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cattack/Repos/SER531/SER531-Group14/SER531-Group14/data/"/>
    </mc:Choice>
  </mc:AlternateContent>
  <xr:revisionPtr revIDLastSave="0" documentId="13_ncr:1_{F14F8740-7C93-5649-907D-EF545D7218CA}" xr6:coauthVersionLast="45" xr6:coauthVersionMax="45" xr10:uidLastSave="{00000000-0000-0000-0000-000000000000}"/>
  <bookViews>
    <workbookView xWindow="44360" yWindow="2480" windowWidth="28040" windowHeight="17440" activeTab="2" xr2:uid="{B027415B-9392-944E-B395-FE67AA909879}"/>
  </bookViews>
  <sheets>
    <sheet name="Person" sheetId="1" r:id="rId1"/>
    <sheet name="Event" sheetId="2" r:id="rId2"/>
    <sheet name="MedicalCondi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952" i="1" l="1"/>
  <c r="D9911" i="1"/>
  <c r="D9880" i="1"/>
  <c r="D9877" i="1"/>
  <c r="D9869" i="1"/>
  <c r="D9849" i="1"/>
  <c r="D9846" i="1"/>
  <c r="D9831" i="1"/>
  <c r="D9828" i="1"/>
  <c r="D9816" i="1"/>
  <c r="D9806" i="1"/>
  <c r="D9797" i="1"/>
  <c r="D9793" i="1"/>
  <c r="D9731" i="1"/>
  <c r="D9679" i="1"/>
  <c r="D9676" i="1"/>
  <c r="D9611" i="1"/>
  <c r="D9579" i="1"/>
  <c r="D9575" i="1"/>
  <c r="D9547" i="1"/>
  <c r="D9546" i="1"/>
  <c r="D9543" i="1"/>
  <c r="D9482" i="1"/>
  <c r="D9481" i="1"/>
  <c r="D9444" i="1"/>
  <c r="D9423" i="1"/>
  <c r="D9395" i="1"/>
  <c r="D9364" i="1"/>
  <c r="D9307" i="1"/>
  <c r="D9254" i="1"/>
  <c r="D9234" i="1"/>
  <c r="D9207" i="1"/>
  <c r="D9193" i="1"/>
  <c r="D9190" i="1"/>
  <c r="D9181" i="1"/>
  <c r="D9178" i="1"/>
  <c r="D9162" i="1"/>
  <c r="D9128" i="1"/>
  <c r="D9077" i="1"/>
  <c r="D9070" i="1"/>
  <c r="D9055" i="1"/>
  <c r="D8995" i="1"/>
  <c r="D8981" i="1"/>
  <c r="D8967" i="1"/>
  <c r="D8942" i="1"/>
  <c r="D8938" i="1"/>
  <c r="D8922" i="1"/>
  <c r="D8914" i="1"/>
  <c r="D8897" i="1"/>
  <c r="D8883" i="1"/>
  <c r="D8859" i="1"/>
  <c r="D8852" i="1"/>
  <c r="D8800" i="1"/>
  <c r="D8777" i="1"/>
  <c r="D8744" i="1"/>
  <c r="D8644" i="1"/>
  <c r="D8618" i="1"/>
  <c r="D8613" i="1"/>
  <c r="D8543" i="1"/>
  <c r="D8533" i="1"/>
  <c r="D8521" i="1"/>
  <c r="D8520" i="1"/>
  <c r="D8474" i="1"/>
  <c r="D8454" i="1"/>
  <c r="D8401" i="1"/>
  <c r="D8396" i="1"/>
  <c r="D8377" i="1"/>
  <c r="D8358" i="1"/>
  <c r="D8319" i="1"/>
  <c r="D8307" i="1"/>
  <c r="D8236" i="1"/>
  <c r="D8216" i="1"/>
  <c r="D8178" i="1"/>
  <c r="D8169" i="1"/>
  <c r="D8162" i="1"/>
  <c r="D8160" i="1"/>
  <c r="D8135" i="1"/>
  <c r="D8133" i="1"/>
  <c r="D8120" i="1"/>
  <c r="D8114" i="1"/>
  <c r="D8113" i="1"/>
  <c r="D8087" i="1"/>
  <c r="D8076" i="1"/>
  <c r="D8043" i="1"/>
  <c r="D8039" i="1"/>
  <c r="D8035" i="1"/>
  <c r="D8030" i="1"/>
  <c r="D8010" i="1"/>
  <c r="D8002" i="1"/>
  <c r="D7980" i="1"/>
  <c r="D7860" i="1"/>
  <c r="D7837" i="1"/>
  <c r="D7804" i="1"/>
  <c r="D7797" i="1"/>
  <c r="D7793" i="1"/>
  <c r="D7756" i="1"/>
  <c r="D7742" i="1"/>
  <c r="D7696" i="1"/>
  <c r="D7683" i="1"/>
  <c r="D7621" i="1"/>
  <c r="D7591" i="1"/>
  <c r="D7545" i="1"/>
  <c r="D7537" i="1"/>
  <c r="D7523" i="1"/>
  <c r="D7500" i="1"/>
  <c r="D7479" i="1"/>
  <c r="D7470" i="1"/>
  <c r="D7468" i="1"/>
  <c r="D7416" i="1"/>
  <c r="D7413" i="1"/>
  <c r="D7403" i="1"/>
  <c r="D7379" i="1"/>
  <c r="D7364" i="1"/>
  <c r="D7358" i="1"/>
  <c r="D7356" i="1"/>
  <c r="D7345" i="1"/>
  <c r="D7331" i="1"/>
  <c r="D7320" i="1"/>
  <c r="D7317" i="1"/>
  <c r="D7274" i="1"/>
  <c r="D7265" i="1"/>
  <c r="D7212" i="1"/>
  <c r="D7199" i="1"/>
  <c r="D7175" i="1"/>
  <c r="D7129" i="1"/>
  <c r="D7126" i="1"/>
  <c r="D7116" i="1"/>
  <c r="D7112" i="1"/>
  <c r="D7109" i="1"/>
  <c r="D7049" i="1"/>
  <c r="D6978" i="1"/>
  <c r="D6974" i="1"/>
  <c r="D6968" i="1"/>
  <c r="D6958" i="1"/>
  <c r="D6943" i="1"/>
  <c r="D6942" i="1"/>
  <c r="D6919" i="1"/>
  <c r="D6909" i="1"/>
  <c r="D6904" i="1"/>
  <c r="D6898" i="1"/>
  <c r="D6888" i="1"/>
  <c r="D6864" i="1"/>
  <c r="D6849" i="1"/>
  <c r="D6774" i="1"/>
  <c r="D6769" i="1"/>
  <c r="D6751" i="1"/>
  <c r="D6743" i="1"/>
  <c r="D6676" i="1"/>
  <c r="D6674" i="1"/>
  <c r="D6659" i="1"/>
  <c r="D6643" i="1"/>
  <c r="D6635" i="1"/>
  <c r="D6587" i="1"/>
  <c r="D6534" i="1"/>
  <c r="D6499" i="1"/>
  <c r="D6488" i="1"/>
  <c r="D6479" i="1"/>
  <c r="D6433" i="1"/>
  <c r="D6422" i="1"/>
  <c r="D6377" i="1"/>
  <c r="D6374" i="1"/>
  <c r="D6358" i="1"/>
  <c r="D6355" i="1"/>
  <c r="D6351" i="1"/>
  <c r="D6349" i="1"/>
  <c r="D6305" i="1"/>
  <c r="D6279" i="1"/>
  <c r="D6255" i="1"/>
  <c r="D6228" i="1"/>
  <c r="D6218" i="1"/>
  <c r="D6203" i="1"/>
  <c r="D6165" i="1"/>
  <c r="D6080" i="1"/>
  <c r="D6078" i="1"/>
  <c r="D6065" i="1"/>
  <c r="D6036" i="1"/>
  <c r="D6012" i="1"/>
  <c r="D5940" i="1"/>
  <c r="D5910" i="1"/>
  <c r="D5895" i="1"/>
  <c r="D5893" i="1"/>
  <c r="D5794" i="1"/>
  <c r="D5762" i="1"/>
  <c r="D5748" i="1"/>
  <c r="D5681" i="1"/>
  <c r="D5658" i="1"/>
  <c r="D5644" i="1"/>
  <c r="D5608" i="1"/>
  <c r="D5604" i="1"/>
  <c r="D5582" i="1"/>
  <c r="D5545" i="1"/>
  <c r="D5544" i="1"/>
  <c r="D5463" i="1"/>
  <c r="D5456" i="1"/>
  <c r="D5450" i="1"/>
  <c r="D5445" i="1"/>
  <c r="D5436" i="1"/>
  <c r="D5395" i="1"/>
  <c r="D5389" i="1"/>
  <c r="D5378" i="1"/>
  <c r="D5368" i="1"/>
  <c r="D5355" i="1"/>
  <c r="D5314" i="1"/>
  <c r="D5272" i="1"/>
  <c r="D5260" i="1"/>
  <c r="D5251" i="1"/>
  <c r="D5228" i="1"/>
  <c r="D5214" i="1"/>
  <c r="D5146" i="1"/>
  <c r="D5061" i="1"/>
  <c r="D5038" i="1"/>
  <c r="D5012" i="1"/>
  <c r="D4986" i="1"/>
  <c r="D4977" i="1"/>
  <c r="D4955" i="1"/>
  <c r="D4954" i="1"/>
  <c r="D4946" i="1"/>
  <c r="D4942" i="1"/>
  <c r="D4922" i="1"/>
  <c r="D4918" i="1"/>
  <c r="D4782" i="1"/>
  <c r="D4780" i="1"/>
  <c r="D4762" i="1"/>
  <c r="D4691" i="1"/>
  <c r="D4681" i="1"/>
  <c r="D4656" i="1"/>
  <c r="D4649" i="1"/>
  <c r="D4645" i="1"/>
  <c r="D4641" i="1"/>
  <c r="D4616" i="1"/>
  <c r="D4603" i="1"/>
  <c r="D4581" i="1"/>
  <c r="D4564" i="1"/>
  <c r="D4549" i="1"/>
  <c r="D4544" i="1"/>
  <c r="D4455" i="1"/>
  <c r="D4436" i="1"/>
  <c r="D4420" i="1"/>
  <c r="D4396" i="1"/>
  <c r="D4361" i="1"/>
  <c r="D4344" i="1"/>
  <c r="D4266" i="1"/>
  <c r="D4256" i="1"/>
  <c r="D4232" i="1"/>
  <c r="D4223" i="1"/>
  <c r="D4221" i="1"/>
  <c r="D4201" i="1"/>
  <c r="D4197" i="1"/>
  <c r="D4189" i="1"/>
  <c r="D4180" i="1"/>
  <c r="D4178" i="1"/>
  <c r="D4158" i="1"/>
  <c r="D4127" i="1"/>
  <c r="D4100" i="1"/>
  <c r="D4078" i="1"/>
  <c r="D4070" i="1"/>
  <c r="D4051" i="1"/>
  <c r="D4045" i="1"/>
  <c r="D4041" i="1"/>
  <c r="D4036" i="1"/>
  <c r="D4015" i="1"/>
  <c r="D3966" i="1"/>
  <c r="D3908" i="1"/>
  <c r="D3902" i="1"/>
  <c r="D3884" i="1"/>
  <c r="D3880" i="1"/>
  <c r="D3859" i="1"/>
  <c r="D3848" i="1"/>
  <c r="D3841" i="1"/>
  <c r="D3774" i="1"/>
  <c r="D3769" i="1"/>
  <c r="D3719" i="1"/>
  <c r="D3677" i="1"/>
  <c r="D3667" i="1"/>
  <c r="D3656" i="1"/>
  <c r="D3629" i="1"/>
  <c r="D3585" i="1"/>
  <c r="D3559" i="1"/>
  <c r="D3547" i="1"/>
  <c r="D3529" i="1"/>
  <c r="D3513" i="1"/>
  <c r="D3511" i="1"/>
  <c r="D3491" i="1"/>
  <c r="D3381" i="1"/>
  <c r="D3371" i="1"/>
  <c r="D3355" i="1"/>
  <c r="D3354" i="1"/>
  <c r="D3351" i="1"/>
  <c r="D3284" i="1"/>
  <c r="D3271" i="1"/>
  <c r="D3241" i="1"/>
  <c r="D3205" i="1"/>
  <c r="D3176" i="1"/>
  <c r="D3163" i="1"/>
  <c r="D3153" i="1"/>
  <c r="D3152" i="1"/>
  <c r="D3149" i="1"/>
  <c r="D3131" i="1"/>
  <c r="D3125" i="1"/>
  <c r="D3115" i="1"/>
  <c r="D3099" i="1"/>
  <c r="D3082" i="1"/>
  <c r="D3079" i="1"/>
  <c r="D3072" i="1"/>
  <c r="D3067" i="1"/>
  <c r="D3064" i="1"/>
  <c r="D3044" i="1"/>
  <c r="D3019" i="1"/>
  <c r="D2990" i="1"/>
  <c r="D2960" i="1"/>
  <c r="D2946" i="1"/>
  <c r="D2870" i="1"/>
  <c r="D2860" i="1"/>
  <c r="D2827" i="1"/>
  <c r="D2822" i="1"/>
  <c r="D2821" i="1"/>
  <c r="D2819" i="1"/>
  <c r="D2811" i="1"/>
  <c r="D2800" i="1"/>
  <c r="D2791" i="1"/>
  <c r="D2773" i="1"/>
  <c r="D2771" i="1"/>
  <c r="D2746" i="1"/>
  <c r="D2670" i="1"/>
  <c r="D2658" i="1"/>
  <c r="D2653" i="1"/>
  <c r="D2643" i="1"/>
  <c r="D2638" i="1"/>
  <c r="D2605" i="1"/>
  <c r="D2585" i="1"/>
  <c r="D2584" i="1"/>
  <c r="D2583" i="1"/>
  <c r="D2580" i="1"/>
  <c r="D2555" i="1"/>
  <c r="D2553" i="1"/>
  <c r="D2483" i="1"/>
  <c r="D2482" i="1"/>
  <c r="D2470" i="1"/>
  <c r="D2456" i="1"/>
  <c r="D2420" i="1"/>
  <c r="D2408" i="1"/>
  <c r="D2369" i="1"/>
  <c r="D2326" i="1"/>
  <c r="D2248" i="1"/>
  <c r="D2239" i="1"/>
  <c r="D2220" i="1"/>
  <c r="D2204" i="1"/>
  <c r="D2175" i="1"/>
  <c r="D2162" i="1"/>
  <c r="D2150" i="1"/>
  <c r="D2135" i="1"/>
  <c r="D2117" i="1"/>
  <c r="D2107" i="1"/>
  <c r="D2101" i="1"/>
  <c r="D2079" i="1"/>
  <c r="D2058" i="1"/>
  <c r="D2051" i="1"/>
  <c r="D1966" i="1"/>
  <c r="D1957" i="1"/>
  <c r="D1930" i="1"/>
  <c r="D1870" i="1"/>
  <c r="D1844" i="1"/>
  <c r="D1817" i="1"/>
  <c r="D1811" i="1"/>
  <c r="D1801" i="1"/>
  <c r="D1772" i="1"/>
  <c r="D1767" i="1"/>
  <c r="D1751" i="1"/>
  <c r="D1734" i="1"/>
  <c r="D1722" i="1"/>
  <c r="D1719" i="1"/>
  <c r="D1713" i="1"/>
  <c r="D1659" i="1"/>
  <c r="D1599" i="1"/>
  <c r="D1574" i="1"/>
  <c r="D1480" i="1"/>
  <c r="D1458" i="1"/>
  <c r="D1358" i="1"/>
  <c r="D1345" i="1"/>
  <c r="D1319" i="1"/>
  <c r="D1276" i="1"/>
  <c r="D1266" i="1"/>
  <c r="D1254" i="1"/>
  <c r="D1200" i="1"/>
  <c r="D1197" i="1"/>
  <c r="D1170" i="1"/>
  <c r="D1082" i="1"/>
  <c r="D1036" i="1"/>
  <c r="D927" i="1"/>
  <c r="D894" i="1"/>
  <c r="D893" i="1"/>
  <c r="D891" i="1"/>
  <c r="D876" i="1"/>
  <c r="D871" i="1"/>
  <c r="D848" i="1"/>
  <c r="D843" i="1"/>
  <c r="D831" i="1"/>
  <c r="D780" i="1"/>
  <c r="D761" i="1"/>
  <c r="D751" i="1"/>
  <c r="D748" i="1"/>
  <c r="D655" i="1"/>
  <c r="D651" i="1"/>
  <c r="D646" i="1"/>
  <c r="D641" i="1"/>
  <c r="D602" i="1"/>
  <c r="D588" i="1"/>
  <c r="D567" i="1"/>
  <c r="D529" i="1"/>
  <c r="D514" i="1"/>
  <c r="D510" i="1"/>
  <c r="D506" i="1"/>
  <c r="D498" i="1"/>
  <c r="D487" i="1"/>
  <c r="D460" i="1"/>
  <c r="D452" i="1"/>
  <c r="D415" i="1"/>
  <c r="D400" i="1"/>
  <c r="D383" i="1"/>
  <c r="D374" i="1"/>
  <c r="D348" i="1"/>
  <c r="D343" i="1"/>
  <c r="D328" i="1"/>
  <c r="D318" i="1"/>
  <c r="D305" i="1"/>
  <c r="D292" i="1"/>
  <c r="D241" i="1"/>
  <c r="D229" i="1"/>
  <c r="D219" i="1"/>
  <c r="D169" i="1"/>
  <c r="D107" i="1"/>
  <c r="D88" i="1"/>
  <c r="D51" i="1"/>
  <c r="D43" i="1"/>
  <c r="D17" i="1"/>
  <c r="D13" i="1"/>
  <c r="D10" i="1"/>
  <c r="D7" i="1"/>
</calcChain>
</file>

<file path=xl/sharedStrings.xml><?xml version="1.0" encoding="utf-8"?>
<sst xmlns="http://schemas.openxmlformats.org/spreadsheetml/2006/main" count="148619" uniqueCount="25555">
  <si>
    <t>ID</t>
  </si>
  <si>
    <t>Fname</t>
  </si>
  <si>
    <t>Lname</t>
  </si>
  <si>
    <t>Phone</t>
  </si>
  <si>
    <t>Gender</t>
  </si>
  <si>
    <t>DOB</t>
  </si>
  <si>
    <t>John</t>
  </si>
  <si>
    <t>Morris</t>
  </si>
  <si>
    <t>409.731.1633x778</t>
  </si>
  <si>
    <t>male</t>
  </si>
  <si>
    <t>Jim</t>
  </si>
  <si>
    <t>Johnson</t>
  </si>
  <si>
    <t>104-592-8856</t>
  </si>
  <si>
    <t>Joe</t>
  </si>
  <si>
    <t>Huggins</t>
  </si>
  <si>
    <t>551-547-4553x106</t>
  </si>
  <si>
    <t>Name</t>
  </si>
  <si>
    <t>Start Time</t>
  </si>
  <si>
    <t>End Time</t>
  </si>
  <si>
    <t>Attendee</t>
  </si>
  <si>
    <t>Concert</t>
  </si>
  <si>
    <t>Medical Conditions</t>
  </si>
  <si>
    <t>Diabetes</t>
  </si>
  <si>
    <t>Heart Disease</t>
  </si>
  <si>
    <t>Person0</t>
  </si>
  <si>
    <t>Person1</t>
  </si>
  <si>
    <t>Person2</t>
  </si>
  <si>
    <t>Event0</t>
  </si>
  <si>
    <t>Person ID</t>
  </si>
  <si>
    <t>Medical Condition ID</t>
  </si>
  <si>
    <t>Person4</t>
  </si>
  <si>
    <t>Person5</t>
  </si>
  <si>
    <t>Person6</t>
  </si>
  <si>
    <t>Person7</t>
  </si>
  <si>
    <t>Person11</t>
  </si>
  <si>
    <t>Person12</t>
  </si>
  <si>
    <t>Person15</t>
  </si>
  <si>
    <t>Person17</t>
  </si>
  <si>
    <t>Person18</t>
  </si>
  <si>
    <t>Person19</t>
  </si>
  <si>
    <t>Person20</t>
  </si>
  <si>
    <t>Person23</t>
  </si>
  <si>
    <t>Person31</t>
  </si>
  <si>
    <t>Person32</t>
  </si>
  <si>
    <t>Person35</t>
  </si>
  <si>
    <t>Person36</t>
  </si>
  <si>
    <t>Person37</t>
  </si>
  <si>
    <t>Person38</t>
  </si>
  <si>
    <t>Person40</t>
  </si>
  <si>
    <t>Person42</t>
  </si>
  <si>
    <t>Person43</t>
  </si>
  <si>
    <t>Person44</t>
  </si>
  <si>
    <t>Person46</t>
  </si>
  <si>
    <t>Person48</t>
  </si>
  <si>
    <t>Person52</t>
  </si>
  <si>
    <t>Person54</t>
  </si>
  <si>
    <t>Person55</t>
  </si>
  <si>
    <t>Person56</t>
  </si>
  <si>
    <t>Person60</t>
  </si>
  <si>
    <t>Person61</t>
  </si>
  <si>
    <t>Person62</t>
  </si>
  <si>
    <t>Person63</t>
  </si>
  <si>
    <t>Person66</t>
  </si>
  <si>
    <t>Person68</t>
  </si>
  <si>
    <t>Person70</t>
  </si>
  <si>
    <t>Person72</t>
  </si>
  <si>
    <t>Person77</t>
  </si>
  <si>
    <t>Person78</t>
  </si>
  <si>
    <t>Person80</t>
  </si>
  <si>
    <t>Person81</t>
  </si>
  <si>
    <t>Person84</t>
  </si>
  <si>
    <t>Person87</t>
  </si>
  <si>
    <t>Person88</t>
  </si>
  <si>
    <t>Person89</t>
  </si>
  <si>
    <t>Person95</t>
  </si>
  <si>
    <t>Person101</t>
  </si>
  <si>
    <t>Person103</t>
  </si>
  <si>
    <t>Person104</t>
  </si>
  <si>
    <t>Person105</t>
  </si>
  <si>
    <t>Person107</t>
  </si>
  <si>
    <t>Person108</t>
  </si>
  <si>
    <t>Person110</t>
  </si>
  <si>
    <t>Person111</t>
  </si>
  <si>
    <t>Person114</t>
  </si>
  <si>
    <t>Person115</t>
  </si>
  <si>
    <t>Person116</t>
  </si>
  <si>
    <t>Person117</t>
  </si>
  <si>
    <t>Person118</t>
  </si>
  <si>
    <t>Person120</t>
  </si>
  <si>
    <t>Person121</t>
  </si>
  <si>
    <t>Person122</t>
  </si>
  <si>
    <t>Person126</t>
  </si>
  <si>
    <t>Person130</t>
  </si>
  <si>
    <t>Person131</t>
  </si>
  <si>
    <t>Person133</t>
  </si>
  <si>
    <t>Person134</t>
  </si>
  <si>
    <t>Person137</t>
  </si>
  <si>
    <t>Person138</t>
  </si>
  <si>
    <t>Person140</t>
  </si>
  <si>
    <t>Person141</t>
  </si>
  <si>
    <t>Person142</t>
  </si>
  <si>
    <t>Person143</t>
  </si>
  <si>
    <t>Person144</t>
  </si>
  <si>
    <t>Person145</t>
  </si>
  <si>
    <t>Person147</t>
  </si>
  <si>
    <t>Person148</t>
  </si>
  <si>
    <t>Person149</t>
  </si>
  <si>
    <t>Person151</t>
  </si>
  <si>
    <t>Person152</t>
  </si>
  <si>
    <t>Person153</t>
  </si>
  <si>
    <t>Person155</t>
  </si>
  <si>
    <t>Person156</t>
  </si>
  <si>
    <t>Person157</t>
  </si>
  <si>
    <t>Person158</t>
  </si>
  <si>
    <t>Person160</t>
  </si>
  <si>
    <t>Person164</t>
  </si>
  <si>
    <t>Person166</t>
  </si>
  <si>
    <t>Person167</t>
  </si>
  <si>
    <t>Person170</t>
  </si>
  <si>
    <t>Person181</t>
  </si>
  <si>
    <t>Person183</t>
  </si>
  <si>
    <t>Person184</t>
  </si>
  <si>
    <t>Person186</t>
  </si>
  <si>
    <t>Person190</t>
  </si>
  <si>
    <t>Person191</t>
  </si>
  <si>
    <t>Person192</t>
  </si>
  <si>
    <t>Person193</t>
  </si>
  <si>
    <t>Person195</t>
  </si>
  <si>
    <t>Person196</t>
  </si>
  <si>
    <t>Person197</t>
  </si>
  <si>
    <t>Person198</t>
  </si>
  <si>
    <t>Person201</t>
  </si>
  <si>
    <t>Person203</t>
  </si>
  <si>
    <t>Person204</t>
  </si>
  <si>
    <t>Person205</t>
  </si>
  <si>
    <t>Person206</t>
  </si>
  <si>
    <t>Person209</t>
  </si>
  <si>
    <t>Person213</t>
  </si>
  <si>
    <t>Person215</t>
  </si>
  <si>
    <t>Person219</t>
  </si>
  <si>
    <t>Person223</t>
  </si>
  <si>
    <t>Person224</t>
  </si>
  <si>
    <t>Person225</t>
  </si>
  <si>
    <t>Person229</t>
  </si>
  <si>
    <t>Person233</t>
  </si>
  <si>
    <t>Person238</t>
  </si>
  <si>
    <t>Person239</t>
  </si>
  <si>
    <t>Person240</t>
  </si>
  <si>
    <t>Person242</t>
  </si>
  <si>
    <t>Person244</t>
  </si>
  <si>
    <t>Person247</t>
  </si>
  <si>
    <t>Person250</t>
  </si>
  <si>
    <t>Person252</t>
  </si>
  <si>
    <t>Person261</t>
  </si>
  <si>
    <t>Person263</t>
  </si>
  <si>
    <t>Person264</t>
  </si>
  <si>
    <t>Person265</t>
  </si>
  <si>
    <t>Person266</t>
  </si>
  <si>
    <t>Person267</t>
  </si>
  <si>
    <t>Person269</t>
  </si>
  <si>
    <t>Person270</t>
  </si>
  <si>
    <t>Person271</t>
  </si>
  <si>
    <t>Person272</t>
  </si>
  <si>
    <t>Person273</t>
  </si>
  <si>
    <t>Person275</t>
  </si>
  <si>
    <t>Person277</t>
  </si>
  <si>
    <t>Person278</t>
  </si>
  <si>
    <t>Person279</t>
  </si>
  <si>
    <t>Person280</t>
  </si>
  <si>
    <t>Person282</t>
  </si>
  <si>
    <t>Person285</t>
  </si>
  <si>
    <t>Person286</t>
  </si>
  <si>
    <t>Person287</t>
  </si>
  <si>
    <t>Person289</t>
  </si>
  <si>
    <t>Person291</t>
  </si>
  <si>
    <t>Person293</t>
  </si>
  <si>
    <t>Person294</t>
  </si>
  <si>
    <t>Person296</t>
  </si>
  <si>
    <t>Person297</t>
  </si>
  <si>
    <t>Person298</t>
  </si>
  <si>
    <t>Person299</t>
  </si>
  <si>
    <t>Person300</t>
  </si>
  <si>
    <t>Person302</t>
  </si>
  <si>
    <t>Person305</t>
  </si>
  <si>
    <t>Person307</t>
  </si>
  <si>
    <t>Person308</t>
  </si>
  <si>
    <t>Person311</t>
  </si>
  <si>
    <t>Person312</t>
  </si>
  <si>
    <t>Person315</t>
  </si>
  <si>
    <t>Person317</t>
  </si>
  <si>
    <t>Person318</t>
  </si>
  <si>
    <t>Person319</t>
  </si>
  <si>
    <t>Person322</t>
  </si>
  <si>
    <t>Person323</t>
  </si>
  <si>
    <t>Person325</t>
  </si>
  <si>
    <t>Person326</t>
  </si>
  <si>
    <t>Person328</t>
  </si>
  <si>
    <t>Person329</t>
  </si>
  <si>
    <t>Person332</t>
  </si>
  <si>
    <t>Person333</t>
  </si>
  <si>
    <t>Person334</t>
  </si>
  <si>
    <t>Person336</t>
  </si>
  <si>
    <t>Person337</t>
  </si>
  <si>
    <t>Person339</t>
  </si>
  <si>
    <t>Person340</t>
  </si>
  <si>
    <t>Person341</t>
  </si>
  <si>
    <t>Person343</t>
  </si>
  <si>
    <t>Person344</t>
  </si>
  <si>
    <t>Person345</t>
  </si>
  <si>
    <t>Person346</t>
  </si>
  <si>
    <t>Person351</t>
  </si>
  <si>
    <t>Person353</t>
  </si>
  <si>
    <t>Person354</t>
  </si>
  <si>
    <t>Person355</t>
  </si>
  <si>
    <t>Person356</t>
  </si>
  <si>
    <t>Person359</t>
  </si>
  <si>
    <t>Person362</t>
  </si>
  <si>
    <t>Person368</t>
  </si>
  <si>
    <t>Person370</t>
  </si>
  <si>
    <t>Person371</t>
  </si>
  <si>
    <t>Person373</t>
  </si>
  <si>
    <t>Person374</t>
  </si>
  <si>
    <t>Person376</t>
  </si>
  <si>
    <t>Person380</t>
  </si>
  <si>
    <t>Person383</t>
  </si>
  <si>
    <t>Person385</t>
  </si>
  <si>
    <t>Person386</t>
  </si>
  <si>
    <t>Person387</t>
  </si>
  <si>
    <t>Person390</t>
  </si>
  <si>
    <t>Person395</t>
  </si>
  <si>
    <t>Person396</t>
  </si>
  <si>
    <t>Person397</t>
  </si>
  <si>
    <t>Person398</t>
  </si>
  <si>
    <t>Person399</t>
  </si>
  <si>
    <t>Person401</t>
  </si>
  <si>
    <t>Person403</t>
  </si>
  <si>
    <t>Person404</t>
  </si>
  <si>
    <t>Person406</t>
  </si>
  <si>
    <t>Person409</t>
  </si>
  <si>
    <t>Person411</t>
  </si>
  <si>
    <t>Person413</t>
  </si>
  <si>
    <t>Person414</t>
  </si>
  <si>
    <t>Person417</t>
  </si>
  <si>
    <t>Person421</t>
  </si>
  <si>
    <t>Person424</t>
  </si>
  <si>
    <t>Person426</t>
  </si>
  <si>
    <t>Person427</t>
  </si>
  <si>
    <t>Person428</t>
  </si>
  <si>
    <t>Person431</t>
  </si>
  <si>
    <t>Person435</t>
  </si>
  <si>
    <t>Person438</t>
  </si>
  <si>
    <t>Person442</t>
  </si>
  <si>
    <t>Person443</t>
  </si>
  <si>
    <t>Person447</t>
  </si>
  <si>
    <t>Person448</t>
  </si>
  <si>
    <t>Person451</t>
  </si>
  <si>
    <t>Person452</t>
  </si>
  <si>
    <t>Person453</t>
  </si>
  <si>
    <t>Person454</t>
  </si>
  <si>
    <t>Person455</t>
  </si>
  <si>
    <t>Person456</t>
  </si>
  <si>
    <t>Person457</t>
  </si>
  <si>
    <t>Person458</t>
  </si>
  <si>
    <t>Person460</t>
  </si>
  <si>
    <t>Person463</t>
  </si>
  <si>
    <t>Person473</t>
  </si>
  <si>
    <t>Person476</t>
  </si>
  <si>
    <t>Person477</t>
  </si>
  <si>
    <t>Person478</t>
  </si>
  <si>
    <t>Person485</t>
  </si>
  <si>
    <t>Person486</t>
  </si>
  <si>
    <t>Person487</t>
  </si>
  <si>
    <t>Person489</t>
  </si>
  <si>
    <t>Person493</t>
  </si>
  <si>
    <t>Person495</t>
  </si>
  <si>
    <t>Person496</t>
  </si>
  <si>
    <t>Person497</t>
  </si>
  <si>
    <t>Person498</t>
  </si>
  <si>
    <t>Person501</t>
  </si>
  <si>
    <t>Person503</t>
  </si>
  <si>
    <t>Person505</t>
  </si>
  <si>
    <t>Person507</t>
  </si>
  <si>
    <t>Person510</t>
  </si>
  <si>
    <t>Person511</t>
  </si>
  <si>
    <t>Person513</t>
  </si>
  <si>
    <t>Person517</t>
  </si>
  <si>
    <t>Person518</t>
  </si>
  <si>
    <t>Person519</t>
  </si>
  <si>
    <t>Person520</t>
  </si>
  <si>
    <t>Person522</t>
  </si>
  <si>
    <t>Person523</t>
  </si>
  <si>
    <t>Person524</t>
  </si>
  <si>
    <t>Person525</t>
  </si>
  <si>
    <t>Person526</t>
  </si>
  <si>
    <t>Person533</t>
  </si>
  <si>
    <t>Person534</t>
  </si>
  <si>
    <t>Person536</t>
  </si>
  <si>
    <t>Person538</t>
  </si>
  <si>
    <t>Person544</t>
  </si>
  <si>
    <t>Person549</t>
  </si>
  <si>
    <t>Person550</t>
  </si>
  <si>
    <t>Person551</t>
  </si>
  <si>
    <t>Person553</t>
  </si>
  <si>
    <t>Person556</t>
  </si>
  <si>
    <t>Person557</t>
  </si>
  <si>
    <t>Person558</t>
  </si>
  <si>
    <t>Person562</t>
  </si>
  <si>
    <t>Person563</t>
  </si>
  <si>
    <t>Person564</t>
  </si>
  <si>
    <t>Person566</t>
  </si>
  <si>
    <t>Person567</t>
  </si>
  <si>
    <t>Person568</t>
  </si>
  <si>
    <t>Person569</t>
  </si>
  <si>
    <t>Person570</t>
  </si>
  <si>
    <t>Person571</t>
  </si>
  <si>
    <t>Person573</t>
  </si>
  <si>
    <t>Person574</t>
  </si>
  <si>
    <t>Person575</t>
  </si>
  <si>
    <t>Person576</t>
  </si>
  <si>
    <t>Person577</t>
  </si>
  <si>
    <t>Person579</t>
  </si>
  <si>
    <t>Person581</t>
  </si>
  <si>
    <t>Person582</t>
  </si>
  <si>
    <t>Person583</t>
  </si>
  <si>
    <t>Person585</t>
  </si>
  <si>
    <t>Person586</t>
  </si>
  <si>
    <t>Person587</t>
  </si>
  <si>
    <t>Person588</t>
  </si>
  <si>
    <t>Person589</t>
  </si>
  <si>
    <t>Person590</t>
  </si>
  <si>
    <t>Person594</t>
  </si>
  <si>
    <t>Person595</t>
  </si>
  <si>
    <t>Person597</t>
  </si>
  <si>
    <t>Person598</t>
  </si>
  <si>
    <t>Person599</t>
  </si>
  <si>
    <t>Person602</t>
  </si>
  <si>
    <t>Person603</t>
  </si>
  <si>
    <t>Person605</t>
  </si>
  <si>
    <t>Person606</t>
  </si>
  <si>
    <t>Person607</t>
  </si>
  <si>
    <t>Person611</t>
  </si>
  <si>
    <t>Person612</t>
  </si>
  <si>
    <t>Person614</t>
  </si>
  <si>
    <t>Person616</t>
  </si>
  <si>
    <t>Person617</t>
  </si>
  <si>
    <t>Person618</t>
  </si>
  <si>
    <t>Person620</t>
  </si>
  <si>
    <t>Person621</t>
  </si>
  <si>
    <t>Person622</t>
  </si>
  <si>
    <t>Person623</t>
  </si>
  <si>
    <t>Person627</t>
  </si>
  <si>
    <t>Person628</t>
  </si>
  <si>
    <t>Person631</t>
  </si>
  <si>
    <t>Person634</t>
  </si>
  <si>
    <t>Person635</t>
  </si>
  <si>
    <t>Person636</t>
  </si>
  <si>
    <t>Person638</t>
  </si>
  <si>
    <t>Person639</t>
  </si>
  <si>
    <t>Person644</t>
  </si>
  <si>
    <t>Person645</t>
  </si>
  <si>
    <t>Person646</t>
  </si>
  <si>
    <t>Person647</t>
  </si>
  <si>
    <t>Person648</t>
  </si>
  <si>
    <t>Person650</t>
  </si>
  <si>
    <t>Person651</t>
  </si>
  <si>
    <t>Person653</t>
  </si>
  <si>
    <t>Person657</t>
  </si>
  <si>
    <t>Person658</t>
  </si>
  <si>
    <t>Person659</t>
  </si>
  <si>
    <t>Person660</t>
  </si>
  <si>
    <t>Person662</t>
  </si>
  <si>
    <t>Person664</t>
  </si>
  <si>
    <t>Person665</t>
  </si>
  <si>
    <t>Person666</t>
  </si>
  <si>
    <t>Person668</t>
  </si>
  <si>
    <t>Person669</t>
  </si>
  <si>
    <t>Person670</t>
  </si>
  <si>
    <t>Person672</t>
  </si>
  <si>
    <t>Person673</t>
  </si>
  <si>
    <t>Person674</t>
  </si>
  <si>
    <t>Person676</t>
  </si>
  <si>
    <t>Person677</t>
  </si>
  <si>
    <t>Person678</t>
  </si>
  <si>
    <t>Person684</t>
  </si>
  <si>
    <t>Person686</t>
  </si>
  <si>
    <t>Person688</t>
  </si>
  <si>
    <t>Person690</t>
  </si>
  <si>
    <t>Person693</t>
  </si>
  <si>
    <t>Person694</t>
  </si>
  <si>
    <t>Person695</t>
  </si>
  <si>
    <t>Person698</t>
  </si>
  <si>
    <t>Person699</t>
  </si>
  <si>
    <t>Person700</t>
  </si>
  <si>
    <t>Person701</t>
  </si>
  <si>
    <t>Person702</t>
  </si>
  <si>
    <t>Person706</t>
  </si>
  <si>
    <t>Person708</t>
  </si>
  <si>
    <t>Person710</t>
  </si>
  <si>
    <t>Person713</t>
  </si>
  <si>
    <t>Person715</t>
  </si>
  <si>
    <t>Person716</t>
  </si>
  <si>
    <t>Person724</t>
  </si>
  <si>
    <t>Person725</t>
  </si>
  <si>
    <t>Person727</t>
  </si>
  <si>
    <t>Person732</t>
  </si>
  <si>
    <t>Person734</t>
  </si>
  <si>
    <t>Person735</t>
  </si>
  <si>
    <t>Person736</t>
  </si>
  <si>
    <t>Person738</t>
  </si>
  <si>
    <t>Person739</t>
  </si>
  <si>
    <t>Person740</t>
  </si>
  <si>
    <t>Person741</t>
  </si>
  <si>
    <t>Person742</t>
  </si>
  <si>
    <t>Person746</t>
  </si>
  <si>
    <t>Person747</t>
  </si>
  <si>
    <t>Person748</t>
  </si>
  <si>
    <t>Person751</t>
  </si>
  <si>
    <t>Person752</t>
  </si>
  <si>
    <t>Person755</t>
  </si>
  <si>
    <t>Person756</t>
  </si>
  <si>
    <t>Person757</t>
  </si>
  <si>
    <t>Person758</t>
  </si>
  <si>
    <t>Person762</t>
  </si>
  <si>
    <t>Person763</t>
  </si>
  <si>
    <t>Person765</t>
  </si>
  <si>
    <t>Person768</t>
  </si>
  <si>
    <t>Person769</t>
  </si>
  <si>
    <t>Person770</t>
  </si>
  <si>
    <t>Person771</t>
  </si>
  <si>
    <t>Person774</t>
  </si>
  <si>
    <t>Person777</t>
  </si>
  <si>
    <t>Person781</t>
  </si>
  <si>
    <t>Person782</t>
  </si>
  <si>
    <t>Person783</t>
  </si>
  <si>
    <t>Person784</t>
  </si>
  <si>
    <t>Person786</t>
  </si>
  <si>
    <t>Person787</t>
  </si>
  <si>
    <t>Person788</t>
  </si>
  <si>
    <t>Person789</t>
  </si>
  <si>
    <t>Person790</t>
  </si>
  <si>
    <t>Person792</t>
  </si>
  <si>
    <t>Person794</t>
  </si>
  <si>
    <t>Person797</t>
  </si>
  <si>
    <t>Person802</t>
  </si>
  <si>
    <t>Person803</t>
  </si>
  <si>
    <t>Person804</t>
  </si>
  <si>
    <t>Person806</t>
  </si>
  <si>
    <t>Person807</t>
  </si>
  <si>
    <t>Person811</t>
  </si>
  <si>
    <t>Person812</t>
  </si>
  <si>
    <t>Person818</t>
  </si>
  <si>
    <t>Person819</t>
  </si>
  <si>
    <t>Person820</t>
  </si>
  <si>
    <t>Person824</t>
  </si>
  <si>
    <t>Person827</t>
  </si>
  <si>
    <t>Person828</t>
  </si>
  <si>
    <t>Person829</t>
  </si>
  <si>
    <t>Person830</t>
  </si>
  <si>
    <t>Person835</t>
  </si>
  <si>
    <t>Person837</t>
  </si>
  <si>
    <t>Person838</t>
  </si>
  <si>
    <t>Person842</t>
  </si>
  <si>
    <t>Person844</t>
  </si>
  <si>
    <t>Person846</t>
  </si>
  <si>
    <t>Person847</t>
  </si>
  <si>
    <t>Person855</t>
  </si>
  <si>
    <t>Person857</t>
  </si>
  <si>
    <t>Person860</t>
  </si>
  <si>
    <t>Person861</t>
  </si>
  <si>
    <t>Person862</t>
  </si>
  <si>
    <t>Person863</t>
  </si>
  <si>
    <t>Person868</t>
  </si>
  <si>
    <t>Person869</t>
  </si>
  <si>
    <t>Person872</t>
  </si>
  <si>
    <t>Person874</t>
  </si>
  <si>
    <t>Person875</t>
  </si>
  <si>
    <t>Person878</t>
  </si>
  <si>
    <t>Person879</t>
  </si>
  <si>
    <t>Person880</t>
  </si>
  <si>
    <t>Person881</t>
  </si>
  <si>
    <t>Person884</t>
  </si>
  <si>
    <t>Person885</t>
  </si>
  <si>
    <t>Person886</t>
  </si>
  <si>
    <t>Person887</t>
  </si>
  <si>
    <t>Person891</t>
  </si>
  <si>
    <t>Person892</t>
  </si>
  <si>
    <t>Person893</t>
  </si>
  <si>
    <t>Person895</t>
  </si>
  <si>
    <t>Person901</t>
  </si>
  <si>
    <t>Person902</t>
  </si>
  <si>
    <t>Person904</t>
  </si>
  <si>
    <t>Person906</t>
  </si>
  <si>
    <t>Person907</t>
  </si>
  <si>
    <t>Person910</t>
  </si>
  <si>
    <t>Person911</t>
  </si>
  <si>
    <t>Person912</t>
  </si>
  <si>
    <t>Person915</t>
  </si>
  <si>
    <t>Person917</t>
  </si>
  <si>
    <t>Person918</t>
  </si>
  <si>
    <t>Person920</t>
  </si>
  <si>
    <t>Person924</t>
  </si>
  <si>
    <t>Person926</t>
  </si>
  <si>
    <t>Person928</t>
  </si>
  <si>
    <t>Person929</t>
  </si>
  <si>
    <t>Person931</t>
  </si>
  <si>
    <t>Person932</t>
  </si>
  <si>
    <t>Person939</t>
  </si>
  <si>
    <t>Person941</t>
  </si>
  <si>
    <t>Person942</t>
  </si>
  <si>
    <t>Person944</t>
  </si>
  <si>
    <t>Person945</t>
  </si>
  <si>
    <t>Person947</t>
  </si>
  <si>
    <t>Person948</t>
  </si>
  <si>
    <t>Person953</t>
  </si>
  <si>
    <t>Person955</t>
  </si>
  <si>
    <t>Person956</t>
  </si>
  <si>
    <t>Person958</t>
  </si>
  <si>
    <t>Person959</t>
  </si>
  <si>
    <t>Person960</t>
  </si>
  <si>
    <t>Person961</t>
  </si>
  <si>
    <t>Person962</t>
  </si>
  <si>
    <t>Person964</t>
  </si>
  <si>
    <t>Person965</t>
  </si>
  <si>
    <t>Person966</t>
  </si>
  <si>
    <t>Person969</t>
  </si>
  <si>
    <t>Person970</t>
  </si>
  <si>
    <t>Person972</t>
  </si>
  <si>
    <t>Person974</t>
  </si>
  <si>
    <t>Person975</t>
  </si>
  <si>
    <t>Person977</t>
  </si>
  <si>
    <t>Person978</t>
  </si>
  <si>
    <t>Person979</t>
  </si>
  <si>
    <t>Person982</t>
  </si>
  <si>
    <t>Person984</t>
  </si>
  <si>
    <t>Person985</t>
  </si>
  <si>
    <t>Person986</t>
  </si>
  <si>
    <t>Person989</t>
  </si>
  <si>
    <t>Person990</t>
  </si>
  <si>
    <t>Person993</t>
  </si>
  <si>
    <t>Person995</t>
  </si>
  <si>
    <t>Person996</t>
  </si>
  <si>
    <t>Person997</t>
  </si>
  <si>
    <t>Person1004</t>
  </si>
  <si>
    <t>Person1006</t>
  </si>
  <si>
    <t>Person1008</t>
  </si>
  <si>
    <t>Person1009</t>
  </si>
  <si>
    <t>Person1011</t>
  </si>
  <si>
    <t>Person1013</t>
  </si>
  <si>
    <t>Person1014</t>
  </si>
  <si>
    <t>Person1016</t>
  </si>
  <si>
    <t>Person1017</t>
  </si>
  <si>
    <t>Person1018</t>
  </si>
  <si>
    <t>Person1019</t>
  </si>
  <si>
    <t>Person1020</t>
  </si>
  <si>
    <t>Person1021</t>
  </si>
  <si>
    <t>Person1024</t>
  </si>
  <si>
    <t>Person1025</t>
  </si>
  <si>
    <t>Person1027</t>
  </si>
  <si>
    <t>Person1028</t>
  </si>
  <si>
    <t>Person1029</t>
  </si>
  <si>
    <t>Person1030</t>
  </si>
  <si>
    <t>Person1035</t>
  </si>
  <si>
    <t>Person1036</t>
  </si>
  <si>
    <t>Person1038</t>
  </si>
  <si>
    <t>Person1040</t>
  </si>
  <si>
    <t>Person1041</t>
  </si>
  <si>
    <t>Person1044</t>
  </si>
  <si>
    <t>Person1045</t>
  </si>
  <si>
    <t>Person1047</t>
  </si>
  <si>
    <t>Person1048</t>
  </si>
  <si>
    <t>Person1052</t>
  </si>
  <si>
    <t>Person1053</t>
  </si>
  <si>
    <t>Person1054</t>
  </si>
  <si>
    <t>Person1055</t>
  </si>
  <si>
    <t>Person1060</t>
  </si>
  <si>
    <t>Person1061</t>
  </si>
  <si>
    <t>Person1062</t>
  </si>
  <si>
    <t>Person1064</t>
  </si>
  <si>
    <t>Person1066</t>
  </si>
  <si>
    <t>Person1068</t>
  </si>
  <si>
    <t>Person1069</t>
  </si>
  <si>
    <t>Person1070</t>
  </si>
  <si>
    <t>Person1071</t>
  </si>
  <si>
    <t>Person1072</t>
  </si>
  <si>
    <t>Person1073</t>
  </si>
  <si>
    <t>Person1074</t>
  </si>
  <si>
    <t>Person1075</t>
  </si>
  <si>
    <t>Person1078</t>
  </si>
  <si>
    <t>Person1079</t>
  </si>
  <si>
    <t>Person1080</t>
  </si>
  <si>
    <t>Person1081</t>
  </si>
  <si>
    <t>Person1082</t>
  </si>
  <si>
    <t>Person1083</t>
  </si>
  <si>
    <t>Person1091</t>
  </si>
  <si>
    <t>Person1092</t>
  </si>
  <si>
    <t>Person1093</t>
  </si>
  <si>
    <t>Person1100</t>
  </si>
  <si>
    <t>Person1104</t>
  </si>
  <si>
    <t>Person1106</t>
  </si>
  <si>
    <t>Person1108</t>
  </si>
  <si>
    <t>Person1109</t>
  </si>
  <si>
    <t>Person1112</t>
  </si>
  <si>
    <t>Person1113</t>
  </si>
  <si>
    <t>Person1114</t>
  </si>
  <si>
    <t>Person1117</t>
  </si>
  <si>
    <t>Person1120</t>
  </si>
  <si>
    <t>Person1121</t>
  </si>
  <si>
    <t>Person1122</t>
  </si>
  <si>
    <t>Person1123</t>
  </si>
  <si>
    <t>Person1124</t>
  </si>
  <si>
    <t>Person1128</t>
  </si>
  <si>
    <t>Person1129</t>
  </si>
  <si>
    <t>Person1130</t>
  </si>
  <si>
    <t>Person1131</t>
  </si>
  <si>
    <t>Person1132</t>
  </si>
  <si>
    <t>Person1133</t>
  </si>
  <si>
    <t>Person1134</t>
  </si>
  <si>
    <t>Person1138</t>
  </si>
  <si>
    <t>Person1139</t>
  </si>
  <si>
    <t>Person1141</t>
  </si>
  <si>
    <t>Person1143</t>
  </si>
  <si>
    <t>Person1144</t>
  </si>
  <si>
    <t>Person1148</t>
  </si>
  <si>
    <t>Person1149</t>
  </si>
  <si>
    <t>Person1151</t>
  </si>
  <si>
    <t>Person1153</t>
  </si>
  <si>
    <t>Person1155</t>
  </si>
  <si>
    <t>Person1156</t>
  </si>
  <si>
    <t>Person1157</t>
  </si>
  <si>
    <t>Person1159</t>
  </si>
  <si>
    <t>Person1161</t>
  </si>
  <si>
    <t>Person1162</t>
  </si>
  <si>
    <t>Person1163</t>
  </si>
  <si>
    <t>Person1164</t>
  </si>
  <si>
    <t>Person1165</t>
  </si>
  <si>
    <t>Person1168</t>
  </si>
  <si>
    <t>Person1169</t>
  </si>
  <si>
    <t>Person1171</t>
  </si>
  <si>
    <t>Person1172</t>
  </si>
  <si>
    <t>Person1174</t>
  </si>
  <si>
    <t>Person1176</t>
  </si>
  <si>
    <t>Person1177</t>
  </si>
  <si>
    <t>Person1178</t>
  </si>
  <si>
    <t>Person1179</t>
  </si>
  <si>
    <t>Person1181</t>
  </si>
  <si>
    <t>Person1183</t>
  </si>
  <si>
    <t>Person1184</t>
  </si>
  <si>
    <t>Person1185</t>
  </si>
  <si>
    <t>Person1188</t>
  </si>
  <si>
    <t>Person1191</t>
  </si>
  <si>
    <t>Person1192</t>
  </si>
  <si>
    <t>Person1195</t>
  </si>
  <si>
    <t>Person1196</t>
  </si>
  <si>
    <t>Person1198</t>
  </si>
  <si>
    <t>Person1200</t>
  </si>
  <si>
    <t>Person1201</t>
  </si>
  <si>
    <t>Person1203</t>
  </si>
  <si>
    <t>Person1208</t>
  </si>
  <si>
    <t>Person1213</t>
  </si>
  <si>
    <t>Person1215</t>
  </si>
  <si>
    <t>Person1217</t>
  </si>
  <si>
    <t>Person1223</t>
  </si>
  <si>
    <t>Person1227</t>
  </si>
  <si>
    <t>Person1229</t>
  </si>
  <si>
    <t>Person1230</t>
  </si>
  <si>
    <t>Person1234</t>
  </si>
  <si>
    <t>Person1235</t>
  </si>
  <si>
    <t>Person1236</t>
  </si>
  <si>
    <t>Person1237</t>
  </si>
  <si>
    <t>Person1238</t>
  </si>
  <si>
    <t>Person1239</t>
  </si>
  <si>
    <t>Person1240</t>
  </si>
  <si>
    <t>Person1241</t>
  </si>
  <si>
    <t>Person1242</t>
  </si>
  <si>
    <t>Person1248</t>
  </si>
  <si>
    <t>Person1254</t>
  </si>
  <si>
    <t>Person1257</t>
  </si>
  <si>
    <t>Person1259</t>
  </si>
  <si>
    <t>Person1262</t>
  </si>
  <si>
    <t>Person1269</t>
  </si>
  <si>
    <t>Person1270</t>
  </si>
  <si>
    <t>Person1271</t>
  </si>
  <si>
    <t>Person1273</t>
  </si>
  <si>
    <t>Person1276</t>
  </si>
  <si>
    <t>Person1279</t>
  </si>
  <si>
    <t>Person1280</t>
  </si>
  <si>
    <t>Person1282</t>
  </si>
  <si>
    <t>Person1283</t>
  </si>
  <si>
    <t>Person1285</t>
  </si>
  <si>
    <t>Person1286</t>
  </si>
  <si>
    <t>Person1288</t>
  </si>
  <si>
    <t>Person1290</t>
  </si>
  <si>
    <t>Person1291</t>
  </si>
  <si>
    <t>Person1294</t>
  </si>
  <si>
    <t>Person1296</t>
  </si>
  <si>
    <t>Person1300</t>
  </si>
  <si>
    <t>Person1301</t>
  </si>
  <si>
    <t>Person1302</t>
  </si>
  <si>
    <t>Person1303</t>
  </si>
  <si>
    <t>Person1304</t>
  </si>
  <si>
    <t>Person1305</t>
  </si>
  <si>
    <t>Person1306</t>
  </si>
  <si>
    <t>Person1307</t>
  </si>
  <si>
    <t>Person1309</t>
  </si>
  <si>
    <t>Person1311</t>
  </si>
  <si>
    <t>Person1313</t>
  </si>
  <si>
    <t>Person1315</t>
  </si>
  <si>
    <t>Person1316</t>
  </si>
  <si>
    <t>Person1322</t>
  </si>
  <si>
    <t>Person1323</t>
  </si>
  <si>
    <t>Person1325</t>
  </si>
  <si>
    <t>Person1326</t>
  </si>
  <si>
    <t>Person1327</t>
  </si>
  <si>
    <t>Person1328</t>
  </si>
  <si>
    <t>Person1330</t>
  </si>
  <si>
    <t>Person1332</t>
  </si>
  <si>
    <t>Person1333</t>
  </si>
  <si>
    <t>Person1336</t>
  </si>
  <si>
    <t>Person1337</t>
  </si>
  <si>
    <t>Person1339</t>
  </si>
  <si>
    <t>Person1342</t>
  </si>
  <si>
    <t>Person1343</t>
  </si>
  <si>
    <t>Person1344</t>
  </si>
  <si>
    <t>Person1345</t>
  </si>
  <si>
    <t>Person1346</t>
  </si>
  <si>
    <t>Person1351</t>
  </si>
  <si>
    <t>Person1355</t>
  </si>
  <si>
    <t>Person1356</t>
  </si>
  <si>
    <t>Person1357</t>
  </si>
  <si>
    <t>Person1359</t>
  </si>
  <si>
    <t>Person1360</t>
  </si>
  <si>
    <t>Person1361</t>
  </si>
  <si>
    <t>Person1363</t>
  </si>
  <si>
    <t>Person1365</t>
  </si>
  <si>
    <t>Person1366</t>
  </si>
  <si>
    <t>Person1367</t>
  </si>
  <si>
    <t>Person1369</t>
  </si>
  <si>
    <t>Person1370</t>
  </si>
  <si>
    <t>Person1371</t>
  </si>
  <si>
    <t>Person1372</t>
  </si>
  <si>
    <t>Person1377</t>
  </si>
  <si>
    <t>Person1380</t>
  </si>
  <si>
    <t>Person1381</t>
  </si>
  <si>
    <t>Person1384</t>
  </si>
  <si>
    <t>Person1385</t>
  </si>
  <si>
    <t>Person1386</t>
  </si>
  <si>
    <t>Person1387</t>
  </si>
  <si>
    <t>Person1388</t>
  </si>
  <si>
    <t>Person1389</t>
  </si>
  <si>
    <t>Person1390</t>
  </si>
  <si>
    <t>Person1393</t>
  </si>
  <si>
    <t>Person1394</t>
  </si>
  <si>
    <t>Person1395</t>
  </si>
  <si>
    <t>Person1397</t>
  </si>
  <si>
    <t>Person1398</t>
  </si>
  <si>
    <t>Person1399</t>
  </si>
  <si>
    <t>Person1401</t>
  </si>
  <si>
    <t>Person1408</t>
  </si>
  <si>
    <t>Person1409</t>
  </si>
  <si>
    <t>Person1410</t>
  </si>
  <si>
    <t>Person1413</t>
  </si>
  <si>
    <t>Person1416</t>
  </si>
  <si>
    <t>Person1418</t>
  </si>
  <si>
    <t>Person1419</t>
  </si>
  <si>
    <t>Person1423</t>
  </si>
  <si>
    <t>Person1424</t>
  </si>
  <si>
    <t>Person1425</t>
  </si>
  <si>
    <t>Person1426</t>
  </si>
  <si>
    <t>Person1428</t>
  </si>
  <si>
    <t>Person1430</t>
  </si>
  <si>
    <t>Person1432</t>
  </si>
  <si>
    <t>Person1434</t>
  </si>
  <si>
    <t>Person1435</t>
  </si>
  <si>
    <t>Person1436</t>
  </si>
  <si>
    <t>Person1438</t>
  </si>
  <si>
    <t>Person1444</t>
  </si>
  <si>
    <t>Person1447</t>
  </si>
  <si>
    <t>Person1451</t>
  </si>
  <si>
    <t>Person1453</t>
  </si>
  <si>
    <t>Person1454</t>
  </si>
  <si>
    <t>Person1457</t>
  </si>
  <si>
    <t>Person1458</t>
  </si>
  <si>
    <t>Person1461</t>
  </si>
  <si>
    <t>Person1464</t>
  </si>
  <si>
    <t>Person1465</t>
  </si>
  <si>
    <t>Person1466</t>
  </si>
  <si>
    <t>Person1467</t>
  </si>
  <si>
    <t>Person1470</t>
  </si>
  <si>
    <t>Person1476</t>
  </si>
  <si>
    <t>Person1478</t>
  </si>
  <si>
    <t>Person1480</t>
  </si>
  <si>
    <t>Person1482</t>
  </si>
  <si>
    <t>Person1483</t>
  </si>
  <si>
    <t>Person1485</t>
  </si>
  <si>
    <t>Person1486</t>
  </si>
  <si>
    <t>Person1487</t>
  </si>
  <si>
    <t>Person1488</t>
  </si>
  <si>
    <t>Person1489</t>
  </si>
  <si>
    <t>Person1491</t>
  </si>
  <si>
    <t>Person1492</t>
  </si>
  <si>
    <t>Person1493</t>
  </si>
  <si>
    <t>Person1497</t>
  </si>
  <si>
    <t>Person1501</t>
  </si>
  <si>
    <t>Person1504</t>
  </si>
  <si>
    <t>Person1505</t>
  </si>
  <si>
    <t>Person1506</t>
  </si>
  <si>
    <t>Person1507</t>
  </si>
  <si>
    <t>Person1512</t>
  </si>
  <si>
    <t>Person1513</t>
  </si>
  <si>
    <t>Person1514</t>
  </si>
  <si>
    <t>Person1515</t>
  </si>
  <si>
    <t>Person1516</t>
  </si>
  <si>
    <t>Person1517</t>
  </si>
  <si>
    <t>Person1520</t>
  </si>
  <si>
    <t>Person1522</t>
  </si>
  <si>
    <t>Person1523</t>
  </si>
  <si>
    <t>Person1524</t>
  </si>
  <si>
    <t>Person1531</t>
  </si>
  <si>
    <t>Person1532</t>
  </si>
  <si>
    <t>Person1533</t>
  </si>
  <si>
    <t>Person1535</t>
  </si>
  <si>
    <t>Person1536</t>
  </si>
  <si>
    <t>Person1542</t>
  </si>
  <si>
    <t>Person1543</t>
  </si>
  <si>
    <t>Person1545</t>
  </si>
  <si>
    <t>Person1547</t>
  </si>
  <si>
    <t>Person1548</t>
  </si>
  <si>
    <t>Person1549</t>
  </si>
  <si>
    <t>Person1552</t>
  </si>
  <si>
    <t>Person1553</t>
  </si>
  <si>
    <t>Person1557</t>
  </si>
  <si>
    <t>Person1558</t>
  </si>
  <si>
    <t>Person1559</t>
  </si>
  <si>
    <t>Person1560</t>
  </si>
  <si>
    <t>Person1561</t>
  </si>
  <si>
    <t>Person1566</t>
  </si>
  <si>
    <t>Person1569</t>
  </si>
  <si>
    <t>Person1571</t>
  </si>
  <si>
    <t>Person1574</t>
  </si>
  <si>
    <t>Person1577</t>
  </si>
  <si>
    <t>Person1578</t>
  </si>
  <si>
    <t>Person1579</t>
  </si>
  <si>
    <t>Person1581</t>
  </si>
  <si>
    <t>Person1584</t>
  </si>
  <si>
    <t>Person1585</t>
  </si>
  <si>
    <t>Person1586</t>
  </si>
  <si>
    <t>Person1587</t>
  </si>
  <si>
    <t>Person1588</t>
  </si>
  <si>
    <t>Person1590</t>
  </si>
  <si>
    <t>Person1591</t>
  </si>
  <si>
    <t>Person1592</t>
  </si>
  <si>
    <t>Person1593</t>
  </si>
  <si>
    <t>Person1595</t>
  </si>
  <si>
    <t>Person1597</t>
  </si>
  <si>
    <t>Person1598</t>
  </si>
  <si>
    <t>Person1600</t>
  </si>
  <si>
    <t>Person1601</t>
  </si>
  <si>
    <t>Person1603</t>
  </si>
  <si>
    <t>Person1604</t>
  </si>
  <si>
    <t>Person1606</t>
  </si>
  <si>
    <t>Person1608</t>
  </si>
  <si>
    <t>Person1609</t>
  </si>
  <si>
    <t>Person1610</t>
  </si>
  <si>
    <t>Person1611</t>
  </si>
  <si>
    <t>Person1612</t>
  </si>
  <si>
    <t>Person1613</t>
  </si>
  <si>
    <t>Person1615</t>
  </si>
  <si>
    <t>Person1616</t>
  </si>
  <si>
    <t>Person1620</t>
  </si>
  <si>
    <t>Person1621</t>
  </si>
  <si>
    <t>Person1622</t>
  </si>
  <si>
    <t>Person1624</t>
  </si>
  <si>
    <t>Person1627</t>
  </si>
  <si>
    <t>Person1629</t>
  </si>
  <si>
    <t>Person1630</t>
  </si>
  <si>
    <t>Person1631</t>
  </si>
  <si>
    <t>Person1632</t>
  </si>
  <si>
    <t>Person1636</t>
  </si>
  <si>
    <t>Person1639</t>
  </si>
  <si>
    <t>Person1641</t>
  </si>
  <si>
    <t>Person1646</t>
  </si>
  <si>
    <t>Person1647</t>
  </si>
  <si>
    <t>Person1652</t>
  </si>
  <si>
    <t>Person1653</t>
  </si>
  <si>
    <t>Person1654</t>
  </si>
  <si>
    <t>Person1657</t>
  </si>
  <si>
    <t>Person1662</t>
  </si>
  <si>
    <t>Person1664</t>
  </si>
  <si>
    <t>Person1665</t>
  </si>
  <si>
    <t>Person1667</t>
  </si>
  <si>
    <t>Person1669</t>
  </si>
  <si>
    <t>Person1670</t>
  </si>
  <si>
    <t>Person1672</t>
  </si>
  <si>
    <t>Person1673</t>
  </si>
  <si>
    <t>Person1674</t>
  </si>
  <si>
    <t>Person1676</t>
  </si>
  <si>
    <t>Person1677</t>
  </si>
  <si>
    <t>Person1678</t>
  </si>
  <si>
    <t>Person1680</t>
  </si>
  <si>
    <t>Person1681</t>
  </si>
  <si>
    <t>Person1685</t>
  </si>
  <si>
    <t>Person1688</t>
  </si>
  <si>
    <t>Person1689</t>
  </si>
  <si>
    <t>Person1692</t>
  </si>
  <si>
    <t>Person1695</t>
  </si>
  <si>
    <t>Person1696</t>
  </si>
  <si>
    <t>Person1697</t>
  </si>
  <si>
    <t>Person1698</t>
  </si>
  <si>
    <t>Person1699</t>
  </si>
  <si>
    <t>Person1703</t>
  </si>
  <si>
    <t>Person1704</t>
  </si>
  <si>
    <t>Person1705</t>
  </si>
  <si>
    <t>Person1712</t>
  </si>
  <si>
    <t>Person1713</t>
  </si>
  <si>
    <t>Person1715</t>
  </si>
  <si>
    <t>Person1717</t>
  </si>
  <si>
    <t>Person1721</t>
  </si>
  <si>
    <t>Person1722</t>
  </si>
  <si>
    <t>Person1725</t>
  </si>
  <si>
    <t>Person1731</t>
  </si>
  <si>
    <t>Person1732</t>
  </si>
  <si>
    <t>Person1734</t>
  </si>
  <si>
    <t>Person1735</t>
  </si>
  <si>
    <t>Person1737</t>
  </si>
  <si>
    <t>Person1739</t>
  </si>
  <si>
    <t>Person1743</t>
  </si>
  <si>
    <t>Person1744</t>
  </si>
  <si>
    <t>Person1745</t>
  </si>
  <si>
    <t>Person1747</t>
  </si>
  <si>
    <t>Person1748</t>
  </si>
  <si>
    <t>Person1751</t>
  </si>
  <si>
    <t>Person1752</t>
  </si>
  <si>
    <t>Person1754</t>
  </si>
  <si>
    <t>Person1756</t>
  </si>
  <si>
    <t>Person1757</t>
  </si>
  <si>
    <t>Person1762</t>
  </si>
  <si>
    <t>Person1763</t>
  </si>
  <si>
    <t>Person1766</t>
  </si>
  <si>
    <t>Person1767</t>
  </si>
  <si>
    <t>Person1768</t>
  </si>
  <si>
    <t>Person1770</t>
  </si>
  <si>
    <t>Person1773</t>
  </si>
  <si>
    <t>Person1774</t>
  </si>
  <si>
    <t>Person1775</t>
  </si>
  <si>
    <t>Person1777</t>
  </si>
  <si>
    <t>Person1779</t>
  </si>
  <si>
    <t>Person1780</t>
  </si>
  <si>
    <t>Person1781</t>
  </si>
  <si>
    <t>Person1784</t>
  </si>
  <si>
    <t>Person1785</t>
  </si>
  <si>
    <t>Person1788</t>
  </si>
  <si>
    <t>Person1791</t>
  </si>
  <si>
    <t>Person1792</t>
  </si>
  <si>
    <t>Person1794</t>
  </si>
  <si>
    <t>Person1797</t>
  </si>
  <si>
    <t>Person1799</t>
  </si>
  <si>
    <t>Person1804</t>
  </si>
  <si>
    <t>Person1812</t>
  </si>
  <si>
    <t>Person1813</t>
  </si>
  <si>
    <t>Person1816</t>
  </si>
  <si>
    <t>Person1818</t>
  </si>
  <si>
    <t>Person1821</t>
  </si>
  <si>
    <t>Person1823</t>
  </si>
  <si>
    <t>Person1825</t>
  </si>
  <si>
    <t>Person1831</t>
  </si>
  <si>
    <t>Person1832</t>
  </si>
  <si>
    <t>Person1833</t>
  </si>
  <si>
    <t>Person1837</t>
  </si>
  <si>
    <t>Person1840</t>
  </si>
  <si>
    <t>Person1841</t>
  </si>
  <si>
    <t>Person1843</t>
  </si>
  <si>
    <t>Person1844</t>
  </si>
  <si>
    <t>Person1847</t>
  </si>
  <si>
    <t>Person1848</t>
  </si>
  <si>
    <t>Person1850</t>
  </si>
  <si>
    <t>Person1851</t>
  </si>
  <si>
    <t>Person1854</t>
  </si>
  <si>
    <t>Person1855</t>
  </si>
  <si>
    <t>Person1856</t>
  </si>
  <si>
    <t>Person1857</t>
  </si>
  <si>
    <t>Person1858</t>
  </si>
  <si>
    <t>Person1861</t>
  </si>
  <si>
    <t>Person1863</t>
  </si>
  <si>
    <t>Person1867</t>
  </si>
  <si>
    <t>Person1868</t>
  </si>
  <si>
    <t>Person1869</t>
  </si>
  <si>
    <t>Person1870</t>
  </si>
  <si>
    <t>Person1871</t>
  </si>
  <si>
    <t>Person1874</t>
  </si>
  <si>
    <t>Person1875</t>
  </si>
  <si>
    <t>Person1877</t>
  </si>
  <si>
    <t>Person1878</t>
  </si>
  <si>
    <t>Person1885</t>
  </si>
  <si>
    <t>Person1886</t>
  </si>
  <si>
    <t>Person1887</t>
  </si>
  <si>
    <t>Person1890</t>
  </si>
  <si>
    <t>Person1891</t>
  </si>
  <si>
    <t>Person1893</t>
  </si>
  <si>
    <t>Person1894</t>
  </si>
  <si>
    <t>Person1895</t>
  </si>
  <si>
    <t>Person1896</t>
  </si>
  <si>
    <t>Person1897</t>
  </si>
  <si>
    <t>Person1899</t>
  </si>
  <si>
    <t>Person1903</t>
  </si>
  <si>
    <t>Person1904</t>
  </si>
  <si>
    <t>Person1905</t>
  </si>
  <si>
    <t>Person1906</t>
  </si>
  <si>
    <t>Person1908</t>
  </si>
  <si>
    <t>Person1910</t>
  </si>
  <si>
    <t>Person1913</t>
  </si>
  <si>
    <t>Person1914</t>
  </si>
  <si>
    <t>Person1915</t>
  </si>
  <si>
    <t>Person1917</t>
  </si>
  <si>
    <t>Person1918</t>
  </si>
  <si>
    <t>Person1919</t>
  </si>
  <si>
    <t>Person1920</t>
  </si>
  <si>
    <t>Person1924</t>
  </si>
  <si>
    <t>Person1925</t>
  </si>
  <si>
    <t>Person1927</t>
  </si>
  <si>
    <t>Person1928</t>
  </si>
  <si>
    <t>Person1930</t>
  </si>
  <si>
    <t>Person1932</t>
  </si>
  <si>
    <t>Person1933</t>
  </si>
  <si>
    <t>Person1934</t>
  </si>
  <si>
    <t>Person1938</t>
  </si>
  <si>
    <t>Person1939</t>
  </si>
  <si>
    <t>Person1941</t>
  </si>
  <si>
    <t>Person1942</t>
  </si>
  <si>
    <t>Person1946</t>
  </si>
  <si>
    <t>Person1948</t>
  </si>
  <si>
    <t>Person1950</t>
  </si>
  <si>
    <t>Person1951</t>
  </si>
  <si>
    <t>Person1954</t>
  </si>
  <si>
    <t>Person1956</t>
  </si>
  <si>
    <t>Person1960</t>
  </si>
  <si>
    <t>Person1963</t>
  </si>
  <si>
    <t>Person1965</t>
  </si>
  <si>
    <t>Person1969</t>
  </si>
  <si>
    <t>Person1971</t>
  </si>
  <si>
    <t>Person1972</t>
  </si>
  <si>
    <t>Person1974</t>
  </si>
  <si>
    <t>Person1976</t>
  </si>
  <si>
    <t>Person1977</t>
  </si>
  <si>
    <t>Person1979</t>
  </si>
  <si>
    <t>Person1981</t>
  </si>
  <si>
    <t>Person1982</t>
  </si>
  <si>
    <t>Person1983</t>
  </si>
  <si>
    <t>Person1985</t>
  </si>
  <si>
    <t>Person1986</t>
  </si>
  <si>
    <t>Person1988</t>
  </si>
  <si>
    <t>Person1989</t>
  </si>
  <si>
    <t>Person1990</t>
  </si>
  <si>
    <t>Person1991</t>
  </si>
  <si>
    <t>Person1992</t>
  </si>
  <si>
    <t>Person1999</t>
  </si>
  <si>
    <t>Person2000</t>
  </si>
  <si>
    <t>Person2001</t>
  </si>
  <si>
    <t>Person2006</t>
  </si>
  <si>
    <t>Person2010</t>
  </si>
  <si>
    <t>Person2012</t>
  </si>
  <si>
    <t>Person2014</t>
  </si>
  <si>
    <t>Person2015</t>
  </si>
  <si>
    <t>Person2016</t>
  </si>
  <si>
    <t>Person2020</t>
  </si>
  <si>
    <t>Person2022</t>
  </si>
  <si>
    <t>Person2023</t>
  </si>
  <si>
    <t>Person2025</t>
  </si>
  <si>
    <t>Person2028</t>
  </si>
  <si>
    <t>Person2030</t>
  </si>
  <si>
    <t>Person2032</t>
  </si>
  <si>
    <t>Person2034</t>
  </si>
  <si>
    <t>Person2035</t>
  </si>
  <si>
    <t>Person2041</t>
  </si>
  <si>
    <t>Person2042</t>
  </si>
  <si>
    <t>Person2044</t>
  </si>
  <si>
    <t>Person2046</t>
  </si>
  <si>
    <t>Person2047</t>
  </si>
  <si>
    <t>Person2048</t>
  </si>
  <si>
    <t>Person2049</t>
  </si>
  <si>
    <t>Person2050</t>
  </si>
  <si>
    <t>Person2053</t>
  </si>
  <si>
    <t>Person2054</t>
  </si>
  <si>
    <t>Person2057</t>
  </si>
  <si>
    <t>Person2058</t>
  </si>
  <si>
    <t>Person2059</t>
  </si>
  <si>
    <t>Person2062</t>
  </si>
  <si>
    <t>Person2065</t>
  </si>
  <si>
    <t>Person2067</t>
  </si>
  <si>
    <t>Person2072</t>
  </si>
  <si>
    <t>Person2074</t>
  </si>
  <si>
    <t>Person2078</t>
  </si>
  <si>
    <t>Person2084</t>
  </si>
  <si>
    <t>Person2085</t>
  </si>
  <si>
    <t>Person2086</t>
  </si>
  <si>
    <t>Person2089</t>
  </si>
  <si>
    <t>Person2095</t>
  </si>
  <si>
    <t>Person2096</t>
  </si>
  <si>
    <t>Person2097</t>
  </si>
  <si>
    <t>Person2102</t>
  </si>
  <si>
    <t>Person2105</t>
  </si>
  <si>
    <t>Person2108</t>
  </si>
  <si>
    <t>Person2111</t>
  </si>
  <si>
    <t>Person2116</t>
  </si>
  <si>
    <t>Person2117</t>
  </si>
  <si>
    <t>Person2121</t>
  </si>
  <si>
    <t>Person2125</t>
  </si>
  <si>
    <t>Person2126</t>
  </si>
  <si>
    <t>Person2127</t>
  </si>
  <si>
    <t>Person2128</t>
  </si>
  <si>
    <t>Person2129</t>
  </si>
  <si>
    <t>Person2131</t>
  </si>
  <si>
    <t>Person2135</t>
  </si>
  <si>
    <t>Person2136</t>
  </si>
  <si>
    <t>Person2140</t>
  </si>
  <si>
    <t>Person2143</t>
  </si>
  <si>
    <t>Person2144</t>
  </si>
  <si>
    <t>Person2146</t>
  </si>
  <si>
    <t>Person2147</t>
  </si>
  <si>
    <t>Person2148</t>
  </si>
  <si>
    <t>Person2152</t>
  </si>
  <si>
    <t>Person2155</t>
  </si>
  <si>
    <t>Person2156</t>
  </si>
  <si>
    <t>Person2160</t>
  </si>
  <si>
    <t>Person2167</t>
  </si>
  <si>
    <t>Person2169</t>
  </si>
  <si>
    <t>Person2172</t>
  </si>
  <si>
    <t>Person2173</t>
  </si>
  <si>
    <t>Person2174</t>
  </si>
  <si>
    <t>Person2178</t>
  </si>
  <si>
    <t>Person2180</t>
  </si>
  <si>
    <t>Person2181</t>
  </si>
  <si>
    <t>Person2182</t>
  </si>
  <si>
    <t>Person2183</t>
  </si>
  <si>
    <t>Person2189</t>
  </si>
  <si>
    <t>Person2191</t>
  </si>
  <si>
    <t>Person2195</t>
  </si>
  <si>
    <t>Person2199</t>
  </si>
  <si>
    <t>Person2203</t>
  </si>
  <si>
    <t>Person2205</t>
  </si>
  <si>
    <t>Person2210</t>
  </si>
  <si>
    <t>Person2211</t>
  </si>
  <si>
    <t>Person2212</t>
  </si>
  <si>
    <t>Person2213</t>
  </si>
  <si>
    <t>Person2223</t>
  </si>
  <si>
    <t>Person2224</t>
  </si>
  <si>
    <t>Person2226</t>
  </si>
  <si>
    <t>Person2228</t>
  </si>
  <si>
    <t>Person2229</t>
  </si>
  <si>
    <t>Person2230</t>
  </si>
  <si>
    <t>Person2231</t>
  </si>
  <si>
    <t>Person2232</t>
  </si>
  <si>
    <t>Person2234</t>
  </si>
  <si>
    <t>Person2235</t>
  </si>
  <si>
    <t>Person2236</t>
  </si>
  <si>
    <t>Person2240</t>
  </si>
  <si>
    <t>Person2241</t>
  </si>
  <si>
    <t>Person2245</t>
  </si>
  <si>
    <t>Person2254</t>
  </si>
  <si>
    <t>Person2257</t>
  </si>
  <si>
    <t>Person2258</t>
  </si>
  <si>
    <t>Person2259</t>
  </si>
  <si>
    <t>Person2262</t>
  </si>
  <si>
    <t>Person2263</t>
  </si>
  <si>
    <t>Person2265</t>
  </si>
  <si>
    <t>Person2268</t>
  </si>
  <si>
    <t>Person2272</t>
  </si>
  <si>
    <t>Person2273</t>
  </si>
  <si>
    <t>Person2275</t>
  </si>
  <si>
    <t>Person2277</t>
  </si>
  <si>
    <t>Person2278</t>
  </si>
  <si>
    <t>Person2279</t>
  </si>
  <si>
    <t>Person2281</t>
  </si>
  <si>
    <t>Person2285</t>
  </si>
  <si>
    <t>Person2286</t>
  </si>
  <si>
    <t>Person2287</t>
  </si>
  <si>
    <t>Person2288</t>
  </si>
  <si>
    <t>Person2290</t>
  </si>
  <si>
    <t>Person2291</t>
  </si>
  <si>
    <t>Person2296</t>
  </si>
  <si>
    <t>Person2297</t>
  </si>
  <si>
    <t>Person2299</t>
  </si>
  <si>
    <t>Person2300</t>
  </si>
  <si>
    <t>Person2304</t>
  </si>
  <si>
    <t>Person2306</t>
  </si>
  <si>
    <t>Person2307</t>
  </si>
  <si>
    <t>Person2310</t>
  </si>
  <si>
    <t>Person2312</t>
  </si>
  <si>
    <t>Person2313</t>
  </si>
  <si>
    <t>Person2314</t>
  </si>
  <si>
    <t>Person2316</t>
  </si>
  <si>
    <t>Person2319</t>
  </si>
  <si>
    <t>Person2322</t>
  </si>
  <si>
    <t>Person2324</t>
  </si>
  <si>
    <t>Person2326</t>
  </si>
  <si>
    <t>Person2329</t>
  </si>
  <si>
    <t>Person2331</t>
  </si>
  <si>
    <t>Person2332</t>
  </si>
  <si>
    <t>Person2334</t>
  </si>
  <si>
    <t>Person2337</t>
  </si>
  <si>
    <t>Person2338</t>
  </si>
  <si>
    <t>Person2343</t>
  </si>
  <si>
    <t>Person2344</t>
  </si>
  <si>
    <t>Person2348</t>
  </si>
  <si>
    <t>Person2350</t>
  </si>
  <si>
    <t>Person2351</t>
  </si>
  <si>
    <t>Person2356</t>
  </si>
  <si>
    <t>Person2357</t>
  </si>
  <si>
    <t>Person2358</t>
  </si>
  <si>
    <t>Person2359</t>
  </si>
  <si>
    <t>Person2360</t>
  </si>
  <si>
    <t>Person2362</t>
  </si>
  <si>
    <t>Person2363</t>
  </si>
  <si>
    <t>Person2364</t>
  </si>
  <si>
    <t>Person2368</t>
  </si>
  <si>
    <t>Person2370</t>
  </si>
  <si>
    <t>Person2371</t>
  </si>
  <si>
    <t>Person2374</t>
  </si>
  <si>
    <t>Person2377</t>
  </si>
  <si>
    <t>Person2378</t>
  </si>
  <si>
    <t>Person2380</t>
  </si>
  <si>
    <t>Person2381</t>
  </si>
  <si>
    <t>Person2389</t>
  </si>
  <si>
    <t>Person2390</t>
  </si>
  <si>
    <t>Person2391</t>
  </si>
  <si>
    <t>Person2394</t>
  </si>
  <si>
    <t>Person2396</t>
  </si>
  <si>
    <t>Person2397</t>
  </si>
  <si>
    <t>Person2399</t>
  </si>
  <si>
    <t>Person2400</t>
  </si>
  <si>
    <t>Person2402</t>
  </si>
  <si>
    <t>Person2404</t>
  </si>
  <si>
    <t>Person2412</t>
  </si>
  <si>
    <t>Person2414</t>
  </si>
  <si>
    <t>Person2419</t>
  </si>
  <si>
    <t>Person2422</t>
  </si>
  <si>
    <t>Person2425</t>
  </si>
  <si>
    <t>Person2426</t>
  </si>
  <si>
    <t>Person2427</t>
  </si>
  <si>
    <t>Person2428</t>
  </si>
  <si>
    <t>Person2429</t>
  </si>
  <si>
    <t>Person2431</t>
  </si>
  <si>
    <t>Person2432</t>
  </si>
  <si>
    <t>Person2435</t>
  </si>
  <si>
    <t>Person2441</t>
  </si>
  <si>
    <t>Person2442</t>
  </si>
  <si>
    <t>Person2443</t>
  </si>
  <si>
    <t>Person2444</t>
  </si>
  <si>
    <t>Person2445</t>
  </si>
  <si>
    <t>Person2452</t>
  </si>
  <si>
    <t>Person2454</t>
  </si>
  <si>
    <t>Person2461</t>
  </si>
  <si>
    <t>Person2462</t>
  </si>
  <si>
    <t>Person2463</t>
  </si>
  <si>
    <t>Person2464</t>
  </si>
  <si>
    <t>Person2465</t>
  </si>
  <si>
    <t>Person2468</t>
  </si>
  <si>
    <t>Person2471</t>
  </si>
  <si>
    <t>Person2477</t>
  </si>
  <si>
    <t>Person2478</t>
  </si>
  <si>
    <t>Person2482</t>
  </si>
  <si>
    <t>Person2483</t>
  </si>
  <si>
    <t>Person2484</t>
  </si>
  <si>
    <t>Person2485</t>
  </si>
  <si>
    <t>Person2490</t>
  </si>
  <si>
    <t>Person2491</t>
  </si>
  <si>
    <t>Person2493</t>
  </si>
  <si>
    <t>Person2494</t>
  </si>
  <si>
    <t>Person2495</t>
  </si>
  <si>
    <t>Person2496</t>
  </si>
  <si>
    <t>Person2497</t>
  </si>
  <si>
    <t>Person2500</t>
  </si>
  <si>
    <t>Person2502</t>
  </si>
  <si>
    <t>Person2504</t>
  </si>
  <si>
    <t>Person2505</t>
  </si>
  <si>
    <t>Person2506</t>
  </si>
  <si>
    <t>Person2507</t>
  </si>
  <si>
    <t>Person2510</t>
  </si>
  <si>
    <t>Person2511</t>
  </si>
  <si>
    <t>Person2514</t>
  </si>
  <si>
    <t>Person2515</t>
  </si>
  <si>
    <t>Person2516</t>
  </si>
  <si>
    <t>Person2517</t>
  </si>
  <si>
    <t>Person2520</t>
  </si>
  <si>
    <t>Person2521</t>
  </si>
  <si>
    <t>Person2522</t>
  </si>
  <si>
    <t>Person2524</t>
  </si>
  <si>
    <t>Person2525</t>
  </si>
  <si>
    <t>Person2528</t>
  </si>
  <si>
    <t>Person2529</t>
  </si>
  <si>
    <t>Person2532</t>
  </si>
  <si>
    <t>Person2535</t>
  </si>
  <si>
    <t>Person2537</t>
  </si>
  <si>
    <t>Person2539</t>
  </si>
  <si>
    <t>Person2543</t>
  </si>
  <si>
    <t>Person2544</t>
  </si>
  <si>
    <t>Person2548</t>
  </si>
  <si>
    <t>Person2549</t>
  </si>
  <si>
    <t>Person2550</t>
  </si>
  <si>
    <t>Person2552</t>
  </si>
  <si>
    <t>Person2554</t>
  </si>
  <si>
    <t>Person2556</t>
  </si>
  <si>
    <t>Person2558</t>
  </si>
  <si>
    <t>Person2564</t>
  </si>
  <si>
    <t>Person2566</t>
  </si>
  <si>
    <t>Person2568</t>
  </si>
  <si>
    <t>Person2569</t>
  </si>
  <si>
    <t>Person2570</t>
  </si>
  <si>
    <t>Person2572</t>
  </si>
  <si>
    <t>Person2573</t>
  </si>
  <si>
    <t>Person2575</t>
  </si>
  <si>
    <t>Person2578</t>
  </si>
  <si>
    <t>Person2582</t>
  </si>
  <si>
    <t>Person2584</t>
  </si>
  <si>
    <t>Person2585</t>
  </si>
  <si>
    <t>Person2589</t>
  </si>
  <si>
    <t>Person2595</t>
  </si>
  <si>
    <t>Person2600</t>
  </si>
  <si>
    <t>Person2602</t>
  </si>
  <si>
    <t>Person2603</t>
  </si>
  <si>
    <t>Person2604</t>
  </si>
  <si>
    <t>Person2605</t>
  </si>
  <si>
    <t>Person2607</t>
  </si>
  <si>
    <t>Person2610</t>
  </si>
  <si>
    <t>Person2613</t>
  </si>
  <si>
    <t>Person2614</t>
  </si>
  <si>
    <t>Person2616</t>
  </si>
  <si>
    <t>Person2617</t>
  </si>
  <si>
    <t>Person2619</t>
  </si>
  <si>
    <t>Person2622</t>
  </si>
  <si>
    <t>Person2623</t>
  </si>
  <si>
    <t>Person2625</t>
  </si>
  <si>
    <t>Person2627</t>
  </si>
  <si>
    <t>Person2630</t>
  </si>
  <si>
    <t>Person2631</t>
  </si>
  <si>
    <t>Person2633</t>
  </si>
  <si>
    <t>Person2636</t>
  </si>
  <si>
    <t>Person2637</t>
  </si>
  <si>
    <t>Person2638</t>
  </si>
  <si>
    <t>Person2639</t>
  </si>
  <si>
    <t>Person2640</t>
  </si>
  <si>
    <t>Person2641</t>
  </si>
  <si>
    <t>Person2645</t>
  </si>
  <si>
    <t>Person2646</t>
  </si>
  <si>
    <t>Person2647</t>
  </si>
  <si>
    <t>Person2648</t>
  </si>
  <si>
    <t>Person2652</t>
  </si>
  <si>
    <t>Person2653</t>
  </si>
  <si>
    <t>Person2656</t>
  </si>
  <si>
    <t>Person2659</t>
  </si>
  <si>
    <t>Person2665</t>
  </si>
  <si>
    <t>Person2667</t>
  </si>
  <si>
    <t>Person2670</t>
  </si>
  <si>
    <t>Person2671</t>
  </si>
  <si>
    <t>Person2673</t>
  </si>
  <si>
    <t>Person2674</t>
  </si>
  <si>
    <t>Person2677</t>
  </si>
  <si>
    <t>Person2680</t>
  </si>
  <si>
    <t>Person2681</t>
  </si>
  <si>
    <t>Person2682</t>
  </si>
  <si>
    <t>Person2683</t>
  </si>
  <si>
    <t>Person2684</t>
  </si>
  <si>
    <t>Person2686</t>
  </si>
  <si>
    <t>Person2687</t>
  </si>
  <si>
    <t>Person2688</t>
  </si>
  <si>
    <t>Person2692</t>
  </si>
  <si>
    <t>Person2693</t>
  </si>
  <si>
    <t>Person2696</t>
  </si>
  <si>
    <t>Person2697</t>
  </si>
  <si>
    <t>Person2698</t>
  </si>
  <si>
    <t>Person2699</t>
  </si>
  <si>
    <t>Person2700</t>
  </si>
  <si>
    <t>Person2703</t>
  </si>
  <si>
    <t>Person2704</t>
  </si>
  <si>
    <t>Person2705</t>
  </si>
  <si>
    <t>Person2708</t>
  </si>
  <si>
    <t>Person2710</t>
  </si>
  <si>
    <t>Person2711</t>
  </si>
  <si>
    <t>Person2712</t>
  </si>
  <si>
    <t>Person2713</t>
  </si>
  <si>
    <t>Person2714</t>
  </si>
  <si>
    <t>Person2716</t>
  </si>
  <si>
    <t>Person2717</t>
  </si>
  <si>
    <t>Person2722</t>
  </si>
  <si>
    <t>Person2723</t>
  </si>
  <si>
    <t>Person2724</t>
  </si>
  <si>
    <t>Person2725</t>
  </si>
  <si>
    <t>Person2726</t>
  </si>
  <si>
    <t>Person2729</t>
  </si>
  <si>
    <t>Person2736</t>
  </si>
  <si>
    <t>Person2737</t>
  </si>
  <si>
    <t>Person2742</t>
  </si>
  <si>
    <t>Person2743</t>
  </si>
  <si>
    <t>Person2745</t>
  </si>
  <si>
    <t>Person2746</t>
  </si>
  <si>
    <t>Person2747</t>
  </si>
  <si>
    <t>Person2748</t>
  </si>
  <si>
    <t>Person2750</t>
  </si>
  <si>
    <t>Person2751</t>
  </si>
  <si>
    <t>Person2753</t>
  </si>
  <si>
    <t>Person2754</t>
  </si>
  <si>
    <t>Person2758</t>
  </si>
  <si>
    <t>Person2759</t>
  </si>
  <si>
    <t>Person2764</t>
  </si>
  <si>
    <t>Person2765</t>
  </si>
  <si>
    <t>Person2766</t>
  </si>
  <si>
    <t>Person2767</t>
  </si>
  <si>
    <t>Person2770</t>
  </si>
  <si>
    <t>Person2773</t>
  </si>
  <si>
    <t>Person2775</t>
  </si>
  <si>
    <t>Person2776</t>
  </si>
  <si>
    <t>Person2777</t>
  </si>
  <si>
    <t>Person2780</t>
  </si>
  <si>
    <t>Person2781</t>
  </si>
  <si>
    <t>Person2783</t>
  </si>
  <si>
    <t>Person2784</t>
  </si>
  <si>
    <t>Person2787</t>
  </si>
  <si>
    <t>Person2788</t>
  </si>
  <si>
    <t>Person2790</t>
  </si>
  <si>
    <t>Person2791</t>
  </si>
  <si>
    <t>Person2793</t>
  </si>
  <si>
    <t>Person2794</t>
  </si>
  <si>
    <t>Person2795</t>
  </si>
  <si>
    <t>Person2798</t>
  </si>
  <si>
    <t>Person2806</t>
  </si>
  <si>
    <t>Person2809</t>
  </si>
  <si>
    <t>Person2810</t>
  </si>
  <si>
    <t>Person2811</t>
  </si>
  <si>
    <t>Person2813</t>
  </si>
  <si>
    <t>Person2814</t>
  </si>
  <si>
    <t>Person2817</t>
  </si>
  <si>
    <t>Person2819</t>
  </si>
  <si>
    <t>Person2820</t>
  </si>
  <si>
    <t>Person2821</t>
  </si>
  <si>
    <t>Person2822</t>
  </si>
  <si>
    <t>Person2825</t>
  </si>
  <si>
    <t>Person2826</t>
  </si>
  <si>
    <t>Person2831</t>
  </si>
  <si>
    <t>Person2836</t>
  </si>
  <si>
    <t>Person2839</t>
  </si>
  <si>
    <t>Person2840</t>
  </si>
  <si>
    <t>Person2841</t>
  </si>
  <si>
    <t>Person2843</t>
  </si>
  <si>
    <t>Person2845</t>
  </si>
  <si>
    <t>Person2846</t>
  </si>
  <si>
    <t>Person2847</t>
  </si>
  <si>
    <t>Person2848</t>
  </si>
  <si>
    <t>Person2849</t>
  </si>
  <si>
    <t>Person2854</t>
  </si>
  <si>
    <t>Person2856</t>
  </si>
  <si>
    <t>Person2857</t>
  </si>
  <si>
    <t>Person2859</t>
  </si>
  <si>
    <t>Person2862</t>
  </si>
  <si>
    <t>Person2863</t>
  </si>
  <si>
    <t>Person2864</t>
  </si>
  <si>
    <t>Person2865</t>
  </si>
  <si>
    <t>Person2872</t>
  </si>
  <si>
    <t>Person2873</t>
  </si>
  <si>
    <t>Person2874</t>
  </si>
  <si>
    <t>Person2875</t>
  </si>
  <si>
    <t>Person2876</t>
  </si>
  <si>
    <t>Person2878</t>
  </si>
  <si>
    <t>Person2879</t>
  </si>
  <si>
    <t>Person2880</t>
  </si>
  <si>
    <t>Person2881</t>
  </si>
  <si>
    <t>Person2882</t>
  </si>
  <si>
    <t>Person2889</t>
  </si>
  <si>
    <t>Person2891</t>
  </si>
  <si>
    <t>Person2893</t>
  </si>
  <si>
    <t>Person2895</t>
  </si>
  <si>
    <t>Person2896</t>
  </si>
  <si>
    <t>Person2901</t>
  </si>
  <si>
    <t>Person2904</t>
  </si>
  <si>
    <t>Person2905</t>
  </si>
  <si>
    <t>Person2906</t>
  </si>
  <si>
    <t>Person2908</t>
  </si>
  <si>
    <t>Person2909</t>
  </si>
  <si>
    <t>Person2911</t>
  </si>
  <si>
    <t>Person2913</t>
  </si>
  <si>
    <t>Person2915</t>
  </si>
  <si>
    <t>Person2916</t>
  </si>
  <si>
    <t>Person2918</t>
  </si>
  <si>
    <t>Person2929</t>
  </si>
  <si>
    <t>Person2930</t>
  </si>
  <si>
    <t>Person2932</t>
  </si>
  <si>
    <t>Person2935</t>
  </si>
  <si>
    <t>Person2939</t>
  </si>
  <si>
    <t>Person2941</t>
  </si>
  <si>
    <t>Person2943</t>
  </si>
  <si>
    <t>Person2944</t>
  </si>
  <si>
    <t>Person2949</t>
  </si>
  <si>
    <t>Person2950</t>
  </si>
  <si>
    <t>Person2951</t>
  </si>
  <si>
    <t>Person2955</t>
  </si>
  <si>
    <t>Person2956</t>
  </si>
  <si>
    <t>Person2957</t>
  </si>
  <si>
    <t>Person2959</t>
  </si>
  <si>
    <t>Person2961</t>
  </si>
  <si>
    <t>Person2962</t>
  </si>
  <si>
    <t>Person2963</t>
  </si>
  <si>
    <t>Person2964</t>
  </si>
  <si>
    <t>Person2966</t>
  </si>
  <si>
    <t>Person2969</t>
  </si>
  <si>
    <t>Person2974</t>
  </si>
  <si>
    <t>Person2977</t>
  </si>
  <si>
    <t>Person2978</t>
  </si>
  <si>
    <t>Person2979</t>
  </si>
  <si>
    <t>Person2981</t>
  </si>
  <si>
    <t>Person2982</t>
  </si>
  <si>
    <t>Person2983</t>
  </si>
  <si>
    <t>Person2984</t>
  </si>
  <si>
    <t>Person2985</t>
  </si>
  <si>
    <t>Person2987</t>
  </si>
  <si>
    <t>Person2996</t>
  </si>
  <si>
    <t>Person2997</t>
  </si>
  <si>
    <t>Person3000</t>
  </si>
  <si>
    <t>Person3001</t>
  </si>
  <si>
    <t>Person3003</t>
  </si>
  <si>
    <t>Person3007</t>
  </si>
  <si>
    <t>Person3011</t>
  </si>
  <si>
    <t>Person3012</t>
  </si>
  <si>
    <t>Person3013</t>
  </si>
  <si>
    <t>Person3014</t>
  </si>
  <si>
    <t>Person3016</t>
  </si>
  <si>
    <t>Person3019</t>
  </si>
  <si>
    <t>Person3022</t>
  </si>
  <si>
    <t>Person3023</t>
  </si>
  <si>
    <t>Person3024</t>
  </si>
  <si>
    <t>Person3029</t>
  </si>
  <si>
    <t>Person3030</t>
  </si>
  <si>
    <t>Person3034</t>
  </si>
  <si>
    <t>Person3041</t>
  </si>
  <si>
    <t>Person3045</t>
  </si>
  <si>
    <t>Person3046</t>
  </si>
  <si>
    <t>Person3047</t>
  </si>
  <si>
    <t>Person3049</t>
  </si>
  <si>
    <t>Person3050</t>
  </si>
  <si>
    <t>Person3051</t>
  </si>
  <si>
    <t>Person3052</t>
  </si>
  <si>
    <t>Person3054</t>
  </si>
  <si>
    <t>Person3056</t>
  </si>
  <si>
    <t>Person3058</t>
  </si>
  <si>
    <t>Person3060</t>
  </si>
  <si>
    <t>Person3066</t>
  </si>
  <si>
    <t>Person3067</t>
  </si>
  <si>
    <t>Person3068</t>
  </si>
  <si>
    <t>Person3070</t>
  </si>
  <si>
    <t>Person3071</t>
  </si>
  <si>
    <t>Person3074</t>
  </si>
  <si>
    <t>Person3076</t>
  </si>
  <si>
    <t>Person3080</t>
  </si>
  <si>
    <t>Person3083</t>
  </si>
  <si>
    <t>Person3084</t>
  </si>
  <si>
    <t>Person3088</t>
  </si>
  <si>
    <t>Person3090</t>
  </si>
  <si>
    <t>Person3092</t>
  </si>
  <si>
    <t>Person3094</t>
  </si>
  <si>
    <t>Person3095</t>
  </si>
  <si>
    <t>Person3096</t>
  </si>
  <si>
    <t>Person3097</t>
  </si>
  <si>
    <t>Person3099</t>
  </si>
  <si>
    <t>Person3104</t>
  </si>
  <si>
    <t>Person3109</t>
  </si>
  <si>
    <t>Person3112</t>
  </si>
  <si>
    <t>Person3113</t>
  </si>
  <si>
    <t>Person3118</t>
  </si>
  <si>
    <t>Person3120</t>
  </si>
  <si>
    <t>Person3121</t>
  </si>
  <si>
    <t>Person3122</t>
  </si>
  <si>
    <t>Person3123</t>
  </si>
  <si>
    <t>Person3125</t>
  </si>
  <si>
    <t>Person3128</t>
  </si>
  <si>
    <t>Person3130</t>
  </si>
  <si>
    <t>Person3131</t>
  </si>
  <si>
    <t>Person3133</t>
  </si>
  <si>
    <t>Person3135</t>
  </si>
  <si>
    <t>Person3136</t>
  </si>
  <si>
    <t>Person3137</t>
  </si>
  <si>
    <t>Person3138</t>
  </si>
  <si>
    <t>Person3141</t>
  </si>
  <si>
    <t>Person3143</t>
  </si>
  <si>
    <t>Person3148</t>
  </si>
  <si>
    <t>Person3151</t>
  </si>
  <si>
    <t>Person3152</t>
  </si>
  <si>
    <t>Person3155</t>
  </si>
  <si>
    <t>Person3157</t>
  </si>
  <si>
    <t>Person3162</t>
  </si>
  <si>
    <t>Person3163</t>
  </si>
  <si>
    <t>Person3164</t>
  </si>
  <si>
    <t>Person3167</t>
  </si>
  <si>
    <t>Person3169</t>
  </si>
  <si>
    <t>Person3173</t>
  </si>
  <si>
    <t>Person3174</t>
  </si>
  <si>
    <t>Person3178</t>
  </si>
  <si>
    <t>Person3182</t>
  </si>
  <si>
    <t>Person3185</t>
  </si>
  <si>
    <t>Person3187</t>
  </si>
  <si>
    <t>Person3188</t>
  </si>
  <si>
    <t>Person3189</t>
  </si>
  <si>
    <t>Person3192</t>
  </si>
  <si>
    <t>Person3194</t>
  </si>
  <si>
    <t>Person3195</t>
  </si>
  <si>
    <t>Person3200</t>
  </si>
  <si>
    <t>Person3201</t>
  </si>
  <si>
    <t>Person3203</t>
  </si>
  <si>
    <t>Person3204</t>
  </si>
  <si>
    <t>Person3207</t>
  </si>
  <si>
    <t>Person3209</t>
  </si>
  <si>
    <t>Person3211</t>
  </si>
  <si>
    <t>Person3213</t>
  </si>
  <si>
    <t>Person3214</t>
  </si>
  <si>
    <t>Person3216</t>
  </si>
  <si>
    <t>Person3218</t>
  </si>
  <si>
    <t>Person3220</t>
  </si>
  <si>
    <t>Person3221</t>
  </si>
  <si>
    <t>Person3224</t>
  </si>
  <si>
    <t>Person3225</t>
  </si>
  <si>
    <t>Person3228</t>
  </si>
  <si>
    <t>Person3230</t>
  </si>
  <si>
    <t>Person3232</t>
  </si>
  <si>
    <t>Person3233</t>
  </si>
  <si>
    <t>Person3234</t>
  </si>
  <si>
    <t>Person3235</t>
  </si>
  <si>
    <t>Person3237</t>
  </si>
  <si>
    <t>Person3238</t>
  </si>
  <si>
    <t>Person3241</t>
  </si>
  <si>
    <t>Person3243</t>
  </si>
  <si>
    <t>Person3244</t>
  </si>
  <si>
    <t>Person3251</t>
  </si>
  <si>
    <t>Person3255</t>
  </si>
  <si>
    <t>Person3257</t>
  </si>
  <si>
    <t>Person3259</t>
  </si>
  <si>
    <t>Person3261</t>
  </si>
  <si>
    <t>Person3263</t>
  </si>
  <si>
    <t>Person3264</t>
  </si>
  <si>
    <t>Person3268</t>
  </si>
  <si>
    <t>Person3269</t>
  </si>
  <si>
    <t>Person3270</t>
  </si>
  <si>
    <t>Person3273</t>
  </si>
  <si>
    <t>Person3277</t>
  </si>
  <si>
    <t>Person3278</t>
  </si>
  <si>
    <t>Person3279</t>
  </si>
  <si>
    <t>Person3280</t>
  </si>
  <si>
    <t>Person3281</t>
  </si>
  <si>
    <t>Person3284</t>
  </si>
  <si>
    <t>Person3285</t>
  </si>
  <si>
    <t>Person3287</t>
  </si>
  <si>
    <t>Person3289</t>
  </si>
  <si>
    <t>Person3290</t>
  </si>
  <si>
    <t>Person3291</t>
  </si>
  <si>
    <t>Person3293</t>
  </si>
  <si>
    <t>Person3294</t>
  </si>
  <si>
    <t>Person3295</t>
  </si>
  <si>
    <t>Person3297</t>
  </si>
  <si>
    <t>Person3298</t>
  </si>
  <si>
    <t>Person3299</t>
  </si>
  <si>
    <t>Person3301</t>
  </si>
  <si>
    <t>Person3302</t>
  </si>
  <si>
    <t>Person3307</t>
  </si>
  <si>
    <t>Person3308</t>
  </si>
  <si>
    <t>Person3310</t>
  </si>
  <si>
    <t>Person3312</t>
  </si>
  <si>
    <t>Person3316</t>
  </si>
  <si>
    <t>Person3318</t>
  </si>
  <si>
    <t>Person3319</t>
  </si>
  <si>
    <t>Person3321</t>
  </si>
  <si>
    <t>Person3322</t>
  </si>
  <si>
    <t>Person3324</t>
  </si>
  <si>
    <t>Person3330</t>
  </si>
  <si>
    <t>Person3331</t>
  </si>
  <si>
    <t>Person3334</t>
  </si>
  <si>
    <t>Person3339</t>
  </si>
  <si>
    <t>Person3341</t>
  </si>
  <si>
    <t>Person3344</t>
  </si>
  <si>
    <t>Person3347</t>
  </si>
  <si>
    <t>Person3349</t>
  </si>
  <si>
    <t>Person3350</t>
  </si>
  <si>
    <t>Person3351</t>
  </si>
  <si>
    <t>Person3354</t>
  </si>
  <si>
    <t>Person3355</t>
  </si>
  <si>
    <t>Person3356</t>
  </si>
  <si>
    <t>Person3357</t>
  </si>
  <si>
    <t>Person3358</t>
  </si>
  <si>
    <t>Person3359</t>
  </si>
  <si>
    <t>Person3361</t>
  </si>
  <si>
    <t>Person3362</t>
  </si>
  <si>
    <t>Person3365</t>
  </si>
  <si>
    <t>Person3366</t>
  </si>
  <si>
    <t>Person3367</t>
  </si>
  <si>
    <t>Person3368</t>
  </si>
  <si>
    <t>Person3369</t>
  </si>
  <si>
    <t>Person3371</t>
  </si>
  <si>
    <t>Person3372</t>
  </si>
  <si>
    <t>Person3373</t>
  </si>
  <si>
    <t>Person3375</t>
  </si>
  <si>
    <t>Person3383</t>
  </si>
  <si>
    <t>Person3384</t>
  </si>
  <si>
    <t>Person3386</t>
  </si>
  <si>
    <t>Person3387</t>
  </si>
  <si>
    <t>Person3388</t>
  </si>
  <si>
    <t>Person3389</t>
  </si>
  <si>
    <t>Person3391</t>
  </si>
  <si>
    <t>Person3395</t>
  </si>
  <si>
    <t>Person3397</t>
  </si>
  <si>
    <t>Person3398</t>
  </si>
  <si>
    <t>Person3399</t>
  </si>
  <si>
    <t>Person3400</t>
  </si>
  <si>
    <t>Person3401</t>
  </si>
  <si>
    <t>Person3404</t>
  </si>
  <si>
    <t>Person3405</t>
  </si>
  <si>
    <t>Person3406</t>
  </si>
  <si>
    <t>Person3407</t>
  </si>
  <si>
    <t>Person3409</t>
  </si>
  <si>
    <t>Person3412</t>
  </si>
  <si>
    <t>Person3413</t>
  </si>
  <si>
    <t>Person3416</t>
  </si>
  <si>
    <t>Person3419</t>
  </si>
  <si>
    <t>Person3423</t>
  </si>
  <si>
    <t>Person3424</t>
  </si>
  <si>
    <t>Person3425</t>
  </si>
  <si>
    <t>Person3426</t>
  </si>
  <si>
    <t>Person3427</t>
  </si>
  <si>
    <t>Person3430</t>
  </si>
  <si>
    <t>Person3431</t>
  </si>
  <si>
    <t>Person3434</t>
  </si>
  <si>
    <t>Person3435</t>
  </si>
  <si>
    <t>Person3445</t>
  </si>
  <si>
    <t>Person3446</t>
  </si>
  <si>
    <t>Person3448</t>
  </si>
  <si>
    <t>Person3450</t>
  </si>
  <si>
    <t>Person3451</t>
  </si>
  <si>
    <t>Person3452</t>
  </si>
  <si>
    <t>Person3453</t>
  </si>
  <si>
    <t>Person3458</t>
  </si>
  <si>
    <t>Person3459</t>
  </si>
  <si>
    <t>Person3460</t>
  </si>
  <si>
    <t>Person3461</t>
  </si>
  <si>
    <t>Person3468</t>
  </si>
  <si>
    <t>Person3469</t>
  </si>
  <si>
    <t>Person3470</t>
  </si>
  <si>
    <t>Person3472</t>
  </si>
  <si>
    <t>Person3473</t>
  </si>
  <si>
    <t>Person3477</t>
  </si>
  <si>
    <t>Person3482</t>
  </si>
  <si>
    <t>Person3488</t>
  </si>
  <si>
    <t>Person3493</t>
  </si>
  <si>
    <t>Person3494</t>
  </si>
  <si>
    <t>Person3495</t>
  </si>
  <si>
    <t>Person3497</t>
  </si>
  <si>
    <t>Person3499</t>
  </si>
  <si>
    <t>Person3501</t>
  </si>
  <si>
    <t>Person3502</t>
  </si>
  <si>
    <t>Person3503</t>
  </si>
  <si>
    <t>Person3505</t>
  </si>
  <si>
    <t>Person3510</t>
  </si>
  <si>
    <t>Person3512</t>
  </si>
  <si>
    <t>Person3517</t>
  </si>
  <si>
    <t>Person3520</t>
  </si>
  <si>
    <t>Person3521</t>
  </si>
  <si>
    <t>Person3522</t>
  </si>
  <si>
    <t>Person3523</t>
  </si>
  <si>
    <t>Person3524</t>
  </si>
  <si>
    <t>Person3526</t>
  </si>
  <si>
    <t>Person3527</t>
  </si>
  <si>
    <t>Person3529</t>
  </si>
  <si>
    <t>Person3531</t>
  </si>
  <si>
    <t>Person3533</t>
  </si>
  <si>
    <t>Person3534</t>
  </si>
  <si>
    <t>Person3536</t>
  </si>
  <si>
    <t>Person3540</t>
  </si>
  <si>
    <t>Person3541</t>
  </si>
  <si>
    <t>Person3543</t>
  </si>
  <si>
    <t>Person3544</t>
  </si>
  <si>
    <t>Person3546</t>
  </si>
  <si>
    <t>Person3547</t>
  </si>
  <si>
    <t>Person3550</t>
  </si>
  <si>
    <t>Person3551</t>
  </si>
  <si>
    <t>Person3552</t>
  </si>
  <si>
    <t>Person3553</t>
  </si>
  <si>
    <t>Person3555</t>
  </si>
  <si>
    <t>Person3556</t>
  </si>
  <si>
    <t>Person3557</t>
  </si>
  <si>
    <t>Person3559</t>
  </si>
  <si>
    <t>Person3562</t>
  </si>
  <si>
    <t>Person3563</t>
  </si>
  <si>
    <t>Person3564</t>
  </si>
  <si>
    <t>Person3569</t>
  </si>
  <si>
    <t>Person3572</t>
  </si>
  <si>
    <t>Person3574</t>
  </si>
  <si>
    <t>Person3576</t>
  </si>
  <si>
    <t>Person3582</t>
  </si>
  <si>
    <t>Person3583</t>
  </si>
  <si>
    <t>Person3584</t>
  </si>
  <si>
    <t>Person3585</t>
  </si>
  <si>
    <t>Person3587</t>
  </si>
  <si>
    <t>Person3588</t>
  </si>
  <si>
    <t>Person3590</t>
  </si>
  <si>
    <t>Person3591</t>
  </si>
  <si>
    <t>Person3593</t>
  </si>
  <si>
    <t>Person3594</t>
  </si>
  <si>
    <t>Person3595</t>
  </si>
  <si>
    <t>Person3596</t>
  </si>
  <si>
    <t>Person3598</t>
  </si>
  <si>
    <t>Person3600</t>
  </si>
  <si>
    <t>Person3603</t>
  </si>
  <si>
    <t>Person3604</t>
  </si>
  <si>
    <t>Person3606</t>
  </si>
  <si>
    <t>Person3607</t>
  </si>
  <si>
    <t>Person3609</t>
  </si>
  <si>
    <t>Person3610</t>
  </si>
  <si>
    <t>Person3612</t>
  </si>
  <si>
    <t>Person3613</t>
  </si>
  <si>
    <t>Person3614</t>
  </si>
  <si>
    <t>Person3617</t>
  </si>
  <si>
    <t>Person3623</t>
  </si>
  <si>
    <t>Person3624</t>
  </si>
  <si>
    <t>Person3625</t>
  </si>
  <si>
    <t>Person3629</t>
  </si>
  <si>
    <t>Person3630</t>
  </si>
  <si>
    <t>Person3632</t>
  </si>
  <si>
    <t>Person3633</t>
  </si>
  <si>
    <t>Person3635</t>
  </si>
  <si>
    <t>Person3638</t>
  </si>
  <si>
    <t>Person3642</t>
  </si>
  <si>
    <t>Person3644</t>
  </si>
  <si>
    <t>Person3645</t>
  </si>
  <si>
    <t>Person3646</t>
  </si>
  <si>
    <t>Person3647</t>
  </si>
  <si>
    <t>Person3648</t>
  </si>
  <si>
    <t>Person3650</t>
  </si>
  <si>
    <t>Person3652</t>
  </si>
  <si>
    <t>Person3655</t>
  </si>
  <si>
    <t>Person3656</t>
  </si>
  <si>
    <t>Person3659</t>
  </si>
  <si>
    <t>Person3662</t>
  </si>
  <si>
    <t>Person3664</t>
  </si>
  <si>
    <t>Person3666</t>
  </si>
  <si>
    <t>Person3667</t>
  </si>
  <si>
    <t>Person3668</t>
  </si>
  <si>
    <t>Person3670</t>
  </si>
  <si>
    <t>Person3671</t>
  </si>
  <si>
    <t>Person3673</t>
  </si>
  <si>
    <t>Person3674</t>
  </si>
  <si>
    <t>Person3679</t>
  </si>
  <si>
    <t>Person3680</t>
  </si>
  <si>
    <t>Person3681</t>
  </si>
  <si>
    <t>Person3682</t>
  </si>
  <si>
    <t>Person3683</t>
  </si>
  <si>
    <t>Person3688</t>
  </si>
  <si>
    <t>Person3689</t>
  </si>
  <si>
    <t>Person3695</t>
  </si>
  <si>
    <t>Person3699</t>
  </si>
  <si>
    <t>Person3700</t>
  </si>
  <si>
    <t>Person3706</t>
  </si>
  <si>
    <t>Person3712</t>
  </si>
  <si>
    <t>Person3713</t>
  </si>
  <si>
    <t>Person3715</t>
  </si>
  <si>
    <t>Person3718</t>
  </si>
  <si>
    <t>Person3723</t>
  </si>
  <si>
    <t>Person3724</t>
  </si>
  <si>
    <t>Person3726</t>
  </si>
  <si>
    <t>Person3728</t>
  </si>
  <si>
    <t>Person3731</t>
  </si>
  <si>
    <t>Person3732</t>
  </si>
  <si>
    <t>Person3736</t>
  </si>
  <si>
    <t>Person3737</t>
  </si>
  <si>
    <t>Person3742</t>
  </si>
  <si>
    <t>Person3743</t>
  </si>
  <si>
    <t>Person3748</t>
  </si>
  <si>
    <t>Person3750</t>
  </si>
  <si>
    <t>Person3752</t>
  </si>
  <si>
    <t>Person3753</t>
  </si>
  <si>
    <t>Person3754</t>
  </si>
  <si>
    <t>Person3755</t>
  </si>
  <si>
    <t>Person3758</t>
  </si>
  <si>
    <t>Person3765</t>
  </si>
  <si>
    <t>Person3767</t>
  </si>
  <si>
    <t>Person3769</t>
  </si>
  <si>
    <t>Person3772</t>
  </si>
  <si>
    <t>Person3773</t>
  </si>
  <si>
    <t>Person3775</t>
  </si>
  <si>
    <t>Person3777</t>
  </si>
  <si>
    <t>Person3778</t>
  </si>
  <si>
    <t>Person3779</t>
  </si>
  <si>
    <t>Person3784</t>
  </si>
  <si>
    <t>Person3787</t>
  </si>
  <si>
    <t>Person3788</t>
  </si>
  <si>
    <t>Person3793</t>
  </si>
  <si>
    <t>Person3794</t>
  </si>
  <si>
    <t>Person3798</t>
  </si>
  <si>
    <t>Person3799</t>
  </si>
  <si>
    <t>Person3801</t>
  </si>
  <si>
    <t>Person3802</t>
  </si>
  <si>
    <t>Person3805</t>
  </si>
  <si>
    <t>Person3806</t>
  </si>
  <si>
    <t>Person3809</t>
  </si>
  <si>
    <t>Person3810</t>
  </si>
  <si>
    <t>Person3812</t>
  </si>
  <si>
    <t>Person3813</t>
  </si>
  <si>
    <t>Person3814</t>
  </si>
  <si>
    <t>Person3816</t>
  </si>
  <si>
    <t>Person3819</t>
  </si>
  <si>
    <t>Person3821</t>
  </si>
  <si>
    <t>Person3825</t>
  </si>
  <si>
    <t>Person3826</t>
  </si>
  <si>
    <t>Person3827</t>
  </si>
  <si>
    <t>Person3828</t>
  </si>
  <si>
    <t>Person3830</t>
  </si>
  <si>
    <t>Person3832</t>
  </si>
  <si>
    <t>Person3833</t>
  </si>
  <si>
    <t>Person3834</t>
  </si>
  <si>
    <t>Person3835</t>
  </si>
  <si>
    <t>Person3839</t>
  </si>
  <si>
    <t>Person3843</t>
  </si>
  <si>
    <t>Person3844</t>
  </si>
  <si>
    <t>Person3846</t>
  </si>
  <si>
    <t>Person3848</t>
  </si>
  <si>
    <t>Person3849</t>
  </si>
  <si>
    <t>Person3850</t>
  </si>
  <si>
    <t>Person3853</t>
  </si>
  <si>
    <t>Person3855</t>
  </si>
  <si>
    <t>Person3857</t>
  </si>
  <si>
    <t>Person3858</t>
  </si>
  <si>
    <t>Person3862</t>
  </si>
  <si>
    <t>Person3864</t>
  </si>
  <si>
    <t>Person3867</t>
  </si>
  <si>
    <t>Person3868</t>
  </si>
  <si>
    <t>Person3872</t>
  </si>
  <si>
    <t>Person3873</t>
  </si>
  <si>
    <t>Person3874</t>
  </si>
  <si>
    <t>Person3875</t>
  </si>
  <si>
    <t>Person3877</t>
  </si>
  <si>
    <t>Person3878</t>
  </si>
  <si>
    <t>Person3881</t>
  </si>
  <si>
    <t>Person3883</t>
  </si>
  <si>
    <t>Person3887</t>
  </si>
  <si>
    <t>Person3888</t>
  </si>
  <si>
    <t>Person3889</t>
  </si>
  <si>
    <t>Person3890</t>
  </si>
  <si>
    <t>Person3896</t>
  </si>
  <si>
    <t>Person3897</t>
  </si>
  <si>
    <t>Person3898</t>
  </si>
  <si>
    <t>Person3899</t>
  </si>
  <si>
    <t>Person3902</t>
  </si>
  <si>
    <t>Person3903</t>
  </si>
  <si>
    <t>Person3904</t>
  </si>
  <si>
    <t>Person3905</t>
  </si>
  <si>
    <t>Person3906</t>
  </si>
  <si>
    <t>Person3907</t>
  </si>
  <si>
    <t>Person3908</t>
  </si>
  <si>
    <t>Person3909</t>
  </si>
  <si>
    <t>Person3911</t>
  </si>
  <si>
    <t>Person3912</t>
  </si>
  <si>
    <t>Person3913</t>
  </si>
  <si>
    <t>Person3914</t>
  </si>
  <si>
    <t>Person3920</t>
  </si>
  <si>
    <t>Person3923</t>
  </si>
  <si>
    <t>Person3925</t>
  </si>
  <si>
    <t>Person3931</t>
  </si>
  <si>
    <t>Person3936</t>
  </si>
  <si>
    <t>Person3937</t>
  </si>
  <si>
    <t>Person3938</t>
  </si>
  <si>
    <t>Person3940</t>
  </si>
  <si>
    <t>Person3941</t>
  </si>
  <si>
    <t>Person3942</t>
  </si>
  <si>
    <t>Person3943</t>
  </si>
  <si>
    <t>Person3944</t>
  </si>
  <si>
    <t>Person3946</t>
  </si>
  <si>
    <t>Person3947</t>
  </si>
  <si>
    <t>Person3948</t>
  </si>
  <si>
    <t>Person3949</t>
  </si>
  <si>
    <t>Person3950</t>
  </si>
  <si>
    <t>Person3955</t>
  </si>
  <si>
    <t>Person3956</t>
  </si>
  <si>
    <t>Person3957</t>
  </si>
  <si>
    <t>Person3964</t>
  </si>
  <si>
    <t>Person3965</t>
  </si>
  <si>
    <t>Person3966</t>
  </si>
  <si>
    <t>Person3967</t>
  </si>
  <si>
    <t>Person3968</t>
  </si>
  <si>
    <t>Person3969</t>
  </si>
  <si>
    <t>Person3972</t>
  </si>
  <si>
    <t>Person3973</t>
  </si>
  <si>
    <t>Person3975</t>
  </si>
  <si>
    <t>Person3976</t>
  </si>
  <si>
    <t>Person3977</t>
  </si>
  <si>
    <t>Person3978</t>
  </si>
  <si>
    <t>Person3979</t>
  </si>
  <si>
    <t>Person3982</t>
  </si>
  <si>
    <t>Person3983</t>
  </si>
  <si>
    <t>Person3985</t>
  </si>
  <si>
    <t>Person3988</t>
  </si>
  <si>
    <t>Person3989</t>
  </si>
  <si>
    <t>Person3990</t>
  </si>
  <si>
    <t>Person3991</t>
  </si>
  <si>
    <t>Person3994</t>
  </si>
  <si>
    <t>Person3995</t>
  </si>
  <si>
    <t>Person3999</t>
  </si>
  <si>
    <t>Person4000</t>
  </si>
  <si>
    <t>Person4001</t>
  </si>
  <si>
    <t>Person4002</t>
  </si>
  <si>
    <t>Person4004</t>
  </si>
  <si>
    <t>Person4006</t>
  </si>
  <si>
    <t>Person4008</t>
  </si>
  <si>
    <t>Person4012</t>
  </si>
  <si>
    <t>Person4014</t>
  </si>
  <si>
    <t>Person4016</t>
  </si>
  <si>
    <t>Person4019</t>
  </si>
  <si>
    <t>Person4020</t>
  </si>
  <si>
    <t>Person4021</t>
  </si>
  <si>
    <t>Person4023</t>
  </si>
  <si>
    <t>Person4024</t>
  </si>
  <si>
    <t>Person4025</t>
  </si>
  <si>
    <t>Person4034</t>
  </si>
  <si>
    <t>Person4038</t>
  </si>
  <si>
    <t>Person4040</t>
  </si>
  <si>
    <t>Person4042</t>
  </si>
  <si>
    <t>Person4043</t>
  </si>
  <si>
    <t>Person4044</t>
  </si>
  <si>
    <t>Person4045</t>
  </si>
  <si>
    <t>Person4048</t>
  </si>
  <si>
    <t>Person4055</t>
  </si>
  <si>
    <t>Person4056</t>
  </si>
  <si>
    <t>Person4057</t>
  </si>
  <si>
    <t>Person4059</t>
  </si>
  <si>
    <t>Person4060</t>
  </si>
  <si>
    <t>Person4061</t>
  </si>
  <si>
    <t>Person4062</t>
  </si>
  <si>
    <t>Person4064</t>
  </si>
  <si>
    <t>Person4065</t>
  </si>
  <si>
    <t>Person4067</t>
  </si>
  <si>
    <t>Person4069</t>
  </si>
  <si>
    <t>Person4071</t>
  </si>
  <si>
    <t>Person4074</t>
  </si>
  <si>
    <t>Person4075</t>
  </si>
  <si>
    <t>Person4077</t>
  </si>
  <si>
    <t>Person4082</t>
  </si>
  <si>
    <t>Person4085</t>
  </si>
  <si>
    <t>Person4086</t>
  </si>
  <si>
    <t>Person4087</t>
  </si>
  <si>
    <t>Person4090</t>
  </si>
  <si>
    <t>Person4091</t>
  </si>
  <si>
    <t>Person4093</t>
  </si>
  <si>
    <t>Person4096</t>
  </si>
  <si>
    <t>Person4097</t>
  </si>
  <si>
    <t>Person4098</t>
  </si>
  <si>
    <t>Person4099</t>
  </si>
  <si>
    <t>Person4101</t>
  </si>
  <si>
    <t>Person4102</t>
  </si>
  <si>
    <t>Person4103</t>
  </si>
  <si>
    <t>Person4105</t>
  </si>
  <si>
    <t>Person4108</t>
  </si>
  <si>
    <t>Person4110</t>
  </si>
  <si>
    <t>Person4111</t>
  </si>
  <si>
    <t>Person4113</t>
  </si>
  <si>
    <t>Person4114</t>
  </si>
  <si>
    <t>Person4115</t>
  </si>
  <si>
    <t>Person4116</t>
  </si>
  <si>
    <t>Person4119</t>
  </si>
  <si>
    <t>Person4122</t>
  </si>
  <si>
    <t>Person4123</t>
  </si>
  <si>
    <t>Person4127</t>
  </si>
  <si>
    <t>Person4128</t>
  </si>
  <si>
    <t>Person4130</t>
  </si>
  <si>
    <t>Person4132</t>
  </si>
  <si>
    <t>Person4135</t>
  </si>
  <si>
    <t>Person4136</t>
  </si>
  <si>
    <t>Person4137</t>
  </si>
  <si>
    <t>Person4138</t>
  </si>
  <si>
    <t>Person4145</t>
  </si>
  <si>
    <t>Person4147</t>
  </si>
  <si>
    <t>Person4150</t>
  </si>
  <si>
    <t>Person4152</t>
  </si>
  <si>
    <t>Person4153</t>
  </si>
  <si>
    <t>Person4157</t>
  </si>
  <si>
    <t>Person4159</t>
  </si>
  <si>
    <t>Person4164</t>
  </si>
  <si>
    <t>Person4165</t>
  </si>
  <si>
    <t>Person4166</t>
  </si>
  <si>
    <t>Person4170</t>
  </si>
  <si>
    <t>Person4172</t>
  </si>
  <si>
    <t>Person4173</t>
  </si>
  <si>
    <t>Person4174</t>
  </si>
  <si>
    <t>Person4176</t>
  </si>
  <si>
    <t>Person4178</t>
  </si>
  <si>
    <t>Person4179</t>
  </si>
  <si>
    <t>Person4183</t>
  </si>
  <si>
    <t>Person4185</t>
  </si>
  <si>
    <t>Person4186</t>
  </si>
  <si>
    <t>Person4188</t>
  </si>
  <si>
    <t>Person4189</t>
  </si>
  <si>
    <t>Person4190</t>
  </si>
  <si>
    <t>Person4191</t>
  </si>
  <si>
    <t>Person4194</t>
  </si>
  <si>
    <t>Person4195</t>
  </si>
  <si>
    <t>Person4196</t>
  </si>
  <si>
    <t>Person4199</t>
  </si>
  <si>
    <t>Person4200</t>
  </si>
  <si>
    <t>Person4202</t>
  </si>
  <si>
    <t>Person4207</t>
  </si>
  <si>
    <t>Person4209</t>
  </si>
  <si>
    <t>Person4210</t>
  </si>
  <si>
    <t>Person4212</t>
  </si>
  <si>
    <t>Person4213</t>
  </si>
  <si>
    <t>Person4214</t>
  </si>
  <si>
    <t>Person4221</t>
  </si>
  <si>
    <t>Person4224</t>
  </si>
  <si>
    <t>Person4227</t>
  </si>
  <si>
    <t>Person4228</t>
  </si>
  <si>
    <t>Person4229</t>
  </si>
  <si>
    <t>Person4233</t>
  </si>
  <si>
    <t>Person4236</t>
  </si>
  <si>
    <t>Person4245</t>
  </si>
  <si>
    <t>Person4246</t>
  </si>
  <si>
    <t>Person4247</t>
  </si>
  <si>
    <t>Person4248</t>
  </si>
  <si>
    <t>Person4253</t>
  </si>
  <si>
    <t>Person4255</t>
  </si>
  <si>
    <t>Person4257</t>
  </si>
  <si>
    <t>Person4259</t>
  </si>
  <si>
    <t>Person4260</t>
  </si>
  <si>
    <t>Person4262</t>
  </si>
  <si>
    <t>Person4265</t>
  </si>
  <si>
    <t>Person4267</t>
  </si>
  <si>
    <t>Person4269</t>
  </si>
  <si>
    <t>Person4270</t>
  </si>
  <si>
    <t>Person4271</t>
  </si>
  <si>
    <t>Person4273</t>
  </si>
  <si>
    <t>Person4277</t>
  </si>
  <si>
    <t>Person4279</t>
  </si>
  <si>
    <t>Person4281</t>
  </si>
  <si>
    <t>Person4284</t>
  </si>
  <si>
    <t>Person4285</t>
  </si>
  <si>
    <t>Person4286</t>
  </si>
  <si>
    <t>Person4290</t>
  </si>
  <si>
    <t>Person4292</t>
  </si>
  <si>
    <t>Person4293</t>
  </si>
  <si>
    <t>Person4295</t>
  </si>
  <si>
    <t>Person4298</t>
  </si>
  <si>
    <t>Person4300</t>
  </si>
  <si>
    <t>Person4301</t>
  </si>
  <si>
    <t>Person4302</t>
  </si>
  <si>
    <t>Person4303</t>
  </si>
  <si>
    <t>Person4304</t>
  </si>
  <si>
    <t>Person4305</t>
  </si>
  <si>
    <t>Person4306</t>
  </si>
  <si>
    <t>Person4307</t>
  </si>
  <si>
    <t>Person4309</t>
  </si>
  <si>
    <t>Person4310</t>
  </si>
  <si>
    <t>Person4311</t>
  </si>
  <si>
    <t>Person4314</t>
  </si>
  <si>
    <t>Person4315</t>
  </si>
  <si>
    <t>Person4317</t>
  </si>
  <si>
    <t>Person4319</t>
  </si>
  <si>
    <t>Person4320</t>
  </si>
  <si>
    <t>Person4323</t>
  </si>
  <si>
    <t>Person4326</t>
  </si>
  <si>
    <t>Person4327</t>
  </si>
  <si>
    <t>Person4328</t>
  </si>
  <si>
    <t>Person4329</t>
  </si>
  <si>
    <t>Person4330</t>
  </si>
  <si>
    <t>Person4331</t>
  </si>
  <si>
    <t>Person4332</t>
  </si>
  <si>
    <t>Person4333</t>
  </si>
  <si>
    <t>Person4334</t>
  </si>
  <si>
    <t>Person4336</t>
  </si>
  <si>
    <t>Person4337</t>
  </si>
  <si>
    <t>Person4339</t>
  </si>
  <si>
    <t>Person4345</t>
  </si>
  <si>
    <t>Person4346</t>
  </si>
  <si>
    <t>Person4347</t>
  </si>
  <si>
    <t>Person4348</t>
  </si>
  <si>
    <t>Person4349</t>
  </si>
  <si>
    <t>Person4350</t>
  </si>
  <si>
    <t>Person4353</t>
  </si>
  <si>
    <t>Person4355</t>
  </si>
  <si>
    <t>Person4356</t>
  </si>
  <si>
    <t>Person4360</t>
  </si>
  <si>
    <t>Person4365</t>
  </si>
  <si>
    <t>Person4366</t>
  </si>
  <si>
    <t>Person4367</t>
  </si>
  <si>
    <t>Person4368</t>
  </si>
  <si>
    <t>Person4369</t>
  </si>
  <si>
    <t>Person4370</t>
  </si>
  <si>
    <t>Person4371</t>
  </si>
  <si>
    <t>Person4372</t>
  </si>
  <si>
    <t>Person4373</t>
  </si>
  <si>
    <t>Person4374</t>
  </si>
  <si>
    <t>Person4376</t>
  </si>
  <si>
    <t>Person4379</t>
  </si>
  <si>
    <t>Person4381</t>
  </si>
  <si>
    <t>Person4384</t>
  </si>
  <si>
    <t>Person4386</t>
  </si>
  <si>
    <t>Person4387</t>
  </si>
  <si>
    <t>Person4388</t>
  </si>
  <si>
    <t>Person4391</t>
  </si>
  <si>
    <t>Person4394</t>
  </si>
  <si>
    <t>Person4395</t>
  </si>
  <si>
    <t>Person4397</t>
  </si>
  <si>
    <t>Person4401</t>
  </si>
  <si>
    <t>Person4402</t>
  </si>
  <si>
    <t>Person4404</t>
  </si>
  <si>
    <t>Person4405</t>
  </si>
  <si>
    <t>Person4406</t>
  </si>
  <si>
    <t>Person4407</t>
  </si>
  <si>
    <t>Person4408</t>
  </si>
  <si>
    <t>Person4410</t>
  </si>
  <si>
    <t>Person4411</t>
  </si>
  <si>
    <t>Person4413</t>
  </si>
  <si>
    <t>Person4416</t>
  </si>
  <si>
    <t>Person4418</t>
  </si>
  <si>
    <t>Person4419</t>
  </si>
  <si>
    <t>Person4420</t>
  </si>
  <si>
    <t>Person4423</t>
  </si>
  <si>
    <t>Person4428</t>
  </si>
  <si>
    <t>Person4429</t>
  </si>
  <si>
    <t>Person4430</t>
  </si>
  <si>
    <t>Person4431</t>
  </si>
  <si>
    <t>Person4432</t>
  </si>
  <si>
    <t>Person4438</t>
  </si>
  <si>
    <t>Person4443</t>
  </si>
  <si>
    <t>Person4444</t>
  </si>
  <si>
    <t>Person4445</t>
  </si>
  <si>
    <t>Person4446</t>
  </si>
  <si>
    <t>Person4447</t>
  </si>
  <si>
    <t>Person4449</t>
  </si>
  <si>
    <t>Person4453</t>
  </si>
  <si>
    <t>Person4456</t>
  </si>
  <si>
    <t>Person4457</t>
  </si>
  <si>
    <t>Person4459</t>
  </si>
  <si>
    <t>Person4463</t>
  </si>
  <si>
    <t>Person4465</t>
  </si>
  <si>
    <t>Person4466</t>
  </si>
  <si>
    <t>Person4468</t>
  </si>
  <si>
    <t>Person4474</t>
  </si>
  <si>
    <t>Person4475</t>
  </si>
  <si>
    <t>Person4477</t>
  </si>
  <si>
    <t>Person4478</t>
  </si>
  <si>
    <t>Person4479</t>
  </si>
  <si>
    <t>Person4482</t>
  </si>
  <si>
    <t>Person4483</t>
  </si>
  <si>
    <t>Person4484</t>
  </si>
  <si>
    <t>Person4486</t>
  </si>
  <si>
    <t>Person4489</t>
  </si>
  <si>
    <t>Person4490</t>
  </si>
  <si>
    <t>Person4493</t>
  </si>
  <si>
    <t>Person4494</t>
  </si>
  <si>
    <t>Person4495</t>
  </si>
  <si>
    <t>Person4496</t>
  </si>
  <si>
    <t>Person4498</t>
  </si>
  <si>
    <t>Person4502</t>
  </si>
  <si>
    <t>Person4503</t>
  </si>
  <si>
    <t>Person4504</t>
  </si>
  <si>
    <t>Person4505</t>
  </si>
  <si>
    <t>Person4506</t>
  </si>
  <si>
    <t>Person4510</t>
  </si>
  <si>
    <t>Person4511</t>
  </si>
  <si>
    <t>Person4512</t>
  </si>
  <si>
    <t>Person4513</t>
  </si>
  <si>
    <t>Person4516</t>
  </si>
  <si>
    <t>Person4519</t>
  </si>
  <si>
    <t>Person4520</t>
  </si>
  <si>
    <t>Person4521</t>
  </si>
  <si>
    <t>Person4528</t>
  </si>
  <si>
    <t>Person4529</t>
  </si>
  <si>
    <t>Person4530</t>
  </si>
  <si>
    <t>Person4531</t>
  </si>
  <si>
    <t>Person4537</t>
  </si>
  <si>
    <t>Person4538</t>
  </si>
  <si>
    <t>Person4540</t>
  </si>
  <si>
    <t>Person4541</t>
  </si>
  <si>
    <t>Person4542</t>
  </si>
  <si>
    <t>Person4545</t>
  </si>
  <si>
    <t>Person4552</t>
  </si>
  <si>
    <t>Person4553</t>
  </si>
  <si>
    <t>Person4555</t>
  </si>
  <si>
    <t>Person4556</t>
  </si>
  <si>
    <t>Person4557</t>
  </si>
  <si>
    <t>Person4558</t>
  </si>
  <si>
    <t>Person4559</t>
  </si>
  <si>
    <t>Person4565</t>
  </si>
  <si>
    <t>Person4566</t>
  </si>
  <si>
    <t>Person4567</t>
  </si>
  <si>
    <t>Person4569</t>
  </si>
  <si>
    <t>Person4572</t>
  </si>
  <si>
    <t>Person4575</t>
  </si>
  <si>
    <t>Person4576</t>
  </si>
  <si>
    <t>Person4577</t>
  </si>
  <si>
    <t>Person4579</t>
  </si>
  <si>
    <t>Person4580</t>
  </si>
  <si>
    <t>Person4581</t>
  </si>
  <si>
    <t>Person4582</t>
  </si>
  <si>
    <t>Person4585</t>
  </si>
  <si>
    <t>Person4586</t>
  </si>
  <si>
    <t>Person4588</t>
  </si>
  <si>
    <t>Person4590</t>
  </si>
  <si>
    <t>Person4592</t>
  </si>
  <si>
    <t>Person4593</t>
  </si>
  <si>
    <t>Person4595</t>
  </si>
  <si>
    <t>Person4596</t>
  </si>
  <si>
    <t>Person4600</t>
  </si>
  <si>
    <t>Person4608</t>
  </si>
  <si>
    <t>Person4609</t>
  </si>
  <si>
    <t>Person4614</t>
  </si>
  <si>
    <t>Person4615</t>
  </si>
  <si>
    <t>Person4618</t>
  </si>
  <si>
    <t>Person4620</t>
  </si>
  <si>
    <t>Person4621</t>
  </si>
  <si>
    <t>Person4624</t>
  </si>
  <si>
    <t>Person4628</t>
  </si>
  <si>
    <t>Person4629</t>
  </si>
  <si>
    <t>Person4630</t>
  </si>
  <si>
    <t>Person4633</t>
  </si>
  <si>
    <t>Person4636</t>
  </si>
  <si>
    <t>Person4637</t>
  </si>
  <si>
    <t>Person4640</t>
  </si>
  <si>
    <t>Person4646</t>
  </si>
  <si>
    <t>Person4647</t>
  </si>
  <si>
    <t>Person4651</t>
  </si>
  <si>
    <t>Person4653</t>
  </si>
  <si>
    <t>Person4654</t>
  </si>
  <si>
    <t>Person4658</t>
  </si>
  <si>
    <t>Person4663</t>
  </si>
  <si>
    <t>Person4664</t>
  </si>
  <si>
    <t>Person4665</t>
  </si>
  <si>
    <t>Person4666</t>
  </si>
  <si>
    <t>Person4669</t>
  </si>
  <si>
    <t>Person4670</t>
  </si>
  <si>
    <t>Person4672</t>
  </si>
  <si>
    <t>Person4674</t>
  </si>
  <si>
    <t>Person4679</t>
  </si>
  <si>
    <t>Person4681</t>
  </si>
  <si>
    <t>Person4683</t>
  </si>
  <si>
    <t>Person4686</t>
  </si>
  <si>
    <t>Person4690</t>
  </si>
  <si>
    <t>Person4691</t>
  </si>
  <si>
    <t>Person4698</t>
  </si>
  <si>
    <t>Person4700</t>
  </si>
  <si>
    <t>Person4704</t>
  </si>
  <si>
    <t>Person4705</t>
  </si>
  <si>
    <t>Person4707</t>
  </si>
  <si>
    <t>Person4711</t>
  </si>
  <si>
    <t>Person4713</t>
  </si>
  <si>
    <t>Person4715</t>
  </si>
  <si>
    <t>Person4716</t>
  </si>
  <si>
    <t>Person4719</t>
  </si>
  <si>
    <t>Person4720</t>
  </si>
  <si>
    <t>Person4721</t>
  </si>
  <si>
    <t>Person4722</t>
  </si>
  <si>
    <t>Person4723</t>
  </si>
  <si>
    <t>Person4724</t>
  </si>
  <si>
    <t>Person4726</t>
  </si>
  <si>
    <t>Person4728</t>
  </si>
  <si>
    <t>Person4729</t>
  </si>
  <si>
    <t>Person4730</t>
  </si>
  <si>
    <t>Person4736</t>
  </si>
  <si>
    <t>Person4737</t>
  </si>
  <si>
    <t>Person4738</t>
  </si>
  <si>
    <t>Person4741</t>
  </si>
  <si>
    <t>Person4742</t>
  </si>
  <si>
    <t>Person4743</t>
  </si>
  <si>
    <t>Person4744</t>
  </si>
  <si>
    <t>Person4748</t>
  </si>
  <si>
    <t>Person4751</t>
  </si>
  <si>
    <t>Person4752</t>
  </si>
  <si>
    <t>Person4754</t>
  </si>
  <si>
    <t>Person4755</t>
  </si>
  <si>
    <t>Person4760</t>
  </si>
  <si>
    <t>Person4761</t>
  </si>
  <si>
    <t>Person4762</t>
  </si>
  <si>
    <t>Person4763</t>
  </si>
  <si>
    <t>Person4767</t>
  </si>
  <si>
    <t>Person4769</t>
  </si>
  <si>
    <t>Person4772</t>
  </si>
  <si>
    <t>Person4777</t>
  </si>
  <si>
    <t>Person4778</t>
  </si>
  <si>
    <t>Person4779</t>
  </si>
  <si>
    <t>Person4788</t>
  </si>
  <si>
    <t>Person4790</t>
  </si>
  <si>
    <t>Person4791</t>
  </si>
  <si>
    <t>Person4793</t>
  </si>
  <si>
    <t>Person4794</t>
  </si>
  <si>
    <t>Person4796</t>
  </si>
  <si>
    <t>Person4797</t>
  </si>
  <si>
    <t>Person4798</t>
  </si>
  <si>
    <t>Person4803</t>
  </si>
  <si>
    <t>Person4804</t>
  </si>
  <si>
    <t>Person4808</t>
  </si>
  <si>
    <t>Person4809</t>
  </si>
  <si>
    <t>Person4811</t>
  </si>
  <si>
    <t>Person4813</t>
  </si>
  <si>
    <t>Person4817</t>
  </si>
  <si>
    <t>Person4818</t>
  </si>
  <si>
    <t>Person4822</t>
  </si>
  <si>
    <t>Person4824</t>
  </si>
  <si>
    <t>Person4825</t>
  </si>
  <si>
    <t>Person4826</t>
  </si>
  <si>
    <t>Person4827</t>
  </si>
  <si>
    <t>Person4830</t>
  </si>
  <si>
    <t>Person4832</t>
  </si>
  <si>
    <t>Person4833</t>
  </si>
  <si>
    <t>Person4835</t>
  </si>
  <si>
    <t>Person4839</t>
  </si>
  <si>
    <t>Person4844</t>
  </si>
  <si>
    <t>Person4846</t>
  </si>
  <si>
    <t>Person4847</t>
  </si>
  <si>
    <t>Person4848</t>
  </si>
  <si>
    <t>Person4849</t>
  </si>
  <si>
    <t>Person4850</t>
  </si>
  <si>
    <t>Person4851</t>
  </si>
  <si>
    <t>Person4855</t>
  </si>
  <si>
    <t>Person4861</t>
  </si>
  <si>
    <t>Person4862</t>
  </si>
  <si>
    <t>Person4863</t>
  </si>
  <si>
    <t>Person4864</t>
  </si>
  <si>
    <t>Person4872</t>
  </si>
  <si>
    <t>Person4874</t>
  </si>
  <si>
    <t>Person4876</t>
  </si>
  <si>
    <t>Person4877</t>
  </si>
  <si>
    <t>Person4878</t>
  </si>
  <si>
    <t>Person4879</t>
  </si>
  <si>
    <t>Person4880</t>
  </si>
  <si>
    <t>Person4881</t>
  </si>
  <si>
    <t>Person4882</t>
  </si>
  <si>
    <t>Person4883</t>
  </si>
  <si>
    <t>Person4885</t>
  </si>
  <si>
    <t>Person4886</t>
  </si>
  <si>
    <t>Person4887</t>
  </si>
  <si>
    <t>Person4888</t>
  </si>
  <si>
    <t>Person4890</t>
  </si>
  <si>
    <t>Person4891</t>
  </si>
  <si>
    <t>Person4892</t>
  </si>
  <si>
    <t>Person4894</t>
  </si>
  <si>
    <t>Person4895</t>
  </si>
  <si>
    <t>Person4896</t>
  </si>
  <si>
    <t>Person4898</t>
  </si>
  <si>
    <t>Person4899</t>
  </si>
  <si>
    <t>Person4900</t>
  </si>
  <si>
    <t>Person4906</t>
  </si>
  <si>
    <t>Person4908</t>
  </si>
  <si>
    <t>Person4911</t>
  </si>
  <si>
    <t>Person4912</t>
  </si>
  <si>
    <t>Person4913</t>
  </si>
  <si>
    <t>Person4918</t>
  </si>
  <si>
    <t>Person4919</t>
  </si>
  <si>
    <t>Person4921</t>
  </si>
  <si>
    <t>Person4923</t>
  </si>
  <si>
    <t>Person4924</t>
  </si>
  <si>
    <t>Person4925</t>
  </si>
  <si>
    <t>Person4926</t>
  </si>
  <si>
    <t>Person4927</t>
  </si>
  <si>
    <t>Person4928</t>
  </si>
  <si>
    <t>Person4930</t>
  </si>
  <si>
    <t>Person4931</t>
  </si>
  <si>
    <t>Person4933</t>
  </si>
  <si>
    <t>Person4935</t>
  </si>
  <si>
    <t>Person4937</t>
  </si>
  <si>
    <t>Person4939</t>
  </si>
  <si>
    <t>Person4940</t>
  </si>
  <si>
    <t>Person4942</t>
  </si>
  <si>
    <t>Person4944</t>
  </si>
  <si>
    <t>Person4951</t>
  </si>
  <si>
    <t>Person4952</t>
  </si>
  <si>
    <t>Person4954</t>
  </si>
  <si>
    <t>Person4960</t>
  </si>
  <si>
    <t>Person4962</t>
  </si>
  <si>
    <t>Person4963</t>
  </si>
  <si>
    <t>Person4971</t>
  </si>
  <si>
    <t>Person4972</t>
  </si>
  <si>
    <t>Person4973</t>
  </si>
  <si>
    <t>Person4975</t>
  </si>
  <si>
    <t>Person4978</t>
  </si>
  <si>
    <t>Person4982</t>
  </si>
  <si>
    <t>Person4983</t>
  </si>
  <si>
    <t>Person4985</t>
  </si>
  <si>
    <t>Person4987</t>
  </si>
  <si>
    <t>Person4990</t>
  </si>
  <si>
    <t>Person4991</t>
  </si>
  <si>
    <t>Person4992</t>
  </si>
  <si>
    <t>Person4993</t>
  </si>
  <si>
    <t>Person4997</t>
  </si>
  <si>
    <t>Person4999</t>
  </si>
  <si>
    <t>Person5001</t>
  </si>
  <si>
    <t>Person5002</t>
  </si>
  <si>
    <t>Person5003</t>
  </si>
  <si>
    <t>Person5004</t>
  </si>
  <si>
    <t>Person5005</t>
  </si>
  <si>
    <t>Person5006</t>
  </si>
  <si>
    <t>Person5007</t>
  </si>
  <si>
    <t>Person5008</t>
  </si>
  <si>
    <t>Person5010</t>
  </si>
  <si>
    <t>Person5011</t>
  </si>
  <si>
    <t>Person5015</t>
  </si>
  <si>
    <t>Person5017</t>
  </si>
  <si>
    <t>Person5020</t>
  </si>
  <si>
    <t>Person5021</t>
  </si>
  <si>
    <t>Person5022</t>
  </si>
  <si>
    <t>Person5023</t>
  </si>
  <si>
    <t>Person5024</t>
  </si>
  <si>
    <t>Person5025</t>
  </si>
  <si>
    <t>Person5027</t>
  </si>
  <si>
    <t>Person5031</t>
  </si>
  <si>
    <t>Person5032</t>
  </si>
  <si>
    <t>Person5035</t>
  </si>
  <si>
    <t>Person5037</t>
  </si>
  <si>
    <t>Person5038</t>
  </si>
  <si>
    <t>Person5040</t>
  </si>
  <si>
    <t>Person5047</t>
  </si>
  <si>
    <t>Person5052</t>
  </si>
  <si>
    <t>Person5055</t>
  </si>
  <si>
    <t>Person5056</t>
  </si>
  <si>
    <t>Person5057</t>
  </si>
  <si>
    <t>Person5058</t>
  </si>
  <si>
    <t>Person5059</t>
  </si>
  <si>
    <t>Person5062</t>
  </si>
  <si>
    <t>Person5064</t>
  </si>
  <si>
    <t>Person5066</t>
  </si>
  <si>
    <t>Person5067</t>
  </si>
  <si>
    <t>Person5068</t>
  </si>
  <si>
    <t>Person5070</t>
  </si>
  <si>
    <t>Person5072</t>
  </si>
  <si>
    <t>Person5073</t>
  </si>
  <si>
    <t>Person5074</t>
  </si>
  <si>
    <t>Person5076</t>
  </si>
  <si>
    <t>Person5077</t>
  </si>
  <si>
    <t>Person5080</t>
  </si>
  <si>
    <t>Person5081</t>
  </si>
  <si>
    <t>Person5083</t>
  </si>
  <si>
    <t>Person5084</t>
  </si>
  <si>
    <t>Person5085</t>
  </si>
  <si>
    <t>Person5092</t>
  </si>
  <si>
    <t>Person5094</t>
  </si>
  <si>
    <t>Person5096</t>
  </si>
  <si>
    <t>Person5097</t>
  </si>
  <si>
    <t>Person5099</t>
  </si>
  <si>
    <t>Person5102</t>
  </si>
  <si>
    <t>Person5105</t>
  </si>
  <si>
    <t>Person5107</t>
  </si>
  <si>
    <t>Person5109</t>
  </si>
  <si>
    <t>Person5111</t>
  </si>
  <si>
    <t>Person5112</t>
  </si>
  <si>
    <t>Person5115</t>
  </si>
  <si>
    <t>Person5117</t>
  </si>
  <si>
    <t>Person5118</t>
  </si>
  <si>
    <t>Person5120</t>
  </si>
  <si>
    <t>Person5122</t>
  </si>
  <si>
    <t>Person5123</t>
  </si>
  <si>
    <t>Person5124</t>
  </si>
  <si>
    <t>Person5126</t>
  </si>
  <si>
    <t>Person5127</t>
  </si>
  <si>
    <t>Person5129</t>
  </si>
  <si>
    <t>Person5130</t>
  </si>
  <si>
    <t>Person5131</t>
  </si>
  <si>
    <t>Person5133</t>
  </si>
  <si>
    <t>Person5134</t>
  </si>
  <si>
    <t>Person5135</t>
  </si>
  <si>
    <t>Person5136</t>
  </si>
  <si>
    <t>Person5137</t>
  </si>
  <si>
    <t>Person5139</t>
  </si>
  <si>
    <t>Person5140</t>
  </si>
  <si>
    <t>Person5141</t>
  </si>
  <si>
    <t>Person5143</t>
  </si>
  <si>
    <t>Person5148</t>
  </si>
  <si>
    <t>Person5149</t>
  </si>
  <si>
    <t>Person5150</t>
  </si>
  <si>
    <t>Person5151</t>
  </si>
  <si>
    <t>Person5153</t>
  </si>
  <si>
    <t>Person5154</t>
  </si>
  <si>
    <t>Person5157</t>
  </si>
  <si>
    <t>Person5158</t>
  </si>
  <si>
    <t>Person5160</t>
  </si>
  <si>
    <t>Person5162</t>
  </si>
  <si>
    <t>Person5164</t>
  </si>
  <si>
    <t>Person5165</t>
  </si>
  <si>
    <t>Person5167</t>
  </si>
  <si>
    <t>Person5168</t>
  </si>
  <si>
    <t>Person5169</t>
  </si>
  <si>
    <t>Person5170</t>
  </si>
  <si>
    <t>Person5171</t>
  </si>
  <si>
    <t>Person5172</t>
  </si>
  <si>
    <t>Person5175</t>
  </si>
  <si>
    <t>Person5177</t>
  </si>
  <si>
    <t>Person5178</t>
  </si>
  <si>
    <t>Person5179</t>
  </si>
  <si>
    <t>Person5182</t>
  </si>
  <si>
    <t>Person5183</t>
  </si>
  <si>
    <t>Person5185</t>
  </si>
  <si>
    <t>Person5188</t>
  </si>
  <si>
    <t>Person5194</t>
  </si>
  <si>
    <t>Person5198</t>
  </si>
  <si>
    <t>Person5199</t>
  </si>
  <si>
    <t>Person5204</t>
  </si>
  <si>
    <t>Person5205</t>
  </si>
  <si>
    <t>Person5206</t>
  </si>
  <si>
    <t>Person5209</t>
  </si>
  <si>
    <t>Person5212</t>
  </si>
  <si>
    <t>Person5220</t>
  </si>
  <si>
    <t>Person5221</t>
  </si>
  <si>
    <t>Person5222</t>
  </si>
  <si>
    <t>Person5224</t>
  </si>
  <si>
    <t>Person5225</t>
  </si>
  <si>
    <t>Person5228</t>
  </si>
  <si>
    <t>Person5235</t>
  </si>
  <si>
    <t>Person5238</t>
  </si>
  <si>
    <t>Person5240</t>
  </si>
  <si>
    <t>Person5241</t>
  </si>
  <si>
    <t>Person5242</t>
  </si>
  <si>
    <t>Person5243</t>
  </si>
  <si>
    <t>Person5244</t>
  </si>
  <si>
    <t>Person5245</t>
  </si>
  <si>
    <t>Person5248</t>
  </si>
  <si>
    <t>Person5251</t>
  </si>
  <si>
    <t>Person5252</t>
  </si>
  <si>
    <t>Person5256</t>
  </si>
  <si>
    <t>Person5259</t>
  </si>
  <si>
    <t>Person5261</t>
  </si>
  <si>
    <t>Person5263</t>
  </si>
  <si>
    <t>Person5264</t>
  </si>
  <si>
    <t>Person5265</t>
  </si>
  <si>
    <t>Person5266</t>
  </si>
  <si>
    <t>Person5270</t>
  </si>
  <si>
    <t>Person5271</t>
  </si>
  <si>
    <t>Person5272</t>
  </si>
  <si>
    <t>Person5276</t>
  </si>
  <si>
    <t>Person5278</t>
  </si>
  <si>
    <t>Person5280</t>
  </si>
  <si>
    <t>Person5281</t>
  </si>
  <si>
    <t>Person5286</t>
  </si>
  <si>
    <t>Person5287</t>
  </si>
  <si>
    <t>Person5289</t>
  </si>
  <si>
    <t>Person5290</t>
  </si>
  <si>
    <t>Person5292</t>
  </si>
  <si>
    <t>Person5293</t>
  </si>
  <si>
    <t>Person5294</t>
  </si>
  <si>
    <t>Person5297</t>
  </si>
  <si>
    <t>Person5298</t>
  </si>
  <si>
    <t>Person5301</t>
  </si>
  <si>
    <t>Person5304</t>
  </si>
  <si>
    <t>Person5307</t>
  </si>
  <si>
    <t>Person5308</t>
  </si>
  <si>
    <t>Person5309</t>
  </si>
  <si>
    <t>Person5310</t>
  </si>
  <si>
    <t>Person5314</t>
  </si>
  <si>
    <t>Person5316</t>
  </si>
  <si>
    <t>Person5318</t>
  </si>
  <si>
    <t>Person5321</t>
  </si>
  <si>
    <t>Person5322</t>
  </si>
  <si>
    <t>Person5323</t>
  </si>
  <si>
    <t>Person5324</t>
  </si>
  <si>
    <t>Person5327</t>
  </si>
  <si>
    <t>Person5329</t>
  </si>
  <si>
    <t>Person5330</t>
  </si>
  <si>
    <t>Person5331</t>
  </si>
  <si>
    <t>Person5332</t>
  </si>
  <si>
    <t>Person5333</t>
  </si>
  <si>
    <t>Person5338</t>
  </si>
  <si>
    <t>Person5339</t>
  </si>
  <si>
    <t>Person5341</t>
  </si>
  <si>
    <t>Person5344</t>
  </si>
  <si>
    <t>Person5345</t>
  </si>
  <si>
    <t>Person5348</t>
  </si>
  <si>
    <t>Person5352</t>
  </si>
  <si>
    <t>Person5353</t>
  </si>
  <si>
    <t>Person5354</t>
  </si>
  <si>
    <t>Person5355</t>
  </si>
  <si>
    <t>Person5356</t>
  </si>
  <si>
    <t>Person5359</t>
  </si>
  <si>
    <t>Person5365</t>
  </si>
  <si>
    <t>Person5366</t>
  </si>
  <si>
    <t>Person5367</t>
  </si>
  <si>
    <t>Person5368</t>
  </si>
  <si>
    <t>Person5369</t>
  </si>
  <si>
    <t>Person5372</t>
  </si>
  <si>
    <t>Person5374</t>
  </si>
  <si>
    <t>Person5375</t>
  </si>
  <si>
    <t>Person5376</t>
  </si>
  <si>
    <t>Person5377</t>
  </si>
  <si>
    <t>Person5379</t>
  </si>
  <si>
    <t>Person5380</t>
  </si>
  <si>
    <t>Person5382</t>
  </si>
  <si>
    <t>Person5383</t>
  </si>
  <si>
    <t>Person5387</t>
  </si>
  <si>
    <t>Person5391</t>
  </si>
  <si>
    <t>Person5394</t>
  </si>
  <si>
    <t>Person5395</t>
  </si>
  <si>
    <t>Person5397</t>
  </si>
  <si>
    <t>Person5400</t>
  </si>
  <si>
    <t>Person5404</t>
  </si>
  <si>
    <t>Person5406</t>
  </si>
  <si>
    <t>Person5407</t>
  </si>
  <si>
    <t>Person5408</t>
  </si>
  <si>
    <t>Person5409</t>
  </si>
  <si>
    <t>Person5411</t>
  </si>
  <si>
    <t>Person5412</t>
  </si>
  <si>
    <t>Person5413</t>
  </si>
  <si>
    <t>Person5416</t>
  </si>
  <si>
    <t>Person5418</t>
  </si>
  <si>
    <t>Person5420</t>
  </si>
  <si>
    <t>Person5422</t>
  </si>
  <si>
    <t>Person5423</t>
  </si>
  <si>
    <t>Person5424</t>
  </si>
  <si>
    <t>Person5426</t>
  </si>
  <si>
    <t>Person5427</t>
  </si>
  <si>
    <t>Person5428</t>
  </si>
  <si>
    <t>Person5434</t>
  </si>
  <si>
    <t>Person5436</t>
  </si>
  <si>
    <t>Person5437</t>
  </si>
  <si>
    <t>Person5439</t>
  </si>
  <si>
    <t>Person5440</t>
  </si>
  <si>
    <t>Person5441</t>
  </si>
  <si>
    <t>Person5443</t>
  </si>
  <si>
    <t>Person5444</t>
  </si>
  <si>
    <t>Person5445</t>
  </si>
  <si>
    <t>Person5446</t>
  </si>
  <si>
    <t>Person5448</t>
  </si>
  <si>
    <t>Person5450</t>
  </si>
  <si>
    <t>Person5455</t>
  </si>
  <si>
    <t>Person5456</t>
  </si>
  <si>
    <t>Person5458</t>
  </si>
  <si>
    <t>Person5459</t>
  </si>
  <si>
    <t>Person5462</t>
  </si>
  <si>
    <t>Person5464</t>
  </si>
  <si>
    <t>Person5465</t>
  </si>
  <si>
    <t>Person5470</t>
  </si>
  <si>
    <t>Person5471</t>
  </si>
  <si>
    <t>Person5474</t>
  </si>
  <si>
    <t>Person5475</t>
  </si>
  <si>
    <t>Person5477</t>
  </si>
  <si>
    <t>Person5478</t>
  </si>
  <si>
    <t>Person5481</t>
  </si>
  <si>
    <t>Person5483</t>
  </si>
  <si>
    <t>Person5484</t>
  </si>
  <si>
    <t>Person5487</t>
  </si>
  <si>
    <t>Person5488</t>
  </si>
  <si>
    <t>Person5489</t>
  </si>
  <si>
    <t>Person5491</t>
  </si>
  <si>
    <t>Person5493</t>
  </si>
  <si>
    <t>Person5494</t>
  </si>
  <si>
    <t>Person5495</t>
  </si>
  <si>
    <t>Person5498</t>
  </si>
  <si>
    <t>Person5499</t>
  </si>
  <si>
    <t>Person5503</t>
  </si>
  <si>
    <t>Person5509</t>
  </si>
  <si>
    <t>Person5513</t>
  </si>
  <si>
    <t>Person5514</t>
  </si>
  <si>
    <t>Person5515</t>
  </si>
  <si>
    <t>Person5517</t>
  </si>
  <si>
    <t>Person5518</t>
  </si>
  <si>
    <t>Person5520</t>
  </si>
  <si>
    <t>Person5524</t>
  </si>
  <si>
    <t>Person5525</t>
  </si>
  <si>
    <t>Person5526</t>
  </si>
  <si>
    <t>Person5528</t>
  </si>
  <si>
    <t>Person5529</t>
  </si>
  <si>
    <t>Person5531</t>
  </si>
  <si>
    <t>Person5533</t>
  </si>
  <si>
    <t>Person5534</t>
  </si>
  <si>
    <t>Person5536</t>
  </si>
  <si>
    <t>Person5537</t>
  </si>
  <si>
    <t>Person5541</t>
  </si>
  <si>
    <t>Person5542</t>
  </si>
  <si>
    <t>Person5543</t>
  </si>
  <si>
    <t>Person5544</t>
  </si>
  <si>
    <t>Person5545</t>
  </si>
  <si>
    <t>Person5547</t>
  </si>
  <si>
    <t>Person5549</t>
  </si>
  <si>
    <t>Person5550</t>
  </si>
  <si>
    <t>Person5557</t>
  </si>
  <si>
    <t>Person5559</t>
  </si>
  <si>
    <t>Person5565</t>
  </si>
  <si>
    <t>Person5566</t>
  </si>
  <si>
    <t>Person5568</t>
  </si>
  <si>
    <t>Person5572</t>
  </si>
  <si>
    <t>Person5574</t>
  </si>
  <si>
    <t>Person5578</t>
  </si>
  <si>
    <t>Person5580</t>
  </si>
  <si>
    <t>Person5581</t>
  </si>
  <si>
    <t>Person5584</t>
  </si>
  <si>
    <t>Person5588</t>
  </si>
  <si>
    <t>Person5590</t>
  </si>
  <si>
    <t>Person5591</t>
  </si>
  <si>
    <t>Person5594</t>
  </si>
  <si>
    <t>Person5595</t>
  </si>
  <si>
    <t>Person5596</t>
  </si>
  <si>
    <t>Person5598</t>
  </si>
  <si>
    <t>Person5599</t>
  </si>
  <si>
    <t>Person5600</t>
  </si>
  <si>
    <t>Person5602</t>
  </si>
  <si>
    <t>Person5603</t>
  </si>
  <si>
    <t>Person5606</t>
  </si>
  <si>
    <t>Person5611</t>
  </si>
  <si>
    <t>Person5613</t>
  </si>
  <si>
    <t>Person5615</t>
  </si>
  <si>
    <t>Person5617</t>
  </si>
  <si>
    <t>Person5618</t>
  </si>
  <si>
    <t>Person5619</t>
  </si>
  <si>
    <t>Person5621</t>
  </si>
  <si>
    <t>Person5623</t>
  </si>
  <si>
    <t>Person5624</t>
  </si>
  <si>
    <t>Person5625</t>
  </si>
  <si>
    <t>Person5626</t>
  </si>
  <si>
    <t>Person5628</t>
  </si>
  <si>
    <t>Person5630</t>
  </si>
  <si>
    <t>Person5631</t>
  </si>
  <si>
    <t>Person5634</t>
  </si>
  <si>
    <t>Person5635</t>
  </si>
  <si>
    <t>Person5637</t>
  </si>
  <si>
    <t>Person5638</t>
  </si>
  <si>
    <t>Person5640</t>
  </si>
  <si>
    <t>Person5642</t>
  </si>
  <si>
    <t>Person5643</t>
  </si>
  <si>
    <t>Person5645</t>
  </si>
  <si>
    <t>Person5647</t>
  </si>
  <si>
    <t>Person5648</t>
  </si>
  <si>
    <t>Person5649</t>
  </si>
  <si>
    <t>Person5651</t>
  </si>
  <si>
    <t>Person5652</t>
  </si>
  <si>
    <t>Person5653</t>
  </si>
  <si>
    <t>Person5654</t>
  </si>
  <si>
    <t>Person5656</t>
  </si>
  <si>
    <t>Person5657</t>
  </si>
  <si>
    <t>Person5660</t>
  </si>
  <si>
    <t>Person5661</t>
  </si>
  <si>
    <t>Person5663</t>
  </si>
  <si>
    <t>Person5664</t>
  </si>
  <si>
    <t>Person5665</t>
  </si>
  <si>
    <t>Person5666</t>
  </si>
  <si>
    <t>Person5667</t>
  </si>
  <si>
    <t>Person5668</t>
  </si>
  <si>
    <t>Person5670</t>
  </si>
  <si>
    <t>Person5672</t>
  </si>
  <si>
    <t>Person5676</t>
  </si>
  <si>
    <t>Person5677</t>
  </si>
  <si>
    <t>Person5678</t>
  </si>
  <si>
    <t>Person5679</t>
  </si>
  <si>
    <t>Person5683</t>
  </si>
  <si>
    <t>Person5684</t>
  </si>
  <si>
    <t>Person5688</t>
  </si>
  <si>
    <t>Person5690</t>
  </si>
  <si>
    <t>Person5692</t>
  </si>
  <si>
    <t>Person5694</t>
  </si>
  <si>
    <t>Person5696</t>
  </si>
  <si>
    <t>Person5698</t>
  </si>
  <si>
    <t>Person5699</t>
  </si>
  <si>
    <t>Person5705</t>
  </si>
  <si>
    <t>Person5706</t>
  </si>
  <si>
    <t>Person5711</t>
  </si>
  <si>
    <t>Person5714</t>
  </si>
  <si>
    <t>Person5715</t>
  </si>
  <si>
    <t>Person5716</t>
  </si>
  <si>
    <t>Person5717</t>
  </si>
  <si>
    <t>Person5719</t>
  </si>
  <si>
    <t>Person5722</t>
  </si>
  <si>
    <t>Person5723</t>
  </si>
  <si>
    <t>Person5724</t>
  </si>
  <si>
    <t>Person5727</t>
  </si>
  <si>
    <t>Person5729</t>
  </si>
  <si>
    <t>Person5730</t>
  </si>
  <si>
    <t>Person5732</t>
  </si>
  <si>
    <t>Person5733</t>
  </si>
  <si>
    <t>Person5735</t>
  </si>
  <si>
    <t>Person5738</t>
  </si>
  <si>
    <t>Person5739</t>
  </si>
  <si>
    <t>Person5741</t>
  </si>
  <si>
    <t>Person5742</t>
  </si>
  <si>
    <t>Person5743</t>
  </si>
  <si>
    <t>Person5746</t>
  </si>
  <si>
    <t>Person5750</t>
  </si>
  <si>
    <t>Person5754</t>
  </si>
  <si>
    <t>Person5755</t>
  </si>
  <si>
    <t>Person5757</t>
  </si>
  <si>
    <t>Person5759</t>
  </si>
  <si>
    <t>Person5760</t>
  </si>
  <si>
    <t>Person5761</t>
  </si>
  <si>
    <t>Person5762</t>
  </si>
  <si>
    <t>Person5764</t>
  </si>
  <si>
    <t>Person5765</t>
  </si>
  <si>
    <t>Person5766</t>
  </si>
  <si>
    <t>Person5769</t>
  </si>
  <si>
    <t>Person5771</t>
  </si>
  <si>
    <t>Person5772</t>
  </si>
  <si>
    <t>Person5774</t>
  </si>
  <si>
    <t>Person5775</t>
  </si>
  <si>
    <t>Person5776</t>
  </si>
  <si>
    <t>Person5777</t>
  </si>
  <si>
    <t>Person5779</t>
  </si>
  <si>
    <t>Person5781</t>
  </si>
  <si>
    <t>Person5782</t>
  </si>
  <si>
    <t>Person5785</t>
  </si>
  <si>
    <t>Person5786</t>
  </si>
  <si>
    <t>Person5788</t>
  </si>
  <si>
    <t>Person5790</t>
  </si>
  <si>
    <t>Person5792</t>
  </si>
  <si>
    <t>Person5794</t>
  </si>
  <si>
    <t>Person5795</t>
  </si>
  <si>
    <t>Person5797</t>
  </si>
  <si>
    <t>Person5799</t>
  </si>
  <si>
    <t>Person5801</t>
  </si>
  <si>
    <t>Person5804</t>
  </si>
  <si>
    <t>Person5806</t>
  </si>
  <si>
    <t>Person5809</t>
  </si>
  <si>
    <t>Person5811</t>
  </si>
  <si>
    <t>Person5812</t>
  </si>
  <si>
    <t>Person5814</t>
  </si>
  <si>
    <t>Person5815</t>
  </si>
  <si>
    <t>Person5817</t>
  </si>
  <si>
    <t>Person5818</t>
  </si>
  <si>
    <t>Person5819</t>
  </si>
  <si>
    <t>Person5823</t>
  </si>
  <si>
    <t>Person5824</t>
  </si>
  <si>
    <t>Person5825</t>
  </si>
  <si>
    <t>Person5831</t>
  </si>
  <si>
    <t>Person5835</t>
  </si>
  <si>
    <t>Person5837</t>
  </si>
  <si>
    <t>Person5839</t>
  </si>
  <si>
    <t>Person5841</t>
  </si>
  <si>
    <t>Person5842</t>
  </si>
  <si>
    <t>Person5843</t>
  </si>
  <si>
    <t>Person5844</t>
  </si>
  <si>
    <t>Person5846</t>
  </si>
  <si>
    <t>Person5848</t>
  </si>
  <si>
    <t>Person5849</t>
  </si>
  <si>
    <t>Person5850</t>
  </si>
  <si>
    <t>Person5854</t>
  </si>
  <si>
    <t>Person5855</t>
  </si>
  <si>
    <t>Person5856</t>
  </si>
  <si>
    <t>Person5857</t>
  </si>
  <si>
    <t>Person5859</t>
  </si>
  <si>
    <t>Person5862</t>
  </si>
  <si>
    <t>Person5865</t>
  </si>
  <si>
    <t>Person5866</t>
  </si>
  <si>
    <t>Person5868</t>
  </si>
  <si>
    <t>Person5869</t>
  </si>
  <si>
    <t>Person5874</t>
  </si>
  <si>
    <t>Person5879</t>
  </si>
  <si>
    <t>Person5881</t>
  </si>
  <si>
    <t>Person5883</t>
  </si>
  <si>
    <t>Person5884</t>
  </si>
  <si>
    <t>Person5887</t>
  </si>
  <si>
    <t>Person5889</t>
  </si>
  <si>
    <t>Person5890</t>
  </si>
  <si>
    <t>Person5894</t>
  </si>
  <si>
    <t>Person5901</t>
  </si>
  <si>
    <t>Person5904</t>
  </si>
  <si>
    <t>Person5908</t>
  </si>
  <si>
    <t>Person5909</t>
  </si>
  <si>
    <t>Person5910</t>
  </si>
  <si>
    <t>Person5915</t>
  </si>
  <si>
    <t>Person5916</t>
  </si>
  <si>
    <t>Person5917</t>
  </si>
  <si>
    <t>Person5918</t>
  </si>
  <si>
    <t>Person5920</t>
  </si>
  <si>
    <t>Person5921</t>
  </si>
  <si>
    <t>Person5923</t>
  </si>
  <si>
    <t>Person5924</t>
  </si>
  <si>
    <t>Person5934</t>
  </si>
  <si>
    <t>Person5935</t>
  </si>
  <si>
    <t>Person5939</t>
  </si>
  <si>
    <t>Person5947</t>
  </si>
  <si>
    <t>Person5948</t>
  </si>
  <si>
    <t>Person5950</t>
  </si>
  <si>
    <t>Person5952</t>
  </si>
  <si>
    <t>Person5953</t>
  </si>
  <si>
    <t>Person5956</t>
  </si>
  <si>
    <t>Person5960</t>
  </si>
  <si>
    <t>Person5961</t>
  </si>
  <si>
    <t>Person5962</t>
  </si>
  <si>
    <t>Person5963</t>
  </si>
  <si>
    <t>Person5968</t>
  </si>
  <si>
    <t>Person5969</t>
  </si>
  <si>
    <t>Person5972</t>
  </si>
  <si>
    <t>Person5973</t>
  </si>
  <si>
    <t>Person5974</t>
  </si>
  <si>
    <t>Person5976</t>
  </si>
  <si>
    <t>Person5981</t>
  </si>
  <si>
    <t>Person5982</t>
  </si>
  <si>
    <t>Person5985</t>
  </si>
  <si>
    <t>Person5986</t>
  </si>
  <si>
    <t>Person5988</t>
  </si>
  <si>
    <t>Person5991</t>
  </si>
  <si>
    <t>Person5992</t>
  </si>
  <si>
    <t>Person5994</t>
  </si>
  <si>
    <t>Person5996</t>
  </si>
  <si>
    <t>Person5997</t>
  </si>
  <si>
    <t>Person5999</t>
  </si>
  <si>
    <t>Person6000</t>
  </si>
  <si>
    <t>Person6003</t>
  </si>
  <si>
    <t>Person6004</t>
  </si>
  <si>
    <t>Person6005</t>
  </si>
  <si>
    <t>Person6006</t>
  </si>
  <si>
    <t>Person6009</t>
  </si>
  <si>
    <t>Person6012</t>
  </si>
  <si>
    <t>Person6016</t>
  </si>
  <si>
    <t>Person6018</t>
  </si>
  <si>
    <t>Person6019</t>
  </si>
  <si>
    <t>Person6021</t>
  </si>
  <si>
    <t>Person6022</t>
  </si>
  <si>
    <t>Person6024</t>
  </si>
  <si>
    <t>Person6025</t>
  </si>
  <si>
    <t>Person6026</t>
  </si>
  <si>
    <t>Person6027</t>
  </si>
  <si>
    <t>Person6031</t>
  </si>
  <si>
    <t>Person6032</t>
  </si>
  <si>
    <t>Person6036</t>
  </si>
  <si>
    <t>Person6037</t>
  </si>
  <si>
    <t>Person6038</t>
  </si>
  <si>
    <t>Person6039</t>
  </si>
  <si>
    <t>Person6043</t>
  </si>
  <si>
    <t>Person6046</t>
  </si>
  <si>
    <t>Person6051</t>
  </si>
  <si>
    <t>Person6054</t>
  </si>
  <si>
    <t>Person6056</t>
  </si>
  <si>
    <t>Person6057</t>
  </si>
  <si>
    <t>Person6058</t>
  </si>
  <si>
    <t>Person6061</t>
  </si>
  <si>
    <t>Person6064</t>
  </si>
  <si>
    <t>Person6067</t>
  </si>
  <si>
    <t>Person6068</t>
  </si>
  <si>
    <t>Person6070</t>
  </si>
  <si>
    <t>Person6071</t>
  </si>
  <si>
    <t>Person6074</t>
  </si>
  <si>
    <t>Person6076</t>
  </si>
  <si>
    <t>Person6077</t>
  </si>
  <si>
    <t>Person6079</t>
  </si>
  <si>
    <t>Person6080</t>
  </si>
  <si>
    <t>Person6082</t>
  </si>
  <si>
    <t>Person6083</t>
  </si>
  <si>
    <t>Person6085</t>
  </si>
  <si>
    <t>Person6086</t>
  </si>
  <si>
    <t>Person6089</t>
  </si>
  <si>
    <t>Person6091</t>
  </si>
  <si>
    <t>Person6092</t>
  </si>
  <si>
    <t>Person6093</t>
  </si>
  <si>
    <t>Person6101</t>
  </si>
  <si>
    <t>Person6102</t>
  </si>
  <si>
    <t>Person6103</t>
  </si>
  <si>
    <t>Person6105</t>
  </si>
  <si>
    <t>Person6107</t>
  </si>
  <si>
    <t>Person6108</t>
  </si>
  <si>
    <t>Person6109</t>
  </si>
  <si>
    <t>Person6111</t>
  </si>
  <si>
    <t>Person6112</t>
  </si>
  <si>
    <t>Person6118</t>
  </si>
  <si>
    <t>Person6122</t>
  </si>
  <si>
    <t>Person6125</t>
  </si>
  <si>
    <t>Person6127</t>
  </si>
  <si>
    <t>Person6129</t>
  </si>
  <si>
    <t>Person6130</t>
  </si>
  <si>
    <t>Person6133</t>
  </si>
  <si>
    <t>Person6134</t>
  </si>
  <si>
    <t>Person6136</t>
  </si>
  <si>
    <t>Person6138</t>
  </si>
  <si>
    <t>Person6139</t>
  </si>
  <si>
    <t>Person6143</t>
  </si>
  <si>
    <t>Person6144</t>
  </si>
  <si>
    <t>Person6146</t>
  </si>
  <si>
    <t>Person6148</t>
  </si>
  <si>
    <t>Person6151</t>
  </si>
  <si>
    <t>Person6152</t>
  </si>
  <si>
    <t>Person6158</t>
  </si>
  <si>
    <t>Person6163</t>
  </si>
  <si>
    <t>Person6164</t>
  </si>
  <si>
    <t>Person6165</t>
  </si>
  <si>
    <t>Person6169</t>
  </si>
  <si>
    <t>Person6170</t>
  </si>
  <si>
    <t>Person6171</t>
  </si>
  <si>
    <t>Person6172</t>
  </si>
  <si>
    <t>Person6177</t>
  </si>
  <si>
    <t>Person6180</t>
  </si>
  <si>
    <t>Person6182</t>
  </si>
  <si>
    <t>Person6185</t>
  </si>
  <si>
    <t>Person6186</t>
  </si>
  <si>
    <t>Person6187</t>
  </si>
  <si>
    <t>Person6188</t>
  </si>
  <si>
    <t>Person6189</t>
  </si>
  <si>
    <t>Person6191</t>
  </si>
  <si>
    <t>Person6192</t>
  </si>
  <si>
    <t>Person6194</t>
  </si>
  <si>
    <t>Person6195</t>
  </si>
  <si>
    <t>Person6200</t>
  </si>
  <si>
    <t>Person6201</t>
  </si>
  <si>
    <t>Person6203</t>
  </si>
  <si>
    <t>Person6204</t>
  </si>
  <si>
    <t>Person6207</t>
  </si>
  <si>
    <t>Person6208</t>
  </si>
  <si>
    <t>Person6209</t>
  </si>
  <si>
    <t>Person6210</t>
  </si>
  <si>
    <t>Person6211</t>
  </si>
  <si>
    <t>Person6214</t>
  </si>
  <si>
    <t>Person6218</t>
  </si>
  <si>
    <t>Person6222</t>
  </si>
  <si>
    <t>Person6224</t>
  </si>
  <si>
    <t>Person6225</t>
  </si>
  <si>
    <t>Person6226</t>
  </si>
  <si>
    <t>Person6228</t>
  </si>
  <si>
    <t>Person6229</t>
  </si>
  <si>
    <t>Person6230</t>
  </si>
  <si>
    <t>Person6231</t>
  </si>
  <si>
    <t>Person6233</t>
  </si>
  <si>
    <t>Person6236</t>
  </si>
  <si>
    <t>Person6244</t>
  </si>
  <si>
    <t>Person6245</t>
  </si>
  <si>
    <t>Person6249</t>
  </si>
  <si>
    <t>Person6251</t>
  </si>
  <si>
    <t>Person6254</t>
  </si>
  <si>
    <t>Person6255</t>
  </si>
  <si>
    <t>Person6259</t>
  </si>
  <si>
    <t>Person6260</t>
  </si>
  <si>
    <t>Person6263</t>
  </si>
  <si>
    <t>Person6268</t>
  </si>
  <si>
    <t>Person6269</t>
  </si>
  <si>
    <t>Person6271</t>
  </si>
  <si>
    <t>Person6275</t>
  </si>
  <si>
    <t>Person6280</t>
  </si>
  <si>
    <t>Person6281</t>
  </si>
  <si>
    <t>Person6283</t>
  </si>
  <si>
    <t>Person6286</t>
  </si>
  <si>
    <t>Person6287</t>
  </si>
  <si>
    <t>Person6289</t>
  </si>
  <si>
    <t>Person6291</t>
  </si>
  <si>
    <t>Person6294</t>
  </si>
  <si>
    <t>Person6295</t>
  </si>
  <si>
    <t>Person6299</t>
  </si>
  <si>
    <t>Person6300</t>
  </si>
  <si>
    <t>Person6302</t>
  </si>
  <si>
    <t>Person6306</t>
  </si>
  <si>
    <t>Person6307</t>
  </si>
  <si>
    <t>Person6309</t>
  </si>
  <si>
    <t>Person6310</t>
  </si>
  <si>
    <t>Person6315</t>
  </si>
  <si>
    <t>Person6316</t>
  </si>
  <si>
    <t>Person6319</t>
  </si>
  <si>
    <t>Person6320</t>
  </si>
  <si>
    <t>Person6322</t>
  </si>
  <si>
    <t>Person6324</t>
  </si>
  <si>
    <t>Person6325</t>
  </si>
  <si>
    <t>Person6326</t>
  </si>
  <si>
    <t>Person6327</t>
  </si>
  <si>
    <t>Person6329</t>
  </si>
  <si>
    <t>Person6333</t>
  </si>
  <si>
    <t>Person6334</t>
  </si>
  <si>
    <t>Person6336</t>
  </si>
  <si>
    <t>Person6338</t>
  </si>
  <si>
    <t>Person6339</t>
  </si>
  <si>
    <t>Person6341</t>
  </si>
  <si>
    <t>Person6343</t>
  </si>
  <si>
    <t>Person6346</t>
  </si>
  <si>
    <t>Person6348</t>
  </si>
  <si>
    <t>Person6349</t>
  </si>
  <si>
    <t>Person6350</t>
  </si>
  <si>
    <t>Person6351</t>
  </si>
  <si>
    <t>Person6353</t>
  </si>
  <si>
    <t>Person6355</t>
  </si>
  <si>
    <t>Person6358</t>
  </si>
  <si>
    <t>Person6360</t>
  </si>
  <si>
    <t>Person6362</t>
  </si>
  <si>
    <t>Person6363</t>
  </si>
  <si>
    <t>Person6367</t>
  </si>
  <si>
    <t>Person6371</t>
  </si>
  <si>
    <t>Person6372</t>
  </si>
  <si>
    <t>Person6374</t>
  </si>
  <si>
    <t>Person6375</t>
  </si>
  <si>
    <t>Person6377</t>
  </si>
  <si>
    <t>Person6379</t>
  </si>
  <si>
    <t>Person6380</t>
  </si>
  <si>
    <t>Person6387</t>
  </si>
  <si>
    <t>Person6388</t>
  </si>
  <si>
    <t>Person6389</t>
  </si>
  <si>
    <t>Person6390</t>
  </si>
  <si>
    <t>Person6392</t>
  </si>
  <si>
    <t>Person6395</t>
  </si>
  <si>
    <t>Person6396</t>
  </si>
  <si>
    <t>Person6399</t>
  </si>
  <si>
    <t>Person6403</t>
  </si>
  <si>
    <t>Person6404</t>
  </si>
  <si>
    <t>Person6405</t>
  </si>
  <si>
    <t>Person6406</t>
  </si>
  <si>
    <t>Person6407</t>
  </si>
  <si>
    <t>Person6408</t>
  </si>
  <si>
    <t>Person6412</t>
  </si>
  <si>
    <t>Person6413</t>
  </si>
  <si>
    <t>Person6415</t>
  </si>
  <si>
    <t>Person6418</t>
  </si>
  <si>
    <t>Person6419</t>
  </si>
  <si>
    <t>Person6421</t>
  </si>
  <si>
    <t>Person6425</t>
  </si>
  <si>
    <t>Person6427</t>
  </si>
  <si>
    <t>Person6428</t>
  </si>
  <si>
    <t>Person6429</t>
  </si>
  <si>
    <t>Person6430</t>
  </si>
  <si>
    <t>Person6432</t>
  </si>
  <si>
    <t>Person6433</t>
  </si>
  <si>
    <t>Person6434</t>
  </si>
  <si>
    <t>Person6435</t>
  </si>
  <si>
    <t>Person6437</t>
  </si>
  <si>
    <t>Person6439</t>
  </si>
  <si>
    <t>Person6441</t>
  </si>
  <si>
    <t>Person6443</t>
  </si>
  <si>
    <t>Person6445</t>
  </si>
  <si>
    <t>Person6446</t>
  </si>
  <si>
    <t>Person6447</t>
  </si>
  <si>
    <t>Person6448</t>
  </si>
  <si>
    <t>Person6450</t>
  </si>
  <si>
    <t>Person6452</t>
  </si>
  <si>
    <t>Person6453</t>
  </si>
  <si>
    <t>Person6454</t>
  </si>
  <si>
    <t>Person6457</t>
  </si>
  <si>
    <t>Person6458</t>
  </si>
  <si>
    <t>Person6459</t>
  </si>
  <si>
    <t>Person6460</t>
  </si>
  <si>
    <t>Person6461</t>
  </si>
  <si>
    <t>Person6462</t>
  </si>
  <si>
    <t>Person6463</t>
  </si>
  <si>
    <t>Person6466</t>
  </si>
  <si>
    <t>Person6467</t>
  </si>
  <si>
    <t>Person6470</t>
  </si>
  <si>
    <t>Person6472</t>
  </si>
  <si>
    <t>Person6474</t>
  </si>
  <si>
    <t>Person6476</t>
  </si>
  <si>
    <t>Person6477</t>
  </si>
  <si>
    <t>Person6480</t>
  </si>
  <si>
    <t>Person6481</t>
  </si>
  <si>
    <t>Person6482</t>
  </si>
  <si>
    <t>Person6483</t>
  </si>
  <si>
    <t>Person6485</t>
  </si>
  <si>
    <t>Person6486</t>
  </si>
  <si>
    <t>Person6487</t>
  </si>
  <si>
    <t>Person6488</t>
  </si>
  <si>
    <t>Person6489</t>
  </si>
  <si>
    <t>Person6491</t>
  </si>
  <si>
    <t>Person6492</t>
  </si>
  <si>
    <t>Person6497</t>
  </si>
  <si>
    <t>Person6500</t>
  </si>
  <si>
    <t>Person6507</t>
  </si>
  <si>
    <t>Person6508</t>
  </si>
  <si>
    <t>Person6509</t>
  </si>
  <si>
    <t>Person6511</t>
  </si>
  <si>
    <t>Person6512</t>
  </si>
  <si>
    <t>Person6513</t>
  </si>
  <si>
    <t>Person6515</t>
  </si>
  <si>
    <t>Person6518</t>
  </si>
  <si>
    <t>Person6519</t>
  </si>
  <si>
    <t>Person6521</t>
  </si>
  <si>
    <t>Person6531</t>
  </si>
  <si>
    <t>Person6533</t>
  </si>
  <si>
    <t>Person6534</t>
  </si>
  <si>
    <t>Person6536</t>
  </si>
  <si>
    <t>Person6537</t>
  </si>
  <si>
    <t>Person6539</t>
  </si>
  <si>
    <t>Person6541</t>
  </si>
  <si>
    <t>Person6542</t>
  </si>
  <si>
    <t>Person6543</t>
  </si>
  <si>
    <t>Person6544</t>
  </si>
  <si>
    <t>Person6547</t>
  </si>
  <si>
    <t>Person6549</t>
  </si>
  <si>
    <t>Person6550</t>
  </si>
  <si>
    <t>Person6552</t>
  </si>
  <si>
    <t>Person6557</t>
  </si>
  <si>
    <t>Person6558</t>
  </si>
  <si>
    <t>Person6559</t>
  </si>
  <si>
    <t>Person6560</t>
  </si>
  <si>
    <t>Person6561</t>
  </si>
  <si>
    <t>Person6564</t>
  </si>
  <si>
    <t>Person6568</t>
  </si>
  <si>
    <t>Person6569</t>
  </si>
  <si>
    <t>Person6570</t>
  </si>
  <si>
    <t>Person6571</t>
  </si>
  <si>
    <t>Person6572</t>
  </si>
  <si>
    <t>Person6575</t>
  </si>
  <si>
    <t>Person6576</t>
  </si>
  <si>
    <t>Person6578</t>
  </si>
  <si>
    <t>Person6580</t>
  </si>
  <si>
    <t>Person6583</t>
  </si>
  <si>
    <t>Person6585</t>
  </si>
  <si>
    <t>Person6586</t>
  </si>
  <si>
    <t>Person6589</t>
  </si>
  <si>
    <t>Person6594</t>
  </si>
  <si>
    <t>Person6595</t>
  </si>
  <si>
    <t>Person6599</t>
  </si>
  <si>
    <t>Person6600</t>
  </si>
  <si>
    <t>Person6604</t>
  </si>
  <si>
    <t>Person6605</t>
  </si>
  <si>
    <t>Person6606</t>
  </si>
  <si>
    <t>Person6607</t>
  </si>
  <si>
    <t>Person6610</t>
  </si>
  <si>
    <t>Person6611</t>
  </si>
  <si>
    <t>Person6612</t>
  </si>
  <si>
    <t>Person6613</t>
  </si>
  <si>
    <t>Person6614</t>
  </si>
  <si>
    <t>Person6615</t>
  </si>
  <si>
    <t>Person6620</t>
  </si>
  <si>
    <t>Person6621</t>
  </si>
  <si>
    <t>Person6622</t>
  </si>
  <si>
    <t>Person6624</t>
  </si>
  <si>
    <t>Person6626</t>
  </si>
  <si>
    <t>Person6627</t>
  </si>
  <si>
    <t>Person6628</t>
  </si>
  <si>
    <t>Person6629</t>
  </si>
  <si>
    <t>Person6630</t>
  </si>
  <si>
    <t>Person6631</t>
  </si>
  <si>
    <t>Person6633</t>
  </si>
  <si>
    <t>Person6634</t>
  </si>
  <si>
    <t>Person6635</t>
  </si>
  <si>
    <t>Person6639</t>
  </si>
  <si>
    <t>Person6640</t>
  </si>
  <si>
    <t>Person6646</t>
  </si>
  <si>
    <t>Person6647</t>
  </si>
  <si>
    <t>Person6648</t>
  </si>
  <si>
    <t>Person6649</t>
  </si>
  <si>
    <t>Person6650</t>
  </si>
  <si>
    <t>Person6652</t>
  </si>
  <si>
    <t>Person6653</t>
  </si>
  <si>
    <t>Person6665</t>
  </si>
  <si>
    <t>Person6666</t>
  </si>
  <si>
    <t>Person6669</t>
  </si>
  <si>
    <t>Person6670</t>
  </si>
  <si>
    <t>Person6675</t>
  </si>
  <si>
    <t>Person6676</t>
  </si>
  <si>
    <t>Person6679</t>
  </si>
  <si>
    <t>Person6680</t>
  </si>
  <si>
    <t>Person6681</t>
  </si>
  <si>
    <t>Person6683</t>
  </si>
  <si>
    <t>Person6686</t>
  </si>
  <si>
    <t>Person6687</t>
  </si>
  <si>
    <t>Person6688</t>
  </si>
  <si>
    <t>Person6692</t>
  </si>
  <si>
    <t>Person6694</t>
  </si>
  <si>
    <t>Person6695</t>
  </si>
  <si>
    <t>Person6697</t>
  </si>
  <si>
    <t>Person6698</t>
  </si>
  <si>
    <t>Person6699</t>
  </si>
  <si>
    <t>Person6700</t>
  </si>
  <si>
    <t>Person6702</t>
  </si>
  <si>
    <t>Person6704</t>
  </si>
  <si>
    <t>Person6706</t>
  </si>
  <si>
    <t>Person6707</t>
  </si>
  <si>
    <t>Person6710</t>
  </si>
  <si>
    <t>Person6711</t>
  </si>
  <si>
    <t>Person6712</t>
  </si>
  <si>
    <t>Person6713</t>
  </si>
  <si>
    <t>Person6715</t>
  </si>
  <si>
    <t>Person6719</t>
  </si>
  <si>
    <t>Person6722</t>
  </si>
  <si>
    <t>Person6724</t>
  </si>
  <si>
    <t>Person6725</t>
  </si>
  <si>
    <t>Person6726</t>
  </si>
  <si>
    <t>Person6727</t>
  </si>
  <si>
    <t>Person6728</t>
  </si>
  <si>
    <t>Person6730</t>
  </si>
  <si>
    <t>Person6732</t>
  </si>
  <si>
    <t>Person6733</t>
  </si>
  <si>
    <t>Person6735</t>
  </si>
  <si>
    <t>Person6738</t>
  </si>
  <si>
    <t>Person6739</t>
  </si>
  <si>
    <t>Person6740</t>
  </si>
  <si>
    <t>Person6741</t>
  </si>
  <si>
    <t>Person6742</t>
  </si>
  <si>
    <t>Person6743</t>
  </si>
  <si>
    <t>Person6744</t>
  </si>
  <si>
    <t>Person6746</t>
  </si>
  <si>
    <t>Person6747</t>
  </si>
  <si>
    <t>Person6751</t>
  </si>
  <si>
    <t>Person6756</t>
  </si>
  <si>
    <t>Person6758</t>
  </si>
  <si>
    <t>Person6759</t>
  </si>
  <si>
    <t>Person6763</t>
  </si>
  <si>
    <t>Person6765</t>
  </si>
  <si>
    <t>Person6769</t>
  </si>
  <si>
    <t>Person6770</t>
  </si>
  <si>
    <t>Person6771</t>
  </si>
  <si>
    <t>Person6772</t>
  </si>
  <si>
    <t>Person6773</t>
  </si>
  <si>
    <t>Person6774</t>
  </si>
  <si>
    <t>Person6775</t>
  </si>
  <si>
    <t>Person6777</t>
  </si>
  <si>
    <t>Person6779</t>
  </si>
  <si>
    <t>Person6781</t>
  </si>
  <si>
    <t>Person6782</t>
  </si>
  <si>
    <t>Person6787</t>
  </si>
  <si>
    <t>Person6790</t>
  </si>
  <si>
    <t>Person6792</t>
  </si>
  <si>
    <t>Person6793</t>
  </si>
  <si>
    <t>Person6794</t>
  </si>
  <si>
    <t>Person6795</t>
  </si>
  <si>
    <t>Person6800</t>
  </si>
  <si>
    <t>Person6801</t>
  </si>
  <si>
    <t>Person6804</t>
  </si>
  <si>
    <t>Person6809</t>
  </si>
  <si>
    <t>Person6810</t>
  </si>
  <si>
    <t>Person6813</t>
  </si>
  <si>
    <t>Person6816</t>
  </si>
  <si>
    <t>Person6819</t>
  </si>
  <si>
    <t>Person6820</t>
  </si>
  <si>
    <t>Person6821</t>
  </si>
  <si>
    <t>Person6823</t>
  </si>
  <si>
    <t>Person6824</t>
  </si>
  <si>
    <t>Person6826</t>
  </si>
  <si>
    <t>Person6828</t>
  </si>
  <si>
    <t>Person6835</t>
  </si>
  <si>
    <t>Person6837</t>
  </si>
  <si>
    <t>Person6838</t>
  </si>
  <si>
    <t>Person6839</t>
  </si>
  <si>
    <t>Person6841</t>
  </si>
  <si>
    <t>Person6842</t>
  </si>
  <si>
    <t>Person6843</t>
  </si>
  <si>
    <t>Person6844</t>
  </si>
  <si>
    <t>Person6845</t>
  </si>
  <si>
    <t>Person6847</t>
  </si>
  <si>
    <t>Person6849</t>
  </si>
  <si>
    <t>Person6850</t>
  </si>
  <si>
    <t>Person6852</t>
  </si>
  <si>
    <t>Person6853</t>
  </si>
  <si>
    <t>Person6857</t>
  </si>
  <si>
    <t>Person6858</t>
  </si>
  <si>
    <t>Person6859</t>
  </si>
  <si>
    <t>Person6860</t>
  </si>
  <si>
    <t>Person6861</t>
  </si>
  <si>
    <t>Person6862</t>
  </si>
  <si>
    <t>Person6863</t>
  </si>
  <si>
    <t>Person6864</t>
  </si>
  <si>
    <t>Person6865</t>
  </si>
  <si>
    <t>Person6868</t>
  </si>
  <si>
    <t>Person6869</t>
  </si>
  <si>
    <t>Person6872</t>
  </si>
  <si>
    <t>Person6874</t>
  </si>
  <si>
    <t>Person6875</t>
  </si>
  <si>
    <t>Person6877</t>
  </si>
  <si>
    <t>Person6879</t>
  </si>
  <si>
    <t>Person6880</t>
  </si>
  <si>
    <t>Person6881</t>
  </si>
  <si>
    <t>Person6882</t>
  </si>
  <si>
    <t>Person6887</t>
  </si>
  <si>
    <t>Person6889</t>
  </si>
  <si>
    <t>Person6891</t>
  </si>
  <si>
    <t>Person6894</t>
  </si>
  <si>
    <t>Person6895</t>
  </si>
  <si>
    <t>Person6898</t>
  </si>
  <si>
    <t>Person6899</t>
  </si>
  <si>
    <t>Person6901</t>
  </si>
  <si>
    <t>Person6903</t>
  </si>
  <si>
    <t>Person6904</t>
  </si>
  <si>
    <t>Person6908</t>
  </si>
  <si>
    <t>Person6909</t>
  </si>
  <si>
    <t>Person6910</t>
  </si>
  <si>
    <t>Person6912</t>
  </si>
  <si>
    <t>Person6914</t>
  </si>
  <si>
    <t>Person6917</t>
  </si>
  <si>
    <t>Person6918</t>
  </si>
  <si>
    <t>Person6919</t>
  </si>
  <si>
    <t>Person6921</t>
  </si>
  <si>
    <t>Person6922</t>
  </si>
  <si>
    <t>Person6925</t>
  </si>
  <si>
    <t>Person6927</t>
  </si>
  <si>
    <t>Person6929</t>
  </si>
  <si>
    <t>Person6930</t>
  </si>
  <si>
    <t>Person6931</t>
  </si>
  <si>
    <t>Person6932</t>
  </si>
  <si>
    <t>Person6933</t>
  </si>
  <si>
    <t>Person6937</t>
  </si>
  <si>
    <t>Person6938</t>
  </si>
  <si>
    <t>Person6940</t>
  </si>
  <si>
    <t>Person6941</t>
  </si>
  <si>
    <t>Person6942</t>
  </si>
  <si>
    <t>Person6943</t>
  </si>
  <si>
    <t>Person6944</t>
  </si>
  <si>
    <t>Person6946</t>
  </si>
  <si>
    <t>Person6949</t>
  </si>
  <si>
    <t>Person6950</t>
  </si>
  <si>
    <t>Person6953</t>
  </si>
  <si>
    <t>Person6955</t>
  </si>
  <si>
    <t>Person6956</t>
  </si>
  <si>
    <t>Person6957</t>
  </si>
  <si>
    <t>Person6959</t>
  </si>
  <si>
    <t>Person6960</t>
  </si>
  <si>
    <t>Person6962</t>
  </si>
  <si>
    <t>Person6965</t>
  </si>
  <si>
    <t>Person6968</t>
  </si>
  <si>
    <t>Person6970</t>
  </si>
  <si>
    <t>Person6971</t>
  </si>
  <si>
    <t>Person6972</t>
  </si>
  <si>
    <t>Person6973</t>
  </si>
  <si>
    <t>Person6975</t>
  </si>
  <si>
    <t>Person6976</t>
  </si>
  <si>
    <t>Person6982</t>
  </si>
  <si>
    <t>Person6984</t>
  </si>
  <si>
    <t>Person6985</t>
  </si>
  <si>
    <t>Person6987</t>
  </si>
  <si>
    <t>Person6988</t>
  </si>
  <si>
    <t>Person6989</t>
  </si>
  <si>
    <t>Person6991</t>
  </si>
  <si>
    <t>Person6992</t>
  </si>
  <si>
    <t>Person6993</t>
  </si>
  <si>
    <t>Person6994</t>
  </si>
  <si>
    <t>Person6995</t>
  </si>
  <si>
    <t>Person6999</t>
  </si>
  <si>
    <t>Person7001</t>
  </si>
  <si>
    <t>Person7005</t>
  </si>
  <si>
    <t>Person7009</t>
  </si>
  <si>
    <t>Person7010</t>
  </si>
  <si>
    <t>Person7012</t>
  </si>
  <si>
    <t>Person7014</t>
  </si>
  <si>
    <t>Person7016</t>
  </si>
  <si>
    <t>Person7018</t>
  </si>
  <si>
    <t>Person7019</t>
  </si>
  <si>
    <t>Person7022</t>
  </si>
  <si>
    <t>Person7024</t>
  </si>
  <si>
    <t>Person7025</t>
  </si>
  <si>
    <t>Person7026</t>
  </si>
  <si>
    <t>Person7027</t>
  </si>
  <si>
    <t>Person7031</t>
  </si>
  <si>
    <t>Person7033</t>
  </si>
  <si>
    <t>Person7035</t>
  </si>
  <si>
    <t>Person7036</t>
  </si>
  <si>
    <t>Person7039</t>
  </si>
  <si>
    <t>Person7040</t>
  </si>
  <si>
    <t>Person7042</t>
  </si>
  <si>
    <t>Person7043</t>
  </si>
  <si>
    <t>Person7044</t>
  </si>
  <si>
    <t>Person7045</t>
  </si>
  <si>
    <t>Person7046</t>
  </si>
  <si>
    <t>Person7049</t>
  </si>
  <si>
    <t>Person7057</t>
  </si>
  <si>
    <t>Person7058</t>
  </si>
  <si>
    <t>Person7059</t>
  </si>
  <si>
    <t>Person7062</t>
  </si>
  <si>
    <t>Person7063</t>
  </si>
  <si>
    <t>Person7065</t>
  </si>
  <si>
    <t>Person7067</t>
  </si>
  <si>
    <t>Person7070</t>
  </si>
  <si>
    <t>Person7073</t>
  </si>
  <si>
    <t>Person7076</t>
  </si>
  <si>
    <t>Person7077</t>
  </si>
  <si>
    <t>Person7078</t>
  </si>
  <si>
    <t>Person7079</t>
  </si>
  <si>
    <t>Person7081</t>
  </si>
  <si>
    <t>Person7082</t>
  </si>
  <si>
    <t>Person7086</t>
  </si>
  <si>
    <t>Person7087</t>
  </si>
  <si>
    <t>Person7088</t>
  </si>
  <si>
    <t>Person7089</t>
  </si>
  <si>
    <t>Person7090</t>
  </si>
  <si>
    <t>Person7092</t>
  </si>
  <si>
    <t>Person7095</t>
  </si>
  <si>
    <t>Person7096</t>
  </si>
  <si>
    <t>Person7098</t>
  </si>
  <si>
    <t>Person7099</t>
  </si>
  <si>
    <t>Person7101</t>
  </si>
  <si>
    <t>Person7107</t>
  </si>
  <si>
    <t>Person7108</t>
  </si>
  <si>
    <t>Person7109</t>
  </si>
  <si>
    <t>Person7110</t>
  </si>
  <si>
    <t>Person7111</t>
  </si>
  <si>
    <t>Person7114</t>
  </si>
  <si>
    <t>Person7116</t>
  </si>
  <si>
    <t>Person7117</t>
  </si>
  <si>
    <t>Person7118</t>
  </si>
  <si>
    <t>Person7119</t>
  </si>
  <si>
    <t>Person7120</t>
  </si>
  <si>
    <t>Person7126</t>
  </si>
  <si>
    <t>Person7127</t>
  </si>
  <si>
    <t>Person7128</t>
  </si>
  <si>
    <t>Person7130</t>
  </si>
  <si>
    <t>Person7132</t>
  </si>
  <si>
    <t>Person7134</t>
  </si>
  <si>
    <t>Person7139</t>
  </si>
  <si>
    <t>Person7145</t>
  </si>
  <si>
    <t>Person7146</t>
  </si>
  <si>
    <t>Person7147</t>
  </si>
  <si>
    <t>Person7151</t>
  </si>
  <si>
    <t>Person7154</t>
  </si>
  <si>
    <t>Person7156</t>
  </si>
  <si>
    <t>Person7162</t>
  </si>
  <si>
    <t>Person7165</t>
  </si>
  <si>
    <t>Person7166</t>
  </si>
  <si>
    <t>Person7167</t>
  </si>
  <si>
    <t>Person7171</t>
  </si>
  <si>
    <t>Person7172</t>
  </si>
  <si>
    <t>Person7173</t>
  </si>
  <si>
    <t>Person7174</t>
  </si>
  <si>
    <t>Person7176</t>
  </si>
  <si>
    <t>Person7177</t>
  </si>
  <si>
    <t>Person7178</t>
  </si>
  <si>
    <t>Person7183</t>
  </si>
  <si>
    <t>Person7184</t>
  </si>
  <si>
    <t>Person7185</t>
  </si>
  <si>
    <t>Person7187</t>
  </si>
  <si>
    <t>Person7191</t>
  </si>
  <si>
    <t>Person7192</t>
  </si>
  <si>
    <t>Person7193</t>
  </si>
  <si>
    <t>Person7195</t>
  </si>
  <si>
    <t>Person7197</t>
  </si>
  <si>
    <t>Person7198</t>
  </si>
  <si>
    <t>Person7201</t>
  </si>
  <si>
    <t>Person7204</t>
  </si>
  <si>
    <t>Person7205</t>
  </si>
  <si>
    <t>Person7206</t>
  </si>
  <si>
    <t>Person7207</t>
  </si>
  <si>
    <t>Person7208</t>
  </si>
  <si>
    <t>Person7210</t>
  </si>
  <si>
    <t>Person7211</t>
  </si>
  <si>
    <t>Person7213</t>
  </si>
  <si>
    <t>Person7214</t>
  </si>
  <si>
    <t>Person7215</t>
  </si>
  <si>
    <t>Person7216</t>
  </si>
  <si>
    <t>Person7218</t>
  </si>
  <si>
    <t>Person7219</t>
  </si>
  <si>
    <t>Person7225</t>
  </si>
  <si>
    <t>Person7228</t>
  </si>
  <si>
    <t>Person7229</t>
  </si>
  <si>
    <t>Person7230</t>
  </si>
  <si>
    <t>Person7231</t>
  </si>
  <si>
    <t>Person7242</t>
  </si>
  <si>
    <t>Person7246</t>
  </si>
  <si>
    <t>Person7248</t>
  </si>
  <si>
    <t>Person7249</t>
  </si>
  <si>
    <t>Person7250</t>
  </si>
  <si>
    <t>Person7251</t>
  </si>
  <si>
    <t>Person7252</t>
  </si>
  <si>
    <t>Person7255</t>
  </si>
  <si>
    <t>Person7259</t>
  </si>
  <si>
    <t>Person7260</t>
  </si>
  <si>
    <t>Person7262</t>
  </si>
  <si>
    <t>Person7263</t>
  </si>
  <si>
    <t>Person7265</t>
  </si>
  <si>
    <t>Person7271</t>
  </si>
  <si>
    <t>Person7272</t>
  </si>
  <si>
    <t>Person7273</t>
  </si>
  <si>
    <t>Person7274</t>
  </si>
  <si>
    <t>Person7275</t>
  </si>
  <si>
    <t>Person7276</t>
  </si>
  <si>
    <t>Person7277</t>
  </si>
  <si>
    <t>Person7278</t>
  </si>
  <si>
    <t>Person7280</t>
  </si>
  <si>
    <t>Person7286</t>
  </si>
  <si>
    <t>Person7287</t>
  </si>
  <si>
    <t>Person7288</t>
  </si>
  <si>
    <t>Person7291</t>
  </si>
  <si>
    <t>Person7292</t>
  </si>
  <si>
    <t>Person7293</t>
  </si>
  <si>
    <t>Person7294</t>
  </si>
  <si>
    <t>Person7295</t>
  </si>
  <si>
    <t>Person7296</t>
  </si>
  <si>
    <t>Person7301</t>
  </si>
  <si>
    <t>Person7302</t>
  </si>
  <si>
    <t>Person7303</t>
  </si>
  <si>
    <t>Person7305</t>
  </si>
  <si>
    <t>Person7307</t>
  </si>
  <si>
    <t>Person7308</t>
  </si>
  <si>
    <t>Person7311</t>
  </si>
  <si>
    <t>Person7314</t>
  </si>
  <si>
    <t>Person7316</t>
  </si>
  <si>
    <t>Person7317</t>
  </si>
  <si>
    <t>Person7318</t>
  </si>
  <si>
    <t>Person7320</t>
  </si>
  <si>
    <t>Person7323</t>
  </si>
  <si>
    <t>Person7324</t>
  </si>
  <si>
    <t>Person7325</t>
  </si>
  <si>
    <t>Person7326</t>
  </si>
  <si>
    <t>Person7328</t>
  </si>
  <si>
    <t>Person7330</t>
  </si>
  <si>
    <t>Person7331</t>
  </si>
  <si>
    <t>Person7332</t>
  </si>
  <si>
    <t>Person7333</t>
  </si>
  <si>
    <t>Person7336</t>
  </si>
  <si>
    <t>Person7338</t>
  </si>
  <si>
    <t>Person7340</t>
  </si>
  <si>
    <t>Person7341</t>
  </si>
  <si>
    <t>Person7343</t>
  </si>
  <si>
    <t>Person7345</t>
  </si>
  <si>
    <t>Person7346</t>
  </si>
  <si>
    <t>Person7349</t>
  </si>
  <si>
    <t>Person7352</t>
  </si>
  <si>
    <t>Person7355</t>
  </si>
  <si>
    <t>Person7356</t>
  </si>
  <si>
    <t>Person7358</t>
  </si>
  <si>
    <t>Person7359</t>
  </si>
  <si>
    <t>Person7360</t>
  </si>
  <si>
    <t>Person7362</t>
  </si>
  <si>
    <t>Person7363</t>
  </si>
  <si>
    <t>Person7367</t>
  </si>
  <si>
    <t>Person7368</t>
  </si>
  <si>
    <t>Person7371</t>
  </si>
  <si>
    <t>Person7373</t>
  </si>
  <si>
    <t>Person7376</t>
  </si>
  <si>
    <t>Person7381</t>
  </si>
  <si>
    <t>Person7383</t>
  </si>
  <si>
    <t>Person7384</t>
  </si>
  <si>
    <t>Person7385</t>
  </si>
  <si>
    <t>Person7388</t>
  </si>
  <si>
    <t>Person7394</t>
  </si>
  <si>
    <t>Person7396</t>
  </si>
  <si>
    <t>Person7397</t>
  </si>
  <si>
    <t>Person7398</t>
  </si>
  <si>
    <t>Person7400</t>
  </si>
  <si>
    <t>Person7401</t>
  </si>
  <si>
    <t>Person7403</t>
  </si>
  <si>
    <t>Person7407</t>
  </si>
  <si>
    <t>Person7409</t>
  </si>
  <si>
    <t>Person7410</t>
  </si>
  <si>
    <t>Person7411</t>
  </si>
  <si>
    <t>Person7415</t>
  </si>
  <si>
    <t>Person7416</t>
  </si>
  <si>
    <t>Person7417</t>
  </si>
  <si>
    <t>Person7419</t>
  </si>
  <si>
    <t>Person7421</t>
  </si>
  <si>
    <t>Person7422</t>
  </si>
  <si>
    <t>Person7424</t>
  </si>
  <si>
    <t>Person7425</t>
  </si>
  <si>
    <t>Person7427</t>
  </si>
  <si>
    <t>Person7428</t>
  </si>
  <si>
    <t>Person7429</t>
  </si>
  <si>
    <t>Person7431</t>
  </si>
  <si>
    <t>Person7434</t>
  </si>
  <si>
    <t>Person7435</t>
  </si>
  <si>
    <t>Person7437</t>
  </si>
  <si>
    <t>Person7438</t>
  </si>
  <si>
    <t>Person7439</t>
  </si>
  <si>
    <t>Person7440</t>
  </si>
  <si>
    <t>Person7441</t>
  </si>
  <si>
    <t>Person7444</t>
  </si>
  <si>
    <t>Person7445</t>
  </si>
  <si>
    <t>Person7446</t>
  </si>
  <si>
    <t>Person7450</t>
  </si>
  <si>
    <t>Person7451</t>
  </si>
  <si>
    <t>Person7454</t>
  </si>
  <si>
    <t>Person7455</t>
  </si>
  <si>
    <t>Person7456</t>
  </si>
  <si>
    <t>Person7458</t>
  </si>
  <si>
    <t>Person7460</t>
  </si>
  <si>
    <t>Person7461</t>
  </si>
  <si>
    <t>Person7462</t>
  </si>
  <si>
    <t>Person7467</t>
  </si>
  <si>
    <t>Person7469</t>
  </si>
  <si>
    <t>Person7470</t>
  </si>
  <si>
    <t>Person7471</t>
  </si>
  <si>
    <t>Person7472</t>
  </si>
  <si>
    <t>Person7474</t>
  </si>
  <si>
    <t>Person7478</t>
  </si>
  <si>
    <t>Person7479</t>
  </si>
  <si>
    <t>Person7480</t>
  </si>
  <si>
    <t>Person7481</t>
  </si>
  <si>
    <t>Person7482</t>
  </si>
  <si>
    <t>Person7484</t>
  </si>
  <si>
    <t>Person7486</t>
  </si>
  <si>
    <t>Person7489</t>
  </si>
  <si>
    <t>Person7491</t>
  </si>
  <si>
    <t>Person7492</t>
  </si>
  <si>
    <t>Person7493</t>
  </si>
  <si>
    <t>Person7494</t>
  </si>
  <si>
    <t>Person7495</t>
  </si>
  <si>
    <t>Person7497</t>
  </si>
  <si>
    <t>Person7498</t>
  </si>
  <si>
    <t>Person7500</t>
  </si>
  <si>
    <t>Person7506</t>
  </si>
  <si>
    <t>Person7507</t>
  </si>
  <si>
    <t>Person7508</t>
  </si>
  <si>
    <t>Person7509</t>
  </si>
  <si>
    <t>Person7515</t>
  </si>
  <si>
    <t>Person7519</t>
  </si>
  <si>
    <t>Person7521</t>
  </si>
  <si>
    <t>Person7523</t>
  </si>
  <si>
    <t>Person7524</t>
  </si>
  <si>
    <t>Person7525</t>
  </si>
  <si>
    <t>Person7526</t>
  </si>
  <si>
    <t>Person7528</t>
  </si>
  <si>
    <t>Person7529</t>
  </si>
  <si>
    <t>Person7531</t>
  </si>
  <si>
    <t>Person7532</t>
  </si>
  <si>
    <t>Person7534</t>
  </si>
  <si>
    <t>Person7537</t>
  </si>
  <si>
    <t>Person7538</t>
  </si>
  <si>
    <t>Person7539</t>
  </si>
  <si>
    <t>Person7540</t>
  </si>
  <si>
    <t>Person7541</t>
  </si>
  <si>
    <t>Person7542</t>
  </si>
  <si>
    <t>Person7543</t>
  </si>
  <si>
    <t>Person7545</t>
  </si>
  <si>
    <t>Person7546</t>
  </si>
  <si>
    <t>Person7549</t>
  </si>
  <si>
    <t>Person7551</t>
  </si>
  <si>
    <t>Person7552</t>
  </si>
  <si>
    <t>Person7553</t>
  </si>
  <si>
    <t>Person7554</t>
  </si>
  <si>
    <t>Person7555</t>
  </si>
  <si>
    <t>Person7557</t>
  </si>
  <si>
    <t>Person7558</t>
  </si>
  <si>
    <t>Person7559</t>
  </si>
  <si>
    <t>Person7560</t>
  </si>
  <si>
    <t>Person7563</t>
  </si>
  <si>
    <t>Person7564</t>
  </si>
  <si>
    <t>Person7566</t>
  </si>
  <si>
    <t>Person7569</t>
  </si>
  <si>
    <t>Person7570</t>
  </si>
  <si>
    <t>Person7576</t>
  </si>
  <si>
    <t>Person7577</t>
  </si>
  <si>
    <t>Person7578</t>
  </si>
  <si>
    <t>Person7580</t>
  </si>
  <si>
    <t>Person7581</t>
  </si>
  <si>
    <t>Person7582</t>
  </si>
  <si>
    <t>Person7583</t>
  </si>
  <si>
    <t>Person7587</t>
  </si>
  <si>
    <t>Person7588</t>
  </si>
  <si>
    <t>Person7590</t>
  </si>
  <si>
    <t>Person7591</t>
  </si>
  <si>
    <t>Person7593</t>
  </si>
  <si>
    <t>Person7594</t>
  </si>
  <si>
    <t>Person7599</t>
  </si>
  <si>
    <t>Person7601</t>
  </si>
  <si>
    <t>Person7602</t>
  </si>
  <si>
    <t>Person7603</t>
  </si>
  <si>
    <t>Person7607</t>
  </si>
  <si>
    <t>Person7608</t>
  </si>
  <si>
    <t>Person7610</t>
  </si>
  <si>
    <t>Person7611</t>
  </si>
  <si>
    <t>Person7612</t>
  </si>
  <si>
    <t>Person7615</t>
  </si>
  <si>
    <t>Person7616</t>
  </si>
  <si>
    <t>Person7619</t>
  </si>
  <si>
    <t>Person7621</t>
  </si>
  <si>
    <t>Person7624</t>
  </si>
  <si>
    <t>Person7626</t>
  </si>
  <si>
    <t>Person7627</t>
  </si>
  <si>
    <t>Person7631</t>
  </si>
  <si>
    <t>Person7633</t>
  </si>
  <si>
    <t>Person7634</t>
  </si>
  <si>
    <t>Person7635</t>
  </si>
  <si>
    <t>Person7638</t>
  </si>
  <si>
    <t>Person7640</t>
  </si>
  <si>
    <t>Person7642</t>
  </si>
  <si>
    <t>Person7644</t>
  </si>
  <si>
    <t>Person7645</t>
  </si>
  <si>
    <t>Person7649</t>
  </si>
  <si>
    <t>Person7650</t>
  </si>
  <si>
    <t>Person7651</t>
  </si>
  <si>
    <t>Person7653</t>
  </si>
  <si>
    <t>Person7654</t>
  </si>
  <si>
    <t>Person7657</t>
  </si>
  <si>
    <t>Person7659</t>
  </si>
  <si>
    <t>Person7660</t>
  </si>
  <si>
    <t>Person7662</t>
  </si>
  <si>
    <t>Person7663</t>
  </si>
  <si>
    <t>Person7664</t>
  </si>
  <si>
    <t>Person7668</t>
  </si>
  <si>
    <t>Person7669</t>
  </si>
  <si>
    <t>Person7673</t>
  </si>
  <si>
    <t>Person7676</t>
  </si>
  <si>
    <t>Person7677</t>
  </si>
  <si>
    <t>Person7679</t>
  </si>
  <si>
    <t>Person7682</t>
  </si>
  <si>
    <t>Person7683</t>
  </si>
  <si>
    <t>Person7684</t>
  </si>
  <si>
    <t>Person7688</t>
  </si>
  <si>
    <t>Person7691</t>
  </si>
  <si>
    <t>Person7693</t>
  </si>
  <si>
    <t>Person7694</t>
  </si>
  <si>
    <t>Person7697</t>
  </si>
  <si>
    <t>Person7699</t>
  </si>
  <si>
    <t>Person7700</t>
  </si>
  <si>
    <t>Person7701</t>
  </si>
  <si>
    <t>Person7703</t>
  </si>
  <si>
    <t>Person7705</t>
  </si>
  <si>
    <t>Person7708</t>
  </si>
  <si>
    <t>Person7710</t>
  </si>
  <si>
    <t>Person7715</t>
  </si>
  <si>
    <t>Person7717</t>
  </si>
  <si>
    <t>Person7718</t>
  </si>
  <si>
    <t>Person7720</t>
  </si>
  <si>
    <t>Person7724</t>
  </si>
  <si>
    <t>Person7725</t>
  </si>
  <si>
    <t>Person7727</t>
  </si>
  <si>
    <t>Person7730</t>
  </si>
  <si>
    <t>Person7733</t>
  </si>
  <si>
    <t>Person7736</t>
  </si>
  <si>
    <t>Person7737</t>
  </si>
  <si>
    <t>Person7738</t>
  </si>
  <si>
    <t>Person7739</t>
  </si>
  <si>
    <t>Person7741</t>
  </si>
  <si>
    <t>Person7742</t>
  </si>
  <si>
    <t>Person7743</t>
  </si>
  <si>
    <t>Person7747</t>
  </si>
  <si>
    <t>Person7752</t>
  </si>
  <si>
    <t>Person7754</t>
  </si>
  <si>
    <t>Person7755</t>
  </si>
  <si>
    <t>Person7756</t>
  </si>
  <si>
    <t>Person7758</t>
  </si>
  <si>
    <t>Person7761</t>
  </si>
  <si>
    <t>Person7762</t>
  </si>
  <si>
    <t>Person7763</t>
  </si>
  <si>
    <t>Person7766</t>
  </si>
  <si>
    <t>Person7770</t>
  </si>
  <si>
    <t>Person7771</t>
  </si>
  <si>
    <t>Person7772</t>
  </si>
  <si>
    <t>Person7773</t>
  </si>
  <si>
    <t>Person7775</t>
  </si>
  <si>
    <t>Person7776</t>
  </si>
  <si>
    <t>Person7777</t>
  </si>
  <si>
    <t>Person7778</t>
  </si>
  <si>
    <t>Person7780</t>
  </si>
  <si>
    <t>Person7781</t>
  </si>
  <si>
    <t>Person7783</t>
  </si>
  <si>
    <t>Person7785</t>
  </si>
  <si>
    <t>Person7792</t>
  </si>
  <si>
    <t>Person7793</t>
  </si>
  <si>
    <t>Person7795</t>
  </si>
  <si>
    <t>Person7796</t>
  </si>
  <si>
    <t>Person7797</t>
  </si>
  <si>
    <t>Person7802</t>
  </si>
  <si>
    <t>Person7803</t>
  </si>
  <si>
    <t>Person7805</t>
  </si>
  <si>
    <t>Person7806</t>
  </si>
  <si>
    <t>Person7807</t>
  </si>
  <si>
    <t>Person7808</t>
  </si>
  <si>
    <t>Person7811</t>
  </si>
  <si>
    <t>Person7815</t>
  </si>
  <si>
    <t>Person7817</t>
  </si>
  <si>
    <t>Person7818</t>
  </si>
  <si>
    <t>Person7821</t>
  </si>
  <si>
    <t>Person7824</t>
  </si>
  <si>
    <t>Person7828</t>
  </si>
  <si>
    <t>Person7830</t>
  </si>
  <si>
    <t>Person7832</t>
  </si>
  <si>
    <t>Person7833</t>
  </si>
  <si>
    <t>Person7834</t>
  </si>
  <si>
    <t>Person7836</t>
  </si>
  <si>
    <t>Person7837</t>
  </si>
  <si>
    <t>Person7838</t>
  </si>
  <si>
    <t>Person7841</t>
  </si>
  <si>
    <t>Person7843</t>
  </si>
  <si>
    <t>Person7844</t>
  </si>
  <si>
    <t>Person7848</t>
  </si>
  <si>
    <t>Person7852</t>
  </si>
  <si>
    <t>Person7853</t>
  </si>
  <si>
    <t>Person7854</t>
  </si>
  <si>
    <t>Person7860</t>
  </si>
  <si>
    <t>Person7861</t>
  </si>
  <si>
    <t>Person7862</t>
  </si>
  <si>
    <t>Person7863</t>
  </si>
  <si>
    <t>Person7864</t>
  </si>
  <si>
    <t>Person7866</t>
  </si>
  <si>
    <t>Person7867</t>
  </si>
  <si>
    <t>Person7869</t>
  </si>
  <si>
    <t>Person7871</t>
  </si>
  <si>
    <t>Person7872</t>
  </si>
  <si>
    <t>Person7876</t>
  </si>
  <si>
    <t>Person7877</t>
  </si>
  <si>
    <t>Person7878</t>
  </si>
  <si>
    <t>Person7880</t>
  </si>
  <si>
    <t>Person7881</t>
  </si>
  <si>
    <t>Person7883</t>
  </si>
  <si>
    <t>Person7884</t>
  </si>
  <si>
    <t>Person7885</t>
  </si>
  <si>
    <t>Person7890</t>
  </si>
  <si>
    <t>Person7892</t>
  </si>
  <si>
    <t>Person7894</t>
  </si>
  <si>
    <t>Person7897</t>
  </si>
  <si>
    <t>Person7900</t>
  </si>
  <si>
    <t>Person7905</t>
  </si>
  <si>
    <t>Person7907</t>
  </si>
  <si>
    <t>Person7908</t>
  </si>
  <si>
    <t>Person7909</t>
  </si>
  <si>
    <t>Person7910</t>
  </si>
  <si>
    <t>Person7914</t>
  </si>
  <si>
    <t>Person7915</t>
  </si>
  <si>
    <t>Person7917</t>
  </si>
  <si>
    <t>Person7918</t>
  </si>
  <si>
    <t>Person7921</t>
  </si>
  <si>
    <t>Person7922</t>
  </si>
  <si>
    <t>Person7925</t>
  </si>
  <si>
    <t>Person7926</t>
  </si>
  <si>
    <t>Person7927</t>
  </si>
  <si>
    <t>Person7928</t>
  </si>
  <si>
    <t>Person7929</t>
  </si>
  <si>
    <t>Person7932</t>
  </si>
  <si>
    <t>Person7935</t>
  </si>
  <si>
    <t>Person7936</t>
  </si>
  <si>
    <t>Person7938</t>
  </si>
  <si>
    <t>Person7939</t>
  </si>
  <si>
    <t>Person7940</t>
  </si>
  <si>
    <t>Person7941</t>
  </si>
  <si>
    <t>Person7945</t>
  </si>
  <si>
    <t>Person7948</t>
  </si>
  <si>
    <t>Person7949</t>
  </si>
  <si>
    <t>Person7950</t>
  </si>
  <si>
    <t>Person7952</t>
  </si>
  <si>
    <t>Person7954</t>
  </si>
  <si>
    <t>Person7956</t>
  </si>
  <si>
    <t>Person7957</t>
  </si>
  <si>
    <t>Person7958</t>
  </si>
  <si>
    <t>Person7960</t>
  </si>
  <si>
    <t>Person7961</t>
  </si>
  <si>
    <t>Person7963</t>
  </si>
  <si>
    <t>Person7964</t>
  </si>
  <si>
    <t>Person7965</t>
  </si>
  <si>
    <t>Person7966</t>
  </si>
  <si>
    <t>Person7967</t>
  </si>
  <si>
    <t>Person7968</t>
  </si>
  <si>
    <t>Person7971</t>
  </si>
  <si>
    <t>Person7972</t>
  </si>
  <si>
    <t>Person7974</t>
  </si>
  <si>
    <t>Person7980</t>
  </si>
  <si>
    <t>Person7982</t>
  </si>
  <si>
    <t>Person7983</t>
  </si>
  <si>
    <t>Person7985</t>
  </si>
  <si>
    <t>Person7986</t>
  </si>
  <si>
    <t>Person7987</t>
  </si>
  <si>
    <t>Person7991</t>
  </si>
  <si>
    <t>Person7994</t>
  </si>
  <si>
    <t>Person7998</t>
  </si>
  <si>
    <t>Person8000</t>
  </si>
  <si>
    <t>Person8001</t>
  </si>
  <si>
    <t>Person8002</t>
  </si>
  <si>
    <t>Person8004</t>
  </si>
  <si>
    <t>Person8008</t>
  </si>
  <si>
    <t>Person8009</t>
  </si>
  <si>
    <t>Person8011</t>
  </si>
  <si>
    <t>Person8015</t>
  </si>
  <si>
    <t>Person8020</t>
  </si>
  <si>
    <t>Person8021</t>
  </si>
  <si>
    <t>Person8022</t>
  </si>
  <si>
    <t>Person8023</t>
  </si>
  <si>
    <t>Person8024</t>
  </si>
  <si>
    <t>Person8026</t>
  </si>
  <si>
    <t>Person8031</t>
  </si>
  <si>
    <t>Person8034</t>
  </si>
  <si>
    <t>Person8035</t>
  </si>
  <si>
    <t>Person8036</t>
  </si>
  <si>
    <t>Person8039</t>
  </si>
  <si>
    <t>Person8045</t>
  </si>
  <si>
    <t>Person8046</t>
  </si>
  <si>
    <t>Person8049</t>
  </si>
  <si>
    <t>Person8051</t>
  </si>
  <si>
    <t>Person8055</t>
  </si>
  <si>
    <t>Person8057</t>
  </si>
  <si>
    <t>Person8058</t>
  </si>
  <si>
    <t>Person8059</t>
  </si>
  <si>
    <t>Person8060</t>
  </si>
  <si>
    <t>Person8061</t>
  </si>
  <si>
    <t>Person8064</t>
  </si>
  <si>
    <t>Person8065</t>
  </si>
  <si>
    <t>Person8066</t>
  </si>
  <si>
    <t>Person8067</t>
  </si>
  <si>
    <t>Person8069</t>
  </si>
  <si>
    <t>Person8070</t>
  </si>
  <si>
    <t>Person8073</t>
  </si>
  <si>
    <t>Person8077</t>
  </si>
  <si>
    <t>Person8086</t>
  </si>
  <si>
    <t>Person8089</t>
  </si>
  <si>
    <t>Person8090</t>
  </si>
  <si>
    <t>Person8091</t>
  </si>
  <si>
    <t>Person8092</t>
  </si>
  <si>
    <t>Person8093</t>
  </si>
  <si>
    <t>Person8094</t>
  </si>
  <si>
    <t>Person8095</t>
  </si>
  <si>
    <t>Person8096</t>
  </si>
  <si>
    <t>Person8099</t>
  </si>
  <si>
    <t>Person8101</t>
  </si>
  <si>
    <t>Person8104</t>
  </si>
  <si>
    <t>Person8106</t>
  </si>
  <si>
    <t>Person8107</t>
  </si>
  <si>
    <t>Person8108</t>
  </si>
  <si>
    <t>Person8109</t>
  </si>
  <si>
    <t>Person8110</t>
  </si>
  <si>
    <t>Person8113</t>
  </si>
  <si>
    <t>Person8114</t>
  </si>
  <si>
    <t>Person8115</t>
  </si>
  <si>
    <t>Person8118</t>
  </si>
  <si>
    <t>Person8120</t>
  </si>
  <si>
    <t>Person8126</t>
  </si>
  <si>
    <t>Person8128</t>
  </si>
  <si>
    <t>Person8130</t>
  </si>
  <si>
    <t>Person8131</t>
  </si>
  <si>
    <t>Person8132</t>
  </si>
  <si>
    <t>Person8134</t>
  </si>
  <si>
    <t>Person8135</t>
  </si>
  <si>
    <t>Person8137</t>
  </si>
  <si>
    <t>Person8138</t>
  </si>
  <si>
    <t>Person8139</t>
  </si>
  <si>
    <t>Person8140</t>
  </si>
  <si>
    <t>Person8142</t>
  </si>
  <si>
    <t>Person8144</t>
  </si>
  <si>
    <t>Person8149</t>
  </si>
  <si>
    <t>Person8151</t>
  </si>
  <si>
    <t>Person8155</t>
  </si>
  <si>
    <t>Person8158</t>
  </si>
  <si>
    <t>Person8159</t>
  </si>
  <si>
    <t>Person8160</t>
  </si>
  <si>
    <t>Person8161</t>
  </si>
  <si>
    <t>Person8165</t>
  </si>
  <si>
    <t>Person8167</t>
  </si>
  <si>
    <t>Person8170</t>
  </si>
  <si>
    <t>Person8171</t>
  </si>
  <si>
    <t>Person8175</t>
  </si>
  <si>
    <t>Person8176</t>
  </si>
  <si>
    <t>Person8177</t>
  </si>
  <si>
    <t>Person8179</t>
  </si>
  <si>
    <t>Person8180</t>
  </si>
  <si>
    <t>Person8181</t>
  </si>
  <si>
    <t>Person8183</t>
  </si>
  <si>
    <t>Person8184</t>
  </si>
  <si>
    <t>Person8186</t>
  </si>
  <si>
    <t>Person8188</t>
  </si>
  <si>
    <t>Person8192</t>
  </si>
  <si>
    <t>Person8193</t>
  </si>
  <si>
    <t>Person8196</t>
  </si>
  <si>
    <t>Person8197</t>
  </si>
  <si>
    <t>Person8198</t>
  </si>
  <si>
    <t>Person8200</t>
  </si>
  <si>
    <t>Person8201</t>
  </si>
  <si>
    <t>Person8202</t>
  </si>
  <si>
    <t>Person8203</t>
  </si>
  <si>
    <t>Person8204</t>
  </si>
  <si>
    <t>Person8205</t>
  </si>
  <si>
    <t>Person8207</t>
  </si>
  <si>
    <t>Person8208</t>
  </si>
  <si>
    <t>Person8209</t>
  </si>
  <si>
    <t>Person8212</t>
  </si>
  <si>
    <t>Person8213</t>
  </si>
  <si>
    <t>Person8214</t>
  </si>
  <si>
    <t>Person8216</t>
  </si>
  <si>
    <t>Person8218</t>
  </si>
  <si>
    <t>Person8222</t>
  </si>
  <si>
    <t>Person8224</t>
  </si>
  <si>
    <t>Person8226</t>
  </si>
  <si>
    <t>Person8228</t>
  </si>
  <si>
    <t>Person8229</t>
  </si>
  <si>
    <t>Person8231</t>
  </si>
  <si>
    <t>Person8234</t>
  </si>
  <si>
    <t>Person8235</t>
  </si>
  <si>
    <t>Person8236</t>
  </si>
  <si>
    <t>Person8237</t>
  </si>
  <si>
    <t>Person8238</t>
  </si>
  <si>
    <t>Person8241</t>
  </si>
  <si>
    <t>Person8242</t>
  </si>
  <si>
    <t>Person8244</t>
  </si>
  <si>
    <t>Person8246</t>
  </si>
  <si>
    <t>Person8249</t>
  </si>
  <si>
    <t>Person8250</t>
  </si>
  <si>
    <t>Person8252</t>
  </si>
  <si>
    <t>Person8255</t>
  </si>
  <si>
    <t>Person8257</t>
  </si>
  <si>
    <t>Person8260</t>
  </si>
  <si>
    <t>Person8261</t>
  </si>
  <si>
    <t>Person8262</t>
  </si>
  <si>
    <t>Person8263</t>
  </si>
  <si>
    <t>Person8267</t>
  </si>
  <si>
    <t>Person8268</t>
  </si>
  <si>
    <t>Person8271</t>
  </si>
  <si>
    <t>Person8275</t>
  </si>
  <si>
    <t>Person8277</t>
  </si>
  <si>
    <t>Person8278</t>
  </si>
  <si>
    <t>Person8279</t>
  </si>
  <si>
    <t>Person8280</t>
  </si>
  <si>
    <t>Person8286</t>
  </si>
  <si>
    <t>Person8287</t>
  </si>
  <si>
    <t>Person8288</t>
  </si>
  <si>
    <t>Person8290</t>
  </si>
  <si>
    <t>Person8292</t>
  </si>
  <si>
    <t>Person8293</t>
  </si>
  <si>
    <t>Person8294</t>
  </si>
  <si>
    <t>Person8297</t>
  </si>
  <si>
    <t>Person8298</t>
  </si>
  <si>
    <t>Person8300</t>
  </si>
  <si>
    <t>Person8302</t>
  </si>
  <si>
    <t>Person8304</t>
  </si>
  <si>
    <t>Person8305</t>
  </si>
  <si>
    <t>Person8306</t>
  </si>
  <si>
    <t>Person8307</t>
  </si>
  <si>
    <t>Person8309</t>
  </si>
  <si>
    <t>Person8312</t>
  </si>
  <si>
    <t>Person8313</t>
  </si>
  <si>
    <t>Person8314</t>
  </si>
  <si>
    <t>Person8315</t>
  </si>
  <si>
    <t>Person8317</t>
  </si>
  <si>
    <t>Person8319</t>
  </si>
  <si>
    <t>Person8320</t>
  </si>
  <si>
    <t>Person8321</t>
  </si>
  <si>
    <t>Person8322</t>
  </si>
  <si>
    <t>Person8328</t>
  </si>
  <si>
    <t>Person8332</t>
  </si>
  <si>
    <t>Person8335</t>
  </si>
  <si>
    <t>Person8336</t>
  </si>
  <si>
    <t>Person8337</t>
  </si>
  <si>
    <t>Person8339</t>
  </si>
  <si>
    <t>Person8342</t>
  </si>
  <si>
    <t>Person8344</t>
  </si>
  <si>
    <t>Person8347</t>
  </si>
  <si>
    <t>Person8356</t>
  </si>
  <si>
    <t>Person8359</t>
  </si>
  <si>
    <t>Person8360</t>
  </si>
  <si>
    <t>Person8363</t>
  </si>
  <si>
    <t>Person8364</t>
  </si>
  <si>
    <t>Person8365</t>
  </si>
  <si>
    <t>Person8367</t>
  </si>
  <si>
    <t>Person8370</t>
  </si>
  <si>
    <t>Person8373</t>
  </si>
  <si>
    <t>Person8374</t>
  </si>
  <si>
    <t>Person8377</t>
  </si>
  <si>
    <t>Person8378</t>
  </si>
  <si>
    <t>Person8379</t>
  </si>
  <si>
    <t>Person8380</t>
  </si>
  <si>
    <t>Person8381</t>
  </si>
  <si>
    <t>Person8383</t>
  </si>
  <si>
    <t>Person8384</t>
  </si>
  <si>
    <t>Person8385</t>
  </si>
  <si>
    <t>Person8386</t>
  </si>
  <si>
    <t>Person8388</t>
  </si>
  <si>
    <t>Person8390</t>
  </si>
  <si>
    <t>Person8392</t>
  </si>
  <si>
    <t>Person8394</t>
  </si>
  <si>
    <t>Person8395</t>
  </si>
  <si>
    <t>Person8398</t>
  </si>
  <si>
    <t>Person8400</t>
  </si>
  <si>
    <t>Person8403</t>
  </si>
  <si>
    <t>Person8406</t>
  </si>
  <si>
    <t>Person8407</t>
  </si>
  <si>
    <t>Person8409</t>
  </si>
  <si>
    <t>Person8411</t>
  </si>
  <si>
    <t>Person8413</t>
  </si>
  <si>
    <t>Person8417</t>
  </si>
  <si>
    <t>Person8418</t>
  </si>
  <si>
    <t>Person8420</t>
  </si>
  <si>
    <t>Person8424</t>
  </si>
  <si>
    <t>Person8426</t>
  </si>
  <si>
    <t>Person8431</t>
  </si>
  <si>
    <t>Person8433</t>
  </si>
  <si>
    <t>Person8435</t>
  </si>
  <si>
    <t>Person8436</t>
  </si>
  <si>
    <t>Person8437</t>
  </si>
  <si>
    <t>Person8438</t>
  </si>
  <si>
    <t>Person8439</t>
  </si>
  <si>
    <t>Person8440</t>
  </si>
  <si>
    <t>Person8441</t>
  </si>
  <si>
    <t>Person8442</t>
  </si>
  <si>
    <t>Person8443</t>
  </si>
  <si>
    <t>Person8444</t>
  </si>
  <si>
    <t>Person8448</t>
  </si>
  <si>
    <t>Person8449</t>
  </si>
  <si>
    <t>Person8450</t>
  </si>
  <si>
    <t>Person8454</t>
  </si>
  <si>
    <t>Person8458</t>
  </si>
  <si>
    <t>Person8460</t>
  </si>
  <si>
    <t>Person8461</t>
  </si>
  <si>
    <t>Person8463</t>
  </si>
  <si>
    <t>Person8465</t>
  </si>
  <si>
    <t>Person8466</t>
  </si>
  <si>
    <t>Person8470</t>
  </si>
  <si>
    <t>Person8472</t>
  </si>
  <si>
    <t>Person8475</t>
  </si>
  <si>
    <t>Person8477</t>
  </si>
  <si>
    <t>Person8479</t>
  </si>
  <si>
    <t>Person8483</t>
  </si>
  <si>
    <t>Person8485</t>
  </si>
  <si>
    <t>Person8492</t>
  </si>
  <si>
    <t>Person8494</t>
  </si>
  <si>
    <t>Person8496</t>
  </si>
  <si>
    <t>Person8497</t>
  </si>
  <si>
    <t>Person8498</t>
  </si>
  <si>
    <t>Person8501</t>
  </si>
  <si>
    <t>Person8502</t>
  </si>
  <si>
    <t>Person8503</t>
  </si>
  <si>
    <t>Person8505</t>
  </si>
  <si>
    <t>Person8509</t>
  </si>
  <si>
    <t>Person8511</t>
  </si>
  <si>
    <t>Person8513</t>
  </si>
  <si>
    <t>Person8515</t>
  </si>
  <si>
    <t>Person8516</t>
  </si>
  <si>
    <t>Person8519</t>
  </si>
  <si>
    <t>Person8520</t>
  </si>
  <si>
    <t>Person8521</t>
  </si>
  <si>
    <t>Person8522</t>
  </si>
  <si>
    <t>Person8524</t>
  </si>
  <si>
    <t>Person8525</t>
  </si>
  <si>
    <t>Person8527</t>
  </si>
  <si>
    <t>Person8528</t>
  </si>
  <si>
    <t>Person8529</t>
  </si>
  <si>
    <t>Person8531</t>
  </si>
  <si>
    <t>Person8533</t>
  </si>
  <si>
    <t>Person8536</t>
  </si>
  <si>
    <t>Person8538</t>
  </si>
  <si>
    <t>Person8540</t>
  </si>
  <si>
    <t>Person8541</t>
  </si>
  <si>
    <t>Person8543</t>
  </si>
  <si>
    <t>Person8544</t>
  </si>
  <si>
    <t>Person8546</t>
  </si>
  <si>
    <t>Person8547</t>
  </si>
  <si>
    <t>Person8549</t>
  </si>
  <si>
    <t>Person8550</t>
  </si>
  <si>
    <t>Person8551</t>
  </si>
  <si>
    <t>Person8552</t>
  </si>
  <si>
    <t>Person8555</t>
  </si>
  <si>
    <t>Person8557</t>
  </si>
  <si>
    <t>Person8558</t>
  </si>
  <si>
    <t>Person8559</t>
  </si>
  <si>
    <t>Person8564</t>
  </si>
  <si>
    <t>Person8565</t>
  </si>
  <si>
    <t>Person8566</t>
  </si>
  <si>
    <t>Person8567</t>
  </si>
  <si>
    <t>Person8572</t>
  </si>
  <si>
    <t>Person8573</t>
  </si>
  <si>
    <t>Person8575</t>
  </si>
  <si>
    <t>Person8576</t>
  </si>
  <si>
    <t>Person8579</t>
  </si>
  <si>
    <t>Person8580</t>
  </si>
  <si>
    <t>Person8581</t>
  </si>
  <si>
    <t>Person8582</t>
  </si>
  <si>
    <t>Person8585</t>
  </si>
  <si>
    <t>Person8588</t>
  </si>
  <si>
    <t>Person8589</t>
  </si>
  <si>
    <t>Person8590</t>
  </si>
  <si>
    <t>Person8591</t>
  </si>
  <si>
    <t>Person8594</t>
  </si>
  <si>
    <t>Person8595</t>
  </si>
  <si>
    <t>Person8597</t>
  </si>
  <si>
    <t>Person8603</t>
  </si>
  <si>
    <t>Person8605</t>
  </si>
  <si>
    <t>Person8606</t>
  </si>
  <si>
    <t>Person8610</t>
  </si>
  <si>
    <t>Person8614</t>
  </si>
  <si>
    <t>Person8616</t>
  </si>
  <si>
    <t>Person8617</t>
  </si>
  <si>
    <t>Person8618</t>
  </si>
  <si>
    <t>Person8620</t>
  </si>
  <si>
    <t>Person8621</t>
  </si>
  <si>
    <t>Person8624</t>
  </si>
  <si>
    <t>Person8628</t>
  </si>
  <si>
    <t>Person8629</t>
  </si>
  <si>
    <t>Person8631</t>
  </si>
  <si>
    <t>Person8632</t>
  </si>
  <si>
    <t>Person8637</t>
  </si>
  <si>
    <t>Person8638</t>
  </si>
  <si>
    <t>Person8639</t>
  </si>
  <si>
    <t>Person8640</t>
  </si>
  <si>
    <t>Person8644</t>
  </si>
  <si>
    <t>Person8645</t>
  </si>
  <si>
    <t>Person8646</t>
  </si>
  <si>
    <t>Person8647</t>
  </si>
  <si>
    <t>Person8648</t>
  </si>
  <si>
    <t>Person8650</t>
  </si>
  <si>
    <t>Person8654</t>
  </si>
  <si>
    <t>Person8655</t>
  </si>
  <si>
    <t>Person8656</t>
  </si>
  <si>
    <t>Person8660</t>
  </si>
  <si>
    <t>Person8663</t>
  </si>
  <si>
    <t>Person8665</t>
  </si>
  <si>
    <t>Person8666</t>
  </si>
  <si>
    <t>Person8667</t>
  </si>
  <si>
    <t>Person8669</t>
  </si>
  <si>
    <t>Person8672</t>
  </si>
  <si>
    <t>Person8673</t>
  </si>
  <si>
    <t>Person8674</t>
  </si>
  <si>
    <t>Person8675</t>
  </si>
  <si>
    <t>Person8676</t>
  </si>
  <si>
    <t>Person8679</t>
  </si>
  <si>
    <t>Person8680</t>
  </si>
  <si>
    <t>Person8681</t>
  </si>
  <si>
    <t>Person8682</t>
  </si>
  <si>
    <t>Person8684</t>
  </si>
  <si>
    <t>Person8686</t>
  </si>
  <si>
    <t>Person8687</t>
  </si>
  <si>
    <t>Person8688</t>
  </si>
  <si>
    <t>Person8689</t>
  </si>
  <si>
    <t>Person8690</t>
  </si>
  <si>
    <t>Person8691</t>
  </si>
  <si>
    <t>Person8692</t>
  </si>
  <si>
    <t>Person8697</t>
  </si>
  <si>
    <t>Person8701</t>
  </si>
  <si>
    <t>Person8703</t>
  </si>
  <si>
    <t>Person8704</t>
  </si>
  <si>
    <t>Person8706</t>
  </si>
  <si>
    <t>Person8708</t>
  </si>
  <si>
    <t>Person8709</t>
  </si>
  <si>
    <t>Person8710</t>
  </si>
  <si>
    <t>Person8711</t>
  </si>
  <si>
    <t>Person8715</t>
  </si>
  <si>
    <t>Person8716</t>
  </si>
  <si>
    <t>Person8717</t>
  </si>
  <si>
    <t>Person8718</t>
  </si>
  <si>
    <t>Person8720</t>
  </si>
  <si>
    <t>Person8721</t>
  </si>
  <si>
    <t>Person8724</t>
  </si>
  <si>
    <t>Person8730</t>
  </si>
  <si>
    <t>Person8731</t>
  </si>
  <si>
    <t>Person8732</t>
  </si>
  <si>
    <t>Person8734</t>
  </si>
  <si>
    <t>Person8736</t>
  </si>
  <si>
    <t>Person8740</t>
  </si>
  <si>
    <t>Person8746</t>
  </si>
  <si>
    <t>Person8749</t>
  </si>
  <si>
    <t>Person8751</t>
  </si>
  <si>
    <t>Person8754</t>
  </si>
  <si>
    <t>Person8756</t>
  </si>
  <si>
    <t>Person8759</t>
  </si>
  <si>
    <t>Person8760</t>
  </si>
  <si>
    <t>Person8761</t>
  </si>
  <si>
    <t>Person8763</t>
  </si>
  <si>
    <t>Person8765</t>
  </si>
  <si>
    <t>Person8766</t>
  </si>
  <si>
    <t>Person8769</t>
  </si>
  <si>
    <t>Person8770</t>
  </si>
  <si>
    <t>Person8771</t>
  </si>
  <si>
    <t>Person8772</t>
  </si>
  <si>
    <t>Person8773</t>
  </si>
  <si>
    <t>Person8774</t>
  </si>
  <si>
    <t>Person8776</t>
  </si>
  <si>
    <t>Person8778</t>
  </si>
  <si>
    <t>Person8779</t>
  </si>
  <si>
    <t>Person8781</t>
  </si>
  <si>
    <t>Person8783</t>
  </si>
  <si>
    <t>Person8784</t>
  </si>
  <si>
    <t>Person8786</t>
  </si>
  <si>
    <t>Person8788</t>
  </si>
  <si>
    <t>Person8789</t>
  </si>
  <si>
    <t>Person8792</t>
  </si>
  <si>
    <t>Person8793</t>
  </si>
  <si>
    <t>Person8796</t>
  </si>
  <si>
    <t>Person8798</t>
  </si>
  <si>
    <t>Person8800</t>
  </si>
  <si>
    <t>Person8802</t>
  </si>
  <si>
    <t>Person8804</t>
  </si>
  <si>
    <t>Person8805</t>
  </si>
  <si>
    <t>Person8806</t>
  </si>
  <si>
    <t>Person8807</t>
  </si>
  <si>
    <t>Person8808</t>
  </si>
  <si>
    <t>Person8810</t>
  </si>
  <si>
    <t>Person8812</t>
  </si>
  <si>
    <t>Person8813</t>
  </si>
  <si>
    <t>Person8814</t>
  </si>
  <si>
    <t>Person8818</t>
  </si>
  <si>
    <t>Person8819</t>
  </si>
  <si>
    <t>Person8821</t>
  </si>
  <si>
    <t>Person8829</t>
  </si>
  <si>
    <t>Person8834</t>
  </si>
  <si>
    <t>Person8836</t>
  </si>
  <si>
    <t>Person8838</t>
  </si>
  <si>
    <t>Person8839</t>
  </si>
  <si>
    <t>Person8840</t>
  </si>
  <si>
    <t>Person8841</t>
  </si>
  <si>
    <t>Person8843</t>
  </si>
  <si>
    <t>Person8844</t>
  </si>
  <si>
    <t>Person8846</t>
  </si>
  <si>
    <t>Person8847</t>
  </si>
  <si>
    <t>Person8848</t>
  </si>
  <si>
    <t>Person8849</t>
  </si>
  <si>
    <t>Person8850</t>
  </si>
  <si>
    <t>Person8852</t>
  </si>
  <si>
    <t>Person8853</t>
  </si>
  <si>
    <t>Person8856</t>
  </si>
  <si>
    <t>Person8857</t>
  </si>
  <si>
    <t>Person8858</t>
  </si>
  <si>
    <t>Person8859</t>
  </si>
  <si>
    <t>Person8860</t>
  </si>
  <si>
    <t>Person8863</t>
  </si>
  <si>
    <t>Person8865</t>
  </si>
  <si>
    <t>Person8866</t>
  </si>
  <si>
    <t>Person8867</t>
  </si>
  <si>
    <t>Person8868</t>
  </si>
  <si>
    <t>Person8871</t>
  </si>
  <si>
    <t>Person8874</t>
  </si>
  <si>
    <t>Person8876</t>
  </si>
  <si>
    <t>Person8880</t>
  </si>
  <si>
    <t>Person8881</t>
  </si>
  <si>
    <t>Person8883</t>
  </si>
  <si>
    <t>Person8884</t>
  </si>
  <si>
    <t>Person8885</t>
  </si>
  <si>
    <t>Person8890</t>
  </si>
  <si>
    <t>Person8892</t>
  </si>
  <si>
    <t>Person8893</t>
  </si>
  <si>
    <t>Person8895</t>
  </si>
  <si>
    <t>Person8898</t>
  </si>
  <si>
    <t>Person8899</t>
  </si>
  <si>
    <t>Person8900</t>
  </si>
  <si>
    <t>Person8904</t>
  </si>
  <si>
    <t>Person8905</t>
  </si>
  <si>
    <t>Person8906</t>
  </si>
  <si>
    <t>Person8908</t>
  </si>
  <si>
    <t>Person8909</t>
  </si>
  <si>
    <t>Person8910</t>
  </si>
  <si>
    <t>Person8912</t>
  </si>
  <si>
    <t>Person8913</t>
  </si>
  <si>
    <t>Person8914</t>
  </si>
  <si>
    <t>Person8915</t>
  </si>
  <si>
    <t>Person8917</t>
  </si>
  <si>
    <t>Person8918</t>
  </si>
  <si>
    <t>Person8919</t>
  </si>
  <si>
    <t>Person8920</t>
  </si>
  <si>
    <t>Person8921</t>
  </si>
  <si>
    <t>Person8922</t>
  </si>
  <si>
    <t>Person8923</t>
  </si>
  <si>
    <t>Person8924</t>
  </si>
  <si>
    <t>Person8925</t>
  </si>
  <si>
    <t>Person8927</t>
  </si>
  <si>
    <t>Person8928</t>
  </si>
  <si>
    <t>Person8933</t>
  </si>
  <si>
    <t>Person8934</t>
  </si>
  <si>
    <t>Person8935</t>
  </si>
  <si>
    <t>Person8943</t>
  </si>
  <si>
    <t>Person8944</t>
  </si>
  <si>
    <t>Person8945</t>
  </si>
  <si>
    <t>Person8946</t>
  </si>
  <si>
    <t>Person8947</t>
  </si>
  <si>
    <t>Person8948</t>
  </si>
  <si>
    <t>Person8951</t>
  </si>
  <si>
    <t>Person8953</t>
  </si>
  <si>
    <t>Person8954</t>
  </si>
  <si>
    <t>Person8956</t>
  </si>
  <si>
    <t>Person8957</t>
  </si>
  <si>
    <t>Person8958</t>
  </si>
  <si>
    <t>Person8962</t>
  </si>
  <si>
    <t>Person8963</t>
  </si>
  <si>
    <t>Person8965</t>
  </si>
  <si>
    <t>Person8967</t>
  </si>
  <si>
    <t>Person8968</t>
  </si>
  <si>
    <t>Person8971</t>
  </si>
  <si>
    <t>Person8972</t>
  </si>
  <si>
    <t>Person8973</t>
  </si>
  <si>
    <t>Person8974</t>
  </si>
  <si>
    <t>Person8977</t>
  </si>
  <si>
    <t>Person8979</t>
  </si>
  <si>
    <t>Person8983</t>
  </si>
  <si>
    <t>Person8984</t>
  </si>
  <si>
    <t>Person8985</t>
  </si>
  <si>
    <t>Person8986</t>
  </si>
  <si>
    <t>Person8987</t>
  </si>
  <si>
    <t>Person8988</t>
  </si>
  <si>
    <t>Person8989</t>
  </si>
  <si>
    <t>Person8991</t>
  </si>
  <si>
    <t>Person8996</t>
  </si>
  <si>
    <t>Person8998</t>
  </si>
  <si>
    <t>Person8999</t>
  </si>
  <si>
    <t>Person9003</t>
  </si>
  <si>
    <t>Person9005</t>
  </si>
  <si>
    <t>Person9006</t>
  </si>
  <si>
    <t>Person9011</t>
  </si>
  <si>
    <t>Person9012</t>
  </si>
  <si>
    <t>Person9013</t>
  </si>
  <si>
    <t>Person9014</t>
  </si>
  <si>
    <t>Person9015</t>
  </si>
  <si>
    <t>Person9017</t>
  </si>
  <si>
    <t>Person9018</t>
  </si>
  <si>
    <t>Person9024</t>
  </si>
  <si>
    <t>Person9025</t>
  </si>
  <si>
    <t>Person9027</t>
  </si>
  <si>
    <t>Person9028</t>
  </si>
  <si>
    <t>Person9032</t>
  </si>
  <si>
    <t>Person9033</t>
  </si>
  <si>
    <t>Person9034</t>
  </si>
  <si>
    <t>Person9035</t>
  </si>
  <si>
    <t>Person9036</t>
  </si>
  <si>
    <t>Person9037</t>
  </si>
  <si>
    <t>Person9039</t>
  </si>
  <si>
    <t>Person9042</t>
  </si>
  <si>
    <t>Person9045</t>
  </si>
  <si>
    <t>Person9046</t>
  </si>
  <si>
    <t>Person9050</t>
  </si>
  <si>
    <t>Person9054</t>
  </si>
  <si>
    <t>Person9057</t>
  </si>
  <si>
    <t>Person9058</t>
  </si>
  <si>
    <t>Person9060</t>
  </si>
  <si>
    <t>Person9061</t>
  </si>
  <si>
    <t>Person9063</t>
  </si>
  <si>
    <t>Person9064</t>
  </si>
  <si>
    <t>Person9066</t>
  </si>
  <si>
    <t>Person9070</t>
  </si>
  <si>
    <t>Person9071</t>
  </si>
  <si>
    <t>Person9072</t>
  </si>
  <si>
    <t>Person9073</t>
  </si>
  <si>
    <t>Person9074</t>
  </si>
  <si>
    <t>Person9075</t>
  </si>
  <si>
    <t>Person9077</t>
  </si>
  <si>
    <t>Person9079</t>
  </si>
  <si>
    <t>Person9080</t>
  </si>
  <si>
    <t>Person9081</t>
  </si>
  <si>
    <t>Person9082</t>
  </si>
  <si>
    <t>Person9083</t>
  </si>
  <si>
    <t>Person9084</t>
  </si>
  <si>
    <t>Person9096</t>
  </si>
  <si>
    <t>Person9099</t>
  </si>
  <si>
    <t>Person9100</t>
  </si>
  <si>
    <t>Person9103</t>
  </si>
  <si>
    <t>Person9104</t>
  </si>
  <si>
    <t>Person9108</t>
  </si>
  <si>
    <t>Person9109</t>
  </si>
  <si>
    <t>Person9111</t>
  </si>
  <si>
    <t>Person9112</t>
  </si>
  <si>
    <t>Person9113</t>
  </si>
  <si>
    <t>Person9115</t>
  </si>
  <si>
    <t>Person9116</t>
  </si>
  <si>
    <t>Person9119</t>
  </si>
  <si>
    <t>Person9120</t>
  </si>
  <si>
    <t>Person9125</t>
  </si>
  <si>
    <t>Person9126</t>
  </si>
  <si>
    <t>Person9127</t>
  </si>
  <si>
    <t>Person9133</t>
  </si>
  <si>
    <t>Person9135</t>
  </si>
  <si>
    <t>Person9136</t>
  </si>
  <si>
    <t>Person9137</t>
  </si>
  <si>
    <t>Person9139</t>
  </si>
  <si>
    <t>Person9141</t>
  </si>
  <si>
    <t>Person9142</t>
  </si>
  <si>
    <t>Person9151</t>
  </si>
  <si>
    <t>Person9152</t>
  </si>
  <si>
    <t>Person9154</t>
  </si>
  <si>
    <t>Person9156</t>
  </si>
  <si>
    <t>Person9162</t>
  </si>
  <si>
    <t>Person9163</t>
  </si>
  <si>
    <t>Person9165</t>
  </si>
  <si>
    <t>Person9166</t>
  </si>
  <si>
    <t>Person9169</t>
  </si>
  <si>
    <t>Person9172</t>
  </si>
  <si>
    <t>Person9175</t>
  </si>
  <si>
    <t>Person9176</t>
  </si>
  <si>
    <t>Person9177</t>
  </si>
  <si>
    <t>Person9178</t>
  </si>
  <si>
    <t>Person9180</t>
  </si>
  <si>
    <t>Person9183</t>
  </si>
  <si>
    <t>Person9185</t>
  </si>
  <si>
    <t>Person9186</t>
  </si>
  <si>
    <t>Person9187</t>
  </si>
  <si>
    <t>Person9189</t>
  </si>
  <si>
    <t>Person9191</t>
  </si>
  <si>
    <t>Person9192</t>
  </si>
  <si>
    <t>Person9195</t>
  </si>
  <si>
    <t>Person9196</t>
  </si>
  <si>
    <t>Person9200</t>
  </si>
  <si>
    <t>Person9201</t>
  </si>
  <si>
    <t>Person9203</t>
  </si>
  <si>
    <t>Person9205</t>
  </si>
  <si>
    <t>Person9207</t>
  </si>
  <si>
    <t>Person9208</t>
  </si>
  <si>
    <t>Person9211</t>
  </si>
  <si>
    <t>Person9213</t>
  </si>
  <si>
    <t>Person9216</t>
  </si>
  <si>
    <t>Person9217</t>
  </si>
  <si>
    <t>Person9219</t>
  </si>
  <si>
    <t>Person9222</t>
  </si>
  <si>
    <t>Person9225</t>
  </si>
  <si>
    <t>Person9227</t>
  </si>
  <si>
    <t>Person9228</t>
  </si>
  <si>
    <t>Person9229</t>
  </si>
  <si>
    <t>Person9231</t>
  </si>
  <si>
    <t>Person9232</t>
  </si>
  <si>
    <t>Person9233</t>
  </si>
  <si>
    <t>Person9234</t>
  </si>
  <si>
    <t>Person9235</t>
  </si>
  <si>
    <t>Person9237</t>
  </si>
  <si>
    <t>Person9238</t>
  </si>
  <si>
    <t>Person9239</t>
  </si>
  <si>
    <t>Person9242</t>
  </si>
  <si>
    <t>Person9243</t>
  </si>
  <si>
    <t>Person9244</t>
  </si>
  <si>
    <t>Person9246</t>
  </si>
  <si>
    <t>Person9248</t>
  </si>
  <si>
    <t>Person9249</t>
  </si>
  <si>
    <t>Person9250</t>
  </si>
  <si>
    <t>Person9256</t>
  </si>
  <si>
    <t>Person9260</t>
  </si>
  <si>
    <t>Person9261</t>
  </si>
  <si>
    <t>Person9263</t>
  </si>
  <si>
    <t>Person9264</t>
  </si>
  <si>
    <t>Person9265</t>
  </si>
  <si>
    <t>Person9266</t>
  </si>
  <si>
    <t>Person9267</t>
  </si>
  <si>
    <t>Person9269</t>
  </si>
  <si>
    <t>Person9270</t>
  </si>
  <si>
    <t>Person9271</t>
  </si>
  <si>
    <t>Person9274</t>
  </si>
  <si>
    <t>Person9275</t>
  </si>
  <si>
    <t>Person9277</t>
  </si>
  <si>
    <t>Person9280</t>
  </si>
  <si>
    <t>Person9281</t>
  </si>
  <si>
    <t>Person9282</t>
  </si>
  <si>
    <t>Person9285</t>
  </si>
  <si>
    <t>Person9286</t>
  </si>
  <si>
    <t>Person9289</t>
  </si>
  <si>
    <t>Person9292</t>
  </si>
  <si>
    <t>Person9296</t>
  </si>
  <si>
    <t>Person9297</t>
  </si>
  <si>
    <t>Person9299</t>
  </si>
  <si>
    <t>Person9301</t>
  </si>
  <si>
    <t>Person9303</t>
  </si>
  <si>
    <t>Person9305</t>
  </si>
  <si>
    <t>Person9309</t>
  </si>
  <si>
    <t>Person9316</t>
  </si>
  <si>
    <t>Person9318</t>
  </si>
  <si>
    <t>Person9319</t>
  </si>
  <si>
    <t>Person9320</t>
  </si>
  <si>
    <t>Person9323</t>
  </si>
  <si>
    <t>Person9324</t>
  </si>
  <si>
    <t>Person9325</t>
  </si>
  <si>
    <t>Person9326</t>
  </si>
  <si>
    <t>Person9327</t>
  </si>
  <si>
    <t>Person9330</t>
  </si>
  <si>
    <t>Person9331</t>
  </si>
  <si>
    <t>Person9333</t>
  </si>
  <si>
    <t>Person9334</t>
  </si>
  <si>
    <t>Person9336</t>
  </si>
  <si>
    <t>Person9337</t>
  </si>
  <si>
    <t>Person9338</t>
  </si>
  <si>
    <t>Person9343</t>
  </si>
  <si>
    <t>Person9347</t>
  </si>
  <si>
    <t>Person9348</t>
  </si>
  <si>
    <t>Person9349</t>
  </si>
  <si>
    <t>Person9350</t>
  </si>
  <si>
    <t>Person9351</t>
  </si>
  <si>
    <t>Person9352</t>
  </si>
  <si>
    <t>Person9353</t>
  </si>
  <si>
    <t>Person9358</t>
  </si>
  <si>
    <t>Person9360</t>
  </si>
  <si>
    <t>Person9363</t>
  </si>
  <si>
    <t>Person9364</t>
  </si>
  <si>
    <t>Person9365</t>
  </si>
  <si>
    <t>Person9366</t>
  </si>
  <si>
    <t>Person9367</t>
  </si>
  <si>
    <t>Person9369</t>
  </si>
  <si>
    <t>Person9370</t>
  </si>
  <si>
    <t>Person9372</t>
  </si>
  <si>
    <t>Person9378</t>
  </si>
  <si>
    <t>Person9380</t>
  </si>
  <si>
    <t>Person9383</t>
  </si>
  <si>
    <t>Person9385</t>
  </si>
  <si>
    <t>Person9391</t>
  </si>
  <si>
    <t>Person9393</t>
  </si>
  <si>
    <t>Person9396</t>
  </si>
  <si>
    <t>Person9397</t>
  </si>
  <si>
    <t>Person9398</t>
  </si>
  <si>
    <t>Person9399</t>
  </si>
  <si>
    <t>Person9404</t>
  </si>
  <si>
    <t>Person9405</t>
  </si>
  <si>
    <t>Person9406</t>
  </si>
  <si>
    <t>Person9407</t>
  </si>
  <si>
    <t>Person9411</t>
  </si>
  <si>
    <t>Person9413</t>
  </si>
  <si>
    <t>Person9415</t>
  </si>
  <si>
    <t>Person9417</t>
  </si>
  <si>
    <t>Person9419</t>
  </si>
  <si>
    <t>Person9420</t>
  </si>
  <si>
    <t>Person9421</t>
  </si>
  <si>
    <t>Person9423</t>
  </si>
  <si>
    <t>Person9424</t>
  </si>
  <si>
    <t>Person9426</t>
  </si>
  <si>
    <t>Person9430</t>
  </si>
  <si>
    <t>Person9431</t>
  </si>
  <si>
    <t>Person9434</t>
  </si>
  <si>
    <t>Person9435</t>
  </si>
  <si>
    <t>Person9436</t>
  </si>
  <si>
    <t>Person9437</t>
  </si>
  <si>
    <t>Person9441</t>
  </si>
  <si>
    <t>Person9442</t>
  </si>
  <si>
    <t>Person9443</t>
  </si>
  <si>
    <t>Person9445</t>
  </si>
  <si>
    <t>Person9446</t>
  </si>
  <si>
    <t>Person9449</t>
  </si>
  <si>
    <t>Person9451</t>
  </si>
  <si>
    <t>Person9452</t>
  </si>
  <si>
    <t>Person9455</t>
  </si>
  <si>
    <t>Person9456</t>
  </si>
  <si>
    <t>Person9457</t>
  </si>
  <si>
    <t>Person9458</t>
  </si>
  <si>
    <t>Person9460</t>
  </si>
  <si>
    <t>Person9461</t>
  </si>
  <si>
    <t>Person9463</t>
  </si>
  <si>
    <t>Person9465</t>
  </si>
  <si>
    <t>Person9467</t>
  </si>
  <si>
    <t>Person9468</t>
  </si>
  <si>
    <t>Person9472</t>
  </si>
  <si>
    <t>Person9475</t>
  </si>
  <si>
    <t>Person9476</t>
  </si>
  <si>
    <t>Person9478</t>
  </si>
  <si>
    <t>Person9479</t>
  </si>
  <si>
    <t>Person9480</t>
  </si>
  <si>
    <t>Person9481</t>
  </si>
  <si>
    <t>Person9483</t>
  </si>
  <si>
    <t>Person9484</t>
  </si>
  <si>
    <t>Person9485</t>
  </si>
  <si>
    <t>Person9488</t>
  </si>
  <si>
    <t>Person9492</t>
  </si>
  <si>
    <t>Person9496</t>
  </si>
  <si>
    <t>Person9500</t>
  </si>
  <si>
    <t>Person9504</t>
  </si>
  <si>
    <t>Person9505</t>
  </si>
  <si>
    <t>Person9506</t>
  </si>
  <si>
    <t>Person9508</t>
  </si>
  <si>
    <t>Person9511</t>
  </si>
  <si>
    <t>Person9512</t>
  </si>
  <si>
    <t>Person9513</t>
  </si>
  <si>
    <t>Person9516</t>
  </si>
  <si>
    <t>Person9517</t>
  </si>
  <si>
    <t>Person9521</t>
  </si>
  <si>
    <t>Person9524</t>
  </si>
  <si>
    <t>Person9525</t>
  </si>
  <si>
    <t>Person9526</t>
  </si>
  <si>
    <t>Person9527</t>
  </si>
  <si>
    <t>Person9530</t>
  </si>
  <si>
    <t>Person9532</t>
  </si>
  <si>
    <t>Person9533</t>
  </si>
  <si>
    <t>Person9534</t>
  </si>
  <si>
    <t>Person9535</t>
  </si>
  <si>
    <t>Person9536</t>
  </si>
  <si>
    <t>Person9540</t>
  </si>
  <si>
    <t>Person9545</t>
  </si>
  <si>
    <t>Person9548</t>
  </si>
  <si>
    <t>Person9549</t>
  </si>
  <si>
    <t>Person9552</t>
  </si>
  <si>
    <t>Person9553</t>
  </si>
  <si>
    <t>Person9554</t>
  </si>
  <si>
    <t>Person9557</t>
  </si>
  <si>
    <t>Person9559</t>
  </si>
  <si>
    <t>Person9560</t>
  </si>
  <si>
    <t>Person9561</t>
  </si>
  <si>
    <t>Person9562</t>
  </si>
  <si>
    <t>Person9564</t>
  </si>
  <si>
    <t>Person9571</t>
  </si>
  <si>
    <t>Person9573</t>
  </si>
  <si>
    <t>Person9576</t>
  </si>
  <si>
    <t>Person9579</t>
  </si>
  <si>
    <t>Person9580</t>
  </si>
  <si>
    <t>Person9581</t>
  </si>
  <si>
    <t>Person9582</t>
  </si>
  <si>
    <t>Person9586</t>
  </si>
  <si>
    <t>Person9587</t>
  </si>
  <si>
    <t>Person9589</t>
  </si>
  <si>
    <t>Person9590</t>
  </si>
  <si>
    <t>Person9591</t>
  </si>
  <si>
    <t>Person9592</t>
  </si>
  <si>
    <t>Person9593</t>
  </si>
  <si>
    <t>Person9594</t>
  </si>
  <si>
    <t>Person9595</t>
  </si>
  <si>
    <t>Person9596</t>
  </si>
  <si>
    <t>Person9598</t>
  </si>
  <si>
    <t>Person9601</t>
  </si>
  <si>
    <t>Person9610</t>
  </si>
  <si>
    <t>Person9611</t>
  </si>
  <si>
    <t>Person9614</t>
  </si>
  <si>
    <t>Person9616</t>
  </si>
  <si>
    <t>Person9618</t>
  </si>
  <si>
    <t>Person9619</t>
  </si>
  <si>
    <t>Person9623</t>
  </si>
  <si>
    <t>Person9624</t>
  </si>
  <si>
    <t>Person9627</t>
  </si>
  <si>
    <t>Person9630</t>
  </si>
  <si>
    <t>Person9633</t>
  </si>
  <si>
    <t>Person9634</t>
  </si>
  <si>
    <t>Person9635</t>
  </si>
  <si>
    <t>Person9636</t>
  </si>
  <si>
    <t>Person9639</t>
  </si>
  <si>
    <t>Person9641</t>
  </si>
  <si>
    <t>Person9642</t>
  </si>
  <si>
    <t>Person9644</t>
  </si>
  <si>
    <t>Person9646</t>
  </si>
  <si>
    <t>Person9649</t>
  </si>
  <si>
    <t>Person9650</t>
  </si>
  <si>
    <t>Person9651</t>
  </si>
  <si>
    <t>Person9654</t>
  </si>
  <si>
    <t>Person9655</t>
  </si>
  <si>
    <t>Person9656</t>
  </si>
  <si>
    <t>Person9661</t>
  </si>
  <si>
    <t>Person9662</t>
  </si>
  <si>
    <t>Person9664</t>
  </si>
  <si>
    <t>Person9666</t>
  </si>
  <si>
    <t>Person9667</t>
  </si>
  <si>
    <t>Person9668</t>
  </si>
  <si>
    <t>Person9669</t>
  </si>
  <si>
    <t>Person9670</t>
  </si>
  <si>
    <t>Person9671</t>
  </si>
  <si>
    <t>Person9673</t>
  </si>
  <si>
    <t>Person9675</t>
  </si>
  <si>
    <t>Person9677</t>
  </si>
  <si>
    <t>Person9681</t>
  </si>
  <si>
    <t>Person9682</t>
  </si>
  <si>
    <t>Person9683</t>
  </si>
  <si>
    <t>Person9686</t>
  </si>
  <si>
    <t>Person9691</t>
  </si>
  <si>
    <t>Person9695</t>
  </si>
  <si>
    <t>Person9696</t>
  </si>
  <si>
    <t>Person9697</t>
  </si>
  <si>
    <t>Person9698</t>
  </si>
  <si>
    <t>Person9699</t>
  </si>
  <si>
    <t>Person9701</t>
  </si>
  <si>
    <t>Person9702</t>
  </si>
  <si>
    <t>Person9703</t>
  </si>
  <si>
    <t>Person9705</t>
  </si>
  <si>
    <t>Person9709</t>
  </si>
  <si>
    <t>Person9710</t>
  </si>
  <si>
    <t>Person9711</t>
  </si>
  <si>
    <t>Person9715</t>
  </si>
  <si>
    <t>Person9718</t>
  </si>
  <si>
    <t>Person9720</t>
  </si>
  <si>
    <t>Person9722</t>
  </si>
  <si>
    <t>Person9723</t>
  </si>
  <si>
    <t>Person9727</t>
  </si>
  <si>
    <t>Person9729</t>
  </si>
  <si>
    <t>Person9730</t>
  </si>
  <si>
    <t>Person9732</t>
  </si>
  <si>
    <t>Person9734</t>
  </si>
  <si>
    <t>Person9736</t>
  </si>
  <si>
    <t>Person9737</t>
  </si>
  <si>
    <t>Person9741</t>
  </si>
  <si>
    <t>Person9742</t>
  </si>
  <si>
    <t>Person9745</t>
  </si>
  <si>
    <t>Person9746</t>
  </si>
  <si>
    <t>Person9747</t>
  </si>
  <si>
    <t>Person9748</t>
  </si>
  <si>
    <t>Person9750</t>
  </si>
  <si>
    <t>Person9752</t>
  </si>
  <si>
    <t>Person9755</t>
  </si>
  <si>
    <t>Person9756</t>
  </si>
  <si>
    <t>Person9758</t>
  </si>
  <si>
    <t>Person9759</t>
  </si>
  <si>
    <t>Person9761</t>
  </si>
  <si>
    <t>Person9764</t>
  </si>
  <si>
    <t>Person9766</t>
  </si>
  <si>
    <t>Person9768</t>
  </si>
  <si>
    <t>Person9770</t>
  </si>
  <si>
    <t>Person9771</t>
  </si>
  <si>
    <t>Person9773</t>
  </si>
  <si>
    <t>Person9774</t>
  </si>
  <si>
    <t>Person9778</t>
  </si>
  <si>
    <t>Person9780</t>
  </si>
  <si>
    <t>Person9781</t>
  </si>
  <si>
    <t>Person9784</t>
  </si>
  <si>
    <t>Person9787</t>
  </si>
  <si>
    <t>Person9790</t>
  </si>
  <si>
    <t>Person9792</t>
  </si>
  <si>
    <t>Person9793</t>
  </si>
  <si>
    <t>Person9795</t>
  </si>
  <si>
    <t>Person9797</t>
  </si>
  <si>
    <t>Person9798</t>
  </si>
  <si>
    <t>Person9799</t>
  </si>
  <si>
    <t>Person9802</t>
  </si>
  <si>
    <t>Person9805</t>
  </si>
  <si>
    <t>Person9810</t>
  </si>
  <si>
    <t>Person9812</t>
  </si>
  <si>
    <t>Person9813</t>
  </si>
  <si>
    <t>Person9815</t>
  </si>
  <si>
    <t>Person9819</t>
  </si>
  <si>
    <t>Person9821</t>
  </si>
  <si>
    <t>Person9824</t>
  </si>
  <si>
    <t>Person9828</t>
  </si>
  <si>
    <t>Person9829</t>
  </si>
  <si>
    <t>Person9835</t>
  </si>
  <si>
    <t>Person9839</t>
  </si>
  <si>
    <t>Person9840</t>
  </si>
  <si>
    <t>Person9846</t>
  </si>
  <si>
    <t>Person9851</t>
  </si>
  <si>
    <t>Person9852</t>
  </si>
  <si>
    <t>Person9853</t>
  </si>
  <si>
    <t>Person9855</t>
  </si>
  <si>
    <t>Person9856</t>
  </si>
  <si>
    <t>Person9857</t>
  </si>
  <si>
    <t>Person9858</t>
  </si>
  <si>
    <t>Person9860</t>
  </si>
  <si>
    <t>Person9862</t>
  </si>
  <si>
    <t>Person9864</t>
  </si>
  <si>
    <t>Person9865</t>
  </si>
  <si>
    <t>Person9866</t>
  </si>
  <si>
    <t>Person9868</t>
  </si>
  <si>
    <t>Person9869</t>
  </si>
  <si>
    <t>Person9871</t>
  </si>
  <si>
    <t>Person9872</t>
  </si>
  <si>
    <t>Person9873</t>
  </si>
  <si>
    <t>Person9876</t>
  </si>
  <si>
    <t>Person9878</t>
  </si>
  <si>
    <t>Person9885</t>
  </si>
  <si>
    <t>Person9887</t>
  </si>
  <si>
    <t>Person9888</t>
  </si>
  <si>
    <t>Person9889</t>
  </si>
  <si>
    <t>Person9890</t>
  </si>
  <si>
    <t>Person9891</t>
  </si>
  <si>
    <t>Person9892</t>
  </si>
  <si>
    <t>Person9893</t>
  </si>
  <si>
    <t>Person9897</t>
  </si>
  <si>
    <t>Person9899</t>
  </si>
  <si>
    <t>Person9900</t>
  </si>
  <si>
    <t>Person9902</t>
  </si>
  <si>
    <t>Person9903</t>
  </si>
  <si>
    <t>Person9906</t>
  </si>
  <si>
    <t>Person9908</t>
  </si>
  <si>
    <t>Person9909</t>
  </si>
  <si>
    <t>Person9910</t>
  </si>
  <si>
    <t>Person9911</t>
  </si>
  <si>
    <t>Person9912</t>
  </si>
  <si>
    <t>Person9915</t>
  </si>
  <si>
    <t>Person9916</t>
  </si>
  <si>
    <t>Person9917</t>
  </si>
  <si>
    <t>Person9920</t>
  </si>
  <si>
    <t>Person9921</t>
  </si>
  <si>
    <t>Person9923</t>
  </si>
  <si>
    <t>Person9925</t>
  </si>
  <si>
    <t>Person9927</t>
  </si>
  <si>
    <t>Person9928</t>
  </si>
  <si>
    <t>Person9929</t>
  </si>
  <si>
    <t>Person9932</t>
  </si>
  <si>
    <t>Person9937</t>
  </si>
  <si>
    <t>Person9938</t>
  </si>
  <si>
    <t>Person9943</t>
  </si>
  <si>
    <t>Person9946</t>
  </si>
  <si>
    <t>Person9948</t>
  </si>
  <si>
    <t>Person9949</t>
  </si>
  <si>
    <t>Person9950</t>
  </si>
  <si>
    <t>Person9951</t>
  </si>
  <si>
    <t>Person9952</t>
  </si>
  <si>
    <t>Person9953</t>
  </si>
  <si>
    <t>Person9954</t>
  </si>
  <si>
    <t>Person9956</t>
  </si>
  <si>
    <t>Person9957</t>
  </si>
  <si>
    <t>Person9959</t>
  </si>
  <si>
    <t>Person9960</t>
  </si>
  <si>
    <t>Person9961</t>
  </si>
  <si>
    <t>Person9962</t>
  </si>
  <si>
    <t>Person9965</t>
  </si>
  <si>
    <t>Person9966</t>
  </si>
  <si>
    <t>Person9967</t>
  </si>
  <si>
    <t>Person9968</t>
  </si>
  <si>
    <t>Person9971</t>
  </si>
  <si>
    <t>Person9975</t>
  </si>
  <si>
    <t>Person9977</t>
  </si>
  <si>
    <t>Person9979</t>
  </si>
  <si>
    <t>Person9981</t>
  </si>
  <si>
    <t>Person9983</t>
  </si>
  <si>
    <t>Person9985</t>
  </si>
  <si>
    <t>Person9986</t>
  </si>
  <si>
    <t>Person9987</t>
  </si>
  <si>
    <t>Person9988</t>
  </si>
  <si>
    <t>Person9990</t>
  </si>
  <si>
    <t>Person9994</t>
  </si>
  <si>
    <t>Person9995</t>
  </si>
  <si>
    <t>Person9996</t>
  </si>
  <si>
    <t>Person9997</t>
  </si>
  <si>
    <t>Event1</t>
  </si>
  <si>
    <t>Orchestra</t>
  </si>
  <si>
    <t>Person3</t>
  </si>
  <si>
    <t>Person10</t>
  </si>
  <si>
    <t>Person13</t>
  </si>
  <si>
    <t>Person14</t>
  </si>
  <si>
    <t>Person21</t>
  </si>
  <si>
    <t>Person22</t>
  </si>
  <si>
    <t>Person25</t>
  </si>
  <si>
    <t>Person26</t>
  </si>
  <si>
    <t>Person28</t>
  </si>
  <si>
    <t>Person30</t>
  </si>
  <si>
    <t>Person33</t>
  </si>
  <si>
    <t>Person41</t>
  </si>
  <si>
    <t>Person47</t>
  </si>
  <si>
    <t>Person53</t>
  </si>
  <si>
    <t>Person57</t>
  </si>
  <si>
    <t>Person67</t>
  </si>
  <si>
    <t>Person71</t>
  </si>
  <si>
    <t>Person73</t>
  </si>
  <si>
    <t>Person76</t>
  </si>
  <si>
    <t>Person86</t>
  </si>
  <si>
    <t>Person102</t>
  </si>
  <si>
    <t>Person106</t>
  </si>
  <si>
    <t>Person109</t>
  </si>
  <si>
    <t>Person113</t>
  </si>
  <si>
    <t>Person127</t>
  </si>
  <si>
    <t>Person128</t>
  </si>
  <si>
    <t>Person132</t>
  </si>
  <si>
    <t>Person135</t>
  </si>
  <si>
    <t>Person136</t>
  </si>
  <si>
    <t>Person139</t>
  </si>
  <si>
    <t>Person146</t>
  </si>
  <si>
    <t>Person150</t>
  </si>
  <si>
    <t>Person161</t>
  </si>
  <si>
    <t>Person162</t>
  </si>
  <si>
    <t>Person165</t>
  </si>
  <si>
    <t>Person168</t>
  </si>
  <si>
    <t>Person169</t>
  </si>
  <si>
    <t>Person176</t>
  </si>
  <si>
    <t>Person177</t>
  </si>
  <si>
    <t>Person179</t>
  </si>
  <si>
    <t>Person185</t>
  </si>
  <si>
    <t>Person188</t>
  </si>
  <si>
    <t>Person194</t>
  </si>
  <si>
    <t>Person199</t>
  </si>
  <si>
    <t>Person200</t>
  </si>
  <si>
    <t>Person208</t>
  </si>
  <si>
    <t>Person210</t>
  </si>
  <si>
    <t>Person211</t>
  </si>
  <si>
    <t>Person217</t>
  </si>
  <si>
    <t>Person220</t>
  </si>
  <si>
    <t>Person221</t>
  </si>
  <si>
    <t>Person222</t>
  </si>
  <si>
    <t>Person226</t>
  </si>
  <si>
    <t>Person227</t>
  </si>
  <si>
    <t>Person232</t>
  </si>
  <si>
    <t>Person235</t>
  </si>
  <si>
    <t>Person237</t>
  </si>
  <si>
    <t>Person243</t>
  </si>
  <si>
    <t>Person245</t>
  </si>
  <si>
    <t>Person246</t>
  </si>
  <si>
    <t>Person249</t>
  </si>
  <si>
    <t>Person253</t>
  </si>
  <si>
    <t>Person255</t>
  </si>
  <si>
    <t>Person256</t>
  </si>
  <si>
    <t>Person257</t>
  </si>
  <si>
    <t>Person268</t>
  </si>
  <si>
    <t>Person274</t>
  </si>
  <si>
    <t>Person284</t>
  </si>
  <si>
    <t>Person295</t>
  </si>
  <si>
    <t>Person301</t>
  </si>
  <si>
    <t>Person303</t>
  </si>
  <si>
    <t>Person304</t>
  </si>
  <si>
    <t>Person306</t>
  </si>
  <si>
    <t>Person309</t>
  </si>
  <si>
    <t>Person313</t>
  </si>
  <si>
    <t>Person316</t>
  </si>
  <si>
    <t>Person321</t>
  </si>
  <si>
    <t>Person331</t>
  </si>
  <si>
    <t>Person335</t>
  </si>
  <si>
    <t>Person338</t>
  </si>
  <si>
    <t>Person342</t>
  </si>
  <si>
    <t>Person348</t>
  </si>
  <si>
    <t>Person350</t>
  </si>
  <si>
    <t>Person352</t>
  </si>
  <si>
    <t>Person363</t>
  </si>
  <si>
    <t>Person364</t>
  </si>
  <si>
    <t>Person377</t>
  </si>
  <si>
    <t>Person381</t>
  </si>
  <si>
    <t>Person388</t>
  </si>
  <si>
    <t>Person389</t>
  </si>
  <si>
    <t>Person391</t>
  </si>
  <si>
    <t>Person392</t>
  </si>
  <si>
    <t>Person393</t>
  </si>
  <si>
    <t>Person400</t>
  </si>
  <si>
    <t>Person407</t>
  </si>
  <si>
    <t>Person415</t>
  </si>
  <si>
    <t>Person418</t>
  </si>
  <si>
    <t>Person420</t>
  </si>
  <si>
    <t>Person422</t>
  </si>
  <si>
    <t>Person430</t>
  </si>
  <si>
    <t>Person433</t>
  </si>
  <si>
    <t>Person434</t>
  </si>
  <si>
    <t>Person439</t>
  </si>
  <si>
    <t>Person440</t>
  </si>
  <si>
    <t>Person441</t>
  </si>
  <si>
    <t>Person444</t>
  </si>
  <si>
    <t>Person445</t>
  </si>
  <si>
    <t>Person446</t>
  </si>
  <si>
    <t>Person449</t>
  </si>
  <si>
    <t>Person461</t>
  </si>
  <si>
    <t>Person462</t>
  </si>
  <si>
    <t>Person466</t>
  </si>
  <si>
    <t>Person467</t>
  </si>
  <si>
    <t>Person468</t>
  </si>
  <si>
    <t>Person475</t>
  </si>
  <si>
    <t>Person483</t>
  </si>
  <si>
    <t>Person488</t>
  </si>
  <si>
    <t>Person490</t>
  </si>
  <si>
    <t>Person494</t>
  </si>
  <si>
    <t>Person499</t>
  </si>
  <si>
    <t>Person504</t>
  </si>
  <si>
    <t>Person506</t>
  </si>
  <si>
    <t>Person521</t>
  </si>
  <si>
    <t>Person527</t>
  </si>
  <si>
    <t>Person528</t>
  </si>
  <si>
    <t>Person530</t>
  </si>
  <si>
    <t>Person532</t>
  </si>
  <si>
    <t>Person537</t>
  </si>
  <si>
    <t>Person541</t>
  </si>
  <si>
    <t>Person542</t>
  </si>
  <si>
    <t>Person543</t>
  </si>
  <si>
    <t>Person552</t>
  </si>
  <si>
    <t>Person554</t>
  </si>
  <si>
    <t>Person555</t>
  </si>
  <si>
    <t>Person561</t>
  </si>
  <si>
    <t>Person565</t>
  </si>
  <si>
    <t>Person580</t>
  </si>
  <si>
    <t>Person591</t>
  </si>
  <si>
    <t>Person592</t>
  </si>
  <si>
    <t>Person593</t>
  </si>
  <si>
    <t>Person596</t>
  </si>
  <si>
    <t>Person601</t>
  </si>
  <si>
    <t>Person604</t>
  </si>
  <si>
    <t>Person619</t>
  </si>
  <si>
    <t>Person625</t>
  </si>
  <si>
    <t>Person626</t>
  </si>
  <si>
    <t>Person637</t>
  </si>
  <si>
    <t>Person640</t>
  </si>
  <si>
    <t>Person642</t>
  </si>
  <si>
    <t>Person649</t>
  </si>
  <si>
    <t>Person652</t>
  </si>
  <si>
    <t>Person655</t>
  </si>
  <si>
    <t>Person656</t>
  </si>
  <si>
    <t>Person661</t>
  </si>
  <si>
    <t>Person663</t>
  </si>
  <si>
    <t>Person667</t>
  </si>
  <si>
    <t>Person680</t>
  </si>
  <si>
    <t>Person682</t>
  </si>
  <si>
    <t>Person685</t>
  </si>
  <si>
    <t>Person692</t>
  </si>
  <si>
    <t>Person697</t>
  </si>
  <si>
    <t>Person703</t>
  </si>
  <si>
    <t>Person707</t>
  </si>
  <si>
    <t>Person712</t>
  </si>
  <si>
    <t>Person714</t>
  </si>
  <si>
    <t>Person717</t>
  </si>
  <si>
    <t>Person720</t>
  </si>
  <si>
    <t>Person726</t>
  </si>
  <si>
    <t>Person728</t>
  </si>
  <si>
    <t>Person743</t>
  </si>
  <si>
    <t>Person745</t>
  </si>
  <si>
    <t>Person749</t>
  </si>
  <si>
    <t>Person764</t>
  </si>
  <si>
    <t>Person767</t>
  </si>
  <si>
    <t>Person772</t>
  </si>
  <si>
    <t>Person779</t>
  </si>
  <si>
    <t>Person780</t>
  </si>
  <si>
    <t>Person785</t>
  </si>
  <si>
    <t>Person791</t>
  </si>
  <si>
    <t>Person793</t>
  </si>
  <si>
    <t>Person800</t>
  </si>
  <si>
    <t>Person801</t>
  </si>
  <si>
    <t>Person808</t>
  </si>
  <si>
    <t>Person813</t>
  </si>
  <si>
    <t>Person814</t>
  </si>
  <si>
    <t>Person815</t>
  </si>
  <si>
    <t>Person826</t>
  </si>
  <si>
    <t>Person836</t>
  </si>
  <si>
    <t>Person841</t>
  </si>
  <si>
    <t>Person843</t>
  </si>
  <si>
    <t>Person848</t>
  </si>
  <si>
    <t>Person849</t>
  </si>
  <si>
    <t>Person850</t>
  </si>
  <si>
    <t>Person852</t>
  </si>
  <si>
    <t>Person853</t>
  </si>
  <si>
    <t>Person856</t>
  </si>
  <si>
    <t>Person859</t>
  </si>
  <si>
    <t>Person865</t>
  </si>
  <si>
    <t>Person867</t>
  </si>
  <si>
    <t>Person870</t>
  </si>
  <si>
    <t>Person877</t>
  </si>
  <si>
    <t>Person882</t>
  </si>
  <si>
    <t>Person883</t>
  </si>
  <si>
    <t>Person889</t>
  </si>
  <si>
    <t>Person890</t>
  </si>
  <si>
    <t>Person894</t>
  </si>
  <si>
    <t>Person897</t>
  </si>
  <si>
    <t>Person898</t>
  </si>
  <si>
    <t>Person903</t>
  </si>
  <si>
    <t>Person905</t>
  </si>
  <si>
    <t>Person908</t>
  </si>
  <si>
    <t>Person909</t>
  </si>
  <si>
    <t>Person921</t>
  </si>
  <si>
    <t>Person923</t>
  </si>
  <si>
    <t>Person930</t>
  </si>
  <si>
    <t>Person934</t>
  </si>
  <si>
    <t>Person940</t>
  </si>
  <si>
    <t>Person943</t>
  </si>
  <si>
    <t>Person946</t>
  </si>
  <si>
    <t>Person949</t>
  </si>
  <si>
    <t>Person950</t>
  </si>
  <si>
    <t>Person951</t>
  </si>
  <si>
    <t>Person954</t>
  </si>
  <si>
    <t>Person957</t>
  </si>
  <si>
    <t>Person963</t>
  </si>
  <si>
    <t>Person976</t>
  </si>
  <si>
    <t>Person980</t>
  </si>
  <si>
    <t>Person983</t>
  </si>
  <si>
    <t>Person988</t>
  </si>
  <si>
    <t>Person992</t>
  </si>
  <si>
    <t>Person994</t>
  </si>
  <si>
    <t>Person999</t>
  </si>
  <si>
    <t>Person1000</t>
  </si>
  <si>
    <t>Person1001</t>
  </si>
  <si>
    <t>Person1002</t>
  </si>
  <si>
    <t>Person1003</t>
  </si>
  <si>
    <t>Person1007</t>
  </si>
  <si>
    <t>Person1010</t>
  </si>
  <si>
    <t>Person1012</t>
  </si>
  <si>
    <t>Person1015</t>
  </si>
  <si>
    <t>Person1022</t>
  </si>
  <si>
    <t>Person1023</t>
  </si>
  <si>
    <t>Person1026</t>
  </si>
  <si>
    <t>Person1032</t>
  </si>
  <si>
    <t>Person1034</t>
  </si>
  <si>
    <t>Person1039</t>
  </si>
  <si>
    <t>Person1042</t>
  </si>
  <si>
    <t>Person1043</t>
  </si>
  <si>
    <t>Person1046</t>
  </si>
  <si>
    <t>Person1051</t>
  </si>
  <si>
    <t>Person1057</t>
  </si>
  <si>
    <t>Person1058</t>
  </si>
  <si>
    <t>Person1063</t>
  </si>
  <si>
    <t>Person1065</t>
  </si>
  <si>
    <t>Person1076</t>
  </si>
  <si>
    <t>Person1077</t>
  </si>
  <si>
    <t>Person1085</t>
  </si>
  <si>
    <t>Person1088</t>
  </si>
  <si>
    <t>Person1089</t>
  </si>
  <si>
    <t>Person1094</t>
  </si>
  <si>
    <t>Person1096</t>
  </si>
  <si>
    <t>Person1097</t>
  </si>
  <si>
    <t>Person1098</t>
  </si>
  <si>
    <t>Person1099</t>
  </si>
  <si>
    <t>Person1102</t>
  </si>
  <si>
    <t>Person1103</t>
  </si>
  <si>
    <t>Person1116</t>
  </si>
  <si>
    <t>Person1118</t>
  </si>
  <si>
    <t>Person1125</t>
  </si>
  <si>
    <t>Person1140</t>
  </si>
  <si>
    <t>Person1142</t>
  </si>
  <si>
    <t>Person1145</t>
  </si>
  <si>
    <t>Person1150</t>
  </si>
  <si>
    <t>Person1152</t>
  </si>
  <si>
    <t>Person1154</t>
  </si>
  <si>
    <t>Person1160</t>
  </si>
  <si>
    <t>Person1170</t>
  </si>
  <si>
    <t>Person1175</t>
  </si>
  <si>
    <t>Person1186</t>
  </si>
  <si>
    <t>Person1193</t>
  </si>
  <si>
    <t>Person1194</t>
  </si>
  <si>
    <t>Person1209</t>
  </si>
  <si>
    <t>Person1212</t>
  </si>
  <si>
    <t>Person1214</t>
  </si>
  <si>
    <t>Person1216</t>
  </si>
  <si>
    <t>Person1218</t>
  </si>
  <si>
    <t>Person1219</t>
  </si>
  <si>
    <t>Person1220</t>
  </si>
  <si>
    <t>Person1222</t>
  </si>
  <si>
    <t>Person1224</t>
  </si>
  <si>
    <t>Person1225</t>
  </si>
  <si>
    <t>Person1228</t>
  </si>
  <si>
    <t>Person1231</t>
  </si>
  <si>
    <t>Person1233</t>
  </si>
  <si>
    <t>Person1244</t>
  </si>
  <si>
    <t>Person1245</t>
  </si>
  <si>
    <t>Person1246</t>
  </si>
  <si>
    <t>Person1247</t>
  </si>
  <si>
    <t>Person1249</t>
  </si>
  <si>
    <t>Person1251</t>
  </si>
  <si>
    <t>Person1258</t>
  </si>
  <si>
    <t>Person1261</t>
  </si>
  <si>
    <t>Person1263</t>
  </si>
  <si>
    <t>Person1264</t>
  </si>
  <si>
    <t>Person1265</t>
  </si>
  <si>
    <t>Person1266</t>
  </si>
  <si>
    <t>Person1268</t>
  </si>
  <si>
    <t>Person1274</t>
  </si>
  <si>
    <t>Person1275</t>
  </si>
  <si>
    <t>Person1281</t>
  </si>
  <si>
    <t>Person1284</t>
  </si>
  <si>
    <t>Person1287</t>
  </si>
  <si>
    <t>Person1289</t>
  </si>
  <si>
    <t>Person1293</t>
  </si>
  <si>
    <t>Person1295</t>
  </si>
  <si>
    <t>Person1297</t>
  </si>
  <si>
    <t>Person1299</t>
  </si>
  <si>
    <t>Person1308</t>
  </si>
  <si>
    <t>Person1312</t>
  </si>
  <si>
    <t>Person1314</t>
  </si>
  <si>
    <t>Person1318</t>
  </si>
  <si>
    <t>Person1319</t>
  </si>
  <si>
    <t>Person1324</t>
  </si>
  <si>
    <t>Person1331</t>
  </si>
  <si>
    <t>Person1334</t>
  </si>
  <si>
    <t>Person1338</t>
  </si>
  <si>
    <t>Person1340</t>
  </si>
  <si>
    <t>Person1348</t>
  </si>
  <si>
    <t>Person1352</t>
  </si>
  <si>
    <t>Person1353</t>
  </si>
  <si>
    <t>Person1374</t>
  </si>
  <si>
    <t>Person1379</t>
  </si>
  <si>
    <t>Person1383</t>
  </si>
  <si>
    <t>Person1392</t>
  </si>
  <si>
    <t>Person1400</t>
  </si>
  <si>
    <t>Person1402</t>
  </si>
  <si>
    <t>Person1403</t>
  </si>
  <si>
    <t>Person1405</t>
  </si>
  <si>
    <t>Person1406</t>
  </si>
  <si>
    <t>Person1411</t>
  </si>
  <si>
    <t>Person1414</t>
  </si>
  <si>
    <t>Person1415</t>
  </si>
  <si>
    <t>Person1421</t>
  </si>
  <si>
    <t>Person1427</t>
  </si>
  <si>
    <t>Person1429</t>
  </si>
  <si>
    <t>Person1437</t>
  </si>
  <si>
    <t>Person1443</t>
  </si>
  <si>
    <t>Person1445</t>
  </si>
  <si>
    <t>Person1448</t>
  </si>
  <si>
    <t>Person1449</t>
  </si>
  <si>
    <t>Person1452</t>
  </si>
  <si>
    <t>Person1459</t>
  </si>
  <si>
    <t>Person1460</t>
  </si>
  <si>
    <t>Person1462</t>
  </si>
  <si>
    <t>Person1469</t>
  </si>
  <si>
    <t>Person1471</t>
  </si>
  <si>
    <t>Person1473</t>
  </si>
  <si>
    <t>Person1475</t>
  </si>
  <si>
    <t>Person1484</t>
  </si>
  <si>
    <t>Person1495</t>
  </si>
  <si>
    <t>Person1499</t>
  </si>
  <si>
    <t>Person1500</t>
  </si>
  <si>
    <t>Person1502</t>
  </si>
  <si>
    <t>Person1503</t>
  </si>
  <si>
    <t>Person1509</t>
  </si>
  <si>
    <t>Person1518</t>
  </si>
  <si>
    <t>Person1519</t>
  </si>
  <si>
    <t>Person1521</t>
  </si>
  <si>
    <t>Person1526</t>
  </si>
  <si>
    <t>Person1527</t>
  </si>
  <si>
    <t>Person1528</t>
  </si>
  <si>
    <t>Person1530</t>
  </si>
  <si>
    <t>Person1534</t>
  </si>
  <si>
    <t>Person1538</t>
  </si>
  <si>
    <t>Person1540</t>
  </si>
  <si>
    <t>Person1541</t>
  </si>
  <si>
    <t>Person1544</t>
  </si>
  <si>
    <t>Person1546</t>
  </si>
  <si>
    <t>Person1550</t>
  </si>
  <si>
    <t>Person1555</t>
  </si>
  <si>
    <t>Person1556</t>
  </si>
  <si>
    <t>Person1563</t>
  </si>
  <si>
    <t>Person1564</t>
  </si>
  <si>
    <t>Person1565</t>
  </si>
  <si>
    <t>Person1572</t>
  </si>
  <si>
    <t>Person1583</t>
  </si>
  <si>
    <t>Person1589</t>
  </si>
  <si>
    <t>Person1614</t>
  </si>
  <si>
    <t>Person1617</t>
  </si>
  <si>
    <t>Person1618</t>
  </si>
  <si>
    <t>Person1619</t>
  </si>
  <si>
    <t>Person1625</t>
  </si>
  <si>
    <t>Person1628</t>
  </si>
  <si>
    <t>Person1637</t>
  </si>
  <si>
    <t>Person1638</t>
  </si>
  <si>
    <t>Person1642</t>
  </si>
  <si>
    <t>Person1644</t>
  </si>
  <si>
    <t>Person1649</t>
  </si>
  <si>
    <t>Person1655</t>
  </si>
  <si>
    <t>Person1658</t>
  </si>
  <si>
    <t>Person1660</t>
  </si>
  <si>
    <t>Person1663</t>
  </si>
  <si>
    <t>Person1668</t>
  </si>
  <si>
    <t>Person1675</t>
  </si>
  <si>
    <t>Person1679</t>
  </si>
  <si>
    <t>Person1682</t>
  </si>
  <si>
    <t>Person1683</t>
  </si>
  <si>
    <t>Person1684</t>
  </si>
  <si>
    <t>Person1686</t>
  </si>
  <si>
    <t>Person1690</t>
  </si>
  <si>
    <t>Person1693</t>
  </si>
  <si>
    <t>Person1700</t>
  </si>
  <si>
    <t>Person1702</t>
  </si>
  <si>
    <t>Person1714</t>
  </si>
  <si>
    <t>Person1716</t>
  </si>
  <si>
    <t>Person1719</t>
  </si>
  <si>
    <t>Person1723</t>
  </si>
  <si>
    <t>Person1726</t>
  </si>
  <si>
    <t>Person1728</t>
  </si>
  <si>
    <t>Person1729</t>
  </si>
  <si>
    <t>Person1733</t>
  </si>
  <si>
    <t>Person1738</t>
  </si>
  <si>
    <t>Person1741</t>
  </si>
  <si>
    <t>Person1742</t>
  </si>
  <si>
    <t>Person1746</t>
  </si>
  <si>
    <t>Person1749</t>
  </si>
  <si>
    <t>Person1753</t>
  </si>
  <si>
    <t>Person1765</t>
  </si>
  <si>
    <t>Person1772</t>
  </si>
  <si>
    <t>Person1776</t>
  </si>
  <si>
    <t>Person1778</t>
  </si>
  <si>
    <t>Person1782</t>
  </si>
  <si>
    <t>Person1783</t>
  </si>
  <si>
    <t>Person1789</t>
  </si>
  <si>
    <t>Person1790</t>
  </si>
  <si>
    <t>Person1795</t>
  </si>
  <si>
    <t>Person1801</t>
  </si>
  <si>
    <t>Person1803</t>
  </si>
  <si>
    <t>Person1805</t>
  </si>
  <si>
    <t>Person1808</t>
  </si>
  <si>
    <t>Person1809</t>
  </si>
  <si>
    <t>Person1810</t>
  </si>
  <si>
    <t>Person1811</t>
  </si>
  <si>
    <t>Person1814</t>
  </si>
  <si>
    <t>Person1819</t>
  </si>
  <si>
    <t>Person1820</t>
  </si>
  <si>
    <t>Person1822</t>
  </si>
  <si>
    <t>Person1826</t>
  </si>
  <si>
    <t>Person1829</t>
  </si>
  <si>
    <t>Person1830</t>
  </si>
  <si>
    <t>Person1835</t>
  </si>
  <si>
    <t>Person1836</t>
  </si>
  <si>
    <t>Person1838</t>
  </si>
  <si>
    <t>Person1849</t>
  </si>
  <si>
    <t>Person1852</t>
  </si>
  <si>
    <t>Person1853</t>
  </si>
  <si>
    <t>Person1860</t>
  </si>
  <si>
    <t>Person1872</t>
  </si>
  <si>
    <t>Person1873</t>
  </si>
  <si>
    <t>Person1880</t>
  </si>
  <si>
    <t>Person1881</t>
  </si>
  <si>
    <t>Person1883</t>
  </si>
  <si>
    <t>Person1888</t>
  </si>
  <si>
    <t>Person1889</t>
  </si>
  <si>
    <t>Person1900</t>
  </si>
  <si>
    <t>Person1916</t>
  </si>
  <si>
    <t>Person1921</t>
  </si>
  <si>
    <t>Person1922</t>
  </si>
  <si>
    <t>Person1923</t>
  </si>
  <si>
    <t>Person1931</t>
  </si>
  <si>
    <t>Person1937</t>
  </si>
  <si>
    <t>Person1944</t>
  </si>
  <si>
    <t>Person1949</t>
  </si>
  <si>
    <t>Person1952</t>
  </si>
  <si>
    <t>Person1953</t>
  </si>
  <si>
    <t>Person1957</t>
  </si>
  <si>
    <t>Person1958</t>
  </si>
  <si>
    <t>Person1961</t>
  </si>
  <si>
    <t>Person1964</t>
  </si>
  <si>
    <t>Person1968</t>
  </si>
  <si>
    <t>Person1984</t>
  </si>
  <si>
    <t>Person1987</t>
  </si>
  <si>
    <t>Person1993</t>
  </si>
  <si>
    <t>Person1994</t>
  </si>
  <si>
    <t>Person1996</t>
  </si>
  <si>
    <t>Person1998</t>
  </si>
  <si>
    <t>Person2003</t>
  </si>
  <si>
    <t>Person2005</t>
  </si>
  <si>
    <t>Person2007</t>
  </si>
  <si>
    <t>Person2008</t>
  </si>
  <si>
    <t>Person2011</t>
  </si>
  <si>
    <t>Person2013</t>
  </si>
  <si>
    <t>Person2018</t>
  </si>
  <si>
    <t>Person2026</t>
  </si>
  <si>
    <t>Person2029</t>
  </si>
  <si>
    <t>Person2036</t>
  </si>
  <si>
    <t>Person2038</t>
  </si>
  <si>
    <t>Person2039</t>
  </si>
  <si>
    <t>Person2056</t>
  </si>
  <si>
    <t>Person2064</t>
  </si>
  <si>
    <t>Person2070</t>
  </si>
  <si>
    <t>Person2071</t>
  </si>
  <si>
    <t>Person2073</t>
  </si>
  <si>
    <t>Person2076</t>
  </si>
  <si>
    <t>Person2080</t>
  </si>
  <si>
    <t>Person2081</t>
  </si>
  <si>
    <t>Person2092</t>
  </si>
  <si>
    <t>Person2093</t>
  </si>
  <si>
    <t>Person2101</t>
  </si>
  <si>
    <t>Person2103</t>
  </si>
  <si>
    <t>Person2104</t>
  </si>
  <si>
    <t>Person2107</t>
  </si>
  <si>
    <t>Person2109</t>
  </si>
  <si>
    <t>Person2110</t>
  </si>
  <si>
    <t>Person2114</t>
  </si>
  <si>
    <t>Person2118</t>
  </si>
  <si>
    <t>Person2119</t>
  </si>
  <si>
    <t>Person2120</t>
  </si>
  <si>
    <t>Person2130</t>
  </si>
  <si>
    <t>Person2132</t>
  </si>
  <si>
    <t>Person2134</t>
  </si>
  <si>
    <t>Person2137</t>
  </si>
  <si>
    <t>Person2138</t>
  </si>
  <si>
    <t>Person2142</t>
  </si>
  <si>
    <t>Person2145</t>
  </si>
  <si>
    <t>Person2153</t>
  </si>
  <si>
    <t>Person2154</t>
  </si>
  <si>
    <t>Person2158</t>
  </si>
  <si>
    <t>Person2161</t>
  </si>
  <si>
    <t>Person2163</t>
  </si>
  <si>
    <t>Person2164</t>
  </si>
  <si>
    <t>Person2166</t>
  </si>
  <si>
    <t>Person2168</t>
  </si>
  <si>
    <t>Person2170</t>
  </si>
  <si>
    <t>Person2175</t>
  </si>
  <si>
    <t>Person2177</t>
  </si>
  <si>
    <t>Person2179</t>
  </si>
  <si>
    <t>Person2184</t>
  </si>
  <si>
    <t>Person2187</t>
  </si>
  <si>
    <t>Person2188</t>
  </si>
  <si>
    <t>Person2192</t>
  </si>
  <si>
    <t>Person2194</t>
  </si>
  <si>
    <t>Person2196</t>
  </si>
  <si>
    <t>Person2197</t>
  </si>
  <si>
    <t>Person2200</t>
  </si>
  <si>
    <t>Person2202</t>
  </si>
  <si>
    <t>Person2204</t>
  </si>
  <si>
    <t>Person2206</t>
  </si>
  <si>
    <t>Person2207</t>
  </si>
  <si>
    <t>Person2208</t>
  </si>
  <si>
    <t>Person2209</t>
  </si>
  <si>
    <t>Person2215</t>
  </si>
  <si>
    <t>Person2216</t>
  </si>
  <si>
    <t>Person2219</t>
  </si>
  <si>
    <t>Person2220</t>
  </si>
  <si>
    <t>Person2221</t>
  </si>
  <si>
    <t>Person2222</t>
  </si>
  <si>
    <t>Person2233</t>
  </si>
  <si>
    <t>Person2237</t>
  </si>
  <si>
    <t>Person2242</t>
  </si>
  <si>
    <t>Person2243</t>
  </si>
  <si>
    <t>Person2244</t>
  </si>
  <si>
    <t>Person2248</t>
  </si>
  <si>
    <t>Person2249</t>
  </si>
  <si>
    <t>Person2250</t>
  </si>
  <si>
    <t>Person2251</t>
  </si>
  <si>
    <t>Person2252</t>
  </si>
  <si>
    <t>Person2261</t>
  </si>
  <si>
    <t>Person2264</t>
  </si>
  <si>
    <t>Person2267</t>
  </si>
  <si>
    <t>Person2269</t>
  </si>
  <si>
    <t>Person2270</t>
  </si>
  <si>
    <t>Person2271</t>
  </si>
  <si>
    <t>Person2280</t>
  </si>
  <si>
    <t>Person2283</t>
  </si>
  <si>
    <t>Person2289</t>
  </si>
  <si>
    <t>Person2292</t>
  </si>
  <si>
    <t>Person2293</t>
  </si>
  <si>
    <t>Person2295</t>
  </si>
  <si>
    <t>Person2301</t>
  </si>
  <si>
    <t>Person2303</t>
  </si>
  <si>
    <t>Person2305</t>
  </si>
  <si>
    <t>Person2308</t>
  </si>
  <si>
    <t>Person2309</t>
  </si>
  <si>
    <t>Person2315</t>
  </si>
  <si>
    <t>Person2318</t>
  </si>
  <si>
    <t>Person2320</t>
  </si>
  <si>
    <t>Person2325</t>
  </si>
  <si>
    <t>Person2327</t>
  </si>
  <si>
    <t>Person2333</t>
  </si>
  <si>
    <t>Person2335</t>
  </si>
  <si>
    <t>Person2339</t>
  </si>
  <si>
    <t>Person2341</t>
  </si>
  <si>
    <t>Person2349</t>
  </si>
  <si>
    <t>Person2366</t>
  </si>
  <si>
    <t>Person2367</t>
  </si>
  <si>
    <t>Person2369</t>
  </si>
  <si>
    <t>Person2373</t>
  </si>
  <si>
    <t>Person2376</t>
  </si>
  <si>
    <t>Person2384</t>
  </si>
  <si>
    <t>Person2386</t>
  </si>
  <si>
    <t>Person2388</t>
  </si>
  <si>
    <t>Person2398</t>
  </si>
  <si>
    <t>Person2406</t>
  </si>
  <si>
    <t>Person2407</t>
  </si>
  <si>
    <t>Person2409</t>
  </si>
  <si>
    <t>Person2411</t>
  </si>
  <si>
    <t>Person2413</t>
  </si>
  <si>
    <t>Person2415</t>
  </si>
  <si>
    <t>Person2416</t>
  </si>
  <si>
    <t>Person2417</t>
  </si>
  <si>
    <t>Person2423</t>
  </si>
  <si>
    <t>Person2430</t>
  </si>
  <si>
    <t>Person2433</t>
  </si>
  <si>
    <t>Person2434</t>
  </si>
  <si>
    <t>Person2437</t>
  </si>
  <si>
    <t>Person2439</t>
  </si>
  <si>
    <t>Person2440</t>
  </si>
  <si>
    <t>Person2448</t>
  </si>
  <si>
    <t>Person2453</t>
  </si>
  <si>
    <t>Person2455</t>
  </si>
  <si>
    <t>Person2456</t>
  </si>
  <si>
    <t>Person2457</t>
  </si>
  <si>
    <t>Person2458</t>
  </si>
  <si>
    <t>Person2467</t>
  </si>
  <si>
    <t>Person2470</t>
  </si>
  <si>
    <t>Person2472</t>
  </si>
  <si>
    <t>Person2473</t>
  </si>
  <si>
    <t>Person2474</t>
  </si>
  <si>
    <t>Person2476</t>
  </si>
  <si>
    <t>Person2479</t>
  </si>
  <si>
    <t>Person2486</t>
  </si>
  <si>
    <t>Person2487</t>
  </si>
  <si>
    <t>Person2488</t>
  </si>
  <si>
    <t>Person2492</t>
  </si>
  <si>
    <t>Person2498</t>
  </si>
  <si>
    <t>Person2499</t>
  </si>
  <si>
    <t>Person2503</t>
  </si>
  <si>
    <t>Person2513</t>
  </si>
  <si>
    <t>Person2519</t>
  </si>
  <si>
    <t>Person2527</t>
  </si>
  <si>
    <t>Person2530</t>
  </si>
  <si>
    <t>Person2531</t>
  </si>
  <si>
    <t>Person2536</t>
  </si>
  <si>
    <t>Person2540</t>
  </si>
  <si>
    <t>Person2541</t>
  </si>
  <si>
    <t>Person2551</t>
  </si>
  <si>
    <t>Person2553</t>
  </si>
  <si>
    <t>Person2555</t>
  </si>
  <si>
    <t>Person2559</t>
  </si>
  <si>
    <t>Person2562</t>
  </si>
  <si>
    <t>Person2563</t>
  </si>
  <si>
    <t>Person2565</t>
  </si>
  <si>
    <t>Person2576</t>
  </si>
  <si>
    <t>Person2577</t>
  </si>
  <si>
    <t>Person2579</t>
  </si>
  <si>
    <t>Person2583</t>
  </si>
  <si>
    <t>Person2586</t>
  </si>
  <si>
    <t>Person2587</t>
  </si>
  <si>
    <t>Person2594</t>
  </si>
  <si>
    <t>Person2596</t>
  </si>
  <si>
    <t>Person2598</t>
  </si>
  <si>
    <t>Person2599</t>
  </si>
  <si>
    <t>Person2611</t>
  </si>
  <si>
    <t>Person2612</t>
  </si>
  <si>
    <t>Person2620</t>
  </si>
  <si>
    <t>Person2621</t>
  </si>
  <si>
    <t>Person2629</t>
  </si>
  <si>
    <t>Person2632</t>
  </si>
  <si>
    <t>Person2635</t>
  </si>
  <si>
    <t>Person2644</t>
  </si>
  <si>
    <t>Person2649</t>
  </si>
  <si>
    <t>Person2650</t>
  </si>
  <si>
    <t>Person2657</t>
  </si>
  <si>
    <t>Person2658</t>
  </si>
  <si>
    <t>Person2662</t>
  </si>
  <si>
    <t>Person2663</t>
  </si>
  <si>
    <t>Person2664</t>
  </si>
  <si>
    <t>Person2668</t>
  </si>
  <si>
    <t>Person2678</t>
  </si>
  <si>
    <t>Person2679</t>
  </si>
  <si>
    <t>Person2685</t>
  </si>
  <si>
    <t>Person2695</t>
  </si>
  <si>
    <t>Person2719</t>
  </si>
  <si>
    <t>Person2733</t>
  </si>
  <si>
    <t>Person2735</t>
  </si>
  <si>
    <t>Person2741</t>
  </si>
  <si>
    <t>Person2749</t>
  </si>
  <si>
    <t>Person2755</t>
  </si>
  <si>
    <t>Person2757</t>
  </si>
  <si>
    <t>Person2763</t>
  </si>
  <si>
    <t>Person2771</t>
  </si>
  <si>
    <t>Person2774</t>
  </si>
  <si>
    <t>Person2779</t>
  </si>
  <si>
    <t>Person2789</t>
  </si>
  <si>
    <t>Person2792</t>
  </si>
  <si>
    <t>Person2803</t>
  </si>
  <si>
    <t>Person2812</t>
  </si>
  <si>
    <t>Person2815</t>
  </si>
  <si>
    <t>Person2818</t>
  </si>
  <si>
    <t>Person2823</t>
  </si>
  <si>
    <t>Person2832</t>
  </si>
  <si>
    <t>Person2833</t>
  </si>
  <si>
    <t>Person2835</t>
  </si>
  <si>
    <t>Person2844</t>
  </si>
  <si>
    <t>Person2850</t>
  </si>
  <si>
    <t>Person2852</t>
  </si>
  <si>
    <t>Person2855</t>
  </si>
  <si>
    <t>Person2860</t>
  </si>
  <si>
    <t>Person2861</t>
  </si>
  <si>
    <t>Person2867</t>
  </si>
  <si>
    <t>Person2868</t>
  </si>
  <si>
    <t>Person2871</t>
  </si>
  <si>
    <t>Person2883</t>
  </si>
  <si>
    <t>Person2887</t>
  </si>
  <si>
    <t>Person2888</t>
  </si>
  <si>
    <t>Person2894</t>
  </si>
  <si>
    <t>Person2897</t>
  </si>
  <si>
    <t>Person2902</t>
  </si>
  <si>
    <t>Person2907</t>
  </si>
  <si>
    <t>Person2910</t>
  </si>
  <si>
    <t>Person2917</t>
  </si>
  <si>
    <t>Person2919</t>
  </si>
  <si>
    <t>Person2921</t>
  </si>
  <si>
    <t>Person2922</t>
  </si>
  <si>
    <t>Person2923</t>
  </si>
  <si>
    <t>Person2925</t>
  </si>
  <si>
    <t>Person2926</t>
  </si>
  <si>
    <t>Person2927</t>
  </si>
  <si>
    <t>Person2928</t>
  </si>
  <si>
    <t>Person2931</t>
  </si>
  <si>
    <t>Person2933</t>
  </si>
  <si>
    <t>Person2934</t>
  </si>
  <si>
    <t>Person2940</t>
  </si>
  <si>
    <t>Person2946</t>
  </si>
  <si>
    <t>Person2948</t>
  </si>
  <si>
    <t>Person2952</t>
  </si>
  <si>
    <t>Person2960</t>
  </si>
  <si>
    <t>Person2967</t>
  </si>
  <si>
    <t>Person2972</t>
  </si>
  <si>
    <t>Person2973</t>
  </si>
  <si>
    <t>Person2975</t>
  </si>
  <si>
    <t>Person2976</t>
  </si>
  <si>
    <t>Person2986</t>
  </si>
  <si>
    <t>Person2990</t>
  </si>
  <si>
    <t>Person2991</t>
  </si>
  <si>
    <t>Person2992</t>
  </si>
  <si>
    <t>Person2993</t>
  </si>
  <si>
    <t>Person2994</t>
  </si>
  <si>
    <t>Person3005</t>
  </si>
  <si>
    <t>Person3006</t>
  </si>
  <si>
    <t>Person3008</t>
  </si>
  <si>
    <t>Person3009</t>
  </si>
  <si>
    <t>Person3010</t>
  </si>
  <si>
    <t>Person3017</t>
  </si>
  <si>
    <t>Person3018</t>
  </si>
  <si>
    <t>Person3020</t>
  </si>
  <si>
    <t>Person3026</t>
  </si>
  <si>
    <t>Person3027</t>
  </si>
  <si>
    <t>Person3028</t>
  </si>
  <si>
    <t>Person3031</t>
  </si>
  <si>
    <t>Person3036</t>
  </si>
  <si>
    <t>Person3037</t>
  </si>
  <si>
    <t>Person3039</t>
  </si>
  <si>
    <t>Person3040</t>
  </si>
  <si>
    <t>Person3044</t>
  </si>
  <si>
    <t>Person3053</t>
  </si>
  <si>
    <t>Person3055</t>
  </si>
  <si>
    <t>Person3061</t>
  </si>
  <si>
    <t>Person3062</t>
  </si>
  <si>
    <t>Person3063</t>
  </si>
  <si>
    <t>Person3064</t>
  </si>
  <si>
    <t>Person3077</t>
  </si>
  <si>
    <t>Person3078</t>
  </si>
  <si>
    <t>Person3081</t>
  </si>
  <si>
    <t>Person3082</t>
  </si>
  <si>
    <t>Person3086</t>
  </si>
  <si>
    <t>Person3087</t>
  </si>
  <si>
    <t>Person3091</t>
  </si>
  <si>
    <t>Person3093</t>
  </si>
  <si>
    <t>Person3100</t>
  </si>
  <si>
    <t>Person3101</t>
  </si>
  <si>
    <t>Person3108</t>
  </si>
  <si>
    <t>Person3110</t>
  </si>
  <si>
    <t>Person3111</t>
  </si>
  <si>
    <t>Person3115</t>
  </si>
  <si>
    <t>Person3117</t>
  </si>
  <si>
    <t>Person3119</t>
  </si>
  <si>
    <t>Person3124</t>
  </si>
  <si>
    <t>Person3126</t>
  </si>
  <si>
    <t>Person3129</t>
  </si>
  <si>
    <t>Person3140</t>
  </si>
  <si>
    <t>Person3145</t>
  </si>
  <si>
    <t>Person3149</t>
  </si>
  <si>
    <t>Person3153</t>
  </si>
  <si>
    <t>Person3154</t>
  </si>
  <si>
    <t>Person3159</t>
  </si>
  <si>
    <t>Person3160</t>
  </si>
  <si>
    <t>Person3172</t>
  </si>
  <si>
    <t>Person3179</t>
  </si>
  <si>
    <t>Person3181</t>
  </si>
  <si>
    <t>Person3186</t>
  </si>
  <si>
    <t>Person3190</t>
  </si>
  <si>
    <t>Person3196</t>
  </si>
  <si>
    <t>Person3198</t>
  </si>
  <si>
    <t>Person3202</t>
  </si>
  <si>
    <t>Person3205</t>
  </si>
  <si>
    <t>Person3206</t>
  </si>
  <si>
    <t>Person3208</t>
  </si>
  <si>
    <t>Person3210</t>
  </si>
  <si>
    <t>Person3212</t>
  </si>
  <si>
    <t>Person3215</t>
  </si>
  <si>
    <t>Person3226</t>
  </si>
  <si>
    <t>Person3227</t>
  </si>
  <si>
    <t>Person3236</t>
  </si>
  <si>
    <t>Person3247</t>
  </si>
  <si>
    <t>Person3248</t>
  </si>
  <si>
    <t>Person3250</t>
  </si>
  <si>
    <t>Person3252</t>
  </si>
  <si>
    <t>Person3258</t>
  </si>
  <si>
    <t>Person3260</t>
  </si>
  <si>
    <t>Person3262</t>
  </si>
  <si>
    <t>Person3265</t>
  </si>
  <si>
    <t>Person3266</t>
  </si>
  <si>
    <t>Person3267</t>
  </si>
  <si>
    <t>Person3274</t>
  </si>
  <si>
    <t>Person3283</t>
  </si>
  <si>
    <t>Person3288</t>
  </si>
  <si>
    <t>Person3300</t>
  </si>
  <si>
    <t>Person3303</t>
  </si>
  <si>
    <t>Person3309</t>
  </si>
  <si>
    <t>Person3311</t>
  </si>
  <si>
    <t>Person3313</t>
  </si>
  <si>
    <t>Person3317</t>
  </si>
  <si>
    <t>Person3323</t>
  </si>
  <si>
    <t>Person3325</t>
  </si>
  <si>
    <t>Person3326</t>
  </si>
  <si>
    <t>Person3332</t>
  </si>
  <si>
    <t>Person3333</t>
  </si>
  <si>
    <t>Person3335</t>
  </si>
  <si>
    <t>Person3345</t>
  </si>
  <si>
    <t>Person3346</t>
  </si>
  <si>
    <t>Person3352</t>
  </si>
  <si>
    <t>Person3360</t>
  </si>
  <si>
    <t>Person3364</t>
  </si>
  <si>
    <t>Person3370</t>
  </si>
  <si>
    <t>Person3377</t>
  </si>
  <si>
    <t>Person3378</t>
  </si>
  <si>
    <t>Person3379</t>
  </si>
  <si>
    <t>Person3380</t>
  </si>
  <si>
    <t>Person3381</t>
  </si>
  <si>
    <t>Person3382</t>
  </si>
  <si>
    <t>Person3392</t>
  </si>
  <si>
    <t>Person3394</t>
  </si>
  <si>
    <t>Person3402</t>
  </si>
  <si>
    <t>Person3403</t>
  </si>
  <si>
    <t>Person3410</t>
  </si>
  <si>
    <t>Person3414</t>
  </si>
  <si>
    <t>Person3415</t>
  </si>
  <si>
    <t>Person3418</t>
  </si>
  <si>
    <t>Person3421</t>
  </si>
  <si>
    <t>Person3428</t>
  </si>
  <si>
    <t>Person3429</t>
  </si>
  <si>
    <t>Person3432</t>
  </si>
  <si>
    <t>Person3437</t>
  </si>
  <si>
    <t>Person3439</t>
  </si>
  <si>
    <t>Person3441</t>
  </si>
  <si>
    <t>Person3443</t>
  </si>
  <si>
    <t>Person3449</t>
  </si>
  <si>
    <t>Person3455</t>
  </si>
  <si>
    <t>Person3457</t>
  </si>
  <si>
    <t>Person3462</t>
  </si>
  <si>
    <t>Person3464</t>
  </si>
  <si>
    <t>Person3465</t>
  </si>
  <si>
    <t>Person3466</t>
  </si>
  <si>
    <t>Person3475</t>
  </si>
  <si>
    <t>Person3476</t>
  </si>
  <si>
    <t>Person3478</t>
  </si>
  <si>
    <t>Person3479</t>
  </si>
  <si>
    <t>Person3480</t>
  </si>
  <si>
    <t>Person3481</t>
  </si>
  <si>
    <t>Person3484</t>
  </si>
  <si>
    <t>Person3486</t>
  </si>
  <si>
    <t>Person3489</t>
  </si>
  <si>
    <t>Person3490</t>
  </si>
  <si>
    <t>Person3491</t>
  </si>
  <si>
    <t>Person3492</t>
  </si>
  <si>
    <t>Person3498</t>
  </si>
  <si>
    <t>Person3504</t>
  </si>
  <si>
    <t>Person3506</t>
  </si>
  <si>
    <t>Person3507</t>
  </si>
  <si>
    <t>Person3508</t>
  </si>
  <si>
    <t>Person3509</t>
  </si>
  <si>
    <t>Person3514</t>
  </si>
  <si>
    <t>Person3515</t>
  </si>
  <si>
    <t>Person3518</t>
  </si>
  <si>
    <t>Person3528</t>
  </si>
  <si>
    <t>Person3530</t>
  </si>
  <si>
    <t>Person3535</t>
  </si>
  <si>
    <t>Person3538</t>
  </si>
  <si>
    <t>Person3539</t>
  </si>
  <si>
    <t>Person3542</t>
  </si>
  <si>
    <t>Person3545</t>
  </si>
  <si>
    <t>Person3548</t>
  </si>
  <si>
    <t>Person3549</t>
  </si>
  <si>
    <t>Person3558</t>
  </si>
  <si>
    <t>Person3565</t>
  </si>
  <si>
    <t>Person3567</t>
  </si>
  <si>
    <t>Person3568</t>
  </si>
  <si>
    <t>Person3573</t>
  </si>
  <si>
    <t>Person3577</t>
  </si>
  <si>
    <t>Person3578</t>
  </si>
  <si>
    <t>Person3579</t>
  </si>
  <si>
    <t>Person3581</t>
  </si>
  <si>
    <t>Person3616</t>
  </si>
  <si>
    <t>Person3618</t>
  </si>
  <si>
    <t>Person3621</t>
  </si>
  <si>
    <t>Person3622</t>
  </si>
  <si>
    <t>Person3628</t>
  </si>
  <si>
    <t>Person3631</t>
  </si>
  <si>
    <t>Person3634</t>
  </si>
  <si>
    <t>Person3636</t>
  </si>
  <si>
    <t>Person3637</t>
  </si>
  <si>
    <t>Person3639</t>
  </si>
  <si>
    <t>Person3640</t>
  </si>
  <si>
    <t>Person3641</t>
  </si>
  <si>
    <t>Person3649</t>
  </si>
  <si>
    <t>Person3651</t>
  </si>
  <si>
    <t>Person3653</t>
  </si>
  <si>
    <t>Person3654</t>
  </si>
  <si>
    <t>Person3657</t>
  </si>
  <si>
    <t>Person3663</t>
  </si>
  <si>
    <t>Person3669</t>
  </si>
  <si>
    <t>Person3672</t>
  </si>
  <si>
    <t>Person3677</t>
  </si>
  <si>
    <t>Person3684</t>
  </si>
  <si>
    <t>Person3690</t>
  </si>
  <si>
    <t>Person3691</t>
  </si>
  <si>
    <t>Person3693</t>
  </si>
  <si>
    <t>Person3694</t>
  </si>
  <si>
    <t>Person3698</t>
  </si>
  <si>
    <t>Person3703</t>
  </si>
  <si>
    <t>Person3704</t>
  </si>
  <si>
    <t>Person3707</t>
  </si>
  <si>
    <t>Person3710</t>
  </si>
  <si>
    <t>Person3716</t>
  </si>
  <si>
    <t>Person3720</t>
  </si>
  <si>
    <t>Person3730</t>
  </si>
  <si>
    <t>Person3733</t>
  </si>
  <si>
    <t>Person3734</t>
  </si>
  <si>
    <t>Person3738</t>
  </si>
  <si>
    <t>Person3739</t>
  </si>
  <si>
    <t>Person3741</t>
  </si>
  <si>
    <t>Person3745</t>
  </si>
  <si>
    <t>Person3749</t>
  </si>
  <si>
    <t>Person3756</t>
  </si>
  <si>
    <t>Person3757</t>
  </si>
  <si>
    <t>Person3760</t>
  </si>
  <si>
    <t>Person3762</t>
  </si>
  <si>
    <t>Person3763</t>
  </si>
  <si>
    <t>Person3764</t>
  </si>
  <si>
    <t>Person3768</t>
  </si>
  <si>
    <t>Person3770</t>
  </si>
  <si>
    <t>Person3771</t>
  </si>
  <si>
    <t>Person3774</t>
  </si>
  <si>
    <t>Person3776</t>
  </si>
  <si>
    <t>Person3780</t>
  </si>
  <si>
    <t>Person3786</t>
  </si>
  <si>
    <t>Person3790</t>
  </si>
  <si>
    <t>Person3791</t>
  </si>
  <si>
    <t>Person3796</t>
  </si>
  <si>
    <t>Person3800</t>
  </si>
  <si>
    <t>Person3808</t>
  </si>
  <si>
    <t>Person3811</t>
  </si>
  <si>
    <t>Person3815</t>
  </si>
  <si>
    <t>Person3817</t>
  </si>
  <si>
    <t>Person3818</t>
  </si>
  <si>
    <t>Person3823</t>
  </si>
  <si>
    <t>Person3836</t>
  </si>
  <si>
    <t>Person3840</t>
  </si>
  <si>
    <t>Person3842</t>
  </si>
  <si>
    <t>Person3845</t>
  </si>
  <si>
    <t>Person3847</t>
  </si>
  <si>
    <t>Person3854</t>
  </si>
  <si>
    <t>Person3859</t>
  </si>
  <si>
    <t>Person3861</t>
  </si>
  <si>
    <t>Person3863</t>
  </si>
  <si>
    <t>Person3866</t>
  </si>
  <si>
    <t>Person3869</t>
  </si>
  <si>
    <t>Person3871</t>
  </si>
  <si>
    <t>Person3876</t>
  </si>
  <si>
    <t>Person3879</t>
  </si>
  <si>
    <t>Person3885</t>
  </si>
  <si>
    <t>Person3891</t>
  </si>
  <si>
    <t>Person3892</t>
  </si>
  <si>
    <t>Person3901</t>
  </si>
  <si>
    <t>Person3915</t>
  </si>
  <si>
    <t>Person3918</t>
  </si>
  <si>
    <t>Person3919</t>
  </si>
  <si>
    <t>Person3921</t>
  </si>
  <si>
    <t>Person3922</t>
  </si>
  <si>
    <t>Person3924</t>
  </si>
  <si>
    <t>Person3933</t>
  </si>
  <si>
    <t>Person3939</t>
  </si>
  <si>
    <t>Person3945</t>
  </si>
  <si>
    <t>Person3952</t>
  </si>
  <si>
    <t>Person3953</t>
  </si>
  <si>
    <t>Person3954</t>
  </si>
  <si>
    <t>Person3959</t>
  </si>
  <si>
    <t>Person3962</t>
  </si>
  <si>
    <t>Person3963</t>
  </si>
  <si>
    <t>Person3970</t>
  </si>
  <si>
    <t>Person3987</t>
  </si>
  <si>
    <t>Person3992</t>
  </si>
  <si>
    <t>Person3997</t>
  </si>
  <si>
    <t>Person4011</t>
  </si>
  <si>
    <t>Person4013</t>
  </si>
  <si>
    <t>Person4017</t>
  </si>
  <si>
    <t>Person4018</t>
  </si>
  <si>
    <t>Person4027</t>
  </si>
  <si>
    <t>Person4029</t>
  </si>
  <si>
    <t>Person4035</t>
  </si>
  <si>
    <t>Person4036</t>
  </si>
  <si>
    <t>Person4037</t>
  </si>
  <si>
    <t>Person4046</t>
  </si>
  <si>
    <t>Person4047</t>
  </si>
  <si>
    <t>Person4049</t>
  </si>
  <si>
    <t>Person4050</t>
  </si>
  <si>
    <t>Person4052</t>
  </si>
  <si>
    <t>Person4053</t>
  </si>
  <si>
    <t>Person4054</t>
  </si>
  <si>
    <t>Person4066</t>
  </si>
  <si>
    <t>Person4068</t>
  </si>
  <si>
    <t>Person4072</t>
  </si>
  <si>
    <t>Person4073</t>
  </si>
  <si>
    <t>Person4079</t>
  </si>
  <si>
    <t>Person4080</t>
  </si>
  <si>
    <t>Person4081</t>
  </si>
  <si>
    <t>Person4083</t>
  </si>
  <si>
    <t>Person4084</t>
  </si>
  <si>
    <t>Person4094</t>
  </si>
  <si>
    <t>Person4095</t>
  </si>
  <si>
    <t>Person4106</t>
  </si>
  <si>
    <t>Person4112</t>
  </si>
  <si>
    <t>Person4117</t>
  </si>
  <si>
    <t>Person4125</t>
  </si>
  <si>
    <t>Person4126</t>
  </si>
  <si>
    <t>Person4129</t>
  </si>
  <si>
    <t>Person4131</t>
  </si>
  <si>
    <t>Person4133</t>
  </si>
  <si>
    <t>Person4139</t>
  </si>
  <si>
    <t>Person4140</t>
  </si>
  <si>
    <t>Person4141</t>
  </si>
  <si>
    <t>Person4142</t>
  </si>
  <si>
    <t>Person4144</t>
  </si>
  <si>
    <t>Person4146</t>
  </si>
  <si>
    <t>Person4151</t>
  </si>
  <si>
    <t>Person4154</t>
  </si>
  <si>
    <t>Person4155</t>
  </si>
  <si>
    <t>Person4161</t>
  </si>
  <si>
    <t>Person4167</t>
  </si>
  <si>
    <t>Person4169</t>
  </si>
  <si>
    <t>Person4175</t>
  </si>
  <si>
    <t>Person4180</t>
  </si>
  <si>
    <t>Person4184</t>
  </si>
  <si>
    <t>Person4193</t>
  </si>
  <si>
    <t>Person4197</t>
  </si>
  <si>
    <t>Person4198</t>
  </si>
  <si>
    <t>Person4201</t>
  </si>
  <si>
    <t>Person4203</t>
  </si>
  <si>
    <t>Person4205</t>
  </si>
  <si>
    <t>Person4208</t>
  </si>
  <si>
    <t>Person4215</t>
  </si>
  <si>
    <t>Person4217</t>
  </si>
  <si>
    <t>Person4219</t>
  </si>
  <si>
    <t>Person4223</t>
  </si>
  <si>
    <t>Person4225</t>
  </si>
  <si>
    <t>Person4226</t>
  </si>
  <si>
    <t>Person4230</t>
  </si>
  <si>
    <t>Person4235</t>
  </si>
  <si>
    <t>Person4238</t>
  </si>
  <si>
    <t>Person4239</t>
  </si>
  <si>
    <t>Person4242</t>
  </si>
  <si>
    <t>Person4256</t>
  </si>
  <si>
    <t>Person4263</t>
  </si>
  <si>
    <t>Person4268</t>
  </si>
  <si>
    <t>Person4274</t>
  </si>
  <si>
    <t>Person4275</t>
  </si>
  <si>
    <t>Person4276</t>
  </si>
  <si>
    <t>Person4278</t>
  </si>
  <si>
    <t>Person4280</t>
  </si>
  <si>
    <t>Person4282</t>
  </si>
  <si>
    <t>Person4288</t>
  </si>
  <si>
    <t>Person4289</t>
  </si>
  <si>
    <t>Person4291</t>
  </si>
  <si>
    <t>Person4296</t>
  </si>
  <si>
    <t>Person4297</t>
  </si>
  <si>
    <t>Person4316</t>
  </si>
  <si>
    <t>Person4318</t>
  </si>
  <si>
    <t>Person4321</t>
  </si>
  <si>
    <t>Person4325</t>
  </si>
  <si>
    <t>Person4340</t>
  </si>
  <si>
    <t>Person4341</t>
  </si>
  <si>
    <t>Person4342</t>
  </si>
  <si>
    <t>Person4344</t>
  </si>
  <si>
    <t>Person4351</t>
  </si>
  <si>
    <t>Person4352</t>
  </si>
  <si>
    <t>Person4357</t>
  </si>
  <si>
    <t>Person4361</t>
  </si>
  <si>
    <t>Person4362</t>
  </si>
  <si>
    <t>Person4364</t>
  </si>
  <si>
    <t>Person4375</t>
  </si>
  <si>
    <t>Person4377</t>
  </si>
  <si>
    <t>Person4378</t>
  </si>
  <si>
    <t>Person4380</t>
  </si>
  <si>
    <t>Person4382</t>
  </si>
  <si>
    <t>Person4383</t>
  </si>
  <si>
    <t>Person4389</t>
  </si>
  <si>
    <t>Person4390</t>
  </si>
  <si>
    <t>Person4400</t>
  </si>
  <si>
    <t>Person4412</t>
  </si>
  <si>
    <t>Person4415</t>
  </si>
  <si>
    <t>Person4421</t>
  </si>
  <si>
    <t>Person4422</t>
  </si>
  <si>
    <t>Person4425</t>
  </si>
  <si>
    <t>Person4426</t>
  </si>
  <si>
    <t>Person4427</t>
  </si>
  <si>
    <t>Person4434</t>
  </si>
  <si>
    <t>Person4435</t>
  </si>
  <si>
    <t>Person4439</t>
  </si>
  <si>
    <t>Person4441</t>
  </si>
  <si>
    <t>Person4442</t>
  </si>
  <si>
    <t>Person4450</t>
  </si>
  <si>
    <t>Person4451</t>
  </si>
  <si>
    <t>Person4452</t>
  </si>
  <si>
    <t>Person4458</t>
  </si>
  <si>
    <t>Person4460</t>
  </si>
  <si>
    <t>Person4462</t>
  </si>
  <si>
    <t>Person4464</t>
  </si>
  <si>
    <t>Person4471</t>
  </si>
  <si>
    <t>Person4473</t>
  </si>
  <si>
    <t>Person4476</t>
  </si>
  <si>
    <t>Person4480</t>
  </si>
  <si>
    <t>Person4485</t>
  </si>
  <si>
    <t>Person4488</t>
  </si>
  <si>
    <t>Person4501</t>
  </si>
  <si>
    <t>Person4525</t>
  </si>
  <si>
    <t>Person4527</t>
  </si>
  <si>
    <t>Person4536</t>
  </si>
  <si>
    <t>Person4539</t>
  </si>
  <si>
    <t>Person4543</t>
  </si>
  <si>
    <t>Person4544</t>
  </si>
  <si>
    <t>Person4546</t>
  </si>
  <si>
    <t>Person4549</t>
  </si>
  <si>
    <t>Person4561</t>
  </si>
  <si>
    <t>Person4564</t>
  </si>
  <si>
    <t>Person4568</t>
  </si>
  <si>
    <t>Person4571</t>
  </si>
  <si>
    <t>Person4573</t>
  </si>
  <si>
    <t>Person4584</t>
  </si>
  <si>
    <t>Person4591</t>
  </si>
  <si>
    <t>Person4598</t>
  </si>
  <si>
    <t>Person4605</t>
  </si>
  <si>
    <t>Person4607</t>
  </si>
  <si>
    <t>Person4610</t>
  </si>
  <si>
    <t>Person4611</t>
  </si>
  <si>
    <t>Person4612</t>
  </si>
  <si>
    <t>Person4613</t>
  </si>
  <si>
    <t>Person4617</t>
  </si>
  <si>
    <t>Person4626</t>
  </si>
  <si>
    <t>Person4627</t>
  </si>
  <si>
    <t>Person4631</t>
  </si>
  <si>
    <t>Person4638</t>
  </si>
  <si>
    <t>Person4643</t>
  </si>
  <si>
    <t>Person4644</t>
  </si>
  <si>
    <t>Person4645</t>
  </si>
  <si>
    <t>Person4650</t>
  </si>
  <si>
    <t>Person4657</t>
  </si>
  <si>
    <t>Person4659</t>
  </si>
  <si>
    <t>Person4661</t>
  </si>
  <si>
    <t>Person4668</t>
  </si>
  <si>
    <t>Person4671</t>
  </si>
  <si>
    <t>Person4675</t>
  </si>
  <si>
    <t>Person4678</t>
  </si>
  <si>
    <t>Person4680</t>
  </si>
  <si>
    <t>Person4684</t>
  </si>
  <si>
    <t>Person4685</t>
  </si>
  <si>
    <t>Person4687</t>
  </si>
  <si>
    <t>Person4688</t>
  </si>
  <si>
    <t>Person4689</t>
  </si>
  <si>
    <t>Person4693</t>
  </si>
  <si>
    <t>Person4694</t>
  </si>
  <si>
    <t>Person4701</t>
  </si>
  <si>
    <t>Person4703</t>
  </si>
  <si>
    <t>Person4708</t>
  </si>
  <si>
    <t>Person4709</t>
  </si>
  <si>
    <t>Person4712</t>
  </si>
  <si>
    <t>Person4714</t>
  </si>
  <si>
    <t>Person4725</t>
  </si>
  <si>
    <t>Person4727</t>
  </si>
  <si>
    <t>Person4731</t>
  </si>
  <si>
    <t>Person4732</t>
  </si>
  <si>
    <t>Person4733</t>
  </si>
  <si>
    <t>Person4734</t>
  </si>
  <si>
    <t>Person4739</t>
  </si>
  <si>
    <t>Person4740</t>
  </si>
  <si>
    <t>Person4746</t>
  </si>
  <si>
    <t>Person4747</t>
  </si>
  <si>
    <t>Person4750</t>
  </si>
  <si>
    <t>Person4759</t>
  </si>
  <si>
    <t>Person4764</t>
  </si>
  <si>
    <t>Person4765</t>
  </si>
  <si>
    <t>Person4766</t>
  </si>
  <si>
    <t>Person4768</t>
  </si>
  <si>
    <t>Person4770</t>
  </si>
  <si>
    <t>Person4773</t>
  </si>
  <si>
    <t>Person4774</t>
  </si>
  <si>
    <t>Person4775</t>
  </si>
  <si>
    <t>Person4780</t>
  </si>
  <si>
    <t>Person4783</t>
  </si>
  <si>
    <t>Person4785</t>
  </si>
  <si>
    <t>Person4787</t>
  </si>
  <si>
    <t>Person4789</t>
  </si>
  <si>
    <t>Person4802</t>
  </si>
  <si>
    <t>Person4806</t>
  </si>
  <si>
    <t>Person4810</t>
  </si>
  <si>
    <t>Person4812</t>
  </si>
  <si>
    <t>Person4815</t>
  </si>
  <si>
    <t>Person4816</t>
  </si>
  <si>
    <t>Person4823</t>
  </si>
  <si>
    <t>Person4828</t>
  </si>
  <si>
    <t>Person4840</t>
  </si>
  <si>
    <t>Person4842</t>
  </si>
  <si>
    <t>Person4852</t>
  </si>
  <si>
    <t>Person4857</t>
  </si>
  <si>
    <t>Person4858</t>
  </si>
  <si>
    <t>Person4859</t>
  </si>
  <si>
    <t>Person4860</t>
  </si>
  <si>
    <t>Person4868</t>
  </si>
  <si>
    <t>Person4869</t>
  </si>
  <si>
    <t>Person4875</t>
  </si>
  <si>
    <t>Person4884</t>
  </si>
  <si>
    <t>Person4889</t>
  </si>
  <si>
    <t>Person4893</t>
  </si>
  <si>
    <t>Person4901</t>
  </si>
  <si>
    <t>Person4902</t>
  </si>
  <si>
    <t>Person4903</t>
  </si>
  <si>
    <t>Person4907</t>
  </si>
  <si>
    <t>Person4910</t>
  </si>
  <si>
    <t>Person4917</t>
  </si>
  <si>
    <t>Person4920</t>
  </si>
  <si>
    <t>Person4922</t>
  </si>
  <si>
    <t>Person4929</t>
  </si>
  <si>
    <t>Person4936</t>
  </si>
  <si>
    <t>Person4938</t>
  </si>
  <si>
    <t>Person4943</t>
  </si>
  <si>
    <t>Person4945</t>
  </si>
  <si>
    <t>Person4946</t>
  </si>
  <si>
    <t>Person4958</t>
  </si>
  <si>
    <t>Person4959</t>
  </si>
  <si>
    <t>Person4966</t>
  </si>
  <si>
    <t>Person4967</t>
  </si>
  <si>
    <t>Person4977</t>
  </si>
  <si>
    <t>Person4980</t>
  </si>
  <si>
    <t>Person4984</t>
  </si>
  <si>
    <t>Person4988</t>
  </si>
  <si>
    <t>Person4989</t>
  </si>
  <si>
    <t>Person4994</t>
  </si>
  <si>
    <t>Person4995</t>
  </si>
  <si>
    <t>Person4996</t>
  </si>
  <si>
    <t>Person4998</t>
  </si>
  <si>
    <t>Person5013</t>
  </si>
  <si>
    <t>Person5014</t>
  </si>
  <si>
    <t>Person5016</t>
  </si>
  <si>
    <t>Person5028</t>
  </si>
  <si>
    <t>Person5029</t>
  </si>
  <si>
    <t>Person5030</t>
  </si>
  <si>
    <t>Person5036</t>
  </si>
  <si>
    <t>Person5041</t>
  </si>
  <si>
    <t>Person5043</t>
  </si>
  <si>
    <t>Person5044</t>
  </si>
  <si>
    <t>Person5054</t>
  </si>
  <si>
    <t>Person5063</t>
  </si>
  <si>
    <t>Person5065</t>
  </si>
  <si>
    <t>Person5069</t>
  </si>
  <si>
    <t>Person5071</t>
  </si>
  <si>
    <t>Person5082</t>
  </si>
  <si>
    <t>Person5089</t>
  </si>
  <si>
    <t>Person5093</t>
  </si>
  <si>
    <t>Person5095</t>
  </si>
  <si>
    <t>Person5098</t>
  </si>
  <si>
    <t>Person5100</t>
  </si>
  <si>
    <t>Person5108</t>
  </si>
  <si>
    <t>Person5113</t>
  </si>
  <si>
    <t>Person5116</t>
  </si>
  <si>
    <t>Person5128</t>
  </si>
  <si>
    <t>Person5132</t>
  </si>
  <si>
    <t>Person5138</t>
  </si>
  <si>
    <t>Person5144</t>
  </si>
  <si>
    <t>Person5147</t>
  </si>
  <si>
    <t>Person5156</t>
  </si>
  <si>
    <t>Person5161</t>
  </si>
  <si>
    <t>Person5166</t>
  </si>
  <si>
    <t>Person5174</t>
  </si>
  <si>
    <t>Person5180</t>
  </si>
  <si>
    <t>Person5181</t>
  </si>
  <si>
    <t>Person5184</t>
  </si>
  <si>
    <t>Person5189</t>
  </si>
  <si>
    <t>Person5197</t>
  </si>
  <si>
    <t>Person5200</t>
  </si>
  <si>
    <t>Person5203</t>
  </si>
  <si>
    <t>Person5207</t>
  </si>
  <si>
    <t>Person5208</t>
  </si>
  <si>
    <t>Person5210</t>
  </si>
  <si>
    <t>Person5213</t>
  </si>
  <si>
    <t>Person5215</t>
  </si>
  <si>
    <t>Person5217</t>
  </si>
  <si>
    <t>Person5226</t>
  </si>
  <si>
    <t>Person5227</t>
  </si>
  <si>
    <t>Person5229</t>
  </si>
  <si>
    <t>Person5230</t>
  </si>
  <si>
    <t>Person5233</t>
  </si>
  <si>
    <t>Person5234</t>
  </si>
  <si>
    <t>Person5237</t>
  </si>
  <si>
    <t>Person5246</t>
  </si>
  <si>
    <t>Person5247</t>
  </si>
  <si>
    <t>Person5253</t>
  </si>
  <si>
    <t>Person5255</t>
  </si>
  <si>
    <t>Person5267</t>
  </si>
  <si>
    <t>Person5268</t>
  </si>
  <si>
    <t>Person5269</t>
  </si>
  <si>
    <t>Person5273</t>
  </si>
  <si>
    <t>Person5274</t>
  </si>
  <si>
    <t>Person5275</t>
  </si>
  <si>
    <t>Person5279</t>
  </si>
  <si>
    <t>Person5283</t>
  </si>
  <si>
    <t>Person5285</t>
  </si>
  <si>
    <t>Person5288</t>
  </si>
  <si>
    <t>Person5296</t>
  </si>
  <si>
    <t>Person5299</t>
  </si>
  <si>
    <t>Person5302</t>
  </si>
  <si>
    <t>Person5306</t>
  </si>
  <si>
    <t>Person5311</t>
  </si>
  <si>
    <t>Person5317</t>
  </si>
  <si>
    <t>Person5319</t>
  </si>
  <si>
    <t>Person5326</t>
  </si>
  <si>
    <t>Person5328</t>
  </si>
  <si>
    <t>Person5334</t>
  </si>
  <si>
    <t>Person5340</t>
  </si>
  <si>
    <t>Person5342</t>
  </si>
  <si>
    <t>Person5343</t>
  </si>
  <si>
    <t>Person5346</t>
  </si>
  <si>
    <t>Person5349</t>
  </si>
  <si>
    <t>Person5358</t>
  </si>
  <si>
    <t>Person5361</t>
  </si>
  <si>
    <t>Person5363</t>
  </si>
  <si>
    <t>Person5364</t>
  </si>
  <si>
    <t>Person5370</t>
  </si>
  <si>
    <t>Person5371</t>
  </si>
  <si>
    <t>Person5373</t>
  </si>
  <si>
    <t>Person5381</t>
  </si>
  <si>
    <t>Person5385</t>
  </si>
  <si>
    <t>Person5386</t>
  </si>
  <si>
    <t>Person5388</t>
  </si>
  <si>
    <t>Person5389</t>
  </si>
  <si>
    <t>Person5392</t>
  </si>
  <si>
    <t>Person5396</t>
  </si>
  <si>
    <t>Person5399</t>
  </si>
  <si>
    <t>Person5401</t>
  </si>
  <si>
    <t>Person5405</t>
  </si>
  <si>
    <t>Person5410</t>
  </si>
  <si>
    <t>Person5414</t>
  </si>
  <si>
    <t>Person5415</t>
  </si>
  <si>
    <t>Person5417</t>
  </si>
  <si>
    <t>Person5430</t>
  </si>
  <si>
    <t>Person5433</t>
  </si>
  <si>
    <t>Person5438</t>
  </si>
  <si>
    <t>Person5447</t>
  </si>
  <si>
    <t>Person5451</t>
  </si>
  <si>
    <t>Person5461</t>
  </si>
  <si>
    <t>Person5467</t>
  </si>
  <si>
    <t>Person5469</t>
  </si>
  <si>
    <t>Person5476</t>
  </si>
  <si>
    <t>Person5482</t>
  </si>
  <si>
    <t>Person5485</t>
  </si>
  <si>
    <t>Person5490</t>
  </si>
  <si>
    <t>Person5492</t>
  </si>
  <si>
    <t>Person5501</t>
  </si>
  <si>
    <t>Person5504</t>
  </si>
  <si>
    <t>Person5505</t>
  </si>
  <si>
    <t>Person5506</t>
  </si>
  <si>
    <t>Person5512</t>
  </si>
  <si>
    <t>Person5516</t>
  </si>
  <si>
    <t>Person5523</t>
  </si>
  <si>
    <t>Person5527</t>
  </si>
  <si>
    <t>Person5535</t>
  </si>
  <si>
    <t>Person5546</t>
  </si>
  <si>
    <t>Person5548</t>
  </si>
  <si>
    <t>Person5554</t>
  </si>
  <si>
    <t>Person5556</t>
  </si>
  <si>
    <t>Person5558</t>
  </si>
  <si>
    <t>Person5564</t>
  </si>
  <si>
    <t>Person5569</t>
  </si>
  <si>
    <t>Person5570</t>
  </si>
  <si>
    <t>Person5571</t>
  </si>
  <si>
    <t>Person5583</t>
  </si>
  <si>
    <t>Person5585</t>
  </si>
  <si>
    <t>Person5586</t>
  </si>
  <si>
    <t>Person5589</t>
  </si>
  <si>
    <t>Person5592</t>
  </si>
  <si>
    <t>Person5601</t>
  </si>
  <si>
    <t>Person5607</t>
  </si>
  <si>
    <t>Person5608</t>
  </si>
  <si>
    <t>Person5609</t>
  </si>
  <si>
    <t>Person5610</t>
  </si>
  <si>
    <t>Person5612</t>
  </si>
  <si>
    <t>Person5614</t>
  </si>
  <si>
    <t>Person5616</t>
  </si>
  <si>
    <t>Person5629</t>
  </si>
  <si>
    <t>Person5639</t>
  </si>
  <si>
    <t>Person5644</t>
  </si>
  <si>
    <t>Person5646</t>
  </si>
  <si>
    <t>Person5650</t>
  </si>
  <si>
    <t>Person5659</t>
  </si>
  <si>
    <t>Person5669</t>
  </si>
  <si>
    <t>Person5673</t>
  </si>
  <si>
    <t>Person5681</t>
  </si>
  <si>
    <t>Person5686</t>
  </si>
  <si>
    <t>Person5687</t>
  </si>
  <si>
    <t>Person5693</t>
  </si>
  <si>
    <t>Person5697</t>
  </si>
  <si>
    <t>Person5700</t>
  </si>
  <si>
    <t>Person5702</t>
  </si>
  <si>
    <t>Person5703</t>
  </si>
  <si>
    <t>Person5707</t>
  </si>
  <si>
    <t>Person5708</t>
  </si>
  <si>
    <t>Person5710</t>
  </si>
  <si>
    <t>Person5713</t>
  </si>
  <si>
    <t>Person5718</t>
  </si>
  <si>
    <t>Person5725</t>
  </si>
  <si>
    <t>Person5726</t>
  </si>
  <si>
    <t>Person5728</t>
  </si>
  <si>
    <t>Person5731</t>
  </si>
  <si>
    <t>Person5734</t>
  </si>
  <si>
    <t>Person5736</t>
  </si>
  <si>
    <t>Person5737</t>
  </si>
  <si>
    <t>Person5747</t>
  </si>
  <si>
    <t>Person5749</t>
  </si>
  <si>
    <t>Person5752</t>
  </si>
  <si>
    <t>Person5756</t>
  </si>
  <si>
    <t>Person5758</t>
  </si>
  <si>
    <t>Person5783</t>
  </si>
  <si>
    <t>Person5784</t>
  </si>
  <si>
    <t>Person5787</t>
  </si>
  <si>
    <t>Person5789</t>
  </si>
  <si>
    <t>Person5791</t>
  </si>
  <si>
    <t>Person5803</t>
  </si>
  <si>
    <t>Person5805</t>
  </si>
  <si>
    <t>Person5807</t>
  </si>
  <si>
    <t>Person5808</t>
  </si>
  <si>
    <t>Person5816</t>
  </si>
  <si>
    <t>Person5832</t>
  </si>
  <si>
    <t>Person5833</t>
  </si>
  <si>
    <t>Person5836</t>
  </si>
  <si>
    <t>Person5845</t>
  </si>
  <si>
    <t>Person5851</t>
  </si>
  <si>
    <t>Person5860</t>
  </si>
  <si>
    <t>Person5861</t>
  </si>
  <si>
    <t>Person5863</t>
  </si>
  <si>
    <t>Person5864</t>
  </si>
  <si>
    <t>Person5867</t>
  </si>
  <si>
    <t>Person5871</t>
  </si>
  <si>
    <t>Person5873</t>
  </si>
  <si>
    <t>Person5875</t>
  </si>
  <si>
    <t>Person5876</t>
  </si>
  <si>
    <t>Person5877</t>
  </si>
  <si>
    <t>Person5880</t>
  </si>
  <si>
    <t>Person5886</t>
  </si>
  <si>
    <t>Person5888</t>
  </si>
  <si>
    <t>Person5893</t>
  </si>
  <si>
    <t>Person5895</t>
  </si>
  <si>
    <t>Person5896</t>
  </si>
  <si>
    <t>Person5899</t>
  </si>
  <si>
    <t>Person5900</t>
  </si>
  <si>
    <t>Person5906</t>
  </si>
  <si>
    <t>Person5911</t>
  </si>
  <si>
    <t>Person5912</t>
  </si>
  <si>
    <t>Person5913</t>
  </si>
  <si>
    <t>Person5914</t>
  </si>
  <si>
    <t>Person5922</t>
  </si>
  <si>
    <t>Person5925</t>
  </si>
  <si>
    <t>Person5926</t>
  </si>
  <si>
    <t>Person5927</t>
  </si>
  <si>
    <t>Person5929</t>
  </si>
  <si>
    <t>Person5937</t>
  </si>
  <si>
    <t>Person5942</t>
  </si>
  <si>
    <t>Person5943</t>
  </si>
  <si>
    <t>Person5944</t>
  </si>
  <si>
    <t>Person5945</t>
  </si>
  <si>
    <t>Person5949</t>
  </si>
  <si>
    <t>Person5964</t>
  </si>
  <si>
    <t>Person5965</t>
  </si>
  <si>
    <t>Person5966</t>
  </si>
  <si>
    <t>Person5967</t>
  </si>
  <si>
    <t>Person5970</t>
  </si>
  <si>
    <t>Person5975</t>
  </si>
  <si>
    <t>Person5980</t>
  </si>
  <si>
    <t>Person5983</t>
  </si>
  <si>
    <t>Person5989</t>
  </si>
  <si>
    <t>Person5995</t>
  </si>
  <si>
    <t>Person6001</t>
  </si>
  <si>
    <t>Person6002</t>
  </si>
  <si>
    <t>Person6010</t>
  </si>
  <si>
    <t>Person6011</t>
  </si>
  <si>
    <t>Person6013</t>
  </si>
  <si>
    <t>Person6020</t>
  </si>
  <si>
    <t>Person6030</t>
  </si>
  <si>
    <t>Person6033</t>
  </si>
  <si>
    <t>Person6040</t>
  </si>
  <si>
    <t>Person6041</t>
  </si>
  <si>
    <t>Person6044</t>
  </si>
  <si>
    <t>Person6045</t>
  </si>
  <si>
    <t>Person6047</t>
  </si>
  <si>
    <t>Person6048</t>
  </si>
  <si>
    <t>Person6050</t>
  </si>
  <si>
    <t>Person6055</t>
  </si>
  <si>
    <t>Person6073</t>
  </si>
  <si>
    <t>Person6075</t>
  </si>
  <si>
    <t>Person6087</t>
  </si>
  <si>
    <t>Person6088</t>
  </si>
  <si>
    <t>Person6090</t>
  </si>
  <si>
    <t>Person6097</t>
  </si>
  <si>
    <t>Person6098</t>
  </si>
  <si>
    <t>Person6099</t>
  </si>
  <si>
    <t>Person6115</t>
  </si>
  <si>
    <t>Person6117</t>
  </si>
  <si>
    <t>Person6120</t>
  </si>
  <si>
    <t>Person6121</t>
  </si>
  <si>
    <t>Person6123</t>
  </si>
  <si>
    <t>Person6124</t>
  </si>
  <si>
    <t>Person6126</t>
  </si>
  <si>
    <t>Person6132</t>
  </si>
  <si>
    <t>Person6140</t>
  </si>
  <si>
    <t>Person6142</t>
  </si>
  <si>
    <t>Person6157</t>
  </si>
  <si>
    <t>Person6159</t>
  </si>
  <si>
    <t>Person6160</t>
  </si>
  <si>
    <t>Person6161</t>
  </si>
  <si>
    <t>Person6162</t>
  </si>
  <si>
    <t>Person6166</t>
  </si>
  <si>
    <t>Person6173</t>
  </si>
  <si>
    <t>Person6174</t>
  </si>
  <si>
    <t>Person6175</t>
  </si>
  <si>
    <t>Person6176</t>
  </si>
  <si>
    <t>Person6178</t>
  </si>
  <si>
    <t>Person6179</t>
  </si>
  <si>
    <t>Person6181</t>
  </si>
  <si>
    <t>Person6184</t>
  </si>
  <si>
    <t>Person6215</t>
  </si>
  <si>
    <t>Person6216</t>
  </si>
  <si>
    <t>Person6217</t>
  </si>
  <si>
    <t>Person6219</t>
  </si>
  <si>
    <t>Person6232</t>
  </si>
  <si>
    <t>Person6234</t>
  </si>
  <si>
    <t>Person6235</t>
  </si>
  <si>
    <t>Person6239</t>
  </si>
  <si>
    <t>Person6240</t>
  </si>
  <si>
    <t>Person6241</t>
  </si>
  <si>
    <t>Person6243</t>
  </si>
  <si>
    <t>Person6246</t>
  </si>
  <si>
    <t>Person6248</t>
  </si>
  <si>
    <t>Person6250</t>
  </si>
  <si>
    <t>Person6253</t>
  </si>
  <si>
    <t>Person6256</t>
  </si>
  <si>
    <t>Person6257</t>
  </si>
  <si>
    <t>Person6258</t>
  </si>
  <si>
    <t>Person6261</t>
  </si>
  <si>
    <t>Person6265</t>
  </si>
  <si>
    <t>Person6266</t>
  </si>
  <si>
    <t>Person6267</t>
  </si>
  <si>
    <t>Person6273</t>
  </si>
  <si>
    <t>Person6276</t>
  </si>
  <si>
    <t>Person6277</t>
  </si>
  <si>
    <t>Person6279</t>
  </si>
  <si>
    <t>Person6282</t>
  </si>
  <si>
    <t>Person6284</t>
  </si>
  <si>
    <t>Person6285</t>
  </si>
  <si>
    <t>Person6288</t>
  </si>
  <si>
    <t>Person6290</t>
  </si>
  <si>
    <t>Person6293</t>
  </si>
  <si>
    <t>Person6296</t>
  </si>
  <si>
    <t>Person6297</t>
  </si>
  <si>
    <t>Person6301</t>
  </si>
  <si>
    <t>Person6303</t>
  </si>
  <si>
    <t>Person6304</t>
  </si>
  <si>
    <t>Person6305</t>
  </si>
  <si>
    <t>Person6313</t>
  </si>
  <si>
    <t>Person6314</t>
  </si>
  <si>
    <t>Person6318</t>
  </si>
  <si>
    <t>Person6331</t>
  </si>
  <si>
    <t>Person6332</t>
  </si>
  <si>
    <t>Person6335</t>
  </si>
  <si>
    <t>Person6337</t>
  </si>
  <si>
    <t>Person6345</t>
  </si>
  <si>
    <t>Person6347</t>
  </si>
  <si>
    <t>Person6364</t>
  </si>
  <si>
    <t>Person6366</t>
  </si>
  <si>
    <t>Person6370</t>
  </si>
  <si>
    <t>Person6373</t>
  </si>
  <si>
    <t>Person6376</t>
  </si>
  <si>
    <t>Person6378</t>
  </si>
  <si>
    <t>Person6381</t>
  </si>
  <si>
    <t>Person6382</t>
  </si>
  <si>
    <t>Person6383</t>
  </si>
  <si>
    <t>Person6384</t>
  </si>
  <si>
    <t>Person6394</t>
  </si>
  <si>
    <t>Person6397</t>
  </si>
  <si>
    <t>Person6398</t>
  </si>
  <si>
    <t>Person6400</t>
  </si>
  <si>
    <t>Person6409</t>
  </si>
  <si>
    <t>Person6410</t>
  </si>
  <si>
    <t>Person6411</t>
  </si>
  <si>
    <t>Person6414</t>
  </si>
  <si>
    <t>Person6416</t>
  </si>
  <si>
    <t>Person6420</t>
  </si>
  <si>
    <t>Person6426</t>
  </si>
  <si>
    <t>Person6436</t>
  </si>
  <si>
    <t>Person6451</t>
  </si>
  <si>
    <t>Person6456</t>
  </si>
  <si>
    <t>Person6468</t>
  </si>
  <si>
    <t>Person6469</t>
  </si>
  <si>
    <t>Person6479</t>
  </si>
  <si>
    <t>Person6490</t>
  </si>
  <si>
    <t>Person6493</t>
  </si>
  <si>
    <t>Person6494</t>
  </si>
  <si>
    <t>Person6503</t>
  </si>
  <si>
    <t>Person6504</t>
  </si>
  <si>
    <t>Person6505</t>
  </si>
  <si>
    <t>Person6506</t>
  </si>
  <si>
    <t>Person6516</t>
  </si>
  <si>
    <t>Person6517</t>
  </si>
  <si>
    <t>Person6520</t>
  </si>
  <si>
    <t>Person6522</t>
  </si>
  <si>
    <t>Person6523</t>
  </si>
  <si>
    <t>Person6524</t>
  </si>
  <si>
    <t>Person6526</t>
  </si>
  <si>
    <t>Person6527</t>
  </si>
  <si>
    <t>Person6528</t>
  </si>
  <si>
    <t>Person6530</t>
  </si>
  <si>
    <t>Person6532</t>
  </si>
  <si>
    <t>Person6545</t>
  </si>
  <si>
    <t>Person6551</t>
  </si>
  <si>
    <t>Person6556</t>
  </si>
  <si>
    <t>Person6563</t>
  </si>
  <si>
    <t>Person6574</t>
  </si>
  <si>
    <t>Person6577</t>
  </si>
  <si>
    <t>Person6581</t>
  </si>
  <si>
    <t>Person6582</t>
  </si>
  <si>
    <t>Person6584</t>
  </si>
  <si>
    <t>Person6587</t>
  </si>
  <si>
    <t>Person6588</t>
  </si>
  <si>
    <t>Person6591</t>
  </si>
  <si>
    <t>Person6592</t>
  </si>
  <si>
    <t>Person6593</t>
  </si>
  <si>
    <t>Person6596</t>
  </si>
  <si>
    <t>Person6597</t>
  </si>
  <si>
    <t>Person6603</t>
  </si>
  <si>
    <t>Person6616</t>
  </si>
  <si>
    <t>Person6619</t>
  </si>
  <si>
    <t>Person6623</t>
  </si>
  <si>
    <t>Person6636</t>
  </si>
  <si>
    <t>Person6638</t>
  </si>
  <si>
    <t>Person6654</t>
  </si>
  <si>
    <t>Person6658</t>
  </si>
  <si>
    <t>Person6659</t>
  </si>
  <si>
    <t>Person6662</t>
  </si>
  <si>
    <t>Person6663</t>
  </si>
  <si>
    <t>Person6664</t>
  </si>
  <si>
    <t>Person6671</t>
  </si>
  <si>
    <t>Person6673</t>
  </si>
  <si>
    <t>Person6674</t>
  </si>
  <si>
    <t>Person6677</t>
  </si>
  <si>
    <t>Person6678</t>
  </si>
  <si>
    <t>Person6682</t>
  </si>
  <si>
    <t>Person6684</t>
  </si>
  <si>
    <t>Person6689</t>
  </si>
  <si>
    <t>Person6691</t>
  </si>
  <si>
    <t>Person6701</t>
  </si>
  <si>
    <t>Person6703</t>
  </si>
  <si>
    <t>Person6708</t>
  </si>
  <si>
    <t>Person6709</t>
  </si>
  <si>
    <t>Person6716</t>
  </si>
  <si>
    <t>Person6718</t>
  </si>
  <si>
    <t>Person6723</t>
  </si>
  <si>
    <t>Person6729</t>
  </si>
  <si>
    <t>Person6745</t>
  </si>
  <si>
    <t>Person6748</t>
  </si>
  <si>
    <t>Person6752</t>
  </si>
  <si>
    <t>Person6753</t>
  </si>
  <si>
    <t>Person6754</t>
  </si>
  <si>
    <t>Person6760</t>
  </si>
  <si>
    <t>Person6761</t>
  </si>
  <si>
    <t>Person6764</t>
  </si>
  <si>
    <t>Person6766</t>
  </si>
  <si>
    <t>Person6776</t>
  </si>
  <si>
    <t>Person6778</t>
  </si>
  <si>
    <t>Person6784</t>
  </si>
  <si>
    <t>Person6785</t>
  </si>
  <si>
    <t>Person6786</t>
  </si>
  <si>
    <t>Person6796</t>
  </si>
  <si>
    <t>Person6798</t>
  </si>
  <si>
    <t>Person6799</t>
  </si>
  <si>
    <t>Person6802</t>
  </si>
  <si>
    <t>Person6805</t>
  </si>
  <si>
    <t>Person6806</t>
  </si>
  <si>
    <t>Person6808</t>
  </si>
  <si>
    <t>Person6811</t>
  </si>
  <si>
    <t>Person6827</t>
  </si>
  <si>
    <t>Person6829</t>
  </si>
  <si>
    <t>Person6830</t>
  </si>
  <si>
    <t>Person6832</t>
  </si>
  <si>
    <t>Person6834</t>
  </si>
  <si>
    <t>Person6836</t>
  </si>
  <si>
    <t>Person6840</t>
  </si>
  <si>
    <t>Person6848</t>
  </si>
  <si>
    <t>Person6851</t>
  </si>
  <si>
    <t>Person6854</t>
  </si>
  <si>
    <t>Person6855</t>
  </si>
  <si>
    <t>Person6856</t>
  </si>
  <si>
    <t>Person6871</t>
  </si>
  <si>
    <t>Person6876</t>
  </si>
  <si>
    <t>Person6883</t>
  </si>
  <si>
    <t>Person6884</t>
  </si>
  <si>
    <t>Person6885</t>
  </si>
  <si>
    <t>Person6890</t>
  </si>
  <si>
    <t>Person6892</t>
  </si>
  <si>
    <t>Person6893</t>
  </si>
  <si>
    <t>Person6896</t>
  </si>
  <si>
    <t>Person6897</t>
  </si>
  <si>
    <t>Person6900</t>
  </si>
  <si>
    <t>Person6905</t>
  </si>
  <si>
    <t>Person6913</t>
  </si>
  <si>
    <t>Person6920</t>
  </si>
  <si>
    <t>Person6923</t>
  </si>
  <si>
    <t>Person6926</t>
  </si>
  <si>
    <t>Person6934</t>
  </si>
  <si>
    <t>Person6935</t>
  </si>
  <si>
    <t>Person6939</t>
  </si>
  <si>
    <t>Person6948</t>
  </si>
  <si>
    <t>Person6951</t>
  </si>
  <si>
    <t>Person6954</t>
  </si>
  <si>
    <t>Person6964</t>
  </si>
  <si>
    <t>Person6966</t>
  </si>
  <si>
    <t>Person6967</t>
  </si>
  <si>
    <t>Person6969</t>
  </si>
  <si>
    <t>Person6974</t>
  </si>
  <si>
    <t>Person6977</t>
  </si>
  <si>
    <t>Person6978</t>
  </si>
  <si>
    <t>Person6979</t>
  </si>
  <si>
    <t>Person6980</t>
  </si>
  <si>
    <t>Person6981</t>
  </si>
  <si>
    <t>Person6983</t>
  </si>
  <si>
    <t>Person6986</t>
  </si>
  <si>
    <t>Person6990</t>
  </si>
  <si>
    <t>Person7000</t>
  </si>
  <si>
    <t>Person7002</t>
  </si>
  <si>
    <t>Person7007</t>
  </si>
  <si>
    <t>Person7008</t>
  </si>
  <si>
    <t>Person7011</t>
  </si>
  <si>
    <t>Person7015</t>
  </si>
  <si>
    <t>Person7023</t>
  </si>
  <si>
    <t>Person7029</t>
  </si>
  <si>
    <t>Person7032</t>
  </si>
  <si>
    <t>Person7047</t>
  </si>
  <si>
    <t>Person7050</t>
  </si>
  <si>
    <t>Person7052</t>
  </si>
  <si>
    <t>Person7056</t>
  </si>
  <si>
    <t>Person7060</t>
  </si>
  <si>
    <t>Person7061</t>
  </si>
  <si>
    <t>Person7075</t>
  </si>
  <si>
    <t>Person7083</t>
  </si>
  <si>
    <t>Person7094</t>
  </si>
  <si>
    <t>Person7100</t>
  </si>
  <si>
    <t>Person7102</t>
  </si>
  <si>
    <t>Person7103</t>
  </si>
  <si>
    <t>Person7104</t>
  </si>
  <si>
    <t>Person7112</t>
  </si>
  <si>
    <t>Person7122</t>
  </si>
  <si>
    <t>Person7125</t>
  </si>
  <si>
    <t>Person7133</t>
  </si>
  <si>
    <t>Person7140</t>
  </si>
  <si>
    <t>Person7142</t>
  </si>
  <si>
    <t>Person7143</t>
  </si>
  <si>
    <t>Person7148</t>
  </si>
  <si>
    <t>Person7150</t>
  </si>
  <si>
    <t>Person7152</t>
  </si>
  <si>
    <t>Person7160</t>
  </si>
  <si>
    <t>Person7161</t>
  </si>
  <si>
    <t>Person7164</t>
  </si>
  <si>
    <t>Person7168</t>
  </si>
  <si>
    <t>Person7169</t>
  </si>
  <si>
    <t>Person7179</t>
  </si>
  <si>
    <t>Person7180</t>
  </si>
  <si>
    <t>Person7186</t>
  </si>
  <si>
    <t>Person7188</t>
  </si>
  <si>
    <t>Person7190</t>
  </si>
  <si>
    <t>Person7196</t>
  </si>
  <si>
    <t>Person7202</t>
  </si>
  <si>
    <t>Person7209</t>
  </si>
  <si>
    <t>Person7217</t>
  </si>
  <si>
    <t>Person7220</t>
  </si>
  <si>
    <t>Person7222</t>
  </si>
  <si>
    <t>Person7223</t>
  </si>
  <si>
    <t>Person7226</t>
  </si>
  <si>
    <t>Person7232</t>
  </si>
  <si>
    <t>Person7234</t>
  </si>
  <si>
    <t>Person7235</t>
  </si>
  <si>
    <t>Person7239</t>
  </si>
  <si>
    <t>Person7244</t>
  </si>
  <si>
    <t>Person7245</t>
  </si>
  <si>
    <t>Person7247</t>
  </si>
  <si>
    <t>Person7256</t>
  </si>
  <si>
    <t>Person7257</t>
  </si>
  <si>
    <t>Person7258</t>
  </si>
  <si>
    <t>Person7264</t>
  </si>
  <si>
    <t>Person7266</t>
  </si>
  <si>
    <t>Person7269</t>
  </si>
  <si>
    <t>Person7279</t>
  </si>
  <si>
    <t>Person7282</t>
  </si>
  <si>
    <t>Person7284</t>
  </si>
  <si>
    <t>Person7285</t>
  </si>
  <si>
    <t>Person7297</t>
  </si>
  <si>
    <t>Person7299</t>
  </si>
  <si>
    <t>Person7312</t>
  </si>
  <si>
    <t>Person7313</t>
  </si>
  <si>
    <t>Person7315</t>
  </si>
  <si>
    <t>Person7319</t>
  </si>
  <si>
    <t>Person7322</t>
  </si>
  <si>
    <t>Person7327</t>
  </si>
  <si>
    <t>Person7329</t>
  </si>
  <si>
    <t>Person7337</t>
  </si>
  <si>
    <t>Person7348</t>
  </si>
  <si>
    <t>Person7350</t>
  </si>
  <si>
    <t>Person7351</t>
  </si>
  <si>
    <t>Person7354</t>
  </si>
  <si>
    <t>Person7364</t>
  </si>
  <si>
    <t>Person7365</t>
  </si>
  <si>
    <t>Person7369</t>
  </si>
  <si>
    <t>Person7370</t>
  </si>
  <si>
    <t>Person7375</t>
  </si>
  <si>
    <t>Person7378</t>
  </si>
  <si>
    <t>Person7380</t>
  </si>
  <si>
    <t>Person7387</t>
  </si>
  <si>
    <t>Person7390</t>
  </si>
  <si>
    <t>Person7391</t>
  </si>
  <si>
    <t>Person7399</t>
  </si>
  <si>
    <t>Person7402</t>
  </si>
  <si>
    <t>Person7404</t>
  </si>
  <si>
    <t>Person7405</t>
  </si>
  <si>
    <t>Person7406</t>
  </si>
  <si>
    <t>Person7408</t>
  </si>
  <si>
    <t>Person7412</t>
  </si>
  <si>
    <t>Person7423</t>
  </si>
  <si>
    <t>Person7426</t>
  </si>
  <si>
    <t>Person7430</t>
  </si>
  <si>
    <t>Person7432</t>
  </si>
  <si>
    <t>Person7433</t>
  </si>
  <si>
    <t>Person7436</t>
  </si>
  <si>
    <t>Person7443</t>
  </si>
  <si>
    <t>Person7448</t>
  </si>
  <si>
    <t>Person7453</t>
  </si>
  <si>
    <t>Person7457</t>
  </si>
  <si>
    <t>Person7459</t>
  </si>
  <si>
    <t>Person7463</t>
  </si>
  <si>
    <t>Person7465</t>
  </si>
  <si>
    <t>Person7466</t>
  </si>
  <si>
    <t>Person7473</t>
  </si>
  <si>
    <t>Person7477</t>
  </si>
  <si>
    <t>Person7499</t>
  </si>
  <si>
    <t>Person7501</t>
  </si>
  <si>
    <t>Person7502</t>
  </si>
  <si>
    <t>Person7503</t>
  </si>
  <si>
    <t>Person7505</t>
  </si>
  <si>
    <t>Person7512</t>
  </si>
  <si>
    <t>Person7513</t>
  </si>
  <si>
    <t>Person7516</t>
  </si>
  <si>
    <t>Person7522</t>
  </si>
  <si>
    <t>Person7527</t>
  </si>
  <si>
    <t>Person7530</t>
  </si>
  <si>
    <t>Person7547</t>
  </si>
  <si>
    <t>Person7548</t>
  </si>
  <si>
    <t>Person7550</t>
  </si>
  <si>
    <t>Person7556</t>
  </si>
  <si>
    <t>Person7567</t>
  </si>
  <si>
    <t>Person7568</t>
  </si>
  <si>
    <t>Person7573</t>
  </si>
  <si>
    <t>Person7574</t>
  </si>
  <si>
    <t>Person7586</t>
  </si>
  <si>
    <t>Person7589</t>
  </si>
  <si>
    <t>Person7597</t>
  </si>
  <si>
    <t>Person7604</t>
  </si>
  <si>
    <t>Person7605</t>
  </si>
  <si>
    <t>Person7609</t>
  </si>
  <si>
    <t>Person7614</t>
  </si>
  <si>
    <t>Person7618</t>
  </si>
  <si>
    <t>Person7632</t>
  </si>
  <si>
    <t>Person7636</t>
  </si>
  <si>
    <t>Person7637</t>
  </si>
  <si>
    <t>Person7639</t>
  </si>
  <si>
    <t>Person7641</t>
  </si>
  <si>
    <t>Person7646</t>
  </si>
  <si>
    <t>Person7648</t>
  </si>
  <si>
    <t>Person7652</t>
  </si>
  <si>
    <t>Person7655</t>
  </si>
  <si>
    <t>Person7656</t>
  </si>
  <si>
    <t>Person7658</t>
  </si>
  <si>
    <t>Person7661</t>
  </si>
  <si>
    <t>Person7667</t>
  </si>
  <si>
    <t>Person7670</t>
  </si>
  <si>
    <t>Person7680</t>
  </si>
  <si>
    <t>Person7681</t>
  </si>
  <si>
    <t>Person7685</t>
  </si>
  <si>
    <t>Person7687</t>
  </si>
  <si>
    <t>Person7689</t>
  </si>
  <si>
    <t>Person7695</t>
  </si>
  <si>
    <t>Person7698</t>
  </si>
  <si>
    <t>Person7702</t>
  </si>
  <si>
    <t>Person7704</t>
  </si>
  <si>
    <t>Person7707</t>
  </si>
  <si>
    <t>Person7716</t>
  </si>
  <si>
    <t>Person7722</t>
  </si>
  <si>
    <t>Person7723</t>
  </si>
  <si>
    <t>Person7726</t>
  </si>
  <si>
    <t>Person7728</t>
  </si>
  <si>
    <t>Person7745</t>
  </si>
  <si>
    <t>Person7746</t>
  </si>
  <si>
    <t>Person7748</t>
  </si>
  <si>
    <t>Person7751</t>
  </si>
  <si>
    <t>Person7757</t>
  </si>
  <si>
    <t>Person7760</t>
  </si>
  <si>
    <t>Person7764</t>
  </si>
  <si>
    <t>Person7767</t>
  </si>
  <si>
    <t>Person7782</t>
  </si>
  <si>
    <t>Person7786</t>
  </si>
  <si>
    <t>Person7787</t>
  </si>
  <si>
    <t>Person7788</t>
  </si>
  <si>
    <t>Person7789</t>
  </si>
  <si>
    <t>Person7790</t>
  </si>
  <si>
    <t>Person7791</t>
  </si>
  <si>
    <t>Person7794</t>
  </si>
  <si>
    <t>Person7799</t>
  </si>
  <si>
    <t>Person7800</t>
  </si>
  <si>
    <t>Person7809</t>
  </si>
  <si>
    <t>Person7810</t>
  </si>
  <si>
    <t>Person7812</t>
  </si>
  <si>
    <t>Person7813</t>
  </si>
  <si>
    <t>Person7814</t>
  </si>
  <si>
    <t>Person7816</t>
  </si>
  <si>
    <t>Person7819</t>
  </si>
  <si>
    <t>Person7825</t>
  </si>
  <si>
    <t>Person7826</t>
  </si>
  <si>
    <t>Person7827</t>
  </si>
  <si>
    <t>Person7831</t>
  </si>
  <si>
    <t>Person7835</t>
  </si>
  <si>
    <t>Person7846</t>
  </si>
  <si>
    <t>Person7849</t>
  </si>
  <si>
    <t>Person7850</t>
  </si>
  <si>
    <t>Person7851</t>
  </si>
  <si>
    <t>Person7857</t>
  </si>
  <si>
    <t>Person7865</t>
  </si>
  <si>
    <t>Person7868</t>
  </si>
  <si>
    <t>Person7870</t>
  </si>
  <si>
    <t>Person7873</t>
  </si>
  <si>
    <t>Person7874</t>
  </si>
  <si>
    <t>Person7879</t>
  </si>
  <si>
    <t>Person7888</t>
  </si>
  <si>
    <t>Person7889</t>
  </si>
  <si>
    <t>Person7891</t>
  </si>
  <si>
    <t>Person7893</t>
  </si>
  <si>
    <t>Person7896</t>
  </si>
  <si>
    <t>Person7898</t>
  </si>
  <si>
    <t>Person7901</t>
  </si>
  <si>
    <t>Person7902</t>
  </si>
  <si>
    <t>Person7904</t>
  </si>
  <si>
    <t>Person7913</t>
  </si>
  <si>
    <t>Person7916</t>
  </si>
  <si>
    <t>Person7919</t>
  </si>
  <si>
    <t>Person7920</t>
  </si>
  <si>
    <t>Person7933</t>
  </si>
  <si>
    <t>Person7934</t>
  </si>
  <si>
    <t>Person7946</t>
  </si>
  <si>
    <t>Person7947</t>
  </si>
  <si>
    <t>Person7951</t>
  </si>
  <si>
    <t>Person7953</t>
  </si>
  <si>
    <t>Person7955</t>
  </si>
  <si>
    <t>Person7959</t>
  </si>
  <si>
    <t>Person7970</t>
  </si>
  <si>
    <t>Person7973</t>
  </si>
  <si>
    <t>Person7975</t>
  </si>
  <si>
    <t>Person7976</t>
  </si>
  <si>
    <t>Person7977</t>
  </si>
  <si>
    <t>Person7984</t>
  </si>
  <si>
    <t>Person7988</t>
  </si>
  <si>
    <t>Person7990</t>
  </si>
  <si>
    <t>Person7993</t>
  </si>
  <si>
    <t>Person7995</t>
  </si>
  <si>
    <t>Person7997</t>
  </si>
  <si>
    <t>Person8003</t>
  </si>
  <si>
    <t>Person8010</t>
  </si>
  <si>
    <t>Person8012</t>
  </si>
  <si>
    <t>Person8014</t>
  </si>
  <si>
    <t>Person8017</t>
  </si>
  <si>
    <t>Person8018</t>
  </si>
  <si>
    <t>Person8025</t>
  </si>
  <si>
    <t>Person8029</t>
  </si>
  <si>
    <t>Person8032</t>
  </si>
  <si>
    <t>Person8033</t>
  </si>
  <si>
    <t>Person8038</t>
  </si>
  <si>
    <t>Person8040</t>
  </si>
  <si>
    <t>Person8042</t>
  </si>
  <si>
    <t>Person8044</t>
  </si>
  <si>
    <t>Person8052</t>
  </si>
  <si>
    <t>Person8056</t>
  </si>
  <si>
    <t>Person8063</t>
  </si>
  <si>
    <t>Person8071</t>
  </si>
  <si>
    <t>Person8072</t>
  </si>
  <si>
    <t>Person8076</t>
  </si>
  <si>
    <t>Person8078</t>
  </si>
  <si>
    <t>Person8079</t>
  </si>
  <si>
    <t>Person8081</t>
  </si>
  <si>
    <t>Person8082</t>
  </si>
  <si>
    <t>Person8085</t>
  </si>
  <si>
    <t>Person8087</t>
  </si>
  <si>
    <t>Person8088</t>
  </si>
  <si>
    <t>Person8100</t>
  </si>
  <si>
    <t>Person8112</t>
  </si>
  <si>
    <t>Person8119</t>
  </si>
  <si>
    <t>Person8121</t>
  </si>
  <si>
    <t>Person8123</t>
  </si>
  <si>
    <t>Person8124</t>
  </si>
  <si>
    <t>Person8125</t>
  </si>
  <si>
    <t>Person8127</t>
  </si>
  <si>
    <t>Person8129</t>
  </si>
  <si>
    <t>Person8143</t>
  </si>
  <si>
    <t>Person8145</t>
  </si>
  <si>
    <t>Person8150</t>
  </si>
  <si>
    <t>Person8152</t>
  </si>
  <si>
    <t>Person8154</t>
  </si>
  <si>
    <t>Person8157</t>
  </si>
  <si>
    <t>Person8162</t>
  </si>
  <si>
    <t>Person8164</t>
  </si>
  <si>
    <t>Person8182</t>
  </si>
  <si>
    <t>Person8185</t>
  </si>
  <si>
    <t>Person8189</t>
  </si>
  <si>
    <t>Person8190</t>
  </si>
  <si>
    <t>Person8195</t>
  </si>
  <si>
    <t>Person8210</t>
  </si>
  <si>
    <t>Person8211</t>
  </si>
  <si>
    <t>Person8215</t>
  </si>
  <si>
    <t>Person8219</t>
  </si>
  <si>
    <t>Person8221</t>
  </si>
  <si>
    <t>Person8225</t>
  </si>
  <si>
    <t>Person8227</t>
  </si>
  <si>
    <t>Person8230</t>
  </si>
  <si>
    <t>Person8243</t>
  </si>
  <si>
    <t>Person8247</t>
  </si>
  <si>
    <t>Person8253</t>
  </si>
  <si>
    <t>Person8256</t>
  </si>
  <si>
    <t>Person8258</t>
  </si>
  <si>
    <t>Person8259</t>
  </si>
  <si>
    <t>Person8266</t>
  </si>
  <si>
    <t>Person8273</t>
  </si>
  <si>
    <t>Person8274</t>
  </si>
  <si>
    <t>Person8282</t>
  </si>
  <si>
    <t>Person8295</t>
  </si>
  <si>
    <t>Person8299</t>
  </si>
  <si>
    <t>Person8301</t>
  </si>
  <si>
    <t>Person8303</t>
  </si>
  <si>
    <t>Person8310</t>
  </si>
  <si>
    <t>Person8311</t>
  </si>
  <si>
    <t>Person8316</t>
  </si>
  <si>
    <t>Person8323</t>
  </si>
  <si>
    <t>Person8325</t>
  </si>
  <si>
    <t>Person8331</t>
  </si>
  <si>
    <t>Person8333</t>
  </si>
  <si>
    <t>Person8334</t>
  </si>
  <si>
    <t>Person8340</t>
  </si>
  <si>
    <t>Person8341</t>
  </si>
  <si>
    <t>Person8343</t>
  </si>
  <si>
    <t>Person8346</t>
  </si>
  <si>
    <t>Person8350</t>
  </si>
  <si>
    <t>Person8354</t>
  </si>
  <si>
    <t>Person8357</t>
  </si>
  <si>
    <t>Person8369</t>
  </si>
  <si>
    <t>Person8372</t>
  </si>
  <si>
    <t>Person8376</t>
  </si>
  <si>
    <t>Person8382</t>
  </si>
  <si>
    <t>Person8387</t>
  </si>
  <si>
    <t>Person8389</t>
  </si>
  <si>
    <t>Person8393</t>
  </si>
  <si>
    <t>Person8397</t>
  </si>
  <si>
    <t>Person8401</t>
  </si>
  <si>
    <t>Person8402</t>
  </si>
  <si>
    <t>Person8404</t>
  </si>
  <si>
    <t>Person8408</t>
  </si>
  <si>
    <t>Person8415</t>
  </si>
  <si>
    <t>Person8416</t>
  </si>
  <si>
    <t>Person8421</t>
  </si>
  <si>
    <t>Person8425</t>
  </si>
  <si>
    <t>Person8428</t>
  </si>
  <si>
    <t>Person8430</t>
  </si>
  <si>
    <t>Person8432</t>
  </si>
  <si>
    <t>Person8451</t>
  </si>
  <si>
    <t>Person8452</t>
  </si>
  <si>
    <t>Person8455</t>
  </si>
  <si>
    <t>Person8456</t>
  </si>
  <si>
    <t>Person8457</t>
  </si>
  <si>
    <t>Person8464</t>
  </si>
  <si>
    <t>Person8468</t>
  </si>
  <si>
    <t>Person8473</t>
  </si>
  <si>
    <t>Person8480</t>
  </si>
  <si>
    <t>Person8481</t>
  </si>
  <si>
    <t>Person8482</t>
  </si>
  <si>
    <t>Person8484</t>
  </si>
  <si>
    <t>Person8486</t>
  </si>
  <si>
    <t>Person8487</t>
  </si>
  <si>
    <t>Person8489</t>
  </si>
  <si>
    <t>Person8490</t>
  </si>
  <si>
    <t>Person8500</t>
  </si>
  <si>
    <t>Person8504</t>
  </si>
  <si>
    <t>Person8506</t>
  </si>
  <si>
    <t>Person8507</t>
  </si>
  <si>
    <t>Person8517</t>
  </si>
  <si>
    <t>Person8534</t>
  </si>
  <si>
    <t>Person8539</t>
  </si>
  <si>
    <t>Person8542</t>
  </si>
  <si>
    <t>Person8545</t>
  </si>
  <si>
    <t>Person8560</t>
  </si>
  <si>
    <t>Person8561</t>
  </si>
  <si>
    <t>Person8571</t>
  </si>
  <si>
    <t>Person8578</t>
  </si>
  <si>
    <t>Person8584</t>
  </si>
  <si>
    <t>Person8599</t>
  </si>
  <si>
    <t>Person8600</t>
  </si>
  <si>
    <t>Person8601</t>
  </si>
  <si>
    <t>Person8602</t>
  </si>
  <si>
    <t>Person8604</t>
  </si>
  <si>
    <t>Person8607</t>
  </si>
  <si>
    <t>Person8609</t>
  </si>
  <si>
    <t>Person8611</t>
  </si>
  <si>
    <t>Person8613</t>
  </si>
  <si>
    <t>Person8615</t>
  </si>
  <si>
    <t>Person8619</t>
  </si>
  <si>
    <t>Person8622</t>
  </si>
  <si>
    <t>Person8623</t>
  </si>
  <si>
    <t>Person8625</t>
  </si>
  <si>
    <t>Person8626</t>
  </si>
  <si>
    <t>Person8633</t>
  </si>
  <si>
    <t>Person8635</t>
  </si>
  <si>
    <t>Person8636</t>
  </si>
  <si>
    <t>Person8642</t>
  </si>
  <si>
    <t>Person8651</t>
  </si>
  <si>
    <t>Person8652</t>
  </si>
  <si>
    <t>Person8653</t>
  </si>
  <si>
    <t>Person8658</t>
  </si>
  <si>
    <t>Person8662</t>
  </si>
  <si>
    <t>Person8668</t>
  </si>
  <si>
    <t>Person8677</t>
  </si>
  <si>
    <t>Person8678</t>
  </si>
  <si>
    <t>Person8685</t>
  </si>
  <si>
    <t>Person8693</t>
  </si>
  <si>
    <t>Person8699</t>
  </si>
  <si>
    <t>Person8700</t>
  </si>
  <si>
    <t>Person8702</t>
  </si>
  <si>
    <t>Person8705</t>
  </si>
  <si>
    <t>Person8722</t>
  </si>
  <si>
    <t>Person8723</t>
  </si>
  <si>
    <t>Person8725</t>
  </si>
  <si>
    <t>Person8727</t>
  </si>
  <si>
    <t>Person8728</t>
  </si>
  <si>
    <t>Person8729</t>
  </si>
  <si>
    <t>Person8738</t>
  </si>
  <si>
    <t>Person8745</t>
  </si>
  <si>
    <t>Person8747</t>
  </si>
  <si>
    <t>Person8748</t>
  </si>
  <si>
    <t>Person8755</t>
  </si>
  <si>
    <t>Person8758</t>
  </si>
  <si>
    <t>Person8762</t>
  </si>
  <si>
    <t>Person8768</t>
  </si>
  <si>
    <t>Person8780</t>
  </si>
  <si>
    <t>Person8785</t>
  </si>
  <si>
    <t>Person8787</t>
  </si>
  <si>
    <t>Person8791</t>
  </si>
  <si>
    <t>Person8794</t>
  </si>
  <si>
    <t>Person8801</t>
  </si>
  <si>
    <t>Person8809</t>
  </si>
  <si>
    <t>Person8816</t>
  </si>
  <si>
    <t>Person8820</t>
  </si>
  <si>
    <t>Person8823</t>
  </si>
  <si>
    <t>Person8824</t>
  </si>
  <si>
    <t>Person8828</t>
  </si>
  <si>
    <t>Person8837</t>
  </si>
  <si>
    <t>Person8845</t>
  </si>
  <si>
    <t>Person8851</t>
  </si>
  <si>
    <t>Person8862</t>
  </si>
  <si>
    <t>Person8869</t>
  </si>
  <si>
    <t>Person8870</t>
  </si>
  <si>
    <t>Person8872</t>
  </si>
  <si>
    <t>Person8873</t>
  </si>
  <si>
    <t>Person8875</t>
  </si>
  <si>
    <t>Person8878</t>
  </si>
  <si>
    <t>Person8879</t>
  </si>
  <si>
    <t>Person8887</t>
  </si>
  <si>
    <t>Person8889</t>
  </si>
  <si>
    <t>Person8894</t>
  </si>
  <si>
    <t>Person8901</t>
  </si>
  <si>
    <t>Person8907</t>
  </si>
  <si>
    <t>Person8911</t>
  </si>
  <si>
    <t>Person8916</t>
  </si>
  <si>
    <t>Person8926</t>
  </si>
  <si>
    <t>Person8929</t>
  </si>
  <si>
    <t>Person8936</t>
  </si>
  <si>
    <t>Person8937</t>
  </si>
  <si>
    <t>Person8939</t>
  </si>
  <si>
    <t>Person8949</t>
  </si>
  <si>
    <t>Person8952</t>
  </si>
  <si>
    <t>Person8955</t>
  </si>
  <si>
    <t>Person8960</t>
  </si>
  <si>
    <t>Person8964</t>
  </si>
  <si>
    <t>Person8975</t>
  </si>
  <si>
    <t>Person8978</t>
  </si>
  <si>
    <t>Person8980</t>
  </si>
  <si>
    <t>Person8981</t>
  </si>
  <si>
    <t>Person8994</t>
  </si>
  <si>
    <t>Person9001</t>
  </si>
  <si>
    <t>Person9004</t>
  </si>
  <si>
    <t>Person9008</t>
  </si>
  <si>
    <t>Person9010</t>
  </si>
  <si>
    <t>Person9016</t>
  </si>
  <si>
    <t>Person9019</t>
  </si>
  <si>
    <t>Person9020</t>
  </si>
  <si>
    <t>Person9023</t>
  </si>
  <si>
    <t>Person9029</t>
  </si>
  <si>
    <t>Person9040</t>
  </si>
  <si>
    <t>Person9043</t>
  </si>
  <si>
    <t>Person9044</t>
  </si>
  <si>
    <t>Person9048</t>
  </si>
  <si>
    <t>Person9049</t>
  </si>
  <si>
    <t>Person9051</t>
  </si>
  <si>
    <t>Person9056</t>
  </si>
  <si>
    <t>Person9059</t>
  </si>
  <si>
    <t>Person9062</t>
  </si>
  <si>
    <t>Person9068</t>
  </si>
  <si>
    <t>Person9076</t>
  </si>
  <si>
    <t>Person9078</t>
  </si>
  <si>
    <t>Person9085</t>
  </si>
  <si>
    <t>Person9086</t>
  </si>
  <si>
    <t>Person9088</t>
  </si>
  <si>
    <t>Person9089</t>
  </si>
  <si>
    <t>Person9091</t>
  </si>
  <si>
    <t>Person9093</t>
  </si>
  <si>
    <t>Person9094</t>
  </si>
  <si>
    <t>Person9095</t>
  </si>
  <si>
    <t>Person9097</t>
  </si>
  <si>
    <t>Person9098</t>
  </si>
  <si>
    <t>Person9101</t>
  </si>
  <si>
    <t>Person9105</t>
  </si>
  <si>
    <t>Person9106</t>
  </si>
  <si>
    <t>Person9110</t>
  </si>
  <si>
    <t>Person9117</t>
  </si>
  <si>
    <t>Person9118</t>
  </si>
  <si>
    <t>Person9121</t>
  </si>
  <si>
    <t>Person9122</t>
  </si>
  <si>
    <t>Person9124</t>
  </si>
  <si>
    <t>Person9128</t>
  </si>
  <si>
    <t>Person9131</t>
  </si>
  <si>
    <t>Person9132</t>
  </si>
  <si>
    <t>Person9138</t>
  </si>
  <si>
    <t>Person9144</t>
  </si>
  <si>
    <t>Person9145</t>
  </si>
  <si>
    <t>Person9146</t>
  </si>
  <si>
    <t>Person9147</t>
  </si>
  <si>
    <t>Person9149</t>
  </si>
  <si>
    <t>Person9153</t>
  </si>
  <si>
    <t>Person9155</t>
  </si>
  <si>
    <t>Person9158</t>
  </si>
  <si>
    <t>Person9161</t>
  </si>
  <si>
    <t>Person9170</t>
  </si>
  <si>
    <t>Person9173</t>
  </si>
  <si>
    <t>Person9179</t>
  </si>
  <si>
    <t>Person9182</t>
  </si>
  <si>
    <t>Person9188</t>
  </si>
  <si>
    <t>Person9190</t>
  </si>
  <si>
    <t>Person9193</t>
  </si>
  <si>
    <t>Person9198</t>
  </si>
  <si>
    <t>Person9199</t>
  </si>
  <si>
    <t>Person9202</t>
  </si>
  <si>
    <t>Person9206</t>
  </si>
  <si>
    <t>Person9210</t>
  </si>
  <si>
    <t>Person9212</t>
  </si>
  <si>
    <t>Person9215</t>
  </si>
  <si>
    <t>Person9220</t>
  </si>
  <si>
    <t>Person9221</t>
  </si>
  <si>
    <t>Person9223</t>
  </si>
  <si>
    <t>Person9226</t>
  </si>
  <si>
    <t>Person9230</t>
  </si>
  <si>
    <t>Person9240</t>
  </si>
  <si>
    <t>Person9241</t>
  </si>
  <si>
    <t>Person9251</t>
  </si>
  <si>
    <t>Person9252</t>
  </si>
  <si>
    <t>Person9255</t>
  </si>
  <si>
    <t>Person9258</t>
  </si>
  <si>
    <t>Person9262</t>
  </si>
  <si>
    <t>Person9273</t>
  </si>
  <si>
    <t>Person9276</t>
  </si>
  <si>
    <t>Person9278</t>
  </si>
  <si>
    <t>Person9283</t>
  </si>
  <si>
    <t>Person9284</t>
  </si>
  <si>
    <t>Person9287</t>
  </si>
  <si>
    <t>Person9293</t>
  </si>
  <si>
    <t>Person9304</t>
  </si>
  <si>
    <t>Person9308</t>
  </si>
  <si>
    <t>Person9321</t>
  </si>
  <si>
    <t>Person9322</t>
  </si>
  <si>
    <t>Person9328</t>
  </si>
  <si>
    <t>Person9335</t>
  </si>
  <si>
    <t>Person9340</t>
  </si>
  <si>
    <t>Person9341</t>
  </si>
  <si>
    <t>Person9346</t>
  </si>
  <si>
    <t>Person9354</t>
  </si>
  <si>
    <t>Person9356</t>
  </si>
  <si>
    <t>Person9362</t>
  </si>
  <si>
    <t>Person9373</t>
  </si>
  <si>
    <t>Person9375</t>
  </si>
  <si>
    <t>Person9376</t>
  </si>
  <si>
    <t>Person9386</t>
  </si>
  <si>
    <t>Person9387</t>
  </si>
  <si>
    <t>Person9388</t>
  </si>
  <si>
    <t>Person9394</t>
  </si>
  <si>
    <t>Person9395</t>
  </si>
  <si>
    <t>Person9403</t>
  </si>
  <si>
    <t>Person9409</t>
  </si>
  <si>
    <t>Person9412</t>
  </si>
  <si>
    <t>Person9414</t>
  </si>
  <si>
    <t>Person9425</t>
  </si>
  <si>
    <t>Person9427</t>
  </si>
  <si>
    <t>Person9429</t>
  </si>
  <si>
    <t>Person9433</t>
  </si>
  <si>
    <t>Person9438</t>
  </si>
  <si>
    <t>Person9439</t>
  </si>
  <si>
    <t>Person9440</t>
  </si>
  <si>
    <t>Person9444</t>
  </si>
  <si>
    <t>Person9448</t>
  </si>
  <si>
    <t>Person9450</t>
  </si>
  <si>
    <t>Person9453</t>
  </si>
  <si>
    <t>Person9454</t>
  </si>
  <si>
    <t>Person9459</t>
  </si>
  <si>
    <t>Person9462</t>
  </si>
  <si>
    <t>Person9466</t>
  </si>
  <si>
    <t>Person9473</t>
  </si>
  <si>
    <t>Person9477</t>
  </si>
  <si>
    <t>Person9490</t>
  </si>
  <si>
    <t>Person9491</t>
  </si>
  <si>
    <t>Person9493</t>
  </si>
  <si>
    <t>Person9494</t>
  </si>
  <si>
    <t>Person9495</t>
  </si>
  <si>
    <t>Person9499</t>
  </si>
  <si>
    <t>Person9501</t>
  </si>
  <si>
    <t>Person9502</t>
  </si>
  <si>
    <t>Person9510</t>
  </si>
  <si>
    <t>Person9515</t>
  </si>
  <si>
    <t>Person9519</t>
  </si>
  <si>
    <t>Person9537</t>
  </si>
  <si>
    <t>Person9539</t>
  </si>
  <si>
    <t>Person9541</t>
  </si>
  <si>
    <t>Person9544</t>
  </si>
  <si>
    <t>Person9547</t>
  </si>
  <si>
    <t>Person9550</t>
  </si>
  <si>
    <t>Person9551</t>
  </si>
  <si>
    <t>Person9556</t>
  </si>
  <si>
    <t>Person9565</t>
  </si>
  <si>
    <t>Person9568</t>
  </si>
  <si>
    <t>Person9572</t>
  </si>
  <si>
    <t>Person9574</t>
  </si>
  <si>
    <t>Person9577</t>
  </si>
  <si>
    <t>Person9578</t>
  </si>
  <si>
    <t>Person9584</t>
  </si>
  <si>
    <t>Person9602</t>
  </si>
  <si>
    <t>Person9603</t>
  </si>
  <si>
    <t>Person9621</t>
  </si>
  <si>
    <t>Person9622</t>
  </si>
  <si>
    <t>Person9625</t>
  </si>
  <si>
    <t>Person9626</t>
  </si>
  <si>
    <t>Person9628</t>
  </si>
  <si>
    <t>Person9629</t>
  </si>
  <si>
    <t>Person9631</t>
  </si>
  <si>
    <t>Person9637</t>
  </si>
  <si>
    <t>Person9638</t>
  </si>
  <si>
    <t>Person9645</t>
  </si>
  <si>
    <t>Person9647</t>
  </si>
  <si>
    <t>Person9648</t>
  </si>
  <si>
    <t>Person9658</t>
  </si>
  <si>
    <t>Person9659</t>
  </si>
  <si>
    <t>Person9663</t>
  </si>
  <si>
    <t>Person9665</t>
  </si>
  <si>
    <t>Person9680</t>
  </si>
  <si>
    <t>Person9690</t>
  </si>
  <si>
    <t>Person9692</t>
  </si>
  <si>
    <t>Person9693</t>
  </si>
  <si>
    <t>Person9707</t>
  </si>
  <si>
    <t>Person9708</t>
  </si>
  <si>
    <t>Person9713</t>
  </si>
  <si>
    <t>Person9714</t>
  </si>
  <si>
    <t>Person9721</t>
  </si>
  <si>
    <t>Person9724</t>
  </si>
  <si>
    <t>Person9725</t>
  </si>
  <si>
    <t>Person9735</t>
  </si>
  <si>
    <t>Person9738</t>
  </si>
  <si>
    <t>Person9744</t>
  </si>
  <si>
    <t>Person9749</t>
  </si>
  <si>
    <t>Person9760</t>
  </si>
  <si>
    <t>Person9763</t>
  </si>
  <si>
    <t>Person9765</t>
  </si>
  <si>
    <t>Person9772</t>
  </si>
  <si>
    <t>Person9777</t>
  </si>
  <si>
    <t>Person9788</t>
  </si>
  <si>
    <t>Person9789</t>
  </si>
  <si>
    <t>Person9800</t>
  </si>
  <si>
    <t>Person9806</t>
  </si>
  <si>
    <t>Person9807</t>
  </si>
  <si>
    <t>Person9809</t>
  </si>
  <si>
    <t>Person9811</t>
  </si>
  <si>
    <t>Person9816</t>
  </si>
  <si>
    <t>Person9817</t>
  </si>
  <si>
    <t>Person9818</t>
  </si>
  <si>
    <t>Person9820</t>
  </si>
  <si>
    <t>Person9822</t>
  </si>
  <si>
    <t>Person9823</t>
  </si>
  <si>
    <t>Person9827</t>
  </si>
  <si>
    <t>Person9834</t>
  </si>
  <si>
    <t>Person9836</t>
  </si>
  <si>
    <t>Person9837</t>
  </si>
  <si>
    <t>Person9843</t>
  </si>
  <si>
    <t>Person9847</t>
  </si>
  <si>
    <t>Person9848</t>
  </si>
  <si>
    <t>Person9849</t>
  </si>
  <si>
    <t>Person9854</t>
  </si>
  <si>
    <t>Person9859</t>
  </si>
  <si>
    <t>Person9870</t>
  </si>
  <si>
    <t>Person9874</t>
  </si>
  <si>
    <t>Person9875</t>
  </si>
  <si>
    <t>Person9877</t>
  </si>
  <si>
    <t>Person9881</t>
  </si>
  <si>
    <t>Person9882</t>
  </si>
  <si>
    <t>Person9886</t>
  </si>
  <si>
    <t>Person9895</t>
  </si>
  <si>
    <t>Person9896</t>
  </si>
  <si>
    <t>Person9904</t>
  </si>
  <si>
    <t>Person9913</t>
  </si>
  <si>
    <t>Person9914</t>
  </si>
  <si>
    <t>Person9918</t>
  </si>
  <si>
    <t>Person9919</t>
  </si>
  <si>
    <t>Person9922</t>
  </si>
  <si>
    <t>Person9926</t>
  </si>
  <si>
    <t>Person9930</t>
  </si>
  <si>
    <t>Person9931</t>
  </si>
  <si>
    <t>Person9933</t>
  </si>
  <si>
    <t>Person9936</t>
  </si>
  <si>
    <t>Person9941</t>
  </si>
  <si>
    <t>Person9942</t>
  </si>
  <si>
    <t>Person9944</t>
  </si>
  <si>
    <t>Person9955</t>
  </si>
  <si>
    <t>Person9972</t>
  </si>
  <si>
    <t>Person9973</t>
  </si>
  <si>
    <t>Person9974</t>
  </si>
  <si>
    <t>Person9976</t>
  </si>
  <si>
    <t>Person9980</t>
  </si>
  <si>
    <t>Person9984</t>
  </si>
  <si>
    <t>Person9991</t>
  </si>
  <si>
    <t>Person9993</t>
  </si>
  <si>
    <t>Person9998</t>
  </si>
  <si>
    <t>Person9999</t>
  </si>
  <si>
    <t>Event2</t>
  </si>
  <si>
    <t>Church</t>
  </si>
  <si>
    <t>Person9</t>
  </si>
  <si>
    <t>Person16</t>
  </si>
  <si>
    <t>Person24</t>
  </si>
  <si>
    <t>Person27</t>
  </si>
  <si>
    <t>Person29</t>
  </si>
  <si>
    <t>Person39</t>
  </si>
  <si>
    <t>Person51</t>
  </si>
  <si>
    <t>Person58</t>
  </si>
  <si>
    <t>Person65</t>
  </si>
  <si>
    <t>Person69</t>
  </si>
  <si>
    <t>Person75</t>
  </si>
  <si>
    <t>Person82</t>
  </si>
  <si>
    <t>Person90</t>
  </si>
  <si>
    <t>Person91</t>
  </si>
  <si>
    <t>Person92</t>
  </si>
  <si>
    <t>Person94</t>
  </si>
  <si>
    <t>Person100</t>
  </si>
  <si>
    <t>Person112</t>
  </si>
  <si>
    <t>Person119</t>
  </si>
  <si>
    <t>Person123</t>
  </si>
  <si>
    <t>Person159</t>
  </si>
  <si>
    <t>Person171</t>
  </si>
  <si>
    <t>Person175</t>
  </si>
  <si>
    <t>Person180</t>
  </si>
  <si>
    <t>Person182</t>
  </si>
  <si>
    <t>Person187</t>
  </si>
  <si>
    <t>Person189</t>
  </si>
  <si>
    <t>Person207</t>
  </si>
  <si>
    <t>Person212</t>
  </si>
  <si>
    <t>Person214</t>
  </si>
  <si>
    <t>Person230</t>
  </si>
  <si>
    <t>Person241</t>
  </si>
  <si>
    <t>Person251</t>
  </si>
  <si>
    <t>Person258</t>
  </si>
  <si>
    <t>Person260</t>
  </si>
  <si>
    <t>Person262</t>
  </si>
  <si>
    <t>Person276</t>
  </si>
  <si>
    <t>Person281</t>
  </si>
  <si>
    <t>Person283</t>
  </si>
  <si>
    <t>Person288</t>
  </si>
  <si>
    <t>Person290</t>
  </si>
  <si>
    <t>Person327</t>
  </si>
  <si>
    <t>Person330</t>
  </si>
  <si>
    <t>Person347</t>
  </si>
  <si>
    <t>Person349</t>
  </si>
  <si>
    <t>Person357</t>
  </si>
  <si>
    <t>Person361</t>
  </si>
  <si>
    <t>Person369</t>
  </si>
  <si>
    <t>Person402</t>
  </si>
  <si>
    <t>Person412</t>
  </si>
  <si>
    <t>Person425</t>
  </si>
  <si>
    <t>Person432</t>
  </si>
  <si>
    <t>Person436</t>
  </si>
  <si>
    <t>Person437</t>
  </si>
  <si>
    <t>Person459</t>
  </si>
  <si>
    <t>Person464</t>
  </si>
  <si>
    <t>Person465</t>
  </si>
  <si>
    <t>Person469</t>
  </si>
  <si>
    <t>Person470</t>
  </si>
  <si>
    <t>Person472</t>
  </si>
  <si>
    <t>Person479</t>
  </si>
  <si>
    <t>Person481</t>
  </si>
  <si>
    <t>Person482</t>
  </si>
  <si>
    <t>Person484</t>
  </si>
  <si>
    <t>Person491</t>
  </si>
  <si>
    <t>Person508</t>
  </si>
  <si>
    <t>Person516</t>
  </si>
  <si>
    <t>Person531</t>
  </si>
  <si>
    <t>Person535</t>
  </si>
  <si>
    <t>Person539</t>
  </si>
  <si>
    <t>Person540</t>
  </si>
  <si>
    <t>Person545</t>
  </si>
  <si>
    <t>Person546</t>
  </si>
  <si>
    <t>Person547</t>
  </si>
  <si>
    <t>Person548</t>
  </si>
  <si>
    <t>Person559</t>
  </si>
  <si>
    <t>Person560</t>
  </si>
  <si>
    <t>Person578</t>
  </si>
  <si>
    <t>Person600</t>
  </si>
  <si>
    <t>Person608</t>
  </si>
  <si>
    <t>Person609</t>
  </si>
  <si>
    <t>Person624</t>
  </si>
  <si>
    <t>Person629</t>
  </si>
  <si>
    <t>Person632</t>
  </si>
  <si>
    <t>Person633</t>
  </si>
  <si>
    <t>Person641</t>
  </si>
  <si>
    <t>Person643</t>
  </si>
  <si>
    <t>Person654</t>
  </si>
  <si>
    <t>Person679</t>
  </si>
  <si>
    <t>Person681</t>
  </si>
  <si>
    <t>Person687</t>
  </si>
  <si>
    <t>Person689</t>
  </si>
  <si>
    <t>Person696</t>
  </si>
  <si>
    <t>Person705</t>
  </si>
  <si>
    <t>Person719</t>
  </si>
  <si>
    <t>Person730</t>
  </si>
  <si>
    <t>Person731</t>
  </si>
  <si>
    <t>Person733</t>
  </si>
  <si>
    <t>Person737</t>
  </si>
  <si>
    <t>Person759</t>
  </si>
  <si>
    <t>Person760</t>
  </si>
  <si>
    <t>Person776</t>
  </si>
  <si>
    <t>Person795</t>
  </si>
  <si>
    <t>Person796</t>
  </si>
  <si>
    <t>Person805</t>
  </si>
  <si>
    <t>Person809</t>
  </si>
  <si>
    <t>Person810</t>
  </si>
  <si>
    <t>Person817</t>
  </si>
  <si>
    <t>Person831</t>
  </si>
  <si>
    <t>Person832</t>
  </si>
  <si>
    <t>Person839</t>
  </si>
  <si>
    <t>Person840</t>
  </si>
  <si>
    <t>Person854</t>
  </si>
  <si>
    <t>Person858</t>
  </si>
  <si>
    <t>Person866</t>
  </si>
  <si>
    <t>Person871</t>
  </si>
  <si>
    <t>Person876</t>
  </si>
  <si>
    <t>Person896</t>
  </si>
  <si>
    <t>Person900</t>
  </si>
  <si>
    <t>Person914</t>
  </si>
  <si>
    <t>Person922</t>
  </si>
  <si>
    <t>Person925</t>
  </si>
  <si>
    <t>Person927</t>
  </si>
  <si>
    <t>Person933</t>
  </si>
  <si>
    <t>Person936</t>
  </si>
  <si>
    <t>Person937</t>
  </si>
  <si>
    <t>Person952</t>
  </si>
  <si>
    <t>Person968</t>
  </si>
  <si>
    <t>Person987</t>
  </si>
  <si>
    <t>Person991</t>
  </si>
  <si>
    <t>Person1049</t>
  </si>
  <si>
    <t>Person1050</t>
  </si>
  <si>
    <t>Person1059</t>
  </si>
  <si>
    <t>Person1086</t>
  </si>
  <si>
    <t>Person1090</t>
  </si>
  <si>
    <t>Person1101</t>
  </si>
  <si>
    <t>Person1115</t>
  </si>
  <si>
    <t>Person1119</t>
  </si>
  <si>
    <t>Person1126</t>
  </si>
  <si>
    <t>Person1127</t>
  </si>
  <si>
    <t>Person1136</t>
  </si>
  <si>
    <t>Person1137</t>
  </si>
  <si>
    <t>Person1146</t>
  </si>
  <si>
    <t>Person1167</t>
  </si>
  <si>
    <t>Person1180</t>
  </si>
  <si>
    <t>Person1187</t>
  </si>
  <si>
    <t>Person1189</t>
  </si>
  <si>
    <t>Person1197</t>
  </si>
  <si>
    <t>Person1199</t>
  </si>
  <si>
    <t>Person1202</t>
  </si>
  <si>
    <t>Person1204</t>
  </si>
  <si>
    <t>Person1210</t>
  </si>
  <si>
    <t>Person1221</t>
  </si>
  <si>
    <t>Person1226</t>
  </si>
  <si>
    <t>Person1243</t>
  </si>
  <si>
    <t>Person1252</t>
  </si>
  <si>
    <t>Person1256</t>
  </si>
  <si>
    <t>Person1272</t>
  </si>
  <si>
    <t>Person1278</t>
  </si>
  <si>
    <t>Person1310</t>
  </si>
  <si>
    <t>Person1317</t>
  </si>
  <si>
    <t>Person1321</t>
  </si>
  <si>
    <t>Person1335</t>
  </si>
  <si>
    <t>Person1347</t>
  </si>
  <si>
    <t>Person1349</t>
  </si>
  <si>
    <t>Person1354</t>
  </si>
  <si>
    <t>Person1358</t>
  </si>
  <si>
    <t>Person1364</t>
  </si>
  <si>
    <t>Person1368</t>
  </si>
  <si>
    <t>Person1375</t>
  </si>
  <si>
    <t>Person1376</t>
  </si>
  <si>
    <t>Person1412</t>
  </si>
  <si>
    <t>Person1417</t>
  </si>
  <si>
    <t>Person1422</t>
  </si>
  <si>
    <t>Person1431</t>
  </si>
  <si>
    <t>Person1433</t>
  </si>
  <si>
    <t>Person1442</t>
  </si>
  <si>
    <t>Person1450</t>
  </si>
  <si>
    <t>Person1472</t>
  </si>
  <si>
    <t>Person1474</t>
  </si>
  <si>
    <t>Person1477</t>
  </si>
  <si>
    <t>Person1479</t>
  </si>
  <si>
    <t>Person1490</t>
  </si>
  <si>
    <t>Person1496</t>
  </si>
  <si>
    <t>Person1498</t>
  </si>
  <si>
    <t>Person1510</t>
  </si>
  <si>
    <t>Person1525</t>
  </si>
  <si>
    <t>Person1529</t>
  </si>
  <si>
    <t>Person1537</t>
  </si>
  <si>
    <t>Person1562</t>
  </si>
  <si>
    <t>Person1567</t>
  </si>
  <si>
    <t>Person1568</t>
  </si>
  <si>
    <t>Person1575</t>
  </si>
  <si>
    <t>Person1576</t>
  </si>
  <si>
    <t>Person1582</t>
  </si>
  <si>
    <t>Person1594</t>
  </si>
  <si>
    <t>Person1596</t>
  </si>
  <si>
    <t>Person1599</t>
  </si>
  <si>
    <t>Person1605</t>
  </si>
  <si>
    <t>Person1623</t>
  </si>
  <si>
    <t>Person1633</t>
  </si>
  <si>
    <t>Person1635</t>
  </si>
  <si>
    <t>Person1640</t>
  </si>
  <si>
    <t>Person1650</t>
  </si>
  <si>
    <t>Person1651</t>
  </si>
  <si>
    <t>Person1656</t>
  </si>
  <si>
    <t>Person1659</t>
  </si>
  <si>
    <t>Person1661</t>
  </si>
  <si>
    <t>Person1687</t>
  </si>
  <si>
    <t>Person1694</t>
  </si>
  <si>
    <t>Person1701</t>
  </si>
  <si>
    <t>Person1706</t>
  </si>
  <si>
    <t>Person1707</t>
  </si>
  <si>
    <t>Person1710</t>
  </si>
  <si>
    <t>Person1718</t>
  </si>
  <si>
    <t>Person1724</t>
  </si>
  <si>
    <t>Person1727</t>
  </si>
  <si>
    <t>Person1736</t>
  </si>
  <si>
    <t>Person1760</t>
  </si>
  <si>
    <t>Person1761</t>
  </si>
  <si>
    <t>Person1764</t>
  </si>
  <si>
    <t>Person1769</t>
  </si>
  <si>
    <t>Person1793</t>
  </si>
  <si>
    <t>Person1798</t>
  </si>
  <si>
    <t>Person1800</t>
  </si>
  <si>
    <t>Person1802</t>
  </si>
  <si>
    <t>Person1806</t>
  </si>
  <si>
    <t>Person1807</t>
  </si>
  <si>
    <t>Person1817</t>
  </si>
  <si>
    <t>Person1824</t>
  </si>
  <si>
    <t>Person1839</t>
  </si>
  <si>
    <t>Person1845</t>
  </si>
  <si>
    <t>Person1862</t>
  </si>
  <si>
    <t>Person1864</t>
  </si>
  <si>
    <t>Person1876</t>
  </si>
  <si>
    <t>Person1879</t>
  </si>
  <si>
    <t>Person1892</t>
  </si>
  <si>
    <t>Person1909</t>
  </si>
  <si>
    <t>Person1926</t>
  </si>
  <si>
    <t>Person1935</t>
  </si>
  <si>
    <t>Person1936</t>
  </si>
  <si>
    <t>Person1962</t>
  </si>
  <si>
    <t>Person1973</t>
  </si>
  <si>
    <t>Person1980</t>
  </si>
  <si>
    <t>Person2017</t>
  </si>
  <si>
    <t>Person2019</t>
  </si>
  <si>
    <t>Person2021</t>
  </si>
  <si>
    <t>Person2027</t>
  </si>
  <si>
    <t>Person2031</t>
  </si>
  <si>
    <t>Person2033</t>
  </si>
  <si>
    <t>Person2037</t>
  </si>
  <si>
    <t>Person2040</t>
  </si>
  <si>
    <t>Person2045</t>
  </si>
  <si>
    <t>Person2052</t>
  </si>
  <si>
    <t>Person2063</t>
  </si>
  <si>
    <t>Person2066</t>
  </si>
  <si>
    <t>Person2068</t>
  </si>
  <si>
    <t>Person2075</t>
  </si>
  <si>
    <t>Person2077</t>
  </si>
  <si>
    <t>Person2079</t>
  </si>
  <si>
    <t>Person2087</t>
  </si>
  <si>
    <t>Person2088</t>
  </si>
  <si>
    <t>Person2090</t>
  </si>
  <si>
    <t>Person2098</t>
  </si>
  <si>
    <t>Person2100</t>
  </si>
  <si>
    <t>Person2106</t>
  </si>
  <si>
    <t>Person2112</t>
  </si>
  <si>
    <t>Person2113</t>
  </si>
  <si>
    <t>Person2115</t>
  </si>
  <si>
    <t>Person2122</t>
  </si>
  <si>
    <t>Person2124</t>
  </si>
  <si>
    <t>Person2141</t>
  </si>
  <si>
    <t>Person2159</t>
  </si>
  <si>
    <t>Person2162</t>
  </si>
  <si>
    <t>Person2176</t>
  </si>
  <si>
    <t>Person2185</t>
  </si>
  <si>
    <t>Person2198</t>
  </si>
  <si>
    <t>Person2201</t>
  </si>
  <si>
    <t>Person2214</t>
  </si>
  <si>
    <t>Person2217</t>
  </si>
  <si>
    <t>Person2247</t>
  </si>
  <si>
    <t>Person2255</t>
  </si>
  <si>
    <t>Person2260</t>
  </si>
  <si>
    <t>Person2266</t>
  </si>
  <si>
    <t>Person2282</t>
  </si>
  <si>
    <t>Person2298</t>
  </si>
  <si>
    <t>Person2302</t>
  </si>
  <si>
    <t>Person2317</t>
  </si>
  <si>
    <t>Person2321</t>
  </si>
  <si>
    <t>Person2323</t>
  </si>
  <si>
    <t>Person2336</t>
  </si>
  <si>
    <t>Person2340</t>
  </si>
  <si>
    <t>Person2342</t>
  </si>
  <si>
    <t>Person2345</t>
  </si>
  <si>
    <t>Person2353</t>
  </si>
  <si>
    <t>Person2365</t>
  </si>
  <si>
    <t>Person2372</t>
  </si>
  <si>
    <t>Person2375</t>
  </si>
  <si>
    <t>Person2379</t>
  </si>
  <si>
    <t>Person2382</t>
  </si>
  <si>
    <t>Person2385</t>
  </si>
  <si>
    <t>Person2387</t>
  </si>
  <si>
    <t>Person2392</t>
  </si>
  <si>
    <t>Person2393</t>
  </si>
  <si>
    <t>Person2401</t>
  </si>
  <si>
    <t>Person2410</t>
  </si>
  <si>
    <t>Person2420</t>
  </si>
  <si>
    <t>Person2421</t>
  </si>
  <si>
    <t>Person2447</t>
  </si>
  <si>
    <t>Person2449</t>
  </si>
  <si>
    <t>Person2459</t>
  </si>
  <si>
    <t>Person2460</t>
  </si>
  <si>
    <t>Person2466</t>
  </si>
  <si>
    <t>Person2480</t>
  </si>
  <si>
    <t>Person2501</t>
  </si>
  <si>
    <t>Person2509</t>
  </si>
  <si>
    <t>Person2518</t>
  </si>
  <si>
    <t>Person2523</t>
  </si>
  <si>
    <t>Person2533</t>
  </si>
  <si>
    <t>Person2534</t>
  </si>
  <si>
    <t>Person2538</t>
  </si>
  <si>
    <t>Person2542</t>
  </si>
  <si>
    <t>Person2557</t>
  </si>
  <si>
    <t>Person2560</t>
  </si>
  <si>
    <t>Person2561</t>
  </si>
  <si>
    <t>Person2574</t>
  </si>
  <si>
    <t>Person2580</t>
  </si>
  <si>
    <t>Person2581</t>
  </si>
  <si>
    <t>Person2588</t>
  </si>
  <si>
    <t>Person2591</t>
  </si>
  <si>
    <t>Person2592</t>
  </si>
  <si>
    <t>Person2593</t>
  </si>
  <si>
    <t>Person2597</t>
  </si>
  <si>
    <t>Person2601</t>
  </si>
  <si>
    <t>Person2606</t>
  </si>
  <si>
    <t>Person2608</t>
  </si>
  <si>
    <t>Person2615</t>
  </si>
  <si>
    <t>Person2618</t>
  </si>
  <si>
    <t>Person2624</t>
  </si>
  <si>
    <t>Person2626</t>
  </si>
  <si>
    <t>Person2643</t>
  </si>
  <si>
    <t>Person2655</t>
  </si>
  <si>
    <t>Person2661</t>
  </si>
  <si>
    <t>Person2669</t>
  </si>
  <si>
    <t>Person2672</t>
  </si>
  <si>
    <t>Person2675</t>
  </si>
  <si>
    <t>Person2676</t>
  </si>
  <si>
    <t>Person2694</t>
  </si>
  <si>
    <t>Person2707</t>
  </si>
  <si>
    <t>Person2721</t>
  </si>
  <si>
    <t>Person2727</t>
  </si>
  <si>
    <t>Person2728</t>
  </si>
  <si>
    <t>Person2738</t>
  </si>
  <si>
    <t>Person2739</t>
  </si>
  <si>
    <t>Person2740</t>
  </si>
  <si>
    <t>Person2752</t>
  </si>
  <si>
    <t>Person2756</t>
  </si>
  <si>
    <t>Person2762</t>
  </si>
  <si>
    <t>Person2768</t>
  </si>
  <si>
    <t>Person2772</t>
  </si>
  <si>
    <t>Person2778</t>
  </si>
  <si>
    <t>Person2786</t>
  </si>
  <si>
    <t>Person2796</t>
  </si>
  <si>
    <t>Person2802</t>
  </si>
  <si>
    <t>Person2804</t>
  </si>
  <si>
    <t>Person2805</t>
  </si>
  <si>
    <t>Person2816</t>
  </si>
  <si>
    <t>Person2827</t>
  </si>
  <si>
    <t>Person2829</t>
  </si>
  <si>
    <t>Person2834</t>
  </si>
  <si>
    <t>Person2842</t>
  </si>
  <si>
    <t>Person2851</t>
  </si>
  <si>
    <t>Person2853</t>
  </si>
  <si>
    <t>Person2869</t>
  </si>
  <si>
    <t>Person2870</t>
  </si>
  <si>
    <t>Person2884</t>
  </si>
  <si>
    <t>Person2886</t>
  </si>
  <si>
    <t>Person2890</t>
  </si>
  <si>
    <t>Person2914</t>
  </si>
  <si>
    <t>Person2945</t>
  </si>
  <si>
    <t>Person2947</t>
  </si>
  <si>
    <t>Person2953</t>
  </si>
  <si>
    <t>Person2968</t>
  </si>
  <si>
    <t>Person2980</t>
  </si>
  <si>
    <t>Person2995</t>
  </si>
  <si>
    <t>Person2998</t>
  </si>
  <si>
    <t>Person2999</t>
  </si>
  <si>
    <t>Person3021</t>
  </si>
  <si>
    <t>Person3025</t>
  </si>
  <si>
    <t>Person3032</t>
  </si>
  <si>
    <t>Person3043</t>
  </si>
  <si>
    <t>Person3048</t>
  </si>
  <si>
    <t>Person3057</t>
  </si>
  <si>
    <t>Person3059</t>
  </si>
  <si>
    <t>Person3072</t>
  </si>
  <si>
    <t>Person3073</t>
  </si>
  <si>
    <t>Person3079</t>
  </si>
  <si>
    <t>Person3085</t>
  </si>
  <si>
    <t>Person3089</t>
  </si>
  <si>
    <t>Person3102</t>
  </si>
  <si>
    <t>Person3103</t>
  </si>
  <si>
    <t>Person3105</t>
  </si>
  <si>
    <t>Person3107</t>
  </si>
  <si>
    <t>Person3116</t>
  </si>
  <si>
    <t>Person3132</t>
  </si>
  <si>
    <t>Person3139</t>
  </si>
  <si>
    <t>Person3142</t>
  </si>
  <si>
    <t>Person3144</t>
  </si>
  <si>
    <t>Person3168</t>
  </si>
  <si>
    <t>Person3175</t>
  </si>
  <si>
    <t>Person3177</t>
  </si>
  <si>
    <t>Person3183</t>
  </si>
  <si>
    <t>Person3184</t>
  </si>
  <si>
    <t>Person3193</t>
  </si>
  <si>
    <t>Person3199</t>
  </si>
  <si>
    <t>Person3217</t>
  </si>
  <si>
    <t>Person3219</t>
  </si>
  <si>
    <t>Person3253</t>
  </si>
  <si>
    <t>Person3254</t>
  </si>
  <si>
    <t>Person3271</t>
  </si>
  <si>
    <t>Person3275</t>
  </si>
  <si>
    <t>Person3282</t>
  </si>
  <si>
    <t>Person3286</t>
  </si>
  <si>
    <t>Person3292</t>
  </si>
  <si>
    <t>Person3304</t>
  </si>
  <si>
    <t>Person3305</t>
  </si>
  <si>
    <t>Person3314</t>
  </si>
  <si>
    <t>Person3315</t>
  </si>
  <si>
    <t>Person3320</t>
  </si>
  <si>
    <t>Person3328</t>
  </si>
  <si>
    <t>Person3329</t>
  </si>
  <si>
    <t>Person3337</t>
  </si>
  <si>
    <t>Person3340</t>
  </si>
  <si>
    <t>Person3342</t>
  </si>
  <si>
    <t>Person3348</t>
  </si>
  <si>
    <t>Person3363</t>
  </si>
  <si>
    <t>Person3385</t>
  </si>
  <si>
    <t>Person3390</t>
  </si>
  <si>
    <t>Person3408</t>
  </si>
  <si>
    <t>Person3411</t>
  </si>
  <si>
    <t>Person3420</t>
  </si>
  <si>
    <t>Person3422</t>
  </si>
  <si>
    <t>Person3436</t>
  </si>
  <si>
    <t>Person3438</t>
  </si>
  <si>
    <t>Person3440</t>
  </si>
  <si>
    <t>Person3467</t>
  </si>
  <si>
    <t>Person3471</t>
  </si>
  <si>
    <t>Person3483</t>
  </si>
  <si>
    <t>Person3485</t>
  </si>
  <si>
    <t>Person3511</t>
  </si>
  <si>
    <t>Person3554</t>
  </si>
  <si>
    <t>Person3560</t>
  </si>
  <si>
    <t>Person3566</t>
  </si>
  <si>
    <t>Person3570</t>
  </si>
  <si>
    <t>Person3575</t>
  </si>
  <si>
    <t>Person3580</t>
  </si>
  <si>
    <t>Person3589</t>
  </si>
  <si>
    <t>Person3592</t>
  </si>
  <si>
    <t>Person3605</t>
  </si>
  <si>
    <t>Person3608</t>
  </si>
  <si>
    <t>Person3620</t>
  </si>
  <si>
    <t>Person3643</t>
  </si>
  <si>
    <t>Person3676</t>
  </si>
  <si>
    <t>Person3678</t>
  </si>
  <si>
    <t>Person3685</t>
  </si>
  <si>
    <t>Person3687</t>
  </si>
  <si>
    <t>Person3697</t>
  </si>
  <si>
    <t>Person3705</t>
  </si>
  <si>
    <t>Person3708</t>
  </si>
  <si>
    <t>Person3721</t>
  </si>
  <si>
    <t>Person3725</t>
  </si>
  <si>
    <t>Person3727</t>
  </si>
  <si>
    <t>Person3735</t>
  </si>
  <si>
    <t>Person3740</t>
  </si>
  <si>
    <t>Person3747</t>
  </si>
  <si>
    <t>Person3759</t>
  </si>
  <si>
    <t>Person3782</t>
  </si>
  <si>
    <t>Person3785</t>
  </si>
  <si>
    <t>Person3795</t>
  </si>
  <si>
    <t>Person3797</t>
  </si>
  <si>
    <t>Person3803</t>
  </si>
  <si>
    <t>Person3807</t>
  </si>
  <si>
    <t>Person3822</t>
  </si>
  <si>
    <t>Person3829</t>
  </si>
  <si>
    <t>Person3831</t>
  </si>
  <si>
    <t>Person3837</t>
  </si>
  <si>
    <t>Person3838</t>
  </si>
  <si>
    <t>Person3856</t>
  </si>
  <si>
    <t>Person3860</t>
  </si>
  <si>
    <t>Person3882</t>
  </si>
  <si>
    <t>Person3884</t>
  </si>
  <si>
    <t>Person3886</t>
  </si>
  <si>
    <t>Person3894</t>
  </si>
  <si>
    <t>Person3895</t>
  </si>
  <si>
    <t>Person3900</t>
  </si>
  <si>
    <t>Person3910</t>
  </si>
  <si>
    <t>Person3917</t>
  </si>
  <si>
    <t>Person3932</t>
  </si>
  <si>
    <t>Person3951</t>
  </si>
  <si>
    <t>Person3958</t>
  </si>
  <si>
    <t>Person3960</t>
  </si>
  <si>
    <t>Person3961</t>
  </si>
  <si>
    <t>Person3971</t>
  </si>
  <si>
    <t>Person3974</t>
  </si>
  <si>
    <t>Person3984</t>
  </si>
  <si>
    <t>Person3986</t>
  </si>
  <si>
    <t>Person3993</t>
  </si>
  <si>
    <t>Person3998</t>
  </si>
  <si>
    <t>Person4009</t>
  </si>
  <si>
    <t>Person4010</t>
  </si>
  <si>
    <t>Person4015</t>
  </si>
  <si>
    <t>Person4022</t>
  </si>
  <si>
    <t>Person4032</t>
  </si>
  <si>
    <t>Person4041</t>
  </si>
  <si>
    <t>Person4063</t>
  </si>
  <si>
    <t>Person4070</t>
  </si>
  <si>
    <t>Person4078</t>
  </si>
  <si>
    <t>Person4100</t>
  </si>
  <si>
    <t>Person4107</t>
  </si>
  <si>
    <t>Person4120</t>
  </si>
  <si>
    <t>Person4121</t>
  </si>
  <si>
    <t>Person4143</t>
  </si>
  <si>
    <t>Person4148</t>
  </si>
  <si>
    <t>Person4149</t>
  </si>
  <si>
    <t>Person4158</t>
  </si>
  <si>
    <t>Person4162</t>
  </si>
  <si>
    <t>Person4163</t>
  </si>
  <si>
    <t>Person4181</t>
  </si>
  <si>
    <t>Person4204</t>
  </si>
  <si>
    <t>Person4206</t>
  </si>
  <si>
    <t>Person4211</t>
  </si>
  <si>
    <t>Person4232</t>
  </si>
  <si>
    <t>Person4234</t>
  </si>
  <si>
    <t>Person4240</t>
  </si>
  <si>
    <t>Person4241</t>
  </si>
  <si>
    <t>Person4243</t>
  </si>
  <si>
    <t>Person4244</t>
  </si>
  <si>
    <t>Person4250</t>
  </si>
  <si>
    <t>Person4254</t>
  </si>
  <si>
    <t>Person4258</t>
  </si>
  <si>
    <t>Person4266</t>
  </si>
  <si>
    <t>Person4283</t>
  </si>
  <si>
    <t>Person4294</t>
  </si>
  <si>
    <t>Person4313</t>
  </si>
  <si>
    <t>Person4354</t>
  </si>
  <si>
    <t>Person4359</t>
  </si>
  <si>
    <t>Person4385</t>
  </si>
  <si>
    <t>Person4393</t>
  </si>
  <si>
    <t>Person4403</t>
  </si>
  <si>
    <t>Person4409</t>
  </si>
  <si>
    <t>Person4433</t>
  </si>
  <si>
    <t>Person4436</t>
  </si>
  <si>
    <t>Person4440</t>
  </si>
  <si>
    <t>Person4454</t>
  </si>
  <si>
    <t>Person4455</t>
  </si>
  <si>
    <t>Person4467</t>
  </si>
  <si>
    <t>Person4469</t>
  </si>
  <si>
    <t>Person4491</t>
  </si>
  <si>
    <t>Person4492</t>
  </si>
  <si>
    <t>Person4497</t>
  </si>
  <si>
    <t>Person4499</t>
  </si>
  <si>
    <t>Person4500</t>
  </si>
  <si>
    <t>Person4507</t>
  </si>
  <si>
    <t>Person4508</t>
  </si>
  <si>
    <t>Person4509</t>
  </si>
  <si>
    <t>Person4515</t>
  </si>
  <si>
    <t>Person4522</t>
  </si>
  <si>
    <t>Person4523</t>
  </si>
  <si>
    <t>Person4534</t>
  </si>
  <si>
    <t>Person4547</t>
  </si>
  <si>
    <t>Person4550</t>
  </si>
  <si>
    <t>Person4551</t>
  </si>
  <si>
    <t>Person4554</t>
  </si>
  <si>
    <t>Person4562</t>
  </si>
  <si>
    <t>Person4578</t>
  </si>
  <si>
    <t>Person4583</t>
  </si>
  <si>
    <t>Person4587</t>
  </si>
  <si>
    <t>Person4589</t>
  </si>
  <si>
    <t>Person4599</t>
  </si>
  <si>
    <t>Person4601</t>
  </si>
  <si>
    <t>Person4603</t>
  </si>
  <si>
    <t>Person4606</t>
  </si>
  <si>
    <t>Person4622</t>
  </si>
  <si>
    <t>Person4625</t>
  </si>
  <si>
    <t>Person4632</t>
  </si>
  <si>
    <t>Person4634</t>
  </si>
  <si>
    <t>Person4641</t>
  </si>
  <si>
    <t>Person4649</t>
  </si>
  <si>
    <t>Person4656</t>
  </si>
  <si>
    <t>Person4677</t>
  </si>
  <si>
    <t>Person4692</t>
  </si>
  <si>
    <t>Person4695</t>
  </si>
  <si>
    <t>Person4696</t>
  </si>
  <si>
    <t>Person4699</t>
  </si>
  <si>
    <t>Person4710</t>
  </si>
  <si>
    <t>Person4756</t>
  </si>
  <si>
    <t>Person4757</t>
  </si>
  <si>
    <t>Person4771</t>
  </si>
  <si>
    <t>Person4781</t>
  </si>
  <si>
    <t>Person4786</t>
  </si>
  <si>
    <t>Person4795</t>
  </si>
  <si>
    <t>Person4819</t>
  </si>
  <si>
    <t>Person4821</t>
  </si>
  <si>
    <t>Person4829</t>
  </si>
  <si>
    <t>Person4831</t>
  </si>
  <si>
    <t>Person4834</t>
  </si>
  <si>
    <t>Person4836</t>
  </si>
  <si>
    <t>Person4837</t>
  </si>
  <si>
    <t>Person4843</t>
  </si>
  <si>
    <t>Person4845</t>
  </si>
  <si>
    <t>Person4853</t>
  </si>
  <si>
    <t>Person4856</t>
  </si>
  <si>
    <t>Person4866</t>
  </si>
  <si>
    <t>Person4870</t>
  </si>
  <si>
    <t>Person4871</t>
  </si>
  <si>
    <t>Person4897</t>
  </si>
  <si>
    <t>Person4904</t>
  </si>
  <si>
    <t>Person4905</t>
  </si>
  <si>
    <t>Person4914</t>
  </si>
  <si>
    <t>Person4915</t>
  </si>
  <si>
    <t>Person4916</t>
  </si>
  <si>
    <t>Person4934</t>
  </si>
  <si>
    <t>Person4947</t>
  </si>
  <si>
    <t>Person4949</t>
  </si>
  <si>
    <t>Person4953</t>
  </si>
  <si>
    <t>Person4955</t>
  </si>
  <si>
    <t>Person4961</t>
  </si>
  <si>
    <t>Person4969</t>
  </si>
  <si>
    <t>Person4974</t>
  </si>
  <si>
    <t>Person4986</t>
  </si>
  <si>
    <t>Person5000</t>
  </si>
  <si>
    <t>Person5012</t>
  </si>
  <si>
    <t>Person5018</t>
  </si>
  <si>
    <t>Person5033</t>
  </si>
  <si>
    <t>Person5034</t>
  </si>
  <si>
    <t>Person5042</t>
  </si>
  <si>
    <t>Person5045</t>
  </si>
  <si>
    <t>Person5060</t>
  </si>
  <si>
    <t>Person5075</t>
  </si>
  <si>
    <t>Person5103</t>
  </si>
  <si>
    <t>Person5114</t>
  </si>
  <si>
    <t>Person5119</t>
  </si>
  <si>
    <t>Person5121</t>
  </si>
  <si>
    <t>Person5142</t>
  </si>
  <si>
    <t>Person5152</t>
  </si>
  <si>
    <t>Person5186</t>
  </si>
  <si>
    <t>Person5190</t>
  </si>
  <si>
    <t>Person5192</t>
  </si>
  <si>
    <t>Person5195</t>
  </si>
  <si>
    <t>Person5196</t>
  </si>
  <si>
    <t>Person5201</t>
  </si>
  <si>
    <t>Person5202</t>
  </si>
  <si>
    <t>Person5211</t>
  </si>
  <si>
    <t>Person5218</t>
  </si>
  <si>
    <t>Person5223</t>
  </si>
  <si>
    <t>Person5231</t>
  </si>
  <si>
    <t>Person5236</t>
  </si>
  <si>
    <t>Person5239</t>
  </si>
  <si>
    <t>Person5257</t>
  </si>
  <si>
    <t>Person5258</t>
  </si>
  <si>
    <t>Person5262</t>
  </si>
  <si>
    <t>Person5277</t>
  </si>
  <si>
    <t>Person5284</t>
  </si>
  <si>
    <t>Person5291</t>
  </si>
  <si>
    <t>Person5295</t>
  </si>
  <si>
    <t>Person5303</t>
  </si>
  <si>
    <t>Person5312</t>
  </si>
  <si>
    <t>Person5325</t>
  </si>
  <si>
    <t>Person5335</t>
  </si>
  <si>
    <t>Person5336</t>
  </si>
  <si>
    <t>Person5337</t>
  </si>
  <si>
    <t>Person5350</t>
  </si>
  <si>
    <t>Person5378</t>
  </si>
  <si>
    <t>Person5384</t>
  </si>
  <si>
    <t>Person5393</t>
  </si>
  <si>
    <t>Person5419</t>
  </si>
  <si>
    <t>Person5421</t>
  </si>
  <si>
    <t>Person5432</t>
  </si>
  <si>
    <t>Person5435</t>
  </si>
  <si>
    <t>Person5442</t>
  </si>
  <si>
    <t>Person5452</t>
  </si>
  <si>
    <t>Person5454</t>
  </si>
  <si>
    <t>Person5457</t>
  </si>
  <si>
    <t>Person5466</t>
  </si>
  <si>
    <t>Person5472</t>
  </si>
  <si>
    <t>Person5480</t>
  </si>
  <si>
    <t>Person5496</t>
  </si>
  <si>
    <t>Person5500</t>
  </si>
  <si>
    <t>Person5508</t>
  </si>
  <si>
    <t>Person5510</t>
  </si>
  <si>
    <t>Person5511</t>
  </si>
  <si>
    <t>Person5530</t>
  </si>
  <si>
    <t>Person5532</t>
  </si>
  <si>
    <t>Person5539</t>
  </si>
  <si>
    <t>Person5552</t>
  </si>
  <si>
    <t>Person5553</t>
  </si>
  <si>
    <t>Person5555</t>
  </si>
  <si>
    <t>Person5561</t>
  </si>
  <si>
    <t>Person5573</t>
  </si>
  <si>
    <t>Person5577</t>
  </si>
  <si>
    <t>Person5579</t>
  </si>
  <si>
    <t>Person5597</t>
  </si>
  <si>
    <t>Person5605</t>
  </si>
  <si>
    <t>Person5620</t>
  </si>
  <si>
    <t>Person5622</t>
  </si>
  <si>
    <t>Person5632</t>
  </si>
  <si>
    <t>Person5633</t>
  </si>
  <si>
    <t>Person5636</t>
  </si>
  <si>
    <t>Person5641</t>
  </si>
  <si>
    <t>Person5662</t>
  </si>
  <si>
    <t>Person5674</t>
  </si>
  <si>
    <t>Person5675</t>
  </si>
  <si>
    <t>Person5680</t>
  </si>
  <si>
    <t>Person5685</t>
  </si>
  <si>
    <t>Person5689</t>
  </si>
  <si>
    <t>Person5691</t>
  </si>
  <si>
    <t>Person5695</t>
  </si>
  <si>
    <t>Person5701</t>
  </si>
  <si>
    <t>Person5712</t>
  </si>
  <si>
    <t>Person5720</t>
  </si>
  <si>
    <t>Person5721</t>
  </si>
  <si>
    <t>Person5745</t>
  </si>
  <si>
    <t>Person5748</t>
  </si>
  <si>
    <t>Person5751</t>
  </si>
  <si>
    <t>Person5763</t>
  </si>
  <si>
    <t>Person5768</t>
  </si>
  <si>
    <t>Person5773</t>
  </si>
  <si>
    <t>Person5796</t>
  </si>
  <si>
    <t>Person5800</t>
  </si>
  <si>
    <t>Person5802</t>
  </si>
  <si>
    <t>Person5810</t>
  </si>
  <si>
    <t>Person5813</t>
  </si>
  <si>
    <t>Person5820</t>
  </si>
  <si>
    <t>Person5827</t>
  </si>
  <si>
    <t>Person5828</t>
  </si>
  <si>
    <t>Person5829</t>
  </si>
  <si>
    <t>Person5830</t>
  </si>
  <si>
    <t>Person5838</t>
  </si>
  <si>
    <t>Person5840</t>
  </si>
  <si>
    <t>Person5847</t>
  </si>
  <si>
    <t>Person5853</t>
  </si>
  <si>
    <t>Person5858</t>
  </si>
  <si>
    <t>Person5882</t>
  </si>
  <si>
    <t>Person5897</t>
  </si>
  <si>
    <t>Person5902</t>
  </si>
  <si>
    <t>Person5903</t>
  </si>
  <si>
    <t>Person5905</t>
  </si>
  <si>
    <t>Person5919</t>
  </si>
  <si>
    <t>Person5931</t>
  </si>
  <si>
    <t>Person5932</t>
  </si>
  <si>
    <t>Person5936</t>
  </si>
  <si>
    <t>Person5938</t>
  </si>
  <si>
    <t>Person5941</t>
  </si>
  <si>
    <t>Person5951</t>
  </si>
  <si>
    <t>Person5954</t>
  </si>
  <si>
    <t>Person5955</t>
  </si>
  <si>
    <t>Person5958</t>
  </si>
  <si>
    <t>Person5959</t>
  </si>
  <si>
    <t>Person5971</t>
  </si>
  <si>
    <t>Person5978</t>
  </si>
  <si>
    <t>Person5984</t>
  </si>
  <si>
    <t>Person5987</t>
  </si>
  <si>
    <t>Person5990</t>
  </si>
  <si>
    <t>Person5998</t>
  </si>
  <si>
    <t>Person6007</t>
  </si>
  <si>
    <t>Person6014</t>
  </si>
  <si>
    <t>Person6023</t>
  </si>
  <si>
    <t>Person6028</t>
  </si>
  <si>
    <t>Person6029</t>
  </si>
  <si>
    <t>Person6034</t>
  </si>
  <si>
    <t>Person6042</t>
  </si>
  <si>
    <t>Person6049</t>
  </si>
  <si>
    <t>Person6052</t>
  </si>
  <si>
    <t>Person6059</t>
  </si>
  <si>
    <t>Person6060</t>
  </si>
  <si>
    <t>Person6062</t>
  </si>
  <si>
    <t>Person6065</t>
  </si>
  <si>
    <t>Person6066</t>
  </si>
  <si>
    <t>Person6072</t>
  </si>
  <si>
    <t>Person6081</t>
  </si>
  <si>
    <t>Person6084</t>
  </si>
  <si>
    <t>Person6095</t>
  </si>
  <si>
    <t>Person6100</t>
  </si>
  <si>
    <t>Person6104</t>
  </si>
  <si>
    <t>Person6106</t>
  </si>
  <si>
    <t>Person6110</t>
  </si>
  <si>
    <t>Person6114</t>
  </si>
  <si>
    <t>Person6116</t>
  </si>
  <si>
    <t>Person6128</t>
  </si>
  <si>
    <t>Person6137</t>
  </si>
  <si>
    <t>Person6145</t>
  </si>
  <si>
    <t>Person6150</t>
  </si>
  <si>
    <t>Person6153</t>
  </si>
  <si>
    <t>Person6155</t>
  </si>
  <si>
    <t>Person6156</t>
  </si>
  <si>
    <t>Person6168</t>
  </si>
  <si>
    <t>Person6190</t>
  </si>
  <si>
    <t>Person6193</t>
  </si>
  <si>
    <t>Person6196</t>
  </si>
  <si>
    <t>Person6198</t>
  </si>
  <si>
    <t>Person6199</t>
  </si>
  <si>
    <t>Person6202</t>
  </si>
  <si>
    <t>Person6205</t>
  </si>
  <si>
    <t>Person6206</t>
  </si>
  <si>
    <t>Person6220</t>
  </si>
  <si>
    <t>Person6227</t>
  </si>
  <si>
    <t>Person6237</t>
  </si>
  <si>
    <t>Person6242</t>
  </si>
  <si>
    <t>Person6247</t>
  </si>
  <si>
    <t>Person6252</t>
  </si>
  <si>
    <t>Person6262</t>
  </si>
  <si>
    <t>Person6264</t>
  </si>
  <si>
    <t>Person6270</t>
  </si>
  <si>
    <t>Person6272</t>
  </si>
  <si>
    <t>Person6274</t>
  </si>
  <si>
    <t>Person6278</t>
  </si>
  <si>
    <t>Person6292</t>
  </si>
  <si>
    <t>Person6298</t>
  </si>
  <si>
    <t>Person6330</t>
  </si>
  <si>
    <t>Person6340</t>
  </si>
  <si>
    <t>Person6344</t>
  </si>
  <si>
    <t>Person6352</t>
  </si>
  <si>
    <t>Person6354</t>
  </si>
  <si>
    <t>Person6357</t>
  </si>
  <si>
    <t>Person6369</t>
  </si>
  <si>
    <t>Person6385</t>
  </si>
  <si>
    <t>Person6401</t>
  </si>
  <si>
    <t>Person6422</t>
  </si>
  <si>
    <t>Person6423</t>
  </si>
  <si>
    <t>Person6424</t>
  </si>
  <si>
    <t>Person6438</t>
  </si>
  <si>
    <t>Person6442</t>
  </si>
  <si>
    <t>Person6444</t>
  </si>
  <si>
    <t>Person6449</t>
  </si>
  <si>
    <t>Person6455</t>
  </si>
  <si>
    <t>Person6465</t>
  </si>
  <si>
    <t>Person6471</t>
  </si>
  <si>
    <t>Person6475</t>
  </si>
  <si>
    <t>Person6496</t>
  </si>
  <si>
    <t>Person6498</t>
  </si>
  <si>
    <t>Person6502</t>
  </si>
  <si>
    <t>Person6514</t>
  </si>
  <si>
    <t>Person6525</t>
  </si>
  <si>
    <t>Person6529</t>
  </si>
  <si>
    <t>Person6538</t>
  </si>
  <si>
    <t>Person6553</t>
  </si>
  <si>
    <t>Person6562</t>
  </si>
  <si>
    <t>Person6565</t>
  </si>
  <si>
    <t>Person6567</t>
  </si>
  <si>
    <t>Person6573</t>
  </si>
  <si>
    <t>Person6590</t>
  </si>
  <si>
    <t>Person6601</t>
  </si>
  <si>
    <t>Person6632</t>
  </si>
  <si>
    <t>Person6645</t>
  </si>
  <si>
    <t>Person6656</t>
  </si>
  <si>
    <t>Person6661</t>
  </si>
  <si>
    <t>Person6667</t>
  </si>
  <si>
    <t>Person6690</t>
  </si>
  <si>
    <t>Person6693</t>
  </si>
  <si>
    <t>Person6696</t>
  </si>
  <si>
    <t>Person6705</t>
  </si>
  <si>
    <t>Person6717</t>
  </si>
  <si>
    <t>Person6720</t>
  </si>
  <si>
    <t>Person6721</t>
  </si>
  <si>
    <t>Person6734</t>
  </si>
  <si>
    <t>Person6737</t>
  </si>
  <si>
    <t>Person6749</t>
  </si>
  <si>
    <t>Person6768</t>
  </si>
  <si>
    <t>Person6780</t>
  </si>
  <si>
    <t>Person6791</t>
  </si>
  <si>
    <t>Person6807</t>
  </si>
  <si>
    <t>Person6822</t>
  </si>
  <si>
    <t>Person6825</t>
  </si>
  <si>
    <t>Person6846</t>
  </si>
  <si>
    <t>Person6866</t>
  </si>
  <si>
    <t>Person6867</t>
  </si>
  <si>
    <t>Person6870</t>
  </si>
  <si>
    <t>Person6873</t>
  </si>
  <si>
    <t>Person6878</t>
  </si>
  <si>
    <t>Person6907</t>
  </si>
  <si>
    <t>Person6911</t>
  </si>
  <si>
    <t>Person6924</t>
  </si>
  <si>
    <t>Person6928</t>
  </si>
  <si>
    <t>Person6936</t>
  </si>
  <si>
    <t>Person6945</t>
  </si>
  <si>
    <t>Person6947</t>
  </si>
  <si>
    <t>Person6952</t>
  </si>
  <si>
    <t>Person6961</t>
  </si>
  <si>
    <t>Person7003</t>
  </si>
  <si>
    <t>Person7013</t>
  </si>
  <si>
    <t>Person7017</t>
  </si>
  <si>
    <t>Person7020</t>
  </si>
  <si>
    <t>Person7021</t>
  </si>
  <si>
    <t>Person7028</t>
  </si>
  <si>
    <t>Person7030</t>
  </si>
  <si>
    <t>Person7034</t>
  </si>
  <si>
    <t>Person7038</t>
  </si>
  <si>
    <t>Person7055</t>
  </si>
  <si>
    <t>Person7064</t>
  </si>
  <si>
    <t>Person7066</t>
  </si>
  <si>
    <t>Person7068</t>
  </si>
  <si>
    <t>Person7069</t>
  </si>
  <si>
    <t>Person7072</t>
  </si>
  <si>
    <t>Person7080</t>
  </si>
  <si>
    <t>Person7084</t>
  </si>
  <si>
    <t>Person7097</t>
  </si>
  <si>
    <t>Person7106</t>
  </si>
  <si>
    <t>Person7113</t>
  </si>
  <si>
    <t>Person7115</t>
  </si>
  <si>
    <t>Person7123</t>
  </si>
  <si>
    <t>Person7129</t>
  </si>
  <si>
    <t>Person7135</t>
  </si>
  <si>
    <t>Person7137</t>
  </si>
  <si>
    <t>Person7138</t>
  </si>
  <si>
    <t>Person7141</t>
  </si>
  <si>
    <t>Person7155</t>
  </si>
  <si>
    <t>Person7157</t>
  </si>
  <si>
    <t>Person7158</t>
  </si>
  <si>
    <t>Person7163</t>
  </si>
  <si>
    <t>Person7170</t>
  </si>
  <si>
    <t>Person7175</t>
  </si>
  <si>
    <t>Person7181</t>
  </si>
  <si>
    <t>Person7189</t>
  </si>
  <si>
    <t>Person7194</t>
  </si>
  <si>
    <t>Person7199</t>
  </si>
  <si>
    <t>Person7221</t>
  </si>
  <si>
    <t>Person7224</t>
  </si>
  <si>
    <t>Person7236</t>
  </si>
  <si>
    <t>Person7237</t>
  </si>
  <si>
    <t>Person7238</t>
  </si>
  <si>
    <t>Person7241</t>
  </si>
  <si>
    <t>Person7253</t>
  </si>
  <si>
    <t>Person7267</t>
  </si>
  <si>
    <t>Person7270</t>
  </si>
  <si>
    <t>Person7281</t>
  </si>
  <si>
    <t>Person7283</t>
  </si>
  <si>
    <t>Person7298</t>
  </si>
  <si>
    <t>Person7300</t>
  </si>
  <si>
    <t>Person7304</t>
  </si>
  <si>
    <t>Person7321</t>
  </si>
  <si>
    <t>Person7334</t>
  </si>
  <si>
    <t>Person7335</t>
  </si>
  <si>
    <t>Person7344</t>
  </si>
  <si>
    <t>Person7361</t>
  </si>
  <si>
    <t>Person7372</t>
  </si>
  <si>
    <t>Person7374</t>
  </si>
  <si>
    <t>Person7377</t>
  </si>
  <si>
    <t>Person7386</t>
  </si>
  <si>
    <t>Person7413</t>
  </si>
  <si>
    <t>Person7442</t>
  </si>
  <si>
    <t>Person7447</t>
  </si>
  <si>
    <t>Person7464</t>
  </si>
  <si>
    <t>Person7475</t>
  </si>
  <si>
    <t>Person7483</t>
  </si>
  <si>
    <t>Person7490</t>
  </si>
  <si>
    <t>Person7496</t>
  </si>
  <si>
    <t>Person7514</t>
  </si>
  <si>
    <t>Person7533</t>
  </si>
  <si>
    <t>Person7535</t>
  </si>
  <si>
    <t>Person7562</t>
  </si>
  <si>
    <t>Person7571</t>
  </si>
  <si>
    <t>Person7572</t>
  </si>
  <si>
    <t>Person7575</t>
  </si>
  <si>
    <t>Person7579</t>
  </si>
  <si>
    <t>Person7592</t>
  </si>
  <si>
    <t>Person7606</t>
  </si>
  <si>
    <t>Person7613</t>
  </si>
  <si>
    <t>Person7620</t>
  </si>
  <si>
    <t>Person7622</t>
  </si>
  <si>
    <t>Person7623</t>
  </si>
  <si>
    <t>Person7625</t>
  </si>
  <si>
    <t>Person7643</t>
  </si>
  <si>
    <t>Person7647</t>
  </si>
  <si>
    <t>Person7666</t>
  </si>
  <si>
    <t>Person7671</t>
  </si>
  <si>
    <t>Person7672</t>
  </si>
  <si>
    <t>Person7674</t>
  </si>
  <si>
    <t>Person7678</t>
  </si>
  <si>
    <t>Person7690</t>
  </si>
  <si>
    <t>Person7692</t>
  </si>
  <si>
    <t>Person7706</t>
  </si>
  <si>
    <t>Person7711</t>
  </si>
  <si>
    <t>Person7712</t>
  </si>
  <si>
    <t>Person7714</t>
  </si>
  <si>
    <t>Person7721</t>
  </si>
  <si>
    <t>Person7732</t>
  </si>
  <si>
    <t>Person7735</t>
  </si>
  <si>
    <t>Person7740</t>
  </si>
  <si>
    <t>Person7769</t>
  </si>
  <si>
    <t>Person7774</t>
  </si>
  <si>
    <t>Person7779</t>
  </si>
  <si>
    <t>Person7784</t>
  </si>
  <si>
    <t>Person7801</t>
  </si>
  <si>
    <t>Person7822</t>
  </si>
  <si>
    <t>Person7829</t>
  </si>
  <si>
    <t>Person7839</t>
  </si>
  <si>
    <t>Person7842</t>
  </si>
  <si>
    <t>Person7855</t>
  </si>
  <si>
    <t>Person7856</t>
  </si>
  <si>
    <t>Person7859</t>
  </si>
  <si>
    <t>Person7875</t>
  </si>
  <si>
    <t>Person7886</t>
  </si>
  <si>
    <t>Person7903</t>
  </si>
  <si>
    <t>Person7912</t>
  </si>
  <si>
    <t>Person7923</t>
  </si>
  <si>
    <t>Person7924</t>
  </si>
  <si>
    <t>Person7930</t>
  </si>
  <si>
    <t>Person7937</t>
  </si>
  <si>
    <t>Person7969</t>
  </si>
  <si>
    <t>Person7979</t>
  </si>
  <si>
    <t>Person7992</t>
  </si>
  <si>
    <t>Person7999</t>
  </si>
  <si>
    <t>Person8005</t>
  </si>
  <si>
    <t>Person8006</t>
  </si>
  <si>
    <t>Person8016</t>
  </si>
  <si>
    <t>Person8019</t>
  </si>
  <si>
    <t>Person8037</t>
  </si>
  <si>
    <t>Person8041</t>
  </si>
  <si>
    <t>Person8048</t>
  </si>
  <si>
    <t>Person8050</t>
  </si>
  <si>
    <t>Person8054</t>
  </si>
  <si>
    <t>Person8068</t>
  </si>
  <si>
    <t>Person8074</t>
  </si>
  <si>
    <t>Person8083</t>
  </si>
  <si>
    <t>Person8097</t>
  </si>
  <si>
    <t>Person8111</t>
  </si>
  <si>
    <t>Person8117</t>
  </si>
  <si>
    <t>Person8133</t>
  </si>
  <si>
    <t>Person8146</t>
  </si>
  <si>
    <t>Person8147</t>
  </si>
  <si>
    <t>Person8148</t>
  </si>
  <si>
    <t>Person8156</t>
  </si>
  <si>
    <t>Person8163</t>
  </si>
  <si>
    <t>Person8172</t>
  </si>
  <si>
    <t>Person8173</t>
  </si>
  <si>
    <t>Person8174</t>
  </si>
  <si>
    <t>Person8178</t>
  </si>
  <si>
    <t>Person8194</t>
  </si>
  <si>
    <t>Person8199</t>
  </si>
  <si>
    <t>Person8206</t>
  </si>
  <si>
    <t>Person8220</t>
  </si>
  <si>
    <t>Person8223</t>
  </si>
  <si>
    <t>Person8232</t>
  </si>
  <si>
    <t>Person8264</t>
  </si>
  <si>
    <t>Person8272</t>
  </si>
  <si>
    <t>Person8276</t>
  </si>
  <si>
    <t>Person8281</t>
  </si>
  <si>
    <t>Person8291</t>
  </si>
  <si>
    <t>Person8296</t>
  </si>
  <si>
    <t>Person8308</t>
  </si>
  <si>
    <t>Person8318</t>
  </si>
  <si>
    <t>Person8324</t>
  </si>
  <si>
    <t>Person8327</t>
  </si>
  <si>
    <t>Person8338</t>
  </si>
  <si>
    <t>Person8345</t>
  </si>
  <si>
    <t>Person8348</t>
  </si>
  <si>
    <t>Person8349</t>
  </si>
  <si>
    <t>Person8358</t>
  </si>
  <si>
    <t>Person8362</t>
  </si>
  <si>
    <t>Person8368</t>
  </si>
  <si>
    <t>Person8371</t>
  </si>
  <si>
    <t>Person8396</t>
  </si>
  <si>
    <t>Person8399</t>
  </si>
  <si>
    <t>Person8410</t>
  </si>
  <si>
    <t>Person8412</t>
  </si>
  <si>
    <t>Person8414</t>
  </si>
  <si>
    <t>Person8419</t>
  </si>
  <si>
    <t>Person8423</t>
  </si>
  <si>
    <t>Person8429</t>
  </si>
  <si>
    <t>Person8434</t>
  </si>
  <si>
    <t>Person8445</t>
  </si>
  <si>
    <t>Person8447</t>
  </si>
  <si>
    <t>Person8462</t>
  </si>
  <si>
    <t>Person8471</t>
  </si>
  <si>
    <t>Person8474</t>
  </si>
  <si>
    <t>Person8478</t>
  </si>
  <si>
    <t>Person8493</t>
  </si>
  <si>
    <t>Person8495</t>
  </si>
  <si>
    <t>Person8499</t>
  </si>
  <si>
    <t>Person8514</t>
  </si>
  <si>
    <t>Person8518</t>
  </si>
  <si>
    <t>Person8523</t>
  </si>
  <si>
    <t>Person8570</t>
  </si>
  <si>
    <t>Person8574</t>
  </si>
  <si>
    <t>Person8577</t>
  </si>
  <si>
    <t>Person8586</t>
  </si>
  <si>
    <t>Person8587</t>
  </si>
  <si>
    <t>Person8592</t>
  </si>
  <si>
    <t>Person8598</t>
  </si>
  <si>
    <t>Person8612</t>
  </si>
  <si>
    <t>Person8627</t>
  </si>
  <si>
    <t>Person8634</t>
  </si>
  <si>
    <t>Person8641</t>
  </si>
  <si>
    <t>Person8649</t>
  </si>
  <si>
    <t>Person8657</t>
  </si>
  <si>
    <t>Person8661</t>
  </si>
  <si>
    <t>Person8664</t>
  </si>
  <si>
    <t>Person8671</t>
  </si>
  <si>
    <t>Person8694</t>
  </si>
  <si>
    <t>Person8695</t>
  </si>
  <si>
    <t>Person8712</t>
  </si>
  <si>
    <t>Person8714</t>
  </si>
  <si>
    <t>Person8726</t>
  </si>
  <si>
    <t>Person8733</t>
  </si>
  <si>
    <t>Person8735</t>
  </si>
  <si>
    <t>Person8739</t>
  </si>
  <si>
    <t>Person8742</t>
  </si>
  <si>
    <t>Person8743</t>
  </si>
  <si>
    <t>Person8752</t>
  </si>
  <si>
    <t>Person8764</t>
  </si>
  <si>
    <t>Person8775</t>
  </si>
  <si>
    <t>Person8782</t>
  </si>
  <si>
    <t>Person8790</t>
  </si>
  <si>
    <t>Person8797</t>
  </si>
  <si>
    <t>Person8799</t>
  </si>
  <si>
    <t>Person8817</t>
  </si>
  <si>
    <t>Person8822</t>
  </si>
  <si>
    <t>Person8827</t>
  </si>
  <si>
    <t>Person8830</t>
  </si>
  <si>
    <t>Person8831</t>
  </si>
  <si>
    <t>Person8833</t>
  </si>
  <si>
    <t>Person8854</t>
  </si>
  <si>
    <t>Person8855</t>
  </si>
  <si>
    <t>Person8861</t>
  </si>
  <si>
    <t>Person8864</t>
  </si>
  <si>
    <t>Person8886</t>
  </si>
  <si>
    <t>Person8888</t>
  </si>
  <si>
    <t>Person8891</t>
  </si>
  <si>
    <t>Person8897</t>
  </si>
  <si>
    <t>Person8902</t>
  </si>
  <si>
    <t>Person8903</t>
  </si>
  <si>
    <t>Person8938</t>
  </si>
  <si>
    <t>Person8961</t>
  </si>
  <si>
    <t>Person8966</t>
  </si>
  <si>
    <t>Person8970</t>
  </si>
  <si>
    <t>Person8982</t>
  </si>
  <si>
    <t>Person8997</t>
  </si>
  <si>
    <t>Person9002</t>
  </si>
  <si>
    <t>Person9007</t>
  </si>
  <si>
    <t>Person9009</t>
  </si>
  <si>
    <t>Person9031</t>
  </si>
  <si>
    <t>Person9038</t>
  </si>
  <si>
    <t>Person9041</t>
  </si>
  <si>
    <t>Person9065</t>
  </si>
  <si>
    <t>Person9067</t>
  </si>
  <si>
    <t>Person9087</t>
  </si>
  <si>
    <t>Person9092</t>
  </si>
  <si>
    <t>Person9102</t>
  </si>
  <si>
    <t>Person9107</t>
  </si>
  <si>
    <t>Person9114</t>
  </si>
  <si>
    <t>Person9140</t>
  </si>
  <si>
    <t>Person9143</t>
  </si>
  <si>
    <t>Person9150</t>
  </si>
  <si>
    <t>Person9160</t>
  </si>
  <si>
    <t>Person9184</t>
  </si>
  <si>
    <t>Person9194</t>
  </si>
  <si>
    <t>Person9197</t>
  </si>
  <si>
    <t>Person9209</t>
  </si>
  <si>
    <t>Person9214</t>
  </si>
  <si>
    <t>Person9257</t>
  </si>
  <si>
    <t>Person9268</t>
  </si>
  <si>
    <t>Person9288</t>
  </si>
  <si>
    <t>Person9295</t>
  </si>
  <si>
    <t>Person9302</t>
  </si>
  <si>
    <t>Person9307</t>
  </si>
  <si>
    <t>Person9310</t>
  </si>
  <si>
    <t>Person9311</t>
  </si>
  <si>
    <t>Person9314</t>
  </si>
  <si>
    <t>Person9317</t>
  </si>
  <si>
    <t>Person9357</t>
  </si>
  <si>
    <t>Person9368</t>
  </si>
  <si>
    <t>Person9371</t>
  </si>
  <si>
    <t>Person9377</t>
  </si>
  <si>
    <t>Person9381</t>
  </si>
  <si>
    <t>Person9382</t>
  </si>
  <si>
    <t>Person9384</t>
  </si>
  <si>
    <t>Person9389</t>
  </si>
  <si>
    <t>Person9400</t>
  </si>
  <si>
    <t>Person9402</t>
  </si>
  <si>
    <t>Person9418</t>
  </si>
  <si>
    <t>Person9469</t>
  </si>
  <si>
    <t>Person9471</t>
  </si>
  <si>
    <t>Person9474</t>
  </si>
  <si>
    <t>Person9482</t>
  </si>
  <si>
    <t>Person9486</t>
  </si>
  <si>
    <t>Person9497</t>
  </si>
  <si>
    <t>Person9509</t>
  </si>
  <si>
    <t>Person9514</t>
  </si>
  <si>
    <t>Person9523</t>
  </si>
  <si>
    <t>Person9528</t>
  </si>
  <si>
    <t>Person9529</t>
  </si>
  <si>
    <t>Person9531</t>
  </si>
  <si>
    <t>Person9538</t>
  </si>
  <si>
    <t>Person9542</t>
  </si>
  <si>
    <t>Person9546</t>
  </si>
  <si>
    <t>Person9558</t>
  </si>
  <si>
    <t>Person9566</t>
  </si>
  <si>
    <t>Person9575</t>
  </si>
  <si>
    <t>Person9600</t>
  </si>
  <si>
    <t>Person9604</t>
  </si>
  <si>
    <t>Person9605</t>
  </si>
  <si>
    <t>Person9606</t>
  </si>
  <si>
    <t>Person9607</t>
  </si>
  <si>
    <t>Person9608</t>
  </si>
  <si>
    <t>Person9609</t>
  </si>
  <si>
    <t>Person9612</t>
  </si>
  <si>
    <t>Person9632</t>
  </si>
  <si>
    <t>Person9653</t>
  </si>
  <si>
    <t>Person9672</t>
  </si>
  <si>
    <t>Person9674</t>
  </si>
  <si>
    <t>Person9678</t>
  </si>
  <si>
    <t>Person9679</t>
  </si>
  <si>
    <t>Person9684</t>
  </si>
  <si>
    <t>Person9685</t>
  </si>
  <si>
    <t>Person9694</t>
  </si>
  <si>
    <t>Person9712</t>
  </si>
  <si>
    <t>Person9726</t>
  </si>
  <si>
    <t>Person9728</t>
  </si>
  <si>
    <t>Person9740</t>
  </si>
  <si>
    <t>Person9743</t>
  </si>
  <si>
    <t>Person9751</t>
  </si>
  <si>
    <t>Person9753</t>
  </si>
  <si>
    <t>Person9754</t>
  </si>
  <si>
    <t>Person9762</t>
  </si>
  <si>
    <t>Person9769</t>
  </si>
  <si>
    <t>Person9776</t>
  </si>
  <si>
    <t>Person9782</t>
  </si>
  <si>
    <t>Person9783</t>
  </si>
  <si>
    <t>Person9786</t>
  </si>
  <si>
    <t>Person9791</t>
  </si>
  <si>
    <t>Person9796</t>
  </si>
  <si>
    <t>Person9808</t>
  </si>
  <si>
    <t>Person9825</t>
  </si>
  <si>
    <t>Person9831</t>
  </si>
  <si>
    <t>Person9833</t>
  </si>
  <si>
    <t>Person9842</t>
  </si>
  <si>
    <t>Person9844</t>
  </si>
  <si>
    <t>Person9845</t>
  </si>
  <si>
    <t>Person9850</t>
  </si>
  <si>
    <t>Person9863</t>
  </si>
  <si>
    <t>Person9879</t>
  </si>
  <si>
    <t>Person9884</t>
  </si>
  <si>
    <t>Person9898</t>
  </si>
  <si>
    <t>Person9907</t>
  </si>
  <si>
    <t>Person9934</t>
  </si>
  <si>
    <t>Person9939</t>
  </si>
  <si>
    <t>Person9963</t>
  </si>
  <si>
    <t>Person9964</t>
  </si>
  <si>
    <t>Person9969</t>
  </si>
  <si>
    <t>Event3</t>
  </si>
  <si>
    <t>Sports Game</t>
  </si>
  <si>
    <t>Person34</t>
  </si>
  <si>
    <t>Person45</t>
  </si>
  <si>
    <t>Person49</t>
  </si>
  <si>
    <t>Person50</t>
  </si>
  <si>
    <t>Person59</t>
  </si>
  <si>
    <t>Person74</t>
  </si>
  <si>
    <t>Person79</t>
  </si>
  <si>
    <t>Person85</t>
  </si>
  <si>
    <t>Person99</t>
  </si>
  <si>
    <t>Person173</t>
  </si>
  <si>
    <t>Person174</t>
  </si>
  <si>
    <t>Person178</t>
  </si>
  <si>
    <t>Person202</t>
  </si>
  <si>
    <t>Person216</t>
  </si>
  <si>
    <t>Person234</t>
  </si>
  <si>
    <t>Person236</t>
  </si>
  <si>
    <t>Person254</t>
  </si>
  <si>
    <t>Person259</t>
  </si>
  <si>
    <t>Person292</t>
  </si>
  <si>
    <t>Person314</t>
  </si>
  <si>
    <t>Person320</t>
  </si>
  <si>
    <t>Person324</t>
  </si>
  <si>
    <t>Person358</t>
  </si>
  <si>
    <t>Person366</t>
  </si>
  <si>
    <t>Person372</t>
  </si>
  <si>
    <t>Person375</t>
  </si>
  <si>
    <t>Person378</t>
  </si>
  <si>
    <t>Person379</t>
  </si>
  <si>
    <t>Person405</t>
  </si>
  <si>
    <t>Person408</t>
  </si>
  <si>
    <t>Person410</t>
  </si>
  <si>
    <t>Person416</t>
  </si>
  <si>
    <t>Person429</t>
  </si>
  <si>
    <t>Person474</t>
  </si>
  <si>
    <t>Person480</t>
  </si>
  <si>
    <t>Person502</t>
  </si>
  <si>
    <t>Person509</t>
  </si>
  <si>
    <t>Person572</t>
  </si>
  <si>
    <t>Person610</t>
  </si>
  <si>
    <t>Person613</t>
  </si>
  <si>
    <t>Person615</t>
  </si>
  <si>
    <t>Person709</t>
  </si>
  <si>
    <t>Person718</t>
  </si>
  <si>
    <t>Person722</t>
  </si>
  <si>
    <t>Person723</t>
  </si>
  <si>
    <t>Person753</t>
  </si>
  <si>
    <t>Person766</t>
  </si>
  <si>
    <t>Person773</t>
  </si>
  <si>
    <t>Person775</t>
  </si>
  <si>
    <t>Person799</t>
  </si>
  <si>
    <t>Person816</t>
  </si>
  <si>
    <t>Person821</t>
  </si>
  <si>
    <t>Person822</t>
  </si>
  <si>
    <t>Person823</t>
  </si>
  <si>
    <t>Person825</t>
  </si>
  <si>
    <t>Person834</t>
  </si>
  <si>
    <t>Person851</t>
  </si>
  <si>
    <t>Person873</t>
  </si>
  <si>
    <t>Person899</t>
  </si>
  <si>
    <t>Person913</t>
  </si>
  <si>
    <t>Person916</t>
  </si>
  <si>
    <t>Person935</t>
  </si>
  <si>
    <t>Person938</t>
  </si>
  <si>
    <t>Person973</t>
  </si>
  <si>
    <t>Person1005</t>
  </si>
  <si>
    <t>Person1037</t>
  </si>
  <si>
    <t>Person1056</t>
  </si>
  <si>
    <t>Person1067</t>
  </si>
  <si>
    <t>Person1095</t>
  </si>
  <si>
    <t>Person1135</t>
  </si>
  <si>
    <t>Person1147</t>
  </si>
  <si>
    <t>Person1158</t>
  </si>
  <si>
    <t>Person1190</t>
  </si>
  <si>
    <t>Person1205</t>
  </si>
  <si>
    <t>Person1206</t>
  </si>
  <si>
    <t>Person1211</t>
  </si>
  <si>
    <t>Person1232</t>
  </si>
  <si>
    <t>Person1255</t>
  </si>
  <si>
    <t>Person1260</t>
  </si>
  <si>
    <t>Person1277</t>
  </si>
  <si>
    <t>Person1298</t>
  </si>
  <si>
    <t>Person1320</t>
  </si>
  <si>
    <t>Person1329</t>
  </si>
  <si>
    <t>Person1341</t>
  </si>
  <si>
    <t>Person1373</t>
  </si>
  <si>
    <t>Person1404</t>
  </si>
  <si>
    <t>Person1440</t>
  </si>
  <si>
    <t>Person1446</t>
  </si>
  <si>
    <t>Person1455</t>
  </si>
  <si>
    <t>Person1456</t>
  </si>
  <si>
    <t>Person1463</t>
  </si>
  <si>
    <t>Person1481</t>
  </si>
  <si>
    <t>Person1511</t>
  </si>
  <si>
    <t>Person1551</t>
  </si>
  <si>
    <t>Person1554</t>
  </si>
  <si>
    <t>Person1580</t>
  </si>
  <si>
    <t>Person1634</t>
  </si>
  <si>
    <t>Person1643</t>
  </si>
  <si>
    <t>Person1648</t>
  </si>
  <si>
    <t>Person1666</t>
  </si>
  <si>
    <t>Person1671</t>
  </si>
  <si>
    <t>Person1708</t>
  </si>
  <si>
    <t>Person1709</t>
  </si>
  <si>
    <t>Person1711</t>
  </si>
  <si>
    <t>Person1720</t>
  </si>
  <si>
    <t>Person1750</t>
  </si>
  <si>
    <t>Person1755</t>
  </si>
  <si>
    <t>Person1758</t>
  </si>
  <si>
    <t>Person1759</t>
  </si>
  <si>
    <t>Person1771</t>
  </si>
  <si>
    <t>Person1787</t>
  </si>
  <si>
    <t>Person1815</t>
  </si>
  <si>
    <t>Person1828</t>
  </si>
  <si>
    <t>Person1834</t>
  </si>
  <si>
    <t>Person1865</t>
  </si>
  <si>
    <t>Person1866</t>
  </si>
  <si>
    <t>Person1882</t>
  </si>
  <si>
    <t>Person1898</t>
  </si>
  <si>
    <t>Person1901</t>
  </si>
  <si>
    <t>Person1902</t>
  </si>
  <si>
    <t>Person1907</t>
  </si>
  <si>
    <t>Person1929</t>
  </si>
  <si>
    <t>Person1943</t>
  </si>
  <si>
    <t>Person1945</t>
  </si>
  <si>
    <t>Person1955</t>
  </si>
  <si>
    <t>Person1959</t>
  </si>
  <si>
    <t>Person1967</t>
  </si>
  <si>
    <t>Person1970</t>
  </si>
  <si>
    <t>Person1975</t>
  </si>
  <si>
    <t>Person1978</t>
  </si>
  <si>
    <t>Person1997</t>
  </si>
  <si>
    <t>Person2004</t>
  </si>
  <si>
    <t>Person2051</t>
  </si>
  <si>
    <t>Person2055</t>
  </si>
  <si>
    <t>Person2061</t>
  </si>
  <si>
    <t>Person2069</t>
  </si>
  <si>
    <t>Person2083</t>
  </si>
  <si>
    <t>Person2091</t>
  </si>
  <si>
    <t>Person2094</t>
  </si>
  <si>
    <t>Person2123</t>
  </si>
  <si>
    <t>Person2133</t>
  </si>
  <si>
    <t>Person2139</t>
  </si>
  <si>
    <t>Person2150</t>
  </si>
  <si>
    <t>Person2157</t>
  </si>
  <si>
    <t>Person2165</t>
  </si>
  <si>
    <t>Person2171</t>
  </si>
  <si>
    <t>Person2190</t>
  </si>
  <si>
    <t>Person2225</t>
  </si>
  <si>
    <t>Person2227</t>
  </si>
  <si>
    <t>Person2238</t>
  </si>
  <si>
    <t>Person2256</t>
  </si>
  <si>
    <t>Person2274</t>
  </si>
  <si>
    <t>Person2276</t>
  </si>
  <si>
    <t>Person2294</t>
  </si>
  <si>
    <t>Person2328</t>
  </si>
  <si>
    <t>Person2330</t>
  </si>
  <si>
    <t>Person2355</t>
  </si>
  <si>
    <t>Person2361</t>
  </si>
  <si>
    <t>Person2395</t>
  </si>
  <si>
    <t>Person2403</t>
  </si>
  <si>
    <t>Person2405</t>
  </si>
  <si>
    <t>Person2438</t>
  </si>
  <si>
    <t>Person2450</t>
  </si>
  <si>
    <t>Person2475</t>
  </si>
  <si>
    <t>Person2481</t>
  </si>
  <si>
    <t>Person2526</t>
  </si>
  <si>
    <t>Person2547</t>
  </si>
  <si>
    <t>Person2634</t>
  </si>
  <si>
    <t>Person2642</t>
  </si>
  <si>
    <t>Person2651</t>
  </si>
  <si>
    <t>Person2660</t>
  </si>
  <si>
    <t>Person2666</t>
  </si>
  <si>
    <t>Person2689</t>
  </si>
  <si>
    <t>Person2691</t>
  </si>
  <si>
    <t>Person2701</t>
  </si>
  <si>
    <t>Person2720</t>
  </si>
  <si>
    <t>Person2734</t>
  </si>
  <si>
    <t>Person2744</t>
  </si>
  <si>
    <t>Person2760</t>
  </si>
  <si>
    <t>Person2769</t>
  </si>
  <si>
    <t>Person2799</t>
  </si>
  <si>
    <t>Person2808</t>
  </si>
  <si>
    <t>Person2828</t>
  </si>
  <si>
    <t>Person2837</t>
  </si>
  <si>
    <t>Person2858</t>
  </si>
  <si>
    <t>Person2866</t>
  </si>
  <si>
    <t>Person2877</t>
  </si>
  <si>
    <t>Person2892</t>
  </si>
  <si>
    <t>Person2899</t>
  </si>
  <si>
    <t>Person2912</t>
  </si>
  <si>
    <t>Person2920</t>
  </si>
  <si>
    <t>Person2924</t>
  </si>
  <si>
    <t>Person2942</t>
  </si>
  <si>
    <t>Person2954</t>
  </si>
  <si>
    <t>Person2965</t>
  </si>
  <si>
    <t>Person2988</t>
  </si>
  <si>
    <t>Person3004</t>
  </si>
  <si>
    <t>Person3015</t>
  </si>
  <si>
    <t>Person3033</t>
  </si>
  <si>
    <t>Person3038</t>
  </si>
  <si>
    <t>Person3114</t>
  </si>
  <si>
    <t>Person3127</t>
  </si>
  <si>
    <t>Person3150</t>
  </si>
  <si>
    <t>Person3165</t>
  </si>
  <si>
    <t>Person3171</t>
  </si>
  <si>
    <t>Person3191</t>
  </si>
  <si>
    <t>Person3222</t>
  </si>
  <si>
    <t>Person3231</t>
  </si>
  <si>
    <t>Person3239</t>
  </si>
  <si>
    <t>Person3240</t>
  </si>
  <si>
    <t>Person3249</t>
  </si>
  <si>
    <t>Person3272</t>
  </si>
  <si>
    <t>Person3276</t>
  </si>
  <si>
    <t>Person3296</t>
  </si>
  <si>
    <t>Person3306</t>
  </si>
  <si>
    <t>Person3343</t>
  </si>
  <si>
    <t>Person3353</t>
  </si>
  <si>
    <t>Person3417</t>
  </si>
  <si>
    <t>Person3442</t>
  </si>
  <si>
    <t>Person3447</t>
  </si>
  <si>
    <t>Person3456</t>
  </si>
  <si>
    <t>Person3463</t>
  </si>
  <si>
    <t>Person3474</t>
  </si>
  <si>
    <t>Person3496</t>
  </si>
  <si>
    <t>Person3500</t>
  </si>
  <si>
    <t>Person3513</t>
  </si>
  <si>
    <t>Person3519</t>
  </si>
  <si>
    <t>Person3532</t>
  </si>
  <si>
    <t>Person3537</t>
  </si>
  <si>
    <t>Person3561</t>
  </si>
  <si>
    <t>Person3597</t>
  </si>
  <si>
    <t>Person3599</t>
  </si>
  <si>
    <t>Person3601</t>
  </si>
  <si>
    <t>Person3602</t>
  </si>
  <si>
    <t>Person3615</t>
  </si>
  <si>
    <t>Person3619</t>
  </si>
  <si>
    <t>Person3626</t>
  </si>
  <si>
    <t>Person3658</t>
  </si>
  <si>
    <t>Person3661</t>
  </si>
  <si>
    <t>Person3665</t>
  </si>
  <si>
    <t>Person3675</t>
  </si>
  <si>
    <t>Person3701</t>
  </si>
  <si>
    <t>Person3702</t>
  </si>
  <si>
    <t>Person3709</t>
  </si>
  <si>
    <t>Person3711</t>
  </si>
  <si>
    <t>Person3714</t>
  </si>
  <si>
    <t>Person3729</t>
  </si>
  <si>
    <t>Person3744</t>
  </si>
  <si>
    <t>Person3746</t>
  </si>
  <si>
    <t>Person3751</t>
  </si>
  <si>
    <t>Person3789</t>
  </si>
  <si>
    <t>Person3804</t>
  </si>
  <si>
    <t>Person3820</t>
  </si>
  <si>
    <t>Person3824</t>
  </si>
  <si>
    <t>Person3851</t>
  </si>
  <si>
    <t>Person3926</t>
  </si>
  <si>
    <t>Person3928</t>
  </si>
  <si>
    <t>Person3929</t>
  </si>
  <si>
    <t>Person3935</t>
  </si>
  <si>
    <t>Person3980</t>
  </si>
  <si>
    <t>Person3996</t>
  </si>
  <si>
    <t>Person4028</t>
  </si>
  <si>
    <t>Person4088</t>
  </si>
  <si>
    <t>Person4109</t>
  </si>
  <si>
    <t>Person4118</t>
  </si>
  <si>
    <t>Person4160</t>
  </si>
  <si>
    <t>Person4168</t>
  </si>
  <si>
    <t>Person4177</t>
  </si>
  <si>
    <t>Person4182</t>
  </si>
  <si>
    <t>Person4216</t>
  </si>
  <si>
    <t>Person4218</t>
  </si>
  <si>
    <t>Person4220</t>
  </si>
  <si>
    <t>Person4222</t>
  </si>
  <si>
    <t>Person4249</t>
  </si>
  <si>
    <t>Person4252</t>
  </si>
  <si>
    <t>Person4272</t>
  </si>
  <si>
    <t>Person4287</t>
  </si>
  <si>
    <t>Person4312</t>
  </si>
  <si>
    <t>Person4324</t>
  </si>
  <si>
    <t>Person4338</t>
  </si>
  <si>
    <t>Person4343</t>
  </si>
  <si>
    <t>Person4358</t>
  </si>
  <si>
    <t>Person4363</t>
  </si>
  <si>
    <t>Person4392</t>
  </si>
  <si>
    <t>Person4398</t>
  </si>
  <si>
    <t>Person4399</t>
  </si>
  <si>
    <t>Person4417</t>
  </si>
  <si>
    <t>Person4424</t>
  </si>
  <si>
    <t>Person4461</t>
  </si>
  <si>
    <t>Person4481</t>
  </si>
  <si>
    <t>Person4514</t>
  </si>
  <si>
    <t>Person4533</t>
  </si>
  <si>
    <t>Person4535</t>
  </si>
  <si>
    <t>Person4548</t>
  </si>
  <si>
    <t>Person4563</t>
  </si>
  <si>
    <t>Person4570</t>
  </si>
  <si>
    <t>Person4597</t>
  </si>
  <si>
    <t>Person4604</t>
  </si>
  <si>
    <t>Person4635</t>
  </si>
  <si>
    <t>Person4642</t>
  </si>
  <si>
    <t>Person4662</t>
  </si>
  <si>
    <t>Person4673</t>
  </si>
  <si>
    <t>Person4697</t>
  </si>
  <si>
    <t>Person4702</t>
  </si>
  <si>
    <t>Person4706</t>
  </si>
  <si>
    <t>Person4735</t>
  </si>
  <si>
    <t>Person4745</t>
  </si>
  <si>
    <t>Person4749</t>
  </si>
  <si>
    <t>Person4784</t>
  </si>
  <si>
    <t>Person4792</t>
  </si>
  <si>
    <t>Person4814</t>
  </si>
  <si>
    <t>Person4820</t>
  </si>
  <si>
    <t>Person4841</t>
  </si>
  <si>
    <t>Person4873</t>
  </si>
  <si>
    <t>Person4932</t>
  </si>
  <si>
    <t>Person4948</t>
  </si>
  <si>
    <t>Person4950</t>
  </si>
  <si>
    <t>Person4956</t>
  </si>
  <si>
    <t>Person4957</t>
  </si>
  <si>
    <t>Person4964</t>
  </si>
  <si>
    <t>Person4965</t>
  </si>
  <si>
    <t>Person4970</t>
  </si>
  <si>
    <t>Person4976</t>
  </si>
  <si>
    <t>Person5009</t>
  </si>
  <si>
    <t>Person5039</t>
  </si>
  <si>
    <t>Person5048</t>
  </si>
  <si>
    <t>Person5051</t>
  </si>
  <si>
    <t>Person5053</t>
  </si>
  <si>
    <t>Person5078</t>
  </si>
  <si>
    <t>Person5087</t>
  </si>
  <si>
    <t>Person5088</t>
  </si>
  <si>
    <t>Person5090</t>
  </si>
  <si>
    <t>Person5101</t>
  </si>
  <si>
    <t>Person5125</t>
  </si>
  <si>
    <t>Person5145</t>
  </si>
  <si>
    <t>Person5214</t>
  </si>
  <si>
    <t>Person5216</t>
  </si>
  <si>
    <t>Person5232</t>
  </si>
  <si>
    <t>Person5249</t>
  </si>
  <si>
    <t>Person5250</t>
  </si>
  <si>
    <t>Person5260</t>
  </si>
  <si>
    <t>Person5305</t>
  </si>
  <si>
    <t>Person5315</t>
  </si>
  <si>
    <t>Person5320</t>
  </si>
  <si>
    <t>Person5347</t>
  </si>
  <si>
    <t>Person5351</t>
  </si>
  <si>
    <t>Person5357</t>
  </si>
  <si>
    <t>Person5390</t>
  </si>
  <si>
    <t>Person5402</t>
  </si>
  <si>
    <t>Person5403</t>
  </si>
  <si>
    <t>Person5425</t>
  </si>
  <si>
    <t>Person5429</t>
  </si>
  <si>
    <t>Person5431</t>
  </si>
  <si>
    <t>Person5449</t>
  </si>
  <si>
    <t>Person5463</t>
  </si>
  <si>
    <t>Person5479</t>
  </si>
  <si>
    <t>Person5486</t>
  </si>
  <si>
    <t>Person5502</t>
  </si>
  <si>
    <t>Person5507</t>
  </si>
  <si>
    <t>Person5519</t>
  </si>
  <si>
    <t>Person5522</t>
  </si>
  <si>
    <t>Person5538</t>
  </si>
  <si>
    <t>Person5540</t>
  </si>
  <si>
    <t>Person5560</t>
  </si>
  <si>
    <t>Person5576</t>
  </si>
  <si>
    <t>Person5582</t>
  </si>
  <si>
    <t>Person5587</t>
  </si>
  <si>
    <t>Person5593</t>
  </si>
  <si>
    <t>Person5604</t>
  </si>
  <si>
    <t>Person5671</t>
  </si>
  <si>
    <t>Person5682</t>
  </si>
  <si>
    <t>Person5704</t>
  </si>
  <si>
    <t>Person5753</t>
  </si>
  <si>
    <t>Person5770</t>
  </si>
  <si>
    <t>Person5780</t>
  </si>
  <si>
    <t>Person5821</t>
  </si>
  <si>
    <t>Person5885</t>
  </si>
  <si>
    <t>Person5891</t>
  </si>
  <si>
    <t>Person5892</t>
  </si>
  <si>
    <t>Person5898</t>
  </si>
  <si>
    <t>Person5930</t>
  </si>
  <si>
    <t>Person5940</t>
  </si>
  <si>
    <t>Person5946</t>
  </si>
  <si>
    <t>Person5979</t>
  </si>
  <si>
    <t>Person6015</t>
  </si>
  <si>
    <t>Person6017</t>
  </si>
  <si>
    <t>Person6053</t>
  </si>
  <si>
    <t>Person6096</t>
  </si>
  <si>
    <t>Person6113</t>
  </si>
  <si>
    <t>Person6119</t>
  </si>
  <si>
    <t>Person6135</t>
  </si>
  <si>
    <t>Person6141</t>
  </si>
  <si>
    <t>Person6147</t>
  </si>
  <si>
    <t>Person6149</t>
  </si>
  <si>
    <t>Person6154</t>
  </si>
  <si>
    <t>Person6183</t>
  </si>
  <si>
    <t>Person6212</t>
  </si>
  <si>
    <t>Person6308</t>
  </si>
  <si>
    <t>Person6311</t>
  </si>
  <si>
    <t>Person6317</t>
  </si>
  <si>
    <t>Person6323</t>
  </si>
  <si>
    <t>Person6342</t>
  </si>
  <si>
    <t>Person6368</t>
  </si>
  <si>
    <t>Person6402</t>
  </si>
  <si>
    <t>Person6417</t>
  </si>
  <si>
    <t>Person6464</t>
  </si>
  <si>
    <t>Person6473</t>
  </si>
  <si>
    <t>Person6499</t>
  </si>
  <si>
    <t>Person6501</t>
  </si>
  <si>
    <t>Person6510</t>
  </si>
  <si>
    <t>Person6546</t>
  </si>
  <si>
    <t>Person6548</t>
  </si>
  <si>
    <t>Person6555</t>
  </si>
  <si>
    <t>Person6598</t>
  </si>
  <si>
    <t>Person6609</t>
  </si>
  <si>
    <t>Person6617</t>
  </si>
  <si>
    <t>Person6618</t>
  </si>
  <si>
    <t>Person6641</t>
  </si>
  <si>
    <t>Person6644</t>
  </si>
  <si>
    <t>Person6655</t>
  </si>
  <si>
    <t>Person6657</t>
  </si>
  <si>
    <t>Person6660</t>
  </si>
  <si>
    <t>Person6668</t>
  </si>
  <si>
    <t>Person6685</t>
  </si>
  <si>
    <t>Person6714</t>
  </si>
  <si>
    <t>Person6757</t>
  </si>
  <si>
    <t>Person6767</t>
  </si>
  <si>
    <t>Person6783</t>
  </si>
  <si>
    <t>Person6789</t>
  </si>
  <si>
    <t>Person6803</t>
  </si>
  <si>
    <t>Person6812</t>
  </si>
  <si>
    <t>Person6815</t>
  </si>
  <si>
    <t>Person6833</t>
  </si>
  <si>
    <t>Person6886</t>
  </si>
  <si>
    <t>Person6996</t>
  </si>
  <si>
    <t>Person7051</t>
  </si>
  <si>
    <t>Person7053</t>
  </si>
  <si>
    <t>Person7085</t>
  </si>
  <si>
    <t>Person7091</t>
  </si>
  <si>
    <t>Person7093</t>
  </si>
  <si>
    <t>Person7121</t>
  </si>
  <si>
    <t>Person7124</t>
  </si>
  <si>
    <t>Person7131</t>
  </si>
  <si>
    <t>Person7136</t>
  </si>
  <si>
    <t>Person7144</t>
  </si>
  <si>
    <t>Person7149</t>
  </si>
  <si>
    <t>Person7153</t>
  </si>
  <si>
    <t>Person7182</t>
  </si>
  <si>
    <t>Person7200</t>
  </si>
  <si>
    <t>Person7212</t>
  </si>
  <si>
    <t>Person7227</t>
  </si>
  <si>
    <t>Person7240</t>
  </si>
  <si>
    <t>Person7243</t>
  </si>
  <si>
    <t>Person7254</t>
  </si>
  <si>
    <t>Person7261</t>
  </si>
  <si>
    <t>Person7290</t>
  </si>
  <si>
    <t>Person7309</t>
  </si>
  <si>
    <t>Person7310</t>
  </si>
  <si>
    <t>Person7339</t>
  </si>
  <si>
    <t>Person7357</t>
  </si>
  <si>
    <t>Person7379</t>
  </si>
  <si>
    <t>Person7389</t>
  </si>
  <si>
    <t>Person7392</t>
  </si>
  <si>
    <t>Person7393</t>
  </si>
  <si>
    <t>Person7395</t>
  </si>
  <si>
    <t>Person7414</t>
  </si>
  <si>
    <t>Person7420</t>
  </si>
  <si>
    <t>Person7449</t>
  </si>
  <si>
    <t>Person7476</t>
  </si>
  <si>
    <t>Person7487</t>
  </si>
  <si>
    <t>Person7488</t>
  </si>
  <si>
    <t>Person7517</t>
  </si>
  <si>
    <t>Person7565</t>
  </si>
  <si>
    <t>Person7595</t>
  </si>
  <si>
    <t>Person7600</t>
  </si>
  <si>
    <t>Person7617</t>
  </si>
  <si>
    <t>Person7628</t>
  </si>
  <si>
    <t>Person7629</t>
  </si>
  <si>
    <t>Person7665</t>
  </si>
  <si>
    <t>Person7675</t>
  </si>
  <si>
    <t>Person7686</t>
  </si>
  <si>
    <t>Person7744</t>
  </si>
  <si>
    <t>Person7749</t>
  </si>
  <si>
    <t>Person7750</t>
  </si>
  <si>
    <t>Person7768</t>
  </si>
  <si>
    <t>Person7798</t>
  </si>
  <si>
    <t>Person7804</t>
  </si>
  <si>
    <t>Person7820</t>
  </si>
  <si>
    <t>Person7847</t>
  </si>
  <si>
    <t>Person7858</t>
  </si>
  <si>
    <t>Person7882</t>
  </si>
  <si>
    <t>Person7887</t>
  </si>
  <si>
    <t>Person7895</t>
  </si>
  <si>
    <t>Person7899</t>
  </si>
  <si>
    <t>Person7906</t>
  </si>
  <si>
    <t>Person7911</t>
  </si>
  <si>
    <t>Person7931</t>
  </si>
  <si>
    <t>Person7942</t>
  </si>
  <si>
    <t>Person7944</t>
  </si>
  <si>
    <t>Person7989</t>
  </si>
  <si>
    <t>Person7996</t>
  </si>
  <si>
    <t>Person8028</t>
  </si>
  <si>
    <t>Person8030</t>
  </si>
  <si>
    <t>Person8053</t>
  </si>
  <si>
    <t>Person8080</t>
  </si>
  <si>
    <t>Person8102</t>
  </si>
  <si>
    <t>Person8116</t>
  </si>
  <si>
    <t>Person8122</t>
  </si>
  <si>
    <t>Person8141</t>
  </si>
  <si>
    <t>Person8187</t>
  </si>
  <si>
    <t>Person8191</t>
  </si>
  <si>
    <t>Person8233</t>
  </si>
  <si>
    <t>Person8245</t>
  </si>
  <si>
    <t>Person8251</t>
  </si>
  <si>
    <t>Person8265</t>
  </si>
  <si>
    <t>Person8270</t>
  </si>
  <si>
    <t>Person8284</t>
  </si>
  <si>
    <t>Person8326</t>
  </si>
  <si>
    <t>Person8330</t>
  </si>
  <si>
    <t>Person8351</t>
  </si>
  <si>
    <t>Person8353</t>
  </si>
  <si>
    <t>Person8366</t>
  </si>
  <si>
    <t>Person8375</t>
  </si>
  <si>
    <t>Person8427</t>
  </si>
  <si>
    <t>Person8446</t>
  </si>
  <si>
    <t>Person8469</t>
  </si>
  <si>
    <t>Person8476</t>
  </si>
  <si>
    <t>Person8508</t>
  </si>
  <si>
    <t>Person8510</t>
  </si>
  <si>
    <t>Person8526</t>
  </si>
  <si>
    <t>Person8530</t>
  </si>
  <si>
    <t>Person8535</t>
  </si>
  <si>
    <t>Person8537</t>
  </si>
  <si>
    <t>Person8548</t>
  </si>
  <si>
    <t>Person8553</t>
  </si>
  <si>
    <t>Person8554</t>
  </si>
  <si>
    <t>Person8556</t>
  </si>
  <si>
    <t>Person8563</t>
  </si>
  <si>
    <t>Person8569</t>
  </si>
  <si>
    <t>Person8583</t>
  </si>
  <si>
    <t>Person8608</t>
  </si>
  <si>
    <t>Person8659</t>
  </si>
  <si>
    <t>Person8670</t>
  </si>
  <si>
    <t>Person8698</t>
  </si>
  <si>
    <t>Person8757</t>
  </si>
  <si>
    <t>Person8803</t>
  </si>
  <si>
    <t>Person8815</t>
  </si>
  <si>
    <t>Person8826</t>
  </si>
  <si>
    <t>Person8832</t>
  </si>
  <si>
    <t>Person8835</t>
  </si>
  <si>
    <t>Person8842</t>
  </si>
  <si>
    <t>Person8877</t>
  </si>
  <si>
    <t>Person8882</t>
  </si>
  <si>
    <t>Person8896</t>
  </si>
  <si>
    <t>Person8930</t>
  </si>
  <si>
    <t>Person8931</t>
  </si>
  <si>
    <t>Person8932</t>
  </si>
  <si>
    <t>Person8940</t>
  </si>
  <si>
    <t>Person8959</t>
  </si>
  <si>
    <t>Person8969</t>
  </si>
  <si>
    <t>Person8976</t>
  </si>
  <si>
    <t>Person9022</t>
  </si>
  <si>
    <t>Person9026</t>
  </si>
  <si>
    <t>Person9030</t>
  </si>
  <si>
    <t>Person9047</t>
  </si>
  <si>
    <t>Person9052</t>
  </si>
  <si>
    <t>Person9069</t>
  </si>
  <si>
    <t>Person9090</t>
  </si>
  <si>
    <t>Person9134</t>
  </si>
  <si>
    <t>Person9157</t>
  </si>
  <si>
    <t>Person9167</t>
  </si>
  <si>
    <t>Person9171</t>
  </si>
  <si>
    <t>Person9181</t>
  </si>
  <si>
    <t>Person9204</t>
  </si>
  <si>
    <t>Person9224</t>
  </si>
  <si>
    <t>Person9259</t>
  </si>
  <si>
    <t>Person9306</t>
  </si>
  <si>
    <t>Person9313</t>
  </si>
  <si>
    <t>Person9329</t>
  </si>
  <si>
    <t>Person9339</t>
  </si>
  <si>
    <t>Person9345</t>
  </si>
  <si>
    <t>Person9361</t>
  </si>
  <si>
    <t>Person9379</t>
  </si>
  <si>
    <t>Person9392</t>
  </si>
  <si>
    <t>Person9410</t>
  </si>
  <si>
    <t>Person9487</t>
  </si>
  <si>
    <t>Person9489</t>
  </si>
  <si>
    <t>Person9518</t>
  </si>
  <si>
    <t>Person9520</t>
  </si>
  <si>
    <t>Person9522</t>
  </si>
  <si>
    <t>Person9555</t>
  </si>
  <si>
    <t>Person9567</t>
  </si>
  <si>
    <t>Person9585</t>
  </si>
  <si>
    <t>Person9597</t>
  </si>
  <si>
    <t>Person9599</t>
  </si>
  <si>
    <t>Person9613</t>
  </si>
  <si>
    <t>Person9620</t>
  </si>
  <si>
    <t>Person9640</t>
  </si>
  <si>
    <t>Person9676</t>
  </si>
  <si>
    <t>Person9687</t>
  </si>
  <si>
    <t>Person9689</t>
  </si>
  <si>
    <t>Person9700</t>
  </si>
  <si>
    <t>Person9706</t>
  </si>
  <si>
    <t>Person9719</t>
  </si>
  <si>
    <t>Person9733</t>
  </si>
  <si>
    <t>Person9739</t>
  </si>
  <si>
    <t>Person9767</t>
  </si>
  <si>
    <t>Person9775</t>
  </si>
  <si>
    <t>Person9779</t>
  </si>
  <si>
    <t>Person9804</t>
  </si>
  <si>
    <t>Person9826</t>
  </si>
  <si>
    <t>Person9838</t>
  </si>
  <si>
    <t>Person9841</t>
  </si>
  <si>
    <t>Person9861</t>
  </si>
  <si>
    <t>Person9901</t>
  </si>
  <si>
    <t>Person9947</t>
  </si>
  <si>
    <t>Person9978</t>
  </si>
  <si>
    <t>Person9982</t>
  </si>
  <si>
    <t>Person9989</t>
  </si>
  <si>
    <t>James</t>
  </si>
  <si>
    <t>Mcevoy</t>
  </si>
  <si>
    <t>Franklin</t>
  </si>
  <si>
    <t>Lloyd</t>
  </si>
  <si>
    <t>Tommy</t>
  </si>
  <si>
    <t>Mata</t>
  </si>
  <si>
    <t>None</t>
  </si>
  <si>
    <t>Matt</t>
  </si>
  <si>
    <t>Strong</t>
  </si>
  <si>
    <t>Henry</t>
  </si>
  <si>
    <t>Finley</t>
  </si>
  <si>
    <t>Person8</t>
  </si>
  <si>
    <t>Michael</t>
  </si>
  <si>
    <t>Penn</t>
  </si>
  <si>
    <t>Tony</t>
  </si>
  <si>
    <t>Dole</t>
  </si>
  <si>
    <t>Zachery</t>
  </si>
  <si>
    <t>Lorna</t>
  </si>
  <si>
    <t>Gary</t>
  </si>
  <si>
    <t>Shook</t>
  </si>
  <si>
    <t>Harry</t>
  </si>
  <si>
    <t>Cooper</t>
  </si>
  <si>
    <t>Broyles</t>
  </si>
  <si>
    <t>Micheal</t>
  </si>
  <si>
    <t>Gentry</t>
  </si>
  <si>
    <t>Charles</t>
  </si>
  <si>
    <t>Cuthbertson</t>
  </si>
  <si>
    <t>Jerry</t>
  </si>
  <si>
    <t>Sage</t>
  </si>
  <si>
    <t>Love</t>
  </si>
  <si>
    <t>Mosier</t>
  </si>
  <si>
    <t>Jose</t>
  </si>
  <si>
    <t>Dotson</t>
  </si>
  <si>
    <t>Brett</t>
  </si>
  <si>
    <t>Acosta</t>
  </si>
  <si>
    <t>Joseph</t>
  </si>
  <si>
    <t>Wrye</t>
  </si>
  <si>
    <t>Willard</t>
  </si>
  <si>
    <t>Laplante</t>
  </si>
  <si>
    <t>Ramon</t>
  </si>
  <si>
    <t>Cole</t>
  </si>
  <si>
    <t>Angel</t>
  </si>
  <si>
    <t>Lott</t>
  </si>
  <si>
    <t>Sauceda</t>
  </si>
  <si>
    <t>Gregory</t>
  </si>
  <si>
    <t>Mosher</t>
  </si>
  <si>
    <t>Vaughan</t>
  </si>
  <si>
    <t>Steven</t>
  </si>
  <si>
    <t>Bridges</t>
  </si>
  <si>
    <t>Aaron</t>
  </si>
  <si>
    <t>Pelchat</t>
  </si>
  <si>
    <t>Hipolito</t>
  </si>
  <si>
    <t>Doyle</t>
  </si>
  <si>
    <t>Roy</t>
  </si>
  <si>
    <t>Robbins</t>
  </si>
  <si>
    <t>Justin</t>
  </si>
  <si>
    <t>Hirz</t>
  </si>
  <si>
    <t>William</t>
  </si>
  <si>
    <t>Claypool</t>
  </si>
  <si>
    <t>Clifford</t>
  </si>
  <si>
    <t>Rollins</t>
  </si>
  <si>
    <t>Smith</t>
  </si>
  <si>
    <t>Wall</t>
  </si>
  <si>
    <t>Robert</t>
  </si>
  <si>
    <t>Gegenheimer</t>
  </si>
  <si>
    <t>Ashley</t>
  </si>
  <si>
    <t>Armendariz</t>
  </si>
  <si>
    <t>Albert</t>
  </si>
  <si>
    <t>Salvador</t>
  </si>
  <si>
    <t>Cromer</t>
  </si>
  <si>
    <t>Lionel</t>
  </si>
  <si>
    <t>Davison</t>
  </si>
  <si>
    <t>Dale</t>
  </si>
  <si>
    <t>Bennett</t>
  </si>
  <si>
    <t>Christopher</t>
  </si>
  <si>
    <t>Quinn</t>
  </si>
  <si>
    <t>Clyde</t>
  </si>
  <si>
    <t>Gorman</t>
  </si>
  <si>
    <t>Donald</t>
  </si>
  <si>
    <t>Wood</t>
  </si>
  <si>
    <t>Craig</t>
  </si>
  <si>
    <t>Grubbs</t>
  </si>
  <si>
    <t>Dannie</t>
  </si>
  <si>
    <t>Hammond</t>
  </si>
  <si>
    <t>Robinson</t>
  </si>
  <si>
    <t>Walter</t>
  </si>
  <si>
    <t>Mcbride</t>
  </si>
  <si>
    <t>Williams</t>
  </si>
  <si>
    <t>Small</t>
  </si>
  <si>
    <t>Ronald</t>
  </si>
  <si>
    <t>Oleary</t>
  </si>
  <si>
    <t>Jerome</t>
  </si>
  <si>
    <t>Scott</t>
  </si>
  <si>
    <t>Haynes</t>
  </si>
  <si>
    <t>Jorge</t>
  </si>
  <si>
    <t>Mcgowan</t>
  </si>
  <si>
    <t>Bowman</t>
  </si>
  <si>
    <t>Harold</t>
  </si>
  <si>
    <t>Spear</t>
  </si>
  <si>
    <t>Sam</t>
  </si>
  <si>
    <t>Cantu</t>
  </si>
  <si>
    <t>Cruz</t>
  </si>
  <si>
    <t>Kenneth</t>
  </si>
  <si>
    <t>Caldwell</t>
  </si>
  <si>
    <t>Johnny</t>
  </si>
  <si>
    <t>Terry</t>
  </si>
  <si>
    <t>Antonio</t>
  </si>
  <si>
    <t>Sanchez</t>
  </si>
  <si>
    <t>Person64</t>
  </si>
  <si>
    <t>Patrick</t>
  </si>
  <si>
    <t>Crespin</t>
  </si>
  <si>
    <t>Macdonald</t>
  </si>
  <si>
    <t>Leslie</t>
  </si>
  <si>
    <t>Pons</t>
  </si>
  <si>
    <t>Ben</t>
  </si>
  <si>
    <t>Glover</t>
  </si>
  <si>
    <t>Brian</t>
  </si>
  <si>
    <t>Judson</t>
  </si>
  <si>
    <t>Minter</t>
  </si>
  <si>
    <t>Young</t>
  </si>
  <si>
    <t>Lyday</t>
  </si>
  <si>
    <t>Condon</t>
  </si>
  <si>
    <t>Darryl</t>
  </si>
  <si>
    <t>Jeffery</t>
  </si>
  <si>
    <t>Don</t>
  </si>
  <si>
    <t>Hart</t>
  </si>
  <si>
    <t>Matthew</t>
  </si>
  <si>
    <t>Washington</t>
  </si>
  <si>
    <t>Pratt</t>
  </si>
  <si>
    <t>Robin</t>
  </si>
  <si>
    <t>Butler</t>
  </si>
  <si>
    <t>Timothy</t>
  </si>
  <si>
    <t>Peoples</t>
  </si>
  <si>
    <t>Winston</t>
  </si>
  <si>
    <t>Carrier</t>
  </si>
  <si>
    <t>David</t>
  </si>
  <si>
    <t>Thull</t>
  </si>
  <si>
    <t>Holloway</t>
  </si>
  <si>
    <t>Person83</t>
  </si>
  <si>
    <t>Wayne</t>
  </si>
  <si>
    <t>Soo</t>
  </si>
  <si>
    <t>Savage</t>
  </si>
  <si>
    <t>Shane</t>
  </si>
  <si>
    <t>Lewis</t>
  </si>
  <si>
    <t>Richard</t>
  </si>
  <si>
    <t>Clifton</t>
  </si>
  <si>
    <t>Peter</t>
  </si>
  <si>
    <t>Keatts</t>
  </si>
  <si>
    <t>Allen</t>
  </si>
  <si>
    <t>York</t>
  </si>
  <si>
    <t>Spears</t>
  </si>
  <si>
    <t>Edmund</t>
  </si>
  <si>
    <t>Maciver</t>
  </si>
  <si>
    <t>Nigel</t>
  </si>
  <si>
    <t>Frye</t>
  </si>
  <si>
    <t>Person93</t>
  </si>
  <si>
    <t>Jeffrey</t>
  </si>
  <si>
    <t>Miller</t>
  </si>
  <si>
    <t>Lyle</t>
  </si>
  <si>
    <t>Person96</t>
  </si>
  <si>
    <t>Edward</t>
  </si>
  <si>
    <t>Treece</t>
  </si>
  <si>
    <t>Person97</t>
  </si>
  <si>
    <t>Francis</t>
  </si>
  <si>
    <t>Melendez</t>
  </si>
  <si>
    <t>Person98</t>
  </si>
  <si>
    <t>Crafton</t>
  </si>
  <si>
    <t>Denis</t>
  </si>
  <si>
    <t>Buban</t>
  </si>
  <si>
    <t>Kevin</t>
  </si>
  <si>
    <t>Mejia</t>
  </si>
  <si>
    <t>Thomas</t>
  </si>
  <si>
    <t>Douglas</t>
  </si>
  <si>
    <t>George</t>
  </si>
  <si>
    <t>Mcgriff</t>
  </si>
  <si>
    <t>Koon</t>
  </si>
  <si>
    <t>Grant</t>
  </si>
  <si>
    <t>Buck</t>
  </si>
  <si>
    <t>Kidd</t>
  </si>
  <si>
    <t>Fitzpatrick</t>
  </si>
  <si>
    <t>Black</t>
  </si>
  <si>
    <t>Paul</t>
  </si>
  <si>
    <t>Clark</t>
  </si>
  <si>
    <t>Davis</t>
  </si>
  <si>
    <t>Burk</t>
  </si>
  <si>
    <t>Mattie</t>
  </si>
  <si>
    <t>Mateo</t>
  </si>
  <si>
    <t>Rogers</t>
  </si>
  <si>
    <t>Joel</t>
  </si>
  <si>
    <t>Wright</t>
  </si>
  <si>
    <t>Charlie</t>
  </si>
  <si>
    <t>Crosby</t>
  </si>
  <si>
    <t>Ted</t>
  </si>
  <si>
    <t>Bernard</t>
  </si>
  <si>
    <t>Elliam</t>
  </si>
  <si>
    <t>Geoffrey</t>
  </si>
  <si>
    <t>Cuffe</t>
  </si>
  <si>
    <t>Goins</t>
  </si>
  <si>
    <t>Ripley</t>
  </si>
  <si>
    <t>Person124</t>
  </si>
  <si>
    <t>Hunter</t>
  </si>
  <si>
    <t>Person125</t>
  </si>
  <si>
    <t>Moore</t>
  </si>
  <si>
    <t>Jackson</t>
  </si>
  <si>
    <t>Durand</t>
  </si>
  <si>
    <t>Stewart</t>
  </si>
  <si>
    <t>Conway</t>
  </si>
  <si>
    <t>Person129</t>
  </si>
  <si>
    <t>Bolebruch</t>
  </si>
  <si>
    <t>Arimoto</t>
  </si>
  <si>
    <t>Phillip</t>
  </si>
  <si>
    <t>Loyd</t>
  </si>
  <si>
    <t>Russell</t>
  </si>
  <si>
    <t>Frank</t>
  </si>
  <si>
    <t>Pearson</t>
  </si>
  <si>
    <t>Claassen</t>
  </si>
  <si>
    <t>Lopez</t>
  </si>
  <si>
    <t>Merritt</t>
  </si>
  <si>
    <t>Leonard</t>
  </si>
  <si>
    <t>Matley</t>
  </si>
  <si>
    <t>Baldwin</t>
  </si>
  <si>
    <t>Raymond</t>
  </si>
  <si>
    <t>Bernstein</t>
  </si>
  <si>
    <t>Jason</t>
  </si>
  <si>
    <t>Anthony</t>
  </si>
  <si>
    <t>Gray</t>
  </si>
  <si>
    <t>Taylor</t>
  </si>
  <si>
    <t>Neal</t>
  </si>
  <si>
    <t>Gilbert</t>
  </si>
  <si>
    <t>Hopkins</t>
  </si>
  <si>
    <t>Jack</t>
  </si>
  <si>
    <t>Anderson</t>
  </si>
  <si>
    <t>Sal</t>
  </si>
  <si>
    <t>Warren</t>
  </si>
  <si>
    <t>Todd</t>
  </si>
  <si>
    <t>Nash</t>
  </si>
  <si>
    <t>Larry</t>
  </si>
  <si>
    <t>Miske</t>
  </si>
  <si>
    <t>Robbie</t>
  </si>
  <si>
    <t>Briones</t>
  </si>
  <si>
    <t>Rowe</t>
  </si>
  <si>
    <t>Soto</t>
  </si>
  <si>
    <t>Bardon</t>
  </si>
  <si>
    <t>Person154</t>
  </si>
  <si>
    <t>Johns</t>
  </si>
  <si>
    <t>Demarco</t>
  </si>
  <si>
    <t>Mckinney</t>
  </si>
  <si>
    <t>Fred</t>
  </si>
  <si>
    <t>Mares</t>
  </si>
  <si>
    <t>Solomon</t>
  </si>
  <si>
    <t>Harding</t>
  </si>
  <si>
    <t>Gerald</t>
  </si>
  <si>
    <t>Edson</t>
  </si>
  <si>
    <t>Sorrells</t>
  </si>
  <si>
    <t>Foster</t>
  </si>
  <si>
    <t>Harvey</t>
  </si>
  <si>
    <t>Arocho</t>
  </si>
  <si>
    <t>Person163</t>
  </si>
  <si>
    <t>Serrano</t>
  </si>
  <si>
    <t>Curtis</t>
  </si>
  <si>
    <t>Everett</t>
  </si>
  <si>
    <t>Griffis</t>
  </si>
  <si>
    <t>Klein</t>
  </si>
  <si>
    <t>Delagarza</t>
  </si>
  <si>
    <t>Richards</t>
  </si>
  <si>
    <t>Chancey</t>
  </si>
  <si>
    <t>Sharp</t>
  </si>
  <si>
    <t>Person172</t>
  </si>
  <si>
    <t>Chary</t>
  </si>
  <si>
    <t>Mervin</t>
  </si>
  <si>
    <t>Rathbun</t>
  </si>
  <si>
    <t>Ernest</t>
  </si>
  <si>
    <t>Aber</t>
  </si>
  <si>
    <t>Summers</t>
  </si>
  <si>
    <t>Floyd</t>
  </si>
  <si>
    <t>Alaniz</t>
  </si>
  <si>
    <t>Gautreaux</t>
  </si>
  <si>
    <t>Mclaughlin</t>
  </si>
  <si>
    <t>Ronnie</t>
  </si>
  <si>
    <t>Vento</t>
  </si>
  <si>
    <t>Steve</t>
  </si>
  <si>
    <t>Haveman</t>
  </si>
  <si>
    <t>Ford</t>
  </si>
  <si>
    <t>Ewing</t>
  </si>
  <si>
    <t>Parker</t>
  </si>
  <si>
    <t>Troy</t>
  </si>
  <si>
    <t>Ross</t>
  </si>
  <si>
    <t>Boyd</t>
  </si>
  <si>
    <t>Loy</t>
  </si>
  <si>
    <t>Montgomery</t>
  </si>
  <si>
    <t>Salgado</t>
  </si>
  <si>
    <t>Carr</t>
  </si>
  <si>
    <t>Leon</t>
  </si>
  <si>
    <t>Sabir</t>
  </si>
  <si>
    <t>Gorn</t>
  </si>
  <si>
    <t>Patterson</t>
  </si>
  <si>
    <t>Grady</t>
  </si>
  <si>
    <t>Gene</t>
  </si>
  <si>
    <t>Berry</t>
  </si>
  <si>
    <t>Saults</t>
  </si>
  <si>
    <t>Mcclellan</t>
  </si>
  <si>
    <t>Von</t>
  </si>
  <si>
    <t>Pontes</t>
  </si>
  <si>
    <t>Tong</t>
  </si>
  <si>
    <t>Vincent</t>
  </si>
  <si>
    <t>Vang</t>
  </si>
  <si>
    <t>Gonzalez</t>
  </si>
  <si>
    <t>Brown</t>
  </si>
  <si>
    <t>Norman</t>
  </si>
  <si>
    <t>Kelly</t>
  </si>
  <si>
    <t>Catron</t>
  </si>
  <si>
    <t>Jones</t>
  </si>
  <si>
    <t>Deon</t>
  </si>
  <si>
    <t>Lane</t>
  </si>
  <si>
    <t>Heritage</t>
  </si>
  <si>
    <t>Dehaven</t>
  </si>
  <si>
    <t>Mark</t>
  </si>
  <si>
    <t>Chavez</t>
  </si>
  <si>
    <t>Holt</t>
  </si>
  <si>
    <t>Leiby</t>
  </si>
  <si>
    <t>Gould</t>
  </si>
  <si>
    <t>Billy</t>
  </si>
  <si>
    <t>Dickens</t>
  </si>
  <si>
    <t>Frederick</t>
  </si>
  <si>
    <t>Mccarty</t>
  </si>
  <si>
    <t>Castlen</t>
  </si>
  <si>
    <t>Buckley</t>
  </si>
  <si>
    <t>Domingo</t>
  </si>
  <si>
    <t>Bunn</t>
  </si>
  <si>
    <t>Person218</t>
  </si>
  <si>
    <t>Martin</t>
  </si>
  <si>
    <t>Sawyer</t>
  </si>
  <si>
    <t>Kelsey</t>
  </si>
  <si>
    <t>Yamamoto</t>
  </si>
  <si>
    <t>Collins</t>
  </si>
  <si>
    <t>Pedro</t>
  </si>
  <si>
    <t>Manley</t>
  </si>
  <si>
    <t>Powell</t>
  </si>
  <si>
    <t>Luis</t>
  </si>
  <si>
    <t>Watlington</t>
  </si>
  <si>
    <t>Underhill</t>
  </si>
  <si>
    <t>Penny</t>
  </si>
  <si>
    <t>Admire</t>
  </si>
  <si>
    <t>Person228</t>
  </si>
  <si>
    <t>Earl</t>
  </si>
  <si>
    <t>Millwood</t>
  </si>
  <si>
    <t>Lefebvre</t>
  </si>
  <si>
    <t>Person231</t>
  </si>
  <si>
    <t>Vanzant</t>
  </si>
  <si>
    <t>Skeete</t>
  </si>
  <si>
    <t>Cannon</t>
  </si>
  <si>
    <t>Travis</t>
  </si>
  <si>
    <t>Beach</t>
  </si>
  <si>
    <t>Brandon</t>
  </si>
  <si>
    <t>Graves</t>
  </si>
  <si>
    <t>Rudolph</t>
  </si>
  <si>
    <t>Velazquez</t>
  </si>
  <si>
    <t>Younts</t>
  </si>
  <si>
    <t>Whitenack</t>
  </si>
  <si>
    <t>Billings</t>
  </si>
  <si>
    <t>Barry</t>
  </si>
  <si>
    <t>Mendias</t>
  </si>
  <si>
    <t>Ingram</t>
  </si>
  <si>
    <t>Strout</t>
  </si>
  <si>
    <t>Olney</t>
  </si>
  <si>
    <t>Hess</t>
  </si>
  <si>
    <t>Fernandes</t>
  </si>
  <si>
    <t>Andrew</t>
  </si>
  <si>
    <t>Hagedorn</t>
  </si>
  <si>
    <t>Person248</t>
  </si>
  <si>
    <t>Ellis</t>
  </si>
  <si>
    <t>Hardy</t>
  </si>
  <si>
    <t>Fields</t>
  </si>
  <si>
    <t>Alfredo</t>
  </si>
  <si>
    <t>Madril</t>
  </si>
  <si>
    <t>Daniel</t>
  </si>
  <si>
    <t>Devine</t>
  </si>
  <si>
    <t>Eric</t>
  </si>
  <si>
    <t>King</t>
  </si>
  <si>
    <t>Erik</t>
  </si>
  <si>
    <t>Ferris</t>
  </si>
  <si>
    <t>Villegas</t>
  </si>
  <si>
    <t>Lee</t>
  </si>
  <si>
    <t>Clarence</t>
  </si>
  <si>
    <t>Garvey</t>
  </si>
  <si>
    <t>Flowers</t>
  </si>
  <si>
    <t>Adams</t>
  </si>
  <si>
    <t>Wille</t>
  </si>
  <si>
    <t>Brooks</t>
  </si>
  <si>
    <t>Dennis</t>
  </si>
  <si>
    <t>Lovett</t>
  </si>
  <si>
    <t>Raul</t>
  </si>
  <si>
    <t>Conner</t>
  </si>
  <si>
    <t>Gonzales</t>
  </si>
  <si>
    <t>Noe</t>
  </si>
  <si>
    <t>Howard</t>
  </si>
  <si>
    <t>Gagnon</t>
  </si>
  <si>
    <t>Thornhill</t>
  </si>
  <si>
    <t>Jay</t>
  </si>
  <si>
    <t>Torres</t>
  </si>
  <si>
    <t>Edwards</t>
  </si>
  <si>
    <t>Cline</t>
  </si>
  <si>
    <t>Adleman</t>
  </si>
  <si>
    <t>Roberto</t>
  </si>
  <si>
    <t>Evangelista</t>
  </si>
  <si>
    <t>Juan</t>
  </si>
  <si>
    <t>Lang</t>
  </si>
  <si>
    <t>Mario</t>
  </si>
  <si>
    <t>Robbin</t>
  </si>
  <si>
    <t>Marvin</t>
  </si>
  <si>
    <t>Keaton</t>
  </si>
  <si>
    <t>Alejandro</t>
  </si>
  <si>
    <t>Ritchie</t>
  </si>
  <si>
    <t>Edwin</t>
  </si>
  <si>
    <t>Rankin</t>
  </si>
  <si>
    <t>Rueluas</t>
  </si>
  <si>
    <t>Lindholm</t>
  </si>
  <si>
    <t>White</t>
  </si>
  <si>
    <t>Rubin</t>
  </si>
  <si>
    <t>Manuel</t>
  </si>
  <si>
    <t>Kester</t>
  </si>
  <si>
    <t>Jerald</t>
  </si>
  <si>
    <t>Gagliardi</t>
  </si>
  <si>
    <t>Morlan</t>
  </si>
  <si>
    <t>Shaun</t>
  </si>
  <si>
    <t>Wicks</t>
  </si>
  <si>
    <t>Felipe</t>
  </si>
  <si>
    <t>Ryan</t>
  </si>
  <si>
    <t>Stackhouse</t>
  </si>
  <si>
    <t>Eakes</t>
  </si>
  <si>
    <t>Lui</t>
  </si>
  <si>
    <t>Treadway</t>
  </si>
  <si>
    <t>Tygart</t>
  </si>
  <si>
    <t>Thad</t>
  </si>
  <si>
    <t>Auckerman</t>
  </si>
  <si>
    <t>Nava</t>
  </si>
  <si>
    <t>Campbell</t>
  </si>
  <si>
    <t>Leroy</t>
  </si>
  <si>
    <t>Gaskin</t>
  </si>
  <si>
    <t>Malcolm</t>
  </si>
  <si>
    <t>Rose</t>
  </si>
  <si>
    <t>Lance</t>
  </si>
  <si>
    <t>Bailey</t>
  </si>
  <si>
    <t>Lank</t>
  </si>
  <si>
    <t>Rigoberto</t>
  </si>
  <si>
    <t>Misner</t>
  </si>
  <si>
    <t>Mcdowell</t>
  </si>
  <si>
    <t>Roger</t>
  </si>
  <si>
    <t>Umland</t>
  </si>
  <si>
    <t>Person310</t>
  </si>
  <si>
    <t>Fincher</t>
  </si>
  <si>
    <t>Tomlin</t>
  </si>
  <si>
    <t>Willie</t>
  </si>
  <si>
    <t>Schreiner</t>
  </si>
  <si>
    <t>Flores</t>
  </si>
  <si>
    <t>Wade</t>
  </si>
  <si>
    <t>Arthur</t>
  </si>
  <si>
    <t>Hill</t>
  </si>
  <si>
    <t>Holland</t>
  </si>
  <si>
    <t>Ortiz</t>
  </si>
  <si>
    <t>Horne</t>
  </si>
  <si>
    <t>Benjamin</t>
  </si>
  <si>
    <t>Payton</t>
  </si>
  <si>
    <t>Ricky</t>
  </si>
  <si>
    <t>Orona</t>
  </si>
  <si>
    <t>Crawford</t>
  </si>
  <si>
    <t>Mack</t>
  </si>
  <si>
    <t>Northcutt</t>
  </si>
  <si>
    <t>Victor</t>
  </si>
  <si>
    <t>Redd</t>
  </si>
  <si>
    <t>Ralph</t>
  </si>
  <si>
    <t>Rama</t>
  </si>
  <si>
    <t>Leflore</t>
  </si>
  <si>
    <t>Gay</t>
  </si>
  <si>
    <t>Tylor</t>
  </si>
  <si>
    <t>Moreau</t>
  </si>
  <si>
    <t>Louie</t>
  </si>
  <si>
    <t>Wheaton</t>
  </si>
  <si>
    <t>Hamilton</t>
  </si>
  <si>
    <t>Anchors</t>
  </si>
  <si>
    <t>Williamson</t>
  </si>
  <si>
    <t>Painter</t>
  </si>
  <si>
    <t>Mccardle</t>
  </si>
  <si>
    <t>Cecil</t>
  </si>
  <si>
    <t>Snowden</t>
  </si>
  <si>
    <t>Pollard</t>
  </si>
  <si>
    <t>Refugio</t>
  </si>
  <si>
    <t>Scates</t>
  </si>
  <si>
    <t>Cone</t>
  </si>
  <si>
    <t>Carlos</t>
  </si>
  <si>
    <t>Carl</t>
  </si>
  <si>
    <t>Hillman</t>
  </si>
  <si>
    <t>Terence</t>
  </si>
  <si>
    <t>Abney</t>
  </si>
  <si>
    <t>Edmonds</t>
  </si>
  <si>
    <t>Everette</t>
  </si>
  <si>
    <t>Modrak</t>
  </si>
  <si>
    <t>Alvin</t>
  </si>
  <si>
    <t>Woodworth</t>
  </si>
  <si>
    <t>Hall</t>
  </si>
  <si>
    <t>Ricardo</t>
  </si>
  <si>
    <t>Gabrielson</t>
  </si>
  <si>
    <t>Schumpert</t>
  </si>
  <si>
    <t>Lucio</t>
  </si>
  <si>
    <t>Whipple</t>
  </si>
  <si>
    <t>Dyer</t>
  </si>
  <si>
    <t>Guinn</t>
  </si>
  <si>
    <t>Morales</t>
  </si>
  <si>
    <t>Person360</t>
  </si>
  <si>
    <t>Chad</t>
  </si>
  <si>
    <t>Ward</t>
  </si>
  <si>
    <t>Weathersby</t>
  </si>
  <si>
    <t>Rodriguez</t>
  </si>
  <si>
    <t>Person365</t>
  </si>
  <si>
    <t>Medina</t>
  </si>
  <si>
    <t>Person367</t>
  </si>
  <si>
    <t>Bill</t>
  </si>
  <si>
    <t>Lukes</t>
  </si>
  <si>
    <t>Rios</t>
  </si>
  <si>
    <t>Barocio</t>
  </si>
  <si>
    <t>Platt</t>
  </si>
  <si>
    <t>Delmar</t>
  </si>
  <si>
    <t>Giuffrida</t>
  </si>
  <si>
    <t>Padel</t>
  </si>
  <si>
    <t>Vera</t>
  </si>
  <si>
    <t>Hoffman</t>
  </si>
  <si>
    <t>Claeys</t>
  </si>
  <si>
    <t>Cerda</t>
  </si>
  <si>
    <t>Melvin</t>
  </si>
  <si>
    <t>Wilson</t>
  </si>
  <si>
    <t>Bonebrake</t>
  </si>
  <si>
    <t>Graham</t>
  </si>
  <si>
    <t>Person382</t>
  </si>
  <si>
    <t>Burke</t>
  </si>
  <si>
    <t>Koerner</t>
  </si>
  <si>
    <t>Person384</t>
  </si>
  <si>
    <t>Donnie</t>
  </si>
  <si>
    <t>Champagne</t>
  </si>
  <si>
    <t>Good</t>
  </si>
  <si>
    <t>Thompson</t>
  </si>
  <si>
    <t>Hairston</t>
  </si>
  <si>
    <t>Akkerman</t>
  </si>
  <si>
    <t>Mcpherson</t>
  </si>
  <si>
    <t>Shannon</t>
  </si>
  <si>
    <t>Cordero</t>
  </si>
  <si>
    <t>Kirschman</t>
  </si>
  <si>
    <t>Person394</t>
  </si>
  <si>
    <t>Watkin</t>
  </si>
  <si>
    <t>Wes</t>
  </si>
  <si>
    <t>Winstead</t>
  </si>
  <si>
    <t>Gutierrez</t>
  </si>
  <si>
    <t>Gilley</t>
  </si>
  <si>
    <t>Landis</t>
  </si>
  <si>
    <t>Hauff</t>
  </si>
  <si>
    <t>Portz</t>
  </si>
  <si>
    <t>Short</t>
  </si>
  <si>
    <t>Jeff</t>
  </si>
  <si>
    <t>Maccormack</t>
  </si>
  <si>
    <t>Green</t>
  </si>
  <si>
    <t>Ostrye</t>
  </si>
  <si>
    <t>Nicholas</t>
  </si>
  <si>
    <t>Deboer</t>
  </si>
  <si>
    <t>Turner</t>
  </si>
  <si>
    <t>Shawn</t>
  </si>
  <si>
    <t>Evans</t>
  </si>
  <si>
    <t>Veale</t>
  </si>
  <si>
    <t>Sherman</t>
  </si>
  <si>
    <t>Alan</t>
  </si>
  <si>
    <t>Krieger</t>
  </si>
  <si>
    <t>Person419</t>
  </si>
  <si>
    <t>Wainwright</t>
  </si>
  <si>
    <t>Krampitz</t>
  </si>
  <si>
    <t>Dixon</t>
  </si>
  <si>
    <t>Person423</t>
  </si>
  <si>
    <t>Munoz</t>
  </si>
  <si>
    <t>Bruce</t>
  </si>
  <si>
    <t>Folwell</t>
  </si>
  <si>
    <t>Blanchard</t>
  </si>
  <si>
    <t>Julian</t>
  </si>
  <si>
    <t>Duell</t>
  </si>
  <si>
    <t>Dave</t>
  </si>
  <si>
    <t>Bartram</t>
  </si>
  <si>
    <t>Cedric</t>
  </si>
  <si>
    <t>Gadson</t>
  </si>
  <si>
    <t>Childress</t>
  </si>
  <si>
    <t>Montoya</t>
  </si>
  <si>
    <t>Macchiaroli</t>
  </si>
  <si>
    <t>Miguel</t>
  </si>
  <si>
    <t>Viens</t>
  </si>
  <si>
    <t>Simonelli</t>
  </si>
  <si>
    <t>Roberts</t>
  </si>
  <si>
    <t>Roland</t>
  </si>
  <si>
    <t>Michaud</t>
  </si>
  <si>
    <t>Moses</t>
  </si>
  <si>
    <t>Vitale</t>
  </si>
  <si>
    <t>Randall</t>
  </si>
  <si>
    <t>Pennington</t>
  </si>
  <si>
    <t>Staten</t>
  </si>
  <si>
    <t>Terwilliger</t>
  </si>
  <si>
    <t>Herman</t>
  </si>
  <si>
    <t>Mitchell</t>
  </si>
  <si>
    <t>Danner</t>
  </si>
  <si>
    <t>Seth</t>
  </si>
  <si>
    <t>Bonar</t>
  </si>
  <si>
    <t>Bell</t>
  </si>
  <si>
    <t>Person450</t>
  </si>
  <si>
    <t>Phillips</t>
  </si>
  <si>
    <t>Weaver</t>
  </si>
  <si>
    <t>Pickard</t>
  </si>
  <si>
    <t>Mead</t>
  </si>
  <si>
    <t>Garland</t>
  </si>
  <si>
    <t>Gaston</t>
  </si>
  <si>
    <t>Francisco</t>
  </si>
  <si>
    <t>Moreno</t>
  </si>
  <si>
    <t>Gilmore</t>
  </si>
  <si>
    <t>Lown</t>
  </si>
  <si>
    <t>Bunch</t>
  </si>
  <si>
    <t>Jonathan</t>
  </si>
  <si>
    <t>Dark</t>
  </si>
  <si>
    <t>Adair</t>
  </si>
  <si>
    <t>Campos</t>
  </si>
  <si>
    <t>Jerrod</t>
  </si>
  <si>
    <t>Rider</t>
  </si>
  <si>
    <t>Lafromboise</t>
  </si>
  <si>
    <t>Rick</t>
  </si>
  <si>
    <t>Person471</t>
  </si>
  <si>
    <t>Hendrix</t>
  </si>
  <si>
    <t>Jake</t>
  </si>
  <si>
    <t>Fails</t>
  </si>
  <si>
    <t>Jeffers</t>
  </si>
  <si>
    <t>Fisher</t>
  </si>
  <si>
    <t>Cockrell</t>
  </si>
  <si>
    <t>Chambers</t>
  </si>
  <si>
    <t>Johnston</t>
  </si>
  <si>
    <t>Theriot</t>
  </si>
  <si>
    <t>Walls</t>
  </si>
  <si>
    <t>Poissant</t>
  </si>
  <si>
    <t>Gallagher</t>
  </si>
  <si>
    <t>Courville</t>
  </si>
  <si>
    <t>Leo</t>
  </si>
  <si>
    <t>Haney</t>
  </si>
  <si>
    <t>Person492</t>
  </si>
  <si>
    <t>Burnett</t>
  </si>
  <si>
    <t>Watson</t>
  </si>
  <si>
    <t>Sedillo</t>
  </si>
  <si>
    <t>Dorian</t>
  </si>
  <si>
    <t>Mckee</t>
  </si>
  <si>
    <t>Venecia</t>
  </si>
  <si>
    <t>Adam</t>
  </si>
  <si>
    <t>Pease</t>
  </si>
  <si>
    <t>Nunamaker</t>
  </si>
  <si>
    <t>Person500</t>
  </si>
  <si>
    <t>Ricker</t>
  </si>
  <si>
    <t>Ron</t>
  </si>
  <si>
    <t>Riddick</t>
  </si>
  <si>
    <t>Andre</t>
  </si>
  <si>
    <t>Via</t>
  </si>
  <si>
    <t>Outlaw</t>
  </si>
  <si>
    <t>Riederer</t>
  </si>
  <si>
    <t>Merry</t>
  </si>
  <si>
    <t>Hutchison</t>
  </si>
  <si>
    <t>Person512</t>
  </si>
  <si>
    <t>Diaz</t>
  </si>
  <si>
    <t>Deane</t>
  </si>
  <si>
    <t>Person514</t>
  </si>
  <si>
    <t>Stanphill</t>
  </si>
  <si>
    <t>Person515</t>
  </si>
  <si>
    <t>Bishop</t>
  </si>
  <si>
    <t>Roudebush</t>
  </si>
  <si>
    <t>Loren</t>
  </si>
  <si>
    <t>Mason</t>
  </si>
  <si>
    <t>Her</t>
  </si>
  <si>
    <t>Gandy</t>
  </si>
  <si>
    <t>Stratton</t>
  </si>
  <si>
    <t>Sinisi</t>
  </si>
  <si>
    <t>Nestor</t>
  </si>
  <si>
    <t>Purcell</t>
  </si>
  <si>
    <t>Stokes</t>
  </si>
  <si>
    <t>Samuel</t>
  </si>
  <si>
    <t>Doward</t>
  </si>
  <si>
    <t>Person529</t>
  </si>
  <si>
    <t>Swendsen</t>
  </si>
  <si>
    <t>Rodney</t>
  </si>
  <si>
    <t>Walker</t>
  </si>
  <si>
    <t>Easley</t>
  </si>
  <si>
    <t>Spickard</t>
  </si>
  <si>
    <t>Tucker</t>
  </si>
  <si>
    <t>Percy</t>
  </si>
  <si>
    <t>Crayton</t>
  </si>
  <si>
    <t>Feldman</t>
  </si>
  <si>
    <t>Maurer</t>
  </si>
  <si>
    <t>Rodriquez</t>
  </si>
  <si>
    <t>Alfred</t>
  </si>
  <si>
    <t>Farrar</t>
  </si>
  <si>
    <t>Archibald</t>
  </si>
  <si>
    <t>Woods</t>
  </si>
  <si>
    <t>Parra</t>
  </si>
  <si>
    <t>Jimmie</t>
  </si>
  <si>
    <t>Nunez</t>
  </si>
  <si>
    <t>Rauch</t>
  </si>
  <si>
    <t>Sinotte</t>
  </si>
  <si>
    <t>Garry</t>
  </si>
  <si>
    <t>Titcomb</t>
  </si>
  <si>
    <t>Tribble</t>
  </si>
  <si>
    <t>Powers</t>
  </si>
  <si>
    <t>Strickland</t>
  </si>
  <si>
    <t>Schober</t>
  </si>
  <si>
    <t>Kennedy</t>
  </si>
  <si>
    <t>Tommolino</t>
  </si>
  <si>
    <t>Gratton</t>
  </si>
  <si>
    <t>Spence</t>
  </si>
  <si>
    <t>Weir</t>
  </si>
  <si>
    <t>Coulter</t>
  </si>
  <si>
    <t>Bobby</t>
  </si>
  <si>
    <t>Mcneeley</t>
  </si>
  <si>
    <t>Padilla</t>
  </si>
  <si>
    <t>Provencher</t>
  </si>
  <si>
    <t>Croy</t>
  </si>
  <si>
    <t>Joshua</t>
  </si>
  <si>
    <t>Sheppard</t>
  </si>
  <si>
    <t>Xavier</t>
  </si>
  <si>
    <t>Gollier</t>
  </si>
  <si>
    <t>Gunther</t>
  </si>
  <si>
    <t>Gordon</t>
  </si>
  <si>
    <t>Pike</t>
  </si>
  <si>
    <t>Lumpkin</t>
  </si>
  <si>
    <t>Shuster</t>
  </si>
  <si>
    <t>Tyler</t>
  </si>
  <si>
    <t>Perry</t>
  </si>
  <si>
    <t>Latch</t>
  </si>
  <si>
    <t>Trinka</t>
  </si>
  <si>
    <t>Bradley</t>
  </si>
  <si>
    <t>Stanley</t>
  </si>
  <si>
    <t>Pasquale</t>
  </si>
  <si>
    <t>Cooke</t>
  </si>
  <si>
    <t>Person584</t>
  </si>
  <si>
    <t>Schultz</t>
  </si>
  <si>
    <t>Harris</t>
  </si>
  <si>
    <t>Rolland</t>
  </si>
  <si>
    <t>Ramirez</t>
  </si>
  <si>
    <t>Elmer</t>
  </si>
  <si>
    <t>Bila</t>
  </si>
  <si>
    <t>Ruben</t>
  </si>
  <si>
    <t>Newman</t>
  </si>
  <si>
    <t>Kinde</t>
  </si>
  <si>
    <t>Engle</t>
  </si>
  <si>
    <t>Lendon</t>
  </si>
  <si>
    <t>Greenan</t>
  </si>
  <si>
    <t>Cesar</t>
  </si>
  <si>
    <t>Honeycutt</t>
  </si>
  <si>
    <t>Traylor</t>
  </si>
  <si>
    <t>Guy</t>
  </si>
  <si>
    <t>Mckenzie</t>
  </si>
  <si>
    <t>Watts</t>
  </si>
  <si>
    <t>Braam</t>
  </si>
  <si>
    <t>Sanmartin</t>
  </si>
  <si>
    <t>Grimes</t>
  </si>
  <si>
    <t>Whicker</t>
  </si>
  <si>
    <t>Sampson</t>
  </si>
  <si>
    <t>Foley</t>
  </si>
  <si>
    <t>Jodha</t>
  </si>
  <si>
    <t>Jenkins</t>
  </si>
  <si>
    <t>Lafollette</t>
  </si>
  <si>
    <t>Weiss</t>
  </si>
  <si>
    <t>Park</t>
  </si>
  <si>
    <t>Palmer</t>
  </si>
  <si>
    <t>Viola</t>
  </si>
  <si>
    <t>Hindman</t>
  </si>
  <si>
    <t>Mike</t>
  </si>
  <si>
    <t>Rafael</t>
  </si>
  <si>
    <t>Wallace</t>
  </si>
  <si>
    <t>Gleason</t>
  </si>
  <si>
    <t>Gonsales</t>
  </si>
  <si>
    <t>Darnell</t>
  </si>
  <si>
    <t>Henrich</t>
  </si>
  <si>
    <t>Gregg</t>
  </si>
  <si>
    <t>Greg</t>
  </si>
  <si>
    <t>Zenisek</t>
  </si>
  <si>
    <t>Holman</t>
  </si>
  <si>
    <t>Biss</t>
  </si>
  <si>
    <t>Reyes</t>
  </si>
  <si>
    <t>Person630</t>
  </si>
  <si>
    <t>Oconnell</t>
  </si>
  <si>
    <t>Pauley</t>
  </si>
  <si>
    <t>Mendoza</t>
  </si>
  <si>
    <t>Whitley</t>
  </si>
  <si>
    <t>Hail</t>
  </si>
  <si>
    <t>Brink</t>
  </si>
  <si>
    <t>Felix</t>
  </si>
  <si>
    <t>Lampron</t>
  </si>
  <si>
    <t>Nathaniel</t>
  </si>
  <si>
    <t>Salazar</t>
  </si>
  <si>
    <t>Peterson</t>
  </si>
  <si>
    <t>Byrd</t>
  </si>
  <si>
    <t>Mills</t>
  </si>
  <si>
    <t>Alley</t>
  </si>
  <si>
    <t>Levine</t>
  </si>
  <si>
    <t>Mansell</t>
  </si>
  <si>
    <t>Ivory</t>
  </si>
  <si>
    <t>Chastain</t>
  </si>
  <si>
    <t>Mcintire</t>
  </si>
  <si>
    <t>Gerveler</t>
  </si>
  <si>
    <t>Luther</t>
  </si>
  <si>
    <t>Ostrov</t>
  </si>
  <si>
    <t>Kitchen</t>
  </si>
  <si>
    <t>Isaiah</t>
  </si>
  <si>
    <t>Bradford</t>
  </si>
  <si>
    <t>Grayson</t>
  </si>
  <si>
    <t>Willis</t>
  </si>
  <si>
    <t>Schroeder</t>
  </si>
  <si>
    <t>Cleaves</t>
  </si>
  <si>
    <t>Ell</t>
  </si>
  <si>
    <t>Andersen</t>
  </si>
  <si>
    <t>Lo</t>
  </si>
  <si>
    <t>Boon</t>
  </si>
  <si>
    <t>Perez</t>
  </si>
  <si>
    <t>Jaime</t>
  </si>
  <si>
    <t>Steffenhagen</t>
  </si>
  <si>
    <t>Randolph</t>
  </si>
  <si>
    <t>Armstrong</t>
  </si>
  <si>
    <t>Carter</t>
  </si>
  <si>
    <t>Mukai</t>
  </si>
  <si>
    <t>Fugitt</t>
  </si>
  <si>
    <t>Brent</t>
  </si>
  <si>
    <t>Cowley</t>
  </si>
  <si>
    <t>Person671</t>
  </si>
  <si>
    <t>Batey</t>
  </si>
  <si>
    <t>Polk</t>
  </si>
  <si>
    <t>Danny</t>
  </si>
  <si>
    <t>Fleming</t>
  </si>
  <si>
    <t>Avila</t>
  </si>
  <si>
    <t>Person675</t>
  </si>
  <si>
    <t>Neil</t>
  </si>
  <si>
    <t>Nyland</t>
  </si>
  <si>
    <t>Jessie</t>
  </si>
  <si>
    <t>Ogawa</t>
  </si>
  <si>
    <t>Springer</t>
  </si>
  <si>
    <t>Kyle</t>
  </si>
  <si>
    <t>Ashton</t>
  </si>
  <si>
    <t>Enrique</t>
  </si>
  <si>
    <t>Person683</t>
  </si>
  <si>
    <t>Garrett</t>
  </si>
  <si>
    <t>Bergren</t>
  </si>
  <si>
    <t>Jimmy</t>
  </si>
  <si>
    <t>Butts</t>
  </si>
  <si>
    <t>Ungaro</t>
  </si>
  <si>
    <t>Bostrom</t>
  </si>
  <si>
    <t>Jon</t>
  </si>
  <si>
    <t>Laughlin</t>
  </si>
  <si>
    <t>Person691</t>
  </si>
  <si>
    <t>Harrison</t>
  </si>
  <si>
    <t>Dimick</t>
  </si>
  <si>
    <t>Saysongkham</t>
  </si>
  <si>
    <t>Royce</t>
  </si>
  <si>
    <t>Hollin</t>
  </si>
  <si>
    <t>Mcgill</t>
  </si>
  <si>
    <t>Burt</t>
  </si>
  <si>
    <t>Nathan</t>
  </si>
  <si>
    <t>Caicedo</t>
  </si>
  <si>
    <t>Bellew</t>
  </si>
  <si>
    <t>Person704</t>
  </si>
  <si>
    <t>Sean</t>
  </si>
  <si>
    <t>Nelson</t>
  </si>
  <si>
    <t>Sousa</t>
  </si>
  <si>
    <t>Araiza</t>
  </si>
  <si>
    <t>Bryan</t>
  </si>
  <si>
    <t>Quintana</t>
  </si>
  <si>
    <t>Schlindwein</t>
  </si>
  <si>
    <t>Person711</t>
  </si>
  <si>
    <t>Kenny</t>
  </si>
  <si>
    <t>Rabinowitz</t>
  </si>
  <si>
    <t>Elton</t>
  </si>
  <si>
    <t>Pedigo</t>
  </si>
  <si>
    <t>Alton</t>
  </si>
  <si>
    <t>Morrow</t>
  </si>
  <si>
    <t>Schroepfer</t>
  </si>
  <si>
    <t>Hood</t>
  </si>
  <si>
    <t>Zane</t>
  </si>
  <si>
    <t>Welch</t>
  </si>
  <si>
    <t>Person721</t>
  </si>
  <si>
    <t>Wilfredo</t>
  </si>
  <si>
    <t>Otto</t>
  </si>
  <si>
    <t>Isiah</t>
  </si>
  <si>
    <t>Moye</t>
  </si>
  <si>
    <t>Koetje</t>
  </si>
  <si>
    <t>Gier</t>
  </si>
  <si>
    <t>Santos</t>
  </si>
  <si>
    <t>Hester</t>
  </si>
  <si>
    <t>Max</t>
  </si>
  <si>
    <t>Martinez</t>
  </si>
  <si>
    <t>Roderick</t>
  </si>
  <si>
    <t>Person729</t>
  </si>
  <si>
    <t>Herbert</t>
  </si>
  <si>
    <t>Earle</t>
  </si>
  <si>
    <t>Manning</t>
  </si>
  <si>
    <t>Hudson</t>
  </si>
  <si>
    <t>Lamoine</t>
  </si>
  <si>
    <t>Mortimer</t>
  </si>
  <si>
    <t>Rosenthal</t>
  </si>
  <si>
    <t>Ingrum</t>
  </si>
  <si>
    <t>Turnquist</t>
  </si>
  <si>
    <t>Dominick</t>
  </si>
  <si>
    <t>Magruder</t>
  </si>
  <si>
    <t>Thanh</t>
  </si>
  <si>
    <t>Molina</t>
  </si>
  <si>
    <t>Bass</t>
  </si>
  <si>
    <t>Person744</t>
  </si>
  <si>
    <t>Armand</t>
  </si>
  <si>
    <t>Shaffer</t>
  </si>
  <si>
    <t>Derek</t>
  </si>
  <si>
    <t>Mcguire</t>
  </si>
  <si>
    <t>Jeremy</t>
  </si>
  <si>
    <t>Merz</t>
  </si>
  <si>
    <t>Swain</t>
  </si>
  <si>
    <t>Stephen</t>
  </si>
  <si>
    <t>Fetty</t>
  </si>
  <si>
    <t>Reed</t>
  </si>
  <si>
    <t>Person750</t>
  </si>
  <si>
    <t>Page</t>
  </si>
  <si>
    <t>Person754</t>
  </si>
  <si>
    <t>Mcelroy</t>
  </si>
  <si>
    <t>Holguin</t>
  </si>
  <si>
    <t>Pierce</t>
  </si>
  <si>
    <t>Drake</t>
  </si>
  <si>
    <t>Gonyea</t>
  </si>
  <si>
    <t>Fletcher</t>
  </si>
  <si>
    <t>Person761</t>
  </si>
  <si>
    <t>Buchanan</t>
  </si>
  <si>
    <t>Denver</t>
  </si>
  <si>
    <t>Bull</t>
  </si>
  <si>
    <t>Vargas</t>
  </si>
  <si>
    <t>Dorsey</t>
  </si>
  <si>
    <t>Lawrence</t>
  </si>
  <si>
    <t>Davidson</t>
  </si>
  <si>
    <t>Sofia</t>
  </si>
  <si>
    <t>Spooner</t>
  </si>
  <si>
    <t>Roach</t>
  </si>
  <si>
    <t>Sullivan</t>
  </si>
  <si>
    <t>Dominique</t>
  </si>
  <si>
    <t>Parks</t>
  </si>
  <si>
    <t>Dean</t>
  </si>
  <si>
    <t>Crisci</t>
  </si>
  <si>
    <t>Person778</t>
  </si>
  <si>
    <t>Koenig</t>
  </si>
  <si>
    <t>Beam</t>
  </si>
  <si>
    <t>West</t>
  </si>
  <si>
    <t>Washburn</t>
  </si>
  <si>
    <t>Lightfoot</t>
  </si>
  <si>
    <t>Luckow</t>
  </si>
  <si>
    <t>Eloy</t>
  </si>
  <si>
    <t>Sumter</t>
  </si>
  <si>
    <t>Fuller</t>
  </si>
  <si>
    <t>Deluca</t>
  </si>
  <si>
    <t>Villalpando</t>
  </si>
  <si>
    <t>Kerry</t>
  </si>
  <si>
    <t>Kruchten</t>
  </si>
  <si>
    <t>Person798</t>
  </si>
  <si>
    <t>Hernandez</t>
  </si>
  <si>
    <t>Chu</t>
  </si>
  <si>
    <t>Triggs</t>
  </si>
  <si>
    <t>Scontras</t>
  </si>
  <si>
    <t>Waters</t>
  </si>
  <si>
    <t>Hector</t>
  </si>
  <si>
    <t>Mapes</t>
  </si>
  <si>
    <t>Vanwoert</t>
  </si>
  <si>
    <t>Barrett</t>
  </si>
  <si>
    <t>Pilcher</t>
  </si>
  <si>
    <t>Grubaugh</t>
  </si>
  <si>
    <t>Jean</t>
  </si>
  <si>
    <t>Tomlinson</t>
  </si>
  <si>
    <t>Dalton</t>
  </si>
  <si>
    <t>Negron</t>
  </si>
  <si>
    <t>Zehner</t>
  </si>
  <si>
    <t>Hobbs</t>
  </si>
  <si>
    <t>Damon</t>
  </si>
  <si>
    <t>Alex</t>
  </si>
  <si>
    <t>Scribner</t>
  </si>
  <si>
    <t>Kelley</t>
  </si>
  <si>
    <t>Dobrinin</t>
  </si>
  <si>
    <t>Liebsch</t>
  </si>
  <si>
    <t>Chris</t>
  </si>
  <si>
    <t>Greenfield</t>
  </si>
  <si>
    <t>Bowerman</t>
  </si>
  <si>
    <t>Troutman</t>
  </si>
  <si>
    <t>Gross</t>
  </si>
  <si>
    <t>Tyrone</t>
  </si>
  <si>
    <t>Reigstad</t>
  </si>
  <si>
    <t>Person833</t>
  </si>
  <si>
    <t>Crumpton</t>
  </si>
  <si>
    <t>Collier</t>
  </si>
  <si>
    <t>Deleon</t>
  </si>
  <si>
    <t>Beery</t>
  </si>
  <si>
    <t>Meyer</t>
  </si>
  <si>
    <t>Mirza</t>
  </si>
  <si>
    <t>Born</t>
  </si>
  <si>
    <t>Pinheiro</t>
  </si>
  <si>
    <t>Person845</t>
  </si>
  <si>
    <t>Rivas</t>
  </si>
  <si>
    <t>Steckler</t>
  </si>
  <si>
    <t>Lenny</t>
  </si>
  <si>
    <t>Glaze</t>
  </si>
  <si>
    <t>Robles</t>
  </si>
  <si>
    <t>Pruitt</t>
  </si>
  <si>
    <t>Crenshaw</t>
  </si>
  <si>
    <t>Ammon</t>
  </si>
  <si>
    <t>Maust</t>
  </si>
  <si>
    <t>Rico</t>
  </si>
  <si>
    <t>Galvis</t>
  </si>
  <si>
    <t>Sidney</t>
  </si>
  <si>
    <t>Schrandt</t>
  </si>
  <si>
    <t>Yates</t>
  </si>
  <si>
    <t>Person864</t>
  </si>
  <si>
    <t>Frazier</t>
  </si>
  <si>
    <t>Marion</t>
  </si>
  <si>
    <t>Whitacre</t>
  </si>
  <si>
    <t>Whalen</t>
  </si>
  <si>
    <t>Louis</t>
  </si>
  <si>
    <t>Battle</t>
  </si>
  <si>
    <t>Brogan</t>
  </si>
  <si>
    <t>Ensley</t>
  </si>
  <si>
    <t>Will</t>
  </si>
  <si>
    <t>Chabot</t>
  </si>
  <si>
    <t>Han</t>
  </si>
  <si>
    <t>Rosa</t>
  </si>
  <si>
    <t>Jimenez</t>
  </si>
  <si>
    <t>Mendez</t>
  </si>
  <si>
    <t>Knapp</t>
  </si>
  <si>
    <t>Cutter</t>
  </si>
  <si>
    <t>Wilbanks</t>
  </si>
  <si>
    <t>Veach</t>
  </si>
  <si>
    <t>Johnathan</t>
  </si>
  <si>
    <t>Broussard</t>
  </si>
  <si>
    <t>Jody</t>
  </si>
  <si>
    <t>Alonzo</t>
  </si>
  <si>
    <t>Cortez</t>
  </si>
  <si>
    <t>Scharf</t>
  </si>
  <si>
    <t>Armando</t>
  </si>
  <si>
    <t>Zachary</t>
  </si>
  <si>
    <t>Person888</t>
  </si>
  <si>
    <t>Creagh</t>
  </si>
  <si>
    <t>Osterhoudt</t>
  </si>
  <si>
    <t>Dowdy</t>
  </si>
  <si>
    <t>Jardell</t>
  </si>
  <si>
    <t>Fabian</t>
  </si>
  <si>
    <t>Denn</t>
  </si>
  <si>
    <t>Heard</t>
  </si>
  <si>
    <t>Coker</t>
  </si>
  <si>
    <t>Byron</t>
  </si>
  <si>
    <t>Trott</t>
  </si>
  <si>
    <t>Aldrich</t>
  </si>
  <si>
    <t>Tennies</t>
  </si>
  <si>
    <t>Randy</t>
  </si>
  <si>
    <t>Avery</t>
  </si>
  <si>
    <t>Honse</t>
  </si>
  <si>
    <t>Abela</t>
  </si>
  <si>
    <t>Maxfield</t>
  </si>
  <si>
    <t>Spigner</t>
  </si>
  <si>
    <t>Woodrow</t>
  </si>
  <si>
    <t>Yong</t>
  </si>
  <si>
    <t>Posner</t>
  </si>
  <si>
    <t>Bezio</t>
  </si>
  <si>
    <t>Ishee</t>
  </si>
  <si>
    <t>Bueche</t>
  </si>
  <si>
    <t>Schmitke</t>
  </si>
  <si>
    <t>Person919</t>
  </si>
  <si>
    <t>Kephart</t>
  </si>
  <si>
    <t>Ibarra</t>
  </si>
  <si>
    <t>Huynh</t>
  </si>
  <si>
    <t>Goldman</t>
  </si>
  <si>
    <t>Bogart</t>
  </si>
  <si>
    <t>Roe</t>
  </si>
  <si>
    <t>Jefferson</t>
  </si>
  <si>
    <t>Chandler</t>
  </si>
  <si>
    <t>Ortz</t>
  </si>
  <si>
    <t>Marcellus</t>
  </si>
  <si>
    <t>Sheffield</t>
  </si>
  <si>
    <t>Jordan</t>
  </si>
  <si>
    <t>Keys</t>
  </si>
  <si>
    <t>Pimentel</t>
  </si>
  <si>
    <t>Suttles</t>
  </si>
  <si>
    <t>Vernon</t>
  </si>
  <si>
    <t>Greene</t>
  </si>
  <si>
    <t>Chuck</t>
  </si>
  <si>
    <t>Brady</t>
  </si>
  <si>
    <t>Bon</t>
  </si>
  <si>
    <t>Decker</t>
  </si>
  <si>
    <t>Hayes</t>
  </si>
  <si>
    <t>Croteau</t>
  </si>
  <si>
    <t>Grubb</t>
  </si>
  <si>
    <t>Pace</t>
  </si>
  <si>
    <t>Dominic</t>
  </si>
  <si>
    <t>Panchik</t>
  </si>
  <si>
    <t>Frankie</t>
  </si>
  <si>
    <t>Gunn</t>
  </si>
  <si>
    <t>Lamar</t>
  </si>
  <si>
    <t>Norden</t>
  </si>
  <si>
    <t>Ficklin</t>
  </si>
  <si>
    <t>Conrad</t>
  </si>
  <si>
    <t>Edgerton</t>
  </si>
  <si>
    <t>Anibal</t>
  </si>
  <si>
    <t>Oakland</t>
  </si>
  <si>
    <t>Darwin</t>
  </si>
  <si>
    <t>Krause</t>
  </si>
  <si>
    <t>Banks</t>
  </si>
  <si>
    <t>Cunningham</t>
  </si>
  <si>
    <t>Saucier</t>
  </si>
  <si>
    <t>Lassiter</t>
  </si>
  <si>
    <t>Cash</t>
  </si>
  <si>
    <t>Montes</t>
  </si>
  <si>
    <t>Person967</t>
  </si>
  <si>
    <t>Wise</t>
  </si>
  <si>
    <t>Wiener</t>
  </si>
  <si>
    <t>Sample</t>
  </si>
  <si>
    <t>Person971</t>
  </si>
  <si>
    <t>Surratt</t>
  </si>
  <si>
    <t>Higgins</t>
  </si>
  <si>
    <t>Bateman</t>
  </si>
  <si>
    <t>Wheeler</t>
  </si>
  <si>
    <t>Smolik</t>
  </si>
  <si>
    <t>Rodas</t>
  </si>
  <si>
    <t>Person981</t>
  </si>
  <si>
    <t>Liberto</t>
  </si>
  <si>
    <t>Eggleston</t>
  </si>
  <si>
    <t>Mcgee</t>
  </si>
  <si>
    <t>Pena</t>
  </si>
  <si>
    <t>Stamand</t>
  </si>
  <si>
    <t>Ruble</t>
  </si>
  <si>
    <t>Eugene</t>
  </si>
  <si>
    <t>Deangelis</t>
  </si>
  <si>
    <t>Walton</t>
  </si>
  <si>
    <t>Marshall</t>
  </si>
  <si>
    <t>Long</t>
  </si>
  <si>
    <t>Person998</t>
  </si>
  <si>
    <t>Zick</t>
  </si>
  <si>
    <t>Flipp</t>
  </si>
  <si>
    <t>Repine</t>
  </si>
  <si>
    <t>Grundhoefer</t>
  </si>
  <si>
    <t>Christian</t>
  </si>
  <si>
    <t>Keating</t>
  </si>
  <si>
    <t>Hertz</t>
  </si>
  <si>
    <t>Gillenwater</t>
  </si>
  <si>
    <t>Hinson</t>
  </si>
  <si>
    <t>Tim</t>
  </si>
  <si>
    <t>Pettiford</t>
  </si>
  <si>
    <t>Giles</t>
  </si>
  <si>
    <t>Cory</t>
  </si>
  <si>
    <t>Hong</t>
  </si>
  <si>
    <t>Herring</t>
  </si>
  <si>
    <t>Gundlach</t>
  </si>
  <si>
    <t>Cates</t>
  </si>
  <si>
    <t>Bush</t>
  </si>
  <si>
    <t>Gammage</t>
  </si>
  <si>
    <t>Blackner</t>
  </si>
  <si>
    <t>Norwood</t>
  </si>
  <si>
    <t>Jameson</t>
  </si>
  <si>
    <t>Tate</t>
  </si>
  <si>
    <t>Keeton</t>
  </si>
  <si>
    <t>Hurrington</t>
  </si>
  <si>
    <t>Santiago</t>
  </si>
  <si>
    <t>Kocher</t>
  </si>
  <si>
    <t>Stonerock</t>
  </si>
  <si>
    <t>Person1031</t>
  </si>
  <si>
    <t>Simmons</t>
  </si>
  <si>
    <t>Blasko</t>
  </si>
  <si>
    <t>Person1033</t>
  </si>
  <si>
    <t>Garza</t>
  </si>
  <si>
    <t>Dawson</t>
  </si>
  <si>
    <t>Larsen</t>
  </si>
  <si>
    <t>Warner</t>
  </si>
  <si>
    <t>Lange</t>
  </si>
  <si>
    <t>Homan</t>
  </si>
  <si>
    <t>Schlossberg</t>
  </si>
  <si>
    <t>Schuller</t>
  </si>
  <si>
    <t>Bryant</t>
  </si>
  <si>
    <t>Toft</t>
  </si>
  <si>
    <t>Burks</t>
  </si>
  <si>
    <t>Kalinowski</t>
  </si>
  <si>
    <t>Richardson</t>
  </si>
  <si>
    <t>Griffin</t>
  </si>
  <si>
    <t>Pfaff</t>
  </si>
  <si>
    <t>Auclair</t>
  </si>
  <si>
    <t>Middleton</t>
  </si>
  <si>
    <t>Nardi</t>
  </si>
  <si>
    <t>Garcia</t>
  </si>
  <si>
    <t>Stivers</t>
  </si>
  <si>
    <t>Devin</t>
  </si>
  <si>
    <t>Herrera</t>
  </si>
  <si>
    <t>Zimmerman</t>
  </si>
  <si>
    <t>Baird</t>
  </si>
  <si>
    <t>Hugh</t>
  </si>
  <si>
    <t>Achenbach</t>
  </si>
  <si>
    <t>Lynch</t>
  </si>
  <si>
    <t>Kendrick</t>
  </si>
  <si>
    <t>Sieracki</t>
  </si>
  <si>
    <t>Hooper</t>
  </si>
  <si>
    <t>Emory</t>
  </si>
  <si>
    <t>Webster</t>
  </si>
  <si>
    <t>Stubblefield</t>
  </si>
  <si>
    <t>Kmiecik</t>
  </si>
  <si>
    <t>Reynolds</t>
  </si>
  <si>
    <t>Strauch</t>
  </si>
  <si>
    <t>Childers</t>
  </si>
  <si>
    <t>Person1084</t>
  </si>
  <si>
    <t>Doug</t>
  </si>
  <si>
    <t>Lalonde</t>
  </si>
  <si>
    <t>Phipps</t>
  </si>
  <si>
    <t>Benevides</t>
  </si>
  <si>
    <t>Person1087</t>
  </si>
  <si>
    <t>Childs</t>
  </si>
  <si>
    <t>Musser</t>
  </si>
  <si>
    <t>Moya</t>
  </si>
  <si>
    <t>Jenny</t>
  </si>
  <si>
    <t>Grabner</t>
  </si>
  <si>
    <t>Oeltjen</t>
  </si>
  <si>
    <t>Rojas</t>
  </si>
  <si>
    <t>Ayala</t>
  </si>
  <si>
    <t>Dunbar</t>
  </si>
  <si>
    <t>Person1105</t>
  </si>
  <si>
    <t>Maxon</t>
  </si>
  <si>
    <t>Stringer</t>
  </si>
  <si>
    <t>Person1107</t>
  </si>
  <si>
    <t>Crowell</t>
  </si>
  <si>
    <t>Bunton</t>
  </si>
  <si>
    <t>Heath</t>
  </si>
  <si>
    <t>Person1110</t>
  </si>
  <si>
    <t>Crouch</t>
  </si>
  <si>
    <t>Person1111</t>
  </si>
  <si>
    <t>Andy</t>
  </si>
  <si>
    <t>Mayo</t>
  </si>
  <si>
    <t>Mcfadden</t>
  </si>
  <si>
    <t>Moradel</t>
  </si>
  <si>
    <t>Brill</t>
  </si>
  <si>
    <t>Thrasher</t>
  </si>
  <si>
    <t>Keith</t>
  </si>
  <si>
    <t>Widmer</t>
  </si>
  <si>
    <t>Perrine</t>
  </si>
  <si>
    <t>Rodolfo</t>
  </si>
  <si>
    <t>Nunn</t>
  </si>
  <si>
    <t>Layton</t>
  </si>
  <si>
    <t>Yantzer</t>
  </si>
  <si>
    <t>Steele</t>
  </si>
  <si>
    <t>Lara</t>
  </si>
  <si>
    <t>Bud</t>
  </si>
  <si>
    <t>Figures</t>
  </si>
  <si>
    <t>Mahoney</t>
  </si>
  <si>
    <t>Burch</t>
  </si>
  <si>
    <t>Rickard</t>
  </si>
  <si>
    <t>Oscar</t>
  </si>
  <si>
    <t>Ferree</t>
  </si>
  <si>
    <t>Roddy</t>
  </si>
  <si>
    <t>Poeppelman</t>
  </si>
  <si>
    <t>Coleman</t>
  </si>
  <si>
    <t>Adrian</t>
  </si>
  <si>
    <t>Bingler</t>
  </si>
  <si>
    <t>Pajerski</t>
  </si>
  <si>
    <t>Clouse</t>
  </si>
  <si>
    <t>Dwight</t>
  </si>
  <si>
    <t>Lafrance</t>
  </si>
  <si>
    <t>Hughes</t>
  </si>
  <si>
    <t>Vanblarcom</t>
  </si>
  <si>
    <t>Owen</t>
  </si>
  <si>
    <t>Sykes</t>
  </si>
  <si>
    <t>Rolando</t>
  </si>
  <si>
    <t>Larson</t>
  </si>
  <si>
    <t>Glen</t>
  </si>
  <si>
    <t>Forbes</t>
  </si>
  <si>
    <t>Ferrell</t>
  </si>
  <si>
    <t>Casey</t>
  </si>
  <si>
    <t>Pontillo</t>
  </si>
  <si>
    <t>Ferguson</t>
  </si>
  <si>
    <t>Hancock</t>
  </si>
  <si>
    <t>Shin</t>
  </si>
  <si>
    <t>Leighton</t>
  </si>
  <si>
    <t>Leatherman</t>
  </si>
  <si>
    <t>Partch</t>
  </si>
  <si>
    <t>Amos</t>
  </si>
  <si>
    <t>Whitty</t>
  </si>
  <si>
    <t>Duane</t>
  </si>
  <si>
    <t>Person1166</t>
  </si>
  <si>
    <t>Marcus</t>
  </si>
  <si>
    <t>Becerra</t>
  </si>
  <si>
    <t>Rippel</t>
  </si>
  <si>
    <t>Gibson</t>
  </si>
  <si>
    <t>Person1173</t>
  </si>
  <si>
    <t>Ashman</t>
  </si>
  <si>
    <t>Pat</t>
  </si>
  <si>
    <t>Cox</t>
  </si>
  <si>
    <t>Canter</t>
  </si>
  <si>
    <t>Kingore</t>
  </si>
  <si>
    <t>Lowell</t>
  </si>
  <si>
    <t>Person1182</t>
  </si>
  <si>
    <t>Wildman</t>
  </si>
  <si>
    <t>Gebo</t>
  </si>
  <si>
    <t>Alvaro</t>
  </si>
  <si>
    <t>Jared</t>
  </si>
  <si>
    <t>Burgos</t>
  </si>
  <si>
    <t>Faurrieta</t>
  </si>
  <si>
    <t>Rosales</t>
  </si>
  <si>
    <t>Earnest</t>
  </si>
  <si>
    <t>Chehebar</t>
  </si>
  <si>
    <t>Sedore</t>
  </si>
  <si>
    <t>Cosgrove</t>
  </si>
  <si>
    <t>Autry</t>
  </si>
  <si>
    <t>Daren</t>
  </si>
  <si>
    <t>Jacob</t>
  </si>
  <si>
    <t>Sanders</t>
  </si>
  <si>
    <t>Orlando</t>
  </si>
  <si>
    <t>Alvarez</t>
  </si>
  <si>
    <t>Pelletier</t>
  </si>
  <si>
    <t>Albrekht</t>
  </si>
  <si>
    <t>Howzell</t>
  </si>
  <si>
    <t>Hawes</t>
  </si>
  <si>
    <t>Person1207</t>
  </si>
  <si>
    <t>Theodore</t>
  </si>
  <si>
    <t>Puulei</t>
  </si>
  <si>
    <t>Rodrigues</t>
  </si>
  <si>
    <t>Fredric</t>
  </si>
  <si>
    <t>Barham</t>
  </si>
  <si>
    <t>Beasley</t>
  </si>
  <si>
    <t>Radcliff</t>
  </si>
  <si>
    <t>Stuart</t>
  </si>
  <si>
    <t>Sands</t>
  </si>
  <si>
    <t>Urban</t>
  </si>
  <si>
    <t>Mankins</t>
  </si>
  <si>
    <t>Steenbergen</t>
  </si>
  <si>
    <t>Seibert</t>
  </si>
  <si>
    <t>Colby</t>
  </si>
  <si>
    <t>Jacobs</t>
  </si>
  <si>
    <t>Omar</t>
  </si>
  <si>
    <t>Yoder</t>
  </si>
  <si>
    <t>Stevens</t>
  </si>
  <si>
    <t>Burton</t>
  </si>
  <si>
    <t>Cornish</t>
  </si>
  <si>
    <t>Arnold</t>
  </si>
  <si>
    <t>Gillis</t>
  </si>
  <si>
    <t>Obyrne</t>
  </si>
  <si>
    <t>Toelke</t>
  </si>
  <si>
    <t>Nguyen</t>
  </si>
  <si>
    <t>Glenn</t>
  </si>
  <si>
    <t>Monroe</t>
  </si>
  <si>
    <t>Jewell</t>
  </si>
  <si>
    <t>Cumberland</t>
  </si>
  <si>
    <t>Person1250</t>
  </si>
  <si>
    <t>Bliler</t>
  </si>
  <si>
    <t>Person1253</t>
  </si>
  <si>
    <t>Schwulst</t>
  </si>
  <si>
    <t>Howell</t>
  </si>
  <si>
    <t>German</t>
  </si>
  <si>
    <t>Barrios</t>
  </si>
  <si>
    <t>Ferenz</t>
  </si>
  <si>
    <t>Roark</t>
  </si>
  <si>
    <t>Brennan</t>
  </si>
  <si>
    <t>Denny</t>
  </si>
  <si>
    <t>Guidry</t>
  </si>
  <si>
    <t>Estrada</t>
  </si>
  <si>
    <t>Houston</t>
  </si>
  <si>
    <t>Person1267</t>
  </si>
  <si>
    <t>Joslyn</t>
  </si>
  <si>
    <t>Morasca</t>
  </si>
  <si>
    <t>Shaver</t>
  </si>
  <si>
    <t>Maymon</t>
  </si>
  <si>
    <t>Mora</t>
  </si>
  <si>
    <t>Bernhardt</t>
  </si>
  <si>
    <t>Sprow</t>
  </si>
  <si>
    <t>Hicks</t>
  </si>
  <si>
    <t>Phil</t>
  </si>
  <si>
    <t>Campion</t>
  </si>
  <si>
    <t>Milewski</t>
  </si>
  <si>
    <t>Miles</t>
  </si>
  <si>
    <t>Ray</t>
  </si>
  <si>
    <t>Reynoso</t>
  </si>
  <si>
    <t>Henson</t>
  </si>
  <si>
    <t>Lavallee</t>
  </si>
  <si>
    <t>Myron</t>
  </si>
  <si>
    <t>Zak</t>
  </si>
  <si>
    <t>Shimmin</t>
  </si>
  <si>
    <t>Person1292</t>
  </si>
  <si>
    <t>Quinlan</t>
  </si>
  <si>
    <t>Mattingly</t>
  </si>
  <si>
    <t>Lowery</t>
  </si>
  <si>
    <t>Fagan</t>
  </si>
  <si>
    <t>Gooch</t>
  </si>
  <si>
    <t>Mangina</t>
  </si>
  <si>
    <t>Delmont</t>
  </si>
  <si>
    <t>Lynn</t>
  </si>
  <si>
    <t>Lukow</t>
  </si>
  <si>
    <t>Mcabee</t>
  </si>
  <si>
    <t>Johnnie</t>
  </si>
  <si>
    <t>Daines</t>
  </si>
  <si>
    <t>Emilio</t>
  </si>
  <si>
    <t>Obryan</t>
  </si>
  <si>
    <t>Plourde</t>
  </si>
  <si>
    <t>Nickerson</t>
  </si>
  <si>
    <t>Walters</t>
  </si>
  <si>
    <t>Gerardo</t>
  </si>
  <si>
    <t>Murphy</t>
  </si>
  <si>
    <t>Bess</t>
  </si>
  <si>
    <t>Vandyke</t>
  </si>
  <si>
    <t>Walshe</t>
  </si>
  <si>
    <t>Miquel</t>
  </si>
  <si>
    <t>Obrien</t>
  </si>
  <si>
    <t>Hensley</t>
  </si>
  <si>
    <t>Barrera</t>
  </si>
  <si>
    <t>Stein</t>
  </si>
  <si>
    <t>Hand</t>
  </si>
  <si>
    <t>Jess</t>
  </si>
  <si>
    <t>Johannsen</t>
  </si>
  <si>
    <t>Brewer</t>
  </si>
  <si>
    <t>Piro</t>
  </si>
  <si>
    <t>Treleven</t>
  </si>
  <si>
    <t>Whitfield</t>
  </si>
  <si>
    <t>Rivera</t>
  </si>
  <si>
    <t>Debartolo</t>
  </si>
  <si>
    <t>Finn</t>
  </si>
  <si>
    <t>Donnell</t>
  </si>
  <si>
    <t>Hartsell</t>
  </si>
  <si>
    <t>Fowler</t>
  </si>
  <si>
    <t>Guillermo</t>
  </si>
  <si>
    <t>Irvin</t>
  </si>
  <si>
    <t>Cordell</t>
  </si>
  <si>
    <t>Gulledge</t>
  </si>
  <si>
    <t>Julio</t>
  </si>
  <si>
    <t>Alfonso</t>
  </si>
  <si>
    <t>Lum</t>
  </si>
  <si>
    <t>Toban</t>
  </si>
  <si>
    <t>Person1350</t>
  </si>
  <si>
    <t>Voss</t>
  </si>
  <si>
    <t>Tom</t>
  </si>
  <si>
    <t>Ringer</t>
  </si>
  <si>
    <t>Daniels</t>
  </si>
  <si>
    <t>Stengle</t>
  </si>
  <si>
    <t>Theisen</t>
  </si>
  <si>
    <t>Kemp</t>
  </si>
  <si>
    <t>Person1362</t>
  </si>
  <si>
    <t>Odle</t>
  </si>
  <si>
    <t>Wineland</t>
  </si>
  <si>
    <t>Calvin</t>
  </si>
  <si>
    <t>Lister</t>
  </si>
  <si>
    <t>Santee</t>
  </si>
  <si>
    <t>Britt</t>
  </si>
  <si>
    <t>Darrin</t>
  </si>
  <si>
    <t>Singleton</t>
  </si>
  <si>
    <t>Hogue</t>
  </si>
  <si>
    <t>Vaughn</t>
  </si>
  <si>
    <t>Riggins</t>
  </si>
  <si>
    <t>Flatter</t>
  </si>
  <si>
    <t>Person1378</t>
  </si>
  <si>
    <t>Sheldon</t>
  </si>
  <si>
    <t>Terrell</t>
  </si>
  <si>
    <t>Womack</t>
  </si>
  <si>
    <t>Person1382</t>
  </si>
  <si>
    <t>Carpenter</t>
  </si>
  <si>
    <t>Nick</t>
  </si>
  <si>
    <t>Hale</t>
  </si>
  <si>
    <t>Wilbur</t>
  </si>
  <si>
    <t>Chatcho</t>
  </si>
  <si>
    <t>Alford</t>
  </si>
  <si>
    <t>Rocha</t>
  </si>
  <si>
    <t>Person1391</t>
  </si>
  <si>
    <t>Coles</t>
  </si>
  <si>
    <t>Mceachran</t>
  </si>
  <si>
    <t>Chech</t>
  </si>
  <si>
    <t>Caudill</t>
  </si>
  <si>
    <t>Dehart</t>
  </si>
  <si>
    <t>Person1396</t>
  </si>
  <si>
    <t>Gabriel</t>
  </si>
  <si>
    <t>Harne</t>
  </si>
  <si>
    <t>Lucas</t>
  </si>
  <si>
    <t>May</t>
  </si>
  <si>
    <t>Machado</t>
  </si>
  <si>
    <t>Arturo</t>
  </si>
  <si>
    <t>Bissonnette</t>
  </si>
  <si>
    <t>Tarpley</t>
  </si>
  <si>
    <t>Person1407</t>
  </si>
  <si>
    <t>Linwood</t>
  </si>
  <si>
    <t>Silvey</t>
  </si>
  <si>
    <t>Knox</t>
  </si>
  <si>
    <t>Meginnes</t>
  </si>
  <si>
    <t>Cobb</t>
  </si>
  <si>
    <t>Roth</t>
  </si>
  <si>
    <t>Chang</t>
  </si>
  <si>
    <t>Bilodeau</t>
  </si>
  <si>
    <t>Person1420</t>
  </si>
  <si>
    <t>Philip</t>
  </si>
  <si>
    <t>Gibbons</t>
  </si>
  <si>
    <t>Stoddard</t>
  </si>
  <si>
    <t>Karl</t>
  </si>
  <si>
    <t>Alexis</t>
  </si>
  <si>
    <t>Veile</t>
  </si>
  <si>
    <t>Stacy</t>
  </si>
  <si>
    <t>Lever</t>
  </si>
  <si>
    <t>Raney</t>
  </si>
  <si>
    <t>Devon</t>
  </si>
  <si>
    <t>Gigliotti</t>
  </si>
  <si>
    <t>Valencia</t>
  </si>
  <si>
    <t>Chevrier</t>
  </si>
  <si>
    <t>Corley</t>
  </si>
  <si>
    <t>Ramos</t>
  </si>
  <si>
    <t>Jesus</t>
  </si>
  <si>
    <t>Person1439</t>
  </si>
  <si>
    <t>Gill</t>
  </si>
  <si>
    <t>Chester</t>
  </si>
  <si>
    <t>Mclean</t>
  </si>
  <si>
    <t>Person1441</t>
  </si>
  <si>
    <t>Mccartney</t>
  </si>
  <si>
    <t>Bame</t>
  </si>
  <si>
    <t>Isaac</t>
  </si>
  <si>
    <t>Marinese</t>
  </si>
  <si>
    <t>Kurtis</t>
  </si>
  <si>
    <t>Mueller</t>
  </si>
  <si>
    <t>Horton</t>
  </si>
  <si>
    <t>Sager</t>
  </si>
  <si>
    <t>Eli</t>
  </si>
  <si>
    <t>Wm</t>
  </si>
  <si>
    <t>Corkill</t>
  </si>
  <si>
    <t>Haines</t>
  </si>
  <si>
    <t>Jacinto</t>
  </si>
  <si>
    <t>Curnow</t>
  </si>
  <si>
    <t>Gardner</t>
  </si>
  <si>
    <t>Grover</t>
  </si>
  <si>
    <t>Hubert</t>
  </si>
  <si>
    <t>Watkins</t>
  </si>
  <si>
    <t>Jefferies</t>
  </si>
  <si>
    <t>Whitchurch</t>
  </si>
  <si>
    <t>Laurie</t>
  </si>
  <si>
    <t>Cullum</t>
  </si>
  <si>
    <t>Person1468</t>
  </si>
  <si>
    <t>Burgess</t>
  </si>
  <si>
    <t>Bulmer</t>
  </si>
  <si>
    <t>Mcneill</t>
  </si>
  <si>
    <t>Ritz</t>
  </si>
  <si>
    <t>Brisbin</t>
  </si>
  <si>
    <t>Noel</t>
  </si>
  <si>
    <t>Boulware</t>
  </si>
  <si>
    <t>Bowdle</t>
  </si>
  <si>
    <t>Herschel</t>
  </si>
  <si>
    <t>Lashley</t>
  </si>
  <si>
    <t>Akers</t>
  </si>
  <si>
    <t>Hailey</t>
  </si>
  <si>
    <t>Mckenney</t>
  </si>
  <si>
    <t>Gore</t>
  </si>
  <si>
    <t>Budney</t>
  </si>
  <si>
    <t>Knipper</t>
  </si>
  <si>
    <t>Cameron</t>
  </si>
  <si>
    <t>Beaty</t>
  </si>
  <si>
    <t>Person1494</t>
  </si>
  <si>
    <t>Spracklen</t>
  </si>
  <si>
    <t>Dustin</t>
  </si>
  <si>
    <t>Marty</t>
  </si>
  <si>
    <t>Lapierre</t>
  </si>
  <si>
    <t>Bilderback</t>
  </si>
  <si>
    <t>Killian</t>
  </si>
  <si>
    <t>Baker</t>
  </si>
  <si>
    <t>Fox</t>
  </si>
  <si>
    <t>Dix</t>
  </si>
  <si>
    <t>Bittner</t>
  </si>
  <si>
    <t>Eddie</t>
  </si>
  <si>
    <t>Person1508</t>
  </si>
  <si>
    <t>Mccarthy</t>
  </si>
  <si>
    <t>Kirk</t>
  </si>
  <si>
    <t>Hoke</t>
  </si>
  <si>
    <t>Henderson</t>
  </si>
  <si>
    <t>Mastoris</t>
  </si>
  <si>
    <t>Lomeli</t>
  </si>
  <si>
    <t>Lanzo</t>
  </si>
  <si>
    <t>Waldman</t>
  </si>
  <si>
    <t>Mann</t>
  </si>
  <si>
    <t>Sakai</t>
  </si>
  <si>
    <t>Price</t>
  </si>
  <si>
    <t>Mesich</t>
  </si>
  <si>
    <t>Meister</t>
  </si>
  <si>
    <t>Markey</t>
  </si>
  <si>
    <t>Murray</t>
  </si>
  <si>
    <t>Ken</t>
  </si>
  <si>
    <t>Lemasters</t>
  </si>
  <si>
    <t>Arden</t>
  </si>
  <si>
    <t>Galen</t>
  </si>
  <si>
    <t>Stollsteimer</t>
  </si>
  <si>
    <t>Hilton</t>
  </si>
  <si>
    <t>Trowbridge</t>
  </si>
  <si>
    <t>Dingman</t>
  </si>
  <si>
    <t>Calzada</t>
  </si>
  <si>
    <t>Doerr</t>
  </si>
  <si>
    <t>Sears</t>
  </si>
  <si>
    <t>Boggess</t>
  </si>
  <si>
    <t>Person1539</t>
  </si>
  <si>
    <t>Alexander</t>
  </si>
  <si>
    <t>Gohn</t>
  </si>
  <si>
    <t>Grochmal</t>
  </si>
  <si>
    <t>Austin</t>
  </si>
  <si>
    <t>Atkins</t>
  </si>
  <si>
    <t>Erick</t>
  </si>
  <si>
    <t>Dougherty</t>
  </si>
  <si>
    <t>Schroder</t>
  </si>
  <si>
    <t>Boardman</t>
  </si>
  <si>
    <t>Towne</t>
  </si>
  <si>
    <t>Reiter</t>
  </si>
  <si>
    <t>Carlton</t>
  </si>
  <si>
    <t>Day</t>
  </si>
  <si>
    <t>Mingus</t>
  </si>
  <si>
    <t>Whitlock</t>
  </si>
  <si>
    <t>Brashier</t>
  </si>
  <si>
    <t>Calderone</t>
  </si>
  <si>
    <t>Daugherty</t>
  </si>
  <si>
    <t>Marco</t>
  </si>
  <si>
    <t>Miniard</t>
  </si>
  <si>
    <t>Longfellow</t>
  </si>
  <si>
    <t>Hope</t>
  </si>
  <si>
    <t>Crites</t>
  </si>
  <si>
    <t>Person1570</t>
  </si>
  <si>
    <t>Koverman</t>
  </si>
  <si>
    <t>Geisler</t>
  </si>
  <si>
    <t>Dumas</t>
  </si>
  <si>
    <t>Person1573</t>
  </si>
  <si>
    <t>Pal</t>
  </si>
  <si>
    <t>Mastriano</t>
  </si>
  <si>
    <t>Shaw</t>
  </si>
  <si>
    <t>Ortega</t>
  </si>
  <si>
    <t>Gelles</t>
  </si>
  <si>
    <t>Shields</t>
  </si>
  <si>
    <t>Oliver</t>
  </si>
  <si>
    <t>Postell</t>
  </si>
  <si>
    <t>Wynn</t>
  </si>
  <si>
    <t>Elias</t>
  </si>
  <si>
    <t>Dial</t>
  </si>
  <si>
    <t>Boland</t>
  </si>
  <si>
    <t>Iha</t>
  </si>
  <si>
    <t>Bohnen</t>
  </si>
  <si>
    <t>Hise</t>
  </si>
  <si>
    <t>Rabren</t>
  </si>
  <si>
    <t>Cano</t>
  </si>
  <si>
    <t>Derider</t>
  </si>
  <si>
    <t>Eller</t>
  </si>
  <si>
    <t>Ledbetter</t>
  </si>
  <si>
    <t>Mckinzie</t>
  </si>
  <si>
    <t>Person1602</t>
  </si>
  <si>
    <t>Quirarte</t>
  </si>
  <si>
    <t>Craighead</t>
  </si>
  <si>
    <t>Lovely</t>
  </si>
  <si>
    <t>Person1607</t>
  </si>
  <si>
    <t>Rueben</t>
  </si>
  <si>
    <t>Hanes</t>
  </si>
  <si>
    <t>Salo</t>
  </si>
  <si>
    <t>Archie</t>
  </si>
  <si>
    <t>Bowling</t>
  </si>
  <si>
    <t>Ochoa</t>
  </si>
  <si>
    <t>Billie</t>
  </si>
  <si>
    <t>Mary</t>
  </si>
  <si>
    <t>Lundy</t>
  </si>
  <si>
    <t>Gaffey</t>
  </si>
  <si>
    <t>Wagner</t>
  </si>
  <si>
    <t>Elam</t>
  </si>
  <si>
    <t>Sweeney</t>
  </si>
  <si>
    <t>Person1626</t>
  </si>
  <si>
    <t>Stacey</t>
  </si>
  <si>
    <t>Lawson</t>
  </si>
  <si>
    <t>Fiscalini</t>
  </si>
  <si>
    <t>Kahele</t>
  </si>
  <si>
    <t>Silveri</t>
  </si>
  <si>
    <t>Nickolas</t>
  </si>
  <si>
    <t>Stephan</t>
  </si>
  <si>
    <t>Lugones</t>
  </si>
  <si>
    <t>Lilley</t>
  </si>
  <si>
    <t>Hempstead</t>
  </si>
  <si>
    <t>Favorito</t>
  </si>
  <si>
    <t>Marin</t>
  </si>
  <si>
    <t>Person1645</t>
  </si>
  <si>
    <t>Bundren</t>
  </si>
  <si>
    <t>Buckmaster</t>
  </si>
  <si>
    <t>Madden</t>
  </si>
  <si>
    <t>Dunham</t>
  </si>
  <si>
    <t>Prater</t>
  </si>
  <si>
    <t>Larish</t>
  </si>
  <si>
    <t>Damion</t>
  </si>
  <si>
    <t>Zahar</t>
  </si>
  <si>
    <t>Govan</t>
  </si>
  <si>
    <t>Chan</t>
  </si>
  <si>
    <t>Knauer</t>
  </si>
  <si>
    <t>Hinkle</t>
  </si>
  <si>
    <t>Raymer</t>
  </si>
  <si>
    <t>Rizzo</t>
  </si>
  <si>
    <t>Hampton</t>
  </si>
  <si>
    <t>Quick</t>
  </si>
  <si>
    <t>Elms</t>
  </si>
  <si>
    <t>Weber</t>
  </si>
  <si>
    <t>Booth</t>
  </si>
  <si>
    <t>Hoffmann</t>
  </si>
  <si>
    <t>Derrick</t>
  </si>
  <si>
    <t>Milton</t>
  </si>
  <si>
    <t>Crowther</t>
  </si>
  <si>
    <t>Ramsey</t>
  </si>
  <si>
    <t>Breen</t>
  </si>
  <si>
    <t>Sorensen</t>
  </si>
  <si>
    <t>Mcdaniel</t>
  </si>
  <si>
    <t>Kearns</t>
  </si>
  <si>
    <t>Betcher</t>
  </si>
  <si>
    <t>Wallis</t>
  </si>
  <si>
    <t>Mixon</t>
  </si>
  <si>
    <t>Bollinger</t>
  </si>
  <si>
    <t>Seats</t>
  </si>
  <si>
    <t>Hauger</t>
  </si>
  <si>
    <t>Kohn</t>
  </si>
  <si>
    <t>Person1691</t>
  </si>
  <si>
    <t>Sylvester</t>
  </si>
  <si>
    <t>Castillo</t>
  </si>
  <si>
    <t>Pfifer</t>
  </si>
  <si>
    <t>Beren</t>
  </si>
  <si>
    <t>Mcclallen</t>
  </si>
  <si>
    <t>Gilberto</t>
  </si>
  <si>
    <t>Grunden</t>
  </si>
  <si>
    <t>Roush</t>
  </si>
  <si>
    <t>Jesse</t>
  </si>
  <si>
    <t>Asato</t>
  </si>
  <si>
    <t>Macfarland</t>
  </si>
  <si>
    <t>Walk</t>
  </si>
  <si>
    <t>Lyons</t>
  </si>
  <si>
    <t>Emanuel</t>
  </si>
  <si>
    <t>Simpson</t>
  </si>
  <si>
    <t>Denney</t>
  </si>
  <si>
    <t>Shoemaker</t>
  </si>
  <si>
    <t>Miner</t>
  </si>
  <si>
    <t>Amador</t>
  </si>
  <si>
    <t>Frame</t>
  </si>
  <si>
    <t>Hunt</t>
  </si>
  <si>
    <t>Worsham</t>
  </si>
  <si>
    <t>Autrey</t>
  </si>
  <si>
    <t>Blum</t>
  </si>
  <si>
    <t>Elmore</t>
  </si>
  <si>
    <t>Caudillo</t>
  </si>
  <si>
    <t>Pate</t>
  </si>
  <si>
    <t>Person1730</t>
  </si>
  <si>
    <t>Aguila</t>
  </si>
  <si>
    <t>Mesa</t>
  </si>
  <si>
    <t>Santangelo</t>
  </si>
  <si>
    <t>Lim</t>
  </si>
  <si>
    <t>Bruning</t>
  </si>
  <si>
    <t>Berman</t>
  </si>
  <si>
    <t>Hersey</t>
  </si>
  <si>
    <t>Wilkinson</t>
  </si>
  <si>
    <t>Person1740</t>
  </si>
  <si>
    <t>Hyatt</t>
  </si>
  <si>
    <t>Shidler</t>
  </si>
  <si>
    <t>Castro</t>
  </si>
  <si>
    <t>Janusz</t>
  </si>
  <si>
    <t>Hal</t>
  </si>
  <si>
    <t>Gaynor</t>
  </si>
  <si>
    <t>Vining</t>
  </si>
  <si>
    <t>Holbrook</t>
  </si>
  <si>
    <t>Klotz</t>
  </si>
  <si>
    <t>Losey</t>
  </si>
  <si>
    <t>Eberheart</t>
  </si>
  <si>
    <t>Lightner</t>
  </si>
  <si>
    <t>Toole</t>
  </si>
  <si>
    <t>Meek</t>
  </si>
  <si>
    <t>Krummel</t>
  </si>
  <si>
    <t>Heber</t>
  </si>
  <si>
    <t>Usry</t>
  </si>
  <si>
    <t>Mathur</t>
  </si>
  <si>
    <t>Knudsen</t>
  </si>
  <si>
    <t>Harper</t>
  </si>
  <si>
    <t>Kim</t>
  </si>
  <si>
    <t>Satcher</t>
  </si>
  <si>
    <t>Stallworth</t>
  </si>
  <si>
    <t>Qualls</t>
  </si>
  <si>
    <t>Ernesto</t>
  </si>
  <si>
    <t>Aguirre</t>
  </si>
  <si>
    <t>Ruhlin</t>
  </si>
  <si>
    <t>Loiacono</t>
  </si>
  <si>
    <t>Sizemore</t>
  </si>
  <si>
    <t>Teague</t>
  </si>
  <si>
    <t>Corn</t>
  </si>
  <si>
    <t>Elvin</t>
  </si>
  <si>
    <t>Reid</t>
  </si>
  <si>
    <t>Kille</t>
  </si>
  <si>
    <t>Goodman</t>
  </si>
  <si>
    <t>Palacios</t>
  </si>
  <si>
    <t>Person1786</t>
  </si>
  <si>
    <t>Kinney</t>
  </si>
  <si>
    <t>Tolson</t>
  </si>
  <si>
    <t>Stanton</t>
  </si>
  <si>
    <t>Roades</t>
  </si>
  <si>
    <t>Payne</t>
  </si>
  <si>
    <t>Lester</t>
  </si>
  <si>
    <t>Battaglia</t>
  </si>
  <si>
    <t>Person1796</t>
  </si>
  <si>
    <t>Hader</t>
  </si>
  <si>
    <t>Strother</t>
  </si>
  <si>
    <t>Hooks</t>
  </si>
  <si>
    <t>Carroll</t>
  </si>
  <si>
    <t>Balke</t>
  </si>
  <si>
    <t>Soza</t>
  </si>
  <si>
    <t>Abdullah</t>
  </si>
  <si>
    <t>Fulton</t>
  </si>
  <si>
    <t>Allan</t>
  </si>
  <si>
    <t>Litke</t>
  </si>
  <si>
    <t>Bonham</t>
  </si>
  <si>
    <t>Pitt</t>
  </si>
  <si>
    <t>Sterrett</t>
  </si>
  <si>
    <t>Posey</t>
  </si>
  <si>
    <t>Medlin</t>
  </si>
  <si>
    <t>Halsey</t>
  </si>
  <si>
    <t>Wilford</t>
  </si>
  <si>
    <t>Smothers</t>
  </si>
  <si>
    <t>Wyse</t>
  </si>
  <si>
    <t>Person1827</t>
  </si>
  <si>
    <t>Lunsford</t>
  </si>
  <si>
    <t>Hamil</t>
  </si>
  <si>
    <t>Corey</t>
  </si>
  <si>
    <t>Harrelson</t>
  </si>
  <si>
    <t>Hotalen</t>
  </si>
  <si>
    <t>Van</t>
  </si>
  <si>
    <t>Tribbett</t>
  </si>
  <si>
    <t>Valenzuela</t>
  </si>
  <si>
    <t>Jefferys</t>
  </si>
  <si>
    <t>Person1842</t>
  </si>
  <si>
    <t>Cross</t>
  </si>
  <si>
    <t>Firkins</t>
  </si>
  <si>
    <t>Horning</t>
  </si>
  <si>
    <t>Dillis</t>
  </si>
  <si>
    <t>Person1846</t>
  </si>
  <si>
    <t>Pusey</t>
  </si>
  <si>
    <t>Oneal</t>
  </si>
  <si>
    <t>Haviland</t>
  </si>
  <si>
    <t>Gregorio</t>
  </si>
  <si>
    <t>Perkins</t>
  </si>
  <si>
    <t>Dickson</t>
  </si>
  <si>
    <t>Mccay</t>
  </si>
  <si>
    <t>Meadows</t>
  </si>
  <si>
    <t>Meacham</t>
  </si>
  <si>
    <t>Armstead</t>
  </si>
  <si>
    <t>Person1859</t>
  </si>
  <si>
    <t>Hawkins</t>
  </si>
  <si>
    <t>Stonge</t>
  </si>
  <si>
    <t>Dery</t>
  </si>
  <si>
    <t>Kriner</t>
  </si>
  <si>
    <t>Newcomb</t>
  </si>
  <si>
    <t>Losada</t>
  </si>
  <si>
    <t>Curran</t>
  </si>
  <si>
    <t>Ander</t>
  </si>
  <si>
    <t>Kozel</t>
  </si>
  <si>
    <t>Howley</t>
  </si>
  <si>
    <t>Roccio</t>
  </si>
  <si>
    <t>Wilmer</t>
  </si>
  <si>
    <t>Aupperle</t>
  </si>
  <si>
    <t>Otero</t>
  </si>
  <si>
    <t>Mcqueen</t>
  </si>
  <si>
    <t>Cary</t>
  </si>
  <si>
    <t>Shiver</t>
  </si>
  <si>
    <t>Person1884</t>
  </si>
  <si>
    <t>Barney</t>
  </si>
  <si>
    <t>Mcconnell</t>
  </si>
  <si>
    <t>Norris</t>
  </si>
  <si>
    <t>Ira</t>
  </si>
  <si>
    <t>Artis</t>
  </si>
  <si>
    <t>Schwenke</t>
  </si>
  <si>
    <t>Meza</t>
  </si>
  <si>
    <t>Aronson</t>
  </si>
  <si>
    <t>Galdames</t>
  </si>
  <si>
    <t>Buckner</t>
  </si>
  <si>
    <t>Kimes</t>
  </si>
  <si>
    <t>Luna</t>
  </si>
  <si>
    <t>Sprenger</t>
  </si>
  <si>
    <t>Guillen</t>
  </si>
  <si>
    <t>Luke</t>
  </si>
  <si>
    <t>Aguilar</t>
  </si>
  <si>
    <t>Hyland</t>
  </si>
  <si>
    <t>Kurt</t>
  </si>
  <si>
    <t>Peru</t>
  </si>
  <si>
    <t>Bodden</t>
  </si>
  <si>
    <t>Person1911</t>
  </si>
  <si>
    <t>Backus</t>
  </si>
  <si>
    <t>Person1912</t>
  </si>
  <si>
    <t>Wiersema</t>
  </si>
  <si>
    <t>Rooker</t>
  </si>
  <si>
    <t>Ogami</t>
  </si>
  <si>
    <t>Spiegler</t>
  </si>
  <si>
    <t>Stanford</t>
  </si>
  <si>
    <t>Davanzo</t>
  </si>
  <si>
    <t>Downey</t>
  </si>
  <si>
    <t>Heideman</t>
  </si>
  <si>
    <t>Self</t>
  </si>
  <si>
    <t>Goss</t>
  </si>
  <si>
    <t>Bates</t>
  </si>
  <si>
    <t>Walsh</t>
  </si>
  <si>
    <t>Dant</t>
  </si>
  <si>
    <t>Sumner</t>
  </si>
  <si>
    <t>Person1940</t>
  </si>
  <si>
    <t>Hipp</t>
  </si>
  <si>
    <t>Rosen</t>
  </si>
  <si>
    <t>Sobel</t>
  </si>
  <si>
    <t>Issac</t>
  </si>
  <si>
    <t>Person1947</t>
  </si>
  <si>
    <t>Thomason</t>
  </si>
  <si>
    <t>Padua</t>
  </si>
  <si>
    <t>Mcmillon</t>
  </si>
  <si>
    <t>Henley</t>
  </si>
  <si>
    <t>Ulrich</t>
  </si>
  <si>
    <t>Wyatt</t>
  </si>
  <si>
    <t>Ruiz</t>
  </si>
  <si>
    <t>Fortune</t>
  </si>
  <si>
    <t>Camacho</t>
  </si>
  <si>
    <t>Bowie</t>
  </si>
  <si>
    <t>Jankowski</t>
  </si>
  <si>
    <t>Person1966</t>
  </si>
  <si>
    <t>Hebert</t>
  </si>
  <si>
    <t>Vonderahe</t>
  </si>
  <si>
    <t>Hughs</t>
  </si>
  <si>
    <t>Rosado</t>
  </si>
  <si>
    <t>Nix</t>
  </si>
  <si>
    <t>Burress</t>
  </si>
  <si>
    <t>Hanson</t>
  </si>
  <si>
    <t>Garton</t>
  </si>
  <si>
    <t>Paladino</t>
  </si>
  <si>
    <t>Lorentz</t>
  </si>
  <si>
    <t>Edgar</t>
  </si>
  <si>
    <t>Smetana</t>
  </si>
  <si>
    <t>Bermudez</t>
  </si>
  <si>
    <t>Otis</t>
  </si>
  <si>
    <t>Claude</t>
  </si>
  <si>
    <t>Ogburn</t>
  </si>
  <si>
    <t>Bundick</t>
  </si>
  <si>
    <t>Brad</t>
  </si>
  <si>
    <t>Gassoway</t>
  </si>
  <si>
    <t>Stechlinski</t>
  </si>
  <si>
    <t>Foos</t>
  </si>
  <si>
    <t>Maselli</t>
  </si>
  <si>
    <t>Person1995</t>
  </si>
  <si>
    <t>Hollenbach</t>
  </si>
  <si>
    <t>Olson</t>
  </si>
  <si>
    <t>Ruffner</t>
  </si>
  <si>
    <t>Rodgers</t>
  </si>
  <si>
    <t>Person2002</t>
  </si>
  <si>
    <t>Whaley</t>
  </si>
  <si>
    <t>Davenport</t>
  </si>
  <si>
    <t>Wahlberg</t>
  </si>
  <si>
    <t>Trexler</t>
  </si>
  <si>
    <t>Comstock</t>
  </si>
  <si>
    <t>Person2009</t>
  </si>
  <si>
    <t>Deni</t>
  </si>
  <si>
    <t>Rey</t>
  </si>
  <si>
    <t>Chadwick</t>
  </si>
  <si>
    <t>Riebel</t>
  </si>
  <si>
    <t>Person2024</t>
  </si>
  <si>
    <t>Hoggard</t>
  </si>
  <si>
    <t>Ebner</t>
  </si>
  <si>
    <t>Card</t>
  </si>
  <si>
    <t>Jessica</t>
  </si>
  <si>
    <t>Copeland</t>
  </si>
  <si>
    <t>Fischer</t>
  </si>
  <si>
    <t>Vela</t>
  </si>
  <si>
    <t>Gateley</t>
  </si>
  <si>
    <t>Laubach</t>
  </si>
  <si>
    <t>Holifield</t>
  </si>
  <si>
    <t>Marier</t>
  </si>
  <si>
    <t>Mitchel</t>
  </si>
  <si>
    <t>Mckeown</t>
  </si>
  <si>
    <t>Burnette</t>
  </si>
  <si>
    <t>Malkani</t>
  </si>
  <si>
    <t>Person2043</t>
  </si>
  <si>
    <t>Garrison</t>
  </si>
  <si>
    <t>Cope</t>
  </si>
  <si>
    <t>Crowley</t>
  </si>
  <si>
    <t>Goode</t>
  </si>
  <si>
    <t>Odell</t>
  </si>
  <si>
    <t>Cummings</t>
  </si>
  <si>
    <t>Reedy</t>
  </si>
  <si>
    <t>Joyner</t>
  </si>
  <si>
    <t>Kin</t>
  </si>
  <si>
    <t>Lefler</t>
  </si>
  <si>
    <t>Maloney</t>
  </si>
  <si>
    <t>Tirado</t>
  </si>
  <si>
    <t>Jennings</t>
  </si>
  <si>
    <t>Person2060</t>
  </si>
  <si>
    <t>Weldon</t>
  </si>
  <si>
    <t>Babcock</t>
  </si>
  <si>
    <t>Columbus</t>
  </si>
  <si>
    <t>Waller</t>
  </si>
  <si>
    <t>Maynard</t>
  </si>
  <si>
    <t>Arroyo</t>
  </si>
  <si>
    <t>Latimer</t>
  </si>
  <si>
    <t>Nikolic</t>
  </si>
  <si>
    <t>Carson</t>
  </si>
  <si>
    <t>Dillard</t>
  </si>
  <si>
    <t>Gramble</t>
  </si>
  <si>
    <t>Stanfa</t>
  </si>
  <si>
    <t>Kent</t>
  </si>
  <si>
    <t>Lin</t>
  </si>
  <si>
    <t>Pasquino</t>
  </si>
  <si>
    <t>Upshur</t>
  </si>
  <si>
    <t>Person2082</t>
  </si>
  <si>
    <t>Falkowski</t>
  </si>
  <si>
    <t>Vahey</t>
  </si>
  <si>
    <t>Wentzel</t>
  </si>
  <si>
    <t>Suarez</t>
  </si>
  <si>
    <t>Batters</t>
  </si>
  <si>
    <t>Horace</t>
  </si>
  <si>
    <t>Mccormick</t>
  </si>
  <si>
    <t>Clanton</t>
  </si>
  <si>
    <t>Peres</t>
  </si>
  <si>
    <t>French</t>
  </si>
  <si>
    <t>Person2099</t>
  </si>
  <si>
    <t>Oaks</t>
  </si>
  <si>
    <t>Clay</t>
  </si>
  <si>
    <t>Pritt</t>
  </si>
  <si>
    <t>Mcquade</t>
  </si>
  <si>
    <t>Shapiro</t>
  </si>
  <si>
    <t>Main</t>
  </si>
  <si>
    <t>Schutz</t>
  </si>
  <si>
    <t>Chipps</t>
  </si>
  <si>
    <t>Volk</t>
  </si>
  <si>
    <t>Romero</t>
  </si>
  <si>
    <t>Juarez</t>
  </si>
  <si>
    <t>Goetz</t>
  </si>
  <si>
    <t>Foran</t>
  </si>
  <si>
    <t>Javier</t>
  </si>
  <si>
    <t>Buddenhagen</t>
  </si>
  <si>
    <t>Venema</t>
  </si>
  <si>
    <t>Henninger</t>
  </si>
  <si>
    <t>Hann</t>
  </si>
  <si>
    <t>Sato</t>
  </si>
  <si>
    <t>Filip</t>
  </si>
  <si>
    <t>Chauncey</t>
  </si>
  <si>
    <t>Jamie</t>
  </si>
  <si>
    <t>Stelter</t>
  </si>
  <si>
    <t>Moeller</t>
  </si>
  <si>
    <t>Simpon</t>
  </si>
  <si>
    <t>Mackey</t>
  </si>
  <si>
    <t>Ivan</t>
  </si>
  <si>
    <t>Lyles</t>
  </si>
  <si>
    <t>Mccune</t>
  </si>
  <si>
    <t>Person2149</t>
  </si>
  <si>
    <t>Staples</t>
  </si>
  <si>
    <t>Person2151</t>
  </si>
  <si>
    <t>Leavitt</t>
  </si>
  <si>
    <t>Haley</t>
  </si>
  <si>
    <t>Hellman</t>
  </si>
  <si>
    <t>Joey</t>
  </si>
  <si>
    <t>Giglio</t>
  </si>
  <si>
    <t>Jury</t>
  </si>
  <si>
    <t>Castiglione</t>
  </si>
  <si>
    <t>Lindauer</t>
  </si>
  <si>
    <t>Ovalle</t>
  </si>
  <si>
    <t>Picklesimer</t>
  </si>
  <si>
    <t>Legarreta</t>
  </si>
  <si>
    <t>Surita</t>
  </si>
  <si>
    <t>Steenberg</t>
  </si>
  <si>
    <t>Scala</t>
  </si>
  <si>
    <t>Reese</t>
  </si>
  <si>
    <t>Thurman</t>
  </si>
  <si>
    <t>Workman</t>
  </si>
  <si>
    <t>Bostick</t>
  </si>
  <si>
    <t>Carnes</t>
  </si>
  <si>
    <t>Watland</t>
  </si>
  <si>
    <t>Cohee</t>
  </si>
  <si>
    <t>Hudgens</t>
  </si>
  <si>
    <t>Atkeson</t>
  </si>
  <si>
    <t>Marlon</t>
  </si>
  <si>
    <t>Weatherly</t>
  </si>
  <si>
    <t>Sayed</t>
  </si>
  <si>
    <t>Person2186</t>
  </si>
  <si>
    <t>Robertson</t>
  </si>
  <si>
    <t>Wessner</t>
  </si>
  <si>
    <t>Waring</t>
  </si>
  <si>
    <t>Garvin</t>
  </si>
  <si>
    <t>Schmid</t>
  </si>
  <si>
    <t>Strissel</t>
  </si>
  <si>
    <t>Sanos</t>
  </si>
  <si>
    <t>Person2193</t>
  </si>
  <si>
    <t>Thrill</t>
  </si>
  <si>
    <t>Chamberlain</t>
  </si>
  <si>
    <t>Post</t>
  </si>
  <si>
    <t>Hurt</t>
  </si>
  <si>
    <t>Hogan</t>
  </si>
  <si>
    <t>Albright</t>
  </si>
  <si>
    <t>Dang</t>
  </si>
  <si>
    <t>Grumet</t>
  </si>
  <si>
    <t>Steiger</t>
  </si>
  <si>
    <t>Snider</t>
  </si>
  <si>
    <t>Tillery</t>
  </si>
  <si>
    <t>Bruster</t>
  </si>
  <si>
    <t>Zack</t>
  </si>
  <si>
    <t>Nicolas</t>
  </si>
  <si>
    <t>Zuber</t>
  </si>
  <si>
    <t>Person2218</t>
  </si>
  <si>
    <t>Lincoln</t>
  </si>
  <si>
    <t>Christensen</t>
  </si>
  <si>
    <t>Victory</t>
  </si>
  <si>
    <t>Woodie</t>
  </si>
  <si>
    <t>Crivello</t>
  </si>
  <si>
    <t>Moneyhun</t>
  </si>
  <si>
    <t>Huffman</t>
  </si>
  <si>
    <t>Ress</t>
  </si>
  <si>
    <t>Shiba</t>
  </si>
  <si>
    <t>Leinweber</t>
  </si>
  <si>
    <t>Noah</t>
  </si>
  <si>
    <t>Joesph</t>
  </si>
  <si>
    <t>Calliste</t>
  </si>
  <si>
    <t>Rickey</t>
  </si>
  <si>
    <t>Wheat</t>
  </si>
  <si>
    <t>Tisby</t>
  </si>
  <si>
    <t>Chatten</t>
  </si>
  <si>
    <t>Person2239</t>
  </si>
  <si>
    <t>Kirby</t>
  </si>
  <si>
    <t>Dempsey</t>
  </si>
  <si>
    <t>Riblett</t>
  </si>
  <si>
    <t>Ladner</t>
  </si>
  <si>
    <t>Havenhill</t>
  </si>
  <si>
    <t>Person2246</t>
  </si>
  <si>
    <t>Levenhagen</t>
  </si>
  <si>
    <t>Almon</t>
  </si>
  <si>
    <t>Ransom</t>
  </si>
  <si>
    <t>Darden</t>
  </si>
  <si>
    <t>Person2253</t>
  </si>
  <si>
    <t>Deanda</t>
  </si>
  <si>
    <t>Wilshire</t>
  </si>
  <si>
    <t>Brock</t>
  </si>
  <si>
    <t>Morton</t>
  </si>
  <si>
    <t>Reibert</t>
  </si>
  <si>
    <t>Baumgardner</t>
  </si>
  <si>
    <t>Carey</t>
  </si>
  <si>
    <t>Galban</t>
  </si>
  <si>
    <t>Timlin</t>
  </si>
  <si>
    <t>Shore</t>
  </si>
  <si>
    <t>Kyles</t>
  </si>
  <si>
    <t>Kepley</t>
  </si>
  <si>
    <t>Wells</t>
  </si>
  <si>
    <t>Gaither</t>
  </si>
  <si>
    <t>Gusman</t>
  </si>
  <si>
    <t>Cowman</t>
  </si>
  <si>
    <t>Goldstein</t>
  </si>
  <si>
    <t>Schexnayder</t>
  </si>
  <si>
    <t>Yim</t>
  </si>
  <si>
    <t>Person2284</t>
  </si>
  <si>
    <t>Echols</t>
  </si>
  <si>
    <t>Fernando</t>
  </si>
  <si>
    <t>Trimble</t>
  </si>
  <si>
    <t>Loving</t>
  </si>
  <si>
    <t>Tyree</t>
  </si>
  <si>
    <t>Logue</t>
  </si>
  <si>
    <t>Witter</t>
  </si>
  <si>
    <t>Lusk</t>
  </si>
  <si>
    <t>Tomko</t>
  </si>
  <si>
    <t>Colvard</t>
  </si>
  <si>
    <t>Simila</t>
  </si>
  <si>
    <t>Simoneavd</t>
  </si>
  <si>
    <t>Shippy</t>
  </si>
  <si>
    <t>Nogle</t>
  </si>
  <si>
    <t>Dunne</t>
  </si>
  <si>
    <t>Wilder</t>
  </si>
  <si>
    <t>Jagow</t>
  </si>
  <si>
    <t>Declue</t>
  </si>
  <si>
    <t>Person2311</t>
  </si>
  <si>
    <t>Combs</t>
  </si>
  <si>
    <t>Terrance</t>
  </si>
  <si>
    <t>Enger</t>
  </si>
  <si>
    <t>Pinto</t>
  </si>
  <si>
    <t>Windham</t>
  </si>
  <si>
    <t>Booker</t>
  </si>
  <si>
    <t>Morrison</t>
  </si>
  <si>
    <t>Lheureux</t>
  </si>
  <si>
    <t>Liscomb</t>
  </si>
  <si>
    <t>Traxler</t>
  </si>
  <si>
    <t>Maxwell</t>
  </si>
  <si>
    <t>Heyes</t>
  </si>
  <si>
    <t>Kirchner</t>
  </si>
  <si>
    <t>Cook</t>
  </si>
  <si>
    <t>Hasting</t>
  </si>
  <si>
    <t>Deer</t>
  </si>
  <si>
    <t>Bathke</t>
  </si>
  <si>
    <t>Say</t>
  </si>
  <si>
    <t>Sin</t>
  </si>
  <si>
    <t>Holmes</t>
  </si>
  <si>
    <t>Bolanos</t>
  </si>
  <si>
    <t>Castaneda</t>
  </si>
  <si>
    <t>Person2346</t>
  </si>
  <si>
    <t>Person2347</t>
  </si>
  <si>
    <t>Tousignant</t>
  </si>
  <si>
    <t>Reither</t>
  </si>
  <si>
    <t>Sweat</t>
  </si>
  <si>
    <t>Graeser</t>
  </si>
  <si>
    <t>Person2352</t>
  </si>
  <si>
    <t>Tudor</t>
  </si>
  <si>
    <t>Person2354</t>
  </si>
  <si>
    <t>Foucault</t>
  </si>
  <si>
    <t>Wightman</t>
  </si>
  <si>
    <t>Riley</t>
  </si>
  <si>
    <t>Council</t>
  </si>
  <si>
    <t>Byler</t>
  </si>
  <si>
    <t>Villarreal</t>
  </si>
  <si>
    <t>Dylan</t>
  </si>
  <si>
    <t>Catalano</t>
  </si>
  <si>
    <t>Neill</t>
  </si>
  <si>
    <t>Knoerzer</t>
  </si>
  <si>
    <t>Lonnie</t>
  </si>
  <si>
    <t>Rennie</t>
  </si>
  <si>
    <t>Person2383</t>
  </si>
  <si>
    <t>Harrill</t>
  </si>
  <si>
    <t>Winchester</t>
  </si>
  <si>
    <t>Cagle</t>
  </si>
  <si>
    <t>Goodsite</t>
  </si>
  <si>
    <t>Reginald</t>
  </si>
  <si>
    <t>Myers</t>
  </si>
  <si>
    <t>Faiella</t>
  </si>
  <si>
    <t>Dexter</t>
  </si>
  <si>
    <t>Dillow</t>
  </si>
  <si>
    <t>Guajardo</t>
  </si>
  <si>
    <t>Quinones</t>
  </si>
  <si>
    <t>Seely</t>
  </si>
  <si>
    <t>Mapston</t>
  </si>
  <si>
    <t>Freeman</t>
  </si>
  <si>
    <t>Reeder</t>
  </si>
  <si>
    <t>Cheslock</t>
  </si>
  <si>
    <t>Wendell</t>
  </si>
  <si>
    <t>Kendig</t>
  </si>
  <si>
    <t>Bert</t>
  </si>
  <si>
    <t>Blackwell</t>
  </si>
  <si>
    <t>Polland</t>
  </si>
  <si>
    <t>Parrish</t>
  </si>
  <si>
    <t>Allmand</t>
  </si>
  <si>
    <t>Person2408</t>
  </si>
  <si>
    <t>Moreland</t>
  </si>
  <si>
    <t>Carver</t>
  </si>
  <si>
    <t>Matheson</t>
  </si>
  <si>
    <t>Brewton</t>
  </si>
  <si>
    <t>Chaves</t>
  </si>
  <si>
    <t>Gault</t>
  </si>
  <si>
    <t>Proulx</t>
  </si>
  <si>
    <t>Person2418</t>
  </si>
  <si>
    <t>Tinkle</t>
  </si>
  <si>
    <t>Trahan</t>
  </si>
  <si>
    <t>Person2424</t>
  </si>
  <si>
    <t>Baron</t>
  </si>
  <si>
    <t>Trager</t>
  </si>
  <si>
    <t>Sumbry</t>
  </si>
  <si>
    <t>Anton</t>
  </si>
  <si>
    <t>Dube</t>
  </si>
  <si>
    <t>Weddle</t>
  </si>
  <si>
    <t>Peralta</t>
  </si>
  <si>
    <t>Duncan</t>
  </si>
  <si>
    <t>Harrington</t>
  </si>
  <si>
    <t>Merlin</t>
  </si>
  <si>
    <t>Person2436</t>
  </si>
  <si>
    <t>Mackie</t>
  </si>
  <si>
    <t>Simons</t>
  </si>
  <si>
    <t>Vanoy</t>
  </si>
  <si>
    <t>Richmond</t>
  </si>
  <si>
    <t>Clayton</t>
  </si>
  <si>
    <t>Field</t>
  </si>
  <si>
    <t>Cornell</t>
  </si>
  <si>
    <t>Person2446</t>
  </si>
  <si>
    <t>Salinas</t>
  </si>
  <si>
    <t>Gavin</t>
  </si>
  <si>
    <t>Housman</t>
  </si>
  <si>
    <t>Lamb</t>
  </si>
  <si>
    <t>Urrutia</t>
  </si>
  <si>
    <t>Person2451</t>
  </si>
  <si>
    <t>Tracy</t>
  </si>
  <si>
    <t>Nievas</t>
  </si>
  <si>
    <t>Lugo</t>
  </si>
  <si>
    <t>Elliot</t>
  </si>
  <si>
    <t>Collelo</t>
  </si>
  <si>
    <t>Hosie</t>
  </si>
  <si>
    <t>Cochran</t>
  </si>
  <si>
    <t>Mcdonald</t>
  </si>
  <si>
    <t>Mayton</t>
  </si>
  <si>
    <t>Parenteau</t>
  </si>
  <si>
    <t>Grimm</t>
  </si>
  <si>
    <t>Calvert</t>
  </si>
  <si>
    <t>Chaney</t>
  </si>
  <si>
    <t>Person2469</t>
  </si>
  <si>
    <t>Harrel</t>
  </si>
  <si>
    <t>Dowling</t>
  </si>
  <si>
    <t>Connelly</t>
  </si>
  <si>
    <t>Wesley</t>
  </si>
  <si>
    <t>Carew</t>
  </si>
  <si>
    <t>Hoyle</t>
  </si>
  <si>
    <t>Helms</t>
  </si>
  <si>
    <t>Jensen</t>
  </si>
  <si>
    <t>Pete</t>
  </si>
  <si>
    <t>Kennon</t>
  </si>
  <si>
    <t>Hansen</t>
  </si>
  <si>
    <t>Orth</t>
  </si>
  <si>
    <t>Weeks</t>
  </si>
  <si>
    <t>Barnett</t>
  </si>
  <si>
    <t>Person2489</t>
  </si>
  <si>
    <t>Kucera</t>
  </si>
  <si>
    <t>Stice</t>
  </si>
  <si>
    <t>Rozmus</t>
  </si>
  <si>
    <t>Bratton</t>
  </si>
  <si>
    <t>Sharrer</t>
  </si>
  <si>
    <t>Bullis</t>
  </si>
  <si>
    <t>Lenderman</t>
  </si>
  <si>
    <t>Marsh</t>
  </si>
  <si>
    <t>Polycarpe</t>
  </si>
  <si>
    <t>Dwaileebe</t>
  </si>
  <si>
    <t>Person2508</t>
  </si>
  <si>
    <t>Serrell</t>
  </si>
  <si>
    <t>Clements</t>
  </si>
  <si>
    <t>Sweitzer</t>
  </si>
  <si>
    <t>Person2512</t>
  </si>
  <si>
    <t>Darrel</t>
  </si>
  <si>
    <t>Stubbs</t>
  </si>
  <si>
    <t>Sheehan</t>
  </si>
  <si>
    <t>Borrow</t>
  </si>
  <si>
    <t>Marc</t>
  </si>
  <si>
    <t>Moss</t>
  </si>
  <si>
    <t>Barfield</t>
  </si>
  <si>
    <t>Stephenson</t>
  </si>
  <si>
    <t>Joaquin</t>
  </si>
  <si>
    <t>Botta</t>
  </si>
  <si>
    <t>Gaddis</t>
  </si>
  <si>
    <t>Gough</t>
  </si>
  <si>
    <t>Downs</t>
  </si>
  <si>
    <t>Grafton</t>
  </si>
  <si>
    <t>Darren</t>
  </si>
  <si>
    <t>Sliter</t>
  </si>
  <si>
    <t>Bergeron</t>
  </si>
  <si>
    <t>Sammie</t>
  </si>
  <si>
    <t>Grissom</t>
  </si>
  <si>
    <t>Alli</t>
  </si>
  <si>
    <t>Person2545</t>
  </si>
  <si>
    <t>Gillen</t>
  </si>
  <si>
    <t>Person2546</t>
  </si>
  <si>
    <t>Mistretta</t>
  </si>
  <si>
    <t>Westendorf</t>
  </si>
  <si>
    <t>Ginder</t>
  </si>
  <si>
    <t>Guerrero</t>
  </si>
  <si>
    <t>Frasure</t>
  </si>
  <si>
    <t>Closson</t>
  </si>
  <si>
    <t>Pickert</t>
  </si>
  <si>
    <t>Pixler</t>
  </si>
  <si>
    <t>Drayton</t>
  </si>
  <si>
    <t>Person2567</t>
  </si>
  <si>
    <t>Newsom</t>
  </si>
  <si>
    <t>Mcardle</t>
  </si>
  <si>
    <t>Winnie</t>
  </si>
  <si>
    <t>Person2571</t>
  </si>
  <si>
    <t>Lindstrom</t>
  </si>
  <si>
    <t>Golan</t>
  </si>
  <si>
    <t>Schmitz</t>
  </si>
  <si>
    <t>Llanas</t>
  </si>
  <si>
    <t>Mccord</t>
  </si>
  <si>
    <t>Elkins</t>
  </si>
  <si>
    <t>Deangelo</t>
  </si>
  <si>
    <t>Seifert</t>
  </si>
  <si>
    <t>Ed</t>
  </si>
  <si>
    <t>Kanter</t>
  </si>
  <si>
    <t>Shirk</t>
  </si>
  <si>
    <t>Heilig</t>
  </si>
  <si>
    <t>Person2590</t>
  </si>
  <si>
    <t>Lantz</t>
  </si>
  <si>
    <t>Gard</t>
  </si>
  <si>
    <t>Amundson</t>
  </si>
  <si>
    <t>Ohagan</t>
  </si>
  <si>
    <t>Comans</t>
  </si>
  <si>
    <t>Fietek</t>
  </si>
  <si>
    <t>Lindsey</t>
  </si>
  <si>
    <t>Deharo</t>
  </si>
  <si>
    <t>Morse</t>
  </si>
  <si>
    <t>Person2609</t>
  </si>
  <si>
    <t>Peavy</t>
  </si>
  <si>
    <t>Bart</t>
  </si>
  <si>
    <t>Moseley</t>
  </si>
  <si>
    <t>Mathews</t>
  </si>
  <si>
    <t>Federico</t>
  </si>
  <si>
    <t>Edmond</t>
  </si>
  <si>
    <t>Licudine</t>
  </si>
  <si>
    <t>Fernandez</t>
  </si>
  <si>
    <t>Bucher</t>
  </si>
  <si>
    <t>Abston</t>
  </si>
  <si>
    <t>Losh</t>
  </si>
  <si>
    <t>Mauk</t>
  </si>
  <si>
    <t>Nagle</t>
  </si>
  <si>
    <t>Maddox</t>
  </si>
  <si>
    <t>Frazer</t>
  </si>
  <si>
    <t>Person2628</t>
  </si>
  <si>
    <t>Coleson</t>
  </si>
  <si>
    <t>Scot</t>
  </si>
  <si>
    <t>Abraham</t>
  </si>
  <si>
    <t>Yeadon</t>
  </si>
  <si>
    <t>Wrenn</t>
  </si>
  <si>
    <t>Tavares</t>
  </si>
  <si>
    <t>Melgar</t>
  </si>
  <si>
    <t>Yoon</t>
  </si>
  <si>
    <t>Blaine</t>
  </si>
  <si>
    <t>Egland</t>
  </si>
  <si>
    <t>Prieto</t>
  </si>
  <si>
    <t>Creekmur</t>
  </si>
  <si>
    <t>Tanner</t>
  </si>
  <si>
    <t>Hacker</t>
  </si>
  <si>
    <t>Cloutier</t>
  </si>
  <si>
    <t>Arwood</t>
  </si>
  <si>
    <t>Person2654</t>
  </si>
  <si>
    <t>Colon</t>
  </si>
  <si>
    <t>Freddy</t>
  </si>
  <si>
    <t>Choi</t>
  </si>
  <si>
    <t>Bonner</t>
  </si>
  <si>
    <t>Rory</t>
  </si>
  <si>
    <t>Wen</t>
  </si>
  <si>
    <t>Mielke</t>
  </si>
  <si>
    <t>Peters</t>
  </si>
  <si>
    <t>Dong</t>
  </si>
  <si>
    <t>Penney</t>
  </si>
  <si>
    <t>Sieber</t>
  </si>
  <si>
    <t>Mccoy</t>
  </si>
  <si>
    <t>Boyle</t>
  </si>
  <si>
    <t>Shim</t>
  </si>
  <si>
    <t>Atkinson</t>
  </si>
  <si>
    <t>Jan</t>
  </si>
  <si>
    <t>Ballard</t>
  </si>
  <si>
    <t>Ramsour</t>
  </si>
  <si>
    <t>Israel</t>
  </si>
  <si>
    <t>Bloomfield</t>
  </si>
  <si>
    <t>Hendryx</t>
  </si>
  <si>
    <t>Bieker</t>
  </si>
  <si>
    <t>Lusby</t>
  </si>
  <si>
    <t>Person2690</t>
  </si>
  <si>
    <t>Mcnew</t>
  </si>
  <si>
    <t>Renfro</t>
  </si>
  <si>
    <t>Telford</t>
  </si>
  <si>
    <t>Agnew</t>
  </si>
  <si>
    <t>Harden</t>
  </si>
  <si>
    <t>Person2702</t>
  </si>
  <si>
    <t>Dore</t>
  </si>
  <si>
    <t>Calloway</t>
  </si>
  <si>
    <t>Rand</t>
  </si>
  <si>
    <t>Person2706</t>
  </si>
  <si>
    <t>Brammell</t>
  </si>
  <si>
    <t>Goris</t>
  </si>
  <si>
    <t>Person2709</t>
  </si>
  <si>
    <t>Brazee</t>
  </si>
  <si>
    <t>Richey</t>
  </si>
  <si>
    <t>Holst</t>
  </si>
  <si>
    <t>Person2715</t>
  </si>
  <si>
    <t>Hatfield</t>
  </si>
  <si>
    <t>Person2718</t>
  </si>
  <si>
    <t>Woodard</t>
  </si>
  <si>
    <t>Abbott</t>
  </si>
  <si>
    <t>Halverson</t>
  </si>
  <si>
    <t>Owsley</t>
  </si>
  <si>
    <t>Barker</t>
  </si>
  <si>
    <t>Frances</t>
  </si>
  <si>
    <t>Jodway</t>
  </si>
  <si>
    <t>Shilt</t>
  </si>
  <si>
    <t>Person2730</t>
  </si>
  <si>
    <t>Lefort</t>
  </si>
  <si>
    <t>Person2731</t>
  </si>
  <si>
    <t>Person2732</t>
  </si>
  <si>
    <t>Knight</t>
  </si>
  <si>
    <t>Primeaux</t>
  </si>
  <si>
    <t>Seymour</t>
  </si>
  <si>
    <t>Hare</t>
  </si>
  <si>
    <t>Dais</t>
  </si>
  <si>
    <t>Lou</t>
  </si>
  <si>
    <t>Quadnau</t>
  </si>
  <si>
    <t>Kenoyer</t>
  </si>
  <si>
    <t>Vicente</t>
  </si>
  <si>
    <t>Chapman</t>
  </si>
  <si>
    <t>Hickman</t>
  </si>
  <si>
    <t>Barton</t>
  </si>
  <si>
    <t>Harland</t>
  </si>
  <si>
    <t>Agee</t>
  </si>
  <si>
    <t>Vermeesch</t>
  </si>
  <si>
    <t>Elledge</t>
  </si>
  <si>
    <t>Doe</t>
  </si>
  <si>
    <t>Cantley</t>
  </si>
  <si>
    <t>Napier</t>
  </si>
  <si>
    <t>Chiapetti</t>
  </si>
  <si>
    <t>Philpot</t>
  </si>
  <si>
    <t>Person2761</t>
  </si>
  <si>
    <t>Wolf</t>
  </si>
  <si>
    <t>Marks</t>
  </si>
  <si>
    <t>Kusel</t>
  </si>
  <si>
    <t>Freed</t>
  </si>
  <si>
    <t>Karns</t>
  </si>
  <si>
    <t>Dionne</t>
  </si>
  <si>
    <t>Eddy</t>
  </si>
  <si>
    <t>Elbert</t>
  </si>
  <si>
    <t>Bevins</t>
  </si>
  <si>
    <t>Fraire</t>
  </si>
  <si>
    <t>Dwain</t>
  </si>
  <si>
    <t>Person2782</t>
  </si>
  <si>
    <t>Ellison</t>
  </si>
  <si>
    <t>Stiltner</t>
  </si>
  <si>
    <t>Person2785</t>
  </si>
  <si>
    <t>Spaulding</t>
  </si>
  <si>
    <t>Casler</t>
  </si>
  <si>
    <t>Lavern</t>
  </si>
  <si>
    <t>Matthews</t>
  </si>
  <si>
    <t>Bernier</t>
  </si>
  <si>
    <t>Eld</t>
  </si>
  <si>
    <t>Partin</t>
  </si>
  <si>
    <t>Ladouceur</t>
  </si>
  <si>
    <t>Dunn</t>
  </si>
  <si>
    <t>Vasquez</t>
  </si>
  <si>
    <t>Person2797</t>
  </si>
  <si>
    <t>Reynaldo</t>
  </si>
  <si>
    <t>Modesto</t>
  </si>
  <si>
    <t>Ezra</t>
  </si>
  <si>
    <t>Glass</t>
  </si>
  <si>
    <t>Person2800</t>
  </si>
  <si>
    <t>Spaeth</t>
  </si>
  <si>
    <t>Person2801</t>
  </si>
  <si>
    <t>Cannella</t>
  </si>
  <si>
    <t>Giordano</t>
  </si>
  <si>
    <t>Alberto</t>
  </si>
  <si>
    <t>Person2807</t>
  </si>
  <si>
    <t>Minton</t>
  </si>
  <si>
    <t>Vallot</t>
  </si>
  <si>
    <t>Underwood</t>
  </si>
  <si>
    <t>Gorham</t>
  </si>
  <si>
    <t>Wilhite</t>
  </si>
  <si>
    <t>Delrosario</t>
  </si>
  <si>
    <t>Grogan</t>
  </si>
  <si>
    <t>Person2824</t>
  </si>
  <si>
    <t>Haman</t>
  </si>
  <si>
    <t>Stiles</t>
  </si>
  <si>
    <t>Person2830</t>
  </si>
  <si>
    <t>Guzman</t>
  </si>
  <si>
    <t>Jendras</t>
  </si>
  <si>
    <t>Tugwell</t>
  </si>
  <si>
    <t>Falkner</t>
  </si>
  <si>
    <t>Speight</t>
  </si>
  <si>
    <t>Person2838</t>
  </si>
  <si>
    <t>Mulchrone</t>
  </si>
  <si>
    <t>Lake</t>
  </si>
  <si>
    <t>Bauer</t>
  </si>
  <si>
    <t>Aurelio</t>
  </si>
  <si>
    <t>Muddaththir</t>
  </si>
  <si>
    <t>Paulsen</t>
  </si>
  <si>
    <t>Elhard</t>
  </si>
  <si>
    <t>Tarango</t>
  </si>
  <si>
    <t>Swanson</t>
  </si>
  <si>
    <t>Conn</t>
  </si>
  <si>
    <t>Logan</t>
  </si>
  <si>
    <t>Barraza</t>
  </si>
  <si>
    <t>Bright</t>
  </si>
  <si>
    <t>Mccarver</t>
  </si>
  <si>
    <t>Lobato</t>
  </si>
  <si>
    <t>Steir</t>
  </si>
  <si>
    <t>Magnuson</t>
  </si>
  <si>
    <t>Deandre</t>
  </si>
  <si>
    <t>Wynder</t>
  </si>
  <si>
    <t>Alvarado</t>
  </si>
  <si>
    <t>Ball</t>
  </si>
  <si>
    <t>Moe</t>
  </si>
  <si>
    <t>Danger</t>
  </si>
  <si>
    <t>Sidwell</t>
  </si>
  <si>
    <t>Villanueva</t>
  </si>
  <si>
    <t>Dolan</t>
  </si>
  <si>
    <t>Hubbs</t>
  </si>
  <si>
    <t>Donlon</t>
  </si>
  <si>
    <t>Josh</t>
  </si>
  <si>
    <t>Sibley</t>
  </si>
  <si>
    <t>Dodson</t>
  </si>
  <si>
    <t>Barber</t>
  </si>
  <si>
    <t>Gonzalo</t>
  </si>
  <si>
    <t>Rollinger</t>
  </si>
  <si>
    <t>Ybanez</t>
  </si>
  <si>
    <t>Marrero</t>
  </si>
  <si>
    <t>Bain</t>
  </si>
  <si>
    <t>Person2885</t>
  </si>
  <si>
    <t>Maples</t>
  </si>
  <si>
    <t>Duffy</t>
  </si>
  <si>
    <t>Naegeli</t>
  </si>
  <si>
    <t>Olsen</t>
  </si>
  <si>
    <t>Antone</t>
  </si>
  <si>
    <t>Eschen</t>
  </si>
  <si>
    <t>Andres</t>
  </si>
  <si>
    <t>Deshaies</t>
  </si>
  <si>
    <t>Person2898</t>
  </si>
  <si>
    <t>Person2900</t>
  </si>
  <si>
    <t>Person2903</t>
  </si>
  <si>
    <t>Stock</t>
  </si>
  <si>
    <t>Diggs</t>
  </si>
  <si>
    <t>Coward</t>
  </si>
  <si>
    <t>Dowe</t>
  </si>
  <si>
    <t>Morgan</t>
  </si>
  <si>
    <t>Labranche</t>
  </si>
  <si>
    <t>Brannon</t>
  </si>
  <si>
    <t>Beal</t>
  </si>
  <si>
    <t>Robinette</t>
  </si>
  <si>
    <t>Milligan</t>
  </si>
  <si>
    <t>Rosenberg</t>
  </si>
  <si>
    <t>Bicknell</t>
  </si>
  <si>
    <t>Orr</t>
  </si>
  <si>
    <t>High</t>
  </si>
  <si>
    <t>Dobkins</t>
  </si>
  <si>
    <t>Shumpert</t>
  </si>
  <si>
    <t>Guintanilla</t>
  </si>
  <si>
    <t>Mcallister</t>
  </si>
  <si>
    <t>Brice</t>
  </si>
  <si>
    <t>Deere</t>
  </si>
  <si>
    <t>Dickinson</t>
  </si>
  <si>
    <t>Gist</t>
  </si>
  <si>
    <t>Person2936</t>
  </si>
  <si>
    <t>Kilgore</t>
  </si>
  <si>
    <t>Person2937</t>
  </si>
  <si>
    <t>Mcnair</t>
  </si>
  <si>
    <t>Person2938</t>
  </si>
  <si>
    <t>Trenton</t>
  </si>
  <si>
    <t>Macfarlane</t>
  </si>
  <si>
    <t>Webb</t>
  </si>
  <si>
    <t>Sebastian</t>
  </si>
  <si>
    <t>Lohr</t>
  </si>
  <si>
    <t>Wills</t>
  </si>
  <si>
    <t>Malott</t>
  </si>
  <si>
    <t>Soloveichik</t>
  </si>
  <si>
    <t>Gates</t>
  </si>
  <si>
    <t>Pinero</t>
  </si>
  <si>
    <t>Horner</t>
  </si>
  <si>
    <t>Person2958</t>
  </si>
  <si>
    <t>Silas</t>
  </si>
  <si>
    <t>Steeley</t>
  </si>
  <si>
    <t>Grimaldi</t>
  </si>
  <si>
    <t>Nott</t>
  </si>
  <si>
    <t>Kite</t>
  </si>
  <si>
    <t>Langlois</t>
  </si>
  <si>
    <t>Person2970</t>
  </si>
  <si>
    <t>Preston</t>
  </si>
  <si>
    <t>Person2971</t>
  </si>
  <si>
    <t>Moniz</t>
  </si>
  <si>
    <t>Burns</t>
  </si>
  <si>
    <t>Dana</t>
  </si>
  <si>
    <t>Ring</t>
  </si>
  <si>
    <t>Peltier</t>
  </si>
  <si>
    <t>Beyer</t>
  </si>
  <si>
    <t>Robson</t>
  </si>
  <si>
    <t>Person2989</t>
  </si>
  <si>
    <t>Leu</t>
  </si>
  <si>
    <t>Sammy</t>
  </si>
  <si>
    <t>Buggie</t>
  </si>
  <si>
    <t>Weatherspoon</t>
  </si>
  <si>
    <t>Gabbard</t>
  </si>
  <si>
    <t>Moody</t>
  </si>
  <si>
    <t>Couto</t>
  </si>
  <si>
    <t>Person3002</t>
  </si>
  <si>
    <t>Rolfe</t>
  </si>
  <si>
    <t>Mcmillan</t>
  </si>
  <si>
    <t>Macias</t>
  </si>
  <si>
    <t>Doire</t>
  </si>
  <si>
    <t>Slater</t>
  </si>
  <si>
    <t>Grow</t>
  </si>
  <si>
    <t>Bob</t>
  </si>
  <si>
    <t>Schmitt</t>
  </si>
  <si>
    <t>Laboy</t>
  </si>
  <si>
    <t>Lukach</t>
  </si>
  <si>
    <t>Lindner</t>
  </si>
  <si>
    <t>Brey</t>
  </si>
  <si>
    <t>Bousquet</t>
  </si>
  <si>
    <t>Fazzone</t>
  </si>
  <si>
    <t>Diehl</t>
  </si>
  <si>
    <t>Hauser</t>
  </si>
  <si>
    <t>Merrill</t>
  </si>
  <si>
    <t>Barnes</t>
  </si>
  <si>
    <t>Person3035</t>
  </si>
  <si>
    <t>Marrara</t>
  </si>
  <si>
    <t>Hartman</t>
  </si>
  <si>
    <t>Weikel</t>
  </si>
  <si>
    <t>Person3042</t>
  </si>
  <si>
    <t>Hutchins</t>
  </si>
  <si>
    <t>Chen</t>
  </si>
  <si>
    <t>Huber</t>
  </si>
  <si>
    <t>Arellano</t>
  </si>
  <si>
    <t>Holberg</t>
  </si>
  <si>
    <t>Souza</t>
  </si>
  <si>
    <t>Fausto</t>
  </si>
  <si>
    <t>Fay</t>
  </si>
  <si>
    <t>Pacheco</t>
  </si>
  <si>
    <t>Verville</t>
  </si>
  <si>
    <t>Tanksley</t>
  </si>
  <si>
    <t>Michalek</t>
  </si>
  <si>
    <t>Kuykendall</t>
  </si>
  <si>
    <t>Person3065</t>
  </si>
  <si>
    <t>Shirley</t>
  </si>
  <si>
    <t>Bolden</t>
  </si>
  <si>
    <t>Chesson</t>
  </si>
  <si>
    <t>Trotter</t>
  </si>
  <si>
    <t>Person3069</t>
  </si>
  <si>
    <t>Peak</t>
  </si>
  <si>
    <t>Margarito</t>
  </si>
  <si>
    <t>Matteo</t>
  </si>
  <si>
    <t>Blocker</t>
  </si>
  <si>
    <t>Giesen</t>
  </si>
  <si>
    <t>Castellucci</t>
  </si>
  <si>
    <t>Person3075</t>
  </si>
  <si>
    <t>Bey</t>
  </si>
  <si>
    <t>Bingham</t>
  </si>
  <si>
    <t>Sharpe</t>
  </si>
  <si>
    <t>Olivares</t>
  </si>
  <si>
    <t>Potocki</t>
  </si>
  <si>
    <t>Mcneil</t>
  </si>
  <si>
    <t>Samuels</t>
  </si>
  <si>
    <t>Benavides</t>
  </si>
  <si>
    <t>Browning</t>
  </si>
  <si>
    <t>Castellana</t>
  </si>
  <si>
    <t>Beck</t>
  </si>
  <si>
    <t>Wick</t>
  </si>
  <si>
    <t>Person3098</t>
  </si>
  <si>
    <t>Matz</t>
  </si>
  <si>
    <t>Seawell</t>
  </si>
  <si>
    <t>Barrocas</t>
  </si>
  <si>
    <t>Glisson</t>
  </si>
  <si>
    <t>Stocks</t>
  </si>
  <si>
    <t>Person3106</t>
  </si>
  <si>
    <t>Endicott</t>
  </si>
  <si>
    <t>Frantz</t>
  </si>
  <si>
    <t>Griego</t>
  </si>
  <si>
    <t>Holcombe</t>
  </si>
  <si>
    <t>Betts</t>
  </si>
  <si>
    <t>Stevenson</t>
  </si>
  <si>
    <t>Lund</t>
  </si>
  <si>
    <t>Stemmer</t>
  </si>
  <si>
    <t>Wedgeworth</t>
  </si>
  <si>
    <t>Gillette</t>
  </si>
  <si>
    <t>Partida</t>
  </si>
  <si>
    <t>Terrones</t>
  </si>
  <si>
    <t>Groves</t>
  </si>
  <si>
    <t>Kaiser</t>
  </si>
  <si>
    <t>Owens</t>
  </si>
  <si>
    <t>Aubrey</t>
  </si>
  <si>
    <t>Gerber</t>
  </si>
  <si>
    <t>Person3134</t>
  </si>
  <si>
    <t>Bardwell</t>
  </si>
  <si>
    <t>Heady</t>
  </si>
  <si>
    <t>Scrivener</t>
  </si>
  <si>
    <t>Vanhorn</t>
  </si>
  <si>
    <t>Piercy</t>
  </si>
  <si>
    <t>Neace</t>
  </si>
  <si>
    <t>Mcclain</t>
  </si>
  <si>
    <t>Rhode</t>
  </si>
  <si>
    <t>Ourada</t>
  </si>
  <si>
    <t>Person3146</t>
  </si>
  <si>
    <t>Person3147</t>
  </si>
  <si>
    <t>Sandoval</t>
  </si>
  <si>
    <t>Espitia</t>
  </si>
  <si>
    <t>Longoria</t>
  </si>
  <si>
    <t>Winter</t>
  </si>
  <si>
    <t>Alberson</t>
  </si>
  <si>
    <t>Rasch</t>
  </si>
  <si>
    <t>Person3156</t>
  </si>
  <si>
    <t>Bruno</t>
  </si>
  <si>
    <t>Person3158</t>
  </si>
  <si>
    <t>Poirier</t>
  </si>
  <si>
    <t>Person3161</t>
  </si>
  <si>
    <t>Frawley</t>
  </si>
  <si>
    <t>Edell</t>
  </si>
  <si>
    <t>Person3166</t>
  </si>
  <si>
    <t>Whatley</t>
  </si>
  <si>
    <t>Donnellan</t>
  </si>
  <si>
    <t>Hedrick</t>
  </si>
  <si>
    <t>Person3170</t>
  </si>
  <si>
    <t>Staley</t>
  </si>
  <si>
    <t>Smuin</t>
  </si>
  <si>
    <t>Neeley</t>
  </si>
  <si>
    <t>Durham</t>
  </si>
  <si>
    <t>Person3176</t>
  </si>
  <si>
    <t>Rhodes</t>
  </si>
  <si>
    <t>Person3180</t>
  </si>
  <si>
    <t>Silcox</t>
  </si>
  <si>
    <t>Guetierrez</t>
  </si>
  <si>
    <t>Housley</t>
  </si>
  <si>
    <t>Mayer</t>
  </si>
  <si>
    <t>Mcclary</t>
  </si>
  <si>
    <t>Huh</t>
  </si>
  <si>
    <t>Smisek</t>
  </si>
  <si>
    <t>Darrell</t>
  </si>
  <si>
    <t>Posada</t>
  </si>
  <si>
    <t>Angelo</t>
  </si>
  <si>
    <t>Harty</t>
  </si>
  <si>
    <t>Iannotti</t>
  </si>
  <si>
    <t>Conger</t>
  </si>
  <si>
    <t>Logsdon</t>
  </si>
  <si>
    <t>Person3197</t>
  </si>
  <si>
    <t>Hornak</t>
  </si>
  <si>
    <t>Major</t>
  </si>
  <si>
    <t>Kiewiet</t>
  </si>
  <si>
    <t>Swartzentrube</t>
  </si>
  <si>
    <t>Littleton</t>
  </si>
  <si>
    <t>Zarate</t>
  </si>
  <si>
    <t>Legere</t>
  </si>
  <si>
    <t>Fragoso</t>
  </si>
  <si>
    <t>Contreras</t>
  </si>
  <si>
    <t>Ned</t>
  </si>
  <si>
    <t>Goodrow</t>
  </si>
  <si>
    <t>Rybka</t>
  </si>
  <si>
    <t>Manville</t>
  </si>
  <si>
    <t>Sommers</t>
  </si>
  <si>
    <t>Hamel</t>
  </si>
  <si>
    <t>Shumaker</t>
  </si>
  <si>
    <t>Mather</t>
  </si>
  <si>
    <t>Roder</t>
  </si>
  <si>
    <t>Hamblin</t>
  </si>
  <si>
    <t>Sanford</t>
  </si>
  <si>
    <t>Person3223</t>
  </si>
  <si>
    <t>Stovall</t>
  </si>
  <si>
    <t>Dutton</t>
  </si>
  <si>
    <t>Farabaugh</t>
  </si>
  <si>
    <t>Person3229</t>
  </si>
  <si>
    <t>Mcvay</t>
  </si>
  <si>
    <t>Atherton</t>
  </si>
  <si>
    <t>Friedman</t>
  </si>
  <si>
    <t>Colvin</t>
  </si>
  <si>
    <t>Pesqueira</t>
  </si>
  <si>
    <t>Person3242</t>
  </si>
  <si>
    <t>Gauthier</t>
  </si>
  <si>
    <t>Person3245</t>
  </si>
  <si>
    <t>Person3246</t>
  </si>
  <si>
    <t>Messer</t>
  </si>
  <si>
    <t>Cancro</t>
  </si>
  <si>
    <t>Acevedo</t>
  </si>
  <si>
    <t>Burkes</t>
  </si>
  <si>
    <t>Runnels</t>
  </si>
  <si>
    <t>Oliveira</t>
  </si>
  <si>
    <t>Russel</t>
  </si>
  <si>
    <t>Ezzell</t>
  </si>
  <si>
    <t>Person3256</t>
  </si>
  <si>
    <t>Alphonso</t>
  </si>
  <si>
    <t>Jenson</t>
  </si>
  <si>
    <t>Whitehead</t>
  </si>
  <si>
    <t>Marmo</t>
  </si>
  <si>
    <t>Davila</t>
  </si>
  <si>
    <t>Henriksen</t>
  </si>
  <si>
    <t>Flight</t>
  </si>
  <si>
    <t>Farmer</t>
  </si>
  <si>
    <t>Grasser</t>
  </si>
  <si>
    <t>Mcilwain</t>
  </si>
  <si>
    <t>Masters</t>
  </si>
  <si>
    <t>Orville</t>
  </si>
  <si>
    <t>Thurston</t>
  </si>
  <si>
    <t>Skiver</t>
  </si>
  <si>
    <t>Kostrzewa</t>
  </si>
  <si>
    <t>Beauford</t>
  </si>
  <si>
    <t>Hamlin</t>
  </si>
  <si>
    <t>Wittmer</t>
  </si>
  <si>
    <t>Conti</t>
  </si>
  <si>
    <t>Yarborough</t>
  </si>
  <si>
    <t>Muniz</t>
  </si>
  <si>
    <t>Nichols</t>
  </si>
  <si>
    <t>Savoy</t>
  </si>
  <si>
    <t>Vandevelde</t>
  </si>
  <si>
    <t>Abrams</t>
  </si>
  <si>
    <t>Orlowski</t>
  </si>
  <si>
    <t>Magdaleno</t>
  </si>
  <si>
    <t>Dupree</t>
  </si>
  <si>
    <t>Chase</t>
  </si>
  <si>
    <t>Brousseau</t>
  </si>
  <si>
    <t>Hefner</t>
  </si>
  <si>
    <t>Wasson</t>
  </si>
  <si>
    <t>Depp</t>
  </si>
  <si>
    <t>Emberling</t>
  </si>
  <si>
    <t>Morin</t>
  </si>
  <si>
    <t>Niederberger</t>
  </si>
  <si>
    <t>Ruddock</t>
  </si>
  <si>
    <t>Mangels</t>
  </si>
  <si>
    <t>Aquilar</t>
  </si>
  <si>
    <t>Pychardo</t>
  </si>
  <si>
    <t>Mathis</t>
  </si>
  <si>
    <t>Curry</t>
  </si>
  <si>
    <t>Hurwitz</t>
  </si>
  <si>
    <t>Person3327</t>
  </si>
  <si>
    <t>Spicer</t>
  </si>
  <si>
    <t>Goebel</t>
  </si>
  <si>
    <t>Dye</t>
  </si>
  <si>
    <t>Smiler</t>
  </si>
  <si>
    <t>Hiram</t>
  </si>
  <si>
    <t>Pirtle</t>
  </si>
  <si>
    <t>Nolan</t>
  </si>
  <si>
    <t>Quella</t>
  </si>
  <si>
    <t>Person3336</t>
  </si>
  <si>
    <t>Cody</t>
  </si>
  <si>
    <t>Person3338</t>
  </si>
  <si>
    <t>Jefferey</t>
  </si>
  <si>
    <t>Satterfield</t>
  </si>
  <si>
    <t>Crespino</t>
  </si>
  <si>
    <t>Clint</t>
  </si>
  <si>
    <t>Mitani</t>
  </si>
  <si>
    <t>Winder</t>
  </si>
  <si>
    <t>Bartlebaugh</t>
  </si>
  <si>
    <t>Urmeneta</t>
  </si>
  <si>
    <t>Kiefer</t>
  </si>
  <si>
    <t>Homer</t>
  </si>
  <si>
    <t>Blake</t>
  </si>
  <si>
    <t>Hollingsworth</t>
  </si>
  <si>
    <t>Drew</t>
  </si>
  <si>
    <t>Tavolario</t>
  </si>
  <si>
    <t>Cummins</t>
  </si>
  <si>
    <t>Scheller</t>
  </si>
  <si>
    <t>Reph</t>
  </si>
  <si>
    <t>Lowry</t>
  </si>
  <si>
    <t>Bottoms</t>
  </si>
  <si>
    <t>Garmon</t>
  </si>
  <si>
    <t>Person3374</t>
  </si>
  <si>
    <t>Person3376</t>
  </si>
  <si>
    <t>Stocking</t>
  </si>
  <si>
    <t>Friedt</t>
  </si>
  <si>
    <t>Deloney</t>
  </si>
  <si>
    <t>Hatala</t>
  </si>
  <si>
    <t>Luttrell</t>
  </si>
  <si>
    <t>Mooney</t>
  </si>
  <si>
    <t>Aiken</t>
  </si>
  <si>
    <t>Cisneros</t>
  </si>
  <si>
    <t>Weese</t>
  </si>
  <si>
    <t>Tran</t>
  </si>
  <si>
    <t>Webber</t>
  </si>
  <si>
    <t>Person3393</t>
  </si>
  <si>
    <t>Cutshall</t>
  </si>
  <si>
    <t>Cataldo</t>
  </si>
  <si>
    <t>Person3396</t>
  </si>
  <si>
    <t>Diep</t>
  </si>
  <si>
    <t>Schenck</t>
  </si>
  <si>
    <t>Jacques</t>
  </si>
  <si>
    <t>Genaro</t>
  </si>
  <si>
    <t>Eaves</t>
  </si>
  <si>
    <t>Tyson</t>
  </si>
  <si>
    <t>Duckworth</t>
  </si>
  <si>
    <t>Stebner</t>
  </si>
  <si>
    <t>Jimmerson</t>
  </si>
  <si>
    <t>Guerra</t>
  </si>
  <si>
    <t>Hein</t>
  </si>
  <si>
    <t>Tessitore</t>
  </si>
  <si>
    <t>Steward</t>
  </si>
  <si>
    <t>Grossmann</t>
  </si>
  <si>
    <t>Oates</t>
  </si>
  <si>
    <t>Carmen</t>
  </si>
  <si>
    <t>Bader</t>
  </si>
  <si>
    <t>Bilger</t>
  </si>
  <si>
    <t>Person3433</t>
  </si>
  <si>
    <t>Householder</t>
  </si>
  <si>
    <t>Sutherland</t>
  </si>
  <si>
    <t>Newell</t>
  </si>
  <si>
    <t>Beckstrom</t>
  </si>
  <si>
    <t>Hillian</t>
  </si>
  <si>
    <t>Deleo</t>
  </si>
  <si>
    <t>Eastman</t>
  </si>
  <si>
    <t>Mccaffrey</t>
  </si>
  <si>
    <t>Baugh</t>
  </si>
  <si>
    <t>Person3444</t>
  </si>
  <si>
    <t>Kelker</t>
  </si>
  <si>
    <t>Perryman</t>
  </si>
  <si>
    <t>Briggs</t>
  </si>
  <si>
    <t>Rae</t>
  </si>
  <si>
    <t>Stribling</t>
  </si>
  <si>
    <t>Crutcher</t>
  </si>
  <si>
    <t>Latham</t>
  </si>
  <si>
    <t>Person3454</t>
  </si>
  <si>
    <t>Tetzloff</t>
  </si>
  <si>
    <t>Brito</t>
  </si>
  <si>
    <t>Creasman</t>
  </si>
  <si>
    <t>Murillo</t>
  </si>
  <si>
    <t>Shelton</t>
  </si>
  <si>
    <t>Fann</t>
  </si>
  <si>
    <t>Zingaro</t>
  </si>
  <si>
    <t>Courtney</t>
  </si>
  <si>
    <t>Goble</t>
  </si>
  <si>
    <t>Biel</t>
  </si>
  <si>
    <t>Gomez</t>
  </si>
  <si>
    <t>Rex</t>
  </si>
  <si>
    <t>Cribbin</t>
  </si>
  <si>
    <t>Templeton</t>
  </si>
  <si>
    <t>Stafford</t>
  </si>
  <si>
    <t>Wilmoth</t>
  </si>
  <si>
    <t>Olden</t>
  </si>
  <si>
    <t>Mccray</t>
  </si>
  <si>
    <t>Guevara</t>
  </si>
  <si>
    <t>Koppenhaver</t>
  </si>
  <si>
    <t>Person3487</t>
  </si>
  <si>
    <t>Tomer</t>
  </si>
  <si>
    <t>Wiseman</t>
  </si>
  <si>
    <t>Tennyson</t>
  </si>
  <si>
    <t>Strahm</t>
  </si>
  <si>
    <t>Easter</t>
  </si>
  <si>
    <t>Lacy</t>
  </si>
  <si>
    <t>Marchman</t>
  </si>
  <si>
    <t>Brickhouse</t>
  </si>
  <si>
    <t>Fitanides</t>
  </si>
  <si>
    <t>Perillo</t>
  </si>
  <si>
    <t>Delgado</t>
  </si>
  <si>
    <t>Gaunt</t>
  </si>
  <si>
    <t>Eike</t>
  </si>
  <si>
    <t>Haller</t>
  </si>
  <si>
    <t>Moffit</t>
  </si>
  <si>
    <t>Person3516</t>
  </si>
  <si>
    <t>Simonetti</t>
  </si>
  <si>
    <t>Kimbrell</t>
  </si>
  <si>
    <t>Fredrick</t>
  </si>
  <si>
    <t>Lilly</t>
  </si>
  <si>
    <t>Knarr</t>
  </si>
  <si>
    <t>Blackman</t>
  </si>
  <si>
    <t>Kissel</t>
  </si>
  <si>
    <t>Person3525</t>
  </si>
  <si>
    <t>Pereyda</t>
  </si>
  <si>
    <t>Willingham</t>
  </si>
  <si>
    <t>Lingerfelt</t>
  </si>
  <si>
    <t>Lytch</t>
  </si>
  <si>
    <t>Dejesus</t>
  </si>
  <si>
    <t>Carone</t>
  </si>
  <si>
    <t>Klingensmith</t>
  </si>
  <si>
    <t>Rudy</t>
  </si>
  <si>
    <t>Porter</t>
  </si>
  <si>
    <t>Urreta</t>
  </si>
  <si>
    <t>Pyle</t>
  </si>
  <si>
    <t>Michelsen</t>
  </si>
  <si>
    <t>Carreon</t>
  </si>
  <si>
    <t>Roghair</t>
  </si>
  <si>
    <t>Randell</t>
  </si>
  <si>
    <t>Hoyt</t>
  </si>
  <si>
    <t>Eduardo</t>
  </si>
  <si>
    <t>Dickey</t>
  </si>
  <si>
    <t>Leatherwood</t>
  </si>
  <si>
    <t>Caricofe</t>
  </si>
  <si>
    <t>Robichaux</t>
  </si>
  <si>
    <t>Scherman</t>
  </si>
  <si>
    <t>Silverwood</t>
  </si>
  <si>
    <t>Roman</t>
  </si>
  <si>
    <t>Ayers</t>
  </si>
  <si>
    <t>Nadeau</t>
  </si>
  <si>
    <t>Bougie</t>
  </si>
  <si>
    <t>Lotts</t>
  </si>
  <si>
    <t>Person3571</t>
  </si>
  <si>
    <t>Bradfield</t>
  </si>
  <si>
    <t>Marriott</t>
  </si>
  <si>
    <t>Dodge</t>
  </si>
  <si>
    <t>Lambert</t>
  </si>
  <si>
    <t>Bone</t>
  </si>
  <si>
    <t>Harrod</t>
  </si>
  <si>
    <t>Conners</t>
  </si>
  <si>
    <t>Bever</t>
  </si>
  <si>
    <t>Carbone</t>
  </si>
  <si>
    <t>Mcquay</t>
  </si>
  <si>
    <t>Person3586</t>
  </si>
  <si>
    <t>Pinkham</t>
  </si>
  <si>
    <t>Vinson</t>
  </si>
  <si>
    <t>Hammons</t>
  </si>
  <si>
    <t>Haskin</t>
  </si>
  <si>
    <t>Forrest</t>
  </si>
  <si>
    <t>Caro</t>
  </si>
  <si>
    <t>Theis</t>
  </si>
  <si>
    <t>Holder</t>
  </si>
  <si>
    <t>Strom</t>
  </si>
  <si>
    <t>Regnier</t>
  </si>
  <si>
    <t>Close</t>
  </si>
  <si>
    <t>Landry</t>
  </si>
  <si>
    <t>Kozyra</t>
  </si>
  <si>
    <t>Freddie</t>
  </si>
  <si>
    <t>Weng</t>
  </si>
  <si>
    <t>Rhine</t>
  </si>
  <si>
    <t>Hollenbeck</t>
  </si>
  <si>
    <t>Shepherd</t>
  </si>
  <si>
    <t>Person3611</t>
  </si>
  <si>
    <t>Dolby</t>
  </si>
  <si>
    <t>Mchale</t>
  </si>
  <si>
    <t>Randle</t>
  </si>
  <si>
    <t>Wiley</t>
  </si>
  <si>
    <t>Neptune</t>
  </si>
  <si>
    <t>Winfred</t>
  </si>
  <si>
    <t>Hallowell</t>
  </si>
  <si>
    <t>Taber</t>
  </si>
  <si>
    <t>Brew</t>
  </si>
  <si>
    <t>Antoine</t>
  </si>
  <si>
    <t>Elrod</t>
  </si>
  <si>
    <t>Koester</t>
  </si>
  <si>
    <t>Baumgarter</t>
  </si>
  <si>
    <t>Person3627</t>
  </si>
  <si>
    <t>Bullard</t>
  </si>
  <si>
    <t>Harriman</t>
  </si>
  <si>
    <t>Orcutt</t>
  </si>
  <si>
    <t>Virgil</t>
  </si>
  <si>
    <t>Diana</t>
  </si>
  <si>
    <t>Whittaker</t>
  </si>
  <si>
    <t>Worrell</t>
  </si>
  <si>
    <t>Chung</t>
  </si>
  <si>
    <t>Kercher</t>
  </si>
  <si>
    <t>Kane</t>
  </si>
  <si>
    <t>Heuschkel</t>
  </si>
  <si>
    <t>Hahn</t>
  </si>
  <si>
    <t>Parsons</t>
  </si>
  <si>
    <t>Moates</t>
  </si>
  <si>
    <t>Haugen</t>
  </si>
  <si>
    <t>Monaghan</t>
  </si>
  <si>
    <t>Person3660</t>
  </si>
  <si>
    <t>Sewell</t>
  </si>
  <si>
    <t>Whiting</t>
  </si>
  <si>
    <t>Dimuzio</t>
  </si>
  <si>
    <t>Carlson</t>
  </si>
  <si>
    <t>Thibodeaux</t>
  </si>
  <si>
    <t>Wild</t>
  </si>
  <si>
    <t>Polston</t>
  </si>
  <si>
    <t>Jermaine</t>
  </si>
  <si>
    <t>Burrage</t>
  </si>
  <si>
    <t>Bullen</t>
  </si>
  <si>
    <t>Marino</t>
  </si>
  <si>
    <t>Emmanuel</t>
  </si>
  <si>
    <t>Burg</t>
  </si>
  <si>
    <t>Matchett</t>
  </si>
  <si>
    <t>Ibara</t>
  </si>
  <si>
    <t>Beard</t>
  </si>
  <si>
    <t>Wendt</t>
  </si>
  <si>
    <t>Person3686</t>
  </si>
  <si>
    <t>Rondon</t>
  </si>
  <si>
    <t>Wakefield</t>
  </si>
  <si>
    <t>Cuen</t>
  </si>
  <si>
    <t>Villela</t>
  </si>
  <si>
    <t>Person3692</t>
  </si>
  <si>
    <t>Chesterfield</t>
  </si>
  <si>
    <t>Sweet</t>
  </si>
  <si>
    <t>Biondolillo</t>
  </si>
  <si>
    <t>Person3696</t>
  </si>
  <si>
    <t>Mcpartlin</t>
  </si>
  <si>
    <t>Kimura</t>
  </si>
  <si>
    <t>Dory</t>
  </si>
  <si>
    <t>Pritchett</t>
  </si>
  <si>
    <t>Orozco</t>
  </si>
  <si>
    <t>Helmick</t>
  </si>
  <si>
    <t>Bicknese</t>
  </si>
  <si>
    <t>Lord</t>
  </si>
  <si>
    <t>Burchell</t>
  </si>
  <si>
    <t>Verity</t>
  </si>
  <si>
    <t>Caporiccio</t>
  </si>
  <si>
    <t>Crook</t>
  </si>
  <si>
    <t>Petch</t>
  </si>
  <si>
    <t>Person3717</t>
  </si>
  <si>
    <t>Person3719</t>
  </si>
  <si>
    <t>Mccain</t>
  </si>
  <si>
    <t>Wackerly</t>
  </si>
  <si>
    <t>Person3722</t>
  </si>
  <si>
    <t>Colley</t>
  </si>
  <si>
    <t>Andrews</t>
  </si>
  <si>
    <t>Farrell</t>
  </si>
  <si>
    <t>Golojuch</t>
  </si>
  <si>
    <t>Hammock</t>
  </si>
  <si>
    <t>Rouse</t>
  </si>
  <si>
    <t>Mahler</t>
  </si>
  <si>
    <t>Manns</t>
  </si>
  <si>
    <t>Dickerson</t>
  </si>
  <si>
    <t>Stecklein</t>
  </si>
  <si>
    <t>Stella</t>
  </si>
  <si>
    <t>Baillie</t>
  </si>
  <si>
    <t>Rooney</t>
  </si>
  <si>
    <t>Longenberger</t>
  </si>
  <si>
    <t>Sheridan</t>
  </si>
  <si>
    <t>Hoefert</t>
  </si>
  <si>
    <t>Biglin</t>
  </si>
  <si>
    <t>Tobin</t>
  </si>
  <si>
    <t>Alfaro</t>
  </si>
  <si>
    <t>Weible</t>
  </si>
  <si>
    <t>Lanzillo</t>
  </si>
  <si>
    <t>Ickes</t>
  </si>
  <si>
    <t>Julius</t>
  </si>
  <si>
    <t>Berhe</t>
  </si>
  <si>
    <t>Ian</t>
  </si>
  <si>
    <t>Person3761</t>
  </si>
  <si>
    <t>Wilczynski</t>
  </si>
  <si>
    <t>Slaughter</t>
  </si>
  <si>
    <t>Koran</t>
  </si>
  <si>
    <t>Person3766</t>
  </si>
  <si>
    <t>Rushing</t>
  </si>
  <si>
    <t>Juran</t>
  </si>
  <si>
    <t>Fahnestock</t>
  </si>
  <si>
    <t>Greer</t>
  </si>
  <si>
    <t>Obenshain</t>
  </si>
  <si>
    <t>Mick</t>
  </si>
  <si>
    <t>Person3781</t>
  </si>
  <si>
    <t>Sieck</t>
  </si>
  <si>
    <t>Person3783</t>
  </si>
  <si>
    <t>Stout</t>
  </si>
  <si>
    <t>Blankenship</t>
  </si>
  <si>
    <t>Crone</t>
  </si>
  <si>
    <t>Colin</t>
  </si>
  <si>
    <t>Meredith</t>
  </si>
  <si>
    <t>Lalk</t>
  </si>
  <si>
    <t>Person3792</t>
  </si>
  <si>
    <t>Erich</t>
  </si>
  <si>
    <t>Goodwin</t>
  </si>
  <si>
    <t>Mcquirk</t>
  </si>
  <si>
    <t>Boren</t>
  </si>
  <si>
    <t>Efrain</t>
  </si>
  <si>
    <t>Shearon</t>
  </si>
  <si>
    <t>Wolfinger</t>
  </si>
  <si>
    <t>Mattison</t>
  </si>
  <si>
    <t>Phuong</t>
  </si>
  <si>
    <t>Klaver</t>
  </si>
  <si>
    <t>Cable</t>
  </si>
  <si>
    <t>Burger</t>
  </si>
  <si>
    <t>Reitan</t>
  </si>
  <si>
    <t>Trembley</t>
  </si>
  <si>
    <t>Scarbrough</t>
  </si>
  <si>
    <t>Blair</t>
  </si>
  <si>
    <t>Heitz</t>
  </si>
  <si>
    <t>Oswald</t>
  </si>
  <si>
    <t>Kohler</t>
  </si>
  <si>
    <t>Call</t>
  </si>
  <si>
    <t>Marie</t>
  </si>
  <si>
    <t>Mccallister</t>
  </si>
  <si>
    <t>Arias</t>
  </si>
  <si>
    <t>Hyde</t>
  </si>
  <si>
    <t>Hillyer</t>
  </si>
  <si>
    <t>Hesse</t>
  </si>
  <si>
    <t>Liberty</t>
  </si>
  <si>
    <t>Person3841</t>
  </si>
  <si>
    <t>Zable</t>
  </si>
  <si>
    <t>Mussell</t>
  </si>
  <si>
    <t>Cammack</t>
  </si>
  <si>
    <t>Eguia</t>
  </si>
  <si>
    <t>Person3852</t>
  </si>
  <si>
    <t>Houle</t>
  </si>
  <si>
    <t>Fulgham</t>
  </si>
  <si>
    <t>Studebaker</t>
  </si>
  <si>
    <t>Mickey</t>
  </si>
  <si>
    <t>Pixley</t>
  </si>
  <si>
    <t>Schellhase</t>
  </si>
  <si>
    <t>Poulson</t>
  </si>
  <si>
    <t>Thaxton</t>
  </si>
  <si>
    <t>Goldtrap</t>
  </si>
  <si>
    <t>Silva</t>
  </si>
  <si>
    <t>Jackie</t>
  </si>
  <si>
    <t>Person3865</t>
  </si>
  <si>
    <t>Pecci</t>
  </si>
  <si>
    <t>Dominguez</t>
  </si>
  <si>
    <t>Gilligan</t>
  </si>
  <si>
    <t>Person3870</t>
  </si>
  <si>
    <t>Huard</t>
  </si>
  <si>
    <t>Alston</t>
  </si>
  <si>
    <t>Cholico</t>
  </si>
  <si>
    <t>Garner</t>
  </si>
  <si>
    <t>Nowicki</t>
  </si>
  <si>
    <t>Gentile</t>
  </si>
  <si>
    <t>Blando</t>
  </si>
  <si>
    <t>Person3880</t>
  </si>
  <si>
    <t>Derby</t>
  </si>
  <si>
    <t>Heller</t>
  </si>
  <si>
    <t>Faycurry</t>
  </si>
  <si>
    <t>Rich</t>
  </si>
  <si>
    <t>Rickie</t>
  </si>
  <si>
    <t>Wray</t>
  </si>
  <si>
    <t>Person3893</t>
  </si>
  <si>
    <t>Dallas</t>
  </si>
  <si>
    <t>Jamerson</t>
  </si>
  <si>
    <t>Sommer</t>
  </si>
  <si>
    <t>Miramontes</t>
  </si>
  <si>
    <t>Peyser</t>
  </si>
  <si>
    <t>Queen</t>
  </si>
  <si>
    <t>Piere</t>
  </si>
  <si>
    <t>Stpierre</t>
  </si>
  <si>
    <t>Natera</t>
  </si>
  <si>
    <t>Watt</t>
  </si>
  <si>
    <t>Norbert</t>
  </si>
  <si>
    <t>Dome</t>
  </si>
  <si>
    <t>Crom</t>
  </si>
  <si>
    <t>Beaulieu</t>
  </si>
  <si>
    <t>Person3916</t>
  </si>
  <si>
    <t>Ireland</t>
  </si>
  <si>
    <t>Bentley</t>
  </si>
  <si>
    <t>Kwok</t>
  </si>
  <si>
    <t>Oneill</t>
  </si>
  <si>
    <t>Kimrey</t>
  </si>
  <si>
    <t>Griffeth</t>
  </si>
  <si>
    <t>Person3927</t>
  </si>
  <si>
    <t>Thackaberry</t>
  </si>
  <si>
    <t>Stone</t>
  </si>
  <si>
    <t>Person3930</t>
  </si>
  <si>
    <t>Rajan</t>
  </si>
  <si>
    <t>Kamerer</t>
  </si>
  <si>
    <t>Robt</t>
  </si>
  <si>
    <t>Starnes</t>
  </si>
  <si>
    <t>Person3934</t>
  </si>
  <si>
    <t>Saavedra</t>
  </si>
  <si>
    <t>Norment</t>
  </si>
  <si>
    <t>Kaufman</t>
  </si>
  <si>
    <t>Langer</t>
  </si>
  <si>
    <t>Meyers</t>
  </si>
  <si>
    <t>Andrea</t>
  </si>
  <si>
    <t>Archuleta</t>
  </si>
  <si>
    <t>Eldon</t>
  </si>
  <si>
    <t>Candelaria</t>
  </si>
  <si>
    <t>Krammes</t>
  </si>
  <si>
    <t>Wiltberger</t>
  </si>
  <si>
    <t>Delossantos</t>
  </si>
  <si>
    <t>Moscicki</t>
  </si>
  <si>
    <t>Leblanc</t>
  </si>
  <si>
    <t>Rhoads</t>
  </si>
  <si>
    <t>Borelli</t>
  </si>
  <si>
    <t>Ratliff</t>
  </si>
  <si>
    <t>Rostad</t>
  </si>
  <si>
    <t>Covington</t>
  </si>
  <si>
    <t>Kelm</t>
  </si>
  <si>
    <t>Dugan</t>
  </si>
  <si>
    <t>Kelvin</t>
  </si>
  <si>
    <t>Philbrick</t>
  </si>
  <si>
    <t>Crum</t>
  </si>
  <si>
    <t>Mcnulty</t>
  </si>
  <si>
    <t>Weston</t>
  </si>
  <si>
    <t>Doherty</t>
  </si>
  <si>
    <t>Person3981</t>
  </si>
  <si>
    <t>Dan</t>
  </si>
  <si>
    <t>Elliott</t>
  </si>
  <si>
    <t>Hawthorne</t>
  </si>
  <si>
    <t>Hadsell</t>
  </si>
  <si>
    <t>Gunter</t>
  </si>
  <si>
    <t>Person4003</t>
  </si>
  <si>
    <t>Clauss</t>
  </si>
  <si>
    <t>Person4005</t>
  </si>
  <si>
    <t>Person4007</t>
  </si>
  <si>
    <t>Lafleur</t>
  </si>
  <si>
    <t>Blough</t>
  </si>
  <si>
    <t>Ivey</t>
  </si>
  <si>
    <t>Pence</t>
  </si>
  <si>
    <t>Rice</t>
  </si>
  <si>
    <t>Crouse</t>
  </si>
  <si>
    <t>Franz</t>
  </si>
  <si>
    <t>Degnan</t>
  </si>
  <si>
    <t>Bailes</t>
  </si>
  <si>
    <t>Allah</t>
  </si>
  <si>
    <t>Stay</t>
  </si>
  <si>
    <t>Person4026</t>
  </si>
  <si>
    <t>Tiburcio</t>
  </si>
  <si>
    <t>Tilson</t>
  </si>
  <si>
    <t>Person4030</t>
  </si>
  <si>
    <t>Jeramy</t>
  </si>
  <si>
    <t>Zepeda</t>
  </si>
  <si>
    <t>Person4031</t>
  </si>
  <si>
    <t>Brading</t>
  </si>
  <si>
    <t>Person4033</t>
  </si>
  <si>
    <t>Jayson</t>
  </si>
  <si>
    <t>Grove</t>
  </si>
  <si>
    <t>Shad</t>
  </si>
  <si>
    <t>Namdar</t>
  </si>
  <si>
    <t>Wolfe</t>
  </si>
  <si>
    <t>Person4039</t>
  </si>
  <si>
    <t>Massey</t>
  </si>
  <si>
    <t>Salvatore</t>
  </si>
  <si>
    <t>Lujan</t>
  </si>
  <si>
    <t>Marquez</t>
  </si>
  <si>
    <t>Sanzo</t>
  </si>
  <si>
    <t>Person4051</t>
  </si>
  <si>
    <t>Roper</t>
  </si>
  <si>
    <t>Macpartland</t>
  </si>
  <si>
    <t>Klan</t>
  </si>
  <si>
    <t>Waites</t>
  </si>
  <si>
    <t>Gunnels</t>
  </si>
  <si>
    <t>Person4058</t>
  </si>
  <si>
    <t>Rubino</t>
  </si>
  <si>
    <t>Uran</t>
  </si>
  <si>
    <t>Galvan</t>
  </si>
  <si>
    <t>Arron</t>
  </si>
  <si>
    <t>Delacruz</t>
  </si>
  <si>
    <t>Sims</t>
  </si>
  <si>
    <t>Fix</t>
  </si>
  <si>
    <t>Cormier</t>
  </si>
  <si>
    <t>Heriberto</t>
  </si>
  <si>
    <t>Valdez</t>
  </si>
  <si>
    <t>Person4076</t>
  </si>
  <si>
    <t>Tod</t>
  </si>
  <si>
    <t>Garnick</t>
  </si>
  <si>
    <t>Kenney</t>
  </si>
  <si>
    <t>Marlowe</t>
  </si>
  <si>
    <t>Best</t>
  </si>
  <si>
    <t>Halloran</t>
  </si>
  <si>
    <t>Bauder</t>
  </si>
  <si>
    <t>Person4089</t>
  </si>
  <si>
    <t>Bischoff</t>
  </si>
  <si>
    <t>Horacio</t>
  </si>
  <si>
    <t>Person4092</t>
  </si>
  <si>
    <t>Raleigh</t>
  </si>
  <si>
    <t>Murphey</t>
  </si>
  <si>
    <t>Emerson</t>
  </si>
  <si>
    <t>Dora</t>
  </si>
  <si>
    <t>Benito</t>
  </si>
  <si>
    <t>Kendall</t>
  </si>
  <si>
    <t>Roser</t>
  </si>
  <si>
    <t>Scotty</t>
  </si>
  <si>
    <t>Forster</t>
  </si>
  <si>
    <t>Darius</t>
  </si>
  <si>
    <t>Tolbert</t>
  </si>
  <si>
    <t>Person4104</t>
  </si>
  <si>
    <t>Kay</t>
  </si>
  <si>
    <t>Heisserer</t>
  </si>
  <si>
    <t>Moffett</t>
  </si>
  <si>
    <t>Batson</t>
  </si>
  <si>
    <t>Tuai</t>
  </si>
  <si>
    <t>Siemens</t>
  </si>
  <si>
    <t>Zumwalt</t>
  </si>
  <si>
    <t>Snow</t>
  </si>
  <si>
    <t>Delaney</t>
  </si>
  <si>
    <t>Lempke</t>
  </si>
  <si>
    <t>Tavarez</t>
  </si>
  <si>
    <t>Beaudette</t>
  </si>
  <si>
    <t>Person4124</t>
  </si>
  <si>
    <t>Vest</t>
  </si>
  <si>
    <t>Poncedeleon</t>
  </si>
  <si>
    <t>Stride</t>
  </si>
  <si>
    <t>Horabik</t>
  </si>
  <si>
    <t>Mojica</t>
  </si>
  <si>
    <t>Person4134</t>
  </si>
  <si>
    <t>Erin</t>
  </si>
  <si>
    <t>Veltri</t>
  </si>
  <si>
    <t>Gerdes</t>
  </si>
  <si>
    <t>Daisley</t>
  </si>
  <si>
    <t>Krafft</t>
  </si>
  <si>
    <t>Polak</t>
  </si>
  <si>
    <t>Warhurst</t>
  </si>
  <si>
    <t>Tramonte</t>
  </si>
  <si>
    <t>Kempker</t>
  </si>
  <si>
    <t>Chubbs</t>
  </si>
  <si>
    <t>Kuziel</t>
  </si>
  <si>
    <t>Crocker</t>
  </si>
  <si>
    <t>Person4156</t>
  </si>
  <si>
    <t>Whistler</t>
  </si>
  <si>
    <t>Peacock</t>
  </si>
  <si>
    <t>Sutton</t>
  </si>
  <si>
    <t>Blount</t>
  </si>
  <si>
    <t>Ramundo</t>
  </si>
  <si>
    <t>Clymer</t>
  </si>
  <si>
    <t>Deitz</t>
  </si>
  <si>
    <t>Straight</t>
  </si>
  <si>
    <t>Ambres</t>
  </si>
  <si>
    <t>Person4171</t>
  </si>
  <si>
    <t>Leclerc</t>
  </si>
  <si>
    <t>Barrows</t>
  </si>
  <si>
    <t>Judd</t>
  </si>
  <si>
    <t>Soule</t>
  </si>
  <si>
    <t>Salmeron</t>
  </si>
  <si>
    <t>Marcos</t>
  </si>
  <si>
    <t>Arthurs</t>
  </si>
  <si>
    <t>Francesco</t>
  </si>
  <si>
    <t>Tshudy</t>
  </si>
  <si>
    <t>Italia</t>
  </si>
  <si>
    <t>Blackard</t>
  </si>
  <si>
    <t>Rising</t>
  </si>
  <si>
    <t>Spencer</t>
  </si>
  <si>
    <t>Person4187</t>
  </si>
  <si>
    <t>Blakely</t>
  </si>
  <si>
    <t>Breit</t>
  </si>
  <si>
    <t>Shanker</t>
  </si>
  <si>
    <t>Person4192</t>
  </si>
  <si>
    <t>Caleb</t>
  </si>
  <si>
    <t>Giraud</t>
  </si>
  <si>
    <t>Swanston</t>
  </si>
  <si>
    <t>Swift</t>
  </si>
  <si>
    <t>Erickson</t>
  </si>
  <si>
    <t>Thornton</t>
  </si>
  <si>
    <t>Erps</t>
  </si>
  <si>
    <t>Goddard</t>
  </si>
  <si>
    <t>Gridley</t>
  </si>
  <si>
    <t>Mcgruder</t>
  </si>
  <si>
    <t>Sellers</t>
  </si>
  <si>
    <t>Tijerina</t>
  </si>
  <si>
    <t>Hilliard</t>
  </si>
  <si>
    <t>Puga</t>
  </si>
  <si>
    <t>Vo</t>
  </si>
  <si>
    <t>Egbert</t>
  </si>
  <si>
    <t>Hams</t>
  </si>
  <si>
    <t>Bakke</t>
  </si>
  <si>
    <t>Baisch</t>
  </si>
  <si>
    <t>Colbeth</t>
  </si>
  <si>
    <t>Shipley</t>
  </si>
  <si>
    <t>Person4231</t>
  </si>
  <si>
    <t>Pettie</t>
  </si>
  <si>
    <t>Brobst</t>
  </si>
  <si>
    <t>Heil</t>
  </si>
  <si>
    <t>Person4237</t>
  </si>
  <si>
    <t>Levi</t>
  </si>
  <si>
    <t>Hussey</t>
  </si>
  <si>
    <t>Binkley</t>
  </si>
  <si>
    <t>Weekes</t>
  </si>
  <si>
    <t>Boykin</t>
  </si>
  <si>
    <t>Power</t>
  </si>
  <si>
    <t>Rucker</t>
  </si>
  <si>
    <t>Pietrowski</t>
  </si>
  <si>
    <t>Izaguirre</t>
  </si>
  <si>
    <t>Morgen</t>
  </si>
  <si>
    <t>Person4251</t>
  </si>
  <si>
    <t>Molter</t>
  </si>
  <si>
    <t>Hawkinson</t>
  </si>
  <si>
    <t>Soolua</t>
  </si>
  <si>
    <t>Sturgeon</t>
  </si>
  <si>
    <t>Dietrich</t>
  </si>
  <si>
    <t>Person4261</t>
  </si>
  <si>
    <t>Dunigan</t>
  </si>
  <si>
    <t>Person4264</t>
  </si>
  <si>
    <t>House</t>
  </si>
  <si>
    <t>Bibeau</t>
  </si>
  <si>
    <t>Menard</t>
  </si>
  <si>
    <t>Enriquez</t>
  </si>
  <si>
    <t>Schnell</t>
  </si>
  <si>
    <t>Zvorsky</t>
  </si>
  <si>
    <t>Drutman</t>
  </si>
  <si>
    <t>Lockett</t>
  </si>
  <si>
    <t>Lemuel</t>
  </si>
  <si>
    <t>Bartholomew</t>
  </si>
  <si>
    <t>Couture</t>
  </si>
  <si>
    <t>Krulik</t>
  </si>
  <si>
    <t>Parkman</t>
  </si>
  <si>
    <t>Nicolosi</t>
  </si>
  <si>
    <t>Nieves</t>
  </si>
  <si>
    <t>Nordin</t>
  </si>
  <si>
    <t>Person4299</t>
  </si>
  <si>
    <t>Foresta</t>
  </si>
  <si>
    <t>Evan</t>
  </si>
  <si>
    <t>Friday</t>
  </si>
  <si>
    <t>Dufilho</t>
  </si>
  <si>
    <t>Jeremiah</t>
  </si>
  <si>
    <t>Myles</t>
  </si>
  <si>
    <t>Credi</t>
  </si>
  <si>
    <t>Orizabal</t>
  </si>
  <si>
    <t>Person4308</t>
  </si>
  <si>
    <t>Gentery</t>
  </si>
  <si>
    <t>August</t>
  </si>
  <si>
    <t>Kornfeld</t>
  </si>
  <si>
    <t>Brook</t>
  </si>
  <si>
    <t>Wickings</t>
  </si>
  <si>
    <t>Chatham</t>
  </si>
  <si>
    <t>Person4322</t>
  </si>
  <si>
    <t>Buckland</t>
  </si>
  <si>
    <t>Saldana</t>
  </si>
  <si>
    <t>Larkin</t>
  </si>
  <si>
    <t>Flynn</t>
  </si>
  <si>
    <t>Reaves</t>
  </si>
  <si>
    <t>Person4335</t>
  </si>
  <si>
    <t>Gerard</t>
  </si>
  <si>
    <t>Heyd</t>
  </si>
  <si>
    <t>Baxley</t>
  </si>
  <si>
    <t>Wilbert</t>
  </si>
  <si>
    <t>Dina</t>
  </si>
  <si>
    <t>Antonucci</t>
  </si>
  <si>
    <t>Morey</t>
  </si>
  <si>
    <t>Cotton</t>
  </si>
  <si>
    <t>Ignacio</t>
  </si>
  <si>
    <t>Lannon</t>
  </si>
  <si>
    <t>Nachtrieb</t>
  </si>
  <si>
    <t>Fishback</t>
  </si>
  <si>
    <t>Crossno</t>
  </si>
  <si>
    <t>Thayer</t>
  </si>
  <si>
    <t>Rayford</t>
  </si>
  <si>
    <t>Bourque</t>
  </si>
  <si>
    <t>Buchner</t>
  </si>
  <si>
    <t>Brain</t>
  </si>
  <si>
    <t>Nieto</t>
  </si>
  <si>
    <t>Cherry</t>
  </si>
  <si>
    <t>Rochin</t>
  </si>
  <si>
    <t>Barner</t>
  </si>
  <si>
    <t>Bryon</t>
  </si>
  <si>
    <t>Yurek</t>
  </si>
  <si>
    <t>Sherlock</t>
  </si>
  <si>
    <t>Sergio</t>
  </si>
  <si>
    <t>Siefke</t>
  </si>
  <si>
    <t>Bushey</t>
  </si>
  <si>
    <t>Larosa</t>
  </si>
  <si>
    <t>Troxel</t>
  </si>
  <si>
    <t>Kindt</t>
  </si>
  <si>
    <t>Cleveland</t>
  </si>
  <si>
    <t>Liu</t>
  </si>
  <si>
    <t>Krewson</t>
  </si>
  <si>
    <t>Hardin</t>
  </si>
  <si>
    <t>Fried</t>
  </si>
  <si>
    <t>Clare</t>
  </si>
  <si>
    <t>Ballesteros</t>
  </si>
  <si>
    <t>Hertenstein</t>
  </si>
  <si>
    <t>Tommie</t>
  </si>
  <si>
    <t>Damian</t>
  </si>
  <si>
    <t>Noble</t>
  </si>
  <si>
    <t>Kowald</t>
  </si>
  <si>
    <t>Kareem</t>
  </si>
  <si>
    <t>Tozier</t>
  </si>
  <si>
    <t>Stefani</t>
  </si>
  <si>
    <t>Cantrell</t>
  </si>
  <si>
    <t>Kiely</t>
  </si>
  <si>
    <t>Blagg</t>
  </si>
  <si>
    <t>Person4396</t>
  </si>
  <si>
    <t>Mccullough</t>
  </si>
  <si>
    <t>Ungar</t>
  </si>
  <si>
    <t>Dagle</t>
  </si>
  <si>
    <t>Whitaker</t>
  </si>
  <si>
    <t>Babino</t>
  </si>
  <si>
    <t>Nolasco</t>
  </si>
  <si>
    <t>Thai</t>
  </si>
  <si>
    <t>Graney</t>
  </si>
  <si>
    <t>Beavers</t>
  </si>
  <si>
    <t>Bureau</t>
  </si>
  <si>
    <t>Person4414</t>
  </si>
  <si>
    <t>Sander</t>
  </si>
  <si>
    <t>Krueger</t>
  </si>
  <si>
    <t>Wert</t>
  </si>
  <si>
    <t>Difranco</t>
  </si>
  <si>
    <t>Harwood</t>
  </si>
  <si>
    <t>Calderon</t>
  </si>
  <si>
    <t>Konecny</t>
  </si>
  <si>
    <t>Spitzer</t>
  </si>
  <si>
    <t>Dolecki</t>
  </si>
  <si>
    <t>Huseth</t>
  </si>
  <si>
    <t>Person4437</t>
  </si>
  <si>
    <t>Loredo</t>
  </si>
  <si>
    <t>Keenan</t>
  </si>
  <si>
    <t>Geraldo</t>
  </si>
  <si>
    <t>Tarr</t>
  </si>
  <si>
    <t>Pavlas</t>
  </si>
  <si>
    <t>Busse</t>
  </si>
  <si>
    <t>Akridge</t>
  </si>
  <si>
    <t>Tapia</t>
  </si>
  <si>
    <t>Person4448</t>
  </si>
  <si>
    <t>Jeronimo</t>
  </si>
  <si>
    <t>Clinton</t>
  </si>
  <si>
    <t>Belka</t>
  </si>
  <si>
    <t>Crockette</t>
  </si>
  <si>
    <t>Christopherso</t>
  </si>
  <si>
    <t>Harvilla</t>
  </si>
  <si>
    <t>Brevell</t>
  </si>
  <si>
    <t>Pond</t>
  </si>
  <si>
    <t>Granger</t>
  </si>
  <si>
    <t>Cromartie</t>
  </si>
  <si>
    <t>Szaflarski</t>
  </si>
  <si>
    <t>Visick</t>
  </si>
  <si>
    <t>Person4470</t>
  </si>
  <si>
    <t>Person4472</t>
  </si>
  <si>
    <t>Kunde</t>
  </si>
  <si>
    <t>Castrellon</t>
  </si>
  <si>
    <t>Hajduk</t>
  </si>
  <si>
    <t>Starr</t>
  </si>
  <si>
    <t>Newton</t>
  </si>
  <si>
    <t>Eddinger</t>
  </si>
  <si>
    <t>Lococo</t>
  </si>
  <si>
    <t>Petitt</t>
  </si>
  <si>
    <t>Hadden</t>
  </si>
  <si>
    <t>Person4487</t>
  </si>
  <si>
    <t>Gehrke</t>
  </si>
  <si>
    <t>Bouldin</t>
  </si>
  <si>
    <t>Mcclure</t>
  </si>
  <si>
    <t>Snyder</t>
  </si>
  <si>
    <t>Beatty</t>
  </si>
  <si>
    <t>Tart</t>
  </si>
  <si>
    <t>Nesby</t>
  </si>
  <si>
    <t>Hans</t>
  </si>
  <si>
    <t>Petrie</t>
  </si>
  <si>
    <t>Laforce</t>
  </si>
  <si>
    <t>Halstead</t>
  </si>
  <si>
    <t>Saul</t>
  </si>
  <si>
    <t>Dampier</t>
  </si>
  <si>
    <t>Dawes</t>
  </si>
  <si>
    <t>Bolds</t>
  </si>
  <si>
    <t>Rabe</t>
  </si>
  <si>
    <t>Schatz</t>
  </si>
  <si>
    <t>Duchon</t>
  </si>
  <si>
    <t>Sneeden</t>
  </si>
  <si>
    <t>Person4517</t>
  </si>
  <si>
    <t>Person4518</t>
  </si>
  <si>
    <t>Bisard</t>
  </si>
  <si>
    <t>Mcghee</t>
  </si>
  <si>
    <t>Person4524</t>
  </si>
  <si>
    <t>Person4526</t>
  </si>
  <si>
    <t>Person4532</t>
  </si>
  <si>
    <t>Darron</t>
  </si>
  <si>
    <t>Huey</t>
  </si>
  <si>
    <t>Finnerty</t>
  </si>
  <si>
    <t>Laso</t>
  </si>
  <si>
    <t>Briscoe</t>
  </si>
  <si>
    <t>Latshaw</t>
  </si>
  <si>
    <t>Patten</t>
  </si>
  <si>
    <t>Sterling</t>
  </si>
  <si>
    <t>Herrmann</t>
  </si>
  <si>
    <t>Person4560</t>
  </si>
  <si>
    <t>Saunders</t>
  </si>
  <si>
    <t>Hazelip</t>
  </si>
  <si>
    <t>Reyna</t>
  </si>
  <si>
    <t>Wheatley</t>
  </si>
  <si>
    <t>Justice</t>
  </si>
  <si>
    <t>Diego</t>
  </si>
  <si>
    <t>Person4574</t>
  </si>
  <si>
    <t>Cuesta</t>
  </si>
  <si>
    <t>Crimi</t>
  </si>
  <si>
    <t>Lairy</t>
  </si>
  <si>
    <t>Sproul</t>
  </si>
  <si>
    <t>Musso</t>
  </si>
  <si>
    <t>Townsend</t>
  </si>
  <si>
    <t>Joyce</t>
  </si>
  <si>
    <t>Ng</t>
  </si>
  <si>
    <t>Ollendick</t>
  </si>
  <si>
    <t>Ainsworth</t>
  </si>
  <si>
    <t>Beisch</t>
  </si>
  <si>
    <t>Person4594</t>
  </si>
  <si>
    <t>Linscott</t>
  </si>
  <si>
    <t>Sadler</t>
  </si>
  <si>
    <t>Kaul</t>
  </si>
  <si>
    <t>Person4602</t>
  </si>
  <si>
    <t>Abe</t>
  </si>
  <si>
    <t>Schneck</t>
  </si>
  <si>
    <t>Hatcher</t>
  </si>
  <si>
    <t>Killen</t>
  </si>
  <si>
    <t>Schmidtke</t>
  </si>
  <si>
    <t>Joan</t>
  </si>
  <si>
    <t>Flett</t>
  </si>
  <si>
    <t>Person4616</t>
  </si>
  <si>
    <t>Goffinet</t>
  </si>
  <si>
    <t>Wietzel</t>
  </si>
  <si>
    <t>Person4619</t>
  </si>
  <si>
    <t>Branden</t>
  </si>
  <si>
    <t>Camargo</t>
  </si>
  <si>
    <t>Person4623</t>
  </si>
  <si>
    <t>Roque</t>
  </si>
  <si>
    <t>Greenhalgh</t>
  </si>
  <si>
    <t>Heredia</t>
  </si>
  <si>
    <t>Compton</t>
  </si>
  <si>
    <t>Coombs</t>
  </si>
  <si>
    <t>Namisnak</t>
  </si>
  <si>
    <t>Kiani</t>
  </si>
  <si>
    <t>Bent</t>
  </si>
  <si>
    <t>Person4639</t>
  </si>
  <si>
    <t>Clary</t>
  </si>
  <si>
    <t>Mildren</t>
  </si>
  <si>
    <t>Korey</t>
  </si>
  <si>
    <t>Malmin</t>
  </si>
  <si>
    <t>Stam</t>
  </si>
  <si>
    <t>Person4648</t>
  </si>
  <si>
    <t>Wier</t>
  </si>
  <si>
    <t>Larocca</t>
  </si>
  <si>
    <t>Motley</t>
  </si>
  <si>
    <t>Person4652</t>
  </si>
  <si>
    <t>Kahn</t>
  </si>
  <si>
    <t>Person4655</t>
  </si>
  <si>
    <t>Erwin</t>
  </si>
  <si>
    <t>Pruett</t>
  </si>
  <si>
    <t>Person4660</t>
  </si>
  <si>
    <t>Coryell</t>
  </si>
  <si>
    <t>Banda</t>
  </si>
  <si>
    <t>Mensik</t>
  </si>
  <si>
    <t>Hunderlach</t>
  </si>
  <si>
    <t>Person4667</t>
  </si>
  <si>
    <t>Keen</t>
  </si>
  <si>
    <t>Robbs</t>
  </si>
  <si>
    <t>Shiring</t>
  </si>
  <si>
    <t>Person4676</t>
  </si>
  <si>
    <t>Mauney</t>
  </si>
  <si>
    <t>Hauck</t>
  </si>
  <si>
    <t>Mckinnon</t>
  </si>
  <si>
    <t>Gerhart</t>
  </si>
  <si>
    <t>Person4682</t>
  </si>
  <si>
    <t>Osteen</t>
  </si>
  <si>
    <t>Steppig</t>
  </si>
  <si>
    <t>Blackmon</t>
  </si>
  <si>
    <t>Goudy</t>
  </si>
  <si>
    <t>Stowers</t>
  </si>
  <si>
    <t>England</t>
  </si>
  <si>
    <t>Petty</t>
  </si>
  <si>
    <t>Jennette</t>
  </si>
  <si>
    <t>Landeros</t>
  </si>
  <si>
    <t>Tomas</t>
  </si>
  <si>
    <t>Cutts</t>
  </si>
  <si>
    <t>Chouinard</t>
  </si>
  <si>
    <t>Duran</t>
  </si>
  <si>
    <t>Omara</t>
  </si>
  <si>
    <t>Suggs</t>
  </si>
  <si>
    <t>Schmidt</t>
  </si>
  <si>
    <t>Scalf</t>
  </si>
  <si>
    <t>Kehres</t>
  </si>
  <si>
    <t>Byfield</t>
  </si>
  <si>
    <t>Markel</t>
  </si>
  <si>
    <t>Horan</t>
  </si>
  <si>
    <t>Person4717</t>
  </si>
  <si>
    <t>Pough</t>
  </si>
  <si>
    <t>Person4718</t>
  </si>
  <si>
    <t>Urias</t>
  </si>
  <si>
    <t>Olguin</t>
  </si>
  <si>
    <t>Romo</t>
  </si>
  <si>
    <t>Montejano</t>
  </si>
  <si>
    <t>Tyron</t>
  </si>
  <si>
    <t>Fluker</t>
  </si>
  <si>
    <t>Mcewen</t>
  </si>
  <si>
    <t>Villalobos</t>
  </si>
  <si>
    <t>Davy</t>
  </si>
  <si>
    <t>Goff</t>
  </si>
  <si>
    <t>Coy</t>
  </si>
  <si>
    <t>Wessells</t>
  </si>
  <si>
    <t>Solberg</t>
  </si>
  <si>
    <t>Linkous</t>
  </si>
  <si>
    <t>Seeley</t>
  </si>
  <si>
    <t>Betzer</t>
  </si>
  <si>
    <t>Snell</t>
  </si>
  <si>
    <t>Maurice</t>
  </si>
  <si>
    <t>Walling</t>
  </si>
  <si>
    <t>Person4753</t>
  </si>
  <si>
    <t>Paradiso</t>
  </si>
  <si>
    <t>Oswaldo</t>
  </si>
  <si>
    <t>Person4758</t>
  </si>
  <si>
    <t>Lockhart</t>
  </si>
  <si>
    <t>Niver</t>
  </si>
  <si>
    <t>Kulig</t>
  </si>
  <si>
    <t>Northrup</t>
  </si>
  <si>
    <t>Behrens</t>
  </si>
  <si>
    <t>Castille</t>
  </si>
  <si>
    <t>Roling</t>
  </si>
  <si>
    <t>Stapp</t>
  </si>
  <si>
    <t>Lei</t>
  </si>
  <si>
    <t>Timmy</t>
  </si>
  <si>
    <t>Burchfield</t>
  </si>
  <si>
    <t>Cloyd</t>
  </si>
  <si>
    <t>Stringfield</t>
  </si>
  <si>
    <t>Person4776</t>
  </si>
  <si>
    <t>Schnieders</t>
  </si>
  <si>
    <t>Irwin</t>
  </si>
  <si>
    <t>Person4782</t>
  </si>
  <si>
    <t>Magee</t>
  </si>
  <si>
    <t>Ware</t>
  </si>
  <si>
    <t>Plaza</t>
  </si>
  <si>
    <t>Thacker</t>
  </si>
  <si>
    <t>Rufino</t>
  </si>
  <si>
    <t>Duboise</t>
  </si>
  <si>
    <t>Berri</t>
  </si>
  <si>
    <t>Roosevelt</t>
  </si>
  <si>
    <t>Byars</t>
  </si>
  <si>
    <t>Cardona</t>
  </si>
  <si>
    <t>Vega</t>
  </si>
  <si>
    <t>Karas</t>
  </si>
  <si>
    <t>Person4799</t>
  </si>
  <si>
    <t>Person4800</t>
  </si>
  <si>
    <t>Person4801</t>
  </si>
  <si>
    <t>Dee</t>
  </si>
  <si>
    <t>Person4805</t>
  </si>
  <si>
    <t>Kirksey</t>
  </si>
  <si>
    <t>Person4807</t>
  </si>
  <si>
    <t>Daley</t>
  </si>
  <si>
    <t>Colbert</t>
  </si>
  <si>
    <t>Mccoard</t>
  </si>
  <si>
    <t>Snodgrass</t>
  </si>
  <si>
    <t>Cabrera</t>
  </si>
  <si>
    <t>Kuntz</t>
  </si>
  <si>
    <t>Aoki</t>
  </si>
  <si>
    <t>Sieja</t>
  </si>
  <si>
    <t>Ohara</t>
  </si>
  <si>
    <t>Dupre</t>
  </si>
  <si>
    <t>Jules</t>
  </si>
  <si>
    <t>Olmstead</t>
  </si>
  <si>
    <t>Scheerer</t>
  </si>
  <si>
    <t>Tai</t>
  </si>
  <si>
    <t>Rodriques</t>
  </si>
  <si>
    <t>Cousins</t>
  </si>
  <si>
    <t>Sandage</t>
  </si>
  <si>
    <t>Singer</t>
  </si>
  <si>
    <t>Allison</t>
  </si>
  <si>
    <t>Person4838</t>
  </si>
  <si>
    <t>Kunkel</t>
  </si>
  <si>
    <t>Chace</t>
  </si>
  <si>
    <t>Carranza</t>
  </si>
  <si>
    <t>Friddle</t>
  </si>
  <si>
    <t>Wingo</t>
  </si>
  <si>
    <t>Hochstetler</t>
  </si>
  <si>
    <t>Person4854</t>
  </si>
  <si>
    <t>Parada</t>
  </si>
  <si>
    <t>Roberson</t>
  </si>
  <si>
    <t>Lenis</t>
  </si>
  <si>
    <t>Hamm</t>
  </si>
  <si>
    <t>Mcclurkin</t>
  </si>
  <si>
    <t>Person4865</t>
  </si>
  <si>
    <t>Coffman</t>
  </si>
  <si>
    <t>Person4867</t>
  </si>
  <si>
    <t>Rominger</t>
  </si>
  <si>
    <t>Cowboy</t>
  </si>
  <si>
    <t>Mcchesney</t>
  </si>
  <si>
    <t>Lajoie</t>
  </si>
  <si>
    <t>Flander</t>
  </si>
  <si>
    <t>Beattie</t>
  </si>
  <si>
    <t>Beer</t>
  </si>
  <si>
    <t>Thornberry</t>
  </si>
  <si>
    <t>Goulet</t>
  </si>
  <si>
    <t>Reitz</t>
  </si>
  <si>
    <t>Tharpe</t>
  </si>
  <si>
    <t>Earp</t>
  </si>
  <si>
    <t>Huff</t>
  </si>
  <si>
    <t>Caroll</t>
  </si>
  <si>
    <t>Solinski</t>
  </si>
  <si>
    <t>Salmi</t>
  </si>
  <si>
    <t>Himmel</t>
  </si>
  <si>
    <t>Boender</t>
  </si>
  <si>
    <t>Wilton</t>
  </si>
  <si>
    <t>Person4909</t>
  </si>
  <si>
    <t>Millard</t>
  </si>
  <si>
    <t>Colegrove</t>
  </si>
  <si>
    <t>Blank</t>
  </si>
  <si>
    <t>Cremin</t>
  </si>
  <si>
    <t>Dow</t>
  </si>
  <si>
    <t>Wiederwax</t>
  </si>
  <si>
    <t>Schoenberger</t>
  </si>
  <si>
    <t>Buikema</t>
  </si>
  <si>
    <t>Tad</t>
  </si>
  <si>
    <t>Capuano</t>
  </si>
  <si>
    <t>Hadley</t>
  </si>
  <si>
    <t>Plummer</t>
  </si>
  <si>
    <t>Torre</t>
  </si>
  <si>
    <t>Hannah</t>
  </si>
  <si>
    <t>Wahl</t>
  </si>
  <si>
    <t>Petree</t>
  </si>
  <si>
    <t>Person4941</t>
  </si>
  <si>
    <t>Gowan</t>
  </si>
  <si>
    <t>Bilski</t>
  </si>
  <si>
    <t>Goolesby</t>
  </si>
  <si>
    <t>Mathew</t>
  </si>
  <si>
    <t>Thomson</t>
  </si>
  <si>
    <t>Oberley</t>
  </si>
  <si>
    <t>Diffey</t>
  </si>
  <si>
    <t>Marotta</t>
  </si>
  <si>
    <t>Pickett</t>
  </si>
  <si>
    <t>Montague</t>
  </si>
  <si>
    <t>Disimone</t>
  </si>
  <si>
    <t>Phillies</t>
  </si>
  <si>
    <t>Brechbiel</t>
  </si>
  <si>
    <t>Person4968</t>
  </si>
  <si>
    <t>Kubicek</t>
  </si>
  <si>
    <t>Wordlaw</t>
  </si>
  <si>
    <t>Becknell</t>
  </si>
  <si>
    <t>English</t>
  </si>
  <si>
    <t>Holdman</t>
  </si>
  <si>
    <t>Sloan</t>
  </si>
  <si>
    <t>Person4979</t>
  </si>
  <si>
    <t>Pittman</t>
  </si>
  <si>
    <t>Person4981</t>
  </si>
  <si>
    <t>Minder</t>
  </si>
  <si>
    <t>Coffland</t>
  </si>
  <si>
    <t>Wildenthaler</t>
  </si>
  <si>
    <t>Russo</t>
  </si>
  <si>
    <t>Dobek</t>
  </si>
  <si>
    <t>Shuck</t>
  </si>
  <si>
    <t>Sandstrom</t>
  </si>
  <si>
    <t>Vickie</t>
  </si>
  <si>
    <t>Block</t>
  </si>
  <si>
    <t>Maureen</t>
  </si>
  <si>
    <t>Elsie</t>
  </si>
  <si>
    <t>Sterback</t>
  </si>
  <si>
    <t>Carolyn</t>
  </si>
  <si>
    <t>Simon</t>
  </si>
  <si>
    <t>Lydia</t>
  </si>
  <si>
    <t>Denise</t>
  </si>
  <si>
    <t>Rehlander</t>
  </si>
  <si>
    <t>Melissa</t>
  </si>
  <si>
    <t>Daughters</t>
  </si>
  <si>
    <t>Debbi</t>
  </si>
  <si>
    <t>Hemstreet</t>
  </si>
  <si>
    <t>Janet</t>
  </si>
  <si>
    <t>Hayden</t>
  </si>
  <si>
    <t>Cecilia</t>
  </si>
  <si>
    <t>Rehrig</t>
  </si>
  <si>
    <t>Arline</t>
  </si>
  <si>
    <t>Velasquez</t>
  </si>
  <si>
    <t>Sherry</t>
  </si>
  <si>
    <t>Elizabeth</t>
  </si>
  <si>
    <t>Diane</t>
  </si>
  <si>
    <t>Pinkerton</t>
  </si>
  <si>
    <t>Amanda</t>
  </si>
  <si>
    <t>Hattie</t>
  </si>
  <si>
    <t>Person5019</t>
  </si>
  <si>
    <t>Jenifer</t>
  </si>
  <si>
    <t>Paulette</t>
  </si>
  <si>
    <t>Burkette</t>
  </si>
  <si>
    <t>Crystal</t>
  </si>
  <si>
    <t>Ruggles</t>
  </si>
  <si>
    <t>Cristina</t>
  </si>
  <si>
    <t>Claire</t>
  </si>
  <si>
    <t>Cathy</t>
  </si>
  <si>
    <t>Person5026</t>
  </si>
  <si>
    <t>Betty</t>
  </si>
  <si>
    <t>Hines</t>
  </si>
  <si>
    <t>Juanita</t>
  </si>
  <si>
    <t>Croft</t>
  </si>
  <si>
    <t>Deluna</t>
  </si>
  <si>
    <t>Maria</t>
  </si>
  <si>
    <t>Susan</t>
  </si>
  <si>
    <t>Virginia</t>
  </si>
  <si>
    <t>Duvall</t>
  </si>
  <si>
    <t>Jennifer</t>
  </si>
  <si>
    <t>Bean</t>
  </si>
  <si>
    <t>Brooke</t>
  </si>
  <si>
    <t>Tulloch</t>
  </si>
  <si>
    <t>Carole</t>
  </si>
  <si>
    <t>Natalie</t>
  </si>
  <si>
    <t>Pearline</t>
  </si>
  <si>
    <t>Hamill</t>
  </si>
  <si>
    <t>Inez</t>
  </si>
  <si>
    <t>Turso</t>
  </si>
  <si>
    <t>Alejandrina</t>
  </si>
  <si>
    <t>Denice</t>
  </si>
  <si>
    <t>Chi</t>
  </si>
  <si>
    <t>Anne</t>
  </si>
  <si>
    <t>Bachrach</t>
  </si>
  <si>
    <t>Dorothy</t>
  </si>
  <si>
    <t>Alma</t>
  </si>
  <si>
    <t>Whittman</t>
  </si>
  <si>
    <t>Tanya</t>
  </si>
  <si>
    <t>Medeiros</t>
  </si>
  <si>
    <t>Person5046</t>
  </si>
  <si>
    <t>Chrystal</t>
  </si>
  <si>
    <t>Lipman</t>
  </si>
  <si>
    <t>Jae</t>
  </si>
  <si>
    <t>Alisha</t>
  </si>
  <si>
    <t>Nance</t>
  </si>
  <si>
    <t>Person5049</t>
  </si>
  <si>
    <t>Heidi</t>
  </si>
  <si>
    <t>Krick</t>
  </si>
  <si>
    <t>Person5050</t>
  </si>
  <si>
    <t>Claudia</t>
  </si>
  <si>
    <t>Emma</t>
  </si>
  <si>
    <t>Cervone</t>
  </si>
  <si>
    <t>Ophelia</t>
  </si>
  <si>
    <t>Luella</t>
  </si>
  <si>
    <t>Coffee</t>
  </si>
  <si>
    <t>Gaye</t>
  </si>
  <si>
    <t>Longo</t>
  </si>
  <si>
    <t>Way</t>
  </si>
  <si>
    <t>Bernice</t>
  </si>
  <si>
    <t>Marjorie</t>
  </si>
  <si>
    <t>Basham</t>
  </si>
  <si>
    <t>Person5061</t>
  </si>
  <si>
    <t>Ingrid</t>
  </si>
  <si>
    <t>Sasha</t>
  </si>
  <si>
    <t>Pettway</t>
  </si>
  <si>
    <t>Lori</t>
  </si>
  <si>
    <t>Kjar</t>
  </si>
  <si>
    <t>Cheryl</t>
  </si>
  <si>
    <t>Bunker</t>
  </si>
  <si>
    <t>Carolina</t>
  </si>
  <si>
    <t>Doris</t>
  </si>
  <si>
    <t>Strand</t>
  </si>
  <si>
    <t>Remedios</t>
  </si>
  <si>
    <t>Savannah</t>
  </si>
  <si>
    <t>Charlton</t>
  </si>
  <si>
    <t>Nancy</t>
  </si>
  <si>
    <t>Riggs</t>
  </si>
  <si>
    <t>Joann</t>
  </si>
  <si>
    <t>Brunetti</t>
  </si>
  <si>
    <t>Leah</t>
  </si>
  <si>
    <t>Wiemer</t>
  </si>
  <si>
    <t>Millican</t>
  </si>
  <si>
    <t>Houser</t>
  </si>
  <si>
    <t>Veronica</t>
  </si>
  <si>
    <t>Patricia</t>
  </si>
  <si>
    <t>Famulare</t>
  </si>
  <si>
    <t>Person5079</t>
  </si>
  <si>
    <t>Nora</t>
  </si>
  <si>
    <t>Hutchings</t>
  </si>
  <si>
    <t>Charlotte</t>
  </si>
  <si>
    <t>Carruth</t>
  </si>
  <si>
    <t>Beverlee</t>
  </si>
  <si>
    <t>Bonnie</t>
  </si>
  <si>
    <t>Rosemary</t>
  </si>
  <si>
    <t>Michelle</t>
  </si>
  <si>
    <t>Catherine</t>
  </si>
  <si>
    <t>Person5086</t>
  </si>
  <si>
    <t>Sandra</t>
  </si>
  <si>
    <t>Fager</t>
  </si>
  <si>
    <t>Armitage</t>
  </si>
  <si>
    <t>Person5091</t>
  </si>
  <si>
    <t>Olivia</t>
  </si>
  <si>
    <t>Joanna</t>
  </si>
  <si>
    <t>Trujillo</t>
  </si>
  <si>
    <t>Stephens</t>
  </si>
  <si>
    <t>Vanleuven</t>
  </si>
  <si>
    <t>Rebecca</t>
  </si>
  <si>
    <t>Socorro</t>
  </si>
  <si>
    <t>Susie</t>
  </si>
  <si>
    <t>Espinoza</t>
  </si>
  <si>
    <t>Edna</t>
  </si>
  <si>
    <t>Connie</t>
  </si>
  <si>
    <t>Borrego</t>
  </si>
  <si>
    <t>Hopper</t>
  </si>
  <si>
    <t>Rachel</t>
  </si>
  <si>
    <t>Brittany</t>
  </si>
  <si>
    <t>Person5104</t>
  </si>
  <si>
    <t>Julie</t>
  </si>
  <si>
    <t>Person5106</t>
  </si>
  <si>
    <t>Lucy</t>
  </si>
  <si>
    <t>Veronesi</t>
  </si>
  <si>
    <t>Sharon</t>
  </si>
  <si>
    <t>Teri</t>
  </si>
  <si>
    <t>Mcginn</t>
  </si>
  <si>
    <t>Person5110</t>
  </si>
  <si>
    <t>Melaine</t>
  </si>
  <si>
    <t>Huntley</t>
  </si>
  <si>
    <t>Waltraud</t>
  </si>
  <si>
    <t>Alice</t>
  </si>
  <si>
    <t>Mcalpin</t>
  </si>
  <si>
    <t>Hilda</t>
  </si>
  <si>
    <t>Carla</t>
  </si>
  <si>
    <t>Lucille</t>
  </si>
  <si>
    <t>Abernathy</t>
  </si>
  <si>
    <t>Erlinda</t>
  </si>
  <si>
    <t>Reinkemeyer</t>
  </si>
  <si>
    <t>Christina</t>
  </si>
  <si>
    <t>Rembert</t>
  </si>
  <si>
    <t>Kristi</t>
  </si>
  <si>
    <t>Kinsey</t>
  </si>
  <si>
    <t>Raymonde</t>
  </si>
  <si>
    <t>Burroughs</t>
  </si>
  <si>
    <t>Sylvia</t>
  </si>
  <si>
    <t>Ricley</t>
  </si>
  <si>
    <t>Sally</t>
  </si>
  <si>
    <t>Angelica</t>
  </si>
  <si>
    <t>Balboa</t>
  </si>
  <si>
    <t>Kathie</t>
  </si>
  <si>
    <t>Parkin</t>
  </si>
  <si>
    <t>Cindy</t>
  </si>
  <si>
    <t>Cowan</t>
  </si>
  <si>
    <t>Kimberly</t>
  </si>
  <si>
    <t>Albertson</t>
  </si>
  <si>
    <t>Genevieve</t>
  </si>
  <si>
    <t>Pearce</t>
  </si>
  <si>
    <t>Nelda</t>
  </si>
  <si>
    <t>Gallipeau</t>
  </si>
  <si>
    <t>Teresa</t>
  </si>
  <si>
    <t>Halcomb</t>
  </si>
  <si>
    <t>Willa</t>
  </si>
  <si>
    <t>Rediger</t>
  </si>
  <si>
    <t>Holmquist</t>
  </si>
  <si>
    <t>June</t>
  </si>
  <si>
    <t>Blanton</t>
  </si>
  <si>
    <t>Stephanie</t>
  </si>
  <si>
    <t>Karen</t>
  </si>
  <si>
    <t>Sparkman</t>
  </si>
  <si>
    <t>Person5146</t>
  </si>
  <si>
    <t>Wanda</t>
  </si>
  <si>
    <t>Erma</t>
  </si>
  <si>
    <t>Rickman</t>
  </si>
  <si>
    <t>Beebe</t>
  </si>
  <si>
    <t>Stacia</t>
  </si>
  <si>
    <t>Melanie</t>
  </si>
  <si>
    <t>Vecker</t>
  </si>
  <si>
    <t>Keil</t>
  </si>
  <si>
    <t>Mildred</t>
  </si>
  <si>
    <t>Avis</t>
  </si>
  <si>
    <t>Takaki</t>
  </si>
  <si>
    <t>Paula</t>
  </si>
  <si>
    <t>Greeno</t>
  </si>
  <si>
    <t>Person5155</t>
  </si>
  <si>
    <t>Izetta</t>
  </si>
  <si>
    <t>Arbuckle</t>
  </si>
  <si>
    <t>Person5159</t>
  </si>
  <si>
    <t>Gayle</t>
  </si>
  <si>
    <t>Henline</t>
  </si>
  <si>
    <t>Edith</t>
  </si>
  <si>
    <t>Helen</t>
  </si>
  <si>
    <t>Wojciechowski</t>
  </si>
  <si>
    <t>Ramona</t>
  </si>
  <si>
    <t>Person5163</t>
  </si>
  <si>
    <t>Northern</t>
  </si>
  <si>
    <t>Leanna</t>
  </si>
  <si>
    <t>Sheila</t>
  </si>
  <si>
    <t>Bookman</t>
  </si>
  <si>
    <t>Heishman</t>
  </si>
  <si>
    <t>Anna</t>
  </si>
  <si>
    <t>Schley</t>
  </si>
  <si>
    <t>Parke</t>
  </si>
  <si>
    <t>Beulah</t>
  </si>
  <si>
    <t>Joanne</t>
  </si>
  <si>
    <t>Vine</t>
  </si>
  <si>
    <t>Person5173</t>
  </si>
  <si>
    <t>Bartley</t>
  </si>
  <si>
    <t>Lorraine</t>
  </si>
  <si>
    <t>Person5176</t>
  </si>
  <si>
    <t>Christine</t>
  </si>
  <si>
    <t>Stotesbury</t>
  </si>
  <si>
    <t>Jeanine</t>
  </si>
  <si>
    <t>Deborah</t>
  </si>
  <si>
    <t>Margo</t>
  </si>
  <si>
    <t>Egan</t>
  </si>
  <si>
    <t>Erika</t>
  </si>
  <si>
    <t>Hollander</t>
  </si>
  <si>
    <t>Toni</t>
  </si>
  <si>
    <t>Seymore</t>
  </si>
  <si>
    <t>Person5187</t>
  </si>
  <si>
    <t>Sarah</t>
  </si>
  <si>
    <t>Mcgraw</t>
  </si>
  <si>
    <t>Marilyn</t>
  </si>
  <si>
    <t>Pham</t>
  </si>
  <si>
    <t>Mellie</t>
  </si>
  <si>
    <t>Dimaio</t>
  </si>
  <si>
    <t>Person5191</t>
  </si>
  <si>
    <t>Kania</t>
  </si>
  <si>
    <t>Kerri</t>
  </si>
  <si>
    <t>Ezell</t>
  </si>
  <si>
    <t>Person5193</t>
  </si>
  <si>
    <t>Donna</t>
  </si>
  <si>
    <t>Vanleer</t>
  </si>
  <si>
    <t>Costello</t>
  </si>
  <si>
    <t>Sarina</t>
  </si>
  <si>
    <t>Irene</t>
  </si>
  <si>
    <t>Geraldine</t>
  </si>
  <si>
    <t>Spinks</t>
  </si>
  <si>
    <t>Zelma</t>
  </si>
  <si>
    <t>Domhoff</t>
  </si>
  <si>
    <t>Alison</t>
  </si>
  <si>
    <t>Carideo</t>
  </si>
  <si>
    <t>Jeanette</t>
  </si>
  <si>
    <t>Fanning</t>
  </si>
  <si>
    <t>Nilsa</t>
  </si>
  <si>
    <t>Perault</t>
  </si>
  <si>
    <t>Peggy</t>
  </si>
  <si>
    <t>Michele</t>
  </si>
  <si>
    <t>Schaefer</t>
  </si>
  <si>
    <t>Rubi</t>
  </si>
  <si>
    <t>Ritchey</t>
  </si>
  <si>
    <t>Latasha</t>
  </si>
  <si>
    <t>Sauders</t>
  </si>
  <si>
    <t>Owensby</t>
  </si>
  <si>
    <t>Jacqueline</t>
  </si>
  <si>
    <t>Alicia</t>
  </si>
  <si>
    <t>Tammy</t>
  </si>
  <si>
    <t>Person5219</t>
  </si>
  <si>
    <t>Blanca</t>
  </si>
  <si>
    <t>Pockrus</t>
  </si>
  <si>
    <t>Currin</t>
  </si>
  <si>
    <t>Clermont</t>
  </si>
  <si>
    <t>Jana</t>
  </si>
  <si>
    <t>Estella</t>
  </si>
  <si>
    <t>Triplett</t>
  </si>
  <si>
    <t>Ivy</t>
  </si>
  <si>
    <t>Dawn</t>
  </si>
  <si>
    <t>Kossman</t>
  </si>
  <si>
    <t>Laura</t>
  </si>
  <si>
    <t>Monica</t>
  </si>
  <si>
    <t>Gail</t>
  </si>
  <si>
    <t>Fugate</t>
  </si>
  <si>
    <t>Amber</t>
  </si>
  <si>
    <t>Thies</t>
  </si>
  <si>
    <t>Sara</t>
  </si>
  <si>
    <t>Salmon</t>
  </si>
  <si>
    <t>Damico</t>
  </si>
  <si>
    <t>Margaret</t>
  </si>
  <si>
    <t>Zych</t>
  </si>
  <si>
    <t>Corporan</t>
  </si>
  <si>
    <t>Bruni</t>
  </si>
  <si>
    <t>Eastwood</t>
  </si>
  <si>
    <t>Eileen</t>
  </si>
  <si>
    <t>Zeches</t>
  </si>
  <si>
    <t>Irma</t>
  </si>
  <si>
    <t>Aumick</t>
  </si>
  <si>
    <t>Marguerite</t>
  </si>
  <si>
    <t>Jaquess</t>
  </si>
  <si>
    <t>Lula</t>
  </si>
  <si>
    <t>Becker</t>
  </si>
  <si>
    <t>Pascoe</t>
  </si>
  <si>
    <t>Beatriz</t>
  </si>
  <si>
    <t>Head</t>
  </si>
  <si>
    <t>Megan</t>
  </si>
  <si>
    <t>Person5254</t>
  </si>
  <si>
    <t>Suzanne</t>
  </si>
  <si>
    <t>Ellen</t>
  </si>
  <si>
    <t>Monaco</t>
  </si>
  <si>
    <t>Ruth</t>
  </si>
  <si>
    <t>Priest</t>
  </si>
  <si>
    <t>Merino</t>
  </si>
  <si>
    <t>Kristen</t>
  </si>
  <si>
    <t>Bettina</t>
  </si>
  <si>
    <t>Larzazs</t>
  </si>
  <si>
    <t>Molly</t>
  </si>
  <si>
    <t>Mohseni</t>
  </si>
  <si>
    <t>Faith</t>
  </si>
  <si>
    <t>Rosalie</t>
  </si>
  <si>
    <t>Hepburn</t>
  </si>
  <si>
    <t>Nina</t>
  </si>
  <si>
    <t>Ellwanger</t>
  </si>
  <si>
    <t>Lemmons</t>
  </si>
  <si>
    <t>Callahan</t>
  </si>
  <si>
    <t>Windy</t>
  </si>
  <si>
    <t>Buroker</t>
  </si>
  <si>
    <t>Farnsworth</t>
  </si>
  <si>
    <t>Lingberg</t>
  </si>
  <si>
    <t>Rosie</t>
  </si>
  <si>
    <t>Delores</t>
  </si>
  <si>
    <t>Minnie</t>
  </si>
  <si>
    <t>Clevenger</t>
  </si>
  <si>
    <t>Olga</t>
  </si>
  <si>
    <t>Person5282</t>
  </si>
  <si>
    <t>Robbi</t>
  </si>
  <si>
    <t>Lacey</t>
  </si>
  <si>
    <t>Meehan</t>
  </si>
  <si>
    <t>Esther</t>
  </si>
  <si>
    <t>Klug</t>
  </si>
  <si>
    <t>Eunice</t>
  </si>
  <si>
    <t>Margrett</t>
  </si>
  <si>
    <t>Antonia</t>
  </si>
  <si>
    <t>Theresa</t>
  </si>
  <si>
    <t>Viki</t>
  </si>
  <si>
    <t>Judith</t>
  </si>
  <si>
    <t>Kinard</t>
  </si>
  <si>
    <t>Benita</t>
  </si>
  <si>
    <t>Banuelos</t>
  </si>
  <si>
    <t>Kathy</t>
  </si>
  <si>
    <t>Maris</t>
  </si>
  <si>
    <t>Amezaga</t>
  </si>
  <si>
    <t>Dolores</t>
  </si>
  <si>
    <t>Birkline</t>
  </si>
  <si>
    <t>Person5300</t>
  </si>
  <si>
    <t>Linda</t>
  </si>
  <si>
    <t>Person</t>
  </si>
  <si>
    <t>Littlejohn</t>
  </si>
  <si>
    <t>Debbie</t>
  </si>
  <si>
    <t>Desler</t>
  </si>
  <si>
    <t>Norma</t>
  </si>
  <si>
    <t>Blanche</t>
  </si>
  <si>
    <t>Godfrey</t>
  </si>
  <si>
    <t>Meghan</t>
  </si>
  <si>
    <t>Clement</t>
  </si>
  <si>
    <t>India</t>
  </si>
  <si>
    <t>Bilotto</t>
  </si>
  <si>
    <t>Bernadette</t>
  </si>
  <si>
    <t>Numbers</t>
  </si>
  <si>
    <t>Person5313</t>
  </si>
  <si>
    <t>Jodi</t>
  </si>
  <si>
    <t>Gillian</t>
  </si>
  <si>
    <t>Bibee</t>
  </si>
  <si>
    <t>Josette</t>
  </si>
  <si>
    <t>Carol</t>
  </si>
  <si>
    <t>Winograd</t>
  </si>
  <si>
    <t>Lundeen</t>
  </si>
  <si>
    <t>Lashanda</t>
  </si>
  <si>
    <t>Jauch</t>
  </si>
  <si>
    <t>Kaina</t>
  </si>
  <si>
    <t>Kathleen</t>
  </si>
  <si>
    <t>Lisa</t>
  </si>
  <si>
    <t>Valerie</t>
  </si>
  <si>
    <t>Lea</t>
  </si>
  <si>
    <t>Jarrell</t>
  </si>
  <si>
    <t>Precious</t>
  </si>
  <si>
    <t>Lutz</t>
  </si>
  <si>
    <t>Janice</t>
  </si>
  <si>
    <t>Maura</t>
  </si>
  <si>
    <t>Grotts</t>
  </si>
  <si>
    <t>Durall</t>
  </si>
  <si>
    <t>Lucinda</t>
  </si>
  <si>
    <t>Selman</t>
  </si>
  <si>
    <t>Bengtson</t>
  </si>
  <si>
    <t>Elizalde</t>
  </si>
  <si>
    <t>Virgie</t>
  </si>
  <si>
    <t>Dell</t>
  </si>
  <si>
    <t>Ruby</t>
  </si>
  <si>
    <t>Thorpe</t>
  </si>
  <si>
    <t>Duff</t>
  </si>
  <si>
    <t>Agnes</t>
  </si>
  <si>
    <t>Leeanne</t>
  </si>
  <si>
    <t>Hylan</t>
  </si>
  <si>
    <t>Elise</t>
  </si>
  <si>
    <t>Boney</t>
  </si>
  <si>
    <t>Person5360</t>
  </si>
  <si>
    <t>Gabrielle</t>
  </si>
  <si>
    <t>Lurlene</t>
  </si>
  <si>
    <t>Person5362</t>
  </si>
  <si>
    <t>Kean</t>
  </si>
  <si>
    <t>Martha</t>
  </si>
  <si>
    <t>Ann</t>
  </si>
  <si>
    <t>Ramage</t>
  </si>
  <si>
    <t>Elnora</t>
  </si>
  <si>
    <t>Spahr</t>
  </si>
  <si>
    <t>Balding</t>
  </si>
  <si>
    <t>Gloria</t>
  </si>
  <si>
    <t>Mansfield</t>
  </si>
  <si>
    <t>Jepson</t>
  </si>
  <si>
    <t>Pranger</t>
  </si>
  <si>
    <t>Knaff</t>
  </si>
  <si>
    <t>Barbara</t>
  </si>
  <si>
    <t>Mcclendon</t>
  </si>
  <si>
    <t>Sortore</t>
  </si>
  <si>
    <t>Debroah</t>
  </si>
  <si>
    <t>Kuhn</t>
  </si>
  <si>
    <t>Mila</t>
  </si>
  <si>
    <t>Bouchard</t>
  </si>
  <si>
    <t>Brandy</t>
  </si>
  <si>
    <t>Riordan</t>
  </si>
  <si>
    <t>Kerr</t>
  </si>
  <si>
    <t>Gunnerson</t>
  </si>
  <si>
    <t>Lois</t>
  </si>
  <si>
    <t>Huskin</t>
  </si>
  <si>
    <t>Mclemore</t>
  </si>
  <si>
    <t>Trusty</t>
  </si>
  <si>
    <t>Person5398</t>
  </si>
  <si>
    <t>Dunford</t>
  </si>
  <si>
    <t>Lorene</t>
  </si>
  <si>
    <t>Jenise</t>
  </si>
  <si>
    <t>Brunelle</t>
  </si>
  <si>
    <t>Johanna</t>
  </si>
  <si>
    <t>Lona</t>
  </si>
  <si>
    <t>Heather</t>
  </si>
  <si>
    <t>Rena</t>
  </si>
  <si>
    <t>Maude</t>
  </si>
  <si>
    <t>Fitch</t>
  </si>
  <si>
    <t>Duke</t>
  </si>
  <si>
    <t>Cecily</t>
  </si>
  <si>
    <t>Guillory</t>
  </si>
  <si>
    <t>Vonnie</t>
  </si>
  <si>
    <t>Otwell</t>
  </si>
  <si>
    <t>Machelle</t>
  </si>
  <si>
    <t>Bane</t>
  </si>
  <si>
    <t>Suzie</t>
  </si>
  <si>
    <t>Comnick</t>
  </si>
  <si>
    <t>Roggenbaum</t>
  </si>
  <si>
    <t>Charlesworth</t>
  </si>
  <si>
    <t>Hewins</t>
  </si>
  <si>
    <t>Lynette</t>
  </si>
  <si>
    <t>Prickett</t>
  </si>
  <si>
    <t>Hopps</t>
  </si>
  <si>
    <t>Laverne</t>
  </si>
  <si>
    <t>Cynthia</t>
  </si>
  <si>
    <t>Merida</t>
  </si>
  <si>
    <t>Marlene</t>
  </si>
  <si>
    <t>Calnick</t>
  </si>
  <si>
    <t>Darla</t>
  </si>
  <si>
    <t>Karla</t>
  </si>
  <si>
    <t>Crist</t>
  </si>
  <si>
    <t>Mcwilliams</t>
  </si>
  <si>
    <t>Lawler</t>
  </si>
  <si>
    <t>Kassab</t>
  </si>
  <si>
    <t>Leticia</t>
  </si>
  <si>
    <t>Ellie</t>
  </si>
  <si>
    <t>Beverly</t>
  </si>
  <si>
    <t>Wendy</t>
  </si>
  <si>
    <t>Pagel</t>
  </si>
  <si>
    <t>Shauna</t>
  </si>
  <si>
    <t>Mariah</t>
  </si>
  <si>
    <t>Corona</t>
  </si>
  <si>
    <t>Grace</t>
  </si>
  <si>
    <t>Roxanne</t>
  </si>
  <si>
    <t>Kahl</t>
  </si>
  <si>
    <t>Person5453</t>
  </si>
  <si>
    <t>Doreen</t>
  </si>
  <si>
    <t>Adkins</t>
  </si>
  <si>
    <t>Frankel</t>
  </si>
  <si>
    <t>Fullilove</t>
  </si>
  <si>
    <t>Cherie</t>
  </si>
  <si>
    <t>Lash</t>
  </si>
  <si>
    <t>Person5460</t>
  </si>
  <si>
    <t>Maggard</t>
  </si>
  <si>
    <t>Melinda</t>
  </si>
  <si>
    <t>Stoner</t>
  </si>
  <si>
    <t>Santana</t>
  </si>
  <si>
    <t>Person5468</t>
  </si>
  <si>
    <t>Debra</t>
  </si>
  <si>
    <t>Trytten</t>
  </si>
  <si>
    <t>Randi</t>
  </si>
  <si>
    <t>Hilson</t>
  </si>
  <si>
    <t>Person5473</t>
  </si>
  <si>
    <t>Hankins</t>
  </si>
  <si>
    <t>Lawton</t>
  </si>
  <si>
    <t>Vojna</t>
  </si>
  <si>
    <t>Sonia</t>
  </si>
  <si>
    <t>Estelle</t>
  </si>
  <si>
    <t>Lindsay</t>
  </si>
  <si>
    <t>Frisch</t>
  </si>
  <si>
    <t>Bowers</t>
  </si>
  <si>
    <t>Sondra</t>
  </si>
  <si>
    <t>Sophie</t>
  </si>
  <si>
    <t>Monique</t>
  </si>
  <si>
    <t>Cristy</t>
  </si>
  <si>
    <t>Canales</t>
  </si>
  <si>
    <t>Toney</t>
  </si>
  <si>
    <t>Haigh</t>
  </si>
  <si>
    <t>Guers</t>
  </si>
  <si>
    <t>Ella</t>
  </si>
  <si>
    <t>Holly</t>
  </si>
  <si>
    <t>Person5497</t>
  </si>
  <si>
    <t>Loretta</t>
  </si>
  <si>
    <t>Woolbright</t>
  </si>
  <si>
    <t>Kandy</t>
  </si>
  <si>
    <t>Traci</t>
  </si>
  <si>
    <t>Brigitte</t>
  </si>
  <si>
    <t>Chappell</t>
  </si>
  <si>
    <t>Jeri</t>
  </si>
  <si>
    <t>Inman</t>
  </si>
  <si>
    <t>Barbra</t>
  </si>
  <si>
    <t>Wilkins</t>
  </si>
  <si>
    <t>Daisy</t>
  </si>
  <si>
    <t>Eleanor</t>
  </si>
  <si>
    <t>Bethany</t>
  </si>
  <si>
    <t>Wurzbacher</t>
  </si>
  <si>
    <t>Lise</t>
  </si>
  <si>
    <t>Mendieta</t>
  </si>
  <si>
    <t>Mccutcheon</t>
  </si>
  <si>
    <t>Beth</t>
  </si>
  <si>
    <t>Person5521</t>
  </si>
  <si>
    <t>Beighley</t>
  </si>
  <si>
    <t>Delo</t>
  </si>
  <si>
    <t>Alexandra</t>
  </si>
  <si>
    <t>Chua</t>
  </si>
  <si>
    <t>Cheri</t>
  </si>
  <si>
    <t>Jacquelyn</t>
  </si>
  <si>
    <t>Frederickson</t>
  </si>
  <si>
    <t>Emily</t>
  </si>
  <si>
    <t>Kyung</t>
  </si>
  <si>
    <t>Tatyana</t>
  </si>
  <si>
    <t>Mullet</t>
  </si>
  <si>
    <t>Pauline</t>
  </si>
  <si>
    <t>Portes</t>
  </si>
  <si>
    <t>Wike</t>
  </si>
  <si>
    <t>Orgill</t>
  </si>
  <si>
    <t>Taul</t>
  </si>
  <si>
    <t>Marci</t>
  </si>
  <si>
    <t>Vollmar</t>
  </si>
  <si>
    <t>Lighty</t>
  </si>
  <si>
    <t>Birdwell</t>
  </si>
  <si>
    <t>Calhoun</t>
  </si>
  <si>
    <t>Reiner</t>
  </si>
  <si>
    <t>Katrina</t>
  </si>
  <si>
    <t>Pettus</t>
  </si>
  <si>
    <t>Ordonez</t>
  </si>
  <si>
    <t>Staci</t>
  </si>
  <si>
    <t>Tunnell</t>
  </si>
  <si>
    <t>Person5551</t>
  </si>
  <si>
    <t>Henrietta</t>
  </si>
  <si>
    <t>Shipman</t>
  </si>
  <si>
    <t>Annette</t>
  </si>
  <si>
    <t>Coble</t>
  </si>
  <si>
    <t>Julia</t>
  </si>
  <si>
    <t>Violet</t>
  </si>
  <si>
    <t>Lipsey</t>
  </si>
  <si>
    <t>Hasson</t>
  </si>
  <si>
    <t>Audrey</t>
  </si>
  <si>
    <t>Sulik</t>
  </si>
  <si>
    <t>Minor</t>
  </si>
  <si>
    <t>Ferreira</t>
  </si>
  <si>
    <t>Person5562</t>
  </si>
  <si>
    <t>Person5563</t>
  </si>
  <si>
    <t>Tina</t>
  </si>
  <si>
    <t>Reider</t>
  </si>
  <si>
    <t>Solorio</t>
  </si>
  <si>
    <t>Willett</t>
  </si>
  <si>
    <t>Dinger</t>
  </si>
  <si>
    <t>Person5567</t>
  </si>
  <si>
    <t>Terrie</t>
  </si>
  <si>
    <t>Myrtle</t>
  </si>
  <si>
    <t>Dicamillo</t>
  </si>
  <si>
    <t>Makin</t>
  </si>
  <si>
    <t>Person5575</t>
  </si>
  <si>
    <t>Zdenek</t>
  </si>
  <si>
    <t>Cullen</t>
  </si>
  <si>
    <t>Victoria</t>
  </si>
  <si>
    <t>Krokos</t>
  </si>
  <si>
    <t>Catalina</t>
  </si>
  <si>
    <t>Felker</t>
  </si>
  <si>
    <t>Cockerill</t>
  </si>
  <si>
    <t>Reddy</t>
  </si>
  <si>
    <t>Brodie</t>
  </si>
  <si>
    <t>Harmon</t>
  </si>
  <si>
    <t>Verna</t>
  </si>
  <si>
    <t>Harlin</t>
  </si>
  <si>
    <t>Marian</t>
  </si>
  <si>
    <t>Leather</t>
  </si>
  <si>
    <t>Francisca</t>
  </si>
  <si>
    <t>Villa</t>
  </si>
  <si>
    <t>Reeve</t>
  </si>
  <si>
    <t>Lauren</t>
  </si>
  <si>
    <t>Lathrop</t>
  </si>
  <si>
    <t>Marr</t>
  </si>
  <si>
    <t>Jamila</t>
  </si>
  <si>
    <t>Cain</t>
  </si>
  <si>
    <t>Iva</t>
  </si>
  <si>
    <t>Marsha</t>
  </si>
  <si>
    <t>Paradis</t>
  </si>
  <si>
    <t>Asia</t>
  </si>
  <si>
    <t>Priscilla</t>
  </si>
  <si>
    <t>Laws</t>
  </si>
  <si>
    <t>Madore</t>
  </si>
  <si>
    <t>Kathrine</t>
  </si>
  <si>
    <t>Petzold</t>
  </si>
  <si>
    <t>Kayla</t>
  </si>
  <si>
    <t>Aumiller</t>
  </si>
  <si>
    <t>Eva</t>
  </si>
  <si>
    <t>Haddox</t>
  </si>
  <si>
    <t>Misty</t>
  </si>
  <si>
    <t>Brianna</t>
  </si>
  <si>
    <t>Kalupa</t>
  </si>
  <si>
    <t>Maicus</t>
  </si>
  <si>
    <t>Fink</t>
  </si>
  <si>
    <t>Chin</t>
  </si>
  <si>
    <t>Juana</t>
  </si>
  <si>
    <t>Gwendolyn</t>
  </si>
  <si>
    <t>Dunson</t>
  </si>
  <si>
    <t>Tatiana</t>
  </si>
  <si>
    <t>Rochelle</t>
  </si>
  <si>
    <t>Pellham</t>
  </si>
  <si>
    <t>Pamela</t>
  </si>
  <si>
    <t>Carden</t>
  </si>
  <si>
    <t>Loggins</t>
  </si>
  <si>
    <t>Person5627</t>
  </si>
  <si>
    <t>Vanessa</t>
  </si>
  <si>
    <t>Lana</t>
  </si>
  <si>
    <t>Dwyer</t>
  </si>
  <si>
    <t>Brandi</t>
  </si>
  <si>
    <t>Georgia</t>
  </si>
  <si>
    <t>Roekle</t>
  </si>
  <si>
    <t>Sheena</t>
  </si>
  <si>
    <t>Sherice</t>
  </si>
  <si>
    <t>Eber</t>
  </si>
  <si>
    <t>Brenda</t>
  </si>
  <si>
    <t>Boston</t>
  </si>
  <si>
    <t>Kate</t>
  </si>
  <si>
    <t>Bays</t>
  </si>
  <si>
    <t>Godwin</t>
  </si>
  <si>
    <t>Bernarda</t>
  </si>
  <si>
    <t>Hottinger</t>
  </si>
  <si>
    <t>Lolita</t>
  </si>
  <si>
    <t>Eastham</t>
  </si>
  <si>
    <t>Rascon</t>
  </si>
  <si>
    <t>Piper</t>
  </si>
  <si>
    <t>Epstein</t>
  </si>
  <si>
    <t>Faye</t>
  </si>
  <si>
    <t>Beatrice</t>
  </si>
  <si>
    <t>Kroells</t>
  </si>
  <si>
    <t>Langston</t>
  </si>
  <si>
    <t>Person5655</t>
  </si>
  <si>
    <t>Ethel</t>
  </si>
  <si>
    <t>Barbieri</t>
  </si>
  <si>
    <t>Chasity</t>
  </si>
  <si>
    <t>Kunz</t>
  </si>
  <si>
    <t>Person5658</t>
  </si>
  <si>
    <t>Geneva</t>
  </si>
  <si>
    <t>Katherine</t>
  </si>
  <si>
    <t>Medellin</t>
  </si>
  <si>
    <t>Dewitt</t>
  </si>
  <si>
    <t>Harriet</t>
  </si>
  <si>
    <t>Heinzen</t>
  </si>
  <si>
    <t>Sheree</t>
  </si>
  <si>
    <t>Cashion</t>
  </si>
  <si>
    <t>Lamore</t>
  </si>
  <si>
    <t>Lasiter</t>
  </si>
  <si>
    <t>Janie</t>
  </si>
  <si>
    <t>Fern</t>
  </si>
  <si>
    <t>Charleen</t>
  </si>
  <si>
    <t>Vito</t>
  </si>
  <si>
    <t>Kilburn</t>
  </si>
  <si>
    <t>Lamaster</t>
  </si>
  <si>
    <t>Lizotte</t>
  </si>
  <si>
    <t>Hazel</t>
  </si>
  <si>
    <t>Lind</t>
  </si>
  <si>
    <t>Killough</t>
  </si>
  <si>
    <t>Brewster</t>
  </si>
  <si>
    <t>Magdalena</t>
  </si>
  <si>
    <t>Madigan</t>
  </si>
  <si>
    <t>Kathryn</t>
  </si>
  <si>
    <t>Nunes</t>
  </si>
  <si>
    <t>Breeding</t>
  </si>
  <si>
    <t>Poole</t>
  </si>
  <si>
    <t>Marianne</t>
  </si>
  <si>
    <t>Parmley</t>
  </si>
  <si>
    <t>Yeakel</t>
  </si>
  <si>
    <t>Susana</t>
  </si>
  <si>
    <t>Garrick</t>
  </si>
  <si>
    <t>Disla</t>
  </si>
  <si>
    <t>Thelma</t>
  </si>
  <si>
    <t>Sosa</t>
  </si>
  <si>
    <t>Venice</t>
  </si>
  <si>
    <t>Jolly</t>
  </si>
  <si>
    <t>Mintz</t>
  </si>
  <si>
    <t>Thao</t>
  </si>
  <si>
    <t>Gehrmann</t>
  </si>
  <si>
    <t>Evelyn</t>
  </si>
  <si>
    <t>Eskridge</t>
  </si>
  <si>
    <t>Person5709</t>
  </si>
  <si>
    <t>Shelly</t>
  </si>
  <si>
    <t>Regina</t>
  </si>
  <si>
    <t>Shunk</t>
  </si>
  <si>
    <t>Nevins</t>
  </si>
  <si>
    <t>Jarvis</t>
  </si>
  <si>
    <t>Jeannette</t>
  </si>
  <si>
    <t>Cutler</t>
  </si>
  <si>
    <t>Mcarthur</t>
  </si>
  <si>
    <t>Graf</t>
  </si>
  <si>
    <t>Candace</t>
  </si>
  <si>
    <t>Mooneyham</t>
  </si>
  <si>
    <t>Lillian</t>
  </si>
  <si>
    <t>Esh</t>
  </si>
  <si>
    <t>Rawls</t>
  </si>
  <si>
    <t>Mustafa</t>
  </si>
  <si>
    <t>Creel</t>
  </si>
  <si>
    <t>Schell</t>
  </si>
  <si>
    <t>Angela</t>
  </si>
  <si>
    <t>Grabowski</t>
  </si>
  <si>
    <t>Kristine</t>
  </si>
  <si>
    <t>Hammonds</t>
  </si>
  <si>
    <t>Dishong</t>
  </si>
  <si>
    <t>Person5740</t>
  </si>
  <si>
    <t>Maxine</t>
  </si>
  <si>
    <t>Sexton</t>
  </si>
  <si>
    <t>Person5744</t>
  </si>
  <si>
    <t>Lita</t>
  </si>
  <si>
    <t>Laronda</t>
  </si>
  <si>
    <t>Larimore</t>
  </si>
  <si>
    <t>Hotton</t>
  </si>
  <si>
    <t>Mccalmont</t>
  </si>
  <si>
    <t>Creed</t>
  </si>
  <si>
    <t>Buster</t>
  </si>
  <si>
    <t>Shila</t>
  </si>
  <si>
    <t>Jacobsen</t>
  </si>
  <si>
    <t>Valenza</t>
  </si>
  <si>
    <t>Watters</t>
  </si>
  <si>
    <t>Jo</t>
  </si>
  <si>
    <t>Darlene</t>
  </si>
  <si>
    <t>Deems</t>
  </si>
  <si>
    <t>Breeden</t>
  </si>
  <si>
    <t>Lora</t>
  </si>
  <si>
    <t>Nettles</t>
  </si>
  <si>
    <t>Person5767</t>
  </si>
  <si>
    <t>Padmore</t>
  </si>
  <si>
    <t>Buisson</t>
  </si>
  <si>
    <t>Janette</t>
  </si>
  <si>
    <t>Grossman</t>
  </si>
  <si>
    <t>Campanile</t>
  </si>
  <si>
    <t>Hyman</t>
  </si>
  <si>
    <t>Person5778</t>
  </si>
  <si>
    <t>Valda</t>
  </si>
  <si>
    <t>Mccloud</t>
  </si>
  <si>
    <t>Abby</t>
  </si>
  <si>
    <t>Roorda</t>
  </si>
  <si>
    <t>Madelyn</t>
  </si>
  <si>
    <t>Kingsley</t>
  </si>
  <si>
    <t>Behrendt</t>
  </si>
  <si>
    <t>Hubbard</t>
  </si>
  <si>
    <t>Rupp</t>
  </si>
  <si>
    <t>Celia</t>
  </si>
  <si>
    <t>Stroman</t>
  </si>
  <si>
    <t>Vazquez</t>
  </si>
  <si>
    <t>Person5793</t>
  </si>
  <si>
    <t>Knickerbocker</t>
  </si>
  <si>
    <t>Heiser</t>
  </si>
  <si>
    <t>Person5798</t>
  </si>
  <si>
    <t>Moran</t>
  </si>
  <si>
    <t>Mccullum</t>
  </si>
  <si>
    <t>Maryann</t>
  </si>
  <si>
    <t>Bullins</t>
  </si>
  <si>
    <t>Lenora</t>
  </si>
  <si>
    <t>Kara</t>
  </si>
  <si>
    <t>Maida</t>
  </si>
  <si>
    <t>Ollie</t>
  </si>
  <si>
    <t>Clapp</t>
  </si>
  <si>
    <t>Naquin</t>
  </si>
  <si>
    <t>Mina</t>
  </si>
  <si>
    <t>Early</t>
  </si>
  <si>
    <t>Teodoro</t>
  </si>
  <si>
    <t>Amy</t>
  </si>
  <si>
    <t>Cervantez</t>
  </si>
  <si>
    <t>Rhonda</t>
  </si>
  <si>
    <t>Proctor</t>
  </si>
  <si>
    <t>Perla</t>
  </si>
  <si>
    <t>Tannenbaum</t>
  </si>
  <si>
    <t>Person5822</t>
  </si>
  <si>
    <t>Baim</t>
  </si>
  <si>
    <t>Katlyn</t>
  </si>
  <si>
    <t>Person5826</t>
  </si>
  <si>
    <t>Kamp</t>
  </si>
  <si>
    <t>Phylis</t>
  </si>
  <si>
    <t>Halbrook</t>
  </si>
  <si>
    <t>Turchi</t>
  </si>
  <si>
    <t>Person5834</t>
  </si>
  <si>
    <t>Tooley</t>
  </si>
  <si>
    <t>Leanne</t>
  </si>
  <si>
    <t>Isabelle</t>
  </si>
  <si>
    <t>Smithson</t>
  </si>
  <si>
    <t>Armendarez</t>
  </si>
  <si>
    <t>Waite</t>
  </si>
  <si>
    <t>Emelda</t>
  </si>
  <si>
    <t>Bellinger</t>
  </si>
  <si>
    <t>Driver</t>
  </si>
  <si>
    <t>Barnhill</t>
  </si>
  <si>
    <t>Debarge</t>
  </si>
  <si>
    <t>Freda</t>
  </si>
  <si>
    <t>Peppers</t>
  </si>
  <si>
    <t>Lakiesha</t>
  </si>
  <si>
    <t>Hight</t>
  </si>
  <si>
    <t>Person5852</t>
  </si>
  <si>
    <t>Sherri</t>
  </si>
  <si>
    <t>Cuevas</t>
  </si>
  <si>
    <t>Gina</t>
  </si>
  <si>
    <t>Lopeman</t>
  </si>
  <si>
    <t>Lyndsay</t>
  </si>
  <si>
    <t>Charis</t>
  </si>
  <si>
    <t>Tami</t>
  </si>
  <si>
    <t>Bock</t>
  </si>
  <si>
    <t>Kurtz</t>
  </si>
  <si>
    <t>Mcdonnell</t>
  </si>
  <si>
    <t>Brucculeri</t>
  </si>
  <si>
    <t>Brand</t>
  </si>
  <si>
    <t>Person5870</t>
  </si>
  <si>
    <t>Gang</t>
  </si>
  <si>
    <t>Person5872</t>
  </si>
  <si>
    <t>Jaclyn</t>
  </si>
  <si>
    <t>Perego</t>
  </si>
  <si>
    <t>Celeste</t>
  </si>
  <si>
    <t>Abreu</t>
  </si>
  <si>
    <t>Verdugo</t>
  </si>
  <si>
    <t>Ditman</t>
  </si>
  <si>
    <t>Person5878</t>
  </si>
  <si>
    <t>Wimberly</t>
  </si>
  <si>
    <t>Coppola</t>
  </si>
  <si>
    <t>Burdick</t>
  </si>
  <si>
    <t>Edelmira</t>
  </si>
  <si>
    <t>Spriggs</t>
  </si>
  <si>
    <t>Hume</t>
  </si>
  <si>
    <t>Geralyn</t>
  </si>
  <si>
    <t>Peachey</t>
  </si>
  <si>
    <t>Montminy</t>
  </si>
  <si>
    <t>Marry</t>
  </si>
  <si>
    <t>Trosper</t>
  </si>
  <si>
    <t>Depner</t>
  </si>
  <si>
    <t>Nicole</t>
  </si>
  <si>
    <t>Mallory</t>
  </si>
  <si>
    <t>Mclaurin</t>
  </si>
  <si>
    <t>Benoit</t>
  </si>
  <si>
    <t>Clardy</t>
  </si>
  <si>
    <t>Tiffany</t>
  </si>
  <si>
    <t>Katzer</t>
  </si>
  <si>
    <t>Celina</t>
  </si>
  <si>
    <t>Sisco</t>
  </si>
  <si>
    <t>Cecelia</t>
  </si>
  <si>
    <t>Chacon</t>
  </si>
  <si>
    <t>Person5907</t>
  </si>
  <si>
    <t>Monger</t>
  </si>
  <si>
    <t>Mcwhirt</t>
  </si>
  <si>
    <t>Erica</t>
  </si>
  <si>
    <t>Lewin</t>
  </si>
  <si>
    <t>Dresser</t>
  </si>
  <si>
    <t>Shuman</t>
  </si>
  <si>
    <t>Allred</t>
  </si>
  <si>
    <t>Dekany</t>
  </si>
  <si>
    <t>Robyn</t>
  </si>
  <si>
    <t>Rudder</t>
  </si>
  <si>
    <t>Jane</t>
  </si>
  <si>
    <t>Pryce</t>
  </si>
  <si>
    <t>Lisonbee</t>
  </si>
  <si>
    <t>Bettie</t>
  </si>
  <si>
    <t>Butner</t>
  </si>
  <si>
    <t>Sollars</t>
  </si>
  <si>
    <t>Person5928</t>
  </si>
  <si>
    <t>Isabel</t>
  </si>
  <si>
    <t>Ekberg</t>
  </si>
  <si>
    <t>Viviana</t>
  </si>
  <si>
    <t>Dieguez</t>
  </si>
  <si>
    <t>Kendra</t>
  </si>
  <si>
    <t>Wooten</t>
  </si>
  <si>
    <t>Person5933</t>
  </si>
  <si>
    <t>Yolanda</t>
  </si>
  <si>
    <t>Wares</t>
  </si>
  <si>
    <t>Dixson</t>
  </si>
  <si>
    <t>Shupe</t>
  </si>
  <si>
    <t>Pinneo</t>
  </si>
  <si>
    <t>Steinberg</t>
  </si>
  <si>
    <t>Mozella</t>
  </si>
  <si>
    <t>Shahan</t>
  </si>
  <si>
    <t>Sassano</t>
  </si>
  <si>
    <t>Madeline</t>
  </si>
  <si>
    <t>Schneider</t>
  </si>
  <si>
    <t>Sue</t>
  </si>
  <si>
    <t>Marcia</t>
  </si>
  <si>
    <t>Fermina</t>
  </si>
  <si>
    <t>Biles</t>
  </si>
  <si>
    <t>Mae</t>
  </si>
  <si>
    <t>Boldosser</t>
  </si>
  <si>
    <t>Anita</t>
  </si>
  <si>
    <t>Sallie</t>
  </si>
  <si>
    <t>Person5957</t>
  </si>
  <si>
    <t>Shawana</t>
  </si>
  <si>
    <t>Kolling</t>
  </si>
  <si>
    <t>Fothergill</t>
  </si>
  <si>
    <t>Sappington</t>
  </si>
  <si>
    <t>Janine</t>
  </si>
  <si>
    <t>Lovie</t>
  </si>
  <si>
    <t>Statum</t>
  </si>
  <si>
    <t>Rita</t>
  </si>
  <si>
    <t>Delrio</t>
  </si>
  <si>
    <t>Charlene</t>
  </si>
  <si>
    <t>Norville</t>
  </si>
  <si>
    <t>Hultgren</t>
  </si>
  <si>
    <t>Lillie</t>
  </si>
  <si>
    <t>Portillo</t>
  </si>
  <si>
    <t>Person5977</t>
  </si>
  <si>
    <t>Furlong</t>
  </si>
  <si>
    <t>Sheri</t>
  </si>
  <si>
    <t>Retha</t>
  </si>
  <si>
    <t>Lorge</t>
  </si>
  <si>
    <t>Eason</t>
  </si>
  <si>
    <t>Francescone</t>
  </si>
  <si>
    <t>Palmore</t>
  </si>
  <si>
    <t>Auvil</t>
  </si>
  <si>
    <t>Heaberlin</t>
  </si>
  <si>
    <t>Person5993</t>
  </si>
  <si>
    <t>Becky</t>
  </si>
  <si>
    <t>Isbell</t>
  </si>
  <si>
    <t>Terri</t>
  </si>
  <si>
    <t>Classie</t>
  </si>
  <si>
    <t>Novotny</t>
  </si>
  <si>
    <t>Bumpus</t>
  </si>
  <si>
    <t>Mayes</t>
  </si>
  <si>
    <t>Judy</t>
  </si>
  <si>
    <t>Rigel</t>
  </si>
  <si>
    <t>Desiree</t>
  </si>
  <si>
    <t>Hewitt</t>
  </si>
  <si>
    <t>Person6008</t>
  </si>
  <si>
    <t>Jaculina</t>
  </si>
  <si>
    <t>Effie</t>
  </si>
  <si>
    <t>Gautam</t>
  </si>
  <si>
    <t>Trudi</t>
  </si>
  <si>
    <t>Argabright</t>
  </si>
  <si>
    <t>Esser</t>
  </si>
  <si>
    <t>Florence</t>
  </si>
  <si>
    <t>Lecy</t>
  </si>
  <si>
    <t>Vansickle</t>
  </si>
  <si>
    <t>Tobias</t>
  </si>
  <si>
    <t>Hilburn</t>
  </si>
  <si>
    <t>Person6035</t>
  </si>
  <si>
    <t>Tiffani</t>
  </si>
  <si>
    <t>Lena</t>
  </si>
  <si>
    <t>Shults</t>
  </si>
  <si>
    <t>Bozarth</t>
  </si>
  <si>
    <t>Clara</t>
  </si>
  <si>
    <t>Granby</t>
  </si>
  <si>
    <t>Burr</t>
  </si>
  <si>
    <t>Mackerl</t>
  </si>
  <si>
    <t>Ashcraft</t>
  </si>
  <si>
    <t>Giambra</t>
  </si>
  <si>
    <t>Danielle</t>
  </si>
  <si>
    <t>Soloman</t>
  </si>
  <si>
    <t>Fontenot</t>
  </si>
  <si>
    <t>Caruso</t>
  </si>
  <si>
    <t>Moua</t>
  </si>
  <si>
    <t>Epps</t>
  </si>
  <si>
    <t>Bobo</t>
  </si>
  <si>
    <t>Nazario</t>
  </si>
  <si>
    <t>Ida</t>
  </si>
  <si>
    <t>Ashburn</t>
  </si>
  <si>
    <t>Arbogast</t>
  </si>
  <si>
    <t>Person6063</t>
  </si>
  <si>
    <t>Angeles</t>
  </si>
  <si>
    <t>Pedregon</t>
  </si>
  <si>
    <t>Belinda</t>
  </si>
  <si>
    <t>Okajima</t>
  </si>
  <si>
    <t>Person6069</t>
  </si>
  <si>
    <t>Comeau</t>
  </si>
  <si>
    <t>Cecila</t>
  </si>
  <si>
    <t>Melton</t>
  </si>
  <si>
    <t>Duenas</t>
  </si>
  <si>
    <t>Latonya</t>
  </si>
  <si>
    <t>Cherly</t>
  </si>
  <si>
    <t>Renee</t>
  </si>
  <si>
    <t>Louise</t>
  </si>
  <si>
    <t>Scroggins</t>
  </si>
  <si>
    <t>Person6078</t>
  </si>
  <si>
    <t>Tratar</t>
  </si>
  <si>
    <t>Yuriko</t>
  </si>
  <si>
    <t>Younger</t>
  </si>
  <si>
    <t>Bushby</t>
  </si>
  <si>
    <t>Jaramillo</t>
  </si>
  <si>
    <t>Landreneau</t>
  </si>
  <si>
    <t>Sabrina</t>
  </si>
  <si>
    <t>Stamper</t>
  </si>
  <si>
    <t>Daphne</t>
  </si>
  <si>
    <t>Ragin</t>
  </si>
  <si>
    <t>Nita</t>
  </si>
  <si>
    <t>Person6094</t>
  </si>
  <si>
    <t>Mclanahan</t>
  </si>
  <si>
    <t>Ackman</t>
  </si>
  <si>
    <t>Bertha</t>
  </si>
  <si>
    <t>Gaytan</t>
  </si>
  <si>
    <t>Opal</t>
  </si>
  <si>
    <t>Alejandra</t>
  </si>
  <si>
    <t>Toulouse</t>
  </si>
  <si>
    <t>Kristy</t>
  </si>
  <si>
    <t>Serbus</t>
  </si>
  <si>
    <t>Earvin</t>
  </si>
  <si>
    <t>Gazzo</t>
  </si>
  <si>
    <t>Catholic</t>
  </si>
  <si>
    <t>Elyse</t>
  </si>
  <si>
    <t>Portia</t>
  </si>
  <si>
    <t>Lombard</t>
  </si>
  <si>
    <t>Eades</t>
  </si>
  <si>
    <t>Olin</t>
  </si>
  <si>
    <t>Gerry</t>
  </si>
  <si>
    <t>Chapa</t>
  </si>
  <si>
    <t>Cohen</t>
  </si>
  <si>
    <t>Roseanne</t>
  </si>
  <si>
    <t>Bustos</t>
  </si>
  <si>
    <t>Dyess</t>
  </si>
  <si>
    <t>Person6131</t>
  </si>
  <si>
    <t>Kline</t>
  </si>
  <si>
    <t>Laurel</t>
  </si>
  <si>
    <t>Dake</t>
  </si>
  <si>
    <t>Gladys</t>
  </si>
  <si>
    <t>Mable</t>
  </si>
  <si>
    <t>Cristen</t>
  </si>
  <si>
    <t>Rivali</t>
  </si>
  <si>
    <t>Elsa</t>
  </si>
  <si>
    <t>Cane</t>
  </si>
  <si>
    <t>Massengale</t>
  </si>
  <si>
    <t>Shelia</t>
  </si>
  <si>
    <t>Teyler</t>
  </si>
  <si>
    <t>Tamara</t>
  </si>
  <si>
    <t>Thorson</t>
  </si>
  <si>
    <t>Faulkner</t>
  </si>
  <si>
    <t>Cardenas</t>
  </si>
  <si>
    <t>Heatly</t>
  </si>
  <si>
    <t>Joy</t>
  </si>
  <si>
    <t>Carrie</t>
  </si>
  <si>
    <t>Person6167</t>
  </si>
  <si>
    <t>Bette</t>
  </si>
  <si>
    <t>Claunch</t>
  </si>
  <si>
    <t>Dees</t>
  </si>
  <si>
    <t>Pino</t>
  </si>
  <si>
    <t>Spring</t>
  </si>
  <si>
    <t>Robidoux</t>
  </si>
  <si>
    <t>Sheryl</t>
  </si>
  <si>
    <t>Newsham</t>
  </si>
  <si>
    <t>Mire</t>
  </si>
  <si>
    <t>Phyllis</t>
  </si>
  <si>
    <t>Trent</t>
  </si>
  <si>
    <t>Meagan</t>
  </si>
  <si>
    <t>Wunderlin</t>
  </si>
  <si>
    <t>Masterson</t>
  </si>
  <si>
    <t>Quintero</t>
  </si>
  <si>
    <t>Delorenzo</t>
  </si>
  <si>
    <t>Little</t>
  </si>
  <si>
    <t>Person6197</t>
  </si>
  <si>
    <t>Shoop</t>
  </si>
  <si>
    <t>Lagnese</t>
  </si>
  <si>
    <t>Delperdang</t>
  </si>
  <si>
    <t>Ronning</t>
  </si>
  <si>
    <t>Pearl</t>
  </si>
  <si>
    <t>Grado</t>
  </si>
  <si>
    <t>Nagy</t>
  </si>
  <si>
    <t>Person6213</t>
  </si>
  <si>
    <t>Elwood</t>
  </si>
  <si>
    <t>Bender</t>
  </si>
  <si>
    <t>Tricia</t>
  </si>
  <si>
    <t>Person6221</t>
  </si>
  <si>
    <t>Pappan</t>
  </si>
  <si>
    <t>Person6223</t>
  </si>
  <si>
    <t>Rachelle</t>
  </si>
  <si>
    <t>Aguilera</t>
  </si>
  <si>
    <t>Hanh</t>
  </si>
  <si>
    <t>Yarbrough</t>
  </si>
  <si>
    <t>Somilleda</t>
  </si>
  <si>
    <t>Kristina</t>
  </si>
  <si>
    <t>Samantha</t>
  </si>
  <si>
    <t>Blenman</t>
  </si>
  <si>
    <t>April</t>
  </si>
  <si>
    <t>Girres</t>
  </si>
  <si>
    <t>Person6238</t>
  </si>
  <si>
    <t>Fulker</t>
  </si>
  <si>
    <t>Thorsen</t>
  </si>
  <si>
    <t>Rotz</t>
  </si>
  <si>
    <t>Batts</t>
  </si>
  <si>
    <t>Aurora</t>
  </si>
  <si>
    <t>Mauch</t>
  </si>
  <si>
    <t>Irvine</t>
  </si>
  <si>
    <t>Negrete</t>
  </si>
  <si>
    <t>Zapien</t>
  </si>
  <si>
    <t>Hadlock</t>
  </si>
  <si>
    <t>Volo</t>
  </si>
  <si>
    <t>Perreault</t>
  </si>
  <si>
    <t>Eden</t>
  </si>
  <si>
    <t>Cassandra</t>
  </si>
  <si>
    <t>Swinney</t>
  </si>
  <si>
    <t>Christen</t>
  </si>
  <si>
    <t>Nellie</t>
  </si>
  <si>
    <t>Mock</t>
  </si>
  <si>
    <t>Estefana</t>
  </si>
  <si>
    <t>Mascarenas</t>
  </si>
  <si>
    <t>Lien</t>
  </si>
  <si>
    <t>Chelsea</t>
  </si>
  <si>
    <t>Vanderhoef</t>
  </si>
  <si>
    <t>Wingfield</t>
  </si>
  <si>
    <t>Dorr</t>
  </si>
  <si>
    <t>Quiana</t>
  </si>
  <si>
    <t>Hanna</t>
  </si>
  <si>
    <t>Sweatt</t>
  </si>
  <si>
    <t>Whyte</t>
  </si>
  <si>
    <t>Nestle</t>
  </si>
  <si>
    <t>Celena</t>
  </si>
  <si>
    <t>Mcafee</t>
  </si>
  <si>
    <t>Borjon</t>
  </si>
  <si>
    <t>Delsignore</t>
  </si>
  <si>
    <t>Masella</t>
  </si>
  <si>
    <t>Herlinda</t>
  </si>
  <si>
    <t>Luongo</t>
  </si>
  <si>
    <t>Lynda</t>
  </si>
  <si>
    <t>Primm</t>
  </si>
  <si>
    <t>Wilda</t>
  </si>
  <si>
    <t>Sharla</t>
  </si>
  <si>
    <t>Scarborough</t>
  </si>
  <si>
    <t>Peterkin</t>
  </si>
  <si>
    <t>Girven</t>
  </si>
  <si>
    <t>Person6312</t>
  </si>
  <si>
    <t>Edie</t>
  </si>
  <si>
    <t>Kitchin</t>
  </si>
  <si>
    <t>Person6321</t>
  </si>
  <si>
    <t>Atwater</t>
  </si>
  <si>
    <t>Wiggins</t>
  </si>
  <si>
    <t>Lauretta</t>
  </si>
  <si>
    <t>Gann</t>
  </si>
  <si>
    <t>Wilma</t>
  </si>
  <si>
    <t>Jong</t>
  </si>
  <si>
    <t>Person6328</t>
  </si>
  <si>
    <t>Suzette</t>
  </si>
  <si>
    <t>Cahill</t>
  </si>
  <si>
    <t>Naylor</t>
  </si>
  <si>
    <t>Bachmeier</t>
  </si>
  <si>
    <t>Gwen</t>
  </si>
  <si>
    <t>Dove</t>
  </si>
  <si>
    <t>Swisher</t>
  </si>
  <si>
    <t>Geralds</t>
  </si>
  <si>
    <t>Carathers</t>
  </si>
  <si>
    <t>Alisa</t>
  </si>
  <si>
    <t>Kennell</t>
  </si>
  <si>
    <t>Jewel</t>
  </si>
  <si>
    <t>Catina</t>
  </si>
  <si>
    <t>Skinner</t>
  </si>
  <si>
    <t>Lizbeth</t>
  </si>
  <si>
    <t>Langdon</t>
  </si>
  <si>
    <t>Roma</t>
  </si>
  <si>
    <t>Olm</t>
  </si>
  <si>
    <t>Person6356</t>
  </si>
  <si>
    <t>Guinyard</t>
  </si>
  <si>
    <t>Musante</t>
  </si>
  <si>
    <t>Keller</t>
  </si>
  <si>
    <t>Person6359</t>
  </si>
  <si>
    <t>Heide</t>
  </si>
  <si>
    <t>Person6361</t>
  </si>
  <si>
    <t>Dickman</t>
  </si>
  <si>
    <t>Zink</t>
  </si>
  <si>
    <t>Andrade</t>
  </si>
  <si>
    <t>Person6365</t>
  </si>
  <si>
    <t>Smoot</t>
  </si>
  <si>
    <t>Wallen</t>
  </si>
  <si>
    <t>Maybell</t>
  </si>
  <si>
    <t>Poyer</t>
  </si>
  <si>
    <t>Vannesa</t>
  </si>
  <si>
    <t>Eugenia</t>
  </si>
  <si>
    <t>Wal</t>
  </si>
  <si>
    <t>Langham</t>
  </si>
  <si>
    <t>Mount</t>
  </si>
  <si>
    <t>Hogarth</t>
  </si>
  <si>
    <t>Castelluccio</t>
  </si>
  <si>
    <t>Person6386</t>
  </si>
  <si>
    <t>Sharonda</t>
  </si>
  <si>
    <t>Murff</t>
  </si>
  <si>
    <t>Kaya</t>
  </si>
  <si>
    <t>Currie</t>
  </si>
  <si>
    <t>Sharpless</t>
  </si>
  <si>
    <t>Person6391</t>
  </si>
  <si>
    <t>Person6393</t>
  </si>
  <si>
    <t>Satterlee</t>
  </si>
  <si>
    <t>Nebel</t>
  </si>
  <si>
    <t>Jill</t>
  </si>
  <si>
    <t>Hubble</t>
  </si>
  <si>
    <t>Fredericks</t>
  </si>
  <si>
    <t>Melodie</t>
  </si>
  <si>
    <t>Brassell</t>
  </si>
  <si>
    <t>Marlana</t>
  </si>
  <si>
    <t>Pree</t>
  </si>
  <si>
    <t>Mayweather</t>
  </si>
  <si>
    <t>Perrella</t>
  </si>
  <si>
    <t>Roberta</t>
  </si>
  <si>
    <t>Bettye</t>
  </si>
  <si>
    <t>Nadine</t>
  </si>
  <si>
    <t>Brockington</t>
  </si>
  <si>
    <t>Lustig</t>
  </si>
  <si>
    <t>Carin</t>
  </si>
  <si>
    <t>Simmering</t>
  </si>
  <si>
    <t>Dessie</t>
  </si>
  <si>
    <t>Rountree</t>
  </si>
  <si>
    <t>Nesbitt</t>
  </si>
  <si>
    <t>Jarquin</t>
  </si>
  <si>
    <t>Laraine</t>
  </si>
  <si>
    <t>Hibert</t>
  </si>
  <si>
    <t>Walcott</t>
  </si>
  <si>
    <t>Burgoon</t>
  </si>
  <si>
    <t>Person6431</t>
  </si>
  <si>
    <t>Lynne</t>
  </si>
  <si>
    <t>Drum</t>
  </si>
  <si>
    <t>Lorine</t>
  </si>
  <si>
    <t>Makins</t>
  </si>
  <si>
    <t>Felisha</t>
  </si>
  <si>
    <t>Bridgham</t>
  </si>
  <si>
    <t>Shelley</t>
  </si>
  <si>
    <t>Person6440</t>
  </si>
  <si>
    <t>Mohn</t>
  </si>
  <si>
    <t>Theodora</t>
  </si>
  <si>
    <t>Kowalsky</t>
  </si>
  <si>
    <t>Culp</t>
  </si>
  <si>
    <t>Kinkade</t>
  </si>
  <si>
    <t>Gambrill</t>
  </si>
  <si>
    <t>Pollak</t>
  </si>
  <si>
    <t>Otilia</t>
  </si>
  <si>
    <t>Misiaszek</t>
  </si>
  <si>
    <t>Zula</t>
  </si>
  <si>
    <t>Dubois</t>
  </si>
  <si>
    <t>Saville</t>
  </si>
  <si>
    <t>Connor</t>
  </si>
  <si>
    <t>Oxford</t>
  </si>
  <si>
    <t>Tejada</t>
  </si>
  <si>
    <t>Wong</t>
  </si>
  <si>
    <t>Alfreda</t>
  </si>
  <si>
    <t>Shay</t>
  </si>
  <si>
    <t>Gaut</t>
  </si>
  <si>
    <t>Isaacson</t>
  </si>
  <si>
    <t>Britni</t>
  </si>
  <si>
    <t>Crews</t>
  </si>
  <si>
    <t>Kolesar</t>
  </si>
  <si>
    <t>Gostlin</t>
  </si>
  <si>
    <t>Person6478</t>
  </si>
  <si>
    <t>Pamelia</t>
  </si>
  <si>
    <t>Stinchfield</t>
  </si>
  <si>
    <t>Clarkson</t>
  </si>
  <si>
    <t>Vicky</t>
  </si>
  <si>
    <t>Keck</t>
  </si>
  <si>
    <t>Person6484</t>
  </si>
  <si>
    <t>Heim</t>
  </si>
  <si>
    <t>Maya</t>
  </si>
  <si>
    <t>Splatt</t>
  </si>
  <si>
    <t>Janyce</t>
  </si>
  <si>
    <t>Bowser</t>
  </si>
  <si>
    <t>Wilkie</t>
  </si>
  <si>
    <t>Vena</t>
  </si>
  <si>
    <t>Person6495</t>
  </si>
  <si>
    <t>Angle</t>
  </si>
  <si>
    <t>Wanner</t>
  </si>
  <si>
    <t>Alexandria</t>
  </si>
  <si>
    <t>Fonseca</t>
  </si>
  <si>
    <t>Mena</t>
  </si>
  <si>
    <t>Wetherell</t>
  </si>
  <si>
    <t>Lucretia</t>
  </si>
  <si>
    <t>Nighman</t>
  </si>
  <si>
    <t>Blevins</t>
  </si>
  <si>
    <t>Ritschard</t>
  </si>
  <si>
    <t>Hibbert</t>
  </si>
  <si>
    <t>Linder</t>
  </si>
  <si>
    <t>Danille</t>
  </si>
  <si>
    <t>Mckelvey</t>
  </si>
  <si>
    <t>Eiben</t>
  </si>
  <si>
    <t>Arlena</t>
  </si>
  <si>
    <t>Casali</t>
  </si>
  <si>
    <t>Vicki</t>
  </si>
  <si>
    <t>Valentine</t>
  </si>
  <si>
    <t>Faulk</t>
  </si>
  <si>
    <t>Alene</t>
  </si>
  <si>
    <t>Lovejoy</t>
  </si>
  <si>
    <t>Wilkerson</t>
  </si>
  <si>
    <t>Person6535</t>
  </si>
  <si>
    <t>Albina</t>
  </si>
  <si>
    <t>Baity</t>
  </si>
  <si>
    <t>Katie</t>
  </si>
  <si>
    <t>Loftus</t>
  </si>
  <si>
    <t>Pitts</t>
  </si>
  <si>
    <t>Hooker</t>
  </si>
  <si>
    <t>Person6540</t>
  </si>
  <si>
    <t>Furr</t>
  </si>
  <si>
    <t>Nightingale</t>
  </si>
  <si>
    <t>Gracie</t>
  </si>
  <si>
    <t>Chalender</t>
  </si>
  <si>
    <t>Annie</t>
  </si>
  <si>
    <t>Mullings</t>
  </si>
  <si>
    <t>Person6554</t>
  </si>
  <si>
    <t>Shonda</t>
  </si>
  <si>
    <t>Yankey</t>
  </si>
  <si>
    <t>Mandi</t>
  </si>
  <si>
    <t>Giliberto</t>
  </si>
  <si>
    <t>Person6566</t>
  </si>
  <si>
    <t>Ana</t>
  </si>
  <si>
    <t>Bump</t>
  </si>
  <si>
    <t>Stamey</t>
  </si>
  <si>
    <t>Bland</t>
  </si>
  <si>
    <t>Cavazos</t>
  </si>
  <si>
    <t>Cote</t>
  </si>
  <si>
    <t>Person6579</t>
  </si>
  <si>
    <t>Sotelo</t>
  </si>
  <si>
    <t>Verlie</t>
  </si>
  <si>
    <t>Smart</t>
  </si>
  <si>
    <t>Maricela</t>
  </si>
  <si>
    <t>Crotty</t>
  </si>
  <si>
    <t>Addison</t>
  </si>
  <si>
    <t>Constance</t>
  </si>
  <si>
    <t>Gustin</t>
  </si>
  <si>
    <t>Justine</t>
  </si>
  <si>
    <t>Shari</t>
  </si>
  <si>
    <t>Keaney</t>
  </si>
  <si>
    <t>Sun</t>
  </si>
  <si>
    <t>Glatt</t>
  </si>
  <si>
    <t>Anneliese</t>
  </si>
  <si>
    <t>Rubenstein</t>
  </si>
  <si>
    <t>Annett</t>
  </si>
  <si>
    <t>Calley</t>
  </si>
  <si>
    <t>Perdue</t>
  </si>
  <si>
    <t>Person6602</t>
  </si>
  <si>
    <t>Lafever</t>
  </si>
  <si>
    <t>Yvonne</t>
  </si>
  <si>
    <t>Barnhart</t>
  </si>
  <si>
    <t>Margie</t>
  </si>
  <si>
    <t>Pogue</t>
  </si>
  <si>
    <t>Person6608</t>
  </si>
  <si>
    <t>Wachsman</t>
  </si>
  <si>
    <t>Tonya</t>
  </si>
  <si>
    <t>Randles</t>
  </si>
  <si>
    <t>Woolery</t>
  </si>
  <si>
    <t>Hargis</t>
  </si>
  <si>
    <t>Danna</t>
  </si>
  <si>
    <t>Calles</t>
  </si>
  <si>
    <t>Bunnell</t>
  </si>
  <si>
    <t>Ginger</t>
  </si>
  <si>
    <t>Kut</t>
  </si>
  <si>
    <t>Dona</t>
  </si>
  <si>
    <t>Riveria</t>
  </si>
  <si>
    <t>Person6625</t>
  </si>
  <si>
    <t>Kathern</t>
  </si>
  <si>
    <t>Bracero</t>
  </si>
  <si>
    <t>Hayley</t>
  </si>
  <si>
    <t>Ijames</t>
  </si>
  <si>
    <t>Mcbain</t>
  </si>
  <si>
    <t>Caron</t>
  </si>
  <si>
    <t>Manternach</t>
  </si>
  <si>
    <t>Kinder</t>
  </si>
  <si>
    <t>Person6637</t>
  </si>
  <si>
    <t>Cheek</t>
  </si>
  <si>
    <t>Lawless</t>
  </si>
  <si>
    <t>Bird</t>
  </si>
  <si>
    <t>Person6642</t>
  </si>
  <si>
    <t>Person6643</t>
  </si>
  <si>
    <t>Keisel</t>
  </si>
  <si>
    <t>Luce</t>
  </si>
  <si>
    <t>Ernestine</t>
  </si>
  <si>
    <t>Mazon</t>
  </si>
  <si>
    <t>Marcella</t>
  </si>
  <si>
    <t>Robicheaux</t>
  </si>
  <si>
    <t>Person6651</t>
  </si>
  <si>
    <t>Moquin</t>
  </si>
  <si>
    <t>Etherington</t>
  </si>
  <si>
    <t>Snoddy</t>
  </si>
  <si>
    <t>Deem</t>
  </si>
  <si>
    <t>Buzis</t>
  </si>
  <si>
    <t>Eaton</t>
  </si>
  <si>
    <t>Dianne</t>
  </si>
  <si>
    <t>Darrow</t>
  </si>
  <si>
    <t>Kilbane</t>
  </si>
  <si>
    <t>Ramerez</t>
  </si>
  <si>
    <t>Minjares</t>
  </si>
  <si>
    <t>Person6672</t>
  </si>
  <si>
    <t>Angie</t>
  </si>
  <si>
    <t>Lovell</t>
  </si>
  <si>
    <t>Wagster</t>
  </si>
  <si>
    <t>Jemison</t>
  </si>
  <si>
    <t>Keene</t>
  </si>
  <si>
    <t>Legg</t>
  </si>
  <si>
    <t>Maki</t>
  </si>
  <si>
    <t>Spangler</t>
  </si>
  <si>
    <t>Kerrigan</t>
  </si>
  <si>
    <t>Zeller</t>
  </si>
  <si>
    <t>Kristan</t>
  </si>
  <si>
    <t>Lux</t>
  </si>
  <si>
    <t>Mincey</t>
  </si>
  <si>
    <t>Shriver</t>
  </si>
  <si>
    <t>Baylor</t>
  </si>
  <si>
    <t>Munday</t>
  </si>
  <si>
    <t>Farquhar</t>
  </si>
  <si>
    <t>Key</t>
  </si>
  <si>
    <t>Layla</t>
  </si>
  <si>
    <t>Fife</t>
  </si>
  <si>
    <t>Latoya</t>
  </si>
  <si>
    <t>Vesco</t>
  </si>
  <si>
    <t>Marcy</t>
  </si>
  <si>
    <t>Krysta</t>
  </si>
  <si>
    <t>Featherston</t>
  </si>
  <si>
    <t>Damaris</t>
  </si>
  <si>
    <t>Bullman</t>
  </si>
  <si>
    <t>Bertolami</t>
  </si>
  <si>
    <t>Rittinger</t>
  </si>
  <si>
    <t>Desjardins</t>
  </si>
  <si>
    <t>Therrien</t>
  </si>
  <si>
    <t>Shellie</t>
  </si>
  <si>
    <t>Kessler</t>
  </si>
  <si>
    <t>Person6731</t>
  </si>
  <si>
    <t>Messenger</t>
  </si>
  <si>
    <t>Villalta</t>
  </si>
  <si>
    <t>Person6736</t>
  </si>
  <si>
    <t>Peeples</t>
  </si>
  <si>
    <t>Alamilla</t>
  </si>
  <si>
    <t>Chugg</t>
  </si>
  <si>
    <t>Hopes</t>
  </si>
  <si>
    <t>Lutwin</t>
  </si>
  <si>
    <t>Atwood</t>
  </si>
  <si>
    <t>Berlinger</t>
  </si>
  <si>
    <t>Gertrude</t>
  </si>
  <si>
    <t>Daves</t>
  </si>
  <si>
    <t>Lindberg</t>
  </si>
  <si>
    <t>Person6750</t>
  </si>
  <si>
    <t>Deidre</t>
  </si>
  <si>
    <t>Nam</t>
  </si>
  <si>
    <t>Kellar</t>
  </si>
  <si>
    <t>Quan</t>
  </si>
  <si>
    <t>Person6755</t>
  </si>
  <si>
    <t>Books</t>
  </si>
  <si>
    <t>Hoover</t>
  </si>
  <si>
    <t>Kozlowski</t>
  </si>
  <si>
    <t>Rene</t>
  </si>
  <si>
    <t>Sublett</t>
  </si>
  <si>
    <t>Person6762</t>
  </si>
  <si>
    <t>Rohrbach</t>
  </si>
  <si>
    <t>Groce</t>
  </si>
  <si>
    <t>Folse</t>
  </si>
  <si>
    <t>Whitsett</t>
  </si>
  <si>
    <t>Friedle</t>
  </si>
  <si>
    <t>Strieker</t>
  </si>
  <si>
    <t>Levitsky</t>
  </si>
  <si>
    <t>Krausz</t>
  </si>
  <si>
    <t>Luanne</t>
  </si>
  <si>
    <t>Neonakis</t>
  </si>
  <si>
    <t>Mariam</t>
  </si>
  <si>
    <t>Heffron</t>
  </si>
  <si>
    <t>Belgarde</t>
  </si>
  <si>
    <t>Mcdiarmid</t>
  </si>
  <si>
    <t>Propes</t>
  </si>
  <si>
    <t>Person6788</t>
  </si>
  <si>
    <t>Carella</t>
  </si>
  <si>
    <t>Mines</t>
  </si>
  <si>
    <t>Beverley</t>
  </si>
  <si>
    <t>Gayla</t>
  </si>
  <si>
    <t>Spivey</t>
  </si>
  <si>
    <t>Toms</t>
  </si>
  <si>
    <t>Luu</t>
  </si>
  <si>
    <t>Person6797</t>
  </si>
  <si>
    <t>Hutson</t>
  </si>
  <si>
    <t>Borden</t>
  </si>
  <si>
    <t>Althea</t>
  </si>
  <si>
    <t>Larue</t>
  </si>
  <si>
    <t>Josefa</t>
  </si>
  <si>
    <t>Whitson</t>
  </si>
  <si>
    <t>Rosalind</t>
  </si>
  <si>
    <t>Gerstner</t>
  </si>
  <si>
    <t>Clower</t>
  </si>
  <si>
    <t>Mulch</t>
  </si>
  <si>
    <t>Person6814</t>
  </si>
  <si>
    <t>Nereida</t>
  </si>
  <si>
    <t>Person6817</t>
  </si>
  <si>
    <t>Person6818</t>
  </si>
  <si>
    <t>Cape</t>
  </si>
  <si>
    <t>Mooneyhan</t>
  </si>
  <si>
    <t>Baumann</t>
  </si>
  <si>
    <t>Oster</t>
  </si>
  <si>
    <t>Copley</t>
  </si>
  <si>
    <t>Laurence</t>
  </si>
  <si>
    <t>Cullens</t>
  </si>
  <si>
    <t>Person6831</t>
  </si>
  <si>
    <t>Romona</t>
  </si>
  <si>
    <t>Luz</t>
  </si>
  <si>
    <t>Crittenden</t>
  </si>
  <si>
    <t>Laswell</t>
  </si>
  <si>
    <t>Shanda</t>
  </si>
  <si>
    <t>Letha</t>
  </si>
  <si>
    <t>Schwartz</t>
  </si>
  <si>
    <t>Dorothea</t>
  </si>
  <si>
    <t>Stowe</t>
  </si>
  <si>
    <t>Bacon</t>
  </si>
  <si>
    <t>Brantner</t>
  </si>
  <si>
    <t>Hyden</t>
  </si>
  <si>
    <t>Tarleton</t>
  </si>
  <si>
    <t>Celestine</t>
  </si>
  <si>
    <t>Housh</t>
  </si>
  <si>
    <t>Zelda</t>
  </si>
  <si>
    <t>Velma</t>
  </si>
  <si>
    <t>Laschinger</t>
  </si>
  <si>
    <t>Aimee</t>
  </si>
  <si>
    <t>Shipe</t>
  </si>
  <si>
    <t>Sipe</t>
  </si>
  <si>
    <t>Whitton</t>
  </si>
  <si>
    <t>Josephine</t>
  </si>
  <si>
    <t>Hennig</t>
  </si>
  <si>
    <t>Rebekah</t>
  </si>
  <si>
    <t>Talton</t>
  </si>
  <si>
    <t>London</t>
  </si>
  <si>
    <t>Mackenzie</t>
  </si>
  <si>
    <t>Geist</t>
  </si>
  <si>
    <t>Mcmanus</t>
  </si>
  <si>
    <t>Clarice</t>
  </si>
  <si>
    <t>Zuckerman</t>
  </si>
  <si>
    <t>Scarlett</t>
  </si>
  <si>
    <t>Mcintyre</t>
  </si>
  <si>
    <t>Cooley</t>
  </si>
  <si>
    <t>Deloris</t>
  </si>
  <si>
    <t>Aronowitz</t>
  </si>
  <si>
    <t>Bills</t>
  </si>
  <si>
    <t>Busby</t>
  </si>
  <si>
    <t>Werre</t>
  </si>
  <si>
    <t>Person6888</t>
  </si>
  <si>
    <t>Saundra</t>
  </si>
  <si>
    <t>Jeane</t>
  </si>
  <si>
    <t>Neblett</t>
  </si>
  <si>
    <t>Chestnut</t>
  </si>
  <si>
    <t>Arleth</t>
  </si>
  <si>
    <t>Brenna</t>
  </si>
  <si>
    <t>Person6902</t>
  </si>
  <si>
    <t>Scales</t>
  </si>
  <si>
    <t>Therese</t>
  </si>
  <si>
    <t>Person6906</t>
  </si>
  <si>
    <t>Niss</t>
  </si>
  <si>
    <t>Perron</t>
  </si>
  <si>
    <t>My</t>
  </si>
  <si>
    <t>Neveu</t>
  </si>
  <si>
    <t>Candy</t>
  </si>
  <si>
    <t>Person6915</t>
  </si>
  <si>
    <t>Person6916</t>
  </si>
  <si>
    <t>Bissell</t>
  </si>
  <si>
    <t>Frith</t>
  </si>
  <si>
    <t>Stearns</t>
  </si>
  <si>
    <t>Byers</t>
  </si>
  <si>
    <t>Egger</t>
  </si>
  <si>
    <t>Deanna</t>
  </si>
  <si>
    <t>Mccleary</t>
  </si>
  <si>
    <t>Kimmer</t>
  </si>
  <si>
    <t>Maez</t>
  </si>
  <si>
    <t>Vergara</t>
  </si>
  <si>
    <t>Bobbie</t>
  </si>
  <si>
    <t>Varner</t>
  </si>
  <si>
    <t>Pack</t>
  </si>
  <si>
    <t>Marley</t>
  </si>
  <si>
    <t>Souders</t>
  </si>
  <si>
    <t>Ouida</t>
  </si>
  <si>
    <t>Person6958</t>
  </si>
  <si>
    <t>Eula</t>
  </si>
  <si>
    <t>Person6963</t>
  </si>
  <si>
    <t>Lombardo</t>
  </si>
  <si>
    <t>Delisi</t>
  </si>
  <si>
    <t>Carlene</t>
  </si>
  <si>
    <t>Brund</t>
  </si>
  <si>
    <t>Isaura</t>
  </si>
  <si>
    <t>Sova</t>
  </si>
  <si>
    <t>Missy</t>
  </si>
  <si>
    <t>Serdula</t>
  </si>
  <si>
    <t>Kali</t>
  </si>
  <si>
    <t>Abbie</t>
  </si>
  <si>
    <t>Zehender</t>
  </si>
  <si>
    <t>Aretha</t>
  </si>
  <si>
    <t>Maryanne</t>
  </si>
  <si>
    <t>Fuhrman</t>
  </si>
  <si>
    <t>Dozier</t>
  </si>
  <si>
    <t>Niesha</t>
  </si>
  <si>
    <t>Louden</t>
  </si>
  <si>
    <t>Garabedian</t>
  </si>
  <si>
    <t>Jeanne</t>
  </si>
  <si>
    <t>Walkup</t>
  </si>
  <si>
    <t>Person6997</t>
  </si>
  <si>
    <t>Germaine</t>
  </si>
  <si>
    <t>Pariente</t>
  </si>
  <si>
    <t>Person6998</t>
  </si>
  <si>
    <t>Margret</t>
  </si>
  <si>
    <t>Piirto</t>
  </si>
  <si>
    <t>Person7004</t>
  </si>
  <si>
    <t>Phyliss</t>
  </si>
  <si>
    <t>Steffen</t>
  </si>
  <si>
    <t>Person7006</t>
  </si>
  <si>
    <t>Stripling</t>
  </si>
  <si>
    <t>Keisha</t>
  </si>
  <si>
    <t>Mei</t>
  </si>
  <si>
    <t>Dierdre</t>
  </si>
  <si>
    <t>Porcelli</t>
  </si>
  <si>
    <t>Hulett</t>
  </si>
  <si>
    <t>Swinger</t>
  </si>
  <si>
    <t>Allbee</t>
  </si>
  <si>
    <t>Trisha</t>
  </si>
  <si>
    <t>Sibbett</t>
  </si>
  <si>
    <t>Fancher</t>
  </si>
  <si>
    <t>Fuentes</t>
  </si>
  <si>
    <t>Lotti</t>
  </si>
  <si>
    <t>Darrah</t>
  </si>
  <si>
    <t>Middlebrook</t>
  </si>
  <si>
    <t>Ilona</t>
  </si>
  <si>
    <t>Lighthill</t>
  </si>
  <si>
    <t>Lantieri</t>
  </si>
  <si>
    <t>Penson</t>
  </si>
  <si>
    <t>Wingert</t>
  </si>
  <si>
    <t>Dunston</t>
  </si>
  <si>
    <t>Steffens</t>
  </si>
  <si>
    <t>Bivens</t>
  </si>
  <si>
    <t>Pridgen</t>
  </si>
  <si>
    <t>Person7037</t>
  </si>
  <si>
    <t>Garibay</t>
  </si>
  <si>
    <t>Person7041</t>
  </si>
  <si>
    <t>Selby</t>
  </si>
  <si>
    <t>Laughter</t>
  </si>
  <si>
    <t>Ceniceros</t>
  </si>
  <si>
    <t>Tamera</t>
  </si>
  <si>
    <t>Hecht</t>
  </si>
  <si>
    <t>Person7048</t>
  </si>
  <si>
    <t>Mcfarland</t>
  </si>
  <si>
    <t>Jeanie</t>
  </si>
  <si>
    <t>Towle</t>
  </si>
  <si>
    <t>Dorris</t>
  </si>
  <si>
    <t>Joecks</t>
  </si>
  <si>
    <t>Person7054</t>
  </si>
  <si>
    <t>Milagros</t>
  </si>
  <si>
    <t>Calvo</t>
  </si>
  <si>
    <t>Muir</t>
  </si>
  <si>
    <t>Caraballo</t>
  </si>
  <si>
    <t>Mowen</t>
  </si>
  <si>
    <t>Skaggs</t>
  </si>
  <si>
    <t>Owenby</t>
  </si>
  <si>
    <t>Person7071</t>
  </si>
  <si>
    <t>Urie</t>
  </si>
  <si>
    <t>Usher</t>
  </si>
  <si>
    <t>Person7074</t>
  </si>
  <si>
    <t>Patsy</t>
  </si>
  <si>
    <t>Kyla</t>
  </si>
  <si>
    <t>Fannie</t>
  </si>
  <si>
    <t>Hoye</t>
  </si>
  <si>
    <t>Rothrock</t>
  </si>
  <si>
    <t>Mccall</t>
  </si>
  <si>
    <t>Morita</t>
  </si>
  <si>
    <t>Jaillet</t>
  </si>
  <si>
    <t>Penrose</t>
  </si>
  <si>
    <t>Crespo</t>
  </si>
  <si>
    <t>Lemen</t>
  </si>
  <si>
    <t>Chelsey</t>
  </si>
  <si>
    <t>Toler</t>
  </si>
  <si>
    <t>Peete</t>
  </si>
  <si>
    <t>Autumn</t>
  </si>
  <si>
    <t>Finke</t>
  </si>
  <si>
    <t>Person7105</t>
  </si>
  <si>
    <t>Ada</t>
  </si>
  <si>
    <t>Brittain</t>
  </si>
  <si>
    <t>Harrell</t>
  </si>
  <si>
    <t>Mclain</t>
  </si>
  <si>
    <t>Harlow</t>
  </si>
  <si>
    <t>Pele</t>
  </si>
  <si>
    <t>Rutenberg</t>
  </si>
  <si>
    <t>Mitzi</t>
  </si>
  <si>
    <t>Libengood</t>
  </si>
  <si>
    <t>Marget</t>
  </si>
  <si>
    <t>Shearer</t>
  </si>
  <si>
    <t>Quezada</t>
  </si>
  <si>
    <t>Wonda</t>
  </si>
  <si>
    <t>Equils</t>
  </si>
  <si>
    <t>Valera</t>
  </si>
  <si>
    <t>Kalina</t>
  </si>
  <si>
    <t>Lucky</t>
  </si>
  <si>
    <t>Mamie</t>
  </si>
  <si>
    <t>Dipippo</t>
  </si>
  <si>
    <t>Hortencia</t>
  </si>
  <si>
    <t>Seit</t>
  </si>
  <si>
    <t>Christy</t>
  </si>
  <si>
    <t>Kile</t>
  </si>
  <si>
    <t>Luten</t>
  </si>
  <si>
    <t>Pidro</t>
  </si>
  <si>
    <t>Corbin</t>
  </si>
  <si>
    <t>Jenna</t>
  </si>
  <si>
    <t>Tague</t>
  </si>
  <si>
    <t>Person7159</t>
  </si>
  <si>
    <t>Lakisha</t>
  </si>
  <si>
    <t>Gillham</t>
  </si>
  <si>
    <t>Badger</t>
  </si>
  <si>
    <t>Styons</t>
  </si>
  <si>
    <t>Bond</t>
  </si>
  <si>
    <t>Brune</t>
  </si>
  <si>
    <t>Cramer</t>
  </si>
  <si>
    <t>Willardson</t>
  </si>
  <si>
    <t>Melina</t>
  </si>
  <si>
    <t>Bethune</t>
  </si>
  <si>
    <t>Francine</t>
  </si>
  <si>
    <t>Ferreri</t>
  </si>
  <si>
    <t>Stott</t>
  </si>
  <si>
    <t>Haring</t>
  </si>
  <si>
    <t>Rameriez</t>
  </si>
  <si>
    <t>Tubbs</t>
  </si>
  <si>
    <t>Crosley</t>
  </si>
  <si>
    <t>Elenora</t>
  </si>
  <si>
    <t>Reba</t>
  </si>
  <si>
    <t>Shipp</t>
  </si>
  <si>
    <t>Beagle</t>
  </si>
  <si>
    <t>Person7203</t>
  </si>
  <si>
    <t>Flossie</t>
  </si>
  <si>
    <t>Maybee</t>
  </si>
  <si>
    <t>Rykert</t>
  </si>
  <si>
    <t>Rebecka</t>
  </si>
  <si>
    <t>Lasher</t>
  </si>
  <si>
    <t>Storie</t>
  </si>
  <si>
    <t>Dixie</t>
  </si>
  <si>
    <t>Taggert</t>
  </si>
  <si>
    <t>Mettlen</t>
  </si>
  <si>
    <t>Gussie</t>
  </si>
  <si>
    <t>Dickenson</t>
  </si>
  <si>
    <t>Cassady</t>
  </si>
  <si>
    <t>Lourdes</t>
  </si>
  <si>
    <t>Abel</t>
  </si>
  <si>
    <t>Person7233</t>
  </si>
  <si>
    <t>Prudence</t>
  </si>
  <si>
    <t>Prahm</t>
  </si>
  <si>
    <t>Krystal</t>
  </si>
  <si>
    <t>Millie</t>
  </si>
  <si>
    <t>Trevethan</t>
  </si>
  <si>
    <t>Current</t>
  </si>
  <si>
    <t>Pensinger</t>
  </si>
  <si>
    <t>Katharine</t>
  </si>
  <si>
    <t>Ash</t>
  </si>
  <si>
    <t>Kopp</t>
  </si>
  <si>
    <t>Pryor</t>
  </si>
  <si>
    <t>Rivka</t>
  </si>
  <si>
    <t>Person7268</t>
  </si>
  <si>
    <t>Galindo</t>
  </si>
  <si>
    <t>Woodruff</t>
  </si>
  <si>
    <t>Tammaro</t>
  </si>
  <si>
    <t>Cerullo</t>
  </si>
  <si>
    <t>Bobeck</t>
  </si>
  <si>
    <t>Lones</t>
  </si>
  <si>
    <t>Arteaga</t>
  </si>
  <si>
    <t>Bourgeois</t>
  </si>
  <si>
    <t>Whitham</t>
  </si>
  <si>
    <t>Brianne</t>
  </si>
  <si>
    <t>Kershner</t>
  </si>
  <si>
    <t>Person7289</t>
  </si>
  <si>
    <t>Pingrey</t>
  </si>
  <si>
    <t>Bullock</t>
  </si>
  <si>
    <t>Shafer</t>
  </si>
  <si>
    <t>Brittni</t>
  </si>
  <si>
    <t>Delrie</t>
  </si>
  <si>
    <t>Judie</t>
  </si>
  <si>
    <t>Barden</t>
  </si>
  <si>
    <t>Rosanna</t>
  </si>
  <si>
    <t>Serra</t>
  </si>
  <si>
    <t>Dunlap</t>
  </si>
  <si>
    <t>Bastianelli</t>
  </si>
  <si>
    <t>Elaine</t>
  </si>
  <si>
    <t>Sevilla</t>
  </si>
  <si>
    <t>Skiles</t>
  </si>
  <si>
    <t>Lela</t>
  </si>
  <si>
    <t>Person7306</t>
  </si>
  <si>
    <t>Arciniega</t>
  </si>
  <si>
    <t>Feuerborn</t>
  </si>
  <si>
    <t>Brenner</t>
  </si>
  <si>
    <t>Sturgill</t>
  </si>
  <si>
    <t>Konwinski</t>
  </si>
  <si>
    <t>Ennen</t>
  </si>
  <si>
    <t>Betsy</t>
  </si>
  <si>
    <t>Fannin</t>
  </si>
  <si>
    <t>Durso</t>
  </si>
  <si>
    <t>Horgan</t>
  </si>
  <si>
    <t>Mirella</t>
  </si>
  <si>
    <t>Sybil</t>
  </si>
  <si>
    <t>Dulac</t>
  </si>
  <si>
    <t>Terrano</t>
  </si>
  <si>
    <t>Elisa</t>
  </si>
  <si>
    <t>Christion</t>
  </si>
  <si>
    <t>Roane</t>
  </si>
  <si>
    <t>Felicia</t>
  </si>
  <si>
    <t>Pares</t>
  </si>
  <si>
    <t>Lashon</t>
  </si>
  <si>
    <t>Quitugua</t>
  </si>
  <si>
    <t>Neva</t>
  </si>
  <si>
    <t>Land</t>
  </si>
  <si>
    <t>Banvelos</t>
  </si>
  <si>
    <t>Rambert</t>
  </si>
  <si>
    <t>Ozley</t>
  </si>
  <si>
    <t>Jasmine</t>
  </si>
  <si>
    <t>Person7342</t>
  </si>
  <si>
    <t>Seide</t>
  </si>
  <si>
    <t>Hilse</t>
  </si>
  <si>
    <t>Tara</t>
  </si>
  <si>
    <t>Sumpter</t>
  </si>
  <si>
    <t>Paradee</t>
  </si>
  <si>
    <t>Verla</t>
  </si>
  <si>
    <t>Humphreys</t>
  </si>
  <si>
    <t>Person7347</t>
  </si>
  <si>
    <t>Przygocki</t>
  </si>
  <si>
    <t>Figaro</t>
  </si>
  <si>
    <t>Rigby</t>
  </si>
  <si>
    <t>Person7353</t>
  </si>
  <si>
    <t>Mangione</t>
  </si>
  <si>
    <t>Turkel</t>
  </si>
  <si>
    <t>Welle</t>
  </si>
  <si>
    <t>Verlene</t>
  </si>
  <si>
    <t>Weitzman</t>
  </si>
  <si>
    <t>Sierra</t>
  </si>
  <si>
    <t>Rowland</t>
  </si>
  <si>
    <t>Hutton</t>
  </si>
  <si>
    <t>Person7366</t>
  </si>
  <si>
    <t>Evangeline</t>
  </si>
  <si>
    <t>Alana</t>
  </si>
  <si>
    <t>Whelpley</t>
  </si>
  <si>
    <t>Mazza</t>
  </si>
  <si>
    <t>Danker</t>
  </si>
  <si>
    <t>Crosten</t>
  </si>
  <si>
    <t>Baeza</t>
  </si>
  <si>
    <t>Hillary</t>
  </si>
  <si>
    <t>Bejarano</t>
  </si>
  <si>
    <t>Hwang</t>
  </si>
  <si>
    <t>Cotney</t>
  </si>
  <si>
    <t>Metzler</t>
  </si>
  <si>
    <t>Person7382</t>
  </si>
  <si>
    <t>Delia</t>
  </si>
  <si>
    <t>Ferrin</t>
  </si>
  <si>
    <t>Easterling</t>
  </si>
  <si>
    <t>Conde</t>
  </si>
  <si>
    <t>Eliza</t>
  </si>
  <si>
    <t>Schweitzer</t>
  </si>
  <si>
    <t>Mccluney</t>
  </si>
  <si>
    <t>Coello</t>
  </si>
  <si>
    <t>Alsup</t>
  </si>
  <si>
    <t>Leola</t>
  </si>
  <si>
    <t>Privett</t>
  </si>
  <si>
    <t>Largent</t>
  </si>
  <si>
    <t>Sandusky</t>
  </si>
  <si>
    <t>Melody</t>
  </si>
  <si>
    <t>Ruthann</t>
  </si>
  <si>
    <t>Doretha</t>
  </si>
  <si>
    <t>Winters</t>
  </si>
  <si>
    <t>Pille</t>
  </si>
  <si>
    <t>Eve</t>
  </si>
  <si>
    <t>Tims</t>
  </si>
  <si>
    <t>Wanita</t>
  </si>
  <si>
    <t>Twomey</t>
  </si>
  <si>
    <t>Thomasena</t>
  </si>
  <si>
    <t>Person7418</t>
  </si>
  <si>
    <t>Figueroa</t>
  </si>
  <si>
    <t>Niceswander</t>
  </si>
  <si>
    <t>Gidget</t>
  </si>
  <si>
    <t>Mccarrel</t>
  </si>
  <si>
    <t>Marva</t>
  </si>
  <si>
    <t>Adrienne</t>
  </si>
  <si>
    <t>Sert</t>
  </si>
  <si>
    <t>Coakley</t>
  </si>
  <si>
    <t>Lilliana</t>
  </si>
  <si>
    <t>Beem</t>
  </si>
  <si>
    <t>Daigle</t>
  </si>
  <si>
    <t>Sherrie</t>
  </si>
  <si>
    <t>Voeltner</t>
  </si>
  <si>
    <t>Newby</t>
  </si>
  <si>
    <t>Rosaria</t>
  </si>
  <si>
    <t>Britcher</t>
  </si>
  <si>
    <t>Elvia</t>
  </si>
  <si>
    <t>Holsapple</t>
  </si>
  <si>
    <t>Person7452</t>
  </si>
  <si>
    <t>Malone</t>
  </si>
  <si>
    <t>Mcclard</t>
  </si>
  <si>
    <t>Puente</t>
  </si>
  <si>
    <t>Amelia</t>
  </si>
  <si>
    <t>Beaudin</t>
  </si>
  <si>
    <t>Elizondo</t>
  </si>
  <si>
    <t>Gadbois</t>
  </si>
  <si>
    <t>Searight</t>
  </si>
  <si>
    <t>Speer</t>
  </si>
  <si>
    <t>Boothe</t>
  </si>
  <si>
    <t>Klassen</t>
  </si>
  <si>
    <t>Person7468</t>
  </si>
  <si>
    <t>Brooker</t>
  </si>
  <si>
    <t>Obryant</t>
  </si>
  <si>
    <t>Lizzie</t>
  </si>
  <si>
    <t>Noto</t>
  </si>
  <si>
    <t>Flora</t>
  </si>
  <si>
    <t>Tejeda</t>
  </si>
  <si>
    <t>Franco</t>
  </si>
  <si>
    <t>Person7485</t>
  </si>
  <si>
    <t>Mathilda</t>
  </si>
  <si>
    <t>Vollmer</t>
  </si>
  <si>
    <t>Lyman</t>
  </si>
  <si>
    <t>Rozar</t>
  </si>
  <si>
    <t>Burley</t>
  </si>
  <si>
    <t>Grisel</t>
  </si>
  <si>
    <t>Gaietto</t>
  </si>
  <si>
    <t>Oktavec</t>
  </si>
  <si>
    <t>Eloise</t>
  </si>
  <si>
    <t>Brendel</t>
  </si>
  <si>
    <t>Koontz</t>
  </si>
  <si>
    <t>Rozek</t>
  </si>
  <si>
    <t>Hoa</t>
  </si>
  <si>
    <t>Wooley</t>
  </si>
  <si>
    <t>Elisabeth</t>
  </si>
  <si>
    <t>Hagen</t>
  </si>
  <si>
    <t>Bonilla</t>
  </si>
  <si>
    <t>Person7504</t>
  </si>
  <si>
    <t>Cupples</t>
  </si>
  <si>
    <t>Abell</t>
  </si>
  <si>
    <t>Person7510</t>
  </si>
  <si>
    <t>East</t>
  </si>
  <si>
    <t>Person7511</t>
  </si>
  <si>
    <t>Treible</t>
  </si>
  <si>
    <t>Banick</t>
  </si>
  <si>
    <t>Summer</t>
  </si>
  <si>
    <t>Kaleta</t>
  </si>
  <si>
    <t>Vivian</t>
  </si>
  <si>
    <t>Person7518</t>
  </si>
  <si>
    <t>Oberg</t>
  </si>
  <si>
    <t>Salley</t>
  </si>
  <si>
    <t>Person7520</t>
  </si>
  <si>
    <t>Tow</t>
  </si>
  <si>
    <t>Sudie</t>
  </si>
  <si>
    <t>Stolte</t>
  </si>
  <si>
    <t>Tipka</t>
  </si>
  <si>
    <t>Eisman</t>
  </si>
  <si>
    <t>Dunmore</t>
  </si>
  <si>
    <t>Zielonka</t>
  </si>
  <si>
    <t>Case</t>
  </si>
  <si>
    <t>Kala</t>
  </si>
  <si>
    <t>Angeline</t>
  </si>
  <si>
    <t>Person7536</t>
  </si>
  <si>
    <t>Navejas</t>
  </si>
  <si>
    <t>Flach</t>
  </si>
  <si>
    <t>Stetler</t>
  </si>
  <si>
    <t>Mullen</t>
  </si>
  <si>
    <t>Talbert</t>
  </si>
  <si>
    <t>Person7544</t>
  </si>
  <si>
    <t>Caskey</t>
  </si>
  <si>
    <t>Fairchild</t>
  </si>
  <si>
    <t>Schiele</t>
  </si>
  <si>
    <t>Alyssa</t>
  </si>
  <si>
    <t>Lay</t>
  </si>
  <si>
    <t>Chandra</t>
  </si>
  <si>
    <t>Galvez</t>
  </si>
  <si>
    <t>Person7561</t>
  </si>
  <si>
    <t>Camille</t>
  </si>
  <si>
    <t>Lucina</t>
  </si>
  <si>
    <t>Bice</t>
  </si>
  <si>
    <t>Lesane</t>
  </si>
  <si>
    <t>Grosvenor</t>
  </si>
  <si>
    <t>Serina</t>
  </si>
  <si>
    <t>Colleen</t>
  </si>
  <si>
    <t>Vida</t>
  </si>
  <si>
    <t>Guffey</t>
  </si>
  <si>
    <t>Velasco</t>
  </si>
  <si>
    <t>Torrez</t>
  </si>
  <si>
    <t>Vivienne</t>
  </si>
  <si>
    <t>Axtell</t>
  </si>
  <si>
    <t>Alyson</t>
  </si>
  <si>
    <t>Person7584</t>
  </si>
  <si>
    <t>Golson</t>
  </si>
  <si>
    <t>Person7585</t>
  </si>
  <si>
    <t>Tripp</t>
  </si>
  <si>
    <t>Taisha</t>
  </si>
  <si>
    <t>Cohn</t>
  </si>
  <si>
    <t>Winger</t>
  </si>
  <si>
    <t>Person7596</t>
  </si>
  <si>
    <t>Jada</t>
  </si>
  <si>
    <t>Person7598</t>
  </si>
  <si>
    <t>Mcelveen</t>
  </si>
  <si>
    <t>Ulman</t>
  </si>
  <si>
    <t>Lancaster</t>
  </si>
  <si>
    <t>Springle</t>
  </si>
  <si>
    <t>Carmella</t>
  </si>
  <si>
    <t>Pooler</t>
  </si>
  <si>
    <t>Polhemus</t>
  </si>
  <si>
    <t>Kimberley</t>
  </si>
  <si>
    <t>Pignataro</t>
  </si>
  <si>
    <t>Nohel</t>
  </si>
  <si>
    <t>Hurley</t>
  </si>
  <si>
    <t>Stebbins</t>
  </si>
  <si>
    <t>Judi</t>
  </si>
  <si>
    <t>Twigg</t>
  </si>
  <si>
    <t>Ozie</t>
  </si>
  <si>
    <t>Storey</t>
  </si>
  <si>
    <t>Norquist</t>
  </si>
  <si>
    <t>Delmonte</t>
  </si>
  <si>
    <t>Mancini</t>
  </si>
  <si>
    <t>Herrin</t>
  </si>
  <si>
    <t>Pope</t>
  </si>
  <si>
    <t>Kenne</t>
  </si>
  <si>
    <t>Person7630</t>
  </si>
  <si>
    <t>Turpin</t>
  </si>
  <si>
    <t>Vizcaino</t>
  </si>
  <si>
    <t>Germy</t>
  </si>
  <si>
    <t>Kylee</t>
  </si>
  <si>
    <t>Lovato</t>
  </si>
  <si>
    <t>Rady</t>
  </si>
  <si>
    <t>Musgrave</t>
  </si>
  <si>
    <t>Bambi</t>
  </si>
  <si>
    <t>Silvia</t>
  </si>
  <si>
    <t>Rosella</t>
  </si>
  <si>
    <t>Sandy</t>
  </si>
  <si>
    <t>Dulaney</t>
  </si>
  <si>
    <t>Miriam</t>
  </si>
  <si>
    <t>Bridget</t>
  </si>
  <si>
    <t>Shockley</t>
  </si>
  <si>
    <t>Ramsay</t>
  </si>
  <si>
    <t>Glenda</t>
  </si>
  <si>
    <t>Marylou</t>
  </si>
  <si>
    <t>Book</t>
  </si>
  <si>
    <t>Patti</t>
  </si>
  <si>
    <t>Yochum</t>
  </si>
  <si>
    <t>Ila</t>
  </si>
  <si>
    <t>Manske</t>
  </si>
  <si>
    <t>Sulema</t>
  </si>
  <si>
    <t>Blaylock</t>
  </si>
  <si>
    <t>Jeanlouis</t>
  </si>
  <si>
    <t>Riddle</t>
  </si>
  <si>
    <t>Louella</t>
  </si>
  <si>
    <t>Eggert</t>
  </si>
  <si>
    <t>Conkle</t>
  </si>
  <si>
    <t>Jencks</t>
  </si>
  <si>
    <t>Myra</t>
  </si>
  <si>
    <t>Dargie</t>
  </si>
  <si>
    <t>Bridge</t>
  </si>
  <si>
    <t>Malinda</t>
  </si>
  <si>
    <t>Skeen</t>
  </si>
  <si>
    <t>Deloye</t>
  </si>
  <si>
    <t>Lesha</t>
  </si>
  <si>
    <t>Creasey</t>
  </si>
  <si>
    <t>Detrick</t>
  </si>
  <si>
    <t>Petersen</t>
  </si>
  <si>
    <t>Lepe</t>
  </si>
  <si>
    <t>Sarver</t>
  </si>
  <si>
    <t>Bertrand</t>
  </si>
  <si>
    <t>Person7696</t>
  </si>
  <si>
    <t>Siegel</t>
  </si>
  <si>
    <t>Madonna</t>
  </si>
  <si>
    <t>Sharbono</t>
  </si>
  <si>
    <t>Latina</t>
  </si>
  <si>
    <t>Amigon</t>
  </si>
  <si>
    <t>Peveto</t>
  </si>
  <si>
    <t>Golay</t>
  </si>
  <si>
    <t>Emerita</t>
  </si>
  <si>
    <t>Tipton</t>
  </si>
  <si>
    <t>Naomi</t>
  </si>
  <si>
    <t>Kirkpatrick</t>
  </si>
  <si>
    <t>Weigand</t>
  </si>
  <si>
    <t>Person7709</t>
  </si>
  <si>
    <t>Troutner</t>
  </si>
  <si>
    <t>Person7713</t>
  </si>
  <si>
    <t>Mcnutt</t>
  </si>
  <si>
    <t>Coffey</t>
  </si>
  <si>
    <t>Wellard</t>
  </si>
  <si>
    <t>Cumings</t>
  </si>
  <si>
    <t>Beall</t>
  </si>
  <si>
    <t>Person7719</t>
  </si>
  <si>
    <t>Deirdre</t>
  </si>
  <si>
    <t>Renwick</t>
  </si>
  <si>
    <t>Pam</t>
  </si>
  <si>
    <t>Arnhart</t>
  </si>
  <si>
    <t>Maldonado</t>
  </si>
  <si>
    <t>Dreesman</t>
  </si>
  <si>
    <t>Strode</t>
  </si>
  <si>
    <t>Person7729</t>
  </si>
  <si>
    <t>Acuff</t>
  </si>
  <si>
    <t>Alix</t>
  </si>
  <si>
    <t>Person7731</t>
  </si>
  <si>
    <t>Deann</t>
  </si>
  <si>
    <t>Elease</t>
  </si>
  <si>
    <t>Person7734</t>
  </si>
  <si>
    <t>Mcallen</t>
  </si>
  <si>
    <t>Rubye</t>
  </si>
  <si>
    <t>Yau</t>
  </si>
  <si>
    <t>Vesta</t>
  </si>
  <si>
    <t>Tonge</t>
  </si>
  <si>
    <t>Sueann</t>
  </si>
  <si>
    <t>Murrow</t>
  </si>
  <si>
    <t>Kandi</t>
  </si>
  <si>
    <t>Nelly</t>
  </si>
  <si>
    <t>Juel</t>
  </si>
  <si>
    <t>Meskill</t>
  </si>
  <si>
    <t>Winnifred</t>
  </si>
  <si>
    <t>Landolfi</t>
  </si>
  <si>
    <t>Mccants</t>
  </si>
  <si>
    <t>Packard</t>
  </si>
  <si>
    <t>Brehm</t>
  </si>
  <si>
    <t>Kori</t>
  </si>
  <si>
    <t>Maple</t>
  </si>
  <si>
    <t>Person7753</t>
  </si>
  <si>
    <t>Nigro</t>
  </si>
  <si>
    <t>Worcester</t>
  </si>
  <si>
    <t>Bechtold</t>
  </si>
  <si>
    <t>Trudy</t>
  </si>
  <si>
    <t>Noelle</t>
  </si>
  <si>
    <t>Griffen</t>
  </si>
  <si>
    <t>Person7759</t>
  </si>
  <si>
    <t>Esparza</t>
  </si>
  <si>
    <t>Angelyn</t>
  </si>
  <si>
    <t>Person7765</t>
  </si>
  <si>
    <t>Tisdale</t>
  </si>
  <si>
    <t>Shani</t>
  </si>
  <si>
    <t>Kimiko</t>
  </si>
  <si>
    <t>Heslop</t>
  </si>
  <si>
    <t>Marker</t>
  </si>
  <si>
    <t>Minerva</t>
  </si>
  <si>
    <t>Una</t>
  </si>
  <si>
    <t>Kelling</t>
  </si>
  <si>
    <t>Andren</t>
  </si>
  <si>
    <t>Moyer</t>
  </si>
  <si>
    <t>Patlan</t>
  </si>
  <si>
    <t>Cota</t>
  </si>
  <si>
    <t>Reis</t>
  </si>
  <si>
    <t>Lavery</t>
  </si>
  <si>
    <t>Mallett</t>
  </si>
  <si>
    <t>Janna</t>
  </si>
  <si>
    <t>Brawner</t>
  </si>
  <si>
    <t>Sparks</t>
  </si>
  <si>
    <t>Sophia</t>
  </si>
  <si>
    <t>Canon</t>
  </si>
  <si>
    <t>Lavinia</t>
  </si>
  <si>
    <t>Lupita</t>
  </si>
  <si>
    <t>Habicht</t>
  </si>
  <si>
    <t>Lindeland</t>
  </si>
  <si>
    <t>Onita</t>
  </si>
  <si>
    <t>Koller</t>
  </si>
  <si>
    <t>Deguzman</t>
  </si>
  <si>
    <t>Shumock</t>
  </si>
  <si>
    <t>Suber</t>
  </si>
  <si>
    <t>Rodrigez</t>
  </si>
  <si>
    <t>Aja</t>
  </si>
  <si>
    <t>Shankle</t>
  </si>
  <si>
    <t>Person7823</t>
  </si>
  <si>
    <t>Batty</t>
  </si>
  <si>
    <t>Brittney</t>
  </si>
  <si>
    <t>Rohe</t>
  </si>
  <si>
    <t>Hogsett</t>
  </si>
  <si>
    <t>Laymon</t>
  </si>
  <si>
    <t>Fillingham</t>
  </si>
  <si>
    <t>Kirkland</t>
  </si>
  <si>
    <t>Humphrey</t>
  </si>
  <si>
    <t>Stukel</t>
  </si>
  <si>
    <t>Leonor</t>
  </si>
  <si>
    <t>Markow</t>
  </si>
  <si>
    <t>Person7840</t>
  </si>
  <si>
    <t>Helena</t>
  </si>
  <si>
    <t>Morehead</t>
  </si>
  <si>
    <t>Person7845</t>
  </si>
  <si>
    <t>Saucedo</t>
  </si>
  <si>
    <t>Harkin</t>
  </si>
  <si>
    <t>Milstead</t>
  </si>
  <si>
    <t>Ansell</t>
  </si>
  <si>
    <t>Ruthie</t>
  </si>
  <si>
    <t>Devoe</t>
  </si>
  <si>
    <t>Wilkes</t>
  </si>
  <si>
    <t>Shamapande</t>
  </si>
  <si>
    <t>Roxanna</t>
  </si>
  <si>
    <t>Moroney</t>
  </si>
  <si>
    <t>Miranda</t>
  </si>
  <si>
    <t>Klimczyk</t>
  </si>
  <si>
    <t>Dafoe</t>
  </si>
  <si>
    <t>Valeria</t>
  </si>
  <si>
    <t>Shade</t>
  </si>
  <si>
    <t>Berber</t>
  </si>
  <si>
    <t>Kallman</t>
  </si>
  <si>
    <t>Tiana</t>
  </si>
  <si>
    <t>Boyer</t>
  </si>
  <si>
    <t>Victorina</t>
  </si>
  <si>
    <t>Sartin</t>
  </si>
  <si>
    <t>Tice</t>
  </si>
  <si>
    <t>Newberry</t>
  </si>
  <si>
    <t>Twyman</t>
  </si>
  <si>
    <t>Scheele</t>
  </si>
  <si>
    <t>Wylam</t>
  </si>
  <si>
    <t>Octavia</t>
  </si>
  <si>
    <t>Sales</t>
  </si>
  <si>
    <t>Guadalupe</t>
  </si>
  <si>
    <t>Turbyfill</t>
  </si>
  <si>
    <t>Viva</t>
  </si>
  <si>
    <t>Bianco</t>
  </si>
  <si>
    <t>Angelika</t>
  </si>
  <si>
    <t>Fall</t>
  </si>
  <si>
    <t>Talamantes</t>
  </si>
  <si>
    <t>Hair</t>
  </si>
  <si>
    <t>Monzo</t>
  </si>
  <si>
    <t>Jephson</t>
  </si>
  <si>
    <t>Lavonne</t>
  </si>
  <si>
    <t>Bodily</t>
  </si>
  <si>
    <t>Sturm</t>
  </si>
  <si>
    <t>Marcotte</t>
  </si>
  <si>
    <t>Gronewald</t>
  </si>
  <si>
    <t>Prout</t>
  </si>
  <si>
    <t>Christa</t>
  </si>
  <si>
    <t>Winona</t>
  </si>
  <si>
    <t>Sadie</t>
  </si>
  <si>
    <t>Vanesa</t>
  </si>
  <si>
    <t>Gaines</t>
  </si>
  <si>
    <t>Cecile</t>
  </si>
  <si>
    <t>Mckeel</t>
  </si>
  <si>
    <t>Redding</t>
  </si>
  <si>
    <t>Kristin</t>
  </si>
  <si>
    <t>Fogle</t>
  </si>
  <si>
    <t>Person7943</t>
  </si>
  <si>
    <t>Wedderburn</t>
  </si>
  <si>
    <t>Carmelia</t>
  </si>
  <si>
    <t>Froehlich</t>
  </si>
  <si>
    <t>Dykes</t>
  </si>
  <si>
    <t>Dannielle</t>
  </si>
  <si>
    <t>Khalilah</t>
  </si>
  <si>
    <t>Hash</t>
  </si>
  <si>
    <t>Mui</t>
  </si>
  <si>
    <t>Gabriela</t>
  </si>
  <si>
    <t>Felts</t>
  </si>
  <si>
    <t>Beltron</t>
  </si>
  <si>
    <t>Person7962</t>
  </si>
  <si>
    <t>Echeverria</t>
  </si>
  <si>
    <t>Suzan</t>
  </si>
  <si>
    <t>Whitney</t>
  </si>
  <si>
    <t>Hensel</t>
  </si>
  <si>
    <t>Vanetta</t>
  </si>
  <si>
    <t>Carmona</t>
  </si>
  <si>
    <t>Place</t>
  </si>
  <si>
    <t>Person7978</t>
  </si>
  <si>
    <t>Person7981</t>
  </si>
  <si>
    <t>Swann</t>
  </si>
  <si>
    <t>Fars</t>
  </si>
  <si>
    <t>Sansone</t>
  </si>
  <si>
    <t>Rozier</t>
  </si>
  <si>
    <t>Williford</t>
  </si>
  <si>
    <t>Hefferman</t>
  </si>
  <si>
    <t>Slavin</t>
  </si>
  <si>
    <t>Mayers</t>
  </si>
  <si>
    <t>Tomson</t>
  </si>
  <si>
    <t>Reatha</t>
  </si>
  <si>
    <t>Riddell</t>
  </si>
  <si>
    <t>Vanriper</t>
  </si>
  <si>
    <t>Person8007</t>
  </si>
  <si>
    <t>Tracey</t>
  </si>
  <si>
    <t>Marianela</t>
  </si>
  <si>
    <t>Vanblaricum</t>
  </si>
  <si>
    <t>Margarita</t>
  </si>
  <si>
    <t>Beltran</t>
  </si>
  <si>
    <t>Person8013</t>
  </si>
  <si>
    <t>Radebaugh</t>
  </si>
  <si>
    <t>Gearhart</t>
  </si>
  <si>
    <t>Nakia</t>
  </si>
  <si>
    <t>Howe</t>
  </si>
  <si>
    <t>Siegrist</t>
  </si>
  <si>
    <t>Person8027</t>
  </si>
  <si>
    <t>Panebianco</t>
  </si>
  <si>
    <t>Lembrick</t>
  </si>
  <si>
    <t>Rubins</t>
  </si>
  <si>
    <t>Bozwell</t>
  </si>
  <si>
    <t>Olvera</t>
  </si>
  <si>
    <t>Marisela</t>
  </si>
  <si>
    <t>Person8043</t>
  </si>
  <si>
    <t>Nanci</t>
  </si>
  <si>
    <t>Person8047</t>
  </si>
  <si>
    <t>Roselle</t>
  </si>
  <si>
    <t>Rens</t>
  </si>
  <si>
    <t>Loken</t>
  </si>
  <si>
    <t>Manuela</t>
  </si>
  <si>
    <t>Rosalyn</t>
  </si>
  <si>
    <t>Wiles</t>
  </si>
  <si>
    <t>Lenore</t>
  </si>
  <si>
    <t>Person8062</t>
  </si>
  <si>
    <t>Ok</t>
  </si>
  <si>
    <t>Byrnes</t>
  </si>
  <si>
    <t>Maher</t>
  </si>
  <si>
    <t>Danica</t>
  </si>
  <si>
    <t>Saenz</t>
  </si>
  <si>
    <t>Ofelia</t>
  </si>
  <si>
    <t>Person8075</t>
  </si>
  <si>
    <t>Lorrie</t>
  </si>
  <si>
    <t>Kaszynski</t>
  </si>
  <si>
    <t>Padgett</t>
  </si>
  <si>
    <t>Gertude</t>
  </si>
  <si>
    <t>Linton</t>
  </si>
  <si>
    <t>Pritchard</t>
  </si>
  <si>
    <t>Works</t>
  </si>
  <si>
    <t>Pavia</t>
  </si>
  <si>
    <t>Person8084</t>
  </si>
  <si>
    <t>Lizeth</t>
  </si>
  <si>
    <t>Dorthea</t>
  </si>
  <si>
    <t>Crigger</t>
  </si>
  <si>
    <t>Mauro</t>
  </si>
  <si>
    <t>Lupe</t>
  </si>
  <si>
    <t>Maxey</t>
  </si>
  <si>
    <t>Bennerson</t>
  </si>
  <si>
    <t>Leda</t>
  </si>
  <si>
    <t>Sarita</t>
  </si>
  <si>
    <t>Person8098</t>
  </si>
  <si>
    <t>Linn</t>
  </si>
  <si>
    <t>Gearldine</t>
  </si>
  <si>
    <t>Tovey</t>
  </si>
  <si>
    <t>Dear</t>
  </si>
  <si>
    <t>Person8103</t>
  </si>
  <si>
    <t>Whisby</t>
  </si>
  <si>
    <t>Person8105</t>
  </si>
  <si>
    <t>Shultz</t>
  </si>
  <si>
    <t>Coston</t>
  </si>
  <si>
    <t>Aline</t>
  </si>
  <si>
    <t>Keltner</t>
  </si>
  <si>
    <t>Mickelsen</t>
  </si>
  <si>
    <t>Digna</t>
  </si>
  <si>
    <t>Addie</t>
  </si>
  <si>
    <t>Jolene</t>
  </si>
  <si>
    <t>Kerns</t>
  </si>
  <si>
    <t>Caren</t>
  </si>
  <si>
    <t>Bittinger</t>
  </si>
  <si>
    <t>Locklear</t>
  </si>
  <si>
    <t>Vidinha</t>
  </si>
  <si>
    <t>Engelking</t>
  </si>
  <si>
    <t>Sadowski</t>
  </si>
  <si>
    <t>Roudabush</t>
  </si>
  <si>
    <t>Novakovich</t>
  </si>
  <si>
    <t>Person8136</t>
  </si>
  <si>
    <t>Veda</t>
  </si>
  <si>
    <t>Secrease</t>
  </si>
  <si>
    <t>Margene</t>
  </si>
  <si>
    <t>Fulkerson</t>
  </si>
  <si>
    <t>Blas</t>
  </si>
  <si>
    <t>Doonan</t>
  </si>
  <si>
    <t>Odaniel</t>
  </si>
  <si>
    <t>Veshedsky</t>
  </si>
  <si>
    <t>Stoute</t>
  </si>
  <si>
    <t>Odermott</t>
  </si>
  <si>
    <t>Person8153</t>
  </si>
  <si>
    <t>Ferro</t>
  </si>
  <si>
    <t>Natosha</t>
  </si>
  <si>
    <t>Chobot</t>
  </si>
  <si>
    <t>Lennie</t>
  </si>
  <si>
    <t>Kling</t>
  </si>
  <si>
    <t>Paredes</t>
  </si>
  <si>
    <t>Haskell</t>
  </si>
  <si>
    <t>Person8166</t>
  </si>
  <si>
    <t>Person8168</t>
  </si>
  <si>
    <t>Aldridge</t>
  </si>
  <si>
    <t>Person8169</t>
  </si>
  <si>
    <t>Gainer</t>
  </si>
  <si>
    <t>Verble</t>
  </si>
  <si>
    <t>Danyelle</t>
  </si>
  <si>
    <t>Shiflet</t>
  </si>
  <si>
    <t>Braswell</t>
  </si>
  <si>
    <t>Merri</t>
  </si>
  <si>
    <t>Jenni</t>
  </si>
  <si>
    <t>Scandurra</t>
  </si>
  <si>
    <t>Anabel</t>
  </si>
  <si>
    <t>Mainolfi</t>
  </si>
  <si>
    <t>Hodge</t>
  </si>
  <si>
    <t>Beringer</t>
  </si>
  <si>
    <t>Hawk</t>
  </si>
  <si>
    <t>Alesia</t>
  </si>
  <si>
    <t>Bee</t>
  </si>
  <si>
    <t>Hardison</t>
  </si>
  <si>
    <t>Phillis</t>
  </si>
  <si>
    <t>Reeves</t>
  </si>
  <si>
    <t>Toon</t>
  </si>
  <si>
    <t>Felder</t>
  </si>
  <si>
    <t>Oestreicher</t>
  </si>
  <si>
    <t>Kaitlyn</t>
  </si>
  <si>
    <t>Wiker</t>
  </si>
  <si>
    <t>Brandee</t>
  </si>
  <si>
    <t>Sether</t>
  </si>
  <si>
    <t>Yevette</t>
  </si>
  <si>
    <t>Lowe</t>
  </si>
  <si>
    <t>Rosita</t>
  </si>
  <si>
    <t>Mitchiner</t>
  </si>
  <si>
    <t>Natasha</t>
  </si>
  <si>
    <t>Stephani</t>
  </si>
  <si>
    <t>Lanser</t>
  </si>
  <si>
    <t>Simmon</t>
  </si>
  <si>
    <t>Person8217</t>
  </si>
  <si>
    <t>Sonja</t>
  </si>
  <si>
    <t>Cheatham</t>
  </si>
  <si>
    <t>Tourville</t>
  </si>
  <si>
    <t>Wight</t>
  </si>
  <si>
    <t>Nikki</t>
  </si>
  <si>
    <t>Macpherson</t>
  </si>
  <si>
    <t>Hatten</t>
  </si>
  <si>
    <t>Lillia</t>
  </si>
  <si>
    <t>Jessup</t>
  </si>
  <si>
    <t>Buffington</t>
  </si>
  <si>
    <t>Cleo</t>
  </si>
  <si>
    <t>Mackley</t>
  </si>
  <si>
    <t>Person8239</t>
  </si>
  <si>
    <t>Person8240</t>
  </si>
  <si>
    <t>Rocio</t>
  </si>
  <si>
    <t>Kimpton</t>
  </si>
  <si>
    <t>Carmela</t>
  </si>
  <si>
    <t>Person8248</t>
  </si>
  <si>
    <t>Esperanza</t>
  </si>
  <si>
    <t>Mcknight</t>
  </si>
  <si>
    <t>Schear</t>
  </si>
  <si>
    <t>Puotinen</t>
  </si>
  <si>
    <t>Nettie</t>
  </si>
  <si>
    <t>Halsema</t>
  </si>
  <si>
    <t>Person8254</t>
  </si>
  <si>
    <t>Allsbrook</t>
  </si>
  <si>
    <t>Dolly</t>
  </si>
  <si>
    <t>Tobe</t>
  </si>
  <si>
    <t>Chatman</t>
  </si>
  <si>
    <t>Chamness</t>
  </si>
  <si>
    <t>Gourley</t>
  </si>
  <si>
    <t>Gainey</t>
  </si>
  <si>
    <t>Person8269</t>
  </si>
  <si>
    <t>Weitz</t>
  </si>
  <si>
    <t>Laquita</t>
  </si>
  <si>
    <t>Weakley</t>
  </si>
  <si>
    <t>Dressler</t>
  </si>
  <si>
    <t>Bearden</t>
  </si>
  <si>
    <t>Krebs</t>
  </si>
  <si>
    <t>Daum</t>
  </si>
  <si>
    <t>Holleran</t>
  </si>
  <si>
    <t>Person8283</t>
  </si>
  <si>
    <t>Person8285</t>
  </si>
  <si>
    <t>Helton</t>
  </si>
  <si>
    <t>Culver</t>
  </si>
  <si>
    <t>Person8289</t>
  </si>
  <si>
    <t>Adela</t>
  </si>
  <si>
    <t>Lach</t>
  </si>
  <si>
    <t>Smiley</t>
  </si>
  <si>
    <t>Bushnell</t>
  </si>
  <si>
    <t>Mcmackin</t>
  </si>
  <si>
    <t>Buffy</t>
  </si>
  <si>
    <t>Brochu</t>
  </si>
  <si>
    <t>Livingston</t>
  </si>
  <si>
    <t>Ledue</t>
  </si>
  <si>
    <t>Harmer</t>
  </si>
  <si>
    <t>Gelabert</t>
  </si>
  <si>
    <t>Brassfield</t>
  </si>
  <si>
    <t>Cairns</t>
  </si>
  <si>
    <t>Petit</t>
  </si>
  <si>
    <t>Tammi</t>
  </si>
  <si>
    <t>Cho</t>
  </si>
  <si>
    <t>Gruen</t>
  </si>
  <si>
    <t>Kiel</t>
  </si>
  <si>
    <t>Schrock</t>
  </si>
  <si>
    <t>Colette</t>
  </si>
  <si>
    <t>Nein</t>
  </si>
  <si>
    <t>Person8329</t>
  </si>
  <si>
    <t>Pierson</t>
  </si>
  <si>
    <t>Sweney</t>
  </si>
  <si>
    <t>Luciano</t>
  </si>
  <si>
    <t>Mau</t>
  </si>
  <si>
    <t>Begay</t>
  </si>
  <si>
    <t>Moncivais</t>
  </si>
  <si>
    <t>Aileen</t>
  </si>
  <si>
    <t>Fauver</t>
  </si>
  <si>
    <t>Henriquez</t>
  </si>
  <si>
    <t>Mieles</t>
  </si>
  <si>
    <t>Funchess</t>
  </si>
  <si>
    <t>Jesusa</t>
  </si>
  <si>
    <t>Odebralski</t>
  </si>
  <si>
    <t>Gilda</t>
  </si>
  <si>
    <t>Dini</t>
  </si>
  <si>
    <t>Derosa</t>
  </si>
  <si>
    <t>Jina</t>
  </si>
  <si>
    <t>Light</t>
  </si>
  <si>
    <t>Hinze</t>
  </si>
  <si>
    <t>Person8352</t>
  </si>
  <si>
    <t>Milam</t>
  </si>
  <si>
    <t>Schuh</t>
  </si>
  <si>
    <t>Yi</t>
  </si>
  <si>
    <t>Person8355</t>
  </si>
  <si>
    <t>Kimberlee</t>
  </si>
  <si>
    <t>Durante</t>
  </si>
  <si>
    <t>Lacasse</t>
  </si>
  <si>
    <t>Person8361</t>
  </si>
  <si>
    <t>Annamae</t>
  </si>
  <si>
    <t>Ellingsworth</t>
  </si>
  <si>
    <t>Goree</t>
  </si>
  <si>
    <t>Killin</t>
  </si>
  <si>
    <t>Arujo</t>
  </si>
  <si>
    <t>Walks</t>
  </si>
  <si>
    <t>Strange</t>
  </si>
  <si>
    <t>Lahay</t>
  </si>
  <si>
    <t>Harp</t>
  </si>
  <si>
    <t>Misti</t>
  </si>
  <si>
    <t>Yang</t>
  </si>
  <si>
    <t>Brackeen</t>
  </si>
  <si>
    <t>Branham</t>
  </si>
  <si>
    <t>Person8391</t>
  </si>
  <si>
    <t>Halladay</t>
  </si>
  <si>
    <t>Montiel</t>
  </si>
  <si>
    <t>Seal</t>
  </si>
  <si>
    <t>Macauley</t>
  </si>
  <si>
    <t>Sodhi</t>
  </si>
  <si>
    <t>Grier</t>
  </si>
  <si>
    <t>Mcginnis</t>
  </si>
  <si>
    <t>Luann</t>
  </si>
  <si>
    <t>Person8405</t>
  </si>
  <si>
    <t>Swartz</t>
  </si>
  <si>
    <t>Geise</t>
  </si>
  <si>
    <t>Houghton</t>
  </si>
  <si>
    <t>Bidwell</t>
  </si>
  <si>
    <t>Ballance</t>
  </si>
  <si>
    <t>Poe</t>
  </si>
  <si>
    <t>Hathaway</t>
  </si>
  <si>
    <t>Dacosta</t>
  </si>
  <si>
    <t>Babb</t>
  </si>
  <si>
    <t>Schleider</t>
  </si>
  <si>
    <t>Person8422</t>
  </si>
  <si>
    <t>Holloman</t>
  </si>
  <si>
    <t>Iris</t>
  </si>
  <si>
    <t>Whittle</t>
  </si>
  <si>
    <t>Clawson</t>
  </si>
  <si>
    <t>Lessie</t>
  </si>
  <si>
    <t>Nichole</t>
  </si>
  <si>
    <t>Galloway</t>
  </si>
  <si>
    <t>Fusco</t>
  </si>
  <si>
    <t>Cherri</t>
  </si>
  <si>
    <t>Woolley</t>
  </si>
  <si>
    <t>Hardesty</t>
  </si>
  <si>
    <t>Flath</t>
  </si>
  <si>
    <t>Elvira</t>
  </si>
  <si>
    <t>Barone</t>
  </si>
  <si>
    <t>America</t>
  </si>
  <si>
    <t>Person8453</t>
  </si>
  <si>
    <t>Alba</t>
  </si>
  <si>
    <t>Person8459</t>
  </si>
  <si>
    <t>Jarman</t>
  </si>
  <si>
    <t>Filmore</t>
  </si>
  <si>
    <t>Arlene</t>
  </si>
  <si>
    <t>Arletta</t>
  </si>
  <si>
    <t>Person8467</t>
  </si>
  <si>
    <t>Mcmaster</t>
  </si>
  <si>
    <t>Ora</t>
  </si>
  <si>
    <t>Stromberg</t>
  </si>
  <si>
    <t>Curtin</t>
  </si>
  <si>
    <t>Ernst</t>
  </si>
  <si>
    <t>Ammons</t>
  </si>
  <si>
    <t>Landers</t>
  </si>
  <si>
    <t>Mabel</t>
  </si>
  <si>
    <t>Person8488</t>
  </si>
  <si>
    <t>Person8491</t>
  </si>
  <si>
    <t>Jazmine</t>
  </si>
  <si>
    <t>Heizman</t>
  </si>
  <si>
    <t>Gannaway</t>
  </si>
  <si>
    <t>Muske</t>
  </si>
  <si>
    <t>Kalyn</t>
  </si>
  <si>
    <t>Gruber</t>
  </si>
  <si>
    <t>Decicco</t>
  </si>
  <si>
    <t>Person8512</t>
  </si>
  <si>
    <t>Lander</t>
  </si>
  <si>
    <t>Mabery</t>
  </si>
  <si>
    <t>Auger</t>
  </si>
  <si>
    <t>Cann</t>
  </si>
  <si>
    <t>Chynoweth</t>
  </si>
  <si>
    <t>Hernandes</t>
  </si>
  <si>
    <t>Ramlall</t>
  </si>
  <si>
    <t>Feucht</t>
  </si>
  <si>
    <t>Mosby</t>
  </si>
  <si>
    <t>Huitt</t>
  </si>
  <si>
    <t>Person8532</t>
  </si>
  <si>
    <t>Byrne</t>
  </si>
  <si>
    <t>Winifred</t>
  </si>
  <si>
    <t>Musielak</t>
  </si>
  <si>
    <t>Micha</t>
  </si>
  <si>
    <t>Breckenridge</t>
  </si>
  <si>
    <t>Tracie</t>
  </si>
  <si>
    <t>Milly</t>
  </si>
  <si>
    <t>Fussell</t>
  </si>
  <si>
    <t>Kang</t>
  </si>
  <si>
    <t>Yadao</t>
  </si>
  <si>
    <t>Janis</t>
  </si>
  <si>
    <t>Drage</t>
  </si>
  <si>
    <t>Magers</t>
  </si>
  <si>
    <t>Person8562</t>
  </si>
  <si>
    <t>Paulina</t>
  </si>
  <si>
    <t>Berger</t>
  </si>
  <si>
    <t>Person8568</t>
  </si>
  <si>
    <t>Link</t>
  </si>
  <si>
    <t>Brookskennedy</t>
  </si>
  <si>
    <t>Pfeffer</t>
  </si>
  <si>
    <t>Dianna</t>
  </si>
  <si>
    <t>Palermo</t>
  </si>
  <si>
    <t>Crockett</t>
  </si>
  <si>
    <t>Hollie</t>
  </si>
  <si>
    <t>Oconnor</t>
  </si>
  <si>
    <t>Mindy</t>
  </si>
  <si>
    <t>Jorstad</t>
  </si>
  <si>
    <t>Kleck</t>
  </si>
  <si>
    <t>Kimber</t>
  </si>
  <si>
    <t>Croshaw</t>
  </si>
  <si>
    <t>Person8593</t>
  </si>
  <si>
    <t>Lidia</t>
  </si>
  <si>
    <t>Person8596</t>
  </si>
  <si>
    <t>Berrios</t>
  </si>
  <si>
    <t>Mcalister</t>
  </si>
  <si>
    <t>Palumbo</t>
  </si>
  <si>
    <t>Rangel</t>
  </si>
  <si>
    <t>Getty</t>
  </si>
  <si>
    <t>Hodges</t>
  </si>
  <si>
    <t>Mandy</t>
  </si>
  <si>
    <t>Sowder</t>
  </si>
  <si>
    <t>Schlosser</t>
  </si>
  <si>
    <t>Roebuck</t>
  </si>
  <si>
    <t>Tania</t>
  </si>
  <si>
    <t>Devito</t>
  </si>
  <si>
    <t>Barbera</t>
  </si>
  <si>
    <t>Person8630</t>
  </si>
  <si>
    <t>Janae</t>
  </si>
  <si>
    <t>Larocco</t>
  </si>
  <si>
    <t>Borucki</t>
  </si>
  <si>
    <t>Saxton</t>
  </si>
  <si>
    <t>Engel</t>
  </si>
  <si>
    <t>Martina</t>
  </si>
  <si>
    <t>Huro</t>
  </si>
  <si>
    <t>Huelle</t>
  </si>
  <si>
    <t>Milda</t>
  </si>
  <si>
    <t>Person8643</t>
  </si>
  <si>
    <t>Loatman</t>
  </si>
  <si>
    <t>Dubin</t>
  </si>
  <si>
    <t>Neuenfeldt</t>
  </si>
  <si>
    <t>Rosier</t>
  </si>
  <si>
    <t>Cortney</t>
  </si>
  <si>
    <t>Rogoff</t>
  </si>
  <si>
    <t>Storer</t>
  </si>
  <si>
    <t>Costa</t>
  </si>
  <si>
    <t>Coffell</t>
  </si>
  <si>
    <t>Amaro</t>
  </si>
  <si>
    <t>Seeds</t>
  </si>
  <si>
    <t>Bethel</t>
  </si>
  <si>
    <t>North</t>
  </si>
  <si>
    <t>Roxie</t>
  </si>
  <si>
    <t>Tarpey</t>
  </si>
  <si>
    <t>Kiser</t>
  </si>
  <si>
    <t>Calle</t>
  </si>
  <si>
    <t>Patchell</t>
  </si>
  <si>
    <t>Pasey</t>
  </si>
  <si>
    <t>Westerman</t>
  </si>
  <si>
    <t>Britney</t>
  </si>
  <si>
    <t>Person8683</t>
  </si>
  <si>
    <t>Damron</t>
  </si>
  <si>
    <t>Jannette</t>
  </si>
  <si>
    <t>Ricciardi</t>
  </si>
  <si>
    <t>Hoganson</t>
  </si>
  <si>
    <t>Schertz</t>
  </si>
  <si>
    <t>Ariana</t>
  </si>
  <si>
    <t>Corner</t>
  </si>
  <si>
    <t>Mollie</t>
  </si>
  <si>
    <t>Winterbottom</t>
  </si>
  <si>
    <t>Person8696</t>
  </si>
  <si>
    <t>Starch</t>
  </si>
  <si>
    <t>Couch</t>
  </si>
  <si>
    <t>Poncio</t>
  </si>
  <si>
    <t>Person8707</t>
  </si>
  <si>
    <t>Melvina</t>
  </si>
  <si>
    <t>Donovan</t>
  </si>
  <si>
    <t>Nolte</t>
  </si>
  <si>
    <t>Person8713</t>
  </si>
  <si>
    <t>Dayna</t>
  </si>
  <si>
    <t>Chong</t>
  </si>
  <si>
    <t>Janene</t>
  </si>
  <si>
    <t>Moffitt</t>
  </si>
  <si>
    <t>Person8719</t>
  </si>
  <si>
    <t>Ginsberg</t>
  </si>
  <si>
    <t>Jeannine</t>
  </si>
  <si>
    <t>Eddins</t>
  </si>
  <si>
    <t>Rusnak</t>
  </si>
  <si>
    <t>Constant</t>
  </si>
  <si>
    <t>Jillian</t>
  </si>
  <si>
    <t>Tizon</t>
  </si>
  <si>
    <t>Adelaide</t>
  </si>
  <si>
    <t>Georgette</t>
  </si>
  <si>
    <t>Minnick</t>
  </si>
  <si>
    <t>Greco</t>
  </si>
  <si>
    <t>Fast</t>
  </si>
  <si>
    <t>Person8737</t>
  </si>
  <si>
    <t>Joni</t>
  </si>
  <si>
    <t>Bradish</t>
  </si>
  <si>
    <t>Shatley</t>
  </si>
  <si>
    <t>Okeefe</t>
  </si>
  <si>
    <t>Person8741</t>
  </si>
  <si>
    <t>Pederson</t>
  </si>
  <si>
    <t>Mcglinchey</t>
  </si>
  <si>
    <t>Person8744</t>
  </si>
  <si>
    <t>Clarissa</t>
  </si>
  <si>
    <t>Respess</t>
  </si>
  <si>
    <t>Benson</t>
  </si>
  <si>
    <t>Person8750</t>
  </si>
  <si>
    <t>Person8753</t>
  </si>
  <si>
    <t>Cranmer</t>
  </si>
  <si>
    <t>Partis</t>
  </si>
  <si>
    <t>Keithley</t>
  </si>
  <si>
    <t>Saylor</t>
  </si>
  <si>
    <t>Tillman</t>
  </si>
  <si>
    <t>Lean</t>
  </si>
  <si>
    <t>Kelli</t>
  </si>
  <si>
    <t>Yuro</t>
  </si>
  <si>
    <t>Baer</t>
  </si>
  <si>
    <t>Person8767</t>
  </si>
  <si>
    <t>Mortensen</t>
  </si>
  <si>
    <t>Loos</t>
  </si>
  <si>
    <t>Joelle</t>
  </si>
  <si>
    <t>Wamsley</t>
  </si>
  <si>
    <t>Person8777</t>
  </si>
  <si>
    <t>Zeigler</t>
  </si>
  <si>
    <t>Linnie</t>
  </si>
  <si>
    <t>Houchin</t>
  </si>
  <si>
    <t>Buczek</t>
  </si>
  <si>
    <t>Manuelito</t>
  </si>
  <si>
    <t>Gilliam</t>
  </si>
  <si>
    <t>Carlotta</t>
  </si>
  <si>
    <t>Aliza</t>
  </si>
  <si>
    <t>Berg</t>
  </si>
  <si>
    <t>Marett</t>
  </si>
  <si>
    <t>Brackley</t>
  </si>
  <si>
    <t>Person8795</t>
  </si>
  <si>
    <t>Armistead</t>
  </si>
  <si>
    <t>Krista</t>
  </si>
  <si>
    <t>Crockwell</t>
  </si>
  <si>
    <t>Fain</t>
  </si>
  <si>
    <t>Tera</t>
  </si>
  <si>
    <t>Vierk</t>
  </si>
  <si>
    <t>Person8811</t>
  </si>
  <si>
    <t>Tieman</t>
  </si>
  <si>
    <t>Kindra</t>
  </si>
  <si>
    <t>Chisley</t>
  </si>
  <si>
    <t>Dobkin</t>
  </si>
  <si>
    <t>Hao</t>
  </si>
  <si>
    <t>Francoise</t>
  </si>
  <si>
    <t>Basbas</t>
  </si>
  <si>
    <t>Kera</t>
  </si>
  <si>
    <t>Gibbs</t>
  </si>
  <si>
    <t>Reva</t>
  </si>
  <si>
    <t>Igbinosun</t>
  </si>
  <si>
    <t>Person8825</t>
  </si>
  <si>
    <t>Whelan</t>
  </si>
  <si>
    <t>Manda</t>
  </si>
  <si>
    <t>Winfield</t>
  </si>
  <si>
    <t>Sienkiewicz</t>
  </si>
  <si>
    <t>Elinor</t>
  </si>
  <si>
    <t>Hough</t>
  </si>
  <si>
    <t>Corum</t>
  </si>
  <si>
    <t>Clarke</t>
  </si>
  <si>
    <t>Almen</t>
  </si>
  <si>
    <t>Battles</t>
  </si>
  <si>
    <t>Pelfrey</t>
  </si>
  <si>
    <t>Fogel</t>
  </si>
  <si>
    <t>Mi</t>
  </si>
  <si>
    <t>Marroguin</t>
  </si>
  <si>
    <t>Dargis</t>
  </si>
  <si>
    <t>Liptrot</t>
  </si>
  <si>
    <t>Florine</t>
  </si>
  <si>
    <t>Hartmann</t>
  </si>
  <si>
    <t>Vital</t>
  </si>
  <si>
    <t>Melia</t>
  </si>
  <si>
    <t>Jacinda</t>
  </si>
  <si>
    <t>Hillis</t>
  </si>
  <si>
    <t>Bankard</t>
  </si>
  <si>
    <t>Sande</t>
  </si>
  <si>
    <t>Tuttle</t>
  </si>
  <si>
    <t>Roye</t>
  </si>
  <si>
    <t>Hardebeck</t>
  </si>
  <si>
    <t>Tabitha</t>
  </si>
  <si>
    <t>Leeanna</t>
  </si>
  <si>
    <t>Emmi</t>
  </si>
  <si>
    <t>Deshong</t>
  </si>
  <si>
    <t>Janelle</t>
  </si>
  <si>
    <t>Karina</t>
  </si>
  <si>
    <t>Lucila</t>
  </si>
  <si>
    <t>Dedra</t>
  </si>
  <si>
    <t>Witt</t>
  </si>
  <si>
    <t>Hidinger</t>
  </si>
  <si>
    <t>Silliman</t>
  </si>
  <si>
    <t>Hyneman</t>
  </si>
  <si>
    <t>Bravo</t>
  </si>
  <si>
    <t>Parr</t>
  </si>
  <si>
    <t>Evers</t>
  </si>
  <si>
    <t>Paris</t>
  </si>
  <si>
    <t>Lucero</t>
  </si>
  <si>
    <t>Olive</t>
  </si>
  <si>
    <t>Egnew</t>
  </si>
  <si>
    <t>Rosanne</t>
  </si>
  <si>
    <t>Dovie</t>
  </si>
  <si>
    <t>Tamar</t>
  </si>
  <si>
    <t>Reilly</t>
  </si>
  <si>
    <t>Tonja</t>
  </si>
  <si>
    <t>Leeman</t>
  </si>
  <si>
    <t>Buono</t>
  </si>
  <si>
    <t>Vaugh</t>
  </si>
  <si>
    <t>Moman</t>
  </si>
  <si>
    <t>Raddatz</t>
  </si>
  <si>
    <t>Jaymie</t>
  </si>
  <si>
    <t>Ashby</t>
  </si>
  <si>
    <t>Neely</t>
  </si>
  <si>
    <t>Depauw</t>
  </si>
  <si>
    <t>Lasure</t>
  </si>
  <si>
    <t>Bannister</t>
  </si>
  <si>
    <t>Hunnell</t>
  </si>
  <si>
    <t>Person8941</t>
  </si>
  <si>
    <t>Mair</t>
  </si>
  <si>
    <t>Person8942</t>
  </si>
  <si>
    <t>Mattlin</t>
  </si>
  <si>
    <t>Person8950</t>
  </si>
  <si>
    <t>Flower</t>
  </si>
  <si>
    <t>Napper</t>
  </si>
  <si>
    <t>Beddingfield</t>
  </si>
  <si>
    <t>Littlefield</t>
  </si>
  <si>
    <t>Barth</t>
  </si>
  <si>
    <t>Jami</t>
  </si>
  <si>
    <t>Yeh</t>
  </si>
  <si>
    <t>Giller</t>
  </si>
  <si>
    <t>Coolidge</t>
  </si>
  <si>
    <t>Magnanti</t>
  </si>
  <si>
    <t>Darcey</t>
  </si>
  <si>
    <t>Lissette</t>
  </si>
  <si>
    <t>Fears</t>
  </si>
  <si>
    <t>Samayoa</t>
  </si>
  <si>
    <t>Baez</t>
  </si>
  <si>
    <t>Lory</t>
  </si>
  <si>
    <t>Barefoot</t>
  </si>
  <si>
    <t>Diann</t>
  </si>
  <si>
    <t>Audra</t>
  </si>
  <si>
    <t>Cianflone</t>
  </si>
  <si>
    <t>Person8990</t>
  </si>
  <si>
    <t>Mchendry</t>
  </si>
  <si>
    <t>Person8992</t>
  </si>
  <si>
    <t>Person8993</t>
  </si>
  <si>
    <t>Person8995</t>
  </si>
  <si>
    <t>Iser</t>
  </si>
  <si>
    <t>Halm</t>
  </si>
  <si>
    <t>Person9000</t>
  </si>
  <si>
    <t>Nasta</t>
  </si>
  <si>
    <t>Alyce</t>
  </si>
  <si>
    <t>Wayland</t>
  </si>
  <si>
    <t>Wilks</t>
  </si>
  <si>
    <t>Manno</t>
  </si>
  <si>
    <t>Gustavson</t>
  </si>
  <si>
    <t>Denmon</t>
  </si>
  <si>
    <t>Casarez</t>
  </si>
  <si>
    <t>Katina</t>
  </si>
  <si>
    <t>Thorton</t>
  </si>
  <si>
    <t>Segal</t>
  </si>
  <si>
    <t>Person9021</t>
  </si>
  <si>
    <t>Adriana</t>
  </si>
  <si>
    <t>Emery</t>
  </si>
  <si>
    <t>Lackey</t>
  </si>
  <si>
    <t>Hayhoe</t>
  </si>
  <si>
    <t>Serenil</t>
  </si>
  <si>
    <t>Burchill</t>
  </si>
  <si>
    <t>Thoms</t>
  </si>
  <si>
    <t>Harkins</t>
  </si>
  <si>
    <t>Dufresne</t>
  </si>
  <si>
    <t>Reardon</t>
  </si>
  <si>
    <t>Pleasant</t>
  </si>
  <si>
    <t>Martino</t>
  </si>
  <si>
    <t>Kowalski</t>
  </si>
  <si>
    <t>Slone</t>
  </si>
  <si>
    <t>Yu</t>
  </si>
  <si>
    <t>Terresa</t>
  </si>
  <si>
    <t>Pye</t>
  </si>
  <si>
    <t>Sawer</t>
  </si>
  <si>
    <t>Pontius</t>
  </si>
  <si>
    <t>Person9053</t>
  </si>
  <si>
    <t>Person9055</t>
  </si>
  <si>
    <t>Lombardi</t>
  </si>
  <si>
    <t>Jazmin</t>
  </si>
  <si>
    <t>Jaye</t>
  </si>
  <si>
    <t>Waiters</t>
  </si>
  <si>
    <t>Phebus</t>
  </si>
  <si>
    <t>Fitzgerald</t>
  </si>
  <si>
    <t>Stahlberg</t>
  </si>
  <si>
    <t>Beckett</t>
  </si>
  <si>
    <t>Sandifer</t>
  </si>
  <si>
    <t>Dixion</t>
  </si>
  <si>
    <t>Oshita</t>
  </si>
  <si>
    <t>Raelene</t>
  </si>
  <si>
    <t>Adamski</t>
  </si>
  <si>
    <t>Rosetta</t>
  </si>
  <si>
    <t>Cremeans</t>
  </si>
  <si>
    <t>Peron</t>
  </si>
  <si>
    <t>Sunni</t>
  </si>
  <si>
    <t>Rehart</t>
  </si>
  <si>
    <t>Tori</t>
  </si>
  <si>
    <t>Bevers</t>
  </si>
  <si>
    <t>Lepine</t>
  </si>
  <si>
    <t>Casandra</t>
  </si>
  <si>
    <t>Oelschlaeger</t>
  </si>
  <si>
    <t>Fosnaugh</t>
  </si>
  <si>
    <t>Putnam</t>
  </si>
  <si>
    <t>Wesson</t>
  </si>
  <si>
    <t>Obryon</t>
  </si>
  <si>
    <t>Herrington</t>
  </si>
  <si>
    <t>Mckoy</t>
  </si>
  <si>
    <t>Wellman</t>
  </si>
  <si>
    <t>Hulse</t>
  </si>
  <si>
    <t>Brookshire</t>
  </si>
  <si>
    <t>Donnetta</t>
  </si>
  <si>
    <t>Delnero</t>
  </si>
  <si>
    <t>Louisa</t>
  </si>
  <si>
    <t>Sherill</t>
  </si>
  <si>
    <t>Altmann</t>
  </si>
  <si>
    <t>Aurea</t>
  </si>
  <si>
    <t>Sandidge</t>
  </si>
  <si>
    <t>Pettrey</t>
  </si>
  <si>
    <t>Colombo</t>
  </si>
  <si>
    <t>Person9123</t>
  </si>
  <si>
    <t>Free</t>
  </si>
  <si>
    <t>Sharie</t>
  </si>
  <si>
    <t>Stelmack</t>
  </si>
  <si>
    <t>Alarcon</t>
  </si>
  <si>
    <t>Delphia</t>
  </si>
  <si>
    <t>Cronin</t>
  </si>
  <si>
    <t>Person9129</t>
  </si>
  <si>
    <t>Person9130</t>
  </si>
  <si>
    <t>Hansel</t>
  </si>
  <si>
    <t>Auguste</t>
  </si>
  <si>
    <t>Cargo</t>
  </si>
  <si>
    <t>Esquivel</t>
  </si>
  <si>
    <t>Glasby</t>
  </si>
  <si>
    <t>Patrice</t>
  </si>
  <si>
    <t>Frieda</t>
  </si>
  <si>
    <t>Crout</t>
  </si>
  <si>
    <t>Parkhurst</t>
  </si>
  <si>
    <t>Peckham</t>
  </si>
  <si>
    <t>Oralia</t>
  </si>
  <si>
    <t>Koonce</t>
  </si>
  <si>
    <t>Person9148</t>
  </si>
  <si>
    <t>Trantham</t>
  </si>
  <si>
    <t>Patel</t>
  </si>
  <si>
    <t>Cheyenne</t>
  </si>
  <si>
    <t>Varga</t>
  </si>
  <si>
    <t>Gullo</t>
  </si>
  <si>
    <t>Laird</t>
  </si>
  <si>
    <t>Person9159</t>
  </si>
  <si>
    <t>Culpepper</t>
  </si>
  <si>
    <t>Corinna</t>
  </si>
  <si>
    <t>Molinar</t>
  </si>
  <si>
    <t>Person9164</t>
  </si>
  <si>
    <t>Noblitt</t>
  </si>
  <si>
    <t>Fuqua</t>
  </si>
  <si>
    <t>Person9168</t>
  </si>
  <si>
    <t>Margot</t>
  </si>
  <si>
    <t>Estela</t>
  </si>
  <si>
    <t>Mathies</t>
  </si>
  <si>
    <t>Sams</t>
  </si>
  <si>
    <t>Fanny</t>
  </si>
  <si>
    <t>Person9174</t>
  </si>
  <si>
    <t>Lue</t>
  </si>
  <si>
    <t>Majera</t>
  </si>
  <si>
    <t>Bernadine</t>
  </si>
  <si>
    <t>Delma</t>
  </si>
  <si>
    <t>Karo</t>
  </si>
  <si>
    <t>Laitila</t>
  </si>
  <si>
    <t>Parham</t>
  </si>
  <si>
    <t>Fearn</t>
  </si>
  <si>
    <t>Economou</t>
  </si>
  <si>
    <t>Stover</t>
  </si>
  <si>
    <t>Weed</t>
  </si>
  <si>
    <t>Shanholtzer</t>
  </si>
  <si>
    <t>Slusser</t>
  </si>
  <si>
    <t>Harmeson</t>
  </si>
  <si>
    <t>Hertel</t>
  </si>
  <si>
    <t>Person9218</t>
  </si>
  <si>
    <t>Dostal</t>
  </si>
  <si>
    <t>Kroll</t>
  </si>
  <si>
    <t>Tawanna</t>
  </si>
  <si>
    <t>Ames</t>
  </si>
  <si>
    <t>Ruddy</t>
  </si>
  <si>
    <t>Person9236</t>
  </si>
  <si>
    <t>Kokesh</t>
  </si>
  <si>
    <t>Frentzel</t>
  </si>
  <si>
    <t>Rosengren</t>
  </si>
  <si>
    <t>Unrein</t>
  </si>
  <si>
    <t>Person9245</t>
  </si>
  <si>
    <t>Person9247</t>
  </si>
  <si>
    <t>Vickery</t>
  </si>
  <si>
    <t>Esta</t>
  </si>
  <si>
    <t>Mcclung</t>
  </si>
  <si>
    <t>Person9253</t>
  </si>
  <si>
    <t>Person9254</t>
  </si>
  <si>
    <t>Kruse</t>
  </si>
  <si>
    <t>Rosaline</t>
  </si>
  <si>
    <t>Priebe</t>
  </si>
  <si>
    <t>Wiersma</t>
  </si>
  <si>
    <t>Ostrowski</t>
  </si>
  <si>
    <t>Brandt</t>
  </si>
  <si>
    <t>Schreiber</t>
  </si>
  <si>
    <t>Speidel</t>
  </si>
  <si>
    <t>Slade</t>
  </si>
  <si>
    <t>Sinclair</t>
  </si>
  <si>
    <t>Rosemarie</t>
  </si>
  <si>
    <t>Dively</t>
  </si>
  <si>
    <t>Person9272</t>
  </si>
  <si>
    <t>Kohnen</t>
  </si>
  <si>
    <t>Bolar</t>
  </si>
  <si>
    <t>Muriel</t>
  </si>
  <si>
    <t>Gunderson</t>
  </si>
  <si>
    <t>Person9279</t>
  </si>
  <si>
    <t>Jannie</t>
  </si>
  <si>
    <t>Fawcett</t>
  </si>
  <si>
    <t>Felisa</t>
  </si>
  <si>
    <t>Bergman</t>
  </si>
  <si>
    <t>Mccullen</t>
  </si>
  <si>
    <t>Stockdill</t>
  </si>
  <si>
    <t>Person9290</t>
  </si>
  <si>
    <t>Bonney</t>
  </si>
  <si>
    <t>Person9291</t>
  </si>
  <si>
    <t>Hisle</t>
  </si>
  <si>
    <t>Sampieri</t>
  </si>
  <si>
    <t>Person9294</t>
  </si>
  <si>
    <t>Lahey</t>
  </si>
  <si>
    <t>Person9298</t>
  </si>
  <si>
    <t>Person9300</t>
  </si>
  <si>
    <t>Polly</t>
  </si>
  <si>
    <t>Crabtree</t>
  </si>
  <si>
    <t>Jennie</t>
  </si>
  <si>
    <t>Emilia</t>
  </si>
  <si>
    <t>Litton</t>
  </si>
  <si>
    <t>Lovins</t>
  </si>
  <si>
    <t>Person9312</t>
  </si>
  <si>
    <t>Flanagan</t>
  </si>
  <si>
    <t>Ladonna</t>
  </si>
  <si>
    <t>Person9315</t>
  </si>
  <si>
    <t>Roxann</t>
  </si>
  <si>
    <t>Zwolinski</t>
  </si>
  <si>
    <t>Clendenen</t>
  </si>
  <si>
    <t>Boss</t>
  </si>
  <si>
    <t>Grider</t>
  </si>
  <si>
    <t>Antoinette</t>
  </si>
  <si>
    <t>Kimball</t>
  </si>
  <si>
    <t>Gust</t>
  </si>
  <si>
    <t>Straka</t>
  </si>
  <si>
    <t>Person9332</t>
  </si>
  <si>
    <t>Sallade</t>
  </si>
  <si>
    <t>Raheja</t>
  </si>
  <si>
    <t>Peevey</t>
  </si>
  <si>
    <t>Duncanson</t>
  </si>
  <si>
    <t>Person9342</t>
  </si>
  <si>
    <t>Poorman</t>
  </si>
  <si>
    <t>Person9344</t>
  </si>
  <si>
    <t>Carma</t>
  </si>
  <si>
    <t>Yoakum</t>
  </si>
  <si>
    <t>Rolon</t>
  </si>
  <si>
    <t>Person9355</t>
  </si>
  <si>
    <t>Alm</t>
  </si>
  <si>
    <t>Michel</t>
  </si>
  <si>
    <t>Person9359</t>
  </si>
  <si>
    <t>Netterville</t>
  </si>
  <si>
    <t>Leona</t>
  </si>
  <si>
    <t>Fifer</t>
  </si>
  <si>
    <t>Nidia</t>
  </si>
  <si>
    <t>Jeune</t>
  </si>
  <si>
    <t>Knisely</t>
  </si>
  <si>
    <t>Himes</t>
  </si>
  <si>
    <t>Gavenda</t>
  </si>
  <si>
    <t>Mullins</t>
  </si>
  <si>
    <t>Angelique</t>
  </si>
  <si>
    <t>Strawderman</t>
  </si>
  <si>
    <t>Person9374</t>
  </si>
  <si>
    <t>Shelby</t>
  </si>
  <si>
    <t>Bogard</t>
  </si>
  <si>
    <t>Isley</t>
  </si>
  <si>
    <t>Marini</t>
  </si>
  <si>
    <t>Keesha</t>
  </si>
  <si>
    <t>Aune</t>
  </si>
  <si>
    <t>Gabel</t>
  </si>
  <si>
    <t>Zella</t>
  </si>
  <si>
    <t>Marta</t>
  </si>
  <si>
    <t>Person9390</t>
  </si>
  <si>
    <t>Hogston</t>
  </si>
  <si>
    <t>Hirschfeld</t>
  </si>
  <si>
    <t>Mabe</t>
  </si>
  <si>
    <t>Sebald</t>
  </si>
  <si>
    <t>Ambler</t>
  </si>
  <si>
    <t>Capps</t>
  </si>
  <si>
    <t>Brust</t>
  </si>
  <si>
    <t>Gretchen</t>
  </si>
  <si>
    <t>Person9401</t>
  </si>
  <si>
    <t>Hui</t>
  </si>
  <si>
    <t>Bratcher</t>
  </si>
  <si>
    <t>Gia</t>
  </si>
  <si>
    <t>Person9408</t>
  </si>
  <si>
    <t>Letitia</t>
  </si>
  <si>
    <t>Conlon</t>
  </si>
  <si>
    <t>Kyong</t>
  </si>
  <si>
    <t>Menzel</t>
  </si>
  <si>
    <t>Cathey</t>
  </si>
  <si>
    <t>Person9416</t>
  </si>
  <si>
    <t>Kellie</t>
  </si>
  <si>
    <t>Dyke</t>
  </si>
  <si>
    <t>Bouy</t>
  </si>
  <si>
    <t>Gochenour</t>
  </si>
  <si>
    <t>Callaway</t>
  </si>
  <si>
    <t>Person9422</t>
  </si>
  <si>
    <t>Malan</t>
  </si>
  <si>
    <t>Ader</t>
  </si>
  <si>
    <t>Lomboy</t>
  </si>
  <si>
    <t>Shindorf</t>
  </si>
  <si>
    <t>Person9428</t>
  </si>
  <si>
    <t>Mars</t>
  </si>
  <si>
    <t>Belle</t>
  </si>
  <si>
    <t>Person9432</t>
  </si>
  <si>
    <t>Redfox</t>
  </si>
  <si>
    <t>Angelena</t>
  </si>
  <si>
    <t>Jovita</t>
  </si>
  <si>
    <t>Linares</t>
  </si>
  <si>
    <t>Siebenaler</t>
  </si>
  <si>
    <t>Alberta</t>
  </si>
  <si>
    <t>Rybak</t>
  </si>
  <si>
    <t>Streeter</t>
  </si>
  <si>
    <t>Bichler</t>
  </si>
  <si>
    <t>Geary</t>
  </si>
  <si>
    <t>Twitchell</t>
  </si>
  <si>
    <t>Tolentino</t>
  </si>
  <si>
    <t>Person9447</t>
  </si>
  <si>
    <t>Sharron</t>
  </si>
  <si>
    <t>Ringwood</t>
  </si>
  <si>
    <t>Flenard</t>
  </si>
  <si>
    <t>Anson</t>
  </si>
  <si>
    <t>Kari</t>
  </si>
  <si>
    <t>Flesher</t>
  </si>
  <si>
    <t>Vlashi</t>
  </si>
  <si>
    <t>Gillilan</t>
  </si>
  <si>
    <t>Scerbo</t>
  </si>
  <si>
    <t>Person9464</t>
  </si>
  <si>
    <t>Feinstein</t>
  </si>
  <si>
    <t>Vanlandingham</t>
  </si>
  <si>
    <t>Hargreaves</t>
  </si>
  <si>
    <t>Person9470</t>
  </si>
  <si>
    <t>Christi</t>
  </si>
  <si>
    <t>Ridder</t>
  </si>
  <si>
    <t>Nieman</t>
  </si>
  <si>
    <t>Hoffstetter</t>
  </si>
  <si>
    <t>Ursula</t>
  </si>
  <si>
    <t>Carrasco</t>
  </si>
  <si>
    <t>Cherise</t>
  </si>
  <si>
    <t>Lore</t>
  </si>
  <si>
    <t>Tanguay</t>
  </si>
  <si>
    <t>Swinson</t>
  </si>
  <si>
    <t>Qiana</t>
  </si>
  <si>
    <t>Chronister</t>
  </si>
  <si>
    <t>Bryand</t>
  </si>
  <si>
    <t>Westmoreland</t>
  </si>
  <si>
    <t>Person9498</t>
  </si>
  <si>
    <t>Jarrett</t>
  </si>
  <si>
    <t>Person9503</t>
  </si>
  <si>
    <t>Leaming</t>
  </si>
  <si>
    <t>Flanders</t>
  </si>
  <si>
    <t>Blasingame</t>
  </si>
  <si>
    <t>Person9507</t>
  </si>
  <si>
    <t>Rosenow</t>
  </si>
  <si>
    <t>Gulley</t>
  </si>
  <si>
    <t>Nathalie</t>
  </si>
  <si>
    <t>Krieg</t>
  </si>
  <si>
    <t>Kerley</t>
  </si>
  <si>
    <t>Lockwood</t>
  </si>
  <si>
    <t>Salter</t>
  </si>
  <si>
    <t>Hession</t>
  </si>
  <si>
    <t>Well</t>
  </si>
  <si>
    <t>Enid</t>
  </si>
  <si>
    <t>Yamazaki</t>
  </si>
  <si>
    <t>Boyden</t>
  </si>
  <si>
    <t>Crandell</t>
  </si>
  <si>
    <t>Sills</t>
  </si>
  <si>
    <t>Wareham</t>
  </si>
  <si>
    <t>Vanarsdale</t>
  </si>
  <si>
    <t>Mercurio</t>
  </si>
  <si>
    <t>Cass</t>
  </si>
  <si>
    <t>Otoole</t>
  </si>
  <si>
    <t>Benning</t>
  </si>
  <si>
    <t>Wiederhold</t>
  </si>
  <si>
    <t>Person9543</t>
  </si>
  <si>
    <t>Beaudoin</t>
  </si>
  <si>
    <t>Joiner</t>
  </si>
  <si>
    <t>Rosaura</t>
  </si>
  <si>
    <t>Interrante</t>
  </si>
  <si>
    <t>Drema</t>
  </si>
  <si>
    <t>Stilwell</t>
  </si>
  <si>
    <t>Pater</t>
  </si>
  <si>
    <t>Linch</t>
  </si>
  <si>
    <t>Liddle</t>
  </si>
  <si>
    <t>Rust</t>
  </si>
  <si>
    <t>Biggs</t>
  </si>
  <si>
    <t>Person9563</t>
  </si>
  <si>
    <t>Ullman</t>
  </si>
  <si>
    <t>Rowell</t>
  </si>
  <si>
    <t>Stephane</t>
  </si>
  <si>
    <t>Person9569</t>
  </si>
  <si>
    <t>Person9570</t>
  </si>
  <si>
    <t>Blue</t>
  </si>
  <si>
    <t>Rosenfeld</t>
  </si>
  <si>
    <t>Greta</t>
  </si>
  <si>
    <t>Amado</t>
  </si>
  <si>
    <t>Rachal</t>
  </si>
  <si>
    <t>Shantay</t>
  </si>
  <si>
    <t>Arocha</t>
  </si>
  <si>
    <t>Dollie</t>
  </si>
  <si>
    <t>Person9583</t>
  </si>
  <si>
    <t>Mannella</t>
  </si>
  <si>
    <t>Person9588</t>
  </si>
  <si>
    <t>Hawn</t>
  </si>
  <si>
    <t>Larhonda</t>
  </si>
  <si>
    <t>Hopp</t>
  </si>
  <si>
    <t>Schupp</t>
  </si>
  <si>
    <t>Ponce</t>
  </si>
  <si>
    <t>Paige</t>
  </si>
  <si>
    <t>Dubose</t>
  </si>
  <si>
    <t>Wince</t>
  </si>
  <si>
    <t>Keitha</t>
  </si>
  <si>
    <t>Cathleen</t>
  </si>
  <si>
    <t>Tamika</t>
  </si>
  <si>
    <t>Lapointe</t>
  </si>
  <si>
    <t>Musty</t>
  </si>
  <si>
    <t>Peets</t>
  </si>
  <si>
    <t>Person9615</t>
  </si>
  <si>
    <t>Oles</t>
  </si>
  <si>
    <t>Person9617</t>
  </si>
  <si>
    <t>Collado</t>
  </si>
  <si>
    <t>Balmer</t>
  </si>
  <si>
    <t>Days</t>
  </si>
  <si>
    <t>Scaggs</t>
  </si>
  <si>
    <t>Birdie</t>
  </si>
  <si>
    <t>Balderas</t>
  </si>
  <si>
    <t>Julienne</t>
  </si>
  <si>
    <t>Skrine</t>
  </si>
  <si>
    <t>Rubio</t>
  </si>
  <si>
    <t>Crump</t>
  </si>
  <si>
    <t>Fagundes</t>
  </si>
  <si>
    <t>Dunagan</t>
  </si>
  <si>
    <t>Rinkel</t>
  </si>
  <si>
    <t>Person9643</t>
  </si>
  <si>
    <t>Nail</t>
  </si>
  <si>
    <t>Winkler</t>
  </si>
  <si>
    <t>Novella</t>
  </si>
  <si>
    <t>Darby</t>
  </si>
  <si>
    <t>Alica</t>
  </si>
  <si>
    <t>Sherrow</t>
  </si>
  <si>
    <t>Mia</t>
  </si>
  <si>
    <t>Tenneson</t>
  </si>
  <si>
    <t>Person9652</t>
  </si>
  <si>
    <t>Kenna</t>
  </si>
  <si>
    <t>Rifenbark</t>
  </si>
  <si>
    <t>Lush</t>
  </si>
  <si>
    <t>Person9657</t>
  </si>
  <si>
    <t>Babin</t>
  </si>
  <si>
    <t>Person9660</t>
  </si>
  <si>
    <t>Nester</t>
  </si>
  <si>
    <t>Niemeyer</t>
  </si>
  <si>
    <t>Emberton</t>
  </si>
  <si>
    <t>Stinson</t>
  </si>
  <si>
    <t>Whited</t>
  </si>
  <si>
    <t>Engler</t>
  </si>
  <si>
    <t>Gillespie</t>
  </si>
  <si>
    <t>Longtin</t>
  </si>
  <si>
    <t>Carlone</t>
  </si>
  <si>
    <t>Audet</t>
  </si>
  <si>
    <t>Elia</t>
  </si>
  <si>
    <t>Basil</t>
  </si>
  <si>
    <t>Person9688</t>
  </si>
  <si>
    <t>Heimsness</t>
  </si>
  <si>
    <t>Encallado</t>
  </si>
  <si>
    <t>Sonya</t>
  </si>
  <si>
    <t>Beauregard</t>
  </si>
  <si>
    <t>Alissa</t>
  </si>
  <si>
    <t>Parisien</t>
  </si>
  <si>
    <t>Helene</t>
  </si>
  <si>
    <t>Turberville</t>
  </si>
  <si>
    <t>Sconiers</t>
  </si>
  <si>
    <t>Person9704</t>
  </si>
  <si>
    <t>Valrie</t>
  </si>
  <si>
    <t>Yetta</t>
  </si>
  <si>
    <t>Drury</t>
  </si>
  <si>
    <t>Appel</t>
  </si>
  <si>
    <t>Reames</t>
  </si>
  <si>
    <t>Person9716</t>
  </si>
  <si>
    <t>Person9717</t>
  </si>
  <si>
    <t>Elza</t>
  </si>
  <si>
    <t>Friley</t>
  </si>
  <si>
    <t>Consuelo</t>
  </si>
  <si>
    <t>Antionette</t>
  </si>
  <si>
    <t>Thorne</t>
  </si>
  <si>
    <t>Dapinto</t>
  </si>
  <si>
    <t>Hackney</t>
  </si>
  <si>
    <t>Person9731</t>
  </si>
  <si>
    <t>Vance</t>
  </si>
  <si>
    <t>Halton</t>
  </si>
  <si>
    <t>Feliciano</t>
  </si>
  <si>
    <t>Hilary</t>
  </si>
  <si>
    <t>Warnick</t>
  </si>
  <si>
    <t>Aitken</t>
  </si>
  <si>
    <t>Sirois</t>
  </si>
  <si>
    <t>Gum</t>
  </si>
  <si>
    <t>Stohler</t>
  </si>
  <si>
    <t>Spillane</t>
  </si>
  <si>
    <t>Hykes</t>
  </si>
  <si>
    <t>Eldridge</t>
  </si>
  <si>
    <t>Farley</t>
  </si>
  <si>
    <t>Person9757</t>
  </si>
  <si>
    <t>Alexa</t>
  </si>
  <si>
    <t>Horal</t>
  </si>
  <si>
    <t>Vergie</t>
  </si>
  <si>
    <t>Bogan</t>
  </si>
  <si>
    <t>Leatha</t>
  </si>
  <si>
    <t>Shalonda</t>
  </si>
  <si>
    <t>Gerrald</t>
  </si>
  <si>
    <t>Helstrom</t>
  </si>
  <si>
    <t>Michal</t>
  </si>
  <si>
    <t>Bayers</t>
  </si>
  <si>
    <t>Delilah</t>
  </si>
  <si>
    <t>Ilene</t>
  </si>
  <si>
    <t>Kloke</t>
  </si>
  <si>
    <t>Swinton</t>
  </si>
  <si>
    <t>Bosch</t>
  </si>
  <si>
    <t>Plungy</t>
  </si>
  <si>
    <t>Borges</t>
  </si>
  <si>
    <t>Hearn</t>
  </si>
  <si>
    <t>South</t>
  </si>
  <si>
    <t>Marlo</t>
  </si>
  <si>
    <t>Emerick</t>
  </si>
  <si>
    <t>Person9785</t>
  </si>
  <si>
    <t>Patton</t>
  </si>
  <si>
    <t>Shawanda</t>
  </si>
  <si>
    <t>Tereasa</t>
  </si>
  <si>
    <t>Honea</t>
  </si>
  <si>
    <t>Person9794</t>
  </si>
  <si>
    <t>Murrell</t>
  </si>
  <si>
    <t>Yard</t>
  </si>
  <si>
    <t>Limberg</t>
  </si>
  <si>
    <t>Person9801</t>
  </si>
  <si>
    <t>Mccaughey</t>
  </si>
  <si>
    <t>Person9803</t>
  </si>
  <si>
    <t>Sandi</t>
  </si>
  <si>
    <t>Martelli</t>
  </si>
  <si>
    <t>Lura</t>
  </si>
  <si>
    <t>Mcglone</t>
  </si>
  <si>
    <t>Chow</t>
  </si>
  <si>
    <t>Person9814</t>
  </si>
  <si>
    <t>Bayerl</t>
  </si>
  <si>
    <t>Eames</t>
  </si>
  <si>
    <t>Filipiak</t>
  </si>
  <si>
    <t>Gravley</t>
  </si>
  <si>
    <t>Altschuler</t>
  </si>
  <si>
    <t>Schnee</t>
  </si>
  <si>
    <t>Dacey</t>
  </si>
  <si>
    <t>Person9830</t>
  </si>
  <si>
    <t>Latrice</t>
  </si>
  <si>
    <t>Carney</t>
  </si>
  <si>
    <t>Person9832</t>
  </si>
  <si>
    <t>Jann</t>
  </si>
  <si>
    <t>Yun</t>
  </si>
  <si>
    <t>Tomoko</t>
  </si>
  <si>
    <t>Boock</t>
  </si>
  <si>
    <t>Blackwood</t>
  </si>
  <si>
    <t>Brinton</t>
  </si>
  <si>
    <t>Rabideau</t>
  </si>
  <si>
    <t>Kacey</t>
  </si>
  <si>
    <t>Racine</t>
  </si>
  <si>
    <t>Mayra</t>
  </si>
  <si>
    <t>Karin</t>
  </si>
  <si>
    <t>Oley</t>
  </si>
  <si>
    <t>Campas</t>
  </si>
  <si>
    <t>Metcalf</t>
  </si>
  <si>
    <t>Tassin</t>
  </si>
  <si>
    <t>Lark</t>
  </si>
  <si>
    <t>Person9867</t>
  </si>
  <si>
    <t>Creamer</t>
  </si>
  <si>
    <t>Pearse</t>
  </si>
  <si>
    <t>Augusta</t>
  </si>
  <si>
    <t>Flagg</t>
  </si>
  <si>
    <t>Dubiel</t>
  </si>
  <si>
    <t>Brunner</t>
  </si>
  <si>
    <t>Person9880</t>
  </si>
  <si>
    <t>Bekis</t>
  </si>
  <si>
    <t>Person9883</t>
  </si>
  <si>
    <t>Noelia</t>
  </si>
  <si>
    <t>Hughart</t>
  </si>
  <si>
    <t>Cotelesse</t>
  </si>
  <si>
    <t>Lianne</t>
  </si>
  <si>
    <t>Maus</t>
  </si>
  <si>
    <t>Person9894</t>
  </si>
  <si>
    <t>Villiard</t>
  </si>
  <si>
    <t>Vallejos</t>
  </si>
  <si>
    <t>Le</t>
  </si>
  <si>
    <t>Person9905</t>
  </si>
  <si>
    <t>Sharmaine</t>
  </si>
  <si>
    <t>Boman</t>
  </si>
  <si>
    <t>Fuchs</t>
  </si>
  <si>
    <t>Raab</t>
  </si>
  <si>
    <t>Gale</t>
  </si>
  <si>
    <t>Maroon</t>
  </si>
  <si>
    <t>Kirsten</t>
  </si>
  <si>
    <t>Mong</t>
  </si>
  <si>
    <t>Jeannie</t>
  </si>
  <si>
    <t>Carlozzi</t>
  </si>
  <si>
    <t>Person9924</t>
  </si>
  <si>
    <t>Ina</t>
  </si>
  <si>
    <t>Laborde</t>
  </si>
  <si>
    <t>Caroline</t>
  </si>
  <si>
    <t>Krebbs</t>
  </si>
  <si>
    <t>Aleman</t>
  </si>
  <si>
    <t>Pepper</t>
  </si>
  <si>
    <t>Sagredo</t>
  </si>
  <si>
    <t>Meier</t>
  </si>
  <si>
    <t>Orta</t>
  </si>
  <si>
    <t>More</t>
  </si>
  <si>
    <t>Person9935</t>
  </si>
  <si>
    <t>Burrington</t>
  </si>
  <si>
    <t>Dibble</t>
  </si>
  <si>
    <t>Person9940</t>
  </si>
  <si>
    <t>Franks</t>
  </si>
  <si>
    <t>Person9945</t>
  </si>
  <si>
    <t>Holling</t>
  </si>
  <si>
    <t>Stavis</t>
  </si>
  <si>
    <t>Joleen</t>
  </si>
  <si>
    <t>Mcduffie</t>
  </si>
  <si>
    <t>Commander</t>
  </si>
  <si>
    <t>Daryl</t>
  </si>
  <si>
    <t>Moralez</t>
  </si>
  <si>
    <t>Person9958</t>
  </si>
  <si>
    <t>Lambino</t>
  </si>
  <si>
    <t>Carrington</t>
  </si>
  <si>
    <t>Febres</t>
  </si>
  <si>
    <t>Putman</t>
  </si>
  <si>
    <t>Shorr</t>
  </si>
  <si>
    <t>Horn</t>
  </si>
  <si>
    <t>Person9970</t>
  </si>
  <si>
    <t>Groth</t>
  </si>
  <si>
    <t>Shanklin</t>
  </si>
  <si>
    <t>Hunnings</t>
  </si>
  <si>
    <t>Saxon</t>
  </si>
  <si>
    <t>Benedix</t>
  </si>
  <si>
    <t>Stanwick</t>
  </si>
  <si>
    <t>Montanez</t>
  </si>
  <si>
    <t>Stadther</t>
  </si>
  <si>
    <t>Darci</t>
  </si>
  <si>
    <t>Barr</t>
  </si>
  <si>
    <t>Rutherford</t>
  </si>
  <si>
    <t>Trena</t>
  </si>
  <si>
    <t>Bautista</t>
  </si>
  <si>
    <t>Schrecongost</t>
  </si>
  <si>
    <t>Rustin</t>
  </si>
  <si>
    <t>Person9992</t>
  </si>
  <si>
    <t>Amadon</t>
  </si>
  <si>
    <t>Arguello</t>
  </si>
  <si>
    <t>Corrie</t>
  </si>
  <si>
    <t>League</t>
  </si>
  <si>
    <t>001-707-295-6628x33643</t>
  </si>
  <si>
    <t>001-448-982-2809x315</t>
  </si>
  <si>
    <t>613-510-8096</t>
  </si>
  <si>
    <t>+1-182-487-7119x570</t>
  </si>
  <si>
    <t>576-033-9446x1368</t>
  </si>
  <si>
    <t>001-039-474-6992</t>
  </si>
  <si>
    <t>+1-691-263-0594x46344</t>
  </si>
  <si>
    <t>(350)059-0074x4152</t>
  </si>
  <si>
    <t>001-750-464-2703x4330</t>
  </si>
  <si>
    <t>552-981-2988</t>
  </si>
  <si>
    <t>+1-143-719-4896x6294</t>
  </si>
  <si>
    <t>002-333-2257x631</t>
  </si>
  <si>
    <t>001-891-694-4518x95829</t>
  </si>
  <si>
    <t>001-889-124-2571x748</t>
  </si>
  <si>
    <t>001-409-355-6528x27432</t>
  </si>
  <si>
    <t>002-601-8683</t>
  </si>
  <si>
    <t>001-621-183-9164x985</t>
  </si>
  <si>
    <t>(805)924-8957x2119</t>
  </si>
  <si>
    <t>(170)685-1904x472</t>
  </si>
  <si>
    <t>972.670.2051x494</t>
  </si>
  <si>
    <t>316-536-2857x479</t>
  </si>
  <si>
    <t>549-247-5394x072</t>
  </si>
  <si>
    <t>001-093-258-5305</t>
  </si>
  <si>
    <t>221-240-8729x598</t>
  </si>
  <si>
    <t>370.517.2339x0769</t>
  </si>
  <si>
    <t>(663)773-8787</t>
  </si>
  <si>
    <t>590-997-7548x1724</t>
  </si>
  <si>
    <t>+1-892-698-5606x5621</t>
  </si>
  <si>
    <t>001-077-586-4648</t>
  </si>
  <si>
    <t>143.989.5740x401</t>
  </si>
  <si>
    <t>(687)830-8158</t>
  </si>
  <si>
    <t>+1-777-583-3772x235</t>
  </si>
  <si>
    <t>+1-030-389-0486x586</t>
  </si>
  <si>
    <t>+1-116-648-3842x16692</t>
  </si>
  <si>
    <t>533-201-6193</t>
  </si>
  <si>
    <t>001-259-931-9757x889</t>
  </si>
  <si>
    <t>(407)274-3919</t>
  </si>
  <si>
    <t>001-894-549-4220</t>
  </si>
  <si>
    <t>+1-605-630-3364x5641</t>
  </si>
  <si>
    <t>(022)299-0538</t>
  </si>
  <si>
    <t>(635)603-3223x984</t>
  </si>
  <si>
    <t>(687)792-9189</t>
  </si>
  <si>
    <t>(340)065-9127x298</t>
  </si>
  <si>
    <t>001-623-600-7968x424</t>
  </si>
  <si>
    <t>+1-445-217-1235x944</t>
  </si>
  <si>
    <t>001-166-100-5295x0034</t>
  </si>
  <si>
    <t>308.079.4174</t>
  </si>
  <si>
    <t>(459)677-7421x5439</t>
  </si>
  <si>
    <t>(211)309-3349x202</t>
  </si>
  <si>
    <t>+1-386-707-0558x32578</t>
  </si>
  <si>
    <t>608-029-8742x6028</t>
  </si>
  <si>
    <t>+1-501-966-8281x4308</t>
  </si>
  <si>
    <t>001-067-535-9948x437</t>
  </si>
  <si>
    <t>+1-649-315-9754x482</t>
  </si>
  <si>
    <t>194.232.4833x43940</t>
  </si>
  <si>
    <t>523.986.8113</t>
  </si>
  <si>
    <t>(252)764-6193</t>
  </si>
  <si>
    <t>559.101.9522x63364</t>
  </si>
  <si>
    <t>001-478-535-9954x66652</t>
  </si>
  <si>
    <t>253.816.0160x492</t>
  </si>
  <si>
    <t>(341)955-3272x985</t>
  </si>
  <si>
    <t>500.175.9192x973</t>
  </si>
  <si>
    <t>943-198-0117x14691</t>
  </si>
  <si>
    <t>480.520.2380x780</t>
  </si>
  <si>
    <t>790-028-2462x0579</t>
  </si>
  <si>
    <t>001-257-092-1134x8338</t>
  </si>
  <si>
    <t>(084)086-9712x837</t>
  </si>
  <si>
    <t>(634)107-9925x975</t>
  </si>
  <si>
    <t>565.055.0363</t>
  </si>
  <si>
    <t>036-799-7860x987</t>
  </si>
  <si>
    <t>855.825.8736</t>
  </si>
  <si>
    <t>663-159-8689x42514</t>
  </si>
  <si>
    <t>573.845.5488</t>
  </si>
  <si>
    <t>653.274.0421</t>
  </si>
  <si>
    <t>900-354-1634x0266</t>
  </si>
  <si>
    <t>616-139-7000x71729</t>
  </si>
  <si>
    <t>034.917.1825x789</t>
  </si>
  <si>
    <t>311-689-3399</t>
  </si>
  <si>
    <t>(530)812-2335x23160</t>
  </si>
  <si>
    <t>+1-266-554-2129x243</t>
  </si>
  <si>
    <t>345-844-9587x30133</t>
  </si>
  <si>
    <t>(162)955-7483</t>
  </si>
  <si>
    <t>001-958-799-2946</t>
  </si>
  <si>
    <t>(764)891-5090x363</t>
  </si>
  <si>
    <t>104.938.4260x04204</t>
  </si>
  <si>
    <t>938.030.2130x735</t>
  </si>
  <si>
    <t>991.518.0992x59279</t>
  </si>
  <si>
    <t>001-332-308-9087x340</t>
  </si>
  <si>
    <t>001-063-182-3991x480</t>
  </si>
  <si>
    <t>478.310.8917x0845</t>
  </si>
  <si>
    <t>(729)007-5267x6680</t>
  </si>
  <si>
    <t>(165)879-4105</t>
  </si>
  <si>
    <t>647-378-2635</t>
  </si>
  <si>
    <t>646.888.1080x573</t>
  </si>
  <si>
    <t>039-860-1617</t>
  </si>
  <si>
    <t>815.602.5428</t>
  </si>
  <si>
    <t>307.938.3333</t>
  </si>
  <si>
    <t>503-403-8540x761</t>
  </si>
  <si>
    <t>196-547-0324x843</t>
  </si>
  <si>
    <t>001-065-769-7371x611</t>
  </si>
  <si>
    <t>001-842-417-8835x433</t>
  </si>
  <si>
    <t>448.118.2286x4088</t>
  </si>
  <si>
    <t>(777)960-9885</t>
  </si>
  <si>
    <t>+1-310-038-5966x00511</t>
  </si>
  <si>
    <t>+1-163-501-7077x17341</t>
  </si>
  <si>
    <t>024.028.6083x8876</t>
  </si>
  <si>
    <t>(087)288-6149x22005</t>
  </si>
  <si>
    <t>947.438.8877x15174</t>
  </si>
  <si>
    <t>598-075-3470x17515</t>
  </si>
  <si>
    <t>+1-312-354-8284x335</t>
  </si>
  <si>
    <t>001-000-727-4023</t>
  </si>
  <si>
    <t>+1-393-581-4156x0079</t>
  </si>
  <si>
    <t>448-456-3635x87995</t>
  </si>
  <si>
    <t>967-337-5598x204</t>
  </si>
  <si>
    <t>511.891.9378</t>
  </si>
  <si>
    <t>001-127-147-9189x82028</t>
  </si>
  <si>
    <t>(465)490-4965</t>
  </si>
  <si>
    <t>117-474-7395x44554</t>
  </si>
  <si>
    <t>457-620-1221</t>
  </si>
  <si>
    <t>625.751.2284x940</t>
  </si>
  <si>
    <t>923-516-8728x4080</t>
  </si>
  <si>
    <t>404.331.7662x8700</t>
  </si>
  <si>
    <t>001-233-047-9301x7263</t>
  </si>
  <si>
    <t>(788)109-2924</t>
  </si>
  <si>
    <t>001-104-431-1150x6353</t>
  </si>
  <si>
    <t>+1-862-383-2620x33014</t>
  </si>
  <si>
    <t>(901)233-3506</t>
  </si>
  <si>
    <t>001-362-579-9639x717</t>
  </si>
  <si>
    <t>(840)406-6558x14874</t>
  </si>
  <si>
    <t>617.574.2972</t>
  </si>
  <si>
    <t>(716)274-8715</t>
  </si>
  <si>
    <t>991-716-6210x642</t>
  </si>
  <si>
    <t>702-028-5377x7913</t>
  </si>
  <si>
    <t>018-138-3002x506</t>
  </si>
  <si>
    <t>(194)903-7261</t>
  </si>
  <si>
    <t>001-715-272-0585</t>
  </si>
  <si>
    <t>(542)496-0765x7085</t>
  </si>
  <si>
    <t>(883)740-1007</t>
  </si>
  <si>
    <t>001-493-664-6341</t>
  </si>
  <si>
    <t>(248)804-0620x959</t>
  </si>
  <si>
    <t>533-530-2819x669</t>
  </si>
  <si>
    <t>(742)118-4531x95077</t>
  </si>
  <si>
    <t>001-940-639-6839</t>
  </si>
  <si>
    <t>+1-613-195-8003x5669</t>
  </si>
  <si>
    <t>(502)763-4906</t>
  </si>
  <si>
    <t>(298)606-0966x10520</t>
  </si>
  <si>
    <t>(790)858-0018</t>
  </si>
  <si>
    <t>001-952-731-7506</t>
  </si>
  <si>
    <t>(938)611-3350x890</t>
  </si>
  <si>
    <t>+1-949-613-9266x676</t>
  </si>
  <si>
    <t>+1-120-010-3980x8993</t>
  </si>
  <si>
    <t>(162)716-7755x224</t>
  </si>
  <si>
    <t>794.970.2539x252</t>
  </si>
  <si>
    <t>084.076.0045</t>
  </si>
  <si>
    <t>+1-103-530-4126x019</t>
  </si>
  <si>
    <t>001-921-549-5389x42331</t>
  </si>
  <si>
    <t>717-735-9086x037</t>
  </si>
  <si>
    <t>001-253-775-6334x56642</t>
  </si>
  <si>
    <t>778-856-7443</t>
  </si>
  <si>
    <t>437-234-0731</t>
  </si>
  <si>
    <t>023-782-2730</t>
  </si>
  <si>
    <t>001-714-285-3725x53709</t>
  </si>
  <si>
    <t>481-837-6063</t>
  </si>
  <si>
    <t>229-299-0669x34252</t>
  </si>
  <si>
    <t>001-313-735-3427x17266</t>
  </si>
  <si>
    <t>(768)892-4322</t>
  </si>
  <si>
    <t>001-717-283-5880x55154</t>
  </si>
  <si>
    <t>(704)088-7186x4709</t>
  </si>
  <si>
    <t>001-076-260-9789x990</t>
  </si>
  <si>
    <t>404-639-3390</t>
  </si>
  <si>
    <t>923.702.0247x82100</t>
  </si>
  <si>
    <t>001-547-905-6791x153</t>
  </si>
  <si>
    <t>641-958-1456</t>
  </si>
  <si>
    <t>+1-521-203-0927x052</t>
  </si>
  <si>
    <t>933-767-8293</t>
  </si>
  <si>
    <t>+1-917-669-6637x116</t>
  </si>
  <si>
    <t>779-950-7452x8520</t>
  </si>
  <si>
    <t>013-273-1327x56434</t>
  </si>
  <si>
    <t>001-424-391-5973x583</t>
  </si>
  <si>
    <t>+1-053-815-7950x5072</t>
  </si>
  <si>
    <t>(439)588-5357</t>
  </si>
  <si>
    <t>+1-665-779-0332x504</t>
  </si>
  <si>
    <t>001-533-356-5835</t>
  </si>
  <si>
    <t>467.239.4176x1651</t>
  </si>
  <si>
    <t>303.619.5170x657</t>
  </si>
  <si>
    <t>470.589.5516x17007</t>
  </si>
  <si>
    <t>(429)373-5809x31279</t>
  </si>
  <si>
    <t>887.413.6553x698</t>
  </si>
  <si>
    <t>662-976-5196x130</t>
  </si>
  <si>
    <t>806-022-3468x42192</t>
  </si>
  <si>
    <t>675.415.1529</t>
  </si>
  <si>
    <t>499-923-2833</t>
  </si>
  <si>
    <t>070-935-1869</t>
  </si>
  <si>
    <t>086-145-4473</t>
  </si>
  <si>
    <t>+1-951-890-1356x2690</t>
  </si>
  <si>
    <t>(201)942-4867</t>
  </si>
  <si>
    <t>001-062-938-6594x37494</t>
  </si>
  <si>
    <t>504.862.3168</t>
  </si>
  <si>
    <t>001-857-690-8497</t>
  </si>
  <si>
    <t>(473)894-6658x66659</t>
  </si>
  <si>
    <t>724-922-1175x337</t>
  </si>
  <si>
    <t>(470)815-8715</t>
  </si>
  <si>
    <t>743-125-6394x497</t>
  </si>
  <si>
    <t>001-939-294-7802x80257</t>
  </si>
  <si>
    <t>104.503.6939</t>
  </si>
  <si>
    <t>003-595-4409x76066</t>
  </si>
  <si>
    <t>001-367-301-7203x92180</t>
  </si>
  <si>
    <t>958-037-2989</t>
  </si>
  <si>
    <t>+1-431-681-3347x4050</t>
  </si>
  <si>
    <t>478-102-5060</t>
  </si>
  <si>
    <t>+1-764-414-2068x5756</t>
  </si>
  <si>
    <t>001-113-836-0724x13991</t>
  </si>
  <si>
    <t>001-811-763-3610x258</t>
  </si>
  <si>
    <t>001-986-019-3441x12988</t>
  </si>
  <si>
    <t>396-223-2623x08852</t>
  </si>
  <si>
    <t>+1-102-730-5865x63792</t>
  </si>
  <si>
    <t>(921)000-8169x5138</t>
  </si>
  <si>
    <t>001-481-026-9611x40417</t>
  </si>
  <si>
    <t>423.804.3701</t>
  </si>
  <si>
    <t>600.817.3798x96615</t>
  </si>
  <si>
    <t>(472)112-8266x852</t>
  </si>
  <si>
    <t>375.141.2195x7086</t>
  </si>
  <si>
    <t>001-364-706-6399x521</t>
  </si>
  <si>
    <t>+1-129-923-5331x43294</t>
  </si>
  <si>
    <t>+1-800-815-5393x5929</t>
  </si>
  <si>
    <t>023-837-9595x2389</t>
  </si>
  <si>
    <t>(600)313-5300x2285</t>
  </si>
  <si>
    <t>258-219-6372x183</t>
  </si>
  <si>
    <t>577-165-8884x7224</t>
  </si>
  <si>
    <t>719-686-5792</t>
  </si>
  <si>
    <t>(207)038-6814x6661</t>
  </si>
  <si>
    <t>386-704-3085</t>
  </si>
  <si>
    <t>(457)880-9959x5070</t>
  </si>
  <si>
    <t>(900)492-0223x6464</t>
  </si>
  <si>
    <t>001-946-134-2225x86084</t>
  </si>
  <si>
    <t>781.851.9030</t>
  </si>
  <si>
    <t>001-668-099-4056x19440</t>
  </si>
  <si>
    <t>529.023.1342x6286</t>
  </si>
  <si>
    <t>+1-476-157-3492x7599</t>
  </si>
  <si>
    <t>(743)221-3573</t>
  </si>
  <si>
    <t>001-014-775-4517x59216</t>
  </si>
  <si>
    <t>001-492-281-5603</t>
  </si>
  <si>
    <t>(333)545-9254x476</t>
  </si>
  <si>
    <t>327.153.5586</t>
  </si>
  <si>
    <t>938.839.1161</t>
  </si>
  <si>
    <t>124.103.8246</t>
  </si>
  <si>
    <t>795.878.5535</t>
  </si>
  <si>
    <t>171-954-4098</t>
  </si>
  <si>
    <t>913.614.2304</t>
  </si>
  <si>
    <t>+1-759-490-9590x9191</t>
  </si>
  <si>
    <t>570.040.0888x48692</t>
  </si>
  <si>
    <t>001-499-871-2716x4623</t>
  </si>
  <si>
    <t>636.614.4267</t>
  </si>
  <si>
    <t>672-831-3800</t>
  </si>
  <si>
    <t>001-403-377-7496x4435</t>
  </si>
  <si>
    <t>862-618-1427x323</t>
  </si>
  <si>
    <t>+1-010-433-7992x303</t>
  </si>
  <si>
    <t>001-381-613-1125x53758</t>
  </si>
  <si>
    <t>791-749-5164</t>
  </si>
  <si>
    <t>001-991-238-1768</t>
  </si>
  <si>
    <t>696-038-4890x0765</t>
  </si>
  <si>
    <t>+1-349-138-0547x1247</t>
  </si>
  <si>
    <t>005-047-2099x9680</t>
  </si>
  <si>
    <t>(870)672-0951</t>
  </si>
  <si>
    <t>+1-962-178-7810x89212</t>
  </si>
  <si>
    <t>938.079.8733x671</t>
  </si>
  <si>
    <t>117.046.9705</t>
  </si>
  <si>
    <t>619-263-1864</t>
  </si>
  <si>
    <t>(508)013-6671x753</t>
  </si>
  <si>
    <t>001-600-138-3126x6389</t>
  </si>
  <si>
    <t>378.881.6854x4736</t>
  </si>
  <si>
    <t>(839)741-5680x51570</t>
  </si>
  <si>
    <t>024.911.1980</t>
  </si>
  <si>
    <t>001-868-868-2487</t>
  </si>
  <si>
    <t>147-198-6316</t>
  </si>
  <si>
    <t>001-835-502-4868x7613</t>
  </si>
  <si>
    <t>+1-429-746-8446x2138</t>
  </si>
  <si>
    <t>365-151-4294x100</t>
  </si>
  <si>
    <t>639-242-0388</t>
  </si>
  <si>
    <t>883.039.6632</t>
  </si>
  <si>
    <t>(791)272-1064x3473</t>
  </si>
  <si>
    <t>001-408-979-8057x494</t>
  </si>
  <si>
    <t>957-165-4802x17081</t>
  </si>
  <si>
    <t>508-060-2397x0678</t>
  </si>
  <si>
    <t>154-578-8799x556</t>
  </si>
  <si>
    <t>(987)559-7467x918</t>
  </si>
  <si>
    <t>(052)284-3143x40969</t>
  </si>
  <si>
    <t>+1-714-381-1204x706</t>
  </si>
  <si>
    <t>(304)187-8569x210</t>
  </si>
  <si>
    <t>541.188.5590</t>
  </si>
  <si>
    <t>(528)738-6507</t>
  </si>
  <si>
    <t>+1-161-127-4615x554</t>
  </si>
  <si>
    <t>002.039.7026</t>
  </si>
  <si>
    <t>001-092-469-7090x760</t>
  </si>
  <si>
    <t>089.507.0124x606</t>
  </si>
  <si>
    <t>141-892-3335x846</t>
  </si>
  <si>
    <t>570-222-4589x98382</t>
  </si>
  <si>
    <t>651-552-5566x418</t>
  </si>
  <si>
    <t>001-720-323-5698x87315</t>
  </si>
  <si>
    <t>812.527.6877x0316</t>
  </si>
  <si>
    <t>001-429-207-9301x68325</t>
  </si>
  <si>
    <t>(367)418-3174</t>
  </si>
  <si>
    <t>554.802.3413x0262</t>
  </si>
  <si>
    <t>+1-969-940-0508x6970</t>
  </si>
  <si>
    <t>001-682-352-5901x6997</t>
  </si>
  <si>
    <t>001-631-261-8180x25864</t>
  </si>
  <si>
    <t>001-604-052-5786</t>
  </si>
  <si>
    <t>(468)933-4633x17271</t>
  </si>
  <si>
    <t>+1-090-376-6747x498</t>
  </si>
  <si>
    <t>001-217-406-5794</t>
  </si>
  <si>
    <t>183.091.1351x57613</t>
  </si>
  <si>
    <t>001-911-468-9795x3389</t>
  </si>
  <si>
    <t>(660)096-3738x38313</t>
  </si>
  <si>
    <t>027-453-7330x08906</t>
  </si>
  <si>
    <t>(110)341-7687x90063</t>
  </si>
  <si>
    <t>583.982.1030</t>
  </si>
  <si>
    <t>324-007-9980</t>
  </si>
  <si>
    <t>(198)241-8020x9363</t>
  </si>
  <si>
    <t>980.739.1958x103</t>
  </si>
  <si>
    <t>+1-362-191-0702x2995</t>
  </si>
  <si>
    <t>+1-621-138-8317x993</t>
  </si>
  <si>
    <t>591.306.2600x98840</t>
  </si>
  <si>
    <t>026-076-0228x817</t>
  </si>
  <si>
    <t>(359)783-2355x518</t>
  </si>
  <si>
    <t>001-556-954-5553x2090</t>
  </si>
  <si>
    <t>(114)878-9513x29902</t>
  </si>
  <si>
    <t>434-953-5355</t>
  </si>
  <si>
    <t>575-895-4131x77572</t>
  </si>
  <si>
    <t>(996)413-9031x71094</t>
  </si>
  <si>
    <t>+1-445-660-8557x527</t>
  </si>
  <si>
    <t>001-650-588-5356x6000</t>
  </si>
  <si>
    <t>497-147-2715x91464</t>
  </si>
  <si>
    <t>944-179-9717x7614</t>
  </si>
  <si>
    <t>135.373.6702</t>
  </si>
  <si>
    <t>(659)865-1289</t>
  </si>
  <si>
    <t>(371)186-4868</t>
  </si>
  <si>
    <t>322-613-3903</t>
  </si>
  <si>
    <t>785-328-7300x5792</t>
  </si>
  <si>
    <t>001-104-419-0922</t>
  </si>
  <si>
    <t>(400)446-6181x6664</t>
  </si>
  <si>
    <t>001-691-711-9370x110</t>
  </si>
  <si>
    <t>858-003-7837x0987</t>
  </si>
  <si>
    <t>(853)105-3060x9263</t>
  </si>
  <si>
    <t>001-623-017-7215x20016</t>
  </si>
  <si>
    <t>(130)609-1654x424</t>
  </si>
  <si>
    <t>555-423-9085x0083</t>
  </si>
  <si>
    <t>(912)528-0294</t>
  </si>
  <si>
    <t>(909)550-3460</t>
  </si>
  <si>
    <t>001-622-167-1657</t>
  </si>
  <si>
    <t>889-539-2120</t>
  </si>
  <si>
    <t>110.756.6367x1756</t>
  </si>
  <si>
    <t>254-620-8883</t>
  </si>
  <si>
    <t>(409)245-7058</t>
  </si>
  <si>
    <t>974-233-6093</t>
  </si>
  <si>
    <t>346-177-8151x05486</t>
  </si>
  <si>
    <t>854-524-7667x9017</t>
  </si>
  <si>
    <t>682-672-7551</t>
  </si>
  <si>
    <t>675.845.3368</t>
  </si>
  <si>
    <t>(616)915-7115x97591</t>
  </si>
  <si>
    <t>001-218-694-4224x4276</t>
  </si>
  <si>
    <t>207.690.1938x8121</t>
  </si>
  <si>
    <t>(313)531-8572x19524</t>
  </si>
  <si>
    <t>(170)662-3081x35864</t>
  </si>
  <si>
    <t>001-336-151-6853x9935</t>
  </si>
  <si>
    <t>102-916-4074x57693</t>
  </si>
  <si>
    <t>578-850-9386x56271</t>
  </si>
  <si>
    <t>780-061-8064x22380</t>
  </si>
  <si>
    <t>618.338.5587x104</t>
  </si>
  <si>
    <t>(843)115-0313x3044</t>
  </si>
  <si>
    <t>001-480-070-2166x0361</t>
  </si>
  <si>
    <t>914-077-2290</t>
  </si>
  <si>
    <t>+1-575-099-7043x215</t>
  </si>
  <si>
    <t>861.234.1611</t>
  </si>
  <si>
    <t>(781)989-3765x656</t>
  </si>
  <si>
    <t>467-654-4583x01506</t>
  </si>
  <si>
    <t>+1-598-116-4431x805</t>
  </si>
  <si>
    <t>(865)502-7407</t>
  </si>
  <si>
    <t>958-484-8255x6454</t>
  </si>
  <si>
    <t>001-965-994-9454x84102</t>
  </si>
  <si>
    <t>001-787-493-8328x830</t>
  </si>
  <si>
    <t>390.752.6072</t>
  </si>
  <si>
    <t>001-577-801-5305x25392</t>
  </si>
  <si>
    <t>527-784-3377x9311</t>
  </si>
  <si>
    <t>+1-614-841-1370x6488</t>
  </si>
  <si>
    <t>723-449-9544x586</t>
  </si>
  <si>
    <t>882-815-9414x8110</t>
  </si>
  <si>
    <t>(190)257-6444x76564</t>
  </si>
  <si>
    <t>+1-854-415-8782x50623</t>
  </si>
  <si>
    <t>001-813-112-1989x0343</t>
  </si>
  <si>
    <t>(332)313-6060</t>
  </si>
  <si>
    <t>(195)803-3124</t>
  </si>
  <si>
    <t>216.124.3537x55265</t>
  </si>
  <si>
    <t>001-581-429-7590x2857</t>
  </si>
  <si>
    <t>723.807.3586x902</t>
  </si>
  <si>
    <t>705.621.2178</t>
  </si>
  <si>
    <t>(537)767-2762</t>
  </si>
  <si>
    <t>001-413-807-1570x33988</t>
  </si>
  <si>
    <t>001-774-382-3419x682</t>
  </si>
  <si>
    <t>829-159-8882</t>
  </si>
  <si>
    <t>947-714-0364x013</t>
  </si>
  <si>
    <t>001-193-603-4333x62444</t>
  </si>
  <si>
    <t>001-261-726-2877x633</t>
  </si>
  <si>
    <t>001-313-624-2746x7140</t>
  </si>
  <si>
    <t>+1-536-481-4183x008</t>
  </si>
  <si>
    <t>(400)791-7801x7413</t>
  </si>
  <si>
    <t>751.405.5090x15391</t>
  </si>
  <si>
    <t>001-777-416-0309</t>
  </si>
  <si>
    <t>(456)888-1615</t>
  </si>
  <si>
    <t>+1-355-436-4216x5891</t>
  </si>
  <si>
    <t>064.520.7917x6937</t>
  </si>
  <si>
    <t>083-327-2823</t>
  </si>
  <si>
    <t>001-665-620-7976x1102</t>
  </si>
  <si>
    <t>154-269-7828x6482</t>
  </si>
  <si>
    <t>629.980.2662</t>
  </si>
  <si>
    <t>001-292-885-1385x8226</t>
  </si>
  <si>
    <t>+1-118-697-9539x02765</t>
  </si>
  <si>
    <t>(224)843-7873</t>
  </si>
  <si>
    <t>984.762.5897</t>
  </si>
  <si>
    <t>+1-353-102-9858x497</t>
  </si>
  <si>
    <t>842-366-8627</t>
  </si>
  <si>
    <t>+1-878-155-1158x4169</t>
  </si>
  <si>
    <t>(269)089-4057x5847</t>
  </si>
  <si>
    <t>(992)736-7729x7463</t>
  </si>
  <si>
    <t>(099)510-4068x988</t>
  </si>
  <si>
    <t>893-852-5855x07687</t>
  </si>
  <si>
    <t>(254)093-6750</t>
  </si>
  <si>
    <t>983.449.3028x57247</t>
  </si>
  <si>
    <t>(233)945-1382</t>
  </si>
  <si>
    <t>455-249-1411x83913</t>
  </si>
  <si>
    <t>282.726.2658</t>
  </si>
  <si>
    <t>001-224-974-1511x9070</t>
  </si>
  <si>
    <t>001-682-961-3305x01927</t>
  </si>
  <si>
    <t>+1-228-820-4527x76337</t>
  </si>
  <si>
    <t>+1-067-099-9842x03982</t>
  </si>
  <si>
    <t>(437)471-1169x31500</t>
  </si>
  <si>
    <t>001-922-654-4557x727</t>
  </si>
  <si>
    <t>(644)540-7674x026</t>
  </si>
  <si>
    <t>(131)312-3547x243</t>
  </si>
  <si>
    <t>(208)300-9849x6969</t>
  </si>
  <si>
    <t>598.541.1202x294</t>
  </si>
  <si>
    <t>319-631-3278x396</t>
  </si>
  <si>
    <t>(099)946-5911</t>
  </si>
  <si>
    <t>001-834-425-3419x713</t>
  </si>
  <si>
    <t>551-676-9606x54399</t>
  </si>
  <si>
    <t>+1-109-685-9345x7556</t>
  </si>
  <si>
    <t>001-051-145-3790x22684</t>
  </si>
  <si>
    <t>(735)906-6489x470</t>
  </si>
  <si>
    <t>(129)755-9301</t>
  </si>
  <si>
    <t>870-136-8010</t>
  </si>
  <si>
    <t>482-730-8036x0840</t>
  </si>
  <si>
    <t>(500)291-8219x5660</t>
  </si>
  <si>
    <t>498-999-5867</t>
  </si>
  <si>
    <t>881-683-6787x80464</t>
  </si>
  <si>
    <t>694-836-6218x5247</t>
  </si>
  <si>
    <t>001-511-412-7321x17830</t>
  </si>
  <si>
    <t>(587)974-7172x98532</t>
  </si>
  <si>
    <t>+1-773-249-6843x506</t>
  </si>
  <si>
    <t>+1-077-343-6361x97726</t>
  </si>
  <si>
    <t>(609)858-5748x1170</t>
  </si>
  <si>
    <t>340.846.6379x525</t>
  </si>
  <si>
    <t>(662)558-1279x86545</t>
  </si>
  <si>
    <t>+1-452-457-7609x12561</t>
  </si>
  <si>
    <t>509.764.4635x61544</t>
  </si>
  <si>
    <t>+1-856-515-8447x594</t>
  </si>
  <si>
    <t>(073)558-6605</t>
  </si>
  <si>
    <t>(967)705-1530</t>
  </si>
  <si>
    <t>984.260.0777x749</t>
  </si>
  <si>
    <t>+1-618-917-9077x5947</t>
  </si>
  <si>
    <t>304.150.8950x355</t>
  </si>
  <si>
    <t>+1-233-688-1696x62770</t>
  </si>
  <si>
    <t>(932)267-1044</t>
  </si>
  <si>
    <t>746.569.9834x109</t>
  </si>
  <si>
    <t>+1-747-270-0474x537</t>
  </si>
  <si>
    <t>923.452.0420x356</t>
  </si>
  <si>
    <t>316.746.6291x6543</t>
  </si>
  <si>
    <t>105-821-2775x7409</t>
  </si>
  <si>
    <t>+1-141-091-7743x402</t>
  </si>
  <si>
    <t>+1-039-441-0264x809</t>
  </si>
  <si>
    <t>(210)262-9370</t>
  </si>
  <si>
    <t>(540)317-9161x55963</t>
  </si>
  <si>
    <t>(898)110-2677x39341</t>
  </si>
  <si>
    <t>686-766-5491</t>
  </si>
  <si>
    <t>(622)526-5215</t>
  </si>
  <si>
    <t>(525)717-2570</t>
  </si>
  <si>
    <t>001-609-243-3496x8061</t>
  </si>
  <si>
    <t>001-096-527-7383x302</t>
  </si>
  <si>
    <t>952.764.0106</t>
  </si>
  <si>
    <t>129-702-6403</t>
  </si>
  <si>
    <t>001-068-839-5831</t>
  </si>
  <si>
    <t>(688)309-0525x61037</t>
  </si>
  <si>
    <t>732.500.6059x391</t>
  </si>
  <si>
    <t>(888)164-4309x418</t>
  </si>
  <si>
    <t>+1-922-672-6143x196</t>
  </si>
  <si>
    <t>578-894-9743</t>
  </si>
  <si>
    <t>831.957.6080</t>
  </si>
  <si>
    <t>(739)434-5988x59806</t>
  </si>
  <si>
    <t>706-230-0954x5390</t>
  </si>
  <si>
    <t>576-218-2590</t>
  </si>
  <si>
    <t>001-216-287-7205x776</t>
  </si>
  <si>
    <t>001-226-555-4198</t>
  </si>
  <si>
    <t>970-024-4077</t>
  </si>
  <si>
    <t>521-234-8179</t>
  </si>
  <si>
    <t>(599)307-1374</t>
  </si>
  <si>
    <t>001-936-809-0234</t>
  </si>
  <si>
    <t>(620)025-6679x7605</t>
  </si>
  <si>
    <t>001-959-824-0702x129</t>
  </si>
  <si>
    <t>315-201-6608x9917</t>
  </si>
  <si>
    <t>539-827-0867x86021</t>
  </si>
  <si>
    <t>530-460-0051</t>
  </si>
  <si>
    <t>(276)552-6786x8382</t>
  </si>
  <si>
    <t>+1-372-831-8007x8347</t>
  </si>
  <si>
    <t>866.100.2874x10346</t>
  </si>
  <si>
    <t>001-838-168-3626x7067</t>
  </si>
  <si>
    <t>735-243-9732</t>
  </si>
  <si>
    <t>888.717.0517x308</t>
  </si>
  <si>
    <t>001-453-545-8750</t>
  </si>
  <si>
    <t>001-540-415-4458x7173</t>
  </si>
  <si>
    <t>931-515-5217x92436</t>
  </si>
  <si>
    <t>778.360.0970</t>
  </si>
  <si>
    <t>254-347-6218x43699</t>
  </si>
  <si>
    <t>(387)115-6212</t>
  </si>
  <si>
    <t>(268)008-7228x57645</t>
  </si>
  <si>
    <t>+1-624-621-8821x40282</t>
  </si>
  <si>
    <t>001-161-052-3388x980</t>
  </si>
  <si>
    <t>001-819-973-3982x28595</t>
  </si>
  <si>
    <t>001-299-501-3468x3759</t>
  </si>
  <si>
    <t>001-308-680-0922x4061</t>
  </si>
  <si>
    <t>001-975-185-1678</t>
  </si>
  <si>
    <t>(973)360-1348</t>
  </si>
  <si>
    <t>001-119-226-6335x73224</t>
  </si>
  <si>
    <t>936-020-8548</t>
  </si>
  <si>
    <t>443-625-0743x73141</t>
  </si>
  <si>
    <t>(503)710-9831</t>
  </si>
  <si>
    <t>216-973-9887</t>
  </si>
  <si>
    <t>427-231-5435x25878</t>
  </si>
  <si>
    <t>644.073.0651x007</t>
  </si>
  <si>
    <t>001-784-589-3965x978</t>
  </si>
  <si>
    <t>001-051-865-6395x1433</t>
  </si>
  <si>
    <t>001-745-288-3029x1289</t>
  </si>
  <si>
    <t>(729)946-5515x51709</t>
  </si>
  <si>
    <t>943-951-1229x159</t>
  </si>
  <si>
    <t>(624)132-9808x5181</t>
  </si>
  <si>
    <t>660.259.7589</t>
  </si>
  <si>
    <t>(319)560-4788x6013</t>
  </si>
  <si>
    <t>001-192-744-2694x1142</t>
  </si>
  <si>
    <t>(612)902-0824</t>
  </si>
  <si>
    <t>647-588-6900</t>
  </si>
  <si>
    <t>001-822-321-3692x84707</t>
  </si>
  <si>
    <t>001-909-432-0851x17699</t>
  </si>
  <si>
    <t>+1-248-292-7406x74107</t>
  </si>
  <si>
    <t>207-703-7986</t>
  </si>
  <si>
    <t>754-234-6117x6810</t>
  </si>
  <si>
    <t>250-661-6280</t>
  </si>
  <si>
    <t>001-396-300-7985</t>
  </si>
  <si>
    <t>001-567-020-0407</t>
  </si>
  <si>
    <t>543-716-4280x668</t>
  </si>
  <si>
    <t>(111)177-5223x3937</t>
  </si>
  <si>
    <t>(408)449-9086x05655</t>
  </si>
  <si>
    <t>551-728-3811x57461</t>
  </si>
  <si>
    <t>083-158-4487</t>
  </si>
  <si>
    <t>452.514.4493x08681</t>
  </si>
  <si>
    <t>+1-198-695-0207x6284</t>
  </si>
  <si>
    <t>+1-617-801-9745x6973</t>
  </si>
  <si>
    <t>(822)006-7470</t>
  </si>
  <si>
    <t>424.594.1554</t>
  </si>
  <si>
    <t>316.673.9357x1065</t>
  </si>
  <si>
    <t>+1-475-481-0767x90632</t>
  </si>
  <si>
    <t>+1-053-989-4901x65717</t>
  </si>
  <si>
    <t>399.320.3828x84810</t>
  </si>
  <si>
    <t>001-504-225-1383</t>
  </si>
  <si>
    <t>(594)673-0113x615</t>
  </si>
  <si>
    <t>+1-857-466-1322x05273</t>
  </si>
  <si>
    <t>+1-363-938-2932x38601</t>
  </si>
  <si>
    <t>(894)298-8766x97002</t>
  </si>
  <si>
    <t>419.941.1746x55713</t>
  </si>
  <si>
    <t>494.647.1418</t>
  </si>
  <si>
    <t>001-278-790-9207x3596</t>
  </si>
  <si>
    <t>(392)371-5676x770</t>
  </si>
  <si>
    <t>+1-546-636-3005x4950</t>
  </si>
  <si>
    <t>822.028.3127</t>
  </si>
  <si>
    <t>115.657.4234x920</t>
  </si>
  <si>
    <t>001-138-934-7029x4551</t>
  </si>
  <si>
    <t>001-478-503-3486x0585</t>
  </si>
  <si>
    <t>001-166-261-6847</t>
  </si>
  <si>
    <t>(757)569-7118x45309</t>
  </si>
  <si>
    <t>770-789-6742</t>
  </si>
  <si>
    <t>(425)103-2990x45518</t>
  </si>
  <si>
    <t>136-044-3918</t>
  </si>
  <si>
    <t>001-092-032-6223x881</t>
  </si>
  <si>
    <t>001-528-165-8520x0722</t>
  </si>
  <si>
    <t>001-748-830-2907x13250</t>
  </si>
  <si>
    <t>(497)319-9730x3209</t>
  </si>
  <si>
    <t>001-494-558-6183</t>
  </si>
  <si>
    <t>800.887.3134x045</t>
  </si>
  <si>
    <t>(948)411-9183</t>
  </si>
  <si>
    <t>001-125-323-8504x87446</t>
  </si>
  <si>
    <t>001-841-198-6579x81526</t>
  </si>
  <si>
    <t>040-082-4273x03476</t>
  </si>
  <si>
    <t>(346)990-3549x58973</t>
  </si>
  <si>
    <t>363.620.1777</t>
  </si>
  <si>
    <t>744-055-1895x963</t>
  </si>
  <si>
    <t>445-154-9670</t>
  </si>
  <si>
    <t>(049)401-8475x940</t>
  </si>
  <si>
    <t>716-591-6334</t>
  </si>
  <si>
    <t>969.820.5207</t>
  </si>
  <si>
    <t>(882)011-2088x1111</t>
  </si>
  <si>
    <t>(749)176-6838x0044</t>
  </si>
  <si>
    <t>(850)680-9670</t>
  </si>
  <si>
    <t>+1-252-048-4832x88160</t>
  </si>
  <si>
    <t>646-985-7565x23158</t>
  </si>
  <si>
    <t>272-568-8047x253</t>
  </si>
  <si>
    <t>301-772-6164x3937</t>
  </si>
  <si>
    <t>612-255-1590</t>
  </si>
  <si>
    <t>(840)339-3459x71970</t>
  </si>
  <si>
    <t>(854)432-0712</t>
  </si>
  <si>
    <t>001-675-965-4548</t>
  </si>
  <si>
    <t>(571)058-5096x18305</t>
  </si>
  <si>
    <t>821-379-6707</t>
  </si>
  <si>
    <t>108.127.4909x6338</t>
  </si>
  <si>
    <t>001-880-574-0315x00181</t>
  </si>
  <si>
    <t>527-340-1493</t>
  </si>
  <si>
    <t>249-709-6145x4912</t>
  </si>
  <si>
    <t>+1-918-384-0185x7205</t>
  </si>
  <si>
    <t>283-359-5682</t>
  </si>
  <si>
    <t>147.903.9485</t>
  </si>
  <si>
    <t>001-956-639-4055x95983</t>
  </si>
  <si>
    <t>(668)251-7927x687</t>
  </si>
  <si>
    <t>352-299-5682</t>
  </si>
  <si>
    <t>505-458-3215x473</t>
  </si>
  <si>
    <t>001-596-060-5585x0574</t>
  </si>
  <si>
    <t>775.722.6893x54595</t>
  </si>
  <si>
    <t>851.159.4093</t>
  </si>
  <si>
    <t>+1-199-715-1711x6088</t>
  </si>
  <si>
    <t>218.573.5179x91167</t>
  </si>
  <si>
    <t>(042)775-9565</t>
  </si>
  <si>
    <t>+1-750-915-0020x1639</t>
  </si>
  <si>
    <t>164.893.2285x125</t>
  </si>
  <si>
    <t>203.086.5180x475</t>
  </si>
  <si>
    <t>186.827.5929x50599</t>
  </si>
  <si>
    <t>001-219-386-1364x98043</t>
  </si>
  <si>
    <t>(543)817-8015x8676</t>
  </si>
  <si>
    <t>415-647-9887x732</t>
  </si>
  <si>
    <t>997.234.6485x46154</t>
  </si>
  <si>
    <t>919-763-1967x9403</t>
  </si>
  <si>
    <t>301-482-5643</t>
  </si>
  <si>
    <t>463-859-4722</t>
  </si>
  <si>
    <t>001-602-802-7106</t>
  </si>
  <si>
    <t>062.893.1559x93846</t>
  </si>
  <si>
    <t>+1-384-294-8586x6488</t>
  </si>
  <si>
    <t>(909)171-7991x512</t>
  </si>
  <si>
    <t>(302)734-3386x00422</t>
  </si>
  <si>
    <t>001-236-355-5357x839</t>
  </si>
  <si>
    <t>788.511.9726x87432</t>
  </si>
  <si>
    <t>001-811-830-2663x8094</t>
  </si>
  <si>
    <t>+1-047-140-7410x10331</t>
  </si>
  <si>
    <t>(390)567-9489</t>
  </si>
  <si>
    <t>601.315.8037x5393</t>
  </si>
  <si>
    <t>924.073.0218x98220</t>
  </si>
  <si>
    <t>430-115-5745</t>
  </si>
  <si>
    <t>001-881-715-7872x02341</t>
  </si>
  <si>
    <t>(101)274-9098x6161</t>
  </si>
  <si>
    <t>276.961.6707x139</t>
  </si>
  <si>
    <t>001-341-084-1667x5254</t>
  </si>
  <si>
    <t>+1-854-921-8565x7329</t>
  </si>
  <si>
    <t>663-271-9570x38494</t>
  </si>
  <si>
    <t>(983)936-8851</t>
  </si>
  <si>
    <t>882.761.9213x985</t>
  </si>
  <si>
    <t>677-643-2349x7264</t>
  </si>
  <si>
    <t>920-478-9620</t>
  </si>
  <si>
    <t>001-809-642-2536x7792</t>
  </si>
  <si>
    <t>+1-453-233-5543x441</t>
  </si>
  <si>
    <t>+1-535-300-2536x7245</t>
  </si>
  <si>
    <t>001-895-825-5580x67258</t>
  </si>
  <si>
    <t>+1-485-348-9454x92239</t>
  </si>
  <si>
    <t>001-963-944-8149</t>
  </si>
  <si>
    <t>(355)406-6997</t>
  </si>
  <si>
    <t>+1-419-194-4441x4193</t>
  </si>
  <si>
    <t>001-651-378-4591x8360</t>
  </si>
  <si>
    <t>001-378-259-9478</t>
  </si>
  <si>
    <t>(417)205-8608</t>
  </si>
  <si>
    <t>206.012.0066x606</t>
  </si>
  <si>
    <t>491.743.0814x2048</t>
  </si>
  <si>
    <t>757-006-1398</t>
  </si>
  <si>
    <t>012.815.1471x63740</t>
  </si>
  <si>
    <t>(756)085-6592x65070</t>
  </si>
  <si>
    <t>001-927-447-3869x98768</t>
  </si>
  <si>
    <t>(060)158-7860x9434</t>
  </si>
  <si>
    <t>001-721-588-1897</t>
  </si>
  <si>
    <t>(706)125-1068</t>
  </si>
  <si>
    <t>565.120.6643</t>
  </si>
  <si>
    <t>982.633.4755</t>
  </si>
  <si>
    <t>001-215-348-4027</t>
  </si>
  <si>
    <t>344-622-2464x4118</t>
  </si>
  <si>
    <t>072-308-1938x70621</t>
  </si>
  <si>
    <t>222-199-5508x1075</t>
  </si>
  <si>
    <t>+1-254-094-2479x838</t>
  </si>
  <si>
    <t>001-401-182-2204</t>
  </si>
  <si>
    <t>+1-304-711-5979x3374</t>
  </si>
  <si>
    <t>654-181-2012x735</t>
  </si>
  <si>
    <t>733-302-2409</t>
  </si>
  <si>
    <t>+1-133-815-1602x675</t>
  </si>
  <si>
    <t>001-080-390-7196</t>
  </si>
  <si>
    <t>294-839-7383x87596</t>
  </si>
  <si>
    <t>001-358-313-4382</t>
  </si>
  <si>
    <t>151.226.1760</t>
  </si>
  <si>
    <t>471-919-0052x4715</t>
  </si>
  <si>
    <t>001-555-311-6919</t>
  </si>
  <si>
    <t>(708)406-1335</t>
  </si>
  <si>
    <t>740.139.5755</t>
  </si>
  <si>
    <t>500-435-4052</t>
  </si>
  <si>
    <t>734.402.4580x90566</t>
  </si>
  <si>
    <t>001-369-294-0161x69889</t>
  </si>
  <si>
    <t>(219)664-6051</t>
  </si>
  <si>
    <t>(792)154-1605x454</t>
  </si>
  <si>
    <t>206-164-9069</t>
  </si>
  <si>
    <t>864.267.8459x8315</t>
  </si>
  <si>
    <t>479.766.6369</t>
  </si>
  <si>
    <t>(900)025-5354</t>
  </si>
  <si>
    <t>611-559-2397x876</t>
  </si>
  <si>
    <t>(463)737-1492x4536</t>
  </si>
  <si>
    <t>+1-578-386-8064x3092</t>
  </si>
  <si>
    <t>001-124-822-1327x6994</t>
  </si>
  <si>
    <t>962.861.8902x96872</t>
  </si>
  <si>
    <t>438.824.5540x5134</t>
  </si>
  <si>
    <t>798.062.4824x358</t>
  </si>
  <si>
    <t>(515)512-7102x11724</t>
  </si>
  <si>
    <t>(552)453-0808</t>
  </si>
  <si>
    <t>001-155-907-2094x808</t>
  </si>
  <si>
    <t>+1-878-641-5684x0606</t>
  </si>
  <si>
    <t>(997)792-6353</t>
  </si>
  <si>
    <t>(002)680-5997x2742</t>
  </si>
  <si>
    <t>885.674.3409x839</t>
  </si>
  <si>
    <t>739-243-7018x03353</t>
  </si>
  <si>
    <t>156-281-6367x74851</t>
  </si>
  <si>
    <t>001-007-238-2153x77260</t>
  </si>
  <si>
    <t>+1-008-322-3951x90563</t>
  </si>
  <si>
    <t>(639)190-1658x4556</t>
  </si>
  <si>
    <t>(212)644-4427</t>
  </si>
  <si>
    <t>001-217-695-3830x500</t>
  </si>
  <si>
    <t>001-245-321-9856</t>
  </si>
  <si>
    <t>008-047-9337x573</t>
  </si>
  <si>
    <t>+1-172-952-9333x0958</t>
  </si>
  <si>
    <t>001-071-752-0166x0165</t>
  </si>
  <si>
    <t>504-103-6807</t>
  </si>
  <si>
    <t>067-485-0554x0027</t>
  </si>
  <si>
    <t>(379)026-9689</t>
  </si>
  <si>
    <t>+1-020-218-8772x680</t>
  </si>
  <si>
    <t>332.010.1324</t>
  </si>
  <si>
    <t>+1-939-613-6344x6844</t>
  </si>
  <si>
    <t>115-080-8479</t>
  </si>
  <si>
    <t>126-629-6372</t>
  </si>
  <si>
    <t>220.610.9924x16420</t>
  </si>
  <si>
    <t>(122)853-9310x879</t>
  </si>
  <si>
    <t>001-455-407-8058</t>
  </si>
  <si>
    <t>(380)037-4675x6353</t>
  </si>
  <si>
    <t>443-942-2875x225</t>
  </si>
  <si>
    <t>058-837-4495x2540</t>
  </si>
  <si>
    <t>057-223-1220x0677</t>
  </si>
  <si>
    <t>(677)200-3393</t>
  </si>
  <si>
    <t>021.206.8508x590</t>
  </si>
  <si>
    <t>081.772.1724x38796</t>
  </si>
  <si>
    <t>960-871-4455x47005</t>
  </si>
  <si>
    <t>066-341-3645x9686</t>
  </si>
  <si>
    <t>(450)682-0644x6043</t>
  </si>
  <si>
    <t>(421)619-8166</t>
  </si>
  <si>
    <t>384.896.6506</t>
  </si>
  <si>
    <t>838.914.7727</t>
  </si>
  <si>
    <t>001-538-144-5409</t>
  </si>
  <si>
    <t>658.116.7879</t>
  </si>
  <si>
    <t>001-101-076-5498x069</t>
  </si>
  <si>
    <t>001-409-487-9723x362</t>
  </si>
  <si>
    <t>095-464-0727x300</t>
  </si>
  <si>
    <t>943-945-5942x3045</t>
  </si>
  <si>
    <t>+1-570-764-9398x069</t>
  </si>
  <si>
    <t>(962)525-5183</t>
  </si>
  <si>
    <t>158-587-6274</t>
  </si>
  <si>
    <t>690-110-7888</t>
  </si>
  <si>
    <t>341.275.7710x156</t>
  </si>
  <si>
    <t>867-548-5628</t>
  </si>
  <si>
    <t>443.325.1002x012</t>
  </si>
  <si>
    <t>577-557-3723x414</t>
  </si>
  <si>
    <t>294.771.2276x22463</t>
  </si>
  <si>
    <t>(657)032-4333x04877</t>
  </si>
  <si>
    <t>001-449-053-4699x4350</t>
  </si>
  <si>
    <t>(413)180-7604</t>
  </si>
  <si>
    <t>647-961-3667</t>
  </si>
  <si>
    <t>412.519.4089x685</t>
  </si>
  <si>
    <t>248.251.3822</t>
  </si>
  <si>
    <t>001-834-566-7757x4856</t>
  </si>
  <si>
    <t>(837)687-2962</t>
  </si>
  <si>
    <t>858-603-0589</t>
  </si>
  <si>
    <t>(570)545-7536x27804</t>
  </si>
  <si>
    <t>+1-835-654-3527x604</t>
  </si>
  <si>
    <t>(579)506-6366x4136</t>
  </si>
  <si>
    <t>890.172.1857</t>
  </si>
  <si>
    <t>860-257-3674</t>
  </si>
  <si>
    <t>819-997-2376</t>
  </si>
  <si>
    <t>598.068.9327x8661</t>
  </si>
  <si>
    <t>912.707.0195x7366</t>
  </si>
  <si>
    <t>001-161-844-8705x1287</t>
  </si>
  <si>
    <t>001-068-337-8608x6246</t>
  </si>
  <si>
    <t>673.160.2850x10919</t>
  </si>
  <si>
    <t>671.809.2728x476</t>
  </si>
  <si>
    <t>(560)650-1305x24361</t>
  </si>
  <si>
    <t>187.261.6163</t>
  </si>
  <si>
    <t>722.553.2285x280</t>
  </si>
  <si>
    <t>+1-495-702-4207x6009</t>
  </si>
  <si>
    <t>872.457.9546x629</t>
  </si>
  <si>
    <t>(689)764-4143x01705</t>
  </si>
  <si>
    <t>(392)682-9790x6769</t>
  </si>
  <si>
    <t>339.120.1983x09811</t>
  </si>
  <si>
    <t>065-082-5867x35110</t>
  </si>
  <si>
    <t>001-334-276-0158</t>
  </si>
  <si>
    <t>+1-771-880-6842x0542</t>
  </si>
  <si>
    <t>(521)330-3572x64617</t>
  </si>
  <si>
    <t>693-103-1096x07232</t>
  </si>
  <si>
    <t>001-622-958-4753x612</t>
  </si>
  <si>
    <t>133.350.6095x835</t>
  </si>
  <si>
    <t>583.902.7339x820</t>
  </si>
  <si>
    <t>(004)983-9439x051</t>
  </si>
  <si>
    <t>+1-936-790-6080x947</t>
  </si>
  <si>
    <t>008.907.0504x5180</t>
  </si>
  <si>
    <t>320-947-2960</t>
  </si>
  <si>
    <t>(962)169-1137</t>
  </si>
  <si>
    <t>+1-017-192-2214x53532</t>
  </si>
  <si>
    <t>001-756-807-4439x344</t>
  </si>
  <si>
    <t>458-873-1904x477</t>
  </si>
  <si>
    <t>845-410-4561</t>
  </si>
  <si>
    <t>(717)581-3856x33536</t>
  </si>
  <si>
    <t>(820)874-4768</t>
  </si>
  <si>
    <t>(418)830-2156x419</t>
  </si>
  <si>
    <t>028.241.6122x752</t>
  </si>
  <si>
    <t>(386)063-3362</t>
  </si>
  <si>
    <t>+1-651-269-4400x9293</t>
  </si>
  <si>
    <t>001-019-039-0792</t>
  </si>
  <si>
    <t>723-615-1720</t>
  </si>
  <si>
    <t>001-631-016-7881</t>
  </si>
  <si>
    <t>447-869-8564</t>
  </si>
  <si>
    <t>875-516-3744x05900</t>
  </si>
  <si>
    <t>840.479.6993</t>
  </si>
  <si>
    <t>500-125-6665x27792</t>
  </si>
  <si>
    <t>021-324-5462</t>
  </si>
  <si>
    <t>441-887-6611</t>
  </si>
  <si>
    <t>914.307.2592</t>
  </si>
  <si>
    <t>001-738-326-8523x55997</t>
  </si>
  <si>
    <t>897.388.7164x75963</t>
  </si>
  <si>
    <t>001-340-157-9012x0558</t>
  </si>
  <si>
    <t>(775)985-2466x5992</t>
  </si>
  <si>
    <t>213-020-5038x2350</t>
  </si>
  <si>
    <t>(018)803-8095x35163</t>
  </si>
  <si>
    <t>001-613-438-7488</t>
  </si>
  <si>
    <t>351-179-9953x531</t>
  </si>
  <si>
    <t>+1-271-209-3822x11637</t>
  </si>
  <si>
    <t>235.776.2001x31243</t>
  </si>
  <si>
    <t>037.243.2429</t>
  </si>
  <si>
    <t>(379)723-4406x8218</t>
  </si>
  <si>
    <t>(155)120-1436x3313</t>
  </si>
  <si>
    <t>366.085.2534x8748</t>
  </si>
  <si>
    <t>342.658.7478x69345</t>
  </si>
  <si>
    <t>+1-116-792-2626x92899</t>
  </si>
  <si>
    <t>(601)727-1170x789</t>
  </si>
  <si>
    <t>790-457-2406</t>
  </si>
  <si>
    <t>+1-768-883-9873x10602</t>
  </si>
  <si>
    <t>001-610-767-6817x05806</t>
  </si>
  <si>
    <t>001-627-243-1125</t>
  </si>
  <si>
    <t>(336)178-5585x202</t>
  </si>
  <si>
    <t>+1-896-017-6975x78449</t>
  </si>
  <si>
    <t>473.719.8534x0829</t>
  </si>
  <si>
    <t>001-624-876-3714</t>
  </si>
  <si>
    <t>686-527-9119</t>
  </si>
  <si>
    <t>525-343-9650</t>
  </si>
  <si>
    <t>+1-418-539-4775x26545</t>
  </si>
  <si>
    <t>549-205-0778</t>
  </si>
  <si>
    <t>(441)053-3774</t>
  </si>
  <si>
    <t>(952)426-6031x37695</t>
  </si>
  <si>
    <t>001-318-114-9378</t>
  </si>
  <si>
    <t>193-717-9183</t>
  </si>
  <si>
    <t>+1-876-955-6363x88089</t>
  </si>
  <si>
    <t>032-020-0031</t>
  </si>
  <si>
    <t>820.072.8813</t>
  </si>
  <si>
    <t>078.288.1171x257</t>
  </si>
  <si>
    <t>470-123-6935</t>
  </si>
  <si>
    <t>001-308-851-7307x562</t>
  </si>
  <si>
    <t>208-740-5033x193</t>
  </si>
  <si>
    <t>+1-761-596-5431x761</t>
  </si>
  <si>
    <t>994-414-4898</t>
  </si>
  <si>
    <t>001-211-584-5918x880</t>
  </si>
  <si>
    <t>(456)370-2089x1108</t>
  </si>
  <si>
    <t>257.853.0398x187</t>
  </si>
  <si>
    <t>(035)006-7247</t>
  </si>
  <si>
    <t>001-503-397-0478x7574</t>
  </si>
  <si>
    <t>(874)864-1995x54568</t>
  </si>
  <si>
    <t>001-022-393-9089</t>
  </si>
  <si>
    <t>(952)974-5916x7210</t>
  </si>
  <si>
    <t>066.578.8239x443</t>
  </si>
  <si>
    <t>078.097.5017</t>
  </si>
  <si>
    <t>001-089-922-3394x478</t>
  </si>
  <si>
    <t>812.712.9962x424</t>
  </si>
  <si>
    <t>676-655-6825</t>
  </si>
  <si>
    <t>001-974-132-7293x348</t>
  </si>
  <si>
    <t>771-099-6242</t>
  </si>
  <si>
    <t>(074)012-1181x80894</t>
  </si>
  <si>
    <t>001-397-571-1386</t>
  </si>
  <si>
    <t>001-213-604-6833x71312</t>
  </si>
  <si>
    <t>001-452-216-4511x34301</t>
  </si>
  <si>
    <t>+1-844-151-9648x88606</t>
  </si>
  <si>
    <t>001-388-043-3619x961</t>
  </si>
  <si>
    <t>001-220-263-4471x8695</t>
  </si>
  <si>
    <t>840-017-0883x6184</t>
  </si>
  <si>
    <t>(983)003-7532x8916</t>
  </si>
  <si>
    <t>907.376.4555x827</t>
  </si>
  <si>
    <t>639-747-0807x850</t>
  </si>
  <si>
    <t>+1-182-412-7271x6456</t>
  </si>
  <si>
    <t>(137)228-5161</t>
  </si>
  <si>
    <t>176.248.1811x554</t>
  </si>
  <si>
    <t>791-014-5773x605</t>
  </si>
  <si>
    <t>001-330-076-2682</t>
  </si>
  <si>
    <t>519.375.8339x6322</t>
  </si>
  <si>
    <t>767-305-6472x184</t>
  </si>
  <si>
    <t>(402)427-4567</t>
  </si>
  <si>
    <t>001-487-315-0754x20489</t>
  </si>
  <si>
    <t>001-007-666-4859x6546</t>
  </si>
  <si>
    <t>050.683.1684x46060</t>
  </si>
  <si>
    <t>(456)080-1535</t>
  </si>
  <si>
    <t>(688)506-6637x596</t>
  </si>
  <si>
    <t>001-671-210-1048x5780</t>
  </si>
  <si>
    <t>001-565-611-6157x3146</t>
  </si>
  <si>
    <t>015-164-8526</t>
  </si>
  <si>
    <t>439.123.6470x7610</t>
  </si>
  <si>
    <t>695.980.8928</t>
  </si>
  <si>
    <t>(629)362-8185</t>
  </si>
  <si>
    <t>001-692-861-0877x107</t>
  </si>
  <si>
    <t>+1-039-279-7345x0265</t>
  </si>
  <si>
    <t>001-160-885-0173x668</t>
  </si>
  <si>
    <t>+1-016-312-6605x292</t>
  </si>
  <si>
    <t>001-167-079-2833x2443</t>
  </si>
  <si>
    <t>261.548.7509x5600</t>
  </si>
  <si>
    <t>001-782-250-2296x66463</t>
  </si>
  <si>
    <t>001-006-772-9048x64415</t>
  </si>
  <si>
    <t>714.604.3584</t>
  </si>
  <si>
    <t>847.568.8016x9397</t>
  </si>
  <si>
    <t>(325)908-2393x8674</t>
  </si>
  <si>
    <t>184.200.8217</t>
  </si>
  <si>
    <t>649.198.0613</t>
  </si>
  <si>
    <t>(434)056-1956x724</t>
  </si>
  <si>
    <t>102-710-0925x724</t>
  </si>
  <si>
    <t>115-631-7998</t>
  </si>
  <si>
    <t>001-314-090-7739</t>
  </si>
  <si>
    <t>255.541.6580</t>
  </si>
  <si>
    <t>(039)841-0946</t>
  </si>
  <si>
    <t>588.956.1782</t>
  </si>
  <si>
    <t>(552)797-7549</t>
  </si>
  <si>
    <t>001-404-920-6000x023</t>
  </si>
  <si>
    <t>848-105-7677x58667</t>
  </si>
  <si>
    <t>001-624-881-9920x5118</t>
  </si>
  <si>
    <t>(678)440-6604x1966</t>
  </si>
  <si>
    <t>+1-095-064-2346x906</t>
  </si>
  <si>
    <t>001-346-484-9739x7386</t>
  </si>
  <si>
    <t>229.032.0543x60403</t>
  </si>
  <si>
    <t>326.464.9159x4438</t>
  </si>
  <si>
    <t>(503)312-2203x224</t>
  </si>
  <si>
    <t>001-986-103-2010x74252</t>
  </si>
  <si>
    <t>(681)743-3522</t>
  </si>
  <si>
    <t>906.815.8187x5919</t>
  </si>
  <si>
    <t>462.231.4548x7462</t>
  </si>
  <si>
    <t>586.298.4095</t>
  </si>
  <si>
    <t>001-595-132-6485x8017</t>
  </si>
  <si>
    <t>541.894.2150</t>
  </si>
  <si>
    <t>(443)116-7487x433</t>
  </si>
  <si>
    <t>+1-873-809-0625x77755</t>
  </si>
  <si>
    <t>953.005.3506</t>
  </si>
  <si>
    <t>(809)107-8954x5168</t>
  </si>
  <si>
    <t>001-672-208-3182x45378</t>
  </si>
  <si>
    <t>958.781.8076x97390</t>
  </si>
  <si>
    <t>(153)518-2727x73802</t>
  </si>
  <si>
    <t>135-587-8407x1427</t>
  </si>
  <si>
    <t>(528)092-8376</t>
  </si>
  <si>
    <t>(864)517-7184</t>
  </si>
  <si>
    <t>506.998.3694</t>
  </si>
  <si>
    <t>(218)915-4328x55573</t>
  </si>
  <si>
    <t>+1-017-130-3174x61223</t>
  </si>
  <si>
    <t>640.775.0496x67172</t>
  </si>
  <si>
    <t>135-789-1044</t>
  </si>
  <si>
    <t>(775)452-6965x7128</t>
  </si>
  <si>
    <t>(408)524-8082</t>
  </si>
  <si>
    <t>919-104-4608</t>
  </si>
  <si>
    <t>(583)433-8549</t>
  </si>
  <si>
    <t>(230)073-7826x839</t>
  </si>
  <si>
    <t>+1-974-865-7585x3384</t>
  </si>
  <si>
    <t>050-576-6132x4311</t>
  </si>
  <si>
    <t>(293)795-0362x735</t>
  </si>
  <si>
    <t>366-485-0943</t>
  </si>
  <si>
    <t>+1-260-849-0390x12717</t>
  </si>
  <si>
    <t>(867)851-1235x091</t>
  </si>
  <si>
    <t>001-706-838-6766x756</t>
  </si>
  <si>
    <t>(918)117-3001x484</t>
  </si>
  <si>
    <t>997-743-8307x4169</t>
  </si>
  <si>
    <t>+1-316-452-1696x4208</t>
  </si>
  <si>
    <t>961.360.4369</t>
  </si>
  <si>
    <t>(654)282-1642x0361</t>
  </si>
  <si>
    <t>001-051-964-5847x3672</t>
  </si>
  <si>
    <t>643-617-4822</t>
  </si>
  <si>
    <t>985-810-2398</t>
  </si>
  <si>
    <t>001-835-635-5168x40599</t>
  </si>
  <si>
    <t>728.645.0077x71300</t>
  </si>
  <si>
    <t>566-942-2093x95922</t>
  </si>
  <si>
    <t>(203)253-9480</t>
  </si>
  <si>
    <t>+1-472-420-6740x71281</t>
  </si>
  <si>
    <t>+1-771-584-7048x34243</t>
  </si>
  <si>
    <t>+1-505-352-0856x6170</t>
  </si>
  <si>
    <t>739.201.2360x905</t>
  </si>
  <si>
    <t>592.635.8877x7144</t>
  </si>
  <si>
    <t>(139)952-7013</t>
  </si>
  <si>
    <t>444-921-6552x180</t>
  </si>
  <si>
    <t>(465)493-4996x1551</t>
  </si>
  <si>
    <t>729-507-0747x64954</t>
  </si>
  <si>
    <t>(837)420-8136</t>
  </si>
  <si>
    <t>216-571-9714</t>
  </si>
  <si>
    <t>(254)569-7645x82628</t>
  </si>
  <si>
    <t>(300)070-7921x8198</t>
  </si>
  <si>
    <t>136.821.0780</t>
  </si>
  <si>
    <t>202.344.4418x5377</t>
  </si>
  <si>
    <t>(565)227-8821x78288</t>
  </si>
  <si>
    <t>001-270-157-6362x866</t>
  </si>
  <si>
    <t>328.723.1708</t>
  </si>
  <si>
    <t>+1-255-920-3086x410</t>
  </si>
  <si>
    <t>804-201-0245</t>
  </si>
  <si>
    <t>+1-853-704-9594x2258</t>
  </si>
  <si>
    <t>164.494.2266</t>
  </si>
  <si>
    <t>001-922-638-5402x611</t>
  </si>
  <si>
    <t>+1-568-790-9739x90624</t>
  </si>
  <si>
    <t>001-183-610-9371x8772</t>
  </si>
  <si>
    <t>(699)934-2832x610</t>
  </si>
  <si>
    <t>995.332.0839</t>
  </si>
  <si>
    <t>907-431-7268</t>
  </si>
  <si>
    <t>987.172.6506x3185</t>
  </si>
  <si>
    <t>(720)811-8447x13912</t>
  </si>
  <si>
    <t>568-525-4635</t>
  </si>
  <si>
    <t>391.385.8755x509</t>
  </si>
  <si>
    <t>+1-750-691-2595x68940</t>
  </si>
  <si>
    <t>357-589-9464</t>
  </si>
  <si>
    <t>179-909-4035</t>
  </si>
  <si>
    <t>264.543.2698</t>
  </si>
  <si>
    <t>677.401.1458</t>
  </si>
  <si>
    <t>001-741-913-7176x4045</t>
  </si>
  <si>
    <t>034.274.6902x41435</t>
  </si>
  <si>
    <t>001-273-733-5217x058</t>
  </si>
  <si>
    <t>(922)412-8862x799</t>
  </si>
  <si>
    <t>+1-269-202-7571x1531</t>
  </si>
  <si>
    <t>502.183.9221x664</t>
  </si>
  <si>
    <t>681.202.6651</t>
  </si>
  <si>
    <t>(144)540-6730</t>
  </si>
  <si>
    <t>+1-978-012-3526x007</t>
  </si>
  <si>
    <t>(603)680-0744x64336</t>
  </si>
  <si>
    <t>+1-645-238-0488x0437</t>
  </si>
  <si>
    <t>(988)917-6273</t>
  </si>
  <si>
    <t>(346)531-6857x133</t>
  </si>
  <si>
    <t>287-370-9760x6451</t>
  </si>
  <si>
    <t>632.885.9956</t>
  </si>
  <si>
    <t>+1-675-249-3779x69231</t>
  </si>
  <si>
    <t>+1-745-718-3809x00073</t>
  </si>
  <si>
    <t>001-383-756-3464x2207</t>
  </si>
  <si>
    <t>001-575-216-5242x31375</t>
  </si>
  <si>
    <t>971-219-8944</t>
  </si>
  <si>
    <t>(280)823-8514x01832</t>
  </si>
  <si>
    <t>+1-244-409-6967x971</t>
  </si>
  <si>
    <t>082-825-2565</t>
  </si>
  <si>
    <t>001-788-736-9096</t>
  </si>
  <si>
    <t>957.983.3439x8514</t>
  </si>
  <si>
    <t>721.130.3657</t>
  </si>
  <si>
    <t>426.267.7118x16217</t>
  </si>
  <si>
    <t>001-365-644-4712x741</t>
  </si>
  <si>
    <t>329.061.4635x826</t>
  </si>
  <si>
    <t>711-689-6791x93303</t>
  </si>
  <si>
    <t>001-068-319-0445x0681</t>
  </si>
  <si>
    <t>(323)937-5477</t>
  </si>
  <si>
    <t>044-003-2282x37971</t>
  </si>
  <si>
    <t>+1-615-533-1237x661</t>
  </si>
  <si>
    <t>+1-805-697-6979x0225</t>
  </si>
  <si>
    <t>(696)554-4409</t>
  </si>
  <si>
    <t>(294)615-7358x571</t>
  </si>
  <si>
    <t>089-643-9264x5479</t>
  </si>
  <si>
    <t>001-520-570-1931</t>
  </si>
  <si>
    <t>+1-615-015-7402x27241</t>
  </si>
  <si>
    <t>+1-918-132-1294x66503</t>
  </si>
  <si>
    <t>006.430.1039x0450</t>
  </si>
  <si>
    <t>001-992-544-4246x27567</t>
  </si>
  <si>
    <t>+1-533-303-7244x4130</t>
  </si>
  <si>
    <t>+1-847-363-2712x3189</t>
  </si>
  <si>
    <t>644-879-1490x62085</t>
  </si>
  <si>
    <t>517-453-3315x0819</t>
  </si>
  <si>
    <t>631.492.6554x901</t>
  </si>
  <si>
    <t>001-215-206-5410x148</t>
  </si>
  <si>
    <t>001-458-180-5802</t>
  </si>
  <si>
    <t>053.107.6364x917</t>
  </si>
  <si>
    <t>006-877-6693x3720</t>
  </si>
  <si>
    <t>001-510-063-8312x7396</t>
  </si>
  <si>
    <t>054.808.1625x1858</t>
  </si>
  <si>
    <t>001-311-455-8061x2038</t>
  </si>
  <si>
    <t>001-225-083-3260x14302</t>
  </si>
  <si>
    <t>(961)537-6822</t>
  </si>
  <si>
    <t>145-722-6609</t>
  </si>
  <si>
    <t>(055)204-0212x0005</t>
  </si>
  <si>
    <t>(187)595-2084</t>
  </si>
  <si>
    <t>525.924.8350x84788</t>
  </si>
  <si>
    <t>001-376-652-2894</t>
  </si>
  <si>
    <t>072-871-3195x2754</t>
  </si>
  <si>
    <t>(122)768-1219</t>
  </si>
  <si>
    <t>850.709.0433x389</t>
  </si>
  <si>
    <t>+1-155-498-3899x5588</t>
  </si>
  <si>
    <t>001-178-535-2938x81521</t>
  </si>
  <si>
    <t>415-959-2699x54101</t>
  </si>
  <si>
    <t>001-084-358-5395x305</t>
  </si>
  <si>
    <t>708-443-5825x4369</t>
  </si>
  <si>
    <t>431-023-6142x4306</t>
  </si>
  <si>
    <t>+1-865-494-8209x281</t>
  </si>
  <si>
    <t>+1-994-374-3575x33991</t>
  </si>
  <si>
    <t>992-666-7833x73094</t>
  </si>
  <si>
    <t>064-362-3396</t>
  </si>
  <si>
    <t>517-021-7716x8182</t>
  </si>
  <si>
    <t>211.876.3585x40458</t>
  </si>
  <si>
    <t>(131)513-8996x5809</t>
  </si>
  <si>
    <t>001-922-855-0832x304</t>
  </si>
  <si>
    <t>923.402.3191x2597</t>
  </si>
  <si>
    <t>(296)950-0586x0800</t>
  </si>
  <si>
    <t>042.149.9023x396</t>
  </si>
  <si>
    <t>001-434-779-1784x56317</t>
  </si>
  <si>
    <t>001-264-619-9094x1434</t>
  </si>
  <si>
    <t>590.874.0835</t>
  </si>
  <si>
    <t>348-653-4190x007</t>
  </si>
  <si>
    <t>+1-316-789-8841x02268</t>
  </si>
  <si>
    <t>184.273.4192x36323</t>
  </si>
  <si>
    <t>(592)365-8940</t>
  </si>
  <si>
    <t>(893)026-1832x372</t>
  </si>
  <si>
    <t>(032)251-3851</t>
  </si>
  <si>
    <t>001-358-695-9251x384</t>
  </si>
  <si>
    <t>394-907-9263x63891</t>
  </si>
  <si>
    <t>001-691-810-2820x6077</t>
  </si>
  <si>
    <t>(359)188-0794</t>
  </si>
  <si>
    <t>+1-030-176-2360x300</t>
  </si>
  <si>
    <t>909.863.0045</t>
  </si>
  <si>
    <t>031-989-9112</t>
  </si>
  <si>
    <t>(414)844-7677x36937</t>
  </si>
  <si>
    <t>(591)372-5526x8056</t>
  </si>
  <si>
    <t>001-446-804-7748</t>
  </si>
  <si>
    <t>(786)175-0654x059</t>
  </si>
  <si>
    <t>(557)525-8455x198</t>
  </si>
  <si>
    <t>+1-850-077-4662x3038</t>
  </si>
  <si>
    <t>(766)072-8252x5480</t>
  </si>
  <si>
    <t>001-148-928-0172x2180</t>
  </si>
  <si>
    <t>315-919-8257x4005</t>
  </si>
  <si>
    <t>(983)575-2953</t>
  </si>
  <si>
    <t>(699)556-2017x903</t>
  </si>
  <si>
    <t>058-454-8716</t>
  </si>
  <si>
    <t>(380)551-2557</t>
  </si>
  <si>
    <t>(578)774-2786x79878</t>
  </si>
  <si>
    <t>774.337.3480</t>
  </si>
  <si>
    <t>203-921-3355</t>
  </si>
  <si>
    <t>282.567.9837x0540</t>
  </si>
  <si>
    <t>+1-280-484-0508x61777</t>
  </si>
  <si>
    <t>(514)011-1560</t>
  </si>
  <si>
    <t>+1-958-739-5900x46907</t>
  </si>
  <si>
    <t>410.874.7672x573</t>
  </si>
  <si>
    <t>908.498.8248x3016</t>
  </si>
  <si>
    <t>(735)798-2890x3812</t>
  </si>
  <si>
    <t>014-435-4296x9406</t>
  </si>
  <si>
    <t>(059)952-0535x718</t>
  </si>
  <si>
    <t>(590)399-8256</t>
  </si>
  <si>
    <t>300-144-4321x855</t>
  </si>
  <si>
    <t>(843)070-0286</t>
  </si>
  <si>
    <t>(042)872-0968x2669</t>
  </si>
  <si>
    <t>846-740-3144x196</t>
  </si>
  <si>
    <t>978.195.4748</t>
  </si>
  <si>
    <t>001-488-875-7935x9492</t>
  </si>
  <si>
    <t>(276)402-2081x41078</t>
  </si>
  <si>
    <t>440.776.1788x9239</t>
  </si>
  <si>
    <t>+1-767-356-6981x0158</t>
  </si>
  <si>
    <t>+1-371-686-2453x8915</t>
  </si>
  <si>
    <t>268.310.1581</t>
  </si>
  <si>
    <t>(723)135-7092x49575</t>
  </si>
  <si>
    <t>544.562.7028x1146</t>
  </si>
  <si>
    <t>(360)881-2783</t>
  </si>
  <si>
    <t>(530)080-3004x9316</t>
  </si>
  <si>
    <t>(217)264-5313</t>
  </si>
  <si>
    <t>001-151-724-4534x324</t>
  </si>
  <si>
    <t>(926)725-1273x20848</t>
  </si>
  <si>
    <t>315-207-5778</t>
  </si>
  <si>
    <t>197.690.4845x931</t>
  </si>
  <si>
    <t>282-707-2499x67549</t>
  </si>
  <si>
    <t>480.444.1233x3440</t>
  </si>
  <si>
    <t>(452)678-8912x633</t>
  </si>
  <si>
    <t>(753)507-4353</t>
  </si>
  <si>
    <t>859-192-0788</t>
  </si>
  <si>
    <t>+1-101-370-8190x16172</t>
  </si>
  <si>
    <t>525.889.6016x2372</t>
  </si>
  <si>
    <t>001-738-272-3061x011</t>
  </si>
  <si>
    <t>001-388-485-3020x8791</t>
  </si>
  <si>
    <t>186-930-2990x6039</t>
  </si>
  <si>
    <t>056.162.1399x9779</t>
  </si>
  <si>
    <t>+1-872-432-0789x77993</t>
  </si>
  <si>
    <t>323-010-5717</t>
  </si>
  <si>
    <t>797-157-9078</t>
  </si>
  <si>
    <t>+1-791-434-1770x40886</t>
  </si>
  <si>
    <t>752-725-6128x05118</t>
  </si>
  <si>
    <t>(995)207-6314x54820</t>
  </si>
  <si>
    <t>910.030.4973x56466</t>
  </si>
  <si>
    <t>360-808-2144x46412</t>
  </si>
  <si>
    <t>734.112.9759x802</t>
  </si>
  <si>
    <t>054.139.5095</t>
  </si>
  <si>
    <t>001-163-634-5609</t>
  </si>
  <si>
    <t>995-396-0776x744</t>
  </si>
  <si>
    <t>174-691-3056x890</t>
  </si>
  <si>
    <t>414.907.5761x90515</t>
  </si>
  <si>
    <t>+1-109-645-6614x707</t>
  </si>
  <si>
    <t>658.483.5212x033</t>
  </si>
  <si>
    <t>173.841.8530x225</t>
  </si>
  <si>
    <t>(020)418-2444</t>
  </si>
  <si>
    <t>+1-749-453-1163x963</t>
  </si>
  <si>
    <t>001-815-183-3991x671</t>
  </si>
  <si>
    <t>(581)634-3669</t>
  </si>
  <si>
    <t>(208)569-3576x600</t>
  </si>
  <si>
    <t>+1-224-346-8816x1865</t>
  </si>
  <si>
    <t>638.411.7916x5847</t>
  </si>
  <si>
    <t>964-899-4950x705</t>
  </si>
  <si>
    <t>(940)922-3841x02071</t>
  </si>
  <si>
    <t>+1-320-285-7917x100</t>
  </si>
  <si>
    <t>432.393.4778x7989</t>
  </si>
  <si>
    <t>628-941-1585x94372</t>
  </si>
  <si>
    <t>+1-574-691-0550x2782</t>
  </si>
  <si>
    <t>+1-375-101-0668x8619</t>
  </si>
  <si>
    <t>738.825.1479x809</t>
  </si>
  <si>
    <t>787-586-4015</t>
  </si>
  <si>
    <t>486.568.4276x97137</t>
  </si>
  <si>
    <t>(485)857-0587x7322</t>
  </si>
  <si>
    <t>(399)156-0069x40381</t>
  </si>
  <si>
    <t>820-588-2450x609</t>
  </si>
  <si>
    <t>887.876.6074x7118</t>
  </si>
  <si>
    <t>(583)236-9908</t>
  </si>
  <si>
    <t>(580)714-3919x6126</t>
  </si>
  <si>
    <t>(466)768-5553x2792</t>
  </si>
  <si>
    <t>(360)633-6234x7449</t>
  </si>
  <si>
    <t>001-871-901-4068x488</t>
  </si>
  <si>
    <t>787.284.8901</t>
  </si>
  <si>
    <t>(910)219-0927x765</t>
  </si>
  <si>
    <t>+1-795-976-7586x796</t>
  </si>
  <si>
    <t>252.516.1951x04783</t>
  </si>
  <si>
    <t>001-990-643-4213x6674</t>
  </si>
  <si>
    <t>783-184-1653</t>
  </si>
  <si>
    <t>289-148-2355</t>
  </si>
  <si>
    <t>356-629-8484x8558</t>
  </si>
  <si>
    <t>822-363-9528x67091</t>
  </si>
  <si>
    <t>001-806-109-4428x8699</t>
  </si>
  <si>
    <t>(365)638-0035x136</t>
  </si>
  <si>
    <t>021-102-9757x3813</t>
  </si>
  <si>
    <t>(046)032-6363x31726</t>
  </si>
  <si>
    <t>+1-631-579-9404x29071</t>
  </si>
  <si>
    <t>(396)504-9650x79090</t>
  </si>
  <si>
    <t>(496)957-1505</t>
  </si>
  <si>
    <t>001-486-781-6405x656</t>
  </si>
  <si>
    <t>695.082.5112x5013</t>
  </si>
  <si>
    <t>(997)768-8259x66851</t>
  </si>
  <si>
    <t>+1-725-436-3904x049</t>
  </si>
  <si>
    <t>(204)463-1603x78623</t>
  </si>
  <si>
    <t>336-169-2738</t>
  </si>
  <si>
    <t>(623)134-2742x5328</t>
  </si>
  <si>
    <t>621.417.6417x7636</t>
  </si>
  <si>
    <t>019-633-6399x84704</t>
  </si>
  <si>
    <t>652-286-1512</t>
  </si>
  <si>
    <t>641-718-6226x33766</t>
  </si>
  <si>
    <t>740.639.4133</t>
  </si>
  <si>
    <t>(051)864-2161x1198</t>
  </si>
  <si>
    <t>+1-803-393-4408x34803</t>
  </si>
  <si>
    <t>+1-953-397-2923x1294</t>
  </si>
  <si>
    <t>760.148.5797x7910</t>
  </si>
  <si>
    <t>(804)081-3847x9494</t>
  </si>
  <si>
    <t>001-830-987-8934</t>
  </si>
  <si>
    <t>702.111.1598</t>
  </si>
  <si>
    <t>605.204.8042x37587</t>
  </si>
  <si>
    <t>940.993.0737x710</t>
  </si>
  <si>
    <t>(856)304-8048</t>
  </si>
  <si>
    <t>001-181-120-2449x6727</t>
  </si>
  <si>
    <t>001-384-565-8774x168</t>
  </si>
  <si>
    <t>122-813-9545</t>
  </si>
  <si>
    <t>+1-567-638-8215x592</t>
  </si>
  <si>
    <t>001-514-525-9507x833</t>
  </si>
  <si>
    <t>001-457-410-7293x33312</t>
  </si>
  <si>
    <t>517.718.8369x731</t>
  </si>
  <si>
    <t>001-568-420-6057</t>
  </si>
  <si>
    <t>977-458-5386</t>
  </si>
  <si>
    <t>261-753-3462x869</t>
  </si>
  <si>
    <t>001-945-007-7604</t>
  </si>
  <si>
    <t>001-962-499-1871x70604</t>
  </si>
  <si>
    <t>941-115-1943x617</t>
  </si>
  <si>
    <t>210.481.6372x18517</t>
  </si>
  <si>
    <t>(515)963-4913x3967</t>
  </si>
  <si>
    <t>001-833-407-5853x56795</t>
  </si>
  <si>
    <t>(902)757-8255</t>
  </si>
  <si>
    <t>001-096-770-5471x4672</t>
  </si>
  <si>
    <t>769-223-7989x4851</t>
  </si>
  <si>
    <t>538-266-2207</t>
  </si>
  <si>
    <t>709-931-4768x2971</t>
  </si>
  <si>
    <t>001-336-748-7346x7907</t>
  </si>
  <si>
    <t>001-299-629-2926x727</t>
  </si>
  <si>
    <t>001-023-449-6449x7398</t>
  </si>
  <si>
    <t>001-657-668-8788x92118</t>
  </si>
  <si>
    <t>+1-188-661-6605x4860</t>
  </si>
  <si>
    <t>791.021.1800</t>
  </si>
  <si>
    <t>001-218-164-7593x9999</t>
  </si>
  <si>
    <t>(601)790-9224x11309</t>
  </si>
  <si>
    <t>(754)542-8084x42782</t>
  </si>
  <si>
    <t>(287)362-8224x57130</t>
  </si>
  <si>
    <t>402.498.7569</t>
  </si>
  <si>
    <t>+1-271-050-1369x8645</t>
  </si>
  <si>
    <t>001-404-775-0820x15192</t>
  </si>
  <si>
    <t>+1-587-772-6985x725</t>
  </si>
  <si>
    <t>001-171-782-0740</t>
  </si>
  <si>
    <t>265.409.9074</t>
  </si>
  <si>
    <t>890-036-7896x5756</t>
  </si>
  <si>
    <t>152.792.4323x3550</t>
  </si>
  <si>
    <t>602-085-6785x525</t>
  </si>
  <si>
    <t>(101)264-3669</t>
  </si>
  <si>
    <t>001-637-480-0481x798</t>
  </si>
  <si>
    <t>001-065-265-9832x8835</t>
  </si>
  <si>
    <t>(462)208-5953x8784</t>
  </si>
  <si>
    <t>726.889.8378x976</t>
  </si>
  <si>
    <t>+1-129-645-6400x91380</t>
  </si>
  <si>
    <t>001-684-815-3719</t>
  </si>
  <si>
    <t>+1-085-417-3796x5466</t>
  </si>
  <si>
    <t>001-525-208-8526x3382</t>
  </si>
  <si>
    <t>+1-693-799-6978x4710</t>
  </si>
  <si>
    <t>001-135-234-8657x346</t>
  </si>
  <si>
    <t>(883)240-9585x4907</t>
  </si>
  <si>
    <t>661.731.5892</t>
  </si>
  <si>
    <t>959-339-6311</t>
  </si>
  <si>
    <t>892-731-1683x4271</t>
  </si>
  <si>
    <t>(843)774-0867</t>
  </si>
  <si>
    <t>(849)779-0556x7305</t>
  </si>
  <si>
    <t>756-462-7405x5840</t>
  </si>
  <si>
    <t>+1-070-083-8860x677</t>
  </si>
  <si>
    <t>001-239-237-8201x1518</t>
  </si>
  <si>
    <t>900-573-1147x619</t>
  </si>
  <si>
    <t>836-737-4796x55343</t>
  </si>
  <si>
    <t>517-913-1166x90126</t>
  </si>
  <si>
    <t>(991)203-5568x443</t>
  </si>
  <si>
    <t>101-161-0259x1555</t>
  </si>
  <si>
    <t>(968)307-2161</t>
  </si>
  <si>
    <t>+1-476-623-9164x566</t>
  </si>
  <si>
    <t>(502)294-4519x2326</t>
  </si>
  <si>
    <t>409.332.4177x41203</t>
  </si>
  <si>
    <t>540.141.9899x5283</t>
  </si>
  <si>
    <t>+1-527-396-3032x9857</t>
  </si>
  <si>
    <t>+1-484-212-3365x3842</t>
  </si>
  <si>
    <t>001-604-289-2525x09110</t>
  </si>
  <si>
    <t>513.504.0583</t>
  </si>
  <si>
    <t>213-519-4293</t>
  </si>
  <si>
    <t>(836)339-4073x22922</t>
  </si>
  <si>
    <t>291-850-1638x36218</t>
  </si>
  <si>
    <t>001-889-418-3424</t>
  </si>
  <si>
    <t>(263)249-0501</t>
  </si>
  <si>
    <t>(127)283-8712</t>
  </si>
  <si>
    <t>(314)536-4475x51733</t>
  </si>
  <si>
    <t>(914)020-9865x397</t>
  </si>
  <si>
    <t>268.901.2306x0554</t>
  </si>
  <si>
    <t>195-131-2722x4481</t>
  </si>
  <si>
    <t>(446)017-1701x6575</t>
  </si>
  <si>
    <t>590-680-3776x733</t>
  </si>
  <si>
    <t>(238)229-0117</t>
  </si>
  <si>
    <t>(703)200-4272</t>
  </si>
  <si>
    <t>001-266-085-4207x77734</t>
  </si>
  <si>
    <t>001-123-882-3576</t>
  </si>
  <si>
    <t>570.884.5101</t>
  </si>
  <si>
    <t>561.481.3121x2734</t>
  </si>
  <si>
    <t>477-841-0397x60262</t>
  </si>
  <si>
    <t>906-645-9375x490</t>
  </si>
  <si>
    <t>001-732-918-7351x1714</t>
  </si>
  <si>
    <t>+1-798-038-0359x09219</t>
  </si>
  <si>
    <t>001-317-116-6597</t>
  </si>
  <si>
    <t>(190)712-3798x67817</t>
  </si>
  <si>
    <t>+1-552-408-4183x4880</t>
  </si>
  <si>
    <t>252.515.5647x34162</t>
  </si>
  <si>
    <t>001-231-570-5575x50581</t>
  </si>
  <si>
    <t>538-726-0762</t>
  </si>
  <si>
    <t>792.075.1860</t>
  </si>
  <si>
    <t>001-572-429-6737x0216</t>
  </si>
  <si>
    <t>575.659.7760x6991</t>
  </si>
  <si>
    <t>001-422-555-3186</t>
  </si>
  <si>
    <t>+1-593-959-8354x3003</t>
  </si>
  <si>
    <t>140.317.7580x66406</t>
  </si>
  <si>
    <t>(442)123-8485x0387</t>
  </si>
  <si>
    <t>001-617-120-6780x55547</t>
  </si>
  <si>
    <t>634-967-3907x814</t>
  </si>
  <si>
    <t>525-404-1900x2166</t>
  </si>
  <si>
    <t>001-409-296-1235x846</t>
  </si>
  <si>
    <t>001-864-464-7731x901</t>
  </si>
  <si>
    <t>(779)643-2238x4416</t>
  </si>
  <si>
    <t>+1-861-457-8653x0616</t>
  </si>
  <si>
    <t>001-029-321-8216x6225</t>
  </si>
  <si>
    <t>268.710.8464x0576</t>
  </si>
  <si>
    <t>+1-515-682-7818x08289</t>
  </si>
  <si>
    <t>(315)423-7531x6954</t>
  </si>
  <si>
    <t>809.877.9140</t>
  </si>
  <si>
    <t>707-951-2781x28440</t>
  </si>
  <si>
    <t>001-712-983-9047x07728</t>
  </si>
  <si>
    <t>510.304.7975</t>
  </si>
  <si>
    <t>+1-467-866-7506x47352</t>
  </si>
  <si>
    <t>001-688-792-4334x5670</t>
  </si>
  <si>
    <t>001-680-625-0430x03388</t>
  </si>
  <si>
    <t>903-579-8777</t>
  </si>
  <si>
    <t>(199)691-6833</t>
  </si>
  <si>
    <t>001-199-022-6277</t>
  </si>
  <si>
    <t>(418)618-1185x761</t>
  </si>
  <si>
    <t>(451)152-6055</t>
  </si>
  <si>
    <t>183.408.0408</t>
  </si>
  <si>
    <t>(274)981-2133</t>
  </si>
  <si>
    <t>001-691-945-5171</t>
  </si>
  <si>
    <t>001-611-717-6046x4006</t>
  </si>
  <si>
    <t>(127)474-5581x08730</t>
  </si>
  <si>
    <t>555.926.3055</t>
  </si>
  <si>
    <t>(884)391-6324x8675</t>
  </si>
  <si>
    <t>456-209-4795x639</t>
  </si>
  <si>
    <t>+1-478-786-2147x91400</t>
  </si>
  <si>
    <t>(606)400-4544x916</t>
  </si>
  <si>
    <t>001-968-177-4647x43812</t>
  </si>
  <si>
    <t>527.420.5017x179</t>
  </si>
  <si>
    <t>260-378-8221x5845</t>
  </si>
  <si>
    <t>947-033-1088x655</t>
  </si>
  <si>
    <t>(258)056-5908</t>
  </si>
  <si>
    <t>594.378.4289x7458</t>
  </si>
  <si>
    <t>090.412.9642</t>
  </si>
  <si>
    <t>+1-729-369-0856x74132</t>
  </si>
  <si>
    <t>617-045-9820</t>
  </si>
  <si>
    <t>001-815-361-8576x496</t>
  </si>
  <si>
    <t>833-016-9261</t>
  </si>
  <si>
    <t>408-952-0010x485</t>
  </si>
  <si>
    <t>503.888.9407</t>
  </si>
  <si>
    <t>+1-347-135-5716x0961</t>
  </si>
  <si>
    <t>912-446-0214</t>
  </si>
  <si>
    <t>(489)577-2163</t>
  </si>
  <si>
    <t>(063)539-8554x430</t>
  </si>
  <si>
    <t>+1-396-923-0616x7151</t>
  </si>
  <si>
    <t>687-230-0125x4079</t>
  </si>
  <si>
    <t>(587)431-3732</t>
  </si>
  <si>
    <t>001-962-730-6883x8107</t>
  </si>
  <si>
    <t>001-872-090-7845x277</t>
  </si>
  <si>
    <t>001-981-807-6988x7805</t>
  </si>
  <si>
    <t>(932)939-7282x3943</t>
  </si>
  <si>
    <t>+1-901-052-8464x2494</t>
  </si>
  <si>
    <t>+1-343-968-0787x054</t>
  </si>
  <si>
    <t>(034)428-2705x164</t>
  </si>
  <si>
    <t>001-231-181-8766x7678</t>
  </si>
  <si>
    <t>001-514-534-9231x0998</t>
  </si>
  <si>
    <t>+1-811-820-2922x0455</t>
  </si>
  <si>
    <t>+1-569-666-9892x98934</t>
  </si>
  <si>
    <t>249-087-3796x092</t>
  </si>
  <si>
    <t>001-468-710-5460x82755</t>
  </si>
  <si>
    <t>021-478-1496</t>
  </si>
  <si>
    <t>463-090-6213</t>
  </si>
  <si>
    <t>001-926-667-0009x2298</t>
  </si>
  <si>
    <t>+1-499-529-7168x5075</t>
  </si>
  <si>
    <t>+1-929-447-1471x7699</t>
  </si>
  <si>
    <t>+1-742-774-2533x76679</t>
  </si>
  <si>
    <t>001-993-830-6188x3297</t>
  </si>
  <si>
    <t>998-826-2459x84677</t>
  </si>
  <si>
    <t>226-846-9576x125</t>
  </si>
  <si>
    <t>(858)064-3053x6988</t>
  </si>
  <si>
    <t>(588)446-3451x789</t>
  </si>
  <si>
    <t>(546)797-8031</t>
  </si>
  <si>
    <t>(392)302-0747x3364</t>
  </si>
  <si>
    <t>(748)369-1002x5522</t>
  </si>
  <si>
    <t>118.694.3719x96974</t>
  </si>
  <si>
    <t>001-296-746-4572x01074</t>
  </si>
  <si>
    <t>(977)536-1606</t>
  </si>
  <si>
    <t>001-944-325-9562x0760</t>
  </si>
  <si>
    <t>580-268-1443x08501</t>
  </si>
  <si>
    <t>207-624-4702</t>
  </si>
  <si>
    <t>608.681.5956x593</t>
  </si>
  <si>
    <t>036-494-9878x1516</t>
  </si>
  <si>
    <t>198.675.6311</t>
  </si>
  <si>
    <t>640-674-3244</t>
  </si>
  <si>
    <t>(592)647-4361</t>
  </si>
  <si>
    <t>(126)490-3045</t>
  </si>
  <si>
    <t>719.572.0470</t>
  </si>
  <si>
    <t>291.576.4601x52686</t>
  </si>
  <si>
    <t>(549)481-9143x053</t>
  </si>
  <si>
    <t>395-227-7479x2252</t>
  </si>
  <si>
    <t>001-794-985-6630x86427</t>
  </si>
  <si>
    <t>(186)520-1121x291</t>
  </si>
  <si>
    <t>001-432-978-5574x20025</t>
  </si>
  <si>
    <t>+1-158-419-6525x829</t>
  </si>
  <si>
    <t>(061)166-4042x81295</t>
  </si>
  <si>
    <t>001-091-480-6003x003</t>
  </si>
  <si>
    <t>(389)185-1671x29587</t>
  </si>
  <si>
    <t>263.290.6190</t>
  </si>
  <si>
    <t>(131)108-0548</t>
  </si>
  <si>
    <t>313.429.8450</t>
  </si>
  <si>
    <t>089.712.5291</t>
  </si>
  <si>
    <t>464-922-7028</t>
  </si>
  <si>
    <t>527-007-0493x506</t>
  </si>
  <si>
    <t>(960)603-2662x1658</t>
  </si>
  <si>
    <t>001-554-036-9049x50519</t>
  </si>
  <si>
    <t>+1-850-316-2049x271</t>
  </si>
  <si>
    <t>001-629-583-4146</t>
  </si>
  <si>
    <t>405-120-9819x4056</t>
  </si>
  <si>
    <t>(208)242-8306</t>
  </si>
  <si>
    <t>+1-972-980-5866x1106</t>
  </si>
  <si>
    <t>(876)422-6551x40467</t>
  </si>
  <si>
    <t>(099)007-6306</t>
  </si>
  <si>
    <t>228-654-1972x3498</t>
  </si>
  <si>
    <t>842.392.1973</t>
  </si>
  <si>
    <t>001-659-262-7779x481</t>
  </si>
  <si>
    <t>(690)599-8211</t>
  </si>
  <si>
    <t>001-139-239-2746</t>
  </si>
  <si>
    <t>001-713-783-8150x723</t>
  </si>
  <si>
    <t>579-914-2173x211</t>
  </si>
  <si>
    <t>(541)110-4677x122</t>
  </si>
  <si>
    <t>471-145-6022x2598</t>
  </si>
  <si>
    <t>650-781-2787</t>
  </si>
  <si>
    <t>846-355-1928x414</t>
  </si>
  <si>
    <t>(572)102-3372x217</t>
  </si>
  <si>
    <t>+1-314-443-9275x6804</t>
  </si>
  <si>
    <t>080.976.8535</t>
  </si>
  <si>
    <t>(380)313-4139</t>
  </si>
  <si>
    <t>001-324-252-0669x76664</t>
  </si>
  <si>
    <t>998.494.2342x24021</t>
  </si>
  <si>
    <t>785.400.3559</t>
  </si>
  <si>
    <t>(132)388-6330x4129</t>
  </si>
  <si>
    <t>964-419-5116x3024</t>
  </si>
  <si>
    <t>001-246-678-7178</t>
  </si>
  <si>
    <t>964.216.7294x6933</t>
  </si>
  <si>
    <t>+1-477-564-3634x563</t>
  </si>
  <si>
    <t>889.812.2899x9841</t>
  </si>
  <si>
    <t>579-651-6169</t>
  </si>
  <si>
    <t>134.116.6451</t>
  </si>
  <si>
    <t>001-495-787-9860x9369</t>
  </si>
  <si>
    <t>(536)990-6101x8857</t>
  </si>
  <si>
    <t>011-500-0870</t>
  </si>
  <si>
    <t>(854)246-5009</t>
  </si>
  <si>
    <t>313.976.6323</t>
  </si>
  <si>
    <t>001-619-850-9467x61401</t>
  </si>
  <si>
    <t>(076)524-2617</t>
  </si>
  <si>
    <t>438-347-2425x43402</t>
  </si>
  <si>
    <t>587.316.1514</t>
  </si>
  <si>
    <t>(470)888-9587x2563</t>
  </si>
  <si>
    <t>128.896.7613x6924</t>
  </si>
  <si>
    <t>249.706.6224</t>
  </si>
  <si>
    <t>250-323-8954x45064</t>
  </si>
  <si>
    <t>001-585-170-8787x959</t>
  </si>
  <si>
    <t>407-101-6934x266</t>
  </si>
  <si>
    <t>715.565.5671x959</t>
  </si>
  <si>
    <t>(075)434-0315x15983</t>
  </si>
  <si>
    <t>(971)915-7417x28938</t>
  </si>
  <si>
    <t>+1-321-746-3211x7974</t>
  </si>
  <si>
    <t>727-734-2385x84764</t>
  </si>
  <si>
    <t>087-413-4418x54096</t>
  </si>
  <si>
    <t>001-062-940-3529</t>
  </si>
  <si>
    <t>(220)108-1638</t>
  </si>
  <si>
    <t>+1-282-814-7233x5719</t>
  </si>
  <si>
    <t>508.642.9313x707</t>
  </si>
  <si>
    <t>001-693-671-0872x60839</t>
  </si>
  <si>
    <t>607-131-3905x14411</t>
  </si>
  <si>
    <t>001-204-960-3148x744</t>
  </si>
  <si>
    <t>155-583-7569</t>
  </si>
  <si>
    <t>(735)160-3877</t>
  </si>
  <si>
    <t>545-958-0772x773</t>
  </si>
  <si>
    <t>(731)930-3504x4774</t>
  </si>
  <si>
    <t>+1-506-921-8302x0770</t>
  </si>
  <si>
    <t>183.824.2899</t>
  </si>
  <si>
    <t>193-485-1466x884</t>
  </si>
  <si>
    <t>001-680-333-1079</t>
  </si>
  <si>
    <t>996-053-8366x1732</t>
  </si>
  <si>
    <t>(972)377-4945</t>
  </si>
  <si>
    <t>760.517.0140</t>
  </si>
  <si>
    <t>992-278-0730</t>
  </si>
  <si>
    <t>133-355-6738x78638</t>
  </si>
  <si>
    <t>724.551.8521x931</t>
  </si>
  <si>
    <t>450-687-4192</t>
  </si>
  <si>
    <t>910-772-5428</t>
  </si>
  <si>
    <t>001-119-849-1340</t>
  </si>
  <si>
    <t>001-460-052-6230x511</t>
  </si>
  <si>
    <t>542.216.5220x225</t>
  </si>
  <si>
    <t>(286)860-7142x61421</t>
  </si>
  <si>
    <t>287.739.3766x602</t>
  </si>
  <si>
    <t>001-042-507-1550</t>
  </si>
  <si>
    <t>915-934-3169x9817</t>
  </si>
  <si>
    <t>113-280-8257</t>
  </si>
  <si>
    <t>001-249-153-1002x60851</t>
  </si>
  <si>
    <t>001-838-045-2566x3348</t>
  </si>
  <si>
    <t>712-617-2428</t>
  </si>
  <si>
    <t>+1-923-262-1429x7851</t>
  </si>
  <si>
    <t>826-585-7528x16371</t>
  </si>
  <si>
    <t>+1-243-841-2780x68582</t>
  </si>
  <si>
    <t>+1-657-589-8044x2671</t>
  </si>
  <si>
    <t>064.875.1864</t>
  </si>
  <si>
    <t>272-623-3654</t>
  </si>
  <si>
    <t>001-613-271-7780x76375</t>
  </si>
  <si>
    <t>711-585-9590</t>
  </si>
  <si>
    <t>352.784.0062</t>
  </si>
  <si>
    <t>922.728.3449</t>
  </si>
  <si>
    <t>001-400-327-7028</t>
  </si>
  <si>
    <t>505.470.8388</t>
  </si>
  <si>
    <t>271-523-9092x42785</t>
  </si>
  <si>
    <t>622-343-9715x6037</t>
  </si>
  <si>
    <t>001-554-387-4806x37132</t>
  </si>
  <si>
    <t>(382)114-5031x350</t>
  </si>
  <si>
    <t>+1-577-231-7129x549</t>
  </si>
  <si>
    <t>305.745.7819x54334</t>
  </si>
  <si>
    <t>001-058-304-5619</t>
  </si>
  <si>
    <t>001-504-206-9280x673</t>
  </si>
  <si>
    <t>858-269-2206</t>
  </si>
  <si>
    <t>555-750-6936</t>
  </si>
  <si>
    <t>001-124-387-2572x5923</t>
  </si>
  <si>
    <t>(960)500-4621x4884</t>
  </si>
  <si>
    <t>395.979.4513</t>
  </si>
  <si>
    <t>+1-979-142-9438x81289</t>
  </si>
  <si>
    <t>256.261.7310</t>
  </si>
  <si>
    <t>+1-778-924-9877x06754</t>
  </si>
  <si>
    <t>(862)468-1142</t>
  </si>
  <si>
    <t>740.669.0249x16907</t>
  </si>
  <si>
    <t>181.394.8566x729</t>
  </si>
  <si>
    <t>342-648-0280x402</t>
  </si>
  <si>
    <t>(201)094-3193x00220</t>
  </si>
  <si>
    <t>459-537-7922x6947</t>
  </si>
  <si>
    <t>001-180-599-0192x2777</t>
  </si>
  <si>
    <t>653-574-1179x09360</t>
  </si>
  <si>
    <t>001-944-559-6938</t>
  </si>
  <si>
    <t>001-389-003-7762</t>
  </si>
  <si>
    <t>807-151-2290x613</t>
  </si>
  <si>
    <t>+1-151-275-4600x2817</t>
  </si>
  <si>
    <t>214-074-9934x3519</t>
  </si>
  <si>
    <t>613.274.5572</t>
  </si>
  <si>
    <t>(244)198-3805x221</t>
  </si>
  <si>
    <t>(661)622-5131x9477</t>
  </si>
  <si>
    <t>(927)858-4634x545</t>
  </si>
  <si>
    <t>949.103.9206x51074</t>
  </si>
  <si>
    <t>+1-122-849-0913x44216</t>
  </si>
  <si>
    <t>(736)803-9244</t>
  </si>
  <si>
    <t>516.364.9282</t>
  </si>
  <si>
    <t>(974)296-0317x74795</t>
  </si>
  <si>
    <t>(865)993-5186</t>
  </si>
  <si>
    <t>117-517-8766</t>
  </si>
  <si>
    <t>764-243-2197x03134</t>
  </si>
  <si>
    <t>759-788-9295</t>
  </si>
  <si>
    <t>274.471.2505x06471</t>
  </si>
  <si>
    <t>(583)685-5171x926</t>
  </si>
  <si>
    <t>001-283-251-8585</t>
  </si>
  <si>
    <t>+1-677-418-2264x059</t>
  </si>
  <si>
    <t>(905)642-7054x058</t>
  </si>
  <si>
    <t>513.024.1003</t>
  </si>
  <si>
    <t>101-937-6882</t>
  </si>
  <si>
    <t>965.009.6663x0267</t>
  </si>
  <si>
    <t>+1-300-378-1651x72625</t>
  </si>
  <si>
    <t>(531)810-3044</t>
  </si>
  <si>
    <t>+1-616-150-9126x067</t>
  </si>
  <si>
    <t>+1-914-078-8035x211</t>
  </si>
  <si>
    <t>001-073-035-5201x41482</t>
  </si>
  <si>
    <t>701-186-5005</t>
  </si>
  <si>
    <t>(578)640-5159</t>
  </si>
  <si>
    <t>(614)061-4551x90243</t>
  </si>
  <si>
    <t>811-561-3388</t>
  </si>
  <si>
    <t>512.067.1326</t>
  </si>
  <si>
    <t>+1-437-929-7684x42922</t>
  </si>
  <si>
    <t>757-561-4140</t>
  </si>
  <si>
    <t>001-947-697-8593x87132</t>
  </si>
  <si>
    <t>+1-152-176-2473x1010</t>
  </si>
  <si>
    <t>447.233.9107x795</t>
  </si>
  <si>
    <t>001-768-287-6363x368</t>
  </si>
  <si>
    <t>320-099-2991x3260</t>
  </si>
  <si>
    <t>(483)999-0081</t>
  </si>
  <si>
    <t>446.657.9138x2470</t>
  </si>
  <si>
    <t>+1-575-557-6745x1451</t>
  </si>
  <si>
    <t>001-401-027-8851</t>
  </si>
  <si>
    <t>001-496-243-7669</t>
  </si>
  <si>
    <t>(202)411-8419x7407</t>
  </si>
  <si>
    <t>001-911-247-3479x455</t>
  </si>
  <si>
    <t>001-593-934-7070</t>
  </si>
  <si>
    <t>(297)743-1804x93169</t>
  </si>
  <si>
    <t>942-172-2250x684</t>
  </si>
  <si>
    <t>(173)972-1477</t>
  </si>
  <si>
    <t>373-808-4147</t>
  </si>
  <si>
    <t>+1-298-306-7133x270</t>
  </si>
  <si>
    <t>977-024-7649x763</t>
  </si>
  <si>
    <t>+1-474-766-4360x9373</t>
  </si>
  <si>
    <t>(321)648-7304x1641</t>
  </si>
  <si>
    <t>059-220-9437</t>
  </si>
  <si>
    <t>826.910.8331x523</t>
  </si>
  <si>
    <t>001-821-140-3357x858</t>
  </si>
  <si>
    <t>(586)995-5514x703</t>
  </si>
  <si>
    <t>001-484-796-7972x75496</t>
  </si>
  <si>
    <t>001-030-413-7608</t>
  </si>
  <si>
    <t>781.906.3697</t>
  </si>
  <si>
    <t>810-655-4269</t>
  </si>
  <si>
    <t>+1-403-168-6038x2653</t>
  </si>
  <si>
    <t>677.356.9744</t>
  </si>
  <si>
    <t>001-758-387-6919</t>
  </si>
  <si>
    <t>837.914.8768x351</t>
  </si>
  <si>
    <t>(296)157-0546</t>
  </si>
  <si>
    <t>979-658-9460</t>
  </si>
  <si>
    <t>001-411-833-2555</t>
  </si>
  <si>
    <t>276.225.7602x210</t>
  </si>
  <si>
    <t>145.585.6757</t>
  </si>
  <si>
    <t>693.180.4421x76754</t>
  </si>
  <si>
    <t>809.070.1054x9902</t>
  </si>
  <si>
    <t>(754)276-3828</t>
  </si>
  <si>
    <t>+1-697-273-1871x21051</t>
  </si>
  <si>
    <t>001-036-461-4879x833</t>
  </si>
  <si>
    <t>001-498-610-0835x81605</t>
  </si>
  <si>
    <t>001-414-012-7339</t>
  </si>
  <si>
    <t>+1-970-497-3461x9317</t>
  </si>
  <si>
    <t>+1-324-610-3589x3654</t>
  </si>
  <si>
    <t>449-787-9357</t>
  </si>
  <si>
    <t>426-768-2735x235</t>
  </si>
  <si>
    <t>+1-477-960-5243x383</t>
  </si>
  <si>
    <t>290.456.7201</t>
  </si>
  <si>
    <t>683.522.6154x22452</t>
  </si>
  <si>
    <t>169-335-7281x764</t>
  </si>
  <si>
    <t>631-832-6897x4044</t>
  </si>
  <si>
    <t>280-180-3374</t>
  </si>
  <si>
    <t>(438)531-1855</t>
  </si>
  <si>
    <t>+1-980-140-3975x17700</t>
  </si>
  <si>
    <t>(794)322-5971x967</t>
  </si>
  <si>
    <t>001-779-407-3416x245</t>
  </si>
  <si>
    <t>001-621-753-2503x2355</t>
  </si>
  <si>
    <t>+1-165-968-5757x83875</t>
  </si>
  <si>
    <t>654.507.2352</t>
  </si>
  <si>
    <t>753-656-2265x42525</t>
  </si>
  <si>
    <t>239.136.5980x130</t>
  </si>
  <si>
    <t>001-310-854-9334</t>
  </si>
  <si>
    <t>905-751-8522</t>
  </si>
  <si>
    <t>(263)861-2510</t>
  </si>
  <si>
    <t>209-759-1223x99600</t>
  </si>
  <si>
    <t>001-296-539-7484x2591</t>
  </si>
  <si>
    <t>001-253-097-3579x07700</t>
  </si>
  <si>
    <t>+1-120-962-7186x6662</t>
  </si>
  <si>
    <t>184-251-7094</t>
  </si>
  <si>
    <t>(404)133-8208x36248</t>
  </si>
  <si>
    <t>001-686-967-5548x4565</t>
  </si>
  <si>
    <t>261-461-7931</t>
  </si>
  <si>
    <t>(892)684-3798x820</t>
  </si>
  <si>
    <t>464.989.0702x73853</t>
  </si>
  <si>
    <t>(174)270-3553x935</t>
  </si>
  <si>
    <t>921.812.8313</t>
  </si>
  <si>
    <t>(683)510-3043x0517</t>
  </si>
  <si>
    <t>001-875-746-2251x8463</t>
  </si>
  <si>
    <t>(809)415-5732</t>
  </si>
  <si>
    <t>001-556-139-7643</t>
  </si>
  <si>
    <t>001-293-487-5066x323</t>
  </si>
  <si>
    <t>735-028-5828x70841</t>
  </si>
  <si>
    <t>001-794-494-2143x0405</t>
  </si>
  <si>
    <t>(998)601-0465x589</t>
  </si>
  <si>
    <t>700-258-4466x8717</t>
  </si>
  <si>
    <t>681.089.2884x098</t>
  </si>
  <si>
    <t>448.037.5474x87782</t>
  </si>
  <si>
    <t>001-663-992-2705</t>
  </si>
  <si>
    <t>001-443-688-5883</t>
  </si>
  <si>
    <t>(669)320-0137x731</t>
  </si>
  <si>
    <t>890-247-8828</t>
  </si>
  <si>
    <t>+1-917-110-8879x41660</t>
  </si>
  <si>
    <t>(690)126-4598</t>
  </si>
  <si>
    <t>(738)090-8389</t>
  </si>
  <si>
    <t>001-159-451-0182x7306</t>
  </si>
  <si>
    <t>111.428.2033x18469</t>
  </si>
  <si>
    <t>466-050-4942x24209</t>
  </si>
  <si>
    <t>800-256-4795x26323</t>
  </si>
  <si>
    <t>001-014-060-1584</t>
  </si>
  <si>
    <t>641.050.8698x24131</t>
  </si>
  <si>
    <t>(498)520-7931x4810</t>
  </si>
  <si>
    <t>001-997-776-4450x6317</t>
  </si>
  <si>
    <t>070.593.0966</t>
  </si>
  <si>
    <t>+1-799-019-7943x4370</t>
  </si>
  <si>
    <t>(741)041-7300</t>
  </si>
  <si>
    <t>(630)815-5138x4226</t>
  </si>
  <si>
    <t>780.772.8374</t>
  </si>
  <si>
    <t>924.711.5124</t>
  </si>
  <si>
    <t>042.781.5354</t>
  </si>
  <si>
    <t>+1-088-854-0127x455</t>
  </si>
  <si>
    <t>+1-935-905-2309x31499</t>
  </si>
  <si>
    <t>226-795-2444</t>
  </si>
  <si>
    <t>(376)048-2617x0979</t>
  </si>
  <si>
    <t>001-743-590-8955x5747</t>
  </si>
  <si>
    <t>671.365.5854</t>
  </si>
  <si>
    <t>+1-223-595-7670x6037</t>
  </si>
  <si>
    <t>001-553-715-7725x440</t>
  </si>
  <si>
    <t>043-887-1304x24615</t>
  </si>
  <si>
    <t>+1-387-596-5359x888</t>
  </si>
  <si>
    <t>001-439-939-8988x1041</t>
  </si>
  <si>
    <t>+1-930-261-2253x95902</t>
  </si>
  <si>
    <t>863-550-3780x58030</t>
  </si>
  <si>
    <t>(928)299-9701</t>
  </si>
  <si>
    <t>(086)620-5802x612</t>
  </si>
  <si>
    <t>761.229.1586x922</t>
  </si>
  <si>
    <t>219.811.1747x81495</t>
  </si>
  <si>
    <t>623.266.2082x5152</t>
  </si>
  <si>
    <t>054.533.4121x0111</t>
  </si>
  <si>
    <t>(847)494-1933</t>
  </si>
  <si>
    <t>001-096-100-3121x4859</t>
  </si>
  <si>
    <t>001-262-419-1032x2760</t>
  </si>
  <si>
    <t>348-329-9996x6232</t>
  </si>
  <si>
    <t>599-394-3997</t>
  </si>
  <si>
    <t>+1-566-034-0543x641</t>
  </si>
  <si>
    <t>(321)075-7254x6318</t>
  </si>
  <si>
    <t>627-791-8861x75411</t>
  </si>
  <si>
    <t>+1-845-815-1015x099</t>
  </si>
  <si>
    <t>(514)371-2456x4501</t>
  </si>
  <si>
    <t>(671)062-6904x2113</t>
  </si>
  <si>
    <t>742.159.3912</t>
  </si>
  <si>
    <t>(879)409-1081</t>
  </si>
  <si>
    <t>683.052.5436x06893</t>
  </si>
  <si>
    <t>001-277-072-0060x320</t>
  </si>
  <si>
    <t>819.306.3427x372</t>
  </si>
  <si>
    <t>(535)322-5642x389</t>
  </si>
  <si>
    <t>+1-789-695-4471x82621</t>
  </si>
  <si>
    <t>201-471-1418x3643</t>
  </si>
  <si>
    <t>(937)299-8185</t>
  </si>
  <si>
    <t>(743)069-8355x92554</t>
  </si>
  <si>
    <t>613.250.3344</t>
  </si>
  <si>
    <t>001-379-870-3491x93326</t>
  </si>
  <si>
    <t>(221)963-5625x0715</t>
  </si>
  <si>
    <t>(114)643-1297x05197</t>
  </si>
  <si>
    <t>052.863.8438x8024</t>
  </si>
  <si>
    <t>749-247-4849x22486</t>
  </si>
  <si>
    <t>(829)893-9559</t>
  </si>
  <si>
    <t>001-881-402-5820x9851</t>
  </si>
  <si>
    <t>569-554-7399</t>
  </si>
  <si>
    <t>+1-523-116-1822x8075</t>
  </si>
  <si>
    <t>+1-766-658-8118x0481</t>
  </si>
  <si>
    <t>(295)923-4848x657</t>
  </si>
  <si>
    <t>978.980.2254</t>
  </si>
  <si>
    <t>+1-113-200-3734x632</t>
  </si>
  <si>
    <t>001-090-434-8099x22609</t>
  </si>
  <si>
    <t>298-239-3378x067</t>
  </si>
  <si>
    <t>001-098-936-5634x931</t>
  </si>
  <si>
    <t>+1-521-243-4898x982</t>
  </si>
  <si>
    <t>(491)924-4076</t>
  </si>
  <si>
    <t>594-214-4936x148</t>
  </si>
  <si>
    <t>(883)998-3494</t>
  </si>
  <si>
    <t>414.301.7062</t>
  </si>
  <si>
    <t>720-613-0922</t>
  </si>
  <si>
    <t>959.946.0371x53555</t>
  </si>
  <si>
    <t>155-117-3562x38955</t>
  </si>
  <si>
    <t>(237)645-8656x607</t>
  </si>
  <si>
    <t>(198)660-2505</t>
  </si>
  <si>
    <t>394.549.0426x72581</t>
  </si>
  <si>
    <t>(242)238-9862</t>
  </si>
  <si>
    <t>524-308-8508x4200</t>
  </si>
  <si>
    <t>001-911-423-8401x63460</t>
  </si>
  <si>
    <t>597.225.3454</t>
  </si>
  <si>
    <t>656.069.4819</t>
  </si>
  <si>
    <t>699.398.2832x314</t>
  </si>
  <si>
    <t>165.849.5221</t>
  </si>
  <si>
    <t>(021)631-8516x71387</t>
  </si>
  <si>
    <t>787-421-8409x93461</t>
  </si>
  <si>
    <t>132-816-5752x9268</t>
  </si>
  <si>
    <t>194-289-6316x898</t>
  </si>
  <si>
    <t>303-935-9018x881</t>
  </si>
  <si>
    <t>847-983-2597</t>
  </si>
  <si>
    <t>931.854.1517x41925</t>
  </si>
  <si>
    <t>909.177.4110x78402</t>
  </si>
  <si>
    <t>+1-459-601-3131x91876</t>
  </si>
  <si>
    <t>+1-015-904-8471x368</t>
  </si>
  <si>
    <t>(184)770-1075</t>
  </si>
  <si>
    <t>702.704.8167x3145</t>
  </si>
  <si>
    <t>210.943.1640x8127</t>
  </si>
  <si>
    <t>001-129-587-3950x37012</t>
  </si>
  <si>
    <t>848.485.7956</t>
  </si>
  <si>
    <t>816.684.8183</t>
  </si>
  <si>
    <t>269.817.0238x46296</t>
  </si>
  <si>
    <t>021.379.1339x25136</t>
  </si>
  <si>
    <t>001-636-869-6509x786</t>
  </si>
  <si>
    <t>690.070.1336</t>
  </si>
  <si>
    <t>001-444-780-8828</t>
  </si>
  <si>
    <t>334.916.0938</t>
  </si>
  <si>
    <t>237.307.5773x1745</t>
  </si>
  <si>
    <t>001-770-455-6009x69127</t>
  </si>
  <si>
    <t>+1-032-547-5536x876</t>
  </si>
  <si>
    <t>389-254-5121</t>
  </si>
  <si>
    <t>+1-825-579-9201x68197</t>
  </si>
  <si>
    <t>(636)508-0285x737</t>
  </si>
  <si>
    <t>001-000-701-1939x81673</t>
  </si>
  <si>
    <t>(452)388-7914</t>
  </si>
  <si>
    <t>(684)597-8876</t>
  </si>
  <si>
    <t>599-853-0402</t>
  </si>
  <si>
    <t>734.116.2917x7242</t>
  </si>
  <si>
    <t>686-046-2812x504</t>
  </si>
  <si>
    <t>687-054-9065</t>
  </si>
  <si>
    <t>(399)595-0489x4908</t>
  </si>
  <si>
    <t>(659)294-6809x957</t>
  </si>
  <si>
    <t>(574)584-9051</t>
  </si>
  <si>
    <t>(433)707-7084</t>
  </si>
  <si>
    <t>(477)192-6552x6813</t>
  </si>
  <si>
    <t>(130)950-3192x34139</t>
  </si>
  <si>
    <t>(492)594-1014x2556</t>
  </si>
  <si>
    <t>(704)632-7066</t>
  </si>
  <si>
    <t>218-765-1025x4034</t>
  </si>
  <si>
    <t>001-734-125-1738x533</t>
  </si>
  <si>
    <t>915-457-4258</t>
  </si>
  <si>
    <t>001-923-352-0371x009</t>
  </si>
  <si>
    <t>(756)088-2848</t>
  </si>
  <si>
    <t>573-457-8546x89753</t>
  </si>
  <si>
    <t>(942)322-1433x2576</t>
  </si>
  <si>
    <t>529.816.9440</t>
  </si>
  <si>
    <t>390.230.0142x432</t>
  </si>
  <si>
    <t>001-603-396-5147</t>
  </si>
  <si>
    <t>122.914.1372x55857</t>
  </si>
  <si>
    <t>108-390-0269</t>
  </si>
  <si>
    <t>+1-929-549-6381x512</t>
  </si>
  <si>
    <t>001-650-223-8003x24277</t>
  </si>
  <si>
    <t>379-771-3476x4074</t>
  </si>
  <si>
    <t>(717)666-8322x14771</t>
  </si>
  <si>
    <t>307.635.9842x82192</t>
  </si>
  <si>
    <t>001-040-413-7600</t>
  </si>
  <si>
    <t>613.860.2493</t>
  </si>
  <si>
    <t>052.570.0172x94514</t>
  </si>
  <si>
    <t>924.858.4394x851</t>
  </si>
  <si>
    <t>001-379-360-0618x449</t>
  </si>
  <si>
    <t>533.725.2767x66210</t>
  </si>
  <si>
    <t>082.922.5752x0308</t>
  </si>
  <si>
    <t>(353)957-3507</t>
  </si>
  <si>
    <t>338.502.8079x1449</t>
  </si>
  <si>
    <t>(928)864-9743x649</t>
  </si>
  <si>
    <t>993.899.0735x2743</t>
  </si>
  <si>
    <t>481-039-6368x410</t>
  </si>
  <si>
    <t>001-659-366-3392x9827</t>
  </si>
  <si>
    <t>(881)133-0598x544</t>
  </si>
  <si>
    <t>(037)728-7055</t>
  </si>
  <si>
    <t>242.491.5423</t>
  </si>
  <si>
    <t>(569)442-1999x00022</t>
  </si>
  <si>
    <t>(840)314-5087</t>
  </si>
  <si>
    <t>(101)416-9736</t>
  </si>
  <si>
    <t>001-066-414-5656x7724</t>
  </si>
  <si>
    <t>606-047-9918</t>
  </si>
  <si>
    <t>(520)790-1596x142</t>
  </si>
  <si>
    <t>593-144-6753x923</t>
  </si>
  <si>
    <t>001-733-596-3826x676</t>
  </si>
  <si>
    <t>737.718.7282x1297</t>
  </si>
  <si>
    <t>519.982.2886x21504</t>
  </si>
  <si>
    <t>+1-417-097-4225x368</t>
  </si>
  <si>
    <t>911-052-9073x25880</t>
  </si>
  <si>
    <t>795.249.0338x9054</t>
  </si>
  <si>
    <t>(467)195-1919x058</t>
  </si>
  <si>
    <t>764.779.2014</t>
  </si>
  <si>
    <t>136.434.0321x750</t>
  </si>
  <si>
    <t>087.032.3062x31303</t>
  </si>
  <si>
    <t>834.536.5102x281</t>
  </si>
  <si>
    <t>434-671-8377</t>
  </si>
  <si>
    <t>(363)880-7215</t>
  </si>
  <si>
    <t>+1-422-882-3551x46745</t>
  </si>
  <si>
    <t>001-831-057-5826x65775</t>
  </si>
  <si>
    <t>655-391-9799x5441</t>
  </si>
  <si>
    <t>(439)270-7766x4330</t>
  </si>
  <si>
    <t>+1-295-569-3847x2704</t>
  </si>
  <si>
    <t>001-343-635-4773x5154</t>
  </si>
  <si>
    <t>781-444-6245x6942</t>
  </si>
  <si>
    <t>671.401.2374x83793</t>
  </si>
  <si>
    <t>197-624-1939x6624</t>
  </si>
  <si>
    <t>900.858.9666x0867</t>
  </si>
  <si>
    <t>001-948-919-1835x43313</t>
  </si>
  <si>
    <t>001-709-668-9156</t>
  </si>
  <si>
    <t>(924)430-4471</t>
  </si>
  <si>
    <t>001-336-356-5573x138</t>
  </si>
  <si>
    <t>665.717.8338</t>
  </si>
  <si>
    <t>715.294.6358</t>
  </si>
  <si>
    <t>487-251-2700x4638</t>
  </si>
  <si>
    <t>220.162.3334x3876</t>
  </si>
  <si>
    <t>414-266-1493</t>
  </si>
  <si>
    <t>112.719.6783x04728</t>
  </si>
  <si>
    <t>798.835.9326x154</t>
  </si>
  <si>
    <t>+1-857-492-1200x4634</t>
  </si>
  <si>
    <t>(979)969-7778x83040</t>
  </si>
  <si>
    <t>898-843-9440</t>
  </si>
  <si>
    <t>177.941.9044x3058</t>
  </si>
  <si>
    <t>698-278-6997</t>
  </si>
  <si>
    <t>609-933-3650x4360</t>
  </si>
  <si>
    <t>(750)705-7074x3516</t>
  </si>
  <si>
    <t>+1-932-703-0857x644</t>
  </si>
  <si>
    <t>406.877.8522x01756</t>
  </si>
  <si>
    <t>346-765-6937x300</t>
  </si>
  <si>
    <t>(672)805-7014x87727</t>
  </si>
  <si>
    <t>485.405.7111x89717</t>
  </si>
  <si>
    <t>435-642-4352x526</t>
  </si>
  <si>
    <t>685-820-5280x172</t>
  </si>
  <si>
    <t>869-786-9987</t>
  </si>
  <si>
    <t>528-426-1849</t>
  </si>
  <si>
    <t>(543)697-7957x742</t>
  </si>
  <si>
    <t>+1-679-809-6383x70127</t>
  </si>
  <si>
    <t>373-368-4889x756</t>
  </si>
  <si>
    <t>(385)535-9275</t>
  </si>
  <si>
    <t>(681)059-8530</t>
  </si>
  <si>
    <t>+1-312-971-6654x7866</t>
  </si>
  <si>
    <t>(147)637-5550</t>
  </si>
  <si>
    <t>+1-494-261-7743x911</t>
  </si>
  <si>
    <t>001-639-804-0441x4765</t>
  </si>
  <si>
    <t>321-919-4795x02684</t>
  </si>
  <si>
    <t>(027)208-7839</t>
  </si>
  <si>
    <t>537-597-6189</t>
  </si>
  <si>
    <t>929-986-8336</t>
  </si>
  <si>
    <t>207.334.5639x87981</t>
  </si>
  <si>
    <t>(513)011-2122x316</t>
  </si>
  <si>
    <t>001-319-073-7888x6459</t>
  </si>
  <si>
    <t>254-113-5275</t>
  </si>
  <si>
    <t>587-827-3117</t>
  </si>
  <si>
    <t>+1-990-857-7070x3680</t>
  </si>
  <si>
    <t>(716)257-0864</t>
  </si>
  <si>
    <t>+1-978-105-5098x82053</t>
  </si>
  <si>
    <t>(609)353-7918x3060</t>
  </si>
  <si>
    <t>+1-650-646-5562x694</t>
  </si>
  <si>
    <t>+1-499-152-5243x51235</t>
  </si>
  <si>
    <t>(253)450-4406x143</t>
  </si>
  <si>
    <t>+1-339-588-0016x0290</t>
  </si>
  <si>
    <t>(592)273-7284x1479</t>
  </si>
  <si>
    <t>(679)655-0218x6119</t>
  </si>
  <si>
    <t>357.494.0677x6834</t>
  </si>
  <si>
    <t>001-355-663-3978x11837</t>
  </si>
  <si>
    <t>(959)347-9384x795</t>
  </si>
  <si>
    <t>001-189-153-5912x6269</t>
  </si>
  <si>
    <t>403-646-7405x6939</t>
  </si>
  <si>
    <t>180-682-1860</t>
  </si>
  <si>
    <t>632.562.4478x63235</t>
  </si>
  <si>
    <t>647.892.6250x4368</t>
  </si>
  <si>
    <t>(060)191-3115</t>
  </si>
  <si>
    <t>(900)747-1278</t>
  </si>
  <si>
    <t>001-272-364-2177x34964</t>
  </si>
  <si>
    <t>(227)604-1702x829</t>
  </si>
  <si>
    <t>(509)595-9000x925</t>
  </si>
  <si>
    <t>001-812-893-4230x6136</t>
  </si>
  <si>
    <t>104.704.9284x37540</t>
  </si>
  <si>
    <t>899.369.9245</t>
  </si>
  <si>
    <t>+1-533-846-0120x0487</t>
  </si>
  <si>
    <t>+1-181-577-5110x7978</t>
  </si>
  <si>
    <t>893-450-2351</t>
  </si>
  <si>
    <t>137.262.8406x43283</t>
  </si>
  <si>
    <t>292.294.6212</t>
  </si>
  <si>
    <t>251.553.1309</t>
  </si>
  <si>
    <t>428-678-6152x0357</t>
  </si>
  <si>
    <t>001-658-951-8328x41496</t>
  </si>
  <si>
    <t>(427)410-0539x098</t>
  </si>
  <si>
    <t>+1-797-349-6534x96305</t>
  </si>
  <si>
    <t>+1-581-858-7139x98247</t>
  </si>
  <si>
    <t>922-918-1565x6879</t>
  </si>
  <si>
    <t>785.774.1384x76615</t>
  </si>
  <si>
    <t>(822)190-9827</t>
  </si>
  <si>
    <t>815-200-7223x595</t>
  </si>
  <si>
    <t>454.397.7839</t>
  </si>
  <si>
    <t>(566)945-4249</t>
  </si>
  <si>
    <t>(415)562-2744</t>
  </si>
  <si>
    <t>697-140-8482x2633</t>
  </si>
  <si>
    <t>555.457.9894</t>
  </si>
  <si>
    <t>263-536-2845x05189</t>
  </si>
  <si>
    <t>(258)702-1303x789</t>
  </si>
  <si>
    <t>001-200-776-1870x814</t>
  </si>
  <si>
    <t>(640)544-0999x631</t>
  </si>
  <si>
    <t>(032)406-6387x2836</t>
  </si>
  <si>
    <t>+1-809-934-7470x5116</t>
  </si>
  <si>
    <t>(761)587-1251x33158</t>
  </si>
  <si>
    <t>001-456-654-4747x9926</t>
  </si>
  <si>
    <t>983-769-2491</t>
  </si>
  <si>
    <t>+1-871-027-1480x010</t>
  </si>
  <si>
    <t>640.529.5555x1476</t>
  </si>
  <si>
    <t>204.607.0080</t>
  </si>
  <si>
    <t>(859)567-5716x62572</t>
  </si>
  <si>
    <t>+1-801-122-5873x643</t>
  </si>
  <si>
    <t>+1-250-495-2395x83031</t>
  </si>
  <si>
    <t>001-200-543-6410x9316</t>
  </si>
  <si>
    <t>632.596.0449</t>
  </si>
  <si>
    <t>001-596-508-1857x01043</t>
  </si>
  <si>
    <t>274.572.9155</t>
  </si>
  <si>
    <t>268-534-1818</t>
  </si>
  <si>
    <t>063-898-9991x48645</t>
  </si>
  <si>
    <t>001-789-993-3383</t>
  </si>
  <si>
    <t>001-833-205-8397x05998</t>
  </si>
  <si>
    <t>029.543.9320</t>
  </si>
  <si>
    <t>(699)931-0997</t>
  </si>
  <si>
    <t>001-333-373-1562x95450</t>
  </si>
  <si>
    <t>+1-232-096-2239x86982</t>
  </si>
  <si>
    <t>122-055-8770x644</t>
  </si>
  <si>
    <t>(118)758-5089</t>
  </si>
  <si>
    <t>001-651-430-2093x09417</t>
  </si>
  <si>
    <t>001-740-804-0623x2099</t>
  </si>
  <si>
    <t>246.621.9558x6126</t>
  </si>
  <si>
    <t>940.368.6611</t>
  </si>
  <si>
    <t>001-198-974-9322x1018</t>
  </si>
  <si>
    <t>211.993.7584x4674</t>
  </si>
  <si>
    <t>001-796-729-5533x260</t>
  </si>
  <si>
    <t>(794)202-9897</t>
  </si>
  <si>
    <t>+1-576-839-5372x21314</t>
  </si>
  <si>
    <t>616.879.3521</t>
  </si>
  <si>
    <t>001-204-559-3958x7354</t>
  </si>
  <si>
    <t>+1-191-237-4872x978</t>
  </si>
  <si>
    <t>809.888.6494</t>
  </si>
  <si>
    <t>524.805.3830x6555</t>
  </si>
  <si>
    <t>933.968.2947</t>
  </si>
  <si>
    <t>264-926-2713</t>
  </si>
  <si>
    <t>001-745-914-0728x1185</t>
  </si>
  <si>
    <t>747-812-2407x29082</t>
  </si>
  <si>
    <t>001-696-451-8119x7055</t>
  </si>
  <si>
    <t>746.332.3517</t>
  </si>
  <si>
    <t>674-633-3113</t>
  </si>
  <si>
    <t>001-959-041-3072x1959</t>
  </si>
  <si>
    <t>594.003.2958x364</t>
  </si>
  <si>
    <t>001-446-179-2147x3279</t>
  </si>
  <si>
    <t>001-885-702-8925x1229</t>
  </si>
  <si>
    <t>001-622-357-5737</t>
  </si>
  <si>
    <t>001-251-141-6086x334</t>
  </si>
  <si>
    <t>552-688-8497</t>
  </si>
  <si>
    <t>501-871-7204</t>
  </si>
  <si>
    <t>+1-808-316-8084x393</t>
  </si>
  <si>
    <t>001-554-654-6836x33547</t>
  </si>
  <si>
    <t>001-356-980-0117x3772</t>
  </si>
  <si>
    <t>088-666-8797</t>
  </si>
  <si>
    <t>001-203-500-2338</t>
  </si>
  <si>
    <t>765-967-3456x5528</t>
  </si>
  <si>
    <t>(896)169-9058</t>
  </si>
  <si>
    <t>001-354-170-1179</t>
  </si>
  <si>
    <t>178.393.6420x3494</t>
  </si>
  <si>
    <t>001-727-217-1701</t>
  </si>
  <si>
    <t>156.856.3273</t>
  </si>
  <si>
    <t>(595)951-7595</t>
  </si>
  <si>
    <t>+1-968-387-6546x27618</t>
  </si>
  <si>
    <t>474-736-6024x769</t>
  </si>
  <si>
    <t>+1-036-698-7361x1852</t>
  </si>
  <si>
    <t>+1-484-269-2194x01229</t>
  </si>
  <si>
    <t>(490)278-6213x5146</t>
  </si>
  <si>
    <t>(448)595-8079</t>
  </si>
  <si>
    <t>(574)299-1174x03353</t>
  </si>
  <si>
    <t>(812)634-6908x971</t>
  </si>
  <si>
    <t>503-237-8921x8461</t>
  </si>
  <si>
    <t>081.653.9993x55335</t>
  </si>
  <si>
    <t>111.414.9761x7265</t>
  </si>
  <si>
    <t>(722)094-8372</t>
  </si>
  <si>
    <t>001-129-455-7211x2735</t>
  </si>
  <si>
    <t>725.080.2027x648</t>
  </si>
  <si>
    <t>(904)403-6794x9426</t>
  </si>
  <si>
    <t>(945)926-0144x3082</t>
  </si>
  <si>
    <t>(590)079-8130</t>
  </si>
  <si>
    <t>952-102-1406x78735</t>
  </si>
  <si>
    <t>001-901-869-4375x35093</t>
  </si>
  <si>
    <t>347.508.8421x9980</t>
  </si>
  <si>
    <t>252.753.6450x158</t>
  </si>
  <si>
    <t>828.183.5361x837</t>
  </si>
  <si>
    <t>832.623.9371x9462</t>
  </si>
  <si>
    <t>+1-421-527-6536x367</t>
  </si>
  <si>
    <t>(504)857-7530x643</t>
  </si>
  <si>
    <t>863-012-4868x932</t>
  </si>
  <si>
    <t>386.636.3101x73472</t>
  </si>
  <si>
    <t>001-592-867-2062x44641</t>
  </si>
  <si>
    <t>+1-732-189-9331x4024</t>
  </si>
  <si>
    <t>(013)865-0434x809</t>
  </si>
  <si>
    <t>001-840-837-3563x9212</t>
  </si>
  <si>
    <t>992.975.4584</t>
  </si>
  <si>
    <t>+1-924-702-9673x209</t>
  </si>
  <si>
    <t>196.101.7484x577</t>
  </si>
  <si>
    <t>075-517-6602</t>
  </si>
  <si>
    <t>157.975.5445</t>
  </si>
  <si>
    <t>059-121-1170</t>
  </si>
  <si>
    <t>304.523.1334x067</t>
  </si>
  <si>
    <t>(307)716-6059x35606</t>
  </si>
  <si>
    <t>191.495.2166x6619</t>
  </si>
  <si>
    <t>+1-877-655-5610x651</t>
  </si>
  <si>
    <t>119-743-2803</t>
  </si>
  <si>
    <t>001-800-067-5489</t>
  </si>
  <si>
    <t>156.557.4572x149</t>
  </si>
  <si>
    <t>(548)782-4074</t>
  </si>
  <si>
    <t>608.137.7191x97588</t>
  </si>
  <si>
    <t>(397)075-5824x746</t>
  </si>
  <si>
    <t>001-128-031-3388</t>
  </si>
  <si>
    <t>+1-630-656-3236x971</t>
  </si>
  <si>
    <t>(528)841-6006x49413</t>
  </si>
  <si>
    <t>001-395-600-2107x0860</t>
  </si>
  <si>
    <t>001-539-961-8992x23506</t>
  </si>
  <si>
    <t>(605)126-8098x1666</t>
  </si>
  <si>
    <t>+1-557-531-8352x56350</t>
  </si>
  <si>
    <t>940.816.1356x942</t>
  </si>
  <si>
    <t>242.739.1123x87213</t>
  </si>
  <si>
    <t>592-782-9844</t>
  </si>
  <si>
    <t>+1-960-115-2929x901</t>
  </si>
  <si>
    <t>001-530-965-1790x398</t>
  </si>
  <si>
    <t>001-050-842-0193x788</t>
  </si>
  <si>
    <t>877-067-9256x53192</t>
  </si>
  <si>
    <t>077-652-7853x17349</t>
  </si>
  <si>
    <t>404.123.9795</t>
  </si>
  <si>
    <t>(753)993-6210x40462</t>
  </si>
  <si>
    <t>993.331.5289</t>
  </si>
  <si>
    <t>+1-456-708-5406x456</t>
  </si>
  <si>
    <t>487-989-6763</t>
  </si>
  <si>
    <t>(576)242-8660</t>
  </si>
  <si>
    <t>+1-121-798-3334x4357</t>
  </si>
  <si>
    <t>(878)731-7085x742</t>
  </si>
  <si>
    <t>001-498-490-0162x19822</t>
  </si>
  <si>
    <t>(830)901-4426x80977</t>
  </si>
  <si>
    <t>+1-280-715-6260x586</t>
  </si>
  <si>
    <t>001-504-603-3232x1527</t>
  </si>
  <si>
    <t>816-949-7099x60153</t>
  </si>
  <si>
    <t>+1-974-188-5023x75072</t>
  </si>
  <si>
    <t>001-280-622-8711x27422</t>
  </si>
  <si>
    <t>+1-039-951-8754x149</t>
  </si>
  <si>
    <t>+1-467-901-4330x35472</t>
  </si>
  <si>
    <t>472.246.6337x8385</t>
  </si>
  <si>
    <t>128-042-0712x1560</t>
  </si>
  <si>
    <t>001-460-270-5050x594</t>
  </si>
  <si>
    <t>001-410-105-0815x7565</t>
  </si>
  <si>
    <t>101-064-8370</t>
  </si>
  <si>
    <t>891-672-1582x148</t>
  </si>
  <si>
    <t>842-568-7755x92751</t>
  </si>
  <si>
    <t>637.606.0841x884</t>
  </si>
  <si>
    <t>798.640.4355</t>
  </si>
  <si>
    <t>841-476-8031x556</t>
  </si>
  <si>
    <t>(559)794-7304x9976</t>
  </si>
  <si>
    <t>001-699-786-4752x45025</t>
  </si>
  <si>
    <t>001-089-661-4336x9712</t>
  </si>
  <si>
    <t>001-771-757-8268x85155</t>
  </si>
  <si>
    <t>001-523-097-1668x43790</t>
  </si>
  <si>
    <t>343.758.0237x566</t>
  </si>
  <si>
    <t>001-063-689-3711x59290</t>
  </si>
  <si>
    <t>(673)332-3545</t>
  </si>
  <si>
    <t>(565)821-8058</t>
  </si>
  <si>
    <t>001-865-485-8440x205</t>
  </si>
  <si>
    <t>+1-157-377-4791x7020</t>
  </si>
  <si>
    <t>(840)308-5027</t>
  </si>
  <si>
    <t>298-364-3263x3666</t>
  </si>
  <si>
    <t>+1-763-295-4141x7397</t>
  </si>
  <si>
    <t>001-821-908-5071x110</t>
  </si>
  <si>
    <t>+1-258-174-3758x9433</t>
  </si>
  <si>
    <t>675-012-0671x398</t>
  </si>
  <si>
    <t>726.200.0836</t>
  </si>
  <si>
    <t>+1-913-226-7965x8073</t>
  </si>
  <si>
    <t>(410)080-5243x48297</t>
  </si>
  <si>
    <t>900.746.1323x779</t>
  </si>
  <si>
    <t>418-393-2438</t>
  </si>
  <si>
    <t>873.729.3428x605</t>
  </si>
  <si>
    <t>348.731.9626x969</t>
  </si>
  <si>
    <t>(495)518-8664x7143</t>
  </si>
  <si>
    <t>686.186.0457x5334</t>
  </si>
  <si>
    <t>(888)678-7729x09707</t>
  </si>
  <si>
    <t>085-754-0949</t>
  </si>
  <si>
    <t>645-632-5826</t>
  </si>
  <si>
    <t>(214)866-9942</t>
  </si>
  <si>
    <t>236.435.0612x9450</t>
  </si>
  <si>
    <t>(762)995-4988</t>
  </si>
  <si>
    <t>585.216.8919x9581</t>
  </si>
  <si>
    <t>240.898.5535x93494</t>
  </si>
  <si>
    <t>001-060-761-4388</t>
  </si>
  <si>
    <t>+1-769-235-5741x86889</t>
  </si>
  <si>
    <t>535-281-1732x47840</t>
  </si>
  <si>
    <t>059-322-0387x51080</t>
  </si>
  <si>
    <t>450-317-3386</t>
  </si>
  <si>
    <t>(025)212-5620</t>
  </si>
  <si>
    <t>+1-116-336-0209x8341</t>
  </si>
  <si>
    <t>072-934-6268x384</t>
  </si>
  <si>
    <t>068.194.3153</t>
  </si>
  <si>
    <t>752-080-1338x28930</t>
  </si>
  <si>
    <t>(306)164-1131x4872</t>
  </si>
  <si>
    <t>001-344-547-0006</t>
  </si>
  <si>
    <t>001-989-733-2630x539</t>
  </si>
  <si>
    <t>(795)632-7980x7554</t>
  </si>
  <si>
    <t>001-084-063-5542x56588</t>
  </si>
  <si>
    <t>+1-275-597-5211x6110</t>
  </si>
  <si>
    <t>001-716-523-3724x7647</t>
  </si>
  <si>
    <t>200.531.1219x2736</t>
  </si>
  <si>
    <t>481-846-0430x88113</t>
  </si>
  <si>
    <t>054.533.1574</t>
  </si>
  <si>
    <t>+1-437-306-2566x444</t>
  </si>
  <si>
    <t>001-587-100-3068</t>
  </si>
  <si>
    <t>180.108.2130</t>
  </si>
  <si>
    <t>311.359.6717x27722</t>
  </si>
  <si>
    <t>983-142-2892x8977</t>
  </si>
  <si>
    <t>+1-763-184-6564x756</t>
  </si>
  <si>
    <t>001-513-943-5744x08280</t>
  </si>
  <si>
    <t>347-925-8891x574</t>
  </si>
  <si>
    <t>(980)437-7495x6838</t>
  </si>
  <si>
    <t>097-518-7569</t>
  </si>
  <si>
    <t>001-141-147-3958x11368</t>
  </si>
  <si>
    <t>(606)924-0838</t>
  </si>
  <si>
    <t>895.518.4043</t>
  </si>
  <si>
    <t>531-936-1417x2399</t>
  </si>
  <si>
    <t>396-525-0698x435</t>
  </si>
  <si>
    <t>+1-776-536-6433x617</t>
  </si>
  <si>
    <t>001-157-224-2224x54531</t>
  </si>
  <si>
    <t>131-076-3453x572</t>
  </si>
  <si>
    <t>(537)966-9289x51773</t>
  </si>
  <si>
    <t>+1-766-827-6881x638</t>
  </si>
  <si>
    <t>(602)002-1223x7913</t>
  </si>
  <si>
    <t>571.770.4907</t>
  </si>
  <si>
    <t>652-899-0620</t>
  </si>
  <si>
    <t>001-622-720-4476x291</t>
  </si>
  <si>
    <t>282-778-5161x783</t>
  </si>
  <si>
    <t>(899)282-8779</t>
  </si>
  <si>
    <t>(180)000-4494</t>
  </si>
  <si>
    <t>(178)530-1958</t>
  </si>
  <si>
    <t>741-863-3136x17474</t>
  </si>
  <si>
    <t>001-734-172-4420x8641</t>
  </si>
  <si>
    <t>552-510-7627x5228</t>
  </si>
  <si>
    <t>895.970.1427x525</t>
  </si>
  <si>
    <t>210.923.4821x359</t>
  </si>
  <si>
    <t>+1-537-241-1582x8123</t>
  </si>
  <si>
    <t>+1-380-605-1028x424</t>
  </si>
  <si>
    <t>+1-351-031-5197x250</t>
  </si>
  <si>
    <t>001-329-715-2894x6857</t>
  </si>
  <si>
    <t>+1-765-607-2112x694</t>
  </si>
  <si>
    <t>001-958-216-5188x85168</t>
  </si>
  <si>
    <t>045.857.1097x68443</t>
  </si>
  <si>
    <t>(533)383-4280</t>
  </si>
  <si>
    <t>043-568-5240</t>
  </si>
  <si>
    <t>(002)836-6677</t>
  </si>
  <si>
    <t>808.224.7558x71533</t>
  </si>
  <si>
    <t>(341)670-4668x4140</t>
  </si>
  <si>
    <t>001-068-923-4493</t>
  </si>
  <si>
    <t>(182)734-5446x804</t>
  </si>
  <si>
    <t>(057)258-9978</t>
  </si>
  <si>
    <t>(052)087-1730x8137</t>
  </si>
  <si>
    <t>489.135.9149x9318</t>
  </si>
  <si>
    <t>715.476.4719x02171</t>
  </si>
  <si>
    <t>759.379.3426</t>
  </si>
  <si>
    <t>825.505.9172x4876</t>
  </si>
  <si>
    <t>952-955-1479</t>
  </si>
  <si>
    <t>001-218-518-1828x60568</t>
  </si>
  <si>
    <t>285.998.5714</t>
  </si>
  <si>
    <t>001-566-310-2580x07901</t>
  </si>
  <si>
    <t>(629)877-0850x67639</t>
  </si>
  <si>
    <t>(977)330-2847x270</t>
  </si>
  <si>
    <t>437-182-0797x994</t>
  </si>
  <si>
    <t>001-131-614-9058x71270</t>
  </si>
  <si>
    <t>(718)009-1012</t>
  </si>
  <si>
    <t>001-563-883-5981x157</t>
  </si>
  <si>
    <t>207-018-8202x98186</t>
  </si>
  <si>
    <t>(046)060-8732x2380</t>
  </si>
  <si>
    <t>001-376-894-1296x865</t>
  </si>
  <si>
    <t>916-290-1454x367</t>
  </si>
  <si>
    <t>001-195-580-8337</t>
  </si>
  <si>
    <t>494-965-8631</t>
  </si>
  <si>
    <t>(738)960-5623</t>
  </si>
  <si>
    <t>848-739-5493x80577</t>
  </si>
  <si>
    <t>+1-733-925-9672x091</t>
  </si>
  <si>
    <t>610.048.6472x08298</t>
  </si>
  <si>
    <t>+1-292-337-4909x4101</t>
  </si>
  <si>
    <t>(666)977-0297</t>
  </si>
  <si>
    <t>(885)206-7755x34332</t>
  </si>
  <si>
    <t>582-952-7980</t>
  </si>
  <si>
    <t>001-058-060-4340x0166</t>
  </si>
  <si>
    <t>680.421.3680</t>
  </si>
  <si>
    <t>+1-391-961-6991x28229</t>
  </si>
  <si>
    <t>(593)512-7039</t>
  </si>
  <si>
    <t>224-691-2406x1637</t>
  </si>
  <si>
    <t>(417)119-6759x37920</t>
  </si>
  <si>
    <t>012.997.5866x81839</t>
  </si>
  <si>
    <t>(030)629-3121x50814</t>
  </si>
  <si>
    <t>670-764-3666</t>
  </si>
  <si>
    <t>001-118-857-7791x01606</t>
  </si>
  <si>
    <t>001-236-896-4379x4905</t>
  </si>
  <si>
    <t>015-109-9871</t>
  </si>
  <si>
    <t>264-189-1408</t>
  </si>
  <si>
    <t>307.275.8082x3029</t>
  </si>
  <si>
    <t>(649)599-0561x238</t>
  </si>
  <si>
    <t>(440)010-5334x00963</t>
  </si>
  <si>
    <t>924.318.3047x8291</t>
  </si>
  <si>
    <t>(793)323-0586</t>
  </si>
  <si>
    <t>+1-697-587-6975x98312</t>
  </si>
  <si>
    <t>001-848-672-2474x78316</t>
  </si>
  <si>
    <t>353.586.4587x876</t>
  </si>
  <si>
    <t>(605)890-8129x89866</t>
  </si>
  <si>
    <t>050.581.7188</t>
  </si>
  <si>
    <t>+1-414-206-5905x099</t>
  </si>
  <si>
    <t>437.417.4589x28927</t>
  </si>
  <si>
    <t>815.971.8522x8833</t>
  </si>
  <si>
    <t>+1-184-508-8332x8942</t>
  </si>
  <si>
    <t>001-143-419-5085x709</t>
  </si>
  <si>
    <t>105-633-7447x084</t>
  </si>
  <si>
    <t>117.452.3966</t>
  </si>
  <si>
    <t>+1-876-026-7968x8701</t>
  </si>
  <si>
    <t>001-145-070-6927</t>
  </si>
  <si>
    <t>502.986.9265x420</t>
  </si>
  <si>
    <t>(671)469-0459</t>
  </si>
  <si>
    <t>+1-242-258-7153x3755</t>
  </si>
  <si>
    <t>001-611-305-4117x9962</t>
  </si>
  <si>
    <t>(939)690-7947x6384</t>
  </si>
  <si>
    <t>001-275-438-0186x715</t>
  </si>
  <si>
    <t>+1-795-256-0834x53596</t>
  </si>
  <si>
    <t>262-770-4531</t>
  </si>
  <si>
    <t>(782)270-5165x022</t>
  </si>
  <si>
    <t>(430)103-8634</t>
  </si>
  <si>
    <t>037.081.2078x520</t>
  </si>
  <si>
    <t>001-382-263-9494</t>
  </si>
  <si>
    <t>494-953-1870x634</t>
  </si>
  <si>
    <t>602-400-5991</t>
  </si>
  <si>
    <t>(375)901-1950x3950</t>
  </si>
  <si>
    <t>165.131.2571</t>
  </si>
  <si>
    <t>(115)966-4302x0891</t>
  </si>
  <si>
    <t>001-816-882-1586x7052</t>
  </si>
  <si>
    <t>504-676-1363x734</t>
  </si>
  <si>
    <t>+1-273-078-4327x3872</t>
  </si>
  <si>
    <t>798-882-7461x790</t>
  </si>
  <si>
    <t>+1-957-810-0039x855</t>
  </si>
  <si>
    <t>+1-293-347-9418x1174</t>
  </si>
  <si>
    <t>722-449-0918</t>
  </si>
  <si>
    <t>302.213.3261x6906</t>
  </si>
  <si>
    <t>+1-761-931-0736x0256</t>
  </si>
  <si>
    <t>001-483-736-3098</t>
  </si>
  <si>
    <t>(514)926-9998x008</t>
  </si>
  <si>
    <t>+1-395-722-6012x9909</t>
  </si>
  <si>
    <t>+1-701-688-6212x5877</t>
  </si>
  <si>
    <t>953.253.4910</t>
  </si>
  <si>
    <t>286.488.2430x50812</t>
  </si>
  <si>
    <t>(651)499-4047x32562</t>
  </si>
  <si>
    <t>(010)494-7624x3633</t>
  </si>
  <si>
    <t>374.186.0537</t>
  </si>
  <si>
    <t>(403)403-3666x1865</t>
  </si>
  <si>
    <t>207-012-3458</t>
  </si>
  <si>
    <t>001-582-623-7425x34575</t>
  </si>
  <si>
    <t>247-952-8747x825</t>
  </si>
  <si>
    <t>931-311-2287</t>
  </si>
  <si>
    <t>322-433-9042x67146</t>
  </si>
  <si>
    <t>833.481.0228x2794</t>
  </si>
  <si>
    <t>(608)030-0525</t>
  </si>
  <si>
    <t>233.072.5603</t>
  </si>
  <si>
    <t>(443)724-9114x49393</t>
  </si>
  <si>
    <t>001-898-660-0027</t>
  </si>
  <si>
    <t>+1-291-384-6109x754</t>
  </si>
  <si>
    <t>(083)639-0048x7922</t>
  </si>
  <si>
    <t>(299)765-7091x917</t>
  </si>
  <si>
    <t>(560)402-0480</t>
  </si>
  <si>
    <t>563.954.1747x496</t>
  </si>
  <si>
    <t>390-653-9584x343</t>
  </si>
  <si>
    <t>399-105-9342</t>
  </si>
  <si>
    <t>(619)784-8537x287</t>
  </si>
  <si>
    <t>840.871.7030x251</t>
  </si>
  <si>
    <t>206.746.5568</t>
  </si>
  <si>
    <t>+1-487-393-8554x546</t>
  </si>
  <si>
    <t>127.098.1787</t>
  </si>
  <si>
    <t>637-828-6203x27927</t>
  </si>
  <si>
    <t>001-421-791-3489x0944</t>
  </si>
  <si>
    <t>351.741.9021</t>
  </si>
  <si>
    <t>001-926-933-7306</t>
  </si>
  <si>
    <t>415.441.4879x08282</t>
  </si>
  <si>
    <t>788.417.8682x331</t>
  </si>
  <si>
    <t>(855)453-8287x125</t>
  </si>
  <si>
    <t>761-665-7838x64219</t>
  </si>
  <si>
    <t>045.174.4458x8428</t>
  </si>
  <si>
    <t>001-452-501-3174x503</t>
  </si>
  <si>
    <t>486.393.8019x482</t>
  </si>
  <si>
    <t>465.252.7709</t>
  </si>
  <si>
    <t>001-153-005-4976x357</t>
  </si>
  <si>
    <t>265.085.1422x21177</t>
  </si>
  <si>
    <t>089.084.9031x505</t>
  </si>
  <si>
    <t>464.304.7913x7862</t>
  </si>
  <si>
    <t>615.008.0654x7454</t>
  </si>
  <si>
    <t>001-552-804-7438</t>
  </si>
  <si>
    <t>+1-726-048-1538x255</t>
  </si>
  <si>
    <t>(367)461-7340</t>
  </si>
  <si>
    <t>414-405-9861</t>
  </si>
  <si>
    <t>001-955-885-2639x22068</t>
  </si>
  <si>
    <t>001-066-675-7401x48210</t>
  </si>
  <si>
    <t>001-135-037-5981x21180</t>
  </si>
  <si>
    <t>001-485-771-2405x6156</t>
  </si>
  <si>
    <t>(620)900-7225</t>
  </si>
  <si>
    <t>868.939.3229x256</t>
  </si>
  <si>
    <t>331.366.8784</t>
  </si>
  <si>
    <t>126-083-1998x331</t>
  </si>
  <si>
    <t>(617)908-0330x19578</t>
  </si>
  <si>
    <t>(739)615-9736</t>
  </si>
  <si>
    <t>188.673.4971x263</t>
  </si>
  <si>
    <t>363-553-3763x4219</t>
  </si>
  <si>
    <t>463.504.1152</t>
  </si>
  <si>
    <t>401.924.7079</t>
  </si>
  <si>
    <t>(985)164-2487</t>
  </si>
  <si>
    <t>+1-715-300-7142x02945</t>
  </si>
  <si>
    <t>+1-987-924-4347x697</t>
  </si>
  <si>
    <t>537-106-5816x664</t>
  </si>
  <si>
    <t>(784)318-6077</t>
  </si>
  <si>
    <t>(901)813-8046</t>
  </si>
  <si>
    <t>(834)617-0820x71668</t>
  </si>
  <si>
    <t>001-444-855-6125</t>
  </si>
  <si>
    <t>(385)404-3401</t>
  </si>
  <si>
    <t>293-641-9381x29678</t>
  </si>
  <si>
    <t>446.803.3434</t>
  </si>
  <si>
    <t>001-034-500-1910x8728</t>
  </si>
  <si>
    <t>652.576.6538</t>
  </si>
  <si>
    <t>161.292.3490x00446</t>
  </si>
  <si>
    <t>(892)873-9976x419</t>
  </si>
  <si>
    <t>(994)596-9299</t>
  </si>
  <si>
    <t>115.470.7054x9079</t>
  </si>
  <si>
    <t>536-727-6349</t>
  </si>
  <si>
    <t>985.645.3637x31229</t>
  </si>
  <si>
    <t>(779)488-6369x24687</t>
  </si>
  <si>
    <t>001-985-950-6969</t>
  </si>
  <si>
    <t>(772)799-6444x797</t>
  </si>
  <si>
    <t>(824)263-6569</t>
  </si>
  <si>
    <t>958.474.1149x552</t>
  </si>
  <si>
    <t>993-118-7146x549</t>
  </si>
  <si>
    <t>287.662.9835x394</t>
  </si>
  <si>
    <t>114-031-2284x445</t>
  </si>
  <si>
    <t>+1-141-398-1210x06057</t>
  </si>
  <si>
    <t>544.362.3555x003</t>
  </si>
  <si>
    <t>(539)180-2685</t>
  </si>
  <si>
    <t>001-111-405-4066</t>
  </si>
  <si>
    <t>001-397-417-4624x7612</t>
  </si>
  <si>
    <t>297.832.7734</t>
  </si>
  <si>
    <t>348.167.9479x6794</t>
  </si>
  <si>
    <t>484.441.4398x5678</t>
  </si>
  <si>
    <t>402-151-0224</t>
  </si>
  <si>
    <t>(567)524-5268x84568</t>
  </si>
  <si>
    <t>853.357.7026x141</t>
  </si>
  <si>
    <t>001-533-064-5413</t>
  </si>
  <si>
    <t>(272)766-5158</t>
  </si>
  <si>
    <t>001-203-565-0730</t>
  </si>
  <si>
    <t>104.888.8897</t>
  </si>
  <si>
    <t>423.584.4708x73166</t>
  </si>
  <si>
    <t>923.195.5769x22488</t>
  </si>
  <si>
    <t>001-241-286-1293x26895</t>
  </si>
  <si>
    <t>077-036-7085x05504</t>
  </si>
  <si>
    <t>588-001-1126x039</t>
  </si>
  <si>
    <t>664.441.7204</t>
  </si>
  <si>
    <t>101.143.4021x36723</t>
  </si>
  <si>
    <t>637-394-8502x1662</t>
  </si>
  <si>
    <t>+1-922-695-6595x593</t>
  </si>
  <si>
    <t>(469)292-4891x4754</t>
  </si>
  <si>
    <t>+1-730-623-2689x841</t>
  </si>
  <si>
    <t>001-451-095-7634x1790</t>
  </si>
  <si>
    <t>(848)904-2130x428</t>
  </si>
  <si>
    <t>(018)278-1660</t>
  </si>
  <si>
    <t>617.562.2754</t>
  </si>
  <si>
    <t>994.032.1923x2252</t>
  </si>
  <si>
    <t>679.449.6875x432</t>
  </si>
  <si>
    <t>506-971-7140</t>
  </si>
  <si>
    <t>429.541.0277x5038</t>
  </si>
  <si>
    <t>001-569-909-7481x443</t>
  </si>
  <si>
    <t>(230)709-4962x04486</t>
  </si>
  <si>
    <t>599-723-7085x813</t>
  </si>
  <si>
    <t>(652)150-7686x8754</t>
  </si>
  <si>
    <t>(602)853-4109x1336</t>
  </si>
  <si>
    <t>538.594.2986x233</t>
  </si>
  <si>
    <t>+1-039-306-5946x4020</t>
  </si>
  <si>
    <t>049.537.0489</t>
  </si>
  <si>
    <t>447-149-9683</t>
  </si>
  <si>
    <t>480-367-5797</t>
  </si>
  <si>
    <t>499.046.0875</t>
  </si>
  <si>
    <t>457-403-1008</t>
  </si>
  <si>
    <t>198-874-8971x192</t>
  </si>
  <si>
    <t>237.440.7082x699</t>
  </si>
  <si>
    <t>708.912.9514</t>
  </si>
  <si>
    <t>001-650-700-9236x64333</t>
  </si>
  <si>
    <t>+1-555-656-6669x1717</t>
  </si>
  <si>
    <t>827-039-8970</t>
  </si>
  <si>
    <t>001-930-622-7547x2201</t>
  </si>
  <si>
    <t>+1-331-769-7918x868</t>
  </si>
  <si>
    <t>909.987.1405x94889</t>
  </si>
  <si>
    <t>(247)823-5775</t>
  </si>
  <si>
    <t>001-140-079-6316</t>
  </si>
  <si>
    <t>001-950-318-8515x79587</t>
  </si>
  <si>
    <t>581-172-3046</t>
  </si>
  <si>
    <t>752-705-4655x2690</t>
  </si>
  <si>
    <t>+1-518-439-8518x802</t>
  </si>
  <si>
    <t>+1-140-265-9968x256</t>
  </si>
  <si>
    <t>269.232.7693</t>
  </si>
  <si>
    <t>007-222-3615x864</t>
  </si>
  <si>
    <t>(706)861-6492</t>
  </si>
  <si>
    <t>001-373-582-6786</t>
  </si>
  <si>
    <t>001-677-626-0557x99274</t>
  </si>
  <si>
    <t>070.719.7143x593</t>
  </si>
  <si>
    <t>(750)174-8756x280</t>
  </si>
  <si>
    <t>554-887-3412</t>
  </si>
  <si>
    <t>759.350.6887x067</t>
  </si>
  <si>
    <t>001-091-417-1822</t>
  </si>
  <si>
    <t>953-495-1644x051</t>
  </si>
  <si>
    <t>001-693-464-6844x27645</t>
  </si>
  <si>
    <t>858-841-0060x48255</t>
  </si>
  <si>
    <t>557-245-4818x2563</t>
  </si>
  <si>
    <t>001-701-944-1754x4923</t>
  </si>
  <si>
    <t>(979)550-0653x127</t>
  </si>
  <si>
    <t>001-263-028-0739x01459</t>
  </si>
  <si>
    <t>(494)357-5000</t>
  </si>
  <si>
    <t>(451)607-1342x154</t>
  </si>
  <si>
    <t>207-346-8540x20711</t>
  </si>
  <si>
    <t>001-373-673-0142</t>
  </si>
  <si>
    <t>133.824.7690x4937</t>
  </si>
  <si>
    <t>754.361.3469x80612</t>
  </si>
  <si>
    <t>001-142-354-5362x8514</t>
  </si>
  <si>
    <t>795-963-9332x7048</t>
  </si>
  <si>
    <t>(254)286-8254x1760</t>
  </si>
  <si>
    <t>001-038-220-8853x4486</t>
  </si>
  <si>
    <t>529-295-6546x7745</t>
  </si>
  <si>
    <t>335-892-7876</t>
  </si>
  <si>
    <t>001-349-507-6796x30779</t>
  </si>
  <si>
    <t>(993)229-3491</t>
  </si>
  <si>
    <t>172.094.8358</t>
  </si>
  <si>
    <t>+1-939-462-4053x5212</t>
  </si>
  <si>
    <t>+1-816-056-3784x257</t>
  </si>
  <si>
    <t>927-494-4219x01845</t>
  </si>
  <si>
    <t>(501)563-9723x303</t>
  </si>
  <si>
    <t>+1-009-798-9847x385</t>
  </si>
  <si>
    <t>001-721-968-6400x76146</t>
  </si>
  <si>
    <t>+1-937-923-4337x334</t>
  </si>
  <si>
    <t>(272)288-8703x21345</t>
  </si>
  <si>
    <t>+1-252-157-1266x16010</t>
  </si>
  <si>
    <t>408-922-3428x8119</t>
  </si>
  <si>
    <t>(162)842-4566x8899</t>
  </si>
  <si>
    <t>(985)813-5253</t>
  </si>
  <si>
    <t>001-056-966-4912x338</t>
  </si>
  <si>
    <t>302.364.8678</t>
  </si>
  <si>
    <t>+1-332-487-5105x9438</t>
  </si>
  <si>
    <t>+1-220-148-8045x2275</t>
  </si>
  <si>
    <t>196-455-4537x5994</t>
  </si>
  <si>
    <t>(751)822-8791x25123</t>
  </si>
  <si>
    <t>056-291-5704</t>
  </si>
  <si>
    <t>001-829-388-3317x484</t>
  </si>
  <si>
    <t>819-406-8328x132</t>
  </si>
  <si>
    <t>(916)709-9777x45504</t>
  </si>
  <si>
    <t>455-215-2742x7482</t>
  </si>
  <si>
    <t>534.655.7947x969</t>
  </si>
  <si>
    <t>+1-436-440-4428x949</t>
  </si>
  <si>
    <t>748-195-6948x754</t>
  </si>
  <si>
    <t>252-171-6517</t>
  </si>
  <si>
    <t>+1-514-045-2175x4062</t>
  </si>
  <si>
    <t>305.335.3075x5890</t>
  </si>
  <si>
    <t>360-169-6813x02054</t>
  </si>
  <si>
    <t>861-162-9346x66946</t>
  </si>
  <si>
    <t>096-470-0904</t>
  </si>
  <si>
    <t>(897)290-0542</t>
  </si>
  <si>
    <t>(531)380-1969x497</t>
  </si>
  <si>
    <t>354-777-5985</t>
  </si>
  <si>
    <t>+1-452-146-2913x52583</t>
  </si>
  <si>
    <t>+1-698-739-2275x0797</t>
  </si>
  <si>
    <t>485-844-8339x1759</t>
  </si>
  <si>
    <t>(466)450-2461x2516</t>
  </si>
  <si>
    <t>001-857-932-4316x5124</t>
  </si>
  <si>
    <t>936.396.4714x824</t>
  </si>
  <si>
    <t>561.856.3159x517</t>
  </si>
  <si>
    <t>(437)940-1541</t>
  </si>
  <si>
    <t>(201)931-5690</t>
  </si>
  <si>
    <t>+1-718-657-9831x8369</t>
  </si>
  <si>
    <t>045.657.9030x9680</t>
  </si>
  <si>
    <t>(466)405-3690</t>
  </si>
  <si>
    <t>462-814-0578</t>
  </si>
  <si>
    <t>581.778.3314</t>
  </si>
  <si>
    <t>001-241-911-4713</t>
  </si>
  <si>
    <t>(048)247-8033x53669</t>
  </si>
  <si>
    <t>180-803-9912x976</t>
  </si>
  <si>
    <t>(253)626-9409</t>
  </si>
  <si>
    <t>543.028.6852x481</t>
  </si>
  <si>
    <t>001-978-678-7823</t>
  </si>
  <si>
    <t>684-232-6695x5877</t>
  </si>
  <si>
    <t>282-777-0340</t>
  </si>
  <si>
    <t>001-331-303-2848x7654</t>
  </si>
  <si>
    <t>920.263.1468x479</t>
  </si>
  <si>
    <t>(536)613-7804x15194</t>
  </si>
  <si>
    <t>(468)411-2330x88745</t>
  </si>
  <si>
    <t>775.528.5514x6095</t>
  </si>
  <si>
    <t>(239)119-7622x4603</t>
  </si>
  <si>
    <t>095.646.4128x650</t>
  </si>
  <si>
    <t>(787)864-3136x8378</t>
  </si>
  <si>
    <t>(442)203-8432</t>
  </si>
  <si>
    <t>(138)327-4339</t>
  </si>
  <si>
    <t>489-234-5266x459</t>
  </si>
  <si>
    <t>001-418-804-7977</t>
  </si>
  <si>
    <t>668.933.9916</t>
  </si>
  <si>
    <t>101-090-2008x345</t>
  </si>
  <si>
    <t>001-865-828-3774x2913</t>
  </si>
  <si>
    <t>988.862.6063x66576</t>
  </si>
  <si>
    <t>+1-642-135-3498x29706</t>
  </si>
  <si>
    <t>001-239-729-9644x2998</t>
  </si>
  <si>
    <t>129.373.8667</t>
  </si>
  <si>
    <t>(822)558-7342</t>
  </si>
  <si>
    <t>129-629-2916x5723</t>
  </si>
  <si>
    <t>(020)711-1639x75757</t>
  </si>
  <si>
    <t>(594)903-1196</t>
  </si>
  <si>
    <t>353.312.9088x4598</t>
  </si>
  <si>
    <t>+1-823-528-6802x099</t>
  </si>
  <si>
    <t>(191)374-6922</t>
  </si>
  <si>
    <t>(605)068-9220</t>
  </si>
  <si>
    <t>001-117-689-8629x93304</t>
  </si>
  <si>
    <t>001-157-961-0644x1012</t>
  </si>
  <si>
    <t>880.848.5023</t>
  </si>
  <si>
    <t>(371)851-4733x01674</t>
  </si>
  <si>
    <t>+1-183-081-3728x882</t>
  </si>
  <si>
    <t>(289)056-3055</t>
  </si>
  <si>
    <t>878-603-1010</t>
  </si>
  <si>
    <t>396.544.6030x22552</t>
  </si>
  <si>
    <t>855-664-8936x369</t>
  </si>
  <si>
    <t>135.173.7082</t>
  </si>
  <si>
    <t>523.932.5096</t>
  </si>
  <si>
    <t>077-390-1266</t>
  </si>
  <si>
    <t>(304)065-7495x51098</t>
  </si>
  <si>
    <t>+1-358-181-1114x3125</t>
  </si>
  <si>
    <t>816.987.2864</t>
  </si>
  <si>
    <t>(700)058-2919</t>
  </si>
  <si>
    <t>(217)549-6618</t>
  </si>
  <si>
    <t>(993)380-0286x2093</t>
  </si>
  <si>
    <t>514.033.7396x8439</t>
  </si>
  <si>
    <t>+1-276-848-0167x5778</t>
  </si>
  <si>
    <t>(272)258-7636x2249</t>
  </si>
  <si>
    <t>606-273-3951x4182</t>
  </si>
  <si>
    <t>(674)207-5033x222</t>
  </si>
  <si>
    <t>473-886-8847x81402</t>
  </si>
  <si>
    <t>490.763.1630x232</t>
  </si>
  <si>
    <t>(408)491-3755x9836</t>
  </si>
  <si>
    <t>(499)787-9855</t>
  </si>
  <si>
    <t>+1-133-259-4224x9360</t>
  </si>
  <si>
    <t>353-973-6989x326</t>
  </si>
  <si>
    <t>(557)113-5988x555</t>
  </si>
  <si>
    <t>+1-040-595-5916x322</t>
  </si>
  <si>
    <t>+1-099-712-3931x0164</t>
  </si>
  <si>
    <t>+1-602-486-5012x6552</t>
  </si>
  <si>
    <t>(057)207-7650</t>
  </si>
  <si>
    <t>907.132.0079x3879</t>
  </si>
  <si>
    <t>001-515-640-3059</t>
  </si>
  <si>
    <t>702.834.9251x572</t>
  </si>
  <si>
    <t>126-591-8427x5508</t>
  </si>
  <si>
    <t>202-246-4991</t>
  </si>
  <si>
    <t>001-642-294-6198x0552</t>
  </si>
  <si>
    <t>023.515.2473x377</t>
  </si>
  <si>
    <t>(061)150-3369x557</t>
  </si>
  <si>
    <t>001-476-189-1683x1339</t>
  </si>
  <si>
    <t>(004)666-3139</t>
  </si>
  <si>
    <t>506.524.9561x63924</t>
  </si>
  <si>
    <t>475-796-5558x2153</t>
  </si>
  <si>
    <t>(469)401-4558x02666</t>
  </si>
  <si>
    <t>+1-260-141-3854x080</t>
  </si>
  <si>
    <t>284-243-1943x868</t>
  </si>
  <si>
    <t>(157)872-8635</t>
  </si>
  <si>
    <t>+1-773-905-1424x5049</t>
  </si>
  <si>
    <t>+1-364-361-2970x22784</t>
  </si>
  <si>
    <t>(103)770-4284x899</t>
  </si>
  <si>
    <t>557-674-0142</t>
  </si>
  <si>
    <t>(960)648-5995x23611</t>
  </si>
  <si>
    <t>(356)127-0098</t>
  </si>
  <si>
    <t>(356)145-4550x714</t>
  </si>
  <si>
    <t>+1-049-566-6689x197</t>
  </si>
  <si>
    <t>346-951-2873x4170</t>
  </si>
  <si>
    <t>001-329-784-4711x66315</t>
  </si>
  <si>
    <t>+1-934-891-0611x3818</t>
  </si>
  <si>
    <t>(159)162-3539x774</t>
  </si>
  <si>
    <t>144-962-6130x779</t>
  </si>
  <si>
    <t>332.901.0011x547</t>
  </si>
  <si>
    <t>+1-317-067-7023x9275</t>
  </si>
  <si>
    <t>+1-182-934-2264x331</t>
  </si>
  <si>
    <t>204.832.7443</t>
  </si>
  <si>
    <t>+1-563-789-4280x4226</t>
  </si>
  <si>
    <t>517.580.3744x229</t>
  </si>
  <si>
    <t>361-312-5129</t>
  </si>
  <si>
    <t>495-657-5700</t>
  </si>
  <si>
    <t>001-470-856-5272x95694</t>
  </si>
  <si>
    <t>(615)758-5972x7679</t>
  </si>
  <si>
    <t>222.087.5989x24231</t>
  </si>
  <si>
    <t>(539)362-3249x3843</t>
  </si>
  <si>
    <t>+1-179-250-9027x36028</t>
  </si>
  <si>
    <t>699.703.3459</t>
  </si>
  <si>
    <t>+1-198-689-1847x650</t>
  </si>
  <si>
    <t>273-382-3171x00498</t>
  </si>
  <si>
    <t>072-320-1852x30707</t>
  </si>
  <si>
    <t>001-643-922-9598x22476</t>
  </si>
  <si>
    <t>821.120.3624</t>
  </si>
  <si>
    <t>057.249.3814x446</t>
  </si>
  <si>
    <t>001-169-020-6653x2369</t>
  </si>
  <si>
    <t>311.003.0676</t>
  </si>
  <si>
    <t>146.775.1238</t>
  </si>
  <si>
    <t>+1-980-004-5422x88075</t>
  </si>
  <si>
    <t>(953)505-6400x820</t>
  </si>
  <si>
    <t>(977)936-8221x6554</t>
  </si>
  <si>
    <t>001-594-214-8103</t>
  </si>
  <si>
    <t>872.546.3749x2862</t>
  </si>
  <si>
    <t>(711)603-1245x03878</t>
  </si>
  <si>
    <t>(425)747-4694x07262</t>
  </si>
  <si>
    <t>+1-057-433-7287x916</t>
  </si>
  <si>
    <t>174-867-2799</t>
  </si>
  <si>
    <t>052.373.8733x266</t>
  </si>
  <si>
    <t>042.080.0920x3900</t>
  </si>
  <si>
    <t>+1-425-348-7741x22404</t>
  </si>
  <si>
    <t>370-234-8837</t>
  </si>
  <si>
    <t>001-861-200-1507</t>
  </si>
  <si>
    <t>348.464.7473x2576</t>
  </si>
  <si>
    <t>705.107.3148x6923</t>
  </si>
  <si>
    <t>+1-167-980-9129x718</t>
  </si>
  <si>
    <t>+1-606-047-0204x495</t>
  </si>
  <si>
    <t>166-159-1915</t>
  </si>
  <si>
    <t>(711)550-6737x9590</t>
  </si>
  <si>
    <t>857-223-9116x135</t>
  </si>
  <si>
    <t>934.425.2560</t>
  </si>
  <si>
    <t>424-259-8414x67205</t>
  </si>
  <si>
    <t>+1-468-647-0763x068</t>
  </si>
  <si>
    <t>827.673.9531x665</t>
  </si>
  <si>
    <t>(082)018-2943x34089</t>
  </si>
  <si>
    <t>629.951.9159</t>
  </si>
  <si>
    <t>206-706-7452</t>
  </si>
  <si>
    <t>+1-302-188-5165x88498</t>
  </si>
  <si>
    <t>(072)011-4570x435</t>
  </si>
  <si>
    <t>431.405.5789</t>
  </si>
  <si>
    <t>816-303-0185</t>
  </si>
  <si>
    <t>548-448-2899x12647</t>
  </si>
  <si>
    <t>001-817-222-7830x768</t>
  </si>
  <si>
    <t>(614)208-4054</t>
  </si>
  <si>
    <t>904-176-3591x624</t>
  </si>
  <si>
    <t>+1-226-874-7263x07465</t>
  </si>
  <si>
    <t>(869)382-2749</t>
  </si>
  <si>
    <t>061.957.9654x065</t>
  </si>
  <si>
    <t>842-313-7174x5393</t>
  </si>
  <si>
    <t>(862)186-0518x8224</t>
  </si>
  <si>
    <t>974-304-6899</t>
  </si>
  <si>
    <t>713.376.5032x49990</t>
  </si>
  <si>
    <t>620-846-3069</t>
  </si>
  <si>
    <t>001-277-599-8322</t>
  </si>
  <si>
    <t>001-209-585-4620x51898</t>
  </si>
  <si>
    <t>001-650-974-7926x5199</t>
  </si>
  <si>
    <t>271-564-8119</t>
  </si>
  <si>
    <t>+1-088-935-3793x11218</t>
  </si>
  <si>
    <t>132-282-8930x28884</t>
  </si>
  <si>
    <t>482-016-5227x909</t>
  </si>
  <si>
    <t>375.198.7999x3211</t>
  </si>
  <si>
    <t>701.517.6217x7159</t>
  </si>
  <si>
    <t>+1-611-476-7550x67813</t>
  </si>
  <si>
    <t>777.644.9278x19864</t>
  </si>
  <si>
    <t>+1-018-232-0417x746</t>
  </si>
  <si>
    <t>(670)026-6438</t>
  </si>
  <si>
    <t>001-989-430-1528</t>
  </si>
  <si>
    <t>001-122-562-8420x5597</t>
  </si>
  <si>
    <t>001-402-797-1841x50285</t>
  </si>
  <si>
    <t>132-363-6206</t>
  </si>
  <si>
    <t>(857)952-0602x78181</t>
  </si>
  <si>
    <t>001-045-791-1397x727</t>
  </si>
  <si>
    <t>988-118-1044</t>
  </si>
  <si>
    <t>(034)660-0791</t>
  </si>
  <si>
    <t>(141)231-5059x640</t>
  </si>
  <si>
    <t>(822)161-4167x1546</t>
  </si>
  <si>
    <t>873.489.9733x9071</t>
  </si>
  <si>
    <t>+1-663-866-4148x058</t>
  </si>
  <si>
    <t>+1-987-333-7437x3482</t>
  </si>
  <si>
    <t>153-982-0145x0674</t>
  </si>
  <si>
    <t>(366)423-5998x1225</t>
  </si>
  <si>
    <t>(210)783-8047x1069</t>
  </si>
  <si>
    <t>+1-382-538-1466x9678</t>
  </si>
  <si>
    <t>867-847-0894x282</t>
  </si>
  <si>
    <t>432-134-5814</t>
  </si>
  <si>
    <t>+1-336-640-6052x5514</t>
  </si>
  <si>
    <t>(856)758-7493x600</t>
  </si>
  <si>
    <t>901-109-9711x009</t>
  </si>
  <si>
    <t>001-647-718-1128x9068</t>
  </si>
  <si>
    <t>001-424-325-2325</t>
  </si>
  <si>
    <t>275.987.1584</t>
  </si>
  <si>
    <t>001-657-819-3562x552</t>
  </si>
  <si>
    <t>946.715.4586</t>
  </si>
  <si>
    <t>163-950-0729</t>
  </si>
  <si>
    <t>224-745-1614x6236</t>
  </si>
  <si>
    <t>+1-402-490-6816x05862</t>
  </si>
  <si>
    <t>277.255.2374x961</t>
  </si>
  <si>
    <t>346-817-7300x889</t>
  </si>
  <si>
    <t>668.199.1452</t>
  </si>
  <si>
    <t>(427)195-6000</t>
  </si>
  <si>
    <t>001-449-575-7560x3064</t>
  </si>
  <si>
    <t>523-844-4195x971</t>
  </si>
  <si>
    <t>825-985-7706x52516</t>
  </si>
  <si>
    <t>(139)498-2276</t>
  </si>
  <si>
    <t>955-546-4290</t>
  </si>
  <si>
    <t>981.734.4945</t>
  </si>
  <si>
    <t>001-978-664-9811x25817</t>
  </si>
  <si>
    <t>001-982-178-8033</t>
  </si>
  <si>
    <t>(011)526-3477x92162</t>
  </si>
  <si>
    <t>(381)857-7821</t>
  </si>
  <si>
    <t>843.760.2166x1504</t>
  </si>
  <si>
    <t>755.447.7593x97527</t>
  </si>
  <si>
    <t>709-917-8553x806</t>
  </si>
  <si>
    <t>001-187-523-4989x14953</t>
  </si>
  <si>
    <t>954-343-2775</t>
  </si>
  <si>
    <t>001-056-603-1674</t>
  </si>
  <si>
    <t>(808)659-8876</t>
  </si>
  <si>
    <t>001-333-587-2451</t>
  </si>
  <si>
    <t>+1-934-089-0543x14044</t>
  </si>
  <si>
    <t>078-214-4291x5290</t>
  </si>
  <si>
    <t>256-857-7411</t>
  </si>
  <si>
    <t>495-904-5500x3855</t>
  </si>
  <si>
    <t>(679)365-8303</t>
  </si>
  <si>
    <t>(195)929-6831</t>
  </si>
  <si>
    <t>+1-976-844-7509x62970</t>
  </si>
  <si>
    <t>001-423-090-9655x21103</t>
  </si>
  <si>
    <t>935.432.3267</t>
  </si>
  <si>
    <t>655.972.1731</t>
  </si>
  <si>
    <t>940.599.9898x814</t>
  </si>
  <si>
    <t>300-844-9849x57200</t>
  </si>
  <si>
    <t>001-558-302-9167x9780</t>
  </si>
  <si>
    <t>883-332-0255x61705</t>
  </si>
  <si>
    <t>001-319-740-2959x9981</t>
  </si>
  <si>
    <t>(658)832-8798x53895</t>
  </si>
  <si>
    <t>(774)961-6675x14877</t>
  </si>
  <si>
    <t>(552)842-3874x542</t>
  </si>
  <si>
    <t>608-096-1393x703</t>
  </si>
  <si>
    <t>699.249.5208x1727</t>
  </si>
  <si>
    <t>257.530.2102x0808</t>
  </si>
  <si>
    <t>001-484-790-6771x548</t>
  </si>
  <si>
    <t>001-530-454-8585x3793</t>
  </si>
  <si>
    <t>299.174.2154</t>
  </si>
  <si>
    <t>001-033-976-3328</t>
  </si>
  <si>
    <t>470.973.8942</t>
  </si>
  <si>
    <t>(827)656-9904x833</t>
  </si>
  <si>
    <t>524-635-3666x01967</t>
  </si>
  <si>
    <t>433-746-4495</t>
  </si>
  <si>
    <t>(808)701-8747</t>
  </si>
  <si>
    <t>(925)529-3548x5038</t>
  </si>
  <si>
    <t>(129)100-3061</t>
  </si>
  <si>
    <t>+1-387-279-0417x13523</t>
  </si>
  <si>
    <t>001-413-790-0140x94083</t>
  </si>
  <si>
    <t>001-971-991-0212x15980</t>
  </si>
  <si>
    <t>721-313-4882</t>
  </si>
  <si>
    <t>(724)706-6324</t>
  </si>
  <si>
    <t>001-175-656-4487x07357</t>
  </si>
  <si>
    <t>001-082-206-1803x28044</t>
  </si>
  <si>
    <t>+1-611-852-5685x79454</t>
  </si>
  <si>
    <t>(060)036-2477x50902</t>
  </si>
  <si>
    <t>+1-170-246-5019x896</t>
  </si>
  <si>
    <t>+1-554-630-5734x6825</t>
  </si>
  <si>
    <t>789-781-7884x59954</t>
  </si>
  <si>
    <t>+1-492-653-7782x4046</t>
  </si>
  <si>
    <t>(780)514-4260</t>
  </si>
  <si>
    <t>078-060-4308x1016</t>
  </si>
  <si>
    <t>685-819-3612</t>
  </si>
  <si>
    <t>020-128-0335</t>
  </si>
  <si>
    <t>001-288-886-2038</t>
  </si>
  <si>
    <t>001-818-353-8216x1062</t>
  </si>
  <si>
    <t>190.895.1155x404</t>
  </si>
  <si>
    <t>(720)992-7706x7822</t>
  </si>
  <si>
    <t>648-836-5605x0439</t>
  </si>
  <si>
    <t>(032)698-5110</t>
  </si>
  <si>
    <t>+1-531-960-6370x00002</t>
  </si>
  <si>
    <t>+1-210-596-8526x554</t>
  </si>
  <si>
    <t>999-125-0467x6388</t>
  </si>
  <si>
    <t>(102)322-8935</t>
  </si>
  <si>
    <t>346.405.3542x9110</t>
  </si>
  <si>
    <t>256-139-2444</t>
  </si>
  <si>
    <t>445-338-6049</t>
  </si>
  <si>
    <t>001-168-467-6774x39450</t>
  </si>
  <si>
    <t>(412)198-7426x8327</t>
  </si>
  <si>
    <t>+1-174-748-7875x27592</t>
  </si>
  <si>
    <t>001-981-617-9722</t>
  </si>
  <si>
    <t>189-655-5177</t>
  </si>
  <si>
    <t>001-747-417-7859x89096</t>
  </si>
  <si>
    <t>001-177-315-1347x1106</t>
  </si>
  <si>
    <t>001-922-684-6293</t>
  </si>
  <si>
    <t>546.864.1421</t>
  </si>
  <si>
    <t>463.714.4107x6202</t>
  </si>
  <si>
    <t>133.805.5035</t>
  </si>
  <si>
    <t>001-698-212-4350</t>
  </si>
  <si>
    <t>021.083.7700x2734</t>
  </si>
  <si>
    <t>512.280.3095x485</t>
  </si>
  <si>
    <t>+1-749-319-3174x194</t>
  </si>
  <si>
    <t>067.945.9345</t>
  </si>
  <si>
    <t>136.193.2962</t>
  </si>
  <si>
    <t>001-504-494-0426</t>
  </si>
  <si>
    <t>194-118-5453</t>
  </si>
  <si>
    <t>418-278-6399</t>
  </si>
  <si>
    <t>623-140-2051x74486</t>
  </si>
  <si>
    <t>001-249-975-6379</t>
  </si>
  <si>
    <t>131.143.3269x103</t>
  </si>
  <si>
    <t>416.318.7299x510</t>
  </si>
  <si>
    <t>001-739-147-3274x09830</t>
  </si>
  <si>
    <t>434-009-1815</t>
  </si>
  <si>
    <t>942.740.0357x4987</t>
  </si>
  <si>
    <t>766-509-8304</t>
  </si>
  <si>
    <t>918-458-8990x14980</t>
  </si>
  <si>
    <t>681.406.4040x6941</t>
  </si>
  <si>
    <t>953-062-7691x7646</t>
  </si>
  <si>
    <t>001-794-242-2748x525</t>
  </si>
  <si>
    <t>(623)709-8732x128</t>
  </si>
  <si>
    <t>595-364-9802</t>
  </si>
  <si>
    <t>644-646-2056</t>
  </si>
  <si>
    <t>+1-485-883-4794x426</t>
  </si>
  <si>
    <t>900.943.6333x5066</t>
  </si>
  <si>
    <t>001-560-735-5610</t>
  </si>
  <si>
    <t>001-435-542-5897x1058</t>
  </si>
  <si>
    <t>+1-152-369-7634x28238</t>
  </si>
  <si>
    <t>(265)973-2102x65465</t>
  </si>
  <si>
    <t>(453)084-9626x1464</t>
  </si>
  <si>
    <t>641-963-5775x48546</t>
  </si>
  <si>
    <t>(035)990-9990x91674</t>
  </si>
  <si>
    <t>887-920-9398</t>
  </si>
  <si>
    <t>001-197-475-6858x008</t>
  </si>
  <si>
    <t>001-135-406-4937x03910</t>
  </si>
  <si>
    <t>888.375.9736x0139</t>
  </si>
  <si>
    <t>001-118-042-4866x66723</t>
  </si>
  <si>
    <t>+1-332-956-5123x7156</t>
  </si>
  <si>
    <t>029-581-7113</t>
  </si>
  <si>
    <t>+1-372-408-9311x338</t>
  </si>
  <si>
    <t>948.491.6571x698</t>
  </si>
  <si>
    <t>848.790.8048x940</t>
  </si>
  <si>
    <t>+1-023-483-3705x162</t>
  </si>
  <si>
    <t>001-058-566-6558x935</t>
  </si>
  <si>
    <t>760.761.0285</t>
  </si>
  <si>
    <t>+1-317-743-3545x4339</t>
  </si>
  <si>
    <t>+1-863-626-2097x00716</t>
  </si>
  <si>
    <t>+1-985-082-3310x2495</t>
  </si>
  <si>
    <t>+1-328-660-3287x96753</t>
  </si>
  <si>
    <t>+1-244-260-4246x527</t>
  </si>
  <si>
    <t>(106)378-0206x449</t>
  </si>
  <si>
    <t>(513)350-9488</t>
  </si>
  <si>
    <t>(378)689-6465</t>
  </si>
  <si>
    <t>+1-627-432-6386x93812</t>
  </si>
  <si>
    <t>001-622-670-9432x27493</t>
  </si>
  <si>
    <t>411-296-2458x00485</t>
  </si>
  <si>
    <t>348.733.4552x52975</t>
  </si>
  <si>
    <t>625.428.2355x320</t>
  </si>
  <si>
    <t>275.910.7910x592</t>
  </si>
  <si>
    <t>+1-178-151-7740x83353</t>
  </si>
  <si>
    <t>054-447-3029</t>
  </si>
  <si>
    <t>291-711-6200</t>
  </si>
  <si>
    <t>938.575.3506</t>
  </si>
  <si>
    <t>+1-949-127-6924x639</t>
  </si>
  <si>
    <t>107-565-8506x186</t>
  </si>
  <si>
    <t>721.738.9690x33673</t>
  </si>
  <si>
    <t>(985)163-6486x52165</t>
  </si>
  <si>
    <t>396-559-7163x8544</t>
  </si>
  <si>
    <t>001-822-688-5582x841</t>
  </si>
  <si>
    <t>609.553.8505x74421</t>
  </si>
  <si>
    <t>389.289.7662x5207</t>
  </si>
  <si>
    <t>226-090-5966x93556</t>
  </si>
  <si>
    <t>001-924-576-4512x0467</t>
  </si>
  <si>
    <t>001-656-301-7880</t>
  </si>
  <si>
    <t>(427)211-7300</t>
  </si>
  <si>
    <t>+1-964-605-9730x693</t>
  </si>
  <si>
    <t>(380)487-4362x653</t>
  </si>
  <si>
    <t>114.248.9050x03797</t>
  </si>
  <si>
    <t>435-117-3376x20799</t>
  </si>
  <si>
    <t>004.403.6486</t>
  </si>
  <si>
    <t>600.556.9819</t>
  </si>
  <si>
    <t>220-387-8118</t>
  </si>
  <si>
    <t>001-348-787-2688</t>
  </si>
  <si>
    <t>895-265-6481x99365</t>
  </si>
  <si>
    <t>+1-378-697-4562x5644</t>
  </si>
  <si>
    <t>611.047.1850x99546</t>
  </si>
  <si>
    <t>950.348.1438</t>
  </si>
  <si>
    <t>(030)365-8433</t>
  </si>
  <si>
    <t>001-385-591-9196</t>
  </si>
  <si>
    <t>001-322-912-2404</t>
  </si>
  <si>
    <t>(064)479-8391x1226</t>
  </si>
  <si>
    <t>842-666-4361x0944</t>
  </si>
  <si>
    <t>(515)271-5679</t>
  </si>
  <si>
    <t>(400)332-4477</t>
  </si>
  <si>
    <t>001-171-266-9962</t>
  </si>
  <si>
    <t>001-128-346-3271x0107</t>
  </si>
  <si>
    <t>796-276-7606x89766</t>
  </si>
  <si>
    <t>929.581.7871x45553</t>
  </si>
  <si>
    <t>174-933-5004</t>
  </si>
  <si>
    <t>001-114-924-6458x5250</t>
  </si>
  <si>
    <t>001-143-594-2567x59501</t>
  </si>
  <si>
    <t>(019)801-9264x17556</t>
  </si>
  <si>
    <t>(494)201-0594</t>
  </si>
  <si>
    <t>(339)773-0341</t>
  </si>
  <si>
    <t>540-663-1068x436</t>
  </si>
  <si>
    <t>309.750.4721</t>
  </si>
  <si>
    <t>+1-412-652-3638x288</t>
  </si>
  <si>
    <t>+1-185-744-2954x725</t>
  </si>
  <si>
    <t>(317)114-1811</t>
  </si>
  <si>
    <t>+1-850-573-0633x76334</t>
  </si>
  <si>
    <t>(601)827-7655</t>
  </si>
  <si>
    <t>001-120-721-3894x5784</t>
  </si>
  <si>
    <t>(637)549-0955x10556</t>
  </si>
  <si>
    <t>001-349-483-9238</t>
  </si>
  <si>
    <t>186-842-8478x061</t>
  </si>
  <si>
    <t>001-962-394-6412x7188</t>
  </si>
  <si>
    <t>(141)206-9495x06217</t>
  </si>
  <si>
    <t>623-605-6040x1804</t>
  </si>
  <si>
    <t>(992)460-3696</t>
  </si>
  <si>
    <t>(448)152-6606x54484</t>
  </si>
  <si>
    <t>+1-377-685-7197x480</t>
  </si>
  <si>
    <t>(332)224-8382x18389</t>
  </si>
  <si>
    <t>757.648.5472x59841</t>
  </si>
  <si>
    <t>(225)516-4343</t>
  </si>
  <si>
    <t>+1-518-732-0656x975</t>
  </si>
  <si>
    <t>273-175-7526x46053</t>
  </si>
  <si>
    <t>(895)172-0597x56285</t>
  </si>
  <si>
    <t>+1-111-182-0735x724</t>
  </si>
  <si>
    <t>452-163-1491x513</t>
  </si>
  <si>
    <t>001-339-464-8436</t>
  </si>
  <si>
    <t>640.510.0473x60598</t>
  </si>
  <si>
    <t>+1-847-254-1425x74049</t>
  </si>
  <si>
    <t>(075)229-5530</t>
  </si>
  <si>
    <t>654.636.0207</t>
  </si>
  <si>
    <t>640-405-7835x4934</t>
  </si>
  <si>
    <t>001-151-887-0475x925</t>
  </si>
  <si>
    <t>(645)540-5079</t>
  </si>
  <si>
    <t>001-929-416-8171x429</t>
  </si>
  <si>
    <t>081-962-4136</t>
  </si>
  <si>
    <t>+1-014-427-8876x802</t>
  </si>
  <si>
    <t>046.829.7985x6922</t>
  </si>
  <si>
    <t>001-673-573-6745</t>
  </si>
  <si>
    <t>937.804.2507x289</t>
  </si>
  <si>
    <t>(559)039-2960</t>
  </si>
  <si>
    <t>+1-331-299-0828x50496</t>
  </si>
  <si>
    <t>(295)765-8986</t>
  </si>
  <si>
    <t>079.013.6832</t>
  </si>
  <si>
    <t>662.463.3924</t>
  </si>
  <si>
    <t>+1-052-709-7599x5538</t>
  </si>
  <si>
    <t>710.287.5929</t>
  </si>
  <si>
    <t>643-257-3085x516</t>
  </si>
  <si>
    <t>022.361.0917</t>
  </si>
  <si>
    <t>978-514-1805x5836</t>
  </si>
  <si>
    <t>(611)638-9196x063</t>
  </si>
  <si>
    <t>(890)342-3427x12941</t>
  </si>
  <si>
    <t>(387)588-2784</t>
  </si>
  <si>
    <t>300.931.8875x86475</t>
  </si>
  <si>
    <t>509.053.2385x20493</t>
  </si>
  <si>
    <t>001-564-243-2264x160</t>
  </si>
  <si>
    <t>004.812.5641x80623</t>
  </si>
  <si>
    <t>+1-564-410-0181x722</t>
  </si>
  <si>
    <t>001-387-474-8687x57124</t>
  </si>
  <si>
    <t>+1-203-373-7638x288</t>
  </si>
  <si>
    <t>(300)393-8027x154</t>
  </si>
  <si>
    <t>785.103.3262x9252</t>
  </si>
  <si>
    <t>(777)991-1766x4435</t>
  </si>
  <si>
    <t>001-024-384-5691x76227</t>
  </si>
  <si>
    <t>+1-695-084-3577x495</t>
  </si>
  <si>
    <t>001-473-001-4821x4439</t>
  </si>
  <si>
    <t>001-976-079-7204x16700</t>
  </si>
  <si>
    <t>092.261.6722</t>
  </si>
  <si>
    <t>(319)919-0238x5897</t>
  </si>
  <si>
    <t>699-625-7941x9664</t>
  </si>
  <si>
    <t>297.138.4462</t>
  </si>
  <si>
    <t>(430)633-4984x25707</t>
  </si>
  <si>
    <t>(292)621-0738x275</t>
  </si>
  <si>
    <t>834-109-0379x2187</t>
  </si>
  <si>
    <t>062.875.2100x15333</t>
  </si>
  <si>
    <t>+1-369-882-7542x40946</t>
  </si>
  <si>
    <t>(062)441-9758</t>
  </si>
  <si>
    <t>608.039.2476</t>
  </si>
  <si>
    <t>021.055.8116x7262</t>
  </si>
  <si>
    <t>(827)314-5877x54116</t>
  </si>
  <si>
    <t>+1-973-511-2415x052</t>
  </si>
  <si>
    <t>879-112-0008x32068</t>
  </si>
  <si>
    <t>009.473.9631</t>
  </si>
  <si>
    <t>453-422-9637x2349</t>
  </si>
  <si>
    <t>503.505.7553</t>
  </si>
  <si>
    <t>001-253-691-3245x10622</t>
  </si>
  <si>
    <t>001-545-069-0807</t>
  </si>
  <si>
    <t>001-429-032-1160x14439</t>
  </si>
  <si>
    <t>(123)086-6187x793</t>
  </si>
  <si>
    <t>(319)793-7494x122</t>
  </si>
  <si>
    <t>001-590-141-6396x37996</t>
  </si>
  <si>
    <t>+1-705-841-4423x18133</t>
  </si>
  <si>
    <t>(417)498-6823</t>
  </si>
  <si>
    <t>001-106-053-8666x7341</t>
  </si>
  <si>
    <t>001-905-734-9320x25332</t>
  </si>
  <si>
    <t>602.495.6610</t>
  </si>
  <si>
    <t>(115)440-8440x6694</t>
  </si>
  <si>
    <t>+1-807-947-0440x556</t>
  </si>
  <si>
    <t>+1-824-595-1011x49125</t>
  </si>
  <si>
    <t>001-011-306-0184x601</t>
  </si>
  <si>
    <t>842-416-6828x76050</t>
  </si>
  <si>
    <t>231.583.3513x614</t>
  </si>
  <si>
    <t>(660)043-5921</t>
  </si>
  <si>
    <t>(300)776-0460</t>
  </si>
  <si>
    <t>(881)519-0505</t>
  </si>
  <si>
    <t>378-661-0702x9909</t>
  </si>
  <si>
    <t>773.409.8444x1831</t>
  </si>
  <si>
    <t>895-147-8844</t>
  </si>
  <si>
    <t>001-282-575-0314x9040</t>
  </si>
  <si>
    <t>001-939-890-9625x2459</t>
  </si>
  <si>
    <t>+1-514-019-3497x26262</t>
  </si>
  <si>
    <t>001-417-867-0807</t>
  </si>
  <si>
    <t>001-649-238-6727</t>
  </si>
  <si>
    <t>+1-616-850-4637x078</t>
  </si>
  <si>
    <t>+1-862-098-4917x18025</t>
  </si>
  <si>
    <t>070-004-9743</t>
  </si>
  <si>
    <t>+1-165-569-5960x9679</t>
  </si>
  <si>
    <t>308-401-3960x283</t>
  </si>
  <si>
    <t>645.657.3886x93479</t>
  </si>
  <si>
    <t>(994)388-0786x272</t>
  </si>
  <si>
    <t>(832)906-8165x043</t>
  </si>
  <si>
    <t>(206)586-3741</t>
  </si>
  <si>
    <t>290.899.5070x4027</t>
  </si>
  <si>
    <t>465-169-5646x61844</t>
  </si>
  <si>
    <t>798-159-3232</t>
  </si>
  <si>
    <t>628.074.9860x917</t>
  </si>
  <si>
    <t>001-217-500-7765x76024</t>
  </si>
  <si>
    <t>001-344-464-2908</t>
  </si>
  <si>
    <t>606.052.3301x63038</t>
  </si>
  <si>
    <t>001-009-344-1182x305</t>
  </si>
  <si>
    <t>(396)514-4063</t>
  </si>
  <si>
    <t>724-688-1831x895</t>
  </si>
  <si>
    <t>+1-049-765-2255x40050</t>
  </si>
  <si>
    <t>+1-303-008-9589x4658</t>
  </si>
  <si>
    <t>947.485.0801</t>
  </si>
  <si>
    <t>122-423-8448</t>
  </si>
  <si>
    <t>001-698-294-3893x4294</t>
  </si>
  <si>
    <t>+1-269-954-2459x8408</t>
  </si>
  <si>
    <t>417.006.1199x26368</t>
  </si>
  <si>
    <t>403.915.3164x55986</t>
  </si>
  <si>
    <t>001-937-714-6318</t>
  </si>
  <si>
    <t>327.524.0573x99693</t>
  </si>
  <si>
    <t>(435)410-9174x5097</t>
  </si>
  <si>
    <t>897-407-0665</t>
  </si>
  <si>
    <t>(253)211-0288</t>
  </si>
  <si>
    <t>001-376-434-5121x10799</t>
  </si>
  <si>
    <t>767-935-0815x9350</t>
  </si>
  <si>
    <t>838.512.1288x843</t>
  </si>
  <si>
    <t>(067)821-6593</t>
  </si>
  <si>
    <t>(122)224-4429x13034</t>
  </si>
  <si>
    <t>362.764.9492</t>
  </si>
  <si>
    <t>(028)064-9590</t>
  </si>
  <si>
    <t>001-364-364-4678</t>
  </si>
  <si>
    <t>(711)834-0755x37663</t>
  </si>
  <si>
    <t>(374)670-8342</t>
  </si>
  <si>
    <t>968.949.9549x210</t>
  </si>
  <si>
    <t>675.806.2063x3184</t>
  </si>
  <si>
    <t>+1-789-154-7632x4878</t>
  </si>
  <si>
    <t>+1-081-605-6573x2045</t>
  </si>
  <si>
    <t>001-483-427-6480x1827</t>
  </si>
  <si>
    <t>911-033-2657x02145</t>
  </si>
  <si>
    <t>+1-433-217-2622x330</t>
  </si>
  <si>
    <t>102-582-6535</t>
  </si>
  <si>
    <t>001-330-938-0507x88299</t>
  </si>
  <si>
    <t>995-591-8289x505</t>
  </si>
  <si>
    <t>830.192.2988</t>
  </si>
  <si>
    <t>739.299.9386x619</t>
  </si>
  <si>
    <t>063.764.7451</t>
  </si>
  <si>
    <t>719-214-8231</t>
  </si>
  <si>
    <t>001-005-651-3469</t>
  </si>
  <si>
    <t>225-201-0801x148</t>
  </si>
  <si>
    <t>569.459.2242x2283</t>
  </si>
  <si>
    <t>+1-837-989-8161x73796</t>
  </si>
  <si>
    <t>249-035-5400</t>
  </si>
  <si>
    <t>023-444-9286</t>
  </si>
  <si>
    <t>315-174-3143x962</t>
  </si>
  <si>
    <t>001-200-244-2845x365</t>
  </si>
  <si>
    <t>246-147-2534</t>
  </si>
  <si>
    <t>259-073-6717</t>
  </si>
  <si>
    <t>+1-086-615-7274x394</t>
  </si>
  <si>
    <t>(751)584-0302</t>
  </si>
  <si>
    <t>099.839.9078</t>
  </si>
  <si>
    <t>(883)305-8809</t>
  </si>
  <si>
    <t>(025)849-5314x4631</t>
  </si>
  <si>
    <t>(494)666-8264</t>
  </si>
  <si>
    <t>405-973-2742x68871</t>
  </si>
  <si>
    <t>453.528.1536</t>
  </si>
  <si>
    <t>(140)823-8612x86915</t>
  </si>
  <si>
    <t>943.385.1883x76272</t>
  </si>
  <si>
    <t>978-445-6245x248</t>
  </si>
  <si>
    <t>614-018-3105x86074</t>
  </si>
  <si>
    <t>684-550-5953x0933</t>
  </si>
  <si>
    <t>(127)061-0061</t>
  </si>
  <si>
    <t>513.806.2741x7951</t>
  </si>
  <si>
    <t>823-954-9101</t>
  </si>
  <si>
    <t>751-490-3687x879</t>
  </si>
  <si>
    <t>001-934-340-8091</t>
  </si>
  <si>
    <t>220.238.0541x225</t>
  </si>
  <si>
    <t>001-729-633-0391x888</t>
  </si>
  <si>
    <t>(396)109-7521</t>
  </si>
  <si>
    <t>178-217-3258x238</t>
  </si>
  <si>
    <t>570-092-7096x59125</t>
  </si>
  <si>
    <t>+1-960-705-4228x3396</t>
  </si>
  <si>
    <t>+1-944-353-9437x3640</t>
  </si>
  <si>
    <t>768-255-0580</t>
  </si>
  <si>
    <t>531.720.4798</t>
  </si>
  <si>
    <t>543-381-5941</t>
  </si>
  <si>
    <t>+1-785-974-0670x5265</t>
  </si>
  <si>
    <t>+1-751-170-9083x756</t>
  </si>
  <si>
    <t>+1-059-248-6203x145</t>
  </si>
  <si>
    <t>+1-281-253-9089x267</t>
  </si>
  <si>
    <t>+1-617-672-8225x238</t>
  </si>
  <si>
    <t>(824)243-0959</t>
  </si>
  <si>
    <t>451-294-7649x08453</t>
  </si>
  <si>
    <t>001-440-444-5775x0235</t>
  </si>
  <si>
    <t>+1-536-238-1690x894</t>
  </si>
  <si>
    <t>474.035.5472x771</t>
  </si>
  <si>
    <t>+1-601-950-7846x5695</t>
  </si>
  <si>
    <t>(114)889-8012</t>
  </si>
  <si>
    <t>593.845.1439</t>
  </si>
  <si>
    <t>913.327.8983x1579</t>
  </si>
  <si>
    <t>+1-759-303-1146x3215</t>
  </si>
  <si>
    <t>991-874-1255</t>
  </si>
  <si>
    <t>(126)718-1442</t>
  </si>
  <si>
    <t>(075)222-1754x876</t>
  </si>
  <si>
    <t>+1-295-021-6557x6959</t>
  </si>
  <si>
    <t>(654)669-8931x137</t>
  </si>
  <si>
    <t>+1-292-812-9210x628</t>
  </si>
  <si>
    <t>+1-379-719-0868x202</t>
  </si>
  <si>
    <t>+1-625-300-1146x3886</t>
  </si>
  <si>
    <t>001-246-6935</t>
  </si>
  <si>
    <t>001-781-881-8057</t>
  </si>
  <si>
    <t>001-572-390-9210x6542</t>
  </si>
  <si>
    <t>(494)378-0407</t>
  </si>
  <si>
    <t>+1-270-039-0112x900</t>
  </si>
  <si>
    <t>084-828-4222x073</t>
  </si>
  <si>
    <t>+1-057-599-2447x1175</t>
  </si>
  <si>
    <t>001-902-974-2233x44896</t>
  </si>
  <si>
    <t>(976)954-4659x3260</t>
  </si>
  <si>
    <t>(177)316-8341x6787</t>
  </si>
  <si>
    <t>(415)547-5451</t>
  </si>
  <si>
    <t>(357)528-7113x04939</t>
  </si>
  <si>
    <t>+1-825-104-9759x3415</t>
  </si>
  <si>
    <t>913-883-0329</t>
  </si>
  <si>
    <t>324-179-3942x268</t>
  </si>
  <si>
    <t>001-656-840-8056x83919</t>
  </si>
  <si>
    <t>908.443.4645</t>
  </si>
  <si>
    <t>(071)163-8620x40372</t>
  </si>
  <si>
    <t>(377)460-7166x746</t>
  </si>
  <si>
    <t>061-331-2870</t>
  </si>
  <si>
    <t>578-663-7978x90214</t>
  </si>
  <si>
    <t>315.997.1961x510</t>
  </si>
  <si>
    <t>(929)074-7173</t>
  </si>
  <si>
    <t>(274)497-9747x10813</t>
  </si>
  <si>
    <t>+1-558-834-6775x88444</t>
  </si>
  <si>
    <t>777-424-1879</t>
  </si>
  <si>
    <t>660.014.1982</t>
  </si>
  <si>
    <t>+1-835-118-1921x481</t>
  </si>
  <si>
    <t>511-782-7125</t>
  </si>
  <si>
    <t>419-370-5329x620</t>
  </si>
  <si>
    <t>001-515-795-5444x8746</t>
  </si>
  <si>
    <t>644-113-7696</t>
  </si>
  <si>
    <t>001-665-671-4782x608</t>
  </si>
  <si>
    <t>001-511-267-9908x32576</t>
  </si>
  <si>
    <t>(640)632-1666</t>
  </si>
  <si>
    <t>647-690-3461x716</t>
  </si>
  <si>
    <t>735.611.5297</t>
  </si>
  <si>
    <t>632-105-3995</t>
  </si>
  <si>
    <t>548-660-1038x347</t>
  </si>
  <si>
    <t>001-906-209-6689x7109</t>
  </si>
  <si>
    <t>478.444.6625</t>
  </si>
  <si>
    <t>506-003-5643</t>
  </si>
  <si>
    <t>001-044-931-6354x27558</t>
  </si>
  <si>
    <t>199.659.0692x917</t>
  </si>
  <si>
    <t>001-422-965-5133x59497</t>
  </si>
  <si>
    <t>980-964-6903</t>
  </si>
  <si>
    <t>001-188-662-0435x9044</t>
  </si>
  <si>
    <t>891.523.2565x78561</t>
  </si>
  <si>
    <t>+1-403-852-3537x27966</t>
  </si>
  <si>
    <t>136.322.9781</t>
  </si>
  <si>
    <t>001-082-599-2089x535</t>
  </si>
  <si>
    <t>(871)415-9932</t>
  </si>
  <si>
    <t>704.649.4377x84567</t>
  </si>
  <si>
    <t>169-198-1839x09574</t>
  </si>
  <si>
    <t>000.197.7733x63090</t>
  </si>
  <si>
    <t>(559)523-6771x130</t>
  </si>
  <si>
    <t>532.497.4407x57077</t>
  </si>
  <si>
    <t>(455)467-7253x372</t>
  </si>
  <si>
    <t>+1-311-686-9655x621</t>
  </si>
  <si>
    <t>001-659-188-1335x1759</t>
  </si>
  <si>
    <t>013-555-3483x941</t>
  </si>
  <si>
    <t>976.218.8294x7036</t>
  </si>
  <si>
    <t>(328)971-5960</t>
  </si>
  <si>
    <t>+1-935-610-6115x4667</t>
  </si>
  <si>
    <t>(229)915-9940x4241</t>
  </si>
  <si>
    <t>001-583-172-2415x0336</t>
  </si>
  <si>
    <t>881-268-2355</t>
  </si>
  <si>
    <t>459.094.0694</t>
  </si>
  <si>
    <t>001-637-172-1862</t>
  </si>
  <si>
    <t>(499)404-4204</t>
  </si>
  <si>
    <t>818.373.2250</t>
  </si>
  <si>
    <t>839.369.6712x64845</t>
  </si>
  <si>
    <t>014-366-2481</t>
  </si>
  <si>
    <t>650.820.3228</t>
  </si>
  <si>
    <t>+1-052-164-9671x01245</t>
  </si>
  <si>
    <t>001-580-618-8574x1779</t>
  </si>
  <si>
    <t>784-080-5851x9054</t>
  </si>
  <si>
    <t>001-936-182-8345x55915</t>
  </si>
  <si>
    <t>+1-044-930-4200x72487</t>
  </si>
  <si>
    <t>297.821.4575</t>
  </si>
  <si>
    <t>(017)079-8168</t>
  </si>
  <si>
    <t>231-130-1212x295</t>
  </si>
  <si>
    <t>+1-971-184-7543x2875</t>
  </si>
  <si>
    <t>859-379-3951</t>
  </si>
  <si>
    <t>001-593-815-4544</t>
  </si>
  <si>
    <t>136-264-6445x919</t>
  </si>
  <si>
    <t>774.947.6340x85359</t>
  </si>
  <si>
    <t>+1-538-584-3450x58252</t>
  </si>
  <si>
    <t>001-552-463-8934</t>
  </si>
  <si>
    <t>001-617-980-4392x684</t>
  </si>
  <si>
    <t>853-800-5862x02313</t>
  </si>
  <si>
    <t>033-065-2211x77335</t>
  </si>
  <si>
    <t>857-773-3670</t>
  </si>
  <si>
    <t>001-997-988-1697x71417</t>
  </si>
  <si>
    <t>001-137-076-8407x2275</t>
  </si>
  <si>
    <t>(663)009-5377</t>
  </si>
  <si>
    <t>(323)780-5541x6324</t>
  </si>
  <si>
    <t>493.575.9814x30042</t>
  </si>
  <si>
    <t>(670)292-0347x676</t>
  </si>
  <si>
    <t>001-077-668-5055</t>
  </si>
  <si>
    <t>(400)081-1312</t>
  </si>
  <si>
    <t>+1-237-445-2630x7780</t>
  </si>
  <si>
    <t>362-575-9194x80512</t>
  </si>
  <si>
    <t>490.601.3232x949</t>
  </si>
  <si>
    <t>094-186-2330x901</t>
  </si>
  <si>
    <t>487-116-3274x864</t>
  </si>
  <si>
    <t>(172)910-5977x89764</t>
  </si>
  <si>
    <t>+1-510-445-5036x7485</t>
  </si>
  <si>
    <t>(282)923-0330x618</t>
  </si>
  <si>
    <t>+1-911-018-1964x986</t>
  </si>
  <si>
    <t>001-740-493-1218</t>
  </si>
  <si>
    <t>007-913-9316</t>
  </si>
  <si>
    <t>001-498-527-6962x7133</t>
  </si>
  <si>
    <t>+1-962-256-9174x8043</t>
  </si>
  <si>
    <t>+1-653-697-6590x834</t>
  </si>
  <si>
    <t>430.541.6020</t>
  </si>
  <si>
    <t>001-478-931-5709</t>
  </si>
  <si>
    <t>+1-738-146-1268x739</t>
  </si>
  <si>
    <t>+1-254-679-3010x451</t>
  </si>
  <si>
    <t>926.503.2879x9554</t>
  </si>
  <si>
    <t>001-985-068-1617x246</t>
  </si>
  <si>
    <t>+1-864-252-9438x0993</t>
  </si>
  <si>
    <t>241-349-6583x429</t>
  </si>
  <si>
    <t>+1-872-188-6829x174</t>
  </si>
  <si>
    <t>(708)062-5907</t>
  </si>
  <si>
    <t>(603)271-0757x004</t>
  </si>
  <si>
    <t>001-385-191-7104</t>
  </si>
  <si>
    <t>+1-983-005-3410x26855</t>
  </si>
  <si>
    <t>+1-906-634-8032x647</t>
  </si>
  <si>
    <t>(259)796-1517</t>
  </si>
  <si>
    <t>314.683.6659x530</t>
  </si>
  <si>
    <t>+1-273-890-7570x41593</t>
  </si>
  <si>
    <t>+1-403-515-9914x42039</t>
  </si>
  <si>
    <t>665.581.8302x80696</t>
  </si>
  <si>
    <t>+1-025-869-1242x650</t>
  </si>
  <si>
    <t>123.404.3683x969</t>
  </si>
  <si>
    <t>829.388.5104x67912</t>
  </si>
  <si>
    <t>429-392-5779x9291</t>
  </si>
  <si>
    <t>001-019-516-0821x86623</t>
  </si>
  <si>
    <t>001-930-588-7942x622</t>
  </si>
  <si>
    <t>589-342-4356</t>
  </si>
  <si>
    <t>(810)696-5967x8196</t>
  </si>
  <si>
    <t>485.516.5339</t>
  </si>
  <si>
    <t>+1-505-234-1817x2032</t>
  </si>
  <si>
    <t>001-651-406-3510x32014</t>
  </si>
  <si>
    <t>(232)675-8411x594</t>
  </si>
  <si>
    <t>001-696-187-9499x31784</t>
  </si>
  <si>
    <t>378-449-9090</t>
  </si>
  <si>
    <t>688.801.9232</t>
  </si>
  <si>
    <t>(703)189-6591x659</t>
  </si>
  <si>
    <t>912-366-4646x9876</t>
  </si>
  <si>
    <t>778.995.7301x77111</t>
  </si>
  <si>
    <t>694.816.0681x6157</t>
  </si>
  <si>
    <t>332.725.4829x6683</t>
  </si>
  <si>
    <t>001-785-767-9055x188</t>
  </si>
  <si>
    <t>462.402.0230x01388</t>
  </si>
  <si>
    <t>001-696-237-1682</t>
  </si>
  <si>
    <t>(224)442-5214x93083</t>
  </si>
  <si>
    <t>(695)601-6703</t>
  </si>
  <si>
    <t>246.291.1542x911</t>
  </si>
  <si>
    <t>+1-409-793-6108x3653</t>
  </si>
  <si>
    <t>871.875.7675</t>
  </si>
  <si>
    <t>809-909-7829x7434</t>
  </si>
  <si>
    <t>504-471-0565</t>
  </si>
  <si>
    <t>001-194-039-2442</t>
  </si>
  <si>
    <t>114.743.5984x749</t>
  </si>
  <si>
    <t>001-922-502-4097x53883</t>
  </si>
  <si>
    <t>001-815-659-1541x99905</t>
  </si>
  <si>
    <t>953.579.5751x8714</t>
  </si>
  <si>
    <t>001-427-143-6328x328</t>
  </si>
  <si>
    <t>(061)804-7351</t>
  </si>
  <si>
    <t>001-032-957-1051x08511</t>
  </si>
  <si>
    <t>388-327-4115</t>
  </si>
  <si>
    <t>348-436-2218x380</t>
  </si>
  <si>
    <t>322-529-7592</t>
  </si>
  <si>
    <t>349.610.4596x8946</t>
  </si>
  <si>
    <t>001-870-283-3306x96591</t>
  </si>
  <si>
    <t>539.249.9436</t>
  </si>
  <si>
    <t>483-513-8228x215</t>
  </si>
  <si>
    <t>726.566.8790x75887</t>
  </si>
  <si>
    <t>782-837-9510x2926</t>
  </si>
  <si>
    <t>(139)989-9037x08995</t>
  </si>
  <si>
    <t>(231)565-4113x097</t>
  </si>
  <si>
    <t>001-925-030-0137</t>
  </si>
  <si>
    <t>(644)707-1493x05214</t>
  </si>
  <si>
    <t>+1-575-623-1752x20690</t>
  </si>
  <si>
    <t>(458)219-8617x029</t>
  </si>
  <si>
    <t>001-897-022-1206x9431</t>
  </si>
  <si>
    <t>(145)390-1189</t>
  </si>
  <si>
    <t>777.297.9117</t>
  </si>
  <si>
    <t>849.065.3961x387</t>
  </si>
  <si>
    <t>+1-442-501-5469x6801</t>
  </si>
  <si>
    <t>129.014.3090</t>
  </si>
  <si>
    <t>(214)688-9693x3196</t>
  </si>
  <si>
    <t>+1-574-918-1047x362</t>
  </si>
  <si>
    <t>212-994-2741x53938</t>
  </si>
  <si>
    <t>+1-010-041-1564x902</t>
  </si>
  <si>
    <t>+1-376-652-7206x769</t>
  </si>
  <si>
    <t>(464)931-8953x48660</t>
  </si>
  <si>
    <t>984-754-6157</t>
  </si>
  <si>
    <t>001-497-611-2709</t>
  </si>
  <si>
    <t>(262)016-9627</t>
  </si>
  <si>
    <t>128.070.4025x70984</t>
  </si>
  <si>
    <t>399.959.7698x817</t>
  </si>
  <si>
    <t>+1-033-478-0010x07626</t>
  </si>
  <si>
    <t>+1-010-453-6770x0411</t>
  </si>
  <si>
    <t>450-217-9625</t>
  </si>
  <si>
    <t>077.903.2783</t>
  </si>
  <si>
    <t>+1-573-675-2569x4546</t>
  </si>
  <si>
    <t>001-225-232-7268x84273</t>
  </si>
  <si>
    <t>(383)299-6414x2373</t>
  </si>
  <si>
    <t>870.183.0430</t>
  </si>
  <si>
    <t>001-252-531-1720x559</t>
  </si>
  <si>
    <t>+1-797-106-6410x40277</t>
  </si>
  <si>
    <t>665-268-4502</t>
  </si>
  <si>
    <t>188.940.6236x0869</t>
  </si>
  <si>
    <t>+1-416-746-4728x3979</t>
  </si>
  <si>
    <t>(553)839-4209x9857</t>
  </si>
  <si>
    <t>285.393.9945</t>
  </si>
  <si>
    <t>281.410.6346x27345</t>
  </si>
  <si>
    <t>+1-414-203-2237x78874</t>
  </si>
  <si>
    <t>001-391-550-2628x2725</t>
  </si>
  <si>
    <t>594.720.6660x8186</t>
  </si>
  <si>
    <t>999-920-6833x555</t>
  </si>
  <si>
    <t>001-644-718-1865</t>
  </si>
  <si>
    <t>+1-311-368-4267x11271</t>
  </si>
  <si>
    <t>(673)773-0351</t>
  </si>
  <si>
    <t>253.487.7429x6720</t>
  </si>
  <si>
    <t>001-377-268-6264</t>
  </si>
  <si>
    <t>(574)637-9487x1192</t>
  </si>
  <si>
    <t>(929)074-3060</t>
  </si>
  <si>
    <t>(435)613-6885x506</t>
  </si>
  <si>
    <t>(127)242-1554x38490</t>
  </si>
  <si>
    <t>(349)625-6442</t>
  </si>
  <si>
    <t>343.240.4305</t>
  </si>
  <si>
    <t>+1-676-796-8424x9316</t>
  </si>
  <si>
    <t>793-999-6169x2822</t>
  </si>
  <si>
    <t>929-160-3523</t>
  </si>
  <si>
    <t>327-055-5497</t>
  </si>
  <si>
    <t>532-357-1130</t>
  </si>
  <si>
    <t>(019)677-2954x516</t>
  </si>
  <si>
    <t>(778)985-2278x320</t>
  </si>
  <si>
    <t>001-961-362-1952x636</t>
  </si>
  <si>
    <t>001-691-344-0438x62506</t>
  </si>
  <si>
    <t>(612)533-4661</t>
  </si>
  <si>
    <t>121-264-2748x8430</t>
  </si>
  <si>
    <t>927.410.2790x955</t>
  </si>
  <si>
    <t>640.988.5541</t>
  </si>
  <si>
    <t>823-164-5364x4626</t>
  </si>
  <si>
    <t>001-275-455-4479</t>
  </si>
  <si>
    <t>(942)855-0797x0442</t>
  </si>
  <si>
    <t>271.760.8549</t>
  </si>
  <si>
    <t>+1-256-225-8151x79283</t>
  </si>
  <si>
    <t>+1-284-587-4361x32991</t>
  </si>
  <si>
    <t>146-911-1438x27175</t>
  </si>
  <si>
    <t>731.604.6624x304</t>
  </si>
  <si>
    <t>729-049-1375x5615</t>
  </si>
  <si>
    <t>119.489.7538x99696</t>
  </si>
  <si>
    <t>+1-054-905-8332x31637</t>
  </si>
  <si>
    <t>(524)124-7389</t>
  </si>
  <si>
    <t>507.440.8063</t>
  </si>
  <si>
    <t>(450)585-7516</t>
  </si>
  <si>
    <t>109-519-6687</t>
  </si>
  <si>
    <t>001-040-848-4632x230</t>
  </si>
  <si>
    <t>+1-218-187-2034x19428</t>
  </si>
  <si>
    <t>(174)680-1722</t>
  </si>
  <si>
    <t>001-972-548-5676</t>
  </si>
  <si>
    <t>120-789-0032x616</t>
  </si>
  <si>
    <t>690.346.2107x3848</t>
  </si>
  <si>
    <t>474-066-2937x710</t>
  </si>
  <si>
    <t>(143)796-7567x552</t>
  </si>
  <si>
    <t>001-668-519-6907x485</t>
  </si>
  <si>
    <t>273-567-9071x16714</t>
  </si>
  <si>
    <t>886.670.9003x0300</t>
  </si>
  <si>
    <t>921-864-2062</t>
  </si>
  <si>
    <t>+1-728-260-1402x44835</t>
  </si>
  <si>
    <t>001-844-501-8866x338</t>
  </si>
  <si>
    <t>(724)758-1075x42178</t>
  </si>
  <si>
    <t>+1-719-905-6291x426</t>
  </si>
  <si>
    <t>(748)271-6873x25355</t>
  </si>
  <si>
    <t>+1-449-717-3385x310</t>
  </si>
  <si>
    <t>001-431-540-4648x546</t>
  </si>
  <si>
    <t>001-030-387-8068</t>
  </si>
  <si>
    <t>+1-817-040-1308x7135</t>
  </si>
  <si>
    <t>001-150-445-4734</t>
  </si>
  <si>
    <t>(638)722-5085x4129</t>
  </si>
  <si>
    <t>(801)137-6047</t>
  </si>
  <si>
    <t>697-129-1269</t>
  </si>
  <si>
    <t>257-850-7717</t>
  </si>
  <si>
    <t>439-797-3493x4805</t>
  </si>
  <si>
    <t>247-430-8029x6275</t>
  </si>
  <si>
    <t>001-123-534-1520</t>
  </si>
  <si>
    <t>(913)760-0828</t>
  </si>
  <si>
    <t>001-881-258-1244x76749</t>
  </si>
  <si>
    <t>063-571-8981</t>
  </si>
  <si>
    <t>+1-547-578-8474x1770</t>
  </si>
  <si>
    <t>847.903.7034</t>
  </si>
  <si>
    <t>298.535.2985x85529</t>
  </si>
  <si>
    <t>001-854-566-4549x96119</t>
  </si>
  <si>
    <t>614-318-7164x964</t>
  </si>
  <si>
    <t>016.885.4010</t>
  </si>
  <si>
    <t>968-642-4952x5185</t>
  </si>
  <si>
    <t>001-328-910-4818x251</t>
  </si>
  <si>
    <t>001-160-353-9671x321</t>
  </si>
  <si>
    <t>001-047-505-0018x9057</t>
  </si>
  <si>
    <t>(044)007-9994x6884</t>
  </si>
  <si>
    <t>324.051.7101x66358</t>
  </si>
  <si>
    <t>(288)603-4387</t>
  </si>
  <si>
    <t>+1-762-952-1107x926</t>
  </si>
  <si>
    <t>606.512.0421</t>
  </si>
  <si>
    <t>821-084-1884x378</t>
  </si>
  <si>
    <t>(685)111-5757</t>
  </si>
  <si>
    <t>971-545-7013</t>
  </si>
  <si>
    <t>776.394.0579</t>
  </si>
  <si>
    <t>301.072.2904x707</t>
  </si>
  <si>
    <t>287.775.8654x7692</t>
  </si>
  <si>
    <t>(756)338-9651</t>
  </si>
  <si>
    <t>391-332-3436x75676</t>
  </si>
  <si>
    <t>608.673.6544x7898</t>
  </si>
  <si>
    <t>555-682-8142</t>
  </si>
  <si>
    <t>981.991.4675x52779</t>
  </si>
  <si>
    <t>+1-030-154-7358x1143</t>
  </si>
  <si>
    <t>749-543-6120x834</t>
  </si>
  <si>
    <t>959.836.7580</t>
  </si>
  <si>
    <t>492.646.4465x089</t>
  </si>
  <si>
    <t>(625)997-8106x55196</t>
  </si>
  <si>
    <t>151.425.9034</t>
  </si>
  <si>
    <t>081.610.2554x1968</t>
  </si>
  <si>
    <t>126-266-8773</t>
  </si>
  <si>
    <t>708-653-3780</t>
  </si>
  <si>
    <t>211.178.2434x1589</t>
  </si>
  <si>
    <t>040-389-4188x07263</t>
  </si>
  <si>
    <t>704.493.4286</t>
  </si>
  <si>
    <t>232.721.7789x356</t>
  </si>
  <si>
    <t>+1-097-001-4564x4612</t>
  </si>
  <si>
    <t>071-519-2209</t>
  </si>
  <si>
    <t>+1-033-506-3069x5173</t>
  </si>
  <si>
    <t>001-960-780-7599x25407</t>
  </si>
  <si>
    <t>+1-032-011-5821x102</t>
  </si>
  <si>
    <t>001-856-721-7078x8321</t>
  </si>
  <si>
    <t>401-742-1025x7487</t>
  </si>
  <si>
    <t>001-197-117-2439x97722</t>
  </si>
  <si>
    <t>070.807.6708</t>
  </si>
  <si>
    <t>738.407.2102x2805</t>
  </si>
  <si>
    <t>001-787-862-8367</t>
  </si>
  <si>
    <t>674-408-1441</t>
  </si>
  <si>
    <t>001-065-128-4024</t>
  </si>
  <si>
    <t>(266)896-0137x564</t>
  </si>
  <si>
    <t>393-730-3990x17779</t>
  </si>
  <si>
    <t>+1-595-365-8995x747</t>
  </si>
  <si>
    <t>092-614-8089x46761</t>
  </si>
  <si>
    <t>(984)051-6889x78267</t>
  </si>
  <si>
    <t>827-896-2157x398</t>
  </si>
  <si>
    <t>001-366-253-5987x4829</t>
  </si>
  <si>
    <t>(261)903-6646</t>
  </si>
  <si>
    <t>001-622-228-8870x4117</t>
  </si>
  <si>
    <t>690.203.0033x80332</t>
  </si>
  <si>
    <t>265.264.0342x3397</t>
  </si>
  <si>
    <t>001-168-677-3919x7824</t>
  </si>
  <si>
    <t>+1-655-118-1536x750</t>
  </si>
  <si>
    <t>125.029.6762</t>
  </si>
  <si>
    <t>+1-639-026-7581x62183</t>
  </si>
  <si>
    <t>(741)244-7218x3161</t>
  </si>
  <si>
    <t>483-916-2205x248</t>
  </si>
  <si>
    <t>(645)909-8700x795</t>
  </si>
  <si>
    <t>611-290-3185</t>
  </si>
  <si>
    <t>(420)988-4847x399</t>
  </si>
  <si>
    <t>001-500-650-2548x268</t>
  </si>
  <si>
    <t>304.690.9159x0382</t>
  </si>
  <si>
    <t>279.522.7492</t>
  </si>
  <si>
    <t>(573)898-4459x309</t>
  </si>
  <si>
    <t>001-863-126-3006x176</t>
  </si>
  <si>
    <t>001-898-790-6141x69958</t>
  </si>
  <si>
    <t>001-100-529-8968x6466</t>
  </si>
  <si>
    <t>078-881-6372</t>
  </si>
  <si>
    <t>288.467.6710x27826</t>
  </si>
  <si>
    <t>001-917-866-9976</t>
  </si>
  <si>
    <t>001-733-190-7025x3591</t>
  </si>
  <si>
    <t>001-155-958-3916x87162</t>
  </si>
  <si>
    <t>065.950.7182</t>
  </si>
  <si>
    <t>+1-514-990-4999x7494</t>
  </si>
  <si>
    <t>241-636-3140x167</t>
  </si>
  <si>
    <t>207.549.1054</t>
  </si>
  <si>
    <t>(535)031-8017x220</t>
  </si>
  <si>
    <t>001-332-548-5766x038</t>
  </si>
  <si>
    <t>(247)534-2152x6891</t>
  </si>
  <si>
    <t>961.702.3868x66966</t>
  </si>
  <si>
    <t>001-948-679-5634</t>
  </si>
  <si>
    <t>+1-108-887-6432x11813</t>
  </si>
  <si>
    <t>293-759-8586x16661</t>
  </si>
  <si>
    <t>058-546-9654x2358</t>
  </si>
  <si>
    <t>001-546-839-6092x3071</t>
  </si>
  <si>
    <t>907.467.8347</t>
  </si>
  <si>
    <t>+1-475-639-6412x18475</t>
  </si>
  <si>
    <t>286.912.2956</t>
  </si>
  <si>
    <t>(018)833-6300x4332</t>
  </si>
  <si>
    <t>(488)329-0709x09881</t>
  </si>
  <si>
    <t>001-076-242-7539</t>
  </si>
  <si>
    <t>549-753-7060x312</t>
  </si>
  <si>
    <t>326.460.6401</t>
  </si>
  <si>
    <t>001-683-316-4453x2879</t>
  </si>
  <si>
    <t>266-797-8794x19884</t>
  </si>
  <si>
    <t>(169)216-5855x195</t>
  </si>
  <si>
    <t>(765)293-7813x332</t>
  </si>
  <si>
    <t>334.735.5279</t>
  </si>
  <si>
    <t>001-375-452-0367</t>
  </si>
  <si>
    <t>054-381-0209</t>
  </si>
  <si>
    <t>+1-609-946-5271x9979</t>
  </si>
  <si>
    <t>+1-160-139-4821x713</t>
  </si>
  <si>
    <t>966-501-8264x37058</t>
  </si>
  <si>
    <t>(046)795-9444</t>
  </si>
  <si>
    <t>001-553-801-4875</t>
  </si>
  <si>
    <t>(147)360-5358x5422</t>
  </si>
  <si>
    <t>(434)327-7978x5336</t>
  </si>
  <si>
    <t>+1-245-443-4062x819</t>
  </si>
  <si>
    <t>(122)212-0636x094</t>
  </si>
  <si>
    <t>306.668.4746x5360</t>
  </si>
  <si>
    <t>(983)064-3413</t>
  </si>
  <si>
    <t>(074)126-4463x3206</t>
  </si>
  <si>
    <t>255-186-4501x66309</t>
  </si>
  <si>
    <t>(257)202-5532</t>
  </si>
  <si>
    <t>382-008-2088x95962</t>
  </si>
  <si>
    <t>+1-459-549-6320x02159</t>
  </si>
  <si>
    <t>(987)268-7131x931</t>
  </si>
  <si>
    <t>001-571-987-1979x2044</t>
  </si>
  <si>
    <t>839.150.0841x0880</t>
  </si>
  <si>
    <t>(314)263-1694</t>
  </si>
  <si>
    <t>+1-932-244-1302x0804</t>
  </si>
  <si>
    <t>(112)640-6700</t>
  </si>
  <si>
    <t>(379)559-8199</t>
  </si>
  <si>
    <t>+1-295-010-4797x20561</t>
  </si>
  <si>
    <t>319.648.5119x447</t>
  </si>
  <si>
    <t>001-066-087-2264</t>
  </si>
  <si>
    <t>001-692-214-2071x429</t>
  </si>
  <si>
    <t>250.193.1778x177</t>
  </si>
  <si>
    <t>569.636.8727</t>
  </si>
  <si>
    <t>630.466.5260</t>
  </si>
  <si>
    <t>980-711-3944x669</t>
  </si>
  <si>
    <t>957.171.2550x72358</t>
  </si>
  <si>
    <t>+1-891-466-0337x280</t>
  </si>
  <si>
    <t>(778)169-3234</t>
  </si>
  <si>
    <t>877-773-9262</t>
  </si>
  <si>
    <t>129-460-3491</t>
  </si>
  <si>
    <t>+1-990-683-9952x9714</t>
  </si>
  <si>
    <t>001-612-874-3521x2907</t>
  </si>
  <si>
    <t>192.938.2556</t>
  </si>
  <si>
    <t>389.480.4083x72069</t>
  </si>
  <si>
    <t>(676)021-2762x00517</t>
  </si>
  <si>
    <t>001-447-335-1339x40854</t>
  </si>
  <si>
    <t>088-482-5958x7157</t>
  </si>
  <si>
    <t>978.089.9715x922</t>
  </si>
  <si>
    <t>984.976.0701x999</t>
  </si>
  <si>
    <t>(078)461-4192x43749</t>
  </si>
  <si>
    <t>092.658.1977x977</t>
  </si>
  <si>
    <t>(012)773-1872</t>
  </si>
  <si>
    <t>600.651.8746x1799</t>
  </si>
  <si>
    <t>913.906.9480x67703</t>
  </si>
  <si>
    <t>+1-129-525-4495x01731</t>
  </si>
  <si>
    <t>001-367-808-9905x9375</t>
  </si>
  <si>
    <t>001-807-650-5272</t>
  </si>
  <si>
    <t>025-236-2738x56621</t>
  </si>
  <si>
    <t>(502)539-4606</t>
  </si>
  <si>
    <t>(474)335-8967</t>
  </si>
  <si>
    <t>498.282.0727</t>
  </si>
  <si>
    <t>+1-490-645-8378x73468</t>
  </si>
  <si>
    <t>(829)741-0845x6417</t>
  </si>
  <si>
    <t>(712)793-4167x560</t>
  </si>
  <si>
    <t>(675)708-2635x0399</t>
  </si>
  <si>
    <t>001-447-759-8110x8584</t>
  </si>
  <si>
    <t>068.364.7615x284</t>
  </si>
  <si>
    <t>(257)535-5453x948</t>
  </si>
  <si>
    <t>+1-865-587-1316x47336</t>
  </si>
  <si>
    <t>642.821.3176x8570</t>
  </si>
  <si>
    <t>001-470-448-0914x981</t>
  </si>
  <si>
    <t>343-361-0225</t>
  </si>
  <si>
    <t>(516)183-4850</t>
  </si>
  <si>
    <t>(707)333-0396x8975</t>
  </si>
  <si>
    <t>848.232.3082x907</t>
  </si>
  <si>
    <t>404-319-7700</t>
  </si>
  <si>
    <t>841-023-0509x735</t>
  </si>
  <si>
    <t>(576)255-7852x214</t>
  </si>
  <si>
    <t>(952)021-8913x044</t>
  </si>
  <si>
    <t>647-472-7198x877</t>
  </si>
  <si>
    <t>(363)369-7705x084</t>
  </si>
  <si>
    <t>(710)456-2805x2778</t>
  </si>
  <si>
    <t>001-720-790-2057x1240</t>
  </si>
  <si>
    <t>+1-247-717-4753x4250</t>
  </si>
  <si>
    <t>+1-353-559-5632x2556</t>
  </si>
  <si>
    <t>917-836-8524x8581</t>
  </si>
  <si>
    <t>821-565-7954</t>
  </si>
  <si>
    <t>747-044-4124</t>
  </si>
  <si>
    <t>(111)677-6546</t>
  </si>
  <si>
    <t>+1-874-174-0839x118</t>
  </si>
  <si>
    <t>+1-896-193-8913x265</t>
  </si>
  <si>
    <t>001-873-261-1332x682</t>
  </si>
  <si>
    <t>263.509.2040</t>
  </si>
  <si>
    <t>(079)837-2528</t>
  </si>
  <si>
    <t>016.920.7195x087</t>
  </si>
  <si>
    <t>+1-470-403-8935x69133</t>
  </si>
  <si>
    <t>521-155-3540x2616</t>
  </si>
  <si>
    <t>001-709-842-8996x9351</t>
  </si>
  <si>
    <t>461.999.0231x791</t>
  </si>
  <si>
    <t>001-563-584-9302x538</t>
  </si>
  <si>
    <t>380-807-5013x611</t>
  </si>
  <si>
    <t>732-097-8068x39529</t>
  </si>
  <si>
    <t>(208)988-4757</t>
  </si>
  <si>
    <t>035-628-0291x766</t>
  </si>
  <si>
    <t>278.318.1480</t>
  </si>
  <si>
    <t>001-185-594-6510x69439</t>
  </si>
  <si>
    <t>(864)277-6185x94519</t>
  </si>
  <si>
    <t>+1-859-880-2484x8651</t>
  </si>
  <si>
    <t>172-079-1490x3348</t>
  </si>
  <si>
    <t>676.424.0602x7912</t>
  </si>
  <si>
    <t>425-954-9597x531</t>
  </si>
  <si>
    <t>442.871.2909x618</t>
  </si>
  <si>
    <t>919-594-6038</t>
  </si>
  <si>
    <t>246.939.8509x07731</t>
  </si>
  <si>
    <t>407.575.3952x179</t>
  </si>
  <si>
    <t>+1-299-417-8014x856</t>
  </si>
  <si>
    <t>001-448-192-0516x0392</t>
  </si>
  <si>
    <t>(757)875-0819x254</t>
  </si>
  <si>
    <t>987-753-1283x8262</t>
  </si>
  <si>
    <t>819.475.4676x25500</t>
  </si>
  <si>
    <t>(605)627-0417x17512</t>
  </si>
  <si>
    <t>983-070-9832</t>
  </si>
  <si>
    <t>+1-358-568-4687x52047</t>
  </si>
  <si>
    <t>(882)552-1518</t>
  </si>
  <si>
    <t>696-080-8348</t>
  </si>
  <si>
    <t>001-111-104-0127</t>
  </si>
  <si>
    <t>(947)387-2161x030</t>
  </si>
  <si>
    <t>+1-004-720-8594x0205</t>
  </si>
  <si>
    <t>053-494-7277x00229</t>
  </si>
  <si>
    <t>952.692.8544</t>
  </si>
  <si>
    <t>506.590.4157x15598</t>
  </si>
  <si>
    <t>096.217.5080x6859</t>
  </si>
  <si>
    <t>(380)571-7274x2078</t>
  </si>
  <si>
    <t>(081)263-0527x10961</t>
  </si>
  <si>
    <t>+1-697-021-4504x247</t>
  </si>
  <si>
    <t>388.746.7800</t>
  </si>
  <si>
    <t>939.211.0932</t>
  </si>
  <si>
    <t>797-806-4052x98400</t>
  </si>
  <si>
    <t>001-872-605-0628</t>
  </si>
  <si>
    <t>256-470-2157</t>
  </si>
  <si>
    <t>(647)202-9593x1491</t>
  </si>
  <si>
    <t>(107)812-6131x200</t>
  </si>
  <si>
    <t>001-384-789-2493x1763</t>
  </si>
  <si>
    <t>151-757-0945x0317</t>
  </si>
  <si>
    <t>(367)972-6699x9076</t>
  </si>
  <si>
    <t>001-513-025-5628x709</t>
  </si>
  <si>
    <t>509-934-8399x06791</t>
  </si>
  <si>
    <t>922.177.7237</t>
  </si>
  <si>
    <t>890-943-7066</t>
  </si>
  <si>
    <t>623.255.3117x02202</t>
  </si>
  <si>
    <t>(684)523-5397</t>
  </si>
  <si>
    <t>+1-892-472-0693x415</t>
  </si>
  <si>
    <t>452.671.9984</t>
  </si>
  <si>
    <t>001-550-305-1114x169</t>
  </si>
  <si>
    <t>314-058-4137x630</t>
  </si>
  <si>
    <t>006.716.0343</t>
  </si>
  <si>
    <t>(356)473-2058</t>
  </si>
  <si>
    <t>873-181-7956x44524</t>
  </si>
  <si>
    <t>001-777-140-7423x9745</t>
  </si>
  <si>
    <t>470-901-6391x9300</t>
  </si>
  <si>
    <t>+1-195-021-7658x710</t>
  </si>
  <si>
    <t>370-399-2622</t>
  </si>
  <si>
    <t>845.564.9282</t>
  </si>
  <si>
    <t>(566)488-8813x103</t>
  </si>
  <si>
    <t>744-968-3771x3853</t>
  </si>
  <si>
    <t>+1-007-119-5377x49079</t>
  </si>
  <si>
    <t>300-732-8205x073</t>
  </si>
  <si>
    <t>299-166-6825x3401</t>
  </si>
  <si>
    <t>(060)925-0519</t>
  </si>
  <si>
    <t>001-362-317-5673</t>
  </si>
  <si>
    <t>(663)679-7080</t>
  </si>
  <si>
    <t>001-324-123-0060</t>
  </si>
  <si>
    <t>136.304.7683</t>
  </si>
  <si>
    <t>(051)563-5261</t>
  </si>
  <si>
    <t>(598)568-1208</t>
  </si>
  <si>
    <t>+1-745-127-4068x5362</t>
  </si>
  <si>
    <t>169-142-7100</t>
  </si>
  <si>
    <t>001-146-537-2163x70808</t>
  </si>
  <si>
    <t>690-161-4138x019</t>
  </si>
  <si>
    <t>169-178-1605x107</t>
  </si>
  <si>
    <t>032.332.5746x666</t>
  </si>
  <si>
    <t>693.648.9977x220</t>
  </si>
  <si>
    <t>042.641.3810x0819</t>
  </si>
  <si>
    <t>998-805-2959</t>
  </si>
  <si>
    <t>+1-820-017-7717x6567</t>
  </si>
  <si>
    <t>+1-667-120-7166x052</t>
  </si>
  <si>
    <t>+1-568-238-2350x90520</t>
  </si>
  <si>
    <t>+1-030-850-6920x3972</t>
  </si>
  <si>
    <t>+1-636-757-2095x067</t>
  </si>
  <si>
    <t>001-123-312-4454x349</t>
  </si>
  <si>
    <t>+1-905-499-0999x5415</t>
  </si>
  <si>
    <t>258-739-3917</t>
  </si>
  <si>
    <t>799-574-5000x274</t>
  </si>
  <si>
    <t>001-916-115-1845</t>
  </si>
  <si>
    <t>001-725-463-0683x46632</t>
  </si>
  <si>
    <t>001-229-641-1727x599</t>
  </si>
  <si>
    <t>956-011-5976x8902</t>
  </si>
  <si>
    <t>845-594-1160x15560</t>
  </si>
  <si>
    <t>440.827.5059x8762</t>
  </si>
  <si>
    <t>923.372.5640x67041</t>
  </si>
  <si>
    <t>(760)660-4911</t>
  </si>
  <si>
    <t>720.377.1495</t>
  </si>
  <si>
    <t>837-859-4493x29341</t>
  </si>
  <si>
    <t>765-362-7048x7729</t>
  </si>
  <si>
    <t>072-337-3198x9515</t>
  </si>
  <si>
    <t>453-186-4376x8002</t>
  </si>
  <si>
    <t>+1-091-250-5737x191</t>
  </si>
  <si>
    <t>(422)728-7266</t>
  </si>
  <si>
    <t>792-590-3211</t>
  </si>
  <si>
    <t>140.900.6365x16081</t>
  </si>
  <si>
    <t>001-948-472-7669x9792</t>
  </si>
  <si>
    <t>338.638.3341x2894</t>
  </si>
  <si>
    <t>426.679.3235x5373</t>
  </si>
  <si>
    <t>001-272-859-1684x963</t>
  </si>
  <si>
    <t>001-228-197-8320x46077</t>
  </si>
  <si>
    <t>(137)316-5823</t>
  </si>
  <si>
    <t>512.838.8917x66810</t>
  </si>
  <si>
    <t>+1-619-165-8997x60536</t>
  </si>
  <si>
    <t>001-629-389-7198x08116</t>
  </si>
  <si>
    <t>425-908-3929x47942</t>
  </si>
  <si>
    <t>(347)855-9578</t>
  </si>
  <si>
    <t>001-555-529-1823</t>
  </si>
  <si>
    <t>890-412-7341x6874</t>
  </si>
  <si>
    <t>001-242-329-9557x889</t>
  </si>
  <si>
    <t>001-682-497-8700x90426</t>
  </si>
  <si>
    <t>+1-718-744-9189x601</t>
  </si>
  <si>
    <t>(726)459-2511x156</t>
  </si>
  <si>
    <t>+1-258-804-7082x21579</t>
  </si>
  <si>
    <t>(021)759-2577</t>
  </si>
  <si>
    <t>(415)879-2322</t>
  </si>
  <si>
    <t>(139)366-9528</t>
  </si>
  <si>
    <t>124.773.2437x1130</t>
  </si>
  <si>
    <t>(292)241-1503x6951</t>
  </si>
  <si>
    <t>+1-178-235-9242x06793</t>
  </si>
  <si>
    <t>001-716-003-2830</t>
  </si>
  <si>
    <t>(315)929-8262x35262</t>
  </si>
  <si>
    <t>739-212-2138x42886</t>
  </si>
  <si>
    <t>621.375.6543x01266</t>
  </si>
  <si>
    <t>(665)576-4260x24090</t>
  </si>
  <si>
    <t>(210)306-9844x3167</t>
  </si>
  <si>
    <t>001-693-385-9789</t>
  </si>
  <si>
    <t>001-024-609-3999</t>
  </si>
  <si>
    <t>001-138-345-3970x47306</t>
  </si>
  <si>
    <t>844-510-0184</t>
  </si>
  <si>
    <t>001-114-145-3226x18895</t>
  </si>
  <si>
    <t>(555)535-5528x8422</t>
  </si>
  <si>
    <t>001-074-566-4505</t>
  </si>
  <si>
    <t>(358)563-5491</t>
  </si>
  <si>
    <t>110-578-1868x04408</t>
  </si>
  <si>
    <t>091-592-4808</t>
  </si>
  <si>
    <t>001-502-675-6868x464</t>
  </si>
  <si>
    <t>(109)297-8246</t>
  </si>
  <si>
    <t>944.057.1217</t>
  </si>
  <si>
    <t>603.913.7954x52380</t>
  </si>
  <si>
    <t>915-645-0254x4319</t>
  </si>
  <si>
    <t>001-199-646-0927x77694</t>
  </si>
  <si>
    <t>848-663-7866x7998</t>
  </si>
  <si>
    <t>241.152.1540</t>
  </si>
  <si>
    <t>490-709-3784</t>
  </si>
  <si>
    <t>949.190.4079</t>
  </si>
  <si>
    <t>875.260.1381</t>
  </si>
  <si>
    <t>(215)699-1573x721</t>
  </si>
  <si>
    <t>+1-151-193-9895x1141</t>
  </si>
  <si>
    <t>397.265.4529x54155</t>
  </si>
  <si>
    <t>915-943-1478x6733</t>
  </si>
  <si>
    <t>(765)859-4043x42487</t>
  </si>
  <si>
    <t>566-368-9333x9316</t>
  </si>
  <si>
    <t>567.436.6623x412</t>
  </si>
  <si>
    <t>636.356.9225x020</t>
  </si>
  <si>
    <t>001-641-242-8611</t>
  </si>
  <si>
    <t>128.207.0523</t>
  </si>
  <si>
    <t>702-548-9917x8158</t>
  </si>
  <si>
    <t>+1-349-585-1556x85929</t>
  </si>
  <si>
    <t>001-419-758-1821x3329</t>
  </si>
  <si>
    <t>001-598-568-2411x66831</t>
  </si>
  <si>
    <t>784-933-9029x2565</t>
  </si>
  <si>
    <t>(090)045-9598</t>
  </si>
  <si>
    <t>+1-759-483-6698x9185</t>
  </si>
  <si>
    <t>904.773.1164</t>
  </si>
  <si>
    <t>+1-170-236-7573x78389</t>
  </si>
  <si>
    <t>001-467-281-7917x791</t>
  </si>
  <si>
    <t>763-942-5426x2761</t>
  </si>
  <si>
    <t>881-178-0324</t>
  </si>
  <si>
    <t>770.471.2862</t>
  </si>
  <si>
    <t>(661)994-2598x8823</t>
  </si>
  <si>
    <t>001-274-719-5503x8558</t>
  </si>
  <si>
    <t>(760)751-2344</t>
  </si>
  <si>
    <t>001-582-333-0414</t>
  </si>
  <si>
    <t>427.154.2997x835</t>
  </si>
  <si>
    <t>001-051-504-0896x96495</t>
  </si>
  <si>
    <t>982-011-6307x814</t>
  </si>
  <si>
    <t>892.469.2109</t>
  </si>
  <si>
    <t>+1-718-488-4054x4941</t>
  </si>
  <si>
    <t>001-704-419-2031</t>
  </si>
  <si>
    <t>897.040.4571x88179</t>
  </si>
  <si>
    <t>790-843-6906x058</t>
  </si>
  <si>
    <t>(824)313-0596x2877</t>
  </si>
  <si>
    <t>(770)098-7199</t>
  </si>
  <si>
    <t>834-492-4114x650</t>
  </si>
  <si>
    <t>001-437-931-4611x3205</t>
  </si>
  <si>
    <t>+1-045-721-4039x5891</t>
  </si>
  <si>
    <t>287.072.7352x7234</t>
  </si>
  <si>
    <t>001-674-138-0336x8837</t>
  </si>
  <si>
    <t>534-376-6975</t>
  </si>
  <si>
    <t>092.451.7141</t>
  </si>
  <si>
    <t>242-133-8264x45296</t>
  </si>
  <si>
    <t>504.866.4785</t>
  </si>
  <si>
    <t>194-828-4940x08017</t>
  </si>
  <si>
    <t>659.555.3326x899</t>
  </si>
  <si>
    <t>755.138.6800x6900</t>
  </si>
  <si>
    <t>(639)568-8919x177</t>
  </si>
  <si>
    <t>252.930.2224</t>
  </si>
  <si>
    <t>+1-173-575-3067x678</t>
  </si>
  <si>
    <t>(142)252-3602</t>
  </si>
  <si>
    <t>(240)312-3795</t>
  </si>
  <si>
    <t>+1-867-059-1821x0964</t>
  </si>
  <si>
    <t>756.477.5663x33226</t>
  </si>
  <si>
    <t>(171)850-9161x66322</t>
  </si>
  <si>
    <t>403-280-1138x17576</t>
  </si>
  <si>
    <t>094-657-7401x63831</t>
  </si>
  <si>
    <t>+1-778-731-9407x7479</t>
  </si>
  <si>
    <t>606-854-6808x07797</t>
  </si>
  <si>
    <t>001-783-674-4337</t>
  </si>
  <si>
    <t>232-776-0134</t>
  </si>
  <si>
    <t>001-554-751-1377x3464</t>
  </si>
  <si>
    <t>573.297.7172</t>
  </si>
  <si>
    <t>001-195-752-1750x76924</t>
  </si>
  <si>
    <t>+1-011-545-5433x5961</t>
  </si>
  <si>
    <t>+1-378-754-7876x59097</t>
  </si>
  <si>
    <t>+1-071-448-4605x49356</t>
  </si>
  <si>
    <t>583-598-5260x0133</t>
  </si>
  <si>
    <t>(724)431-9855x2772</t>
  </si>
  <si>
    <t>699.442.1409x466</t>
  </si>
  <si>
    <t>(434)694-4511x0552</t>
  </si>
  <si>
    <t>233-612-3814</t>
  </si>
  <si>
    <t>671-834-7236x271</t>
  </si>
  <si>
    <t>+1-010-057-8250x269</t>
  </si>
  <si>
    <t>(579)958-9869</t>
  </si>
  <si>
    <t>001-239-115-2091x06709</t>
  </si>
  <si>
    <t>024-877-3811x102</t>
  </si>
  <si>
    <t>692.463.0782</t>
  </si>
  <si>
    <t>480-283-5576</t>
  </si>
  <si>
    <t>530-981-2286x21945</t>
  </si>
  <si>
    <t>311.854.2076</t>
  </si>
  <si>
    <t>(792)472-0958</t>
  </si>
  <si>
    <t>(529)719-1787x460</t>
  </si>
  <si>
    <t>066-968-4055</t>
  </si>
  <si>
    <t>212-273-8093x08013</t>
  </si>
  <si>
    <t>(240)010-5347</t>
  </si>
  <si>
    <t>+1-744-550-7328x988</t>
  </si>
  <si>
    <t>070.288.8346</t>
  </si>
  <si>
    <t>949.940.9845</t>
  </si>
  <si>
    <t>(036)732-0674x64774</t>
  </si>
  <si>
    <t>440.374.2794x12876</t>
  </si>
  <si>
    <t>+1-262-748-3190x0545</t>
  </si>
  <si>
    <t>001-036-745-1568x7292</t>
  </si>
  <si>
    <t>144.182.4652x5289</t>
  </si>
  <si>
    <t>+1-494-617-4113x6183</t>
  </si>
  <si>
    <t>533.836.9370x18359</t>
  </si>
  <si>
    <t>772.562.2962</t>
  </si>
  <si>
    <t>001-348-622-7843x4733</t>
  </si>
  <si>
    <t>696.861.1640x6885</t>
  </si>
  <si>
    <t>539.234.0959x474</t>
  </si>
  <si>
    <t>042-191-3989x630</t>
  </si>
  <si>
    <t>001-174-179-4659x27067</t>
  </si>
  <si>
    <t>775.032.8129x121</t>
  </si>
  <si>
    <t>441.804.2361x5329</t>
  </si>
  <si>
    <t>324-946-6632</t>
  </si>
  <si>
    <t>824-313-1057</t>
  </si>
  <si>
    <t>+1-159-254-2581x45379</t>
  </si>
  <si>
    <t>242.712.2889x230</t>
  </si>
  <si>
    <t>414.243.9046x292</t>
  </si>
  <si>
    <t>984-776-2702x1771</t>
  </si>
  <si>
    <t>254.514.0837x65492</t>
  </si>
  <si>
    <t>908-419-3533x6848</t>
  </si>
  <si>
    <t>875.037.5303x662</t>
  </si>
  <si>
    <t>(077)798-7862x388</t>
  </si>
  <si>
    <t>(071)355-1287x1519</t>
  </si>
  <si>
    <t>(153)020-9662x18317</t>
  </si>
  <si>
    <t>(390)509-8125x965</t>
  </si>
  <si>
    <t>916.340.8588x29520</t>
  </si>
  <si>
    <t>+1-154-483-7899x15792</t>
  </si>
  <si>
    <t>001-924-707-7375x5406</t>
  </si>
  <si>
    <t>(829)384-8318</t>
  </si>
  <si>
    <t>(692)097-3741</t>
  </si>
  <si>
    <t>051.524.6117</t>
  </si>
  <si>
    <t>(191)017-8380</t>
  </si>
  <si>
    <t>+1-877-733-9835x648</t>
  </si>
  <si>
    <t>+1-066-676-3509x663</t>
  </si>
  <si>
    <t>001-371-606-1976x16649</t>
  </si>
  <si>
    <t>+1-802-090-6966x6517</t>
  </si>
  <si>
    <t>572.295.9041x267</t>
  </si>
  <si>
    <t>788.667.3715x51114</t>
  </si>
  <si>
    <t>(624)958-1839x19889</t>
  </si>
  <si>
    <t>626-772-9528</t>
  </si>
  <si>
    <t>(975)560-7199</t>
  </si>
  <si>
    <t>+1-694-601-9031x934</t>
  </si>
  <si>
    <t>(808)377-4774</t>
  </si>
  <si>
    <t>+1-069-335-7984x5670</t>
  </si>
  <si>
    <t>875-458-4989</t>
  </si>
  <si>
    <t>313-774-8850x2828</t>
  </si>
  <si>
    <t>(144)568-7594</t>
  </si>
  <si>
    <t>+1-413-010-3530x1887</t>
  </si>
  <si>
    <t>(897)970-2296</t>
  </si>
  <si>
    <t>+1-384-985-4553x60042</t>
  </si>
  <si>
    <t>+1-191-401-5353x0664</t>
  </si>
  <si>
    <t>933-660-8464x6810</t>
  </si>
  <si>
    <t>219-837-1261</t>
  </si>
  <si>
    <t>(588)967-3419</t>
  </si>
  <si>
    <t>595.321.5164</t>
  </si>
  <si>
    <t>(977)850-7880</t>
  </si>
  <si>
    <t>329.660.5573x259</t>
  </si>
  <si>
    <t>+1-633-984-0049x6432</t>
  </si>
  <si>
    <t>001-549-956-1414x583</t>
  </si>
  <si>
    <t>671.338.6147x4777</t>
  </si>
  <si>
    <t>001-446-001-5950x1366</t>
  </si>
  <si>
    <t>444.033.1105</t>
  </si>
  <si>
    <t>265-660-4321x35786</t>
  </si>
  <si>
    <t>001-166-910-1379x9663</t>
  </si>
  <si>
    <t>001-168-683-9379</t>
  </si>
  <si>
    <t>186-334-5372</t>
  </si>
  <si>
    <t>(103)518-9117x235</t>
  </si>
  <si>
    <t>248-381-8314x221</t>
  </si>
  <si>
    <t>008.507.4221x74564</t>
  </si>
  <si>
    <t>001-158-516-7045</t>
  </si>
  <si>
    <t>476-915-6682x5327</t>
  </si>
  <si>
    <t>001-729-060-0356</t>
  </si>
  <si>
    <t>537-333-1476x4251</t>
  </si>
  <si>
    <t>840.314.1605x18863</t>
  </si>
  <si>
    <t>(680)401-9058x43412</t>
  </si>
  <si>
    <t>524-849-6006</t>
  </si>
  <si>
    <t>(324)030-5768</t>
  </si>
  <si>
    <t>001-345-111-4270x99797</t>
  </si>
  <si>
    <t>001-561-066-8533x001</t>
  </si>
  <si>
    <t>(663)941-3707</t>
  </si>
  <si>
    <t>490-962-6500x6204</t>
  </si>
  <si>
    <t>001-401-097-2792x535</t>
  </si>
  <si>
    <t>992-322-7173</t>
  </si>
  <si>
    <t>953-296-6221x51291</t>
  </si>
  <si>
    <t>(423)000-7650x229</t>
  </si>
  <si>
    <t>001-621-743-3396x9105</t>
  </si>
  <si>
    <t>687-635-9177x326</t>
  </si>
  <si>
    <t>(944)300-0635x058</t>
  </si>
  <si>
    <t>096.829.5503x05085</t>
  </si>
  <si>
    <t>027.155.7366x96499</t>
  </si>
  <si>
    <t>(431)858-0494x463</t>
  </si>
  <si>
    <t>803.271.3715x963</t>
  </si>
  <si>
    <t>860.871.8976x89517</t>
  </si>
  <si>
    <t>(943)270-2671</t>
  </si>
  <si>
    <t>001-341-091-9114x43564</t>
  </si>
  <si>
    <t>(746)833-1617x4906</t>
  </si>
  <si>
    <t>001-741-654-8953x63773</t>
  </si>
  <si>
    <t>(987)303-0111</t>
  </si>
  <si>
    <t>402-316-3316x6680</t>
  </si>
  <si>
    <t>708.992.3135</t>
  </si>
  <si>
    <t>(454)752-8946x25841</t>
  </si>
  <si>
    <t>001-216-566-1650x15021</t>
  </si>
  <si>
    <t>002.804.3858</t>
  </si>
  <si>
    <t>630.251.4103x70715</t>
  </si>
  <si>
    <t>(467)156-2103</t>
  </si>
  <si>
    <t>510-962-6793</t>
  </si>
  <si>
    <t>001-397-746-7227x79401</t>
  </si>
  <si>
    <t>682.944.0231x644</t>
  </si>
  <si>
    <t>(005)221-2116x1648</t>
  </si>
  <si>
    <t>(492)921-2784</t>
  </si>
  <si>
    <t>885-822-3734x930</t>
  </si>
  <si>
    <t>151.043.7968x744</t>
  </si>
  <si>
    <t>542-289-5856x3319</t>
  </si>
  <si>
    <t>954.093.4360x1124</t>
  </si>
  <si>
    <t>968.673.9219x0244</t>
  </si>
  <si>
    <t>811-515-5161x34247</t>
  </si>
  <si>
    <t>001-256-387-4814x781</t>
  </si>
  <si>
    <t>(018)342-1234x724</t>
  </si>
  <si>
    <t>(749)336-7412x5499</t>
  </si>
  <si>
    <t>001-758-900-1879x40718</t>
  </si>
  <si>
    <t>001-467-326-1342</t>
  </si>
  <si>
    <t>751.890.2050</t>
  </si>
  <si>
    <t>453-716-8392x0160</t>
  </si>
  <si>
    <t>837-196-0257x1324</t>
  </si>
  <si>
    <t>059.654.8324x86396</t>
  </si>
  <si>
    <t>209-812-3981x102</t>
  </si>
  <si>
    <t>656.362.6658</t>
  </si>
  <si>
    <t>001-260-805-1246x723</t>
  </si>
  <si>
    <t>176-878-1638x92566</t>
  </si>
  <si>
    <t>885.380.6380x3252</t>
  </si>
  <si>
    <t>001-151-822-2363</t>
  </si>
  <si>
    <t>(299)520-8577</t>
  </si>
  <si>
    <t>+1-804-064-1326x89962</t>
  </si>
  <si>
    <t>418-503-5845x645</t>
  </si>
  <si>
    <t>(276)158-7037x94725</t>
  </si>
  <si>
    <t>567-577-2763x5973</t>
  </si>
  <si>
    <t>820.056.6094</t>
  </si>
  <si>
    <t>975.092.9605</t>
  </si>
  <si>
    <t>001-099-090-4092x9688</t>
  </si>
  <si>
    <t>580-644-6272x1537</t>
  </si>
  <si>
    <t>001-659-979-7332</t>
  </si>
  <si>
    <t>818.693.2354x486</t>
  </si>
  <si>
    <t>225-023-5756</t>
  </si>
  <si>
    <t>+1-432-067-1066x7270</t>
  </si>
  <si>
    <t>786.350.0986x698</t>
  </si>
  <si>
    <t>001-351-221-6817x914</t>
  </si>
  <si>
    <t>195-362-2743</t>
  </si>
  <si>
    <t>(259)241-4736x7395</t>
  </si>
  <si>
    <t>525.552.8523x972</t>
  </si>
  <si>
    <t>+1-275-698-0436x3510</t>
  </si>
  <si>
    <t>841-899-3101x5716</t>
  </si>
  <si>
    <t>559.540.4881x29488</t>
  </si>
  <si>
    <t>357.806.9474x180</t>
  </si>
  <si>
    <t>555-653-0296x63856</t>
  </si>
  <si>
    <t>494-019-1380x45652</t>
  </si>
  <si>
    <t>+1-380-163-9740x80324</t>
  </si>
  <si>
    <t>058-200-0806x1699</t>
  </si>
  <si>
    <t>707-088-4205x281</t>
  </si>
  <si>
    <t>(847)691-0632</t>
  </si>
  <si>
    <t>+1-669-428-6173x6923</t>
  </si>
  <si>
    <t>(316)424-5099</t>
  </si>
  <si>
    <t>+1-428-727-6692x24972</t>
  </si>
  <si>
    <t>430.765.6795</t>
  </si>
  <si>
    <t>095-022-3075x964</t>
  </si>
  <si>
    <t>(958)176-4162</t>
  </si>
  <si>
    <t>+1-101-795-7094x957</t>
  </si>
  <si>
    <t>554-792-8934x57313</t>
  </si>
  <si>
    <t>001-713-608-4991</t>
  </si>
  <si>
    <t>(580)449-9141x24463</t>
  </si>
  <si>
    <t>403-475-9309</t>
  </si>
  <si>
    <t>+1-754-564-8964x58530</t>
  </si>
  <si>
    <t>001-038-911-6664x092</t>
  </si>
  <si>
    <t>(238)279-4413</t>
  </si>
  <si>
    <t>(868)188-3077</t>
  </si>
  <si>
    <t>+1-261-570-7484x9723</t>
  </si>
  <si>
    <t>+1-896-068-8532x4825</t>
  </si>
  <si>
    <t>+1-726-241-7088x3030</t>
  </si>
  <si>
    <t>001-921-921-3910x258</t>
  </si>
  <si>
    <t>919-147-3676</t>
  </si>
  <si>
    <t>(892)064-2312x85200</t>
  </si>
  <si>
    <t>134.981.5330x191</t>
  </si>
  <si>
    <t>890.629.9826x088</t>
  </si>
  <si>
    <t>747.123.8576x358</t>
  </si>
  <si>
    <t>864.496.4704x236</t>
  </si>
  <si>
    <t>382-655-3848</t>
  </si>
  <si>
    <t>333-143-6562x0154</t>
  </si>
  <si>
    <t>289.343.1596</t>
  </si>
  <si>
    <t>718-372-7894x2737</t>
  </si>
  <si>
    <t>001-200-391-3253x583</t>
  </si>
  <si>
    <t>(751)768-4689x09585</t>
  </si>
  <si>
    <t>(177)236-2887x010</t>
  </si>
  <si>
    <t>916-381-2959</t>
  </si>
  <si>
    <t>189.578.5306x82087</t>
  </si>
  <si>
    <t>036.663.3791x2902</t>
  </si>
  <si>
    <t>001-750-083-7054</t>
  </si>
  <si>
    <t>001-104-039-5206x5463</t>
  </si>
  <si>
    <t>001-898-550-5574x84835</t>
  </si>
  <si>
    <t>+1-645-148-3930x966</t>
  </si>
  <si>
    <t>785.084.4919</t>
  </si>
  <si>
    <t>+1-731-485-4368x481</t>
  </si>
  <si>
    <t>001-686-794-4762x1187</t>
  </si>
  <si>
    <t>628-175-3427x999</t>
  </si>
  <si>
    <t>001-638-582-8719</t>
  </si>
  <si>
    <t>(821)992-4242</t>
  </si>
  <si>
    <t>001-977-179-7139</t>
  </si>
  <si>
    <t>001-415-028-6523x4644</t>
  </si>
  <si>
    <t>+1-379-569-7132x7754</t>
  </si>
  <si>
    <t>001-294-927-5181x2164</t>
  </si>
  <si>
    <t>990-630-8669</t>
  </si>
  <si>
    <t>269.853.9857x57460</t>
  </si>
  <si>
    <t>001-829-699-8817</t>
  </si>
  <si>
    <t>660-470-2952x68100</t>
  </si>
  <si>
    <t>979.950.9940x3208</t>
  </si>
  <si>
    <t>001-899-562-2279x327</t>
  </si>
  <si>
    <t>697.302.7617</t>
  </si>
  <si>
    <t>861.689.3867x138</t>
  </si>
  <si>
    <t>(242)247-7777x4281</t>
  </si>
  <si>
    <t>035.351.9813x25885</t>
  </si>
  <si>
    <t>069-153-2189</t>
  </si>
  <si>
    <t>981.412.7317x653</t>
  </si>
  <si>
    <t>157-869-0385</t>
  </si>
  <si>
    <t>974.809.5733x277</t>
  </si>
  <si>
    <t>(739)201-0168</t>
  </si>
  <si>
    <t>(361)410-2329x15873</t>
  </si>
  <si>
    <t>646-049-9419</t>
  </si>
  <si>
    <t>864.610.7012</t>
  </si>
  <si>
    <t>(392)511-3705x140</t>
  </si>
  <si>
    <t>186-711-5406x250</t>
  </si>
  <si>
    <t>+1-627-209-4674x7384</t>
  </si>
  <si>
    <t>(065)882-4706x5428</t>
  </si>
  <si>
    <t>048.262.4874x64251</t>
  </si>
  <si>
    <t>+1-603-655-3364x792</t>
  </si>
  <si>
    <t>250.499.5153</t>
  </si>
  <si>
    <t>+1-528-071-6702x0663</t>
  </si>
  <si>
    <t>130-758-4026x5303</t>
  </si>
  <si>
    <t>+1-532-893-7520x13339</t>
  </si>
  <si>
    <t>(310)039-7140x25308</t>
  </si>
  <si>
    <t>487.924.4185x44087</t>
  </si>
  <si>
    <t>(070)809-2258</t>
  </si>
  <si>
    <t>(854)492-0013</t>
  </si>
  <si>
    <t>119.522.2600x736</t>
  </si>
  <si>
    <t>001-562-687-9266x35662</t>
  </si>
  <si>
    <t>+1-941-880-6716x78008</t>
  </si>
  <si>
    <t>928.897.9603x11845</t>
  </si>
  <si>
    <t>001-635-272-5064x95635</t>
  </si>
  <si>
    <t>(733)285-1278x516</t>
  </si>
  <si>
    <t>060.996.0237x955</t>
  </si>
  <si>
    <t>+1-792-677-2691x7471</t>
  </si>
  <si>
    <t>001-576-552-1159x5279</t>
  </si>
  <si>
    <t>052.905.7501</t>
  </si>
  <si>
    <t>001-775-567-4394x80585</t>
  </si>
  <si>
    <t>192-761-0345x1413</t>
  </si>
  <si>
    <t>074-207-1339x4097</t>
  </si>
  <si>
    <t>260-617-4418x359</t>
  </si>
  <si>
    <t>053-706-0092</t>
  </si>
  <si>
    <t>+1-401-391-3794x960</t>
  </si>
  <si>
    <t>(313)662-8691</t>
  </si>
  <si>
    <t>001-001-077-9967x93728</t>
  </si>
  <si>
    <t>001-526-205-6681x470</t>
  </si>
  <si>
    <t>090.470.3794x2960</t>
  </si>
  <si>
    <t>892-614-1842</t>
  </si>
  <si>
    <t>+1-296-747-9433x35746</t>
  </si>
  <si>
    <t>695-190-0144x83793</t>
  </si>
  <si>
    <t>946-127-4237</t>
  </si>
  <si>
    <t>+1-140-535-2167x92074</t>
  </si>
  <si>
    <t>016.239.3572x956</t>
  </si>
  <si>
    <t>793.479.0668x6157</t>
  </si>
  <si>
    <t>001-727-848-7680</t>
  </si>
  <si>
    <t>(288)016-4914x377</t>
  </si>
  <si>
    <t>879.380.1214x075</t>
  </si>
  <si>
    <t>001-588-402-7445x829</t>
  </si>
  <si>
    <t>065.718.6155</t>
  </si>
  <si>
    <t>644-529-3864x803</t>
  </si>
  <si>
    <t>001-376-518-0083x1825</t>
  </si>
  <si>
    <t>(883)043-0703x0916</t>
  </si>
  <si>
    <t>(850)696-1361</t>
  </si>
  <si>
    <t>174.833.0948x3505</t>
  </si>
  <si>
    <t>(556)904-7273x884</t>
  </si>
  <si>
    <t>(292)146-6793x46488</t>
  </si>
  <si>
    <t>769.215.3570x324</t>
  </si>
  <si>
    <t>+1-855-829-5946x67868</t>
  </si>
  <si>
    <t>(324)975-5437</t>
  </si>
  <si>
    <t>+1-871-045-1323x33733</t>
  </si>
  <si>
    <t>(275)192-7553</t>
  </si>
  <si>
    <t>(793)495-0506x764</t>
  </si>
  <si>
    <t>+1-755-552-3975x1063</t>
  </si>
  <si>
    <t>654.772.6855</t>
  </si>
  <si>
    <t>(806)810-0399</t>
  </si>
  <si>
    <t>774.009.6675</t>
  </si>
  <si>
    <t>(950)137-8439</t>
  </si>
  <si>
    <t>001-311-529-3726x9548</t>
  </si>
  <si>
    <t>945-025-1263x423</t>
  </si>
  <si>
    <t>481.324.1819x1813</t>
  </si>
  <si>
    <t>086-562-4660</t>
  </si>
  <si>
    <t>+1-193-270-8564x29041</t>
  </si>
  <si>
    <t>+1-322-284-3918x72139</t>
  </si>
  <si>
    <t>425-782-6182x563</t>
  </si>
  <si>
    <t>460.828.9043x6246</t>
  </si>
  <si>
    <t>189.158.4794x71070</t>
  </si>
  <si>
    <t>+1-240-952-1540x496</t>
  </si>
  <si>
    <t>743-259-5099</t>
  </si>
  <si>
    <t>359-031-7520</t>
  </si>
  <si>
    <t>(723)250-1993</t>
  </si>
  <si>
    <t>(511)223-7256</t>
  </si>
  <si>
    <t>789.732.2740x70431</t>
  </si>
  <si>
    <t>969.537.5266x2373</t>
  </si>
  <si>
    <t>679.784.2468x0259</t>
  </si>
  <si>
    <t>001-138-736-9459x81501</t>
  </si>
  <si>
    <t>+1-311-558-7696x77037</t>
  </si>
  <si>
    <t>+1-311-330-0954x56325</t>
  </si>
  <si>
    <t>987-076-9645x998</t>
  </si>
  <si>
    <t>570.129.4728</t>
  </si>
  <si>
    <t>001-586-208-9000x75646</t>
  </si>
  <si>
    <t>002-072-8227</t>
  </si>
  <si>
    <t>420.800.9940x66908</t>
  </si>
  <si>
    <t>001-743-634-6702</t>
  </si>
  <si>
    <t>516-372-1144</t>
  </si>
  <si>
    <t>001-554-833-7640x23612</t>
  </si>
  <si>
    <t>+1-303-156-0143x68551</t>
  </si>
  <si>
    <t>146-284-6698x7477</t>
  </si>
  <si>
    <t>+1-347-386-1323x9547</t>
  </si>
  <si>
    <t>847.226.6427</t>
  </si>
  <si>
    <t>328.469.5573x959</t>
  </si>
  <si>
    <t>(332)850-2396</t>
  </si>
  <si>
    <t>001-222-603-0300x4951</t>
  </si>
  <si>
    <t>722-650-5220</t>
  </si>
  <si>
    <t>329.376.0275x459</t>
  </si>
  <si>
    <t>530.222.0501x40793</t>
  </si>
  <si>
    <t>(699)471-3539x1354</t>
  </si>
  <si>
    <t>782-706-2473</t>
  </si>
  <si>
    <t>180-891-8762</t>
  </si>
  <si>
    <t>female</t>
  </si>
  <si>
    <t>(407)908-2921</t>
  </si>
  <si>
    <t>001-787-165-9856x066</t>
  </si>
  <si>
    <t>348.972.8680x918</t>
  </si>
  <si>
    <t>+1-649-499-6985x8592</t>
  </si>
  <si>
    <t>919.396.1850x83514</t>
  </si>
  <si>
    <t>546-708-2592</t>
  </si>
  <si>
    <t>001-470-385-3232</t>
  </si>
  <si>
    <t>001-659-921-2266</t>
  </si>
  <si>
    <t>+1-528-702-3700x8193</t>
  </si>
  <si>
    <t>+1-727-609-0817x7041</t>
  </si>
  <si>
    <t>143.163.1669x9381</t>
  </si>
  <si>
    <t>+1-489-253-1332x129</t>
  </si>
  <si>
    <t>501-115-2499</t>
  </si>
  <si>
    <t>001-080-122-0418x55800</t>
  </si>
  <si>
    <t>(152)200-1620x58939</t>
  </si>
  <si>
    <t>102-673-8520x480</t>
  </si>
  <si>
    <t>001-055-489-4440x03475</t>
  </si>
  <si>
    <t>(965)267-8612x498</t>
  </si>
  <si>
    <t>(346)943-0939x973</t>
  </si>
  <si>
    <t>+1-394-697-3821x7259</t>
  </si>
  <si>
    <t>(125)798-0417x2144</t>
  </si>
  <si>
    <t>001-308-007-4814x02746</t>
  </si>
  <si>
    <t>024-456-6856x1530</t>
  </si>
  <si>
    <t>+1-898-203-8191x916</t>
  </si>
  <si>
    <t>+1-227-712-6462x3433</t>
  </si>
  <si>
    <t>816-710-5157x007</t>
  </si>
  <si>
    <t>(060)774-8441x054</t>
  </si>
  <si>
    <t>001-118-513-8580x15815</t>
  </si>
  <si>
    <t>569.675.7722</t>
  </si>
  <si>
    <t>300-885-1749x533</t>
  </si>
  <si>
    <t>241-437-1138x3868</t>
  </si>
  <si>
    <t>(729)994-1327</t>
  </si>
  <si>
    <t>(448)357-7327</t>
  </si>
  <si>
    <t>545-929-6932</t>
  </si>
  <si>
    <t>101.755.6090x8772</t>
  </si>
  <si>
    <t>958-559-1843x632</t>
  </si>
  <si>
    <t>001-062-742-5828</t>
  </si>
  <si>
    <t>935.760.2770x3571</t>
  </si>
  <si>
    <t>001-838-559-4587x7488</t>
  </si>
  <si>
    <t>399-808-6212x242</t>
  </si>
  <si>
    <t>(810)019-7448x13317</t>
  </si>
  <si>
    <t>789-239-2993</t>
  </si>
  <si>
    <t>676-403-3042</t>
  </si>
  <si>
    <t>(151)904-4515x4473</t>
  </si>
  <si>
    <t>047-187-7326</t>
  </si>
  <si>
    <t>+1-454-194-7489x51276</t>
  </si>
  <si>
    <t>+1-230-935-8509x6048</t>
  </si>
  <si>
    <t>743.718.5303</t>
  </si>
  <si>
    <t>464-192-5012x994</t>
  </si>
  <si>
    <t>+1-345-337-3248x812</t>
  </si>
  <si>
    <t>001-372-223-4858</t>
  </si>
  <si>
    <t>001-088-576-3629x249</t>
  </si>
  <si>
    <t>+1-842-841-9938x7194</t>
  </si>
  <si>
    <t>001-992-226-2451</t>
  </si>
  <si>
    <t>+1-608-907-1613x5119</t>
  </si>
  <si>
    <t>326.187.9503x189</t>
  </si>
  <si>
    <t>001-464-632-1384</t>
  </si>
  <si>
    <t>(356)102-8373x3346</t>
  </si>
  <si>
    <t>(528)670-2662</t>
  </si>
  <si>
    <t>001-277-195-7137x61525</t>
  </si>
  <si>
    <t>215-613-3397</t>
  </si>
  <si>
    <t>103.130.8063</t>
  </si>
  <si>
    <t>001-151-173-4562x1711</t>
  </si>
  <si>
    <t>461.034.3234</t>
  </si>
  <si>
    <t>(369)216-1376x32051</t>
  </si>
  <si>
    <t>021.942.3073</t>
  </si>
  <si>
    <t>001-528-350-9591x088</t>
  </si>
  <si>
    <t>+1-293-730-3164x80023</t>
  </si>
  <si>
    <t>228-650-5269x987</t>
  </si>
  <si>
    <t>001-345-590-5650x86330</t>
  </si>
  <si>
    <t>(854)492-0303</t>
  </si>
  <si>
    <t>920-523-9167x997</t>
  </si>
  <si>
    <t>001-329-982-1526x492</t>
  </si>
  <si>
    <t>499-788-3914x4303</t>
  </si>
  <si>
    <t>+1-280-639-7885x828</t>
  </si>
  <si>
    <t>(001)521-8272x508</t>
  </si>
  <si>
    <t>001-150-941-0444</t>
  </si>
  <si>
    <t>(237)542-4391x2854</t>
  </si>
  <si>
    <t>+1-849-290-8160x79431</t>
  </si>
  <si>
    <t>263-430-3709</t>
  </si>
  <si>
    <t>001-920-844-1121</t>
  </si>
  <si>
    <t>(057)388-9699x95176</t>
  </si>
  <si>
    <t>001-852-516-2094x1218</t>
  </si>
  <si>
    <t>753-293-8983x64046</t>
  </si>
  <si>
    <t>172.209.9201</t>
  </si>
  <si>
    <t>001-653-812-5101x39160</t>
  </si>
  <si>
    <t>+1-382-553-4415x73805</t>
  </si>
  <si>
    <t>426.432.5816x60572</t>
  </si>
  <si>
    <t>829.669.6372x1221</t>
  </si>
  <si>
    <t>+1-825-321-4159x774</t>
  </si>
  <si>
    <t>+1-174-528-5374x386</t>
  </si>
  <si>
    <t>545.934.6245</t>
  </si>
  <si>
    <t>001-649-835-9925x099</t>
  </si>
  <si>
    <t>001-506-220-1459x8376</t>
  </si>
  <si>
    <t>841-393-8620x766</t>
  </si>
  <si>
    <t>713.009.4059x4304</t>
  </si>
  <si>
    <t>+1-948-293-5672x326</t>
  </si>
  <si>
    <t>001-628-383-6324x115</t>
  </si>
  <si>
    <t>038.835.8554</t>
  </si>
  <si>
    <t>001-656-764-9692x193</t>
  </si>
  <si>
    <t>846-599-6747x03574</t>
  </si>
  <si>
    <t>(826)299-5529</t>
  </si>
  <si>
    <t>029.130.9905</t>
  </si>
  <si>
    <t>354.318.5881</t>
  </si>
  <si>
    <t>001-849-921-5221x5488</t>
  </si>
  <si>
    <t>001-190-450-5578</t>
  </si>
  <si>
    <t>862-177-4759</t>
  </si>
  <si>
    <t>001-536-296-1804x5035</t>
  </si>
  <si>
    <t>888.851.7643</t>
  </si>
  <si>
    <t>001-181-002-7543</t>
  </si>
  <si>
    <t>001-790-998-1452x3005</t>
  </si>
  <si>
    <t>+1-691-334-2516x6251</t>
  </si>
  <si>
    <t>(569)109-5022</t>
  </si>
  <si>
    <t>774.361.7410x5206</t>
  </si>
  <si>
    <t>+1-587-800-3716x2434</t>
  </si>
  <si>
    <t>001-663-750-3875</t>
  </si>
  <si>
    <t>303.331.5404x46001</t>
  </si>
  <si>
    <t>(717)035-4446x487</t>
  </si>
  <si>
    <t>+1-340-678-9950x623</t>
  </si>
  <si>
    <t>001-509-929-9342x406</t>
  </si>
  <si>
    <t>+1-099-508-3005x281</t>
  </si>
  <si>
    <t>524.875.9054x662</t>
  </si>
  <si>
    <t>597.923.9506</t>
  </si>
  <si>
    <t>015-870-5885x62326</t>
  </si>
  <si>
    <t>(622)844-8947x43130</t>
  </si>
  <si>
    <t>(413)637-0691x087</t>
  </si>
  <si>
    <t>253-042-2077</t>
  </si>
  <si>
    <t>173.056.0974x94465</t>
  </si>
  <si>
    <t>(343)358-9351x711</t>
  </si>
  <si>
    <t>698.808.4614x98325</t>
  </si>
  <si>
    <t>001-733-933-9215</t>
  </si>
  <si>
    <t>001-538-491-6471x2778</t>
  </si>
  <si>
    <t>001-549-635-8374x624</t>
  </si>
  <si>
    <t>001-474-840-0576x696</t>
  </si>
  <si>
    <t>619-724-7905</t>
  </si>
  <si>
    <t>787.277.0582</t>
  </si>
  <si>
    <t>(919)516-7249x200</t>
  </si>
  <si>
    <t>+1-462-422-2560x53293</t>
  </si>
  <si>
    <t>844-556-4927</t>
  </si>
  <si>
    <t>+1-056-235-8386x8692</t>
  </si>
  <si>
    <t>+1-930-109-1901x94143</t>
  </si>
  <si>
    <t>496-512-4927</t>
  </si>
  <si>
    <t>450.650.0021x98142</t>
  </si>
  <si>
    <t>+1-595-222-8509x1963</t>
  </si>
  <si>
    <t>001-214-795-2399</t>
  </si>
  <si>
    <t>(973)074-4481</t>
  </si>
  <si>
    <t>(263)051-5255</t>
  </si>
  <si>
    <t>933-037-9149x34066</t>
  </si>
  <si>
    <t>+1-792-629-2280x4428</t>
  </si>
  <si>
    <t>(226)648-8115x464</t>
  </si>
  <si>
    <t>(121)176-0825</t>
  </si>
  <si>
    <t>+1-763-766-6153x90410</t>
  </si>
  <si>
    <t>739-603-2636x575</t>
  </si>
  <si>
    <t>453.300.6306</t>
  </si>
  <si>
    <t>011-219-2767x0387</t>
  </si>
  <si>
    <t>(658)495-5428x37194</t>
  </si>
  <si>
    <t>001-831-713-9508x5632</t>
  </si>
  <si>
    <t>306.685.0847</t>
  </si>
  <si>
    <t>(484)436-7546</t>
  </si>
  <si>
    <t>001-646-388-5834x870</t>
  </si>
  <si>
    <t>083.065.2069x914</t>
  </si>
  <si>
    <t>001-975-829-0223</t>
  </si>
  <si>
    <t>700.708.8175</t>
  </si>
  <si>
    <t>(670)914-9126x01181</t>
  </si>
  <si>
    <t>840.434.6097x75601</t>
  </si>
  <si>
    <t>166-717-1203x0910</t>
  </si>
  <si>
    <t>277-085-8738x804</t>
  </si>
  <si>
    <t>(292)571-6736</t>
  </si>
  <si>
    <t>089.571.1387x300</t>
  </si>
  <si>
    <t>441-316-6059</t>
  </si>
  <si>
    <t>(297)048-7942</t>
  </si>
  <si>
    <t>(670)886-5737x36179</t>
  </si>
  <si>
    <t>448-109-5934</t>
  </si>
  <si>
    <t>001-383-621-5872x331</t>
  </si>
  <si>
    <t>(473)809-7925</t>
  </si>
  <si>
    <t>(439)223-0276x3602</t>
  </si>
  <si>
    <t>(735)925-2481</t>
  </si>
  <si>
    <t>901.706.8986x9278</t>
  </si>
  <si>
    <t>492-927-6917x023</t>
  </si>
  <si>
    <t>233.620.9780x78672</t>
  </si>
  <si>
    <t>178-557-2212x8007</t>
  </si>
  <si>
    <t>001-909-332-0749x34291</t>
  </si>
  <si>
    <t>528-801-1676</t>
  </si>
  <si>
    <t>952-876-3422</t>
  </si>
  <si>
    <t>+1-506-432-0771x31811</t>
  </si>
  <si>
    <t>001-301-408-3261x655</t>
  </si>
  <si>
    <t>001-890-058-9777x348</t>
  </si>
  <si>
    <t>333.070.6838</t>
  </si>
  <si>
    <t>108-602-6857x2659</t>
  </si>
  <si>
    <t>920.133.1858x259</t>
  </si>
  <si>
    <t>338-073-2692x204</t>
  </si>
  <si>
    <t>(222)012-1525x77428</t>
  </si>
  <si>
    <t>345-911-4619x2328</t>
  </si>
  <si>
    <t>(136)577-9607</t>
  </si>
  <si>
    <t>+1-098-735-0443x302</t>
  </si>
  <si>
    <t>252-642-6686x8400</t>
  </si>
  <si>
    <t>001-408-284-9166x762</t>
  </si>
  <si>
    <t>482.636.8193x21447</t>
  </si>
  <si>
    <t>001-044-233-4990x12607</t>
  </si>
  <si>
    <t>(722)560-6385x29473</t>
  </si>
  <si>
    <t>+1-066-265-4733x161</t>
  </si>
  <si>
    <t>001-509-892-2190x23642</t>
  </si>
  <si>
    <t>(266)241-1995</t>
  </si>
  <si>
    <t>+1-677-937-4477x5001</t>
  </si>
  <si>
    <t>001-144-459-1173</t>
  </si>
  <si>
    <t>069.979.7935x86144</t>
  </si>
  <si>
    <t>+1-536-110-1755x5541</t>
  </si>
  <si>
    <t>(485)848-9856x4414</t>
  </si>
  <si>
    <t>370-141-3215</t>
  </si>
  <si>
    <t>+1-303-790-5742x304</t>
  </si>
  <si>
    <t>477-993-6661</t>
  </si>
  <si>
    <t>667.912.4569x19120</t>
  </si>
  <si>
    <t>001-318-950-0343</t>
  </si>
  <si>
    <t>257.324.8643x7736</t>
  </si>
  <si>
    <t>614.683.1537</t>
  </si>
  <si>
    <t>+1-984-629-7256x353</t>
  </si>
  <si>
    <t>(884)679-9331</t>
  </si>
  <si>
    <t>+1-046-911-7585x667</t>
  </si>
  <si>
    <t>670-677-7047x8813</t>
  </si>
  <si>
    <t>581-090-3593</t>
  </si>
  <si>
    <t>+1-651-055-1764x848</t>
  </si>
  <si>
    <t>001-600-806-4510x853</t>
  </si>
  <si>
    <t>+1-167-327-5943x9002</t>
  </si>
  <si>
    <t>(169)711-3642</t>
  </si>
  <si>
    <t>747-654-4742x758</t>
  </si>
  <si>
    <t>108-496-2777x010</t>
  </si>
  <si>
    <t>+1-394-175-0883x979</t>
  </si>
  <si>
    <t>826-723-1550</t>
  </si>
  <si>
    <t>239-091-2635x3477</t>
  </si>
  <si>
    <t>001-061-795-4492x6417</t>
  </si>
  <si>
    <t>906-178-2000x3338</t>
  </si>
  <si>
    <t>324.948.2715x9422</t>
  </si>
  <si>
    <t>+1-823-446-3600x7806</t>
  </si>
  <si>
    <t>+1-618-578-4386x6223</t>
  </si>
  <si>
    <t>001-365-258-7444</t>
  </si>
  <si>
    <t>820-223-7442</t>
  </si>
  <si>
    <t>(240)832-8020</t>
  </si>
  <si>
    <t>+1-117-469-1062x65630</t>
  </si>
  <si>
    <t>001-023-861-6417x239</t>
  </si>
  <si>
    <t>+1-704-048-0783x10032</t>
  </si>
  <si>
    <t>001-664-305-2513x328</t>
  </si>
  <si>
    <t>001-236-242-2955</t>
  </si>
  <si>
    <t>(548)230-8584x2573</t>
  </si>
  <si>
    <t>(346)481-5151x44539</t>
  </si>
  <si>
    <t>132-085-4050</t>
  </si>
  <si>
    <t>(044)060-5711</t>
  </si>
  <si>
    <t>616.962.9477x523</t>
  </si>
  <si>
    <t>375-612-8017x0431</t>
  </si>
  <si>
    <t>001-886-343-3070</t>
  </si>
  <si>
    <t>+1-463-595-5706x9722</t>
  </si>
  <si>
    <t>(568)762-9083x06903</t>
  </si>
  <si>
    <t>(723)350-8014x9521</t>
  </si>
  <si>
    <t>(493)340-9287x3596</t>
  </si>
  <si>
    <t>001-258-989-9858</t>
  </si>
  <si>
    <t>849.205.1912x7158</t>
  </si>
  <si>
    <t>452-554-1274x8844</t>
  </si>
  <si>
    <t>975-403-6976x949</t>
  </si>
  <si>
    <t>+1-051-712-9605x3874</t>
  </si>
  <si>
    <t>095-973-6739x610</t>
  </si>
  <si>
    <t>(327)029-2893</t>
  </si>
  <si>
    <t>685-400-1694</t>
  </si>
  <si>
    <t>682-824-1676</t>
  </si>
  <si>
    <t>029.771.5322x307</t>
  </si>
  <si>
    <t>444.200.8752x357</t>
  </si>
  <si>
    <t>+1-572-135-8441x8118</t>
  </si>
  <si>
    <t>(619)573-5196</t>
  </si>
  <si>
    <t>046-287-1876x158</t>
  </si>
  <si>
    <t>(159)840-8380x8875</t>
  </si>
  <si>
    <t>001-462-413-2637x45736</t>
  </si>
  <si>
    <t>402-745-4191</t>
  </si>
  <si>
    <t>(795)016-1629</t>
  </si>
  <si>
    <t>+1-182-699-5940x3571</t>
  </si>
  <si>
    <t>+1-254-062-6541x81765</t>
  </si>
  <si>
    <t>672-915-2362x83718</t>
  </si>
  <si>
    <t>(233)605-2133x137</t>
  </si>
  <si>
    <t>427-961-7789x33855</t>
  </si>
  <si>
    <t>(812)575-5518x89868</t>
  </si>
  <si>
    <t>(864)600-5842</t>
  </si>
  <si>
    <t>969.337.5413x1393</t>
  </si>
  <si>
    <t>986.790.9213x072</t>
  </si>
  <si>
    <t>(194)865-8440x32768</t>
  </si>
  <si>
    <t>(037)592-5848</t>
  </si>
  <si>
    <t>(653)249-1806x415</t>
  </si>
  <si>
    <t>247.447.9020x6049</t>
  </si>
  <si>
    <t>890.160.4408</t>
  </si>
  <si>
    <t>330-410-8614x8462</t>
  </si>
  <si>
    <t>114-831-9829x450</t>
  </si>
  <si>
    <t>586.589.3807</t>
  </si>
  <si>
    <t>418.514.1425</t>
  </si>
  <si>
    <t>075.705.3817x89919</t>
  </si>
  <si>
    <t>(571)921-9075</t>
  </si>
  <si>
    <t>(912)886-2212x45616</t>
  </si>
  <si>
    <t>001-203-938-5202x6755</t>
  </si>
  <si>
    <t>(981)530-0780x8795</t>
  </si>
  <si>
    <t>(267)137-4151</t>
  </si>
  <si>
    <t>587-224-6793</t>
  </si>
  <si>
    <t>+1-495-609-5756x71459</t>
  </si>
  <si>
    <t>864.922.8261</t>
  </si>
  <si>
    <t>018.916.3294</t>
  </si>
  <si>
    <t>475.546.1284x76785</t>
  </si>
  <si>
    <t>357.405.7556</t>
  </si>
  <si>
    <t>+1-920-618-4336x1263</t>
  </si>
  <si>
    <t>561-112-2856x5911</t>
  </si>
  <si>
    <t>(729)606-5111x8162</t>
  </si>
  <si>
    <t>+1-227-609-1627x977</t>
  </si>
  <si>
    <t>(416)804-5136x119</t>
  </si>
  <si>
    <t>001-610-044-5200x533</t>
  </si>
  <si>
    <t>738-861-1760</t>
  </si>
  <si>
    <t>583.394.0250x17365</t>
  </si>
  <si>
    <t>(757)423-7505x3812</t>
  </si>
  <si>
    <t>(465)780-6322x234</t>
  </si>
  <si>
    <t>(823)064-8581</t>
  </si>
  <si>
    <t>+1-944-156-0148x829</t>
  </si>
  <si>
    <t>+1-511-900-3784x768</t>
  </si>
  <si>
    <t>733-478-3341</t>
  </si>
  <si>
    <t>698-477-6298x9171</t>
  </si>
  <si>
    <t>236-899-3670</t>
  </si>
  <si>
    <t>001-943-836-3211x087</t>
  </si>
  <si>
    <t>968.079.2925</t>
  </si>
  <si>
    <t>796-442-0854</t>
  </si>
  <si>
    <t>+1-599-542-9296x11046</t>
  </si>
  <si>
    <t>+1-594-114-6683x91523</t>
  </si>
  <si>
    <t>001-636-872-9968x5861</t>
  </si>
  <si>
    <t>+1-469-560-9374x392</t>
  </si>
  <si>
    <t>(918)917-6803x00461</t>
  </si>
  <si>
    <t>(405)520-1343</t>
  </si>
  <si>
    <t>+1-486-263-3289x4549</t>
  </si>
  <si>
    <t>579.219.6891x141</t>
  </si>
  <si>
    <t>(228)195-1891</t>
  </si>
  <si>
    <t>456.905.9734</t>
  </si>
  <si>
    <t>001-580-461-5640x09750</t>
  </si>
  <si>
    <t>874-431-0115x5640</t>
  </si>
  <si>
    <t>+1-824-465-1735x92505</t>
  </si>
  <si>
    <t>(769)547-7093</t>
  </si>
  <si>
    <t>(509)066-0557</t>
  </si>
  <si>
    <t>324-481-6457</t>
  </si>
  <si>
    <t>058-499-8887</t>
  </si>
  <si>
    <t>001-963-134-0986x2065</t>
  </si>
  <si>
    <t>+1-658-365-9975x10284</t>
  </si>
  <si>
    <t>(920)911-5479</t>
  </si>
  <si>
    <t>+1-927-095-3749x4802</t>
  </si>
  <si>
    <t>727.626.1319x415</t>
  </si>
  <si>
    <t>(406)486-7432x27164</t>
  </si>
  <si>
    <t>+1-568-989-1803x264</t>
  </si>
  <si>
    <t>+1-089-026-8498x8223</t>
  </si>
  <si>
    <t>001-516-081-5989x37716</t>
  </si>
  <si>
    <t>001-106-094-2960x90271</t>
  </si>
  <si>
    <t>920.512.1273x8457</t>
  </si>
  <si>
    <t>(107)264-9081</t>
  </si>
  <si>
    <t>+1-495-445-6226x128</t>
  </si>
  <si>
    <t>(778)711-7715</t>
  </si>
  <si>
    <t>+1-104-274-3699x59621</t>
  </si>
  <si>
    <t>001-501-959-7754x159</t>
  </si>
  <si>
    <t>227.342.7905</t>
  </si>
  <si>
    <t>(258)639-5856x20927</t>
  </si>
  <si>
    <t>(966)087-7690x825</t>
  </si>
  <si>
    <t>432-436-6000</t>
  </si>
  <si>
    <t>077-347-8235x6763</t>
  </si>
  <si>
    <t>(204)390-1729</t>
  </si>
  <si>
    <t>+1-142-278-5154x81887</t>
  </si>
  <si>
    <t>(916)401-6369</t>
  </si>
  <si>
    <t>+1-587-646-4748x49607</t>
  </si>
  <si>
    <t>+1-356-551-5421x961</t>
  </si>
  <si>
    <t>653.422.0528x32928</t>
  </si>
  <si>
    <t>847.749.2732x54182</t>
  </si>
  <si>
    <t>(298)003-5845</t>
  </si>
  <si>
    <t>014-104-7874x3452</t>
  </si>
  <si>
    <t>+1-406-877-9626x447</t>
  </si>
  <si>
    <t>(330)048-0916x5098</t>
  </si>
  <si>
    <t>705-348-3033</t>
  </si>
  <si>
    <t>001-022-419-7951x54255</t>
  </si>
  <si>
    <t>001-114-470-6295x9789</t>
  </si>
  <si>
    <t>377-947-5412</t>
  </si>
  <si>
    <t>001-255-960-6012x904</t>
  </si>
  <si>
    <t>232-703-5245</t>
  </si>
  <si>
    <t>001-937-271-7935x48123</t>
  </si>
  <si>
    <t>+1-640-716-2963x190</t>
  </si>
  <si>
    <t>(784)269-6115</t>
  </si>
  <si>
    <t>001-139-607-3906x8996</t>
  </si>
  <si>
    <t>947.460.8487x12954</t>
  </si>
  <si>
    <t>265.586.4248</t>
  </si>
  <si>
    <t>777.625.5182x6925</t>
  </si>
  <si>
    <t>322-137-4191x276</t>
  </si>
  <si>
    <t>068-775-1196x71109</t>
  </si>
  <si>
    <t>(009)536-6744x691</t>
  </si>
  <si>
    <t>+1-887-068-4383x7505</t>
  </si>
  <si>
    <t>805.372.5810x5280</t>
  </si>
  <si>
    <t>+1-675-921-1356x91035</t>
  </si>
  <si>
    <t>(361)693-4487</t>
  </si>
  <si>
    <t>+1-689-997-8786x594</t>
  </si>
  <si>
    <t>383-887-5421x122</t>
  </si>
  <si>
    <t>(965)470-1927x612</t>
  </si>
  <si>
    <t>968.734.1672x88646</t>
  </si>
  <si>
    <t>+1-551-203-8157x573</t>
  </si>
  <si>
    <t>001-397-524-6022x91774</t>
  </si>
  <si>
    <t>+1-842-422-0405x539</t>
  </si>
  <si>
    <t>246.288.8097x9919</t>
  </si>
  <si>
    <t>390.969.2196x8155</t>
  </si>
  <si>
    <t>001-234-495-2404x79001</t>
  </si>
  <si>
    <t>536.682.7157</t>
  </si>
  <si>
    <t>680-142-4186x68182</t>
  </si>
  <si>
    <t>+1-455-714-2463x1727</t>
  </si>
  <si>
    <t>+1-268-530-0603x76300</t>
  </si>
  <si>
    <t>375-277-5391x27666</t>
  </si>
  <si>
    <t>786-419-8142x0951</t>
  </si>
  <si>
    <t>476.315.8136x40828</t>
  </si>
  <si>
    <t>106-916-5995x33203</t>
  </si>
  <si>
    <t>+1-965-969-5781x36126</t>
  </si>
  <si>
    <t>264-563-3729x19016</t>
  </si>
  <si>
    <t>(039)813-4863x72768</t>
  </si>
  <si>
    <t>893-139-9868</t>
  </si>
  <si>
    <t>625.766.6508x5336</t>
  </si>
  <si>
    <t>539.046.5768x790</t>
  </si>
  <si>
    <t>961.147.2688x104</t>
  </si>
  <si>
    <t>(929)891-6589</t>
  </si>
  <si>
    <t>046.625.3449x8470</t>
  </si>
  <si>
    <t>554-329-0308x2957</t>
  </si>
  <si>
    <t>905.325.3304</t>
  </si>
  <si>
    <t>001-115-163-0355</t>
  </si>
  <si>
    <t>416.218.7039</t>
  </si>
  <si>
    <t>(145)550-7940</t>
  </si>
  <si>
    <t>(372)025-6378</t>
  </si>
  <si>
    <t>345-133-8965x141</t>
  </si>
  <si>
    <t>001-503-671-3855x298</t>
  </si>
  <si>
    <t>383.870.4048</t>
  </si>
  <si>
    <t>(699)487-8033</t>
  </si>
  <si>
    <t>(966)751-4498x807</t>
  </si>
  <si>
    <t>994.578.9155x40532</t>
  </si>
  <si>
    <t>637-350-6108x04105</t>
  </si>
  <si>
    <t>113-327-0827</t>
  </si>
  <si>
    <t>001-418-964-6810x48499</t>
  </si>
  <si>
    <t>001-836-910-1505x0042</t>
  </si>
  <si>
    <t>295.234.3893</t>
  </si>
  <si>
    <t>001-826-529-7018</t>
  </si>
  <si>
    <t>137-506-3284</t>
  </si>
  <si>
    <t>607.312.9390</t>
  </si>
  <si>
    <t>+1-569-717-7079x129</t>
  </si>
  <si>
    <t>226.784.5056x9654</t>
  </si>
  <si>
    <t>001-704-564-8681x301</t>
  </si>
  <si>
    <t>001-110-717-6251</t>
  </si>
  <si>
    <t>092.837.7641x788</t>
  </si>
  <si>
    <t>702-710-5566x24911</t>
  </si>
  <si>
    <t>+1-472-980-6935x70541</t>
  </si>
  <si>
    <t>001-052-643-9948x02860</t>
  </si>
  <si>
    <t>+1-524-979-1201x16217</t>
  </si>
  <si>
    <t>+1-351-974-8015x2397</t>
  </si>
  <si>
    <t>001-880-094-6779x395</t>
  </si>
  <si>
    <t>(310)206-5438</t>
  </si>
  <si>
    <t>423.572.9568x0069</t>
  </si>
  <si>
    <t>469.510.4440x2035</t>
  </si>
  <si>
    <t>(911)634-2965x474</t>
  </si>
  <si>
    <t>001-025-183-8900x3160</t>
  </si>
  <si>
    <t>001-022-849-3273x74221</t>
  </si>
  <si>
    <t>459-329-0687x7430</t>
  </si>
  <si>
    <t>493.409.7312x2818</t>
  </si>
  <si>
    <t>866.667.0270x136</t>
  </si>
  <si>
    <t>001-359-913-5302x9749</t>
  </si>
  <si>
    <t>+1-134-041-0774x8499</t>
  </si>
  <si>
    <t>559-462-7281</t>
  </si>
  <si>
    <t>399-431-4445</t>
  </si>
  <si>
    <t>001-228-299-9597x8911</t>
  </si>
  <si>
    <t>360-341-7920x793</t>
  </si>
  <si>
    <t>(660)574-1186</t>
  </si>
  <si>
    <t>+1-327-985-9048x329</t>
  </si>
  <si>
    <t>415.046.8778</t>
  </si>
  <si>
    <t>001-396-087-8668x00923</t>
  </si>
  <si>
    <t>(201)683-9966x9658</t>
  </si>
  <si>
    <t>408.475.3599x86897</t>
  </si>
  <si>
    <t>+1-833-844-0403x0208</t>
  </si>
  <si>
    <t>+1-290-835-9855x4870</t>
  </si>
  <si>
    <t>(628)522-4928x689</t>
  </si>
  <si>
    <t>845.624.5753x45711</t>
  </si>
  <si>
    <t>(101)234-6678x16284</t>
  </si>
  <si>
    <t>311-824-8456x49468</t>
  </si>
  <si>
    <t>(830)603-6667x1087</t>
  </si>
  <si>
    <t>989-511-2175</t>
  </si>
  <si>
    <t>+1-297-297-3803x54598</t>
  </si>
  <si>
    <t>(221)393-3749x174</t>
  </si>
  <si>
    <t>545.186.7157</t>
  </si>
  <si>
    <t>001-499-553-6794x539</t>
  </si>
  <si>
    <t>401.291.1114</t>
  </si>
  <si>
    <t>790.158.7173x9041</t>
  </si>
  <si>
    <t>644.516.3419x656</t>
  </si>
  <si>
    <t>001-089-636-0588</t>
  </si>
  <si>
    <t>375.470.4232x04591</t>
  </si>
  <si>
    <t>(341)371-0263</t>
  </si>
  <si>
    <t>(764)676-3221</t>
  </si>
  <si>
    <t>001-627-336-5304x588</t>
  </si>
  <si>
    <t>+1-955-622-4489x860</t>
  </si>
  <si>
    <t>+1-706-726-4803x749</t>
  </si>
  <si>
    <t>408.273.8481</t>
  </si>
  <si>
    <t>617.080.2879x631</t>
  </si>
  <si>
    <t>307.030.4018x9395</t>
  </si>
  <si>
    <t>072-814-3876x28336</t>
  </si>
  <si>
    <t>247.012.2934x0297</t>
  </si>
  <si>
    <t>993-646-8563</t>
  </si>
  <si>
    <t>(188)257-6435</t>
  </si>
  <si>
    <t>(003)538-8178</t>
  </si>
  <si>
    <t>(386)520-4965x53697</t>
  </si>
  <si>
    <t>+1-186-361-0766x7765</t>
  </si>
  <si>
    <t>(155)163-2560</t>
  </si>
  <si>
    <t>755.367.9440x629</t>
  </si>
  <si>
    <t>001-296-656-9404x1787</t>
  </si>
  <si>
    <t>(317)075-5114x814</t>
  </si>
  <si>
    <t>+1-568-008-2805x71315</t>
  </si>
  <si>
    <t>434-900-9773</t>
  </si>
  <si>
    <t>001-407-686-4423x14828</t>
  </si>
  <si>
    <t>001-538-620-8752</t>
  </si>
  <si>
    <t>+1-293-771-1095x74861</t>
  </si>
  <si>
    <t>184.990.3879x5707</t>
  </si>
  <si>
    <t>(667)664-0605x943</t>
  </si>
  <si>
    <t>(235)978-4569</t>
  </si>
  <si>
    <t>001-026-502-9290x133</t>
  </si>
  <si>
    <t>893.049.1334x2036</t>
  </si>
  <si>
    <t>103-149-0239</t>
  </si>
  <si>
    <t>+1-617-393-8960x73694</t>
  </si>
  <si>
    <t>+1-892-475-1158x145</t>
  </si>
  <si>
    <t>+1-841-708-7580x0113</t>
  </si>
  <si>
    <t>151-903-3534</t>
  </si>
  <si>
    <t>(706)741-4533x90925</t>
  </si>
  <si>
    <t>001-097-371-4967x000</t>
  </si>
  <si>
    <t>(622)124-1225x615</t>
  </si>
  <si>
    <t>929.781.6333x817</t>
  </si>
  <si>
    <t>(967)147-1573</t>
  </si>
  <si>
    <t>(364)178-3346</t>
  </si>
  <si>
    <t>513.554.8990</t>
  </si>
  <si>
    <t>114.797.2342x3097</t>
  </si>
  <si>
    <t>522.826.2175x148</t>
  </si>
  <si>
    <t>636-546-7672x42334</t>
  </si>
  <si>
    <t>318.706.7440x9833</t>
  </si>
  <si>
    <t>846-507-6417</t>
  </si>
  <si>
    <t>426-066-8929x126</t>
  </si>
  <si>
    <t>001-933-243-4654x715</t>
  </si>
  <si>
    <t>(752)192-3293x949</t>
  </si>
  <si>
    <t>+1-255-981-0926x3124</t>
  </si>
  <si>
    <t>053.333.6569</t>
  </si>
  <si>
    <t>775-126-7579x33080</t>
  </si>
  <si>
    <t>(394)611-5466</t>
  </si>
  <si>
    <t>685.162.3055x8517</t>
  </si>
  <si>
    <t>366-504-6287</t>
  </si>
  <si>
    <t>+1-544-881-2065x29438</t>
  </si>
  <si>
    <t>(586)366-9008x26874</t>
  </si>
  <si>
    <t>+1-822-684-6707x38061</t>
  </si>
  <si>
    <t>(963)187-0855x5096</t>
  </si>
  <si>
    <t>215-704-9248x832</t>
  </si>
  <si>
    <t>742.811.3628</t>
  </si>
  <si>
    <t>332-593-6844</t>
  </si>
  <si>
    <t>(809)075-1386x9855</t>
  </si>
  <si>
    <t>(658)201-9337</t>
  </si>
  <si>
    <t>217-404-3829x606</t>
  </si>
  <si>
    <t>527.889.5916x0039</t>
  </si>
  <si>
    <t>(207)007-1040</t>
  </si>
  <si>
    <t>822.356.7165x297</t>
  </si>
  <si>
    <t>891-461-5870x0842</t>
  </si>
  <si>
    <t>(404)808-2458x61423</t>
  </si>
  <si>
    <t>001-709-685-5384</t>
  </si>
  <si>
    <t>001-441-854-2078x686</t>
  </si>
  <si>
    <t>606-956-7846x8194</t>
  </si>
  <si>
    <t>639-291-7649</t>
  </si>
  <si>
    <t>095-648-7847x9870</t>
  </si>
  <si>
    <t>157-883-5649</t>
  </si>
  <si>
    <t>+1-251-588-3889x9874</t>
  </si>
  <si>
    <t>824-041-5460</t>
  </si>
  <si>
    <t>094.214.9750x1604</t>
  </si>
  <si>
    <t>001-445-835-3112x1942</t>
  </si>
  <si>
    <t>119-060-1310</t>
  </si>
  <si>
    <t>388-707-9253</t>
  </si>
  <si>
    <t>078-570-8817x22819</t>
  </si>
  <si>
    <t>(043)592-2466</t>
  </si>
  <si>
    <t>001-948-716-5851x08135</t>
  </si>
  <si>
    <t>(466)547-0764x3210</t>
  </si>
  <si>
    <t>001-968-019-0951x73216</t>
  </si>
  <si>
    <t>103.002.4334x02637</t>
  </si>
  <si>
    <t>851.558.3460x5360</t>
  </si>
  <si>
    <t>001-316-165-5267x2183</t>
  </si>
  <si>
    <t>784-159-0426</t>
  </si>
  <si>
    <t>+1-287-189-1090x9262</t>
  </si>
  <si>
    <t>(798)729-2378x793</t>
  </si>
  <si>
    <t>443.160.8061x32407</t>
  </si>
  <si>
    <t>865-763-6192</t>
  </si>
  <si>
    <t>348.573.4632x60288</t>
  </si>
  <si>
    <t>583-852-7591x07795</t>
  </si>
  <si>
    <t>+1-708-178-9149x9411</t>
  </si>
  <si>
    <t>001-054-780-4052x48658</t>
  </si>
  <si>
    <t>001-751-295-2523x448</t>
  </si>
  <si>
    <t>001-533-431-9082x5489</t>
  </si>
  <si>
    <t>001-097-332-7622x918</t>
  </si>
  <si>
    <t>+1-554-705-9610x362</t>
  </si>
  <si>
    <t>(730)033-1669x932</t>
  </si>
  <si>
    <t>+1-774-580-5488x1407</t>
  </si>
  <si>
    <t>001-233-348-8189x487</t>
  </si>
  <si>
    <t>(494)253-6950x92973</t>
  </si>
  <si>
    <t>+1-739-197-7296x36033</t>
  </si>
  <si>
    <t>+1-316-753-3373x74605</t>
  </si>
  <si>
    <t>(065)963-7169</t>
  </si>
  <si>
    <t>526.515.3738x16522</t>
  </si>
  <si>
    <t>001-932-036-3484x554</t>
  </si>
  <si>
    <t>001-247-871-9281</t>
  </si>
  <si>
    <t>401.158.5513</t>
  </si>
  <si>
    <t>(915)997-3595</t>
  </si>
  <si>
    <t>+1-714-773-0610x3897</t>
  </si>
  <si>
    <t>(872)727-6793x0761</t>
  </si>
  <si>
    <t>(093)424-9413</t>
  </si>
  <si>
    <t>(574)797-4806</t>
  </si>
  <si>
    <t>001-290-842-1759x262</t>
  </si>
  <si>
    <t>(203)944-9053</t>
  </si>
  <si>
    <t>820-874-6645</t>
  </si>
  <si>
    <t>+1-837-334-3974x503</t>
  </si>
  <si>
    <t>(184)843-2240</t>
  </si>
  <si>
    <t>802.693.7743x196</t>
  </si>
  <si>
    <t>(425)661-6875</t>
  </si>
  <si>
    <t>(427)426-5617x5598</t>
  </si>
  <si>
    <t>(424)900-8398x476</t>
  </si>
  <si>
    <t>(676)379-3588</t>
  </si>
  <si>
    <t>001-701-180-3559x270</t>
  </si>
  <si>
    <t>+1-808-890-0216x510</t>
  </si>
  <si>
    <t>838.530.4393</t>
  </si>
  <si>
    <t>463-047-7110x48466</t>
  </si>
  <si>
    <t>(233)939-0851x1681</t>
  </si>
  <si>
    <t>959-824-2840</t>
  </si>
  <si>
    <t>+1-516-814-0581x09274</t>
  </si>
  <si>
    <t>001-539-586-5561x269</t>
  </si>
  <si>
    <t>001-347-219-6904x0546</t>
  </si>
  <si>
    <t>(459)864-2870</t>
  </si>
  <si>
    <t>749.197.4024</t>
  </si>
  <si>
    <t>001-349-811-0289x3375</t>
  </si>
  <si>
    <t>001-715-810-0467x019</t>
  </si>
  <si>
    <t>830-079-6098</t>
  </si>
  <si>
    <t>+1-764-930-7852x7728</t>
  </si>
  <si>
    <t>618-022-5054</t>
  </si>
  <si>
    <t>(006)794-7366</t>
  </si>
  <si>
    <t>008.522.6313x29868</t>
  </si>
  <si>
    <t>001-861-212-2021x8698</t>
  </si>
  <si>
    <t>444.763.7130</t>
  </si>
  <si>
    <t>(428)159-3925x484</t>
  </si>
  <si>
    <t>(580)373-0235x231</t>
  </si>
  <si>
    <t>136.310.1343</t>
  </si>
  <si>
    <t>001-672-116-3777x4493</t>
  </si>
  <si>
    <t>+1-429-331-9897x8556</t>
  </si>
  <si>
    <t>147.189.9294x43884</t>
  </si>
  <si>
    <t>944.930.1417x66306</t>
  </si>
  <si>
    <t>686-343-1113x7760</t>
  </si>
  <si>
    <t>(755)218-6476</t>
  </si>
  <si>
    <t>405-777-5737x88688</t>
  </si>
  <si>
    <t>487.122.5524x869</t>
  </si>
  <si>
    <t>117-424-3482x47272</t>
  </si>
  <si>
    <t>763.843.7271</t>
  </si>
  <si>
    <t>001-133-792-2530</t>
  </si>
  <si>
    <t>667-718-8824x27177</t>
  </si>
  <si>
    <t>001-076-115-7948x4950</t>
  </si>
  <si>
    <t>(161)886-1128</t>
  </si>
  <si>
    <t>893.070.5683</t>
  </si>
  <si>
    <t>105.513.3427</t>
  </si>
  <si>
    <t>001-319-644-5413x4037</t>
  </si>
  <si>
    <t>001-953-129-6326</t>
  </si>
  <si>
    <t>910.660.8911x41539</t>
  </si>
  <si>
    <t>(375)110-7112</t>
  </si>
  <si>
    <t>(384)371-1410x908</t>
  </si>
  <si>
    <t>165-220-3955x504</t>
  </si>
  <si>
    <t>(616)419-5172</t>
  </si>
  <si>
    <t>(390)550-0073</t>
  </si>
  <si>
    <t>623-811-4888x10823</t>
  </si>
  <si>
    <t>138.126.1225x34843</t>
  </si>
  <si>
    <t>892.017.7739</t>
  </si>
  <si>
    <t>(579)819-6894x7520</t>
  </si>
  <si>
    <t>(196)819-3967x3946</t>
  </si>
  <si>
    <t>098.246.1960x3936</t>
  </si>
  <si>
    <t>751.042.1943x06696</t>
  </si>
  <si>
    <t>(413)760-7114x383</t>
  </si>
  <si>
    <t>500.714.6238</t>
  </si>
  <si>
    <t>(316)552-2468</t>
  </si>
  <si>
    <t>(476)144-9244x5738</t>
  </si>
  <si>
    <t>001-815-273-1350x35620</t>
  </si>
  <si>
    <t>952.938.3314</t>
  </si>
  <si>
    <t>271-851-6116x9518</t>
  </si>
  <si>
    <t>118.595.2937x4427</t>
  </si>
  <si>
    <t>+1-510-027-1357x162</t>
  </si>
  <si>
    <t>001-212-069-0450</t>
  </si>
  <si>
    <t>090-314-1274x0023</t>
  </si>
  <si>
    <t>188.196.3832</t>
  </si>
  <si>
    <t>797-226-9524x4557</t>
  </si>
  <si>
    <t>870-222-7102x984</t>
  </si>
  <si>
    <t>001-049-592-5943x03165</t>
  </si>
  <si>
    <t>001-514-829-8086x6921</t>
  </si>
  <si>
    <t>021-886-0692</t>
  </si>
  <si>
    <t>647.617.9236x55217</t>
  </si>
  <si>
    <t>042-475-8776x29838</t>
  </si>
  <si>
    <t>403.250.3728</t>
  </si>
  <si>
    <t>849.958.7194x3326</t>
  </si>
  <si>
    <t>(565)220-0614</t>
  </si>
  <si>
    <t>869.394.1738x064</t>
  </si>
  <si>
    <t>+1-046-295-6610x795</t>
  </si>
  <si>
    <t>343-716-1641</t>
  </si>
  <si>
    <t>+1-550-991-2549x79681</t>
  </si>
  <si>
    <t>+1-480-964-8060x664</t>
  </si>
  <si>
    <t>+1-940-564-0754x222</t>
  </si>
  <si>
    <t>001-420-813-5825x95493</t>
  </si>
  <si>
    <t>774-261-1331</t>
  </si>
  <si>
    <t>001-348-856-6405x30544</t>
  </si>
  <si>
    <t>112-820-6879x16465</t>
  </si>
  <si>
    <t>001-569-978-5685x215</t>
  </si>
  <si>
    <t>810-727-1530x037</t>
  </si>
  <si>
    <t>285.526.2138</t>
  </si>
  <si>
    <t>001-297-469-7696x465</t>
  </si>
  <si>
    <t>103.333.8556x8716</t>
  </si>
  <si>
    <t>(223)008-0619</t>
  </si>
  <si>
    <t>001-966-860-1927x8944</t>
  </si>
  <si>
    <t>001-122-040-6663x514</t>
  </si>
  <si>
    <t>017.512.4990x3288</t>
  </si>
  <si>
    <t>566.405.4040x034</t>
  </si>
  <si>
    <t>001-608-504-8360x31247</t>
  </si>
  <si>
    <t>(429)828-2597x992</t>
  </si>
  <si>
    <t>(075)448-8898x25761</t>
  </si>
  <si>
    <t>+1-218-461-8070x5993</t>
  </si>
  <si>
    <t>603-219-4347</t>
  </si>
  <si>
    <t>(863)006-0516</t>
  </si>
  <si>
    <t>941-506-6451x63717</t>
  </si>
  <si>
    <t>(614)428-8445</t>
  </si>
  <si>
    <t>692.833.6556x50898</t>
  </si>
  <si>
    <t>001-102-612-4763</t>
  </si>
  <si>
    <t>001-935-525-0873x5250</t>
  </si>
  <si>
    <t>735-873-4368x961</t>
  </si>
  <si>
    <t>806-972-7035x0461</t>
  </si>
  <si>
    <t>+1-088-325-0907x611</t>
  </si>
  <si>
    <t>(696)043-4839x44489</t>
  </si>
  <si>
    <t>+1-407-992-1940x6880</t>
  </si>
  <si>
    <t>202-932-0741</t>
  </si>
  <si>
    <t>068-770-0188x888</t>
  </si>
  <si>
    <t>200.697.4361</t>
  </si>
  <si>
    <t>744-061-2875x1828</t>
  </si>
  <si>
    <t>(407)341-6949x40965</t>
  </si>
  <si>
    <t>416-280-2567</t>
  </si>
  <si>
    <t>001-168-007-8983x73576</t>
  </si>
  <si>
    <t>540-079-4539</t>
  </si>
  <si>
    <t>001-286-969-7467</t>
  </si>
  <si>
    <t>(074)604-0673x8484</t>
  </si>
  <si>
    <t>(198)744-1523x6454</t>
  </si>
  <si>
    <t>(868)339-0649</t>
  </si>
  <si>
    <t>(267)313-9578x8519</t>
  </si>
  <si>
    <t>761-110-3019x4975</t>
  </si>
  <si>
    <t>+1-369-277-3773x044</t>
  </si>
  <si>
    <t>914.397.3248x657</t>
  </si>
  <si>
    <t>493.040.4984x6371</t>
  </si>
  <si>
    <t>423-153-0642</t>
  </si>
  <si>
    <t>001-164-848-4899x02688</t>
  </si>
  <si>
    <t>(065)814-8352x5850</t>
  </si>
  <si>
    <t>(718)090-7127x816</t>
  </si>
  <si>
    <t>001-005-005-4430x102</t>
  </si>
  <si>
    <t>001-579-056-2184x088</t>
  </si>
  <si>
    <t>001-542-394-5921x39438</t>
  </si>
  <si>
    <t>587.318.7070</t>
  </si>
  <si>
    <t>+1-078-315-9151x97104</t>
  </si>
  <si>
    <t>737.694.0907x0000</t>
  </si>
  <si>
    <t>854-753-3982</t>
  </si>
  <si>
    <t>716.240.2811x8296</t>
  </si>
  <si>
    <t>(811)269-7491</t>
  </si>
  <si>
    <t>289-544-4143</t>
  </si>
  <si>
    <t>042.124.7731x199</t>
  </si>
  <si>
    <t>268.609.3476x0861</t>
  </si>
  <si>
    <t>+1-377-405-7261x64725</t>
  </si>
  <si>
    <t>235-281-4856</t>
  </si>
  <si>
    <t>001-064-992-7279x090</t>
  </si>
  <si>
    <t>668.157.1292x8651</t>
  </si>
  <si>
    <t>810-992-9471x827</t>
  </si>
  <si>
    <t>+1-259-454-9112x43285</t>
  </si>
  <si>
    <t>243-736-1590x201</t>
  </si>
  <si>
    <t>001-493-383-7068x137</t>
  </si>
  <si>
    <t>877-190-7361</t>
  </si>
  <si>
    <t>172-350-5861x015</t>
  </si>
  <si>
    <t>001-509-802-5244</t>
  </si>
  <si>
    <t>659.769.3612</t>
  </si>
  <si>
    <t>001-718-200-8297</t>
  </si>
  <si>
    <t>940.509.9298</t>
  </si>
  <si>
    <t>830-718-4142x819</t>
  </si>
  <si>
    <t>+1-261-729-8533x926</t>
  </si>
  <si>
    <t>609-512-1362x890</t>
  </si>
  <si>
    <t>669.438.1281</t>
  </si>
  <si>
    <t>799.730.5262x23651</t>
  </si>
  <si>
    <t>176-685-1062x0563</t>
  </si>
  <si>
    <t>674-738-1936</t>
  </si>
  <si>
    <t>001-599-218-9052x7738</t>
  </si>
  <si>
    <t>982-585-4059x71678</t>
  </si>
  <si>
    <t>(974)819-4628</t>
  </si>
  <si>
    <t>(575)781-8348x5113</t>
  </si>
  <si>
    <t>(679)184-3158x24680</t>
  </si>
  <si>
    <t>+1-222-601-5465x0719</t>
  </si>
  <si>
    <t>011-385-8470x5976</t>
  </si>
  <si>
    <t>680.964.6622</t>
  </si>
  <si>
    <t>001-378-281-2442x716</t>
  </si>
  <si>
    <t>001-543-973-3357</t>
  </si>
  <si>
    <t>485.074.2702</t>
  </si>
  <si>
    <t>723-644-6426x02727</t>
  </si>
  <si>
    <t>(499)234-3664</t>
  </si>
  <si>
    <t>+1-533-553-9442x21688</t>
  </si>
  <si>
    <t>(179)643-5749x8264</t>
  </si>
  <si>
    <t>266-300-6236x00462</t>
  </si>
  <si>
    <t>(655)315-2285</t>
  </si>
  <si>
    <t>001-654-345-4002</t>
  </si>
  <si>
    <t>001-876-619-6622</t>
  </si>
  <si>
    <t>001-528-092-3647x730</t>
  </si>
  <si>
    <t>036.508.0373x23519</t>
  </si>
  <si>
    <t>640.104.1872</t>
  </si>
  <si>
    <t>328-364-9440x59898</t>
  </si>
  <si>
    <t>628.782.8806x359</t>
  </si>
  <si>
    <t>169-183-6988x48022</t>
  </si>
  <si>
    <t>330-994-8993x5893</t>
  </si>
  <si>
    <t>132-649-5476x36374</t>
  </si>
  <si>
    <t>109.411.3202x20061</t>
  </si>
  <si>
    <t>(577)932-2415</t>
  </si>
  <si>
    <t>(673)649-7851x073</t>
  </si>
  <si>
    <t>(271)142-2948</t>
  </si>
  <si>
    <t>700.891.8784</t>
  </si>
  <si>
    <t>377.893.1071</t>
  </si>
  <si>
    <t>296-808-8550</t>
  </si>
  <si>
    <t>409.680.5681x087</t>
  </si>
  <si>
    <t>130.498.4610</t>
  </si>
  <si>
    <t>554-700-2408x876</t>
  </si>
  <si>
    <t>+1-067-527-8953x81487</t>
  </si>
  <si>
    <t>(599)599-9761x3342</t>
  </si>
  <si>
    <t>314-930-7191x9150</t>
  </si>
  <si>
    <t>962-726-1555x3853</t>
  </si>
  <si>
    <t>+1-906-208-3833x7955</t>
  </si>
  <si>
    <t>+1-406-886-2333x33181</t>
  </si>
  <si>
    <t>+1-604-403-6487x50439</t>
  </si>
  <si>
    <t>001-897-282-0776x5409</t>
  </si>
  <si>
    <t>468-056-4588x503</t>
  </si>
  <si>
    <t>256.527.7331x41501</t>
  </si>
  <si>
    <t>780.405.8163</t>
  </si>
  <si>
    <t>193.608.1852x10621</t>
  </si>
  <si>
    <t>001-840-126-5888</t>
  </si>
  <si>
    <t>(108)704-7838x0549</t>
  </si>
  <si>
    <t>(389)909-2685</t>
  </si>
  <si>
    <t>434-397-2827x123</t>
  </si>
  <si>
    <t>+1-122-006-8506x210</t>
  </si>
  <si>
    <t>001-565-868-8539</t>
  </si>
  <si>
    <t>001-397-676-2867x460</t>
  </si>
  <si>
    <t>393.272.6300x282</t>
  </si>
  <si>
    <t>(443)753-4827</t>
  </si>
  <si>
    <t>001-092-819-2080x4142</t>
  </si>
  <si>
    <t>001-078-137-0182x0509</t>
  </si>
  <si>
    <t>(308)949-8050</t>
  </si>
  <si>
    <t>001-208-444-0163x5559</t>
  </si>
  <si>
    <t>676-739-4310x4011</t>
  </si>
  <si>
    <t>001-775-978-4603x2355</t>
  </si>
  <si>
    <t>119.796.7528</t>
  </si>
  <si>
    <t>(421)906-1446x372</t>
  </si>
  <si>
    <t>058-548-1466</t>
  </si>
  <si>
    <t>946-987-2439</t>
  </si>
  <si>
    <t>024.020.0627</t>
  </si>
  <si>
    <t>041.344.3278x271</t>
  </si>
  <si>
    <t>529-994-1178x2749</t>
  </si>
  <si>
    <t>195-487-7191x814</t>
  </si>
  <si>
    <t>(669)793-4105</t>
  </si>
  <si>
    <t>(351)900-3405</t>
  </si>
  <si>
    <t>412-218-1430x142</t>
  </si>
  <si>
    <t>+1-638-198-7499x281</t>
  </si>
  <si>
    <t>(398)939-2451x84842</t>
  </si>
  <si>
    <t>+1-219-513-3982x3853</t>
  </si>
  <si>
    <t>(749)709-6003x423</t>
  </si>
  <si>
    <t>(121)166-5407x38558</t>
  </si>
  <si>
    <t>(070)777-0147</t>
  </si>
  <si>
    <t>050.841.1186x604</t>
  </si>
  <si>
    <t>001-574-283-2857</t>
  </si>
  <si>
    <t>494.894.8062</t>
  </si>
  <si>
    <t>001-363-628-7675x71950</t>
  </si>
  <si>
    <t>+1-335-879-6520x8583</t>
  </si>
  <si>
    <t>824.416.7607x517</t>
  </si>
  <si>
    <t>+1-586-532-5950x92416</t>
  </si>
  <si>
    <t>718-451-8140</t>
  </si>
  <si>
    <t>(346)235-7907x235</t>
  </si>
  <si>
    <t>045.634.7424x104</t>
  </si>
  <si>
    <t>001-459-432-4097x859</t>
  </si>
  <si>
    <t>793.469.4891</t>
  </si>
  <si>
    <t>099.080.9048</t>
  </si>
  <si>
    <t>(632)027-7581x238</t>
  </si>
  <si>
    <t>050-080-1572x0293</t>
  </si>
  <si>
    <t>001-332-822-7788x25169</t>
  </si>
  <si>
    <t>001-350-642-5144</t>
  </si>
  <si>
    <t>(159)901-5067x396</t>
  </si>
  <si>
    <t>325.588.8098</t>
  </si>
  <si>
    <t>+1-363-693-8535x538</t>
  </si>
  <si>
    <t>091-380-8922</t>
  </si>
  <si>
    <t>(116)023-2030x3152</t>
  </si>
  <si>
    <t>771.211.6273x167</t>
  </si>
  <si>
    <t>(928)387-0721</t>
  </si>
  <si>
    <t>837.882.1129x118</t>
  </si>
  <si>
    <t>891.650.6701x6092</t>
  </si>
  <si>
    <t>425-065-6818</t>
  </si>
  <si>
    <t>990.090.0115</t>
  </si>
  <si>
    <t>+1-765-846-9122x6411</t>
  </si>
  <si>
    <t>001-668-310-7963x6573</t>
  </si>
  <si>
    <t>284-657-0906</t>
  </si>
  <si>
    <t>846.752.9669x288</t>
  </si>
  <si>
    <t>453-799-9804</t>
  </si>
  <si>
    <t>219.370.6880</t>
  </si>
  <si>
    <t>+1-204-523-0497x004</t>
  </si>
  <si>
    <t>001-284-213-4203x843</t>
  </si>
  <si>
    <t>+1-782-172-7596x935</t>
  </si>
  <si>
    <t>845-547-7022x6062</t>
  </si>
  <si>
    <t>110.265.7657x4846</t>
  </si>
  <si>
    <t>419.602.8128</t>
  </si>
  <si>
    <t>(997)942-4382x9602</t>
  </si>
  <si>
    <t>(256)529-7760x03888</t>
  </si>
  <si>
    <t>296.482.3228</t>
  </si>
  <si>
    <t>987-752-4349</t>
  </si>
  <si>
    <t>+1-817-260-9253x220</t>
  </si>
  <si>
    <t>+1-400-064-1641x001</t>
  </si>
  <si>
    <t>+1-362-458-5526x229</t>
  </si>
  <si>
    <t>496-713-2423x14907</t>
  </si>
  <si>
    <t>657-033-0330</t>
  </si>
  <si>
    <t>001-984-016-1569</t>
  </si>
  <si>
    <t>(699)160-8713</t>
  </si>
  <si>
    <t>(215)334-5682x74000</t>
  </si>
  <si>
    <t>(771)555-2061x035</t>
  </si>
  <si>
    <t>(619)560-7149x687</t>
  </si>
  <si>
    <t>+1-752-165-7473x8081</t>
  </si>
  <si>
    <t>001-758-331-5432x2632</t>
  </si>
  <si>
    <t>001-202-361-7475x973</t>
  </si>
  <si>
    <t>(935)816-9554x063</t>
  </si>
  <si>
    <t>158.833.1798x39669</t>
  </si>
  <si>
    <t>777-340-1640x1661</t>
  </si>
  <si>
    <t>119.560.5862x6781</t>
  </si>
  <si>
    <t>(361)158-6448</t>
  </si>
  <si>
    <t>(206)081-0654x095</t>
  </si>
  <si>
    <t>(243)816-5372</t>
  </si>
  <si>
    <t>996-339-0146</t>
  </si>
  <si>
    <t>819.225.9160x9225</t>
  </si>
  <si>
    <t>001-229-885-4497x9774</t>
  </si>
  <si>
    <t>235.110.1033</t>
  </si>
  <si>
    <t>+1-799-816-3035x29262</t>
  </si>
  <si>
    <t>393.370.0246</t>
  </si>
  <si>
    <t>+1-063-660-2885x12087</t>
  </si>
  <si>
    <t>+1-200-287-1198x3505</t>
  </si>
  <si>
    <t>392.385.7631</t>
  </si>
  <si>
    <t>+1-429-282-9880x413</t>
  </si>
  <si>
    <t>250-993-1268x37620</t>
  </si>
  <si>
    <t>702-199-7500x4160</t>
  </si>
  <si>
    <t>432.801.4288</t>
  </si>
  <si>
    <t>822.336.5016</t>
  </si>
  <si>
    <t>619-033-0522x0988</t>
  </si>
  <si>
    <t>464.662.8741x94676</t>
  </si>
  <si>
    <t>+1-323-133-1006x71726</t>
  </si>
  <si>
    <t>432.250.5222</t>
  </si>
  <si>
    <t>+1-707-946-0199x259</t>
  </si>
  <si>
    <t>069.273.1213x80639</t>
  </si>
  <si>
    <t>001-474-980-0470</t>
  </si>
  <si>
    <t>(258)575-0078x63256</t>
  </si>
  <si>
    <t>039-672-9171</t>
  </si>
  <si>
    <t>+1-087-322-3849x59435</t>
  </si>
  <si>
    <t>(979)223-3113</t>
  </si>
  <si>
    <t>555-667-8306</t>
  </si>
  <si>
    <t>587-613-4627x05314</t>
  </si>
  <si>
    <t>(700)501-3235x659</t>
  </si>
  <si>
    <t>938.199.6348x9030</t>
  </si>
  <si>
    <t>061-474-3576</t>
  </si>
  <si>
    <t>+1-622-520-0829x83165</t>
  </si>
  <si>
    <t>001-959-102-1767</t>
  </si>
  <si>
    <t>001-727-437-4214x61801</t>
  </si>
  <si>
    <t>802-631-6239x02410</t>
  </si>
  <si>
    <t>860.439.8685</t>
  </si>
  <si>
    <t>679-864-3556</t>
  </si>
  <si>
    <t>(190)301-8876</t>
  </si>
  <si>
    <t>611.083.9116x12897</t>
  </si>
  <si>
    <t>001-013-198-3728x775</t>
  </si>
  <si>
    <t>(437)950-3847x8837</t>
  </si>
  <si>
    <t>499.242.9826x143</t>
  </si>
  <si>
    <t>763.514.3335x759</t>
  </si>
  <si>
    <t>(417)238-5540</t>
  </si>
  <si>
    <t>(247)457-7717x488</t>
  </si>
  <si>
    <t>(350)530-0297x05351</t>
  </si>
  <si>
    <t>161.360.8154x84933</t>
  </si>
  <si>
    <t>(393)380-9206x381</t>
  </si>
  <si>
    <t>073.294.4294</t>
  </si>
  <si>
    <t>001-735-215-8464x32361</t>
  </si>
  <si>
    <t>832.664.8735x5243</t>
  </si>
  <si>
    <t>001-065-311-7448x67346</t>
  </si>
  <si>
    <t>+1-504-795-4706x81089</t>
  </si>
  <si>
    <t>852.312.2229x033</t>
  </si>
  <si>
    <t>290-031-9944x90188</t>
  </si>
  <si>
    <t>534-177-3483x40826</t>
  </si>
  <si>
    <t>+1-231-840-7767x4124</t>
  </si>
  <si>
    <t>+1-822-513-0180x82410</t>
  </si>
  <si>
    <t>+1-775-271-8107x8784</t>
  </si>
  <si>
    <t>984.853.5463x441</t>
  </si>
  <si>
    <t>988.042.4614</t>
  </si>
  <si>
    <t>279.088.5682x16395</t>
  </si>
  <si>
    <t>001-331-692-5222x2601</t>
  </si>
  <si>
    <t>001-296-501-8861x0243</t>
  </si>
  <si>
    <t>(181)226-2552</t>
  </si>
  <si>
    <t>001-387-025-8047x566</t>
  </si>
  <si>
    <t>+1-862-846-7208x6383</t>
  </si>
  <si>
    <t>484.473.1905x82882</t>
  </si>
  <si>
    <t>(650)420-7634x162</t>
  </si>
  <si>
    <t>(540)225-6783x243</t>
  </si>
  <si>
    <t>961-843-7082</t>
  </si>
  <si>
    <t>(789)856-3295x4651</t>
  </si>
  <si>
    <t>345-696-9542x97031</t>
  </si>
  <si>
    <t>262-178-4795x6499</t>
  </si>
  <si>
    <t>(014)398-8319</t>
  </si>
  <si>
    <t>001-113-963-0963x607</t>
  </si>
  <si>
    <t>351.842.1950x240</t>
  </si>
  <si>
    <t>001-414-118-7408x526</t>
  </si>
  <si>
    <t>(686)925-4253x582</t>
  </si>
  <si>
    <t>+1-278-725-9662x81817</t>
  </si>
  <si>
    <t>(213)497-6143x236</t>
  </si>
  <si>
    <t>(759)875-2521x16179</t>
  </si>
  <si>
    <t>(932)813-6982</t>
  </si>
  <si>
    <t>001-564-799-5574x35490</t>
  </si>
  <si>
    <t>092.534.5388x8687</t>
  </si>
  <si>
    <t>269.226.8382</t>
  </si>
  <si>
    <t>522-526-3646</t>
  </si>
  <si>
    <t>(438)114-7818</t>
  </si>
  <si>
    <t>124-847-6044</t>
  </si>
  <si>
    <t>466.933.1284x9511</t>
  </si>
  <si>
    <t>(591)424-3357x489</t>
  </si>
  <si>
    <t>(455)511-8994x320</t>
  </si>
  <si>
    <t>001-901-521-5688x226</t>
  </si>
  <si>
    <t>207-410-6641x111</t>
  </si>
  <si>
    <t>(468)488-7194x5457</t>
  </si>
  <si>
    <t>323-980-9329</t>
  </si>
  <si>
    <t>001-727-581-3259x447</t>
  </si>
  <si>
    <t>(336)463-1487</t>
  </si>
  <si>
    <t>001-713-378-0571</t>
  </si>
  <si>
    <t>081-965-4320</t>
  </si>
  <si>
    <t>445.812.1983x88919</t>
  </si>
  <si>
    <t>(045)081-8451x5322</t>
  </si>
  <si>
    <t>001-862-149-8052</t>
  </si>
  <si>
    <t>001-957-957-4844x29759</t>
  </si>
  <si>
    <t>(073)129-2166</t>
  </si>
  <si>
    <t>001-735-399-5178x7119</t>
  </si>
  <si>
    <t>712.801.5831x818</t>
  </si>
  <si>
    <t>207-341-1351x233</t>
  </si>
  <si>
    <t>585-746-6734</t>
  </si>
  <si>
    <t>(521)685-9763</t>
  </si>
  <si>
    <t>(732)856-5609</t>
  </si>
  <si>
    <t>(483)373-4611</t>
  </si>
  <si>
    <t>467-910-0552</t>
  </si>
  <si>
    <t>001-831-777-2241</t>
  </si>
  <si>
    <t>001-364-682-6618x355</t>
  </si>
  <si>
    <t>(962)689-1179</t>
  </si>
  <si>
    <t>+1-253-294-5893x62219</t>
  </si>
  <si>
    <t>155-936-0520x182</t>
  </si>
  <si>
    <t>(330)927-1637</t>
  </si>
  <si>
    <t>001-700-033-5761x25108</t>
  </si>
  <si>
    <t>448.765.0143</t>
  </si>
  <si>
    <t>067-327-6216x3881</t>
  </si>
  <si>
    <t>+1-994-341-0327x955</t>
  </si>
  <si>
    <t>417-967-1771</t>
  </si>
  <si>
    <t>+1-764-319-7626x03682</t>
  </si>
  <si>
    <t>+1-569-004-0576x02102</t>
  </si>
  <si>
    <t>700-872-5217x2785</t>
  </si>
  <si>
    <t>553.728.7785x764</t>
  </si>
  <si>
    <t>001-462-470-4364x830</t>
  </si>
  <si>
    <t>001-942-207-0321x43501</t>
  </si>
  <si>
    <t>+1-526-250-3596x34808</t>
  </si>
  <si>
    <t>(514)629-7855x26329</t>
  </si>
  <si>
    <t>700.448.1962</t>
  </si>
  <si>
    <t>+1-630-723-9898x22840</t>
  </si>
  <si>
    <t>496.384.3890x805</t>
  </si>
  <si>
    <t>001-952-405-7848x75279</t>
  </si>
  <si>
    <t>(911)189-9914x27406</t>
  </si>
  <si>
    <t>(007)208-2166</t>
  </si>
  <si>
    <t>854-695-9977x803</t>
  </si>
  <si>
    <t>(087)950-3603</t>
  </si>
  <si>
    <t>106.803.9126</t>
  </si>
  <si>
    <t>772-606-4127x6779</t>
  </si>
  <si>
    <t>(853)825-9685x58874</t>
  </si>
  <si>
    <t>367-497-1362</t>
  </si>
  <si>
    <t>555-773-1186x91448</t>
  </si>
  <si>
    <t>001-391-508-7427x27247</t>
  </si>
  <si>
    <t>+1-171-862-6457x9122</t>
  </si>
  <si>
    <t>001-632-320-1648</t>
  </si>
  <si>
    <t>(830)537-3547x200</t>
  </si>
  <si>
    <t>274-955-2730</t>
  </si>
  <si>
    <t>(510)359-9080x4852</t>
  </si>
  <si>
    <t>(636)016-6750</t>
  </si>
  <si>
    <t>001.002.7486</t>
  </si>
  <si>
    <t>(296)038-6455x40175</t>
  </si>
  <si>
    <t>403.824.2267x9858</t>
  </si>
  <si>
    <t>839-416-6937x8838</t>
  </si>
  <si>
    <t>829.667.4458</t>
  </si>
  <si>
    <t>240.589.2846x12257</t>
  </si>
  <si>
    <t>(744)365-4374</t>
  </si>
  <si>
    <t>576.279.6901x737</t>
  </si>
  <si>
    <t>535.291.9257</t>
  </si>
  <si>
    <t>(068)056-5663x7814</t>
  </si>
  <si>
    <t>001-255-847-4680x76591</t>
  </si>
  <si>
    <t>+1-476-468-8282x08756</t>
  </si>
  <si>
    <t>(090)868-4278x561</t>
  </si>
  <si>
    <t>+1-116-978-7112x12344</t>
  </si>
  <si>
    <t>+1-563-036-7788x38053</t>
  </si>
  <si>
    <t>(759)566-7788x7524</t>
  </si>
  <si>
    <t>+1-338-521-1911x9800</t>
  </si>
  <si>
    <t>(952)869-9598x764</t>
  </si>
  <si>
    <t>181.138.9216</t>
  </si>
  <si>
    <t>(668)234-4849x727</t>
  </si>
  <si>
    <t>(067)574-5407</t>
  </si>
  <si>
    <t>(343)860-4271x153</t>
  </si>
  <si>
    <t>001-923-383-5167x6460</t>
  </si>
  <si>
    <t>001-560-559-2356</t>
  </si>
  <si>
    <t>772.117.4792</t>
  </si>
  <si>
    <t>764-151-9004x299</t>
  </si>
  <si>
    <t>(444)177-8961x12173</t>
  </si>
  <si>
    <t>(478)771-6082</t>
  </si>
  <si>
    <t>464-445-0704</t>
  </si>
  <si>
    <t>001-217-190-9884x79067</t>
  </si>
  <si>
    <t>(228)299-9943x04905</t>
  </si>
  <si>
    <t>(730)225-0109x893</t>
  </si>
  <si>
    <t>+1-805-213-8151x377</t>
  </si>
  <si>
    <t>575.642.5809</t>
  </si>
  <si>
    <t>(144)291-3139x3441</t>
  </si>
  <si>
    <t>688-533-8977</t>
  </si>
  <si>
    <t>318.942.5541x83999</t>
  </si>
  <si>
    <t>949-301-5452</t>
  </si>
  <si>
    <t>+1-594-085-4908x361</t>
  </si>
  <si>
    <t>052.799.3900x58808</t>
  </si>
  <si>
    <t>(669)325-4565</t>
  </si>
  <si>
    <t>909-261-4954</t>
  </si>
  <si>
    <t>843-385-5415x853</t>
  </si>
  <si>
    <t>001-637-499-7573x7461</t>
  </si>
  <si>
    <t>(787)205-8642x6554</t>
  </si>
  <si>
    <t>467.893.3654x729</t>
  </si>
  <si>
    <t>(058)740-8008x20138</t>
  </si>
  <si>
    <t>115-116-9941x89659</t>
  </si>
  <si>
    <t>378-279-8870x6513</t>
  </si>
  <si>
    <t>003.375.5414x607</t>
  </si>
  <si>
    <t>(503)151-6446</t>
  </si>
  <si>
    <t>555-178-2179x3682</t>
  </si>
  <si>
    <t>(127)502-5809</t>
  </si>
  <si>
    <t>001-263-496-0589x607</t>
  </si>
  <si>
    <t>+1-201-385-3256x177</t>
  </si>
  <si>
    <t>114.550.7633</t>
  </si>
  <si>
    <t>+1-027-422-0060x913</t>
  </si>
  <si>
    <t>(926)245-4971x8241</t>
  </si>
  <si>
    <t>(040)426-4546</t>
  </si>
  <si>
    <t>+1-306-417-8275x100</t>
  </si>
  <si>
    <t>(615)975-5059x71475</t>
  </si>
  <si>
    <t>160-606-0591x8233</t>
  </si>
  <si>
    <t>016.054.3966x51331</t>
  </si>
  <si>
    <t>196.432.8580x15211</t>
  </si>
  <si>
    <t>+1-036-064-8414x51819</t>
  </si>
  <si>
    <t>068.158.8058</t>
  </si>
  <si>
    <t>(394)074-3304x582</t>
  </si>
  <si>
    <t>+1-148-059-0317x251</t>
  </si>
  <si>
    <t>721.835.9966x06278</t>
  </si>
  <si>
    <t>001-850-880-0712</t>
  </si>
  <si>
    <t>481.984.2479</t>
  </si>
  <si>
    <t>(426)145-1774x1388</t>
  </si>
  <si>
    <t>(788)570-5573x54764</t>
  </si>
  <si>
    <t>001-140-102-8020x38795</t>
  </si>
  <si>
    <t>943-228-6470x70257</t>
  </si>
  <si>
    <t>(747)302-5369x519</t>
  </si>
  <si>
    <t>(061)601-6854x465</t>
  </si>
  <si>
    <t>682-057-4341x51666</t>
  </si>
  <si>
    <t>+1-838-426-7370x811</t>
  </si>
  <si>
    <t>302-210-4963</t>
  </si>
  <si>
    <t>680-995-0384</t>
  </si>
  <si>
    <t>001-101-038-3067x30019</t>
  </si>
  <si>
    <t>(070)998-8640x41883</t>
  </si>
  <si>
    <t>256-489-1358x11308</t>
  </si>
  <si>
    <t>001-746-960-5168</t>
  </si>
  <si>
    <t>736-567-9476</t>
  </si>
  <si>
    <t>001-574-006-7703x58051</t>
  </si>
  <si>
    <t>+1-761-437-2950x4956</t>
  </si>
  <si>
    <t>001-388-316-6343x409</t>
  </si>
  <si>
    <t>(803)311-7305x184</t>
  </si>
  <si>
    <t>+1-496-271-2323x02670</t>
  </si>
  <si>
    <t>+1-920-227-6899x42022</t>
  </si>
  <si>
    <t>+1-629-590-7185x074</t>
  </si>
  <si>
    <t>(212)237-5357x6271</t>
  </si>
  <si>
    <t>(577)747-2216x9940</t>
  </si>
  <si>
    <t>259.095.7733x64657</t>
  </si>
  <si>
    <t>+1-561-847-6459x637</t>
  </si>
  <si>
    <t>001-536-878-5176x7777</t>
  </si>
  <si>
    <t>(712)717-7870x3962</t>
  </si>
  <si>
    <t>274.824.4009</t>
  </si>
  <si>
    <t>165-324-7560x922</t>
  </si>
  <si>
    <t>711-373-7299</t>
  </si>
  <si>
    <t>173-966-5182x805</t>
  </si>
  <si>
    <t>+1-246-317-5290x951</t>
  </si>
  <si>
    <t>415.335.6048x103</t>
  </si>
  <si>
    <t>(521)866-4614</t>
  </si>
  <si>
    <t>(651)287-0242x0452</t>
  </si>
  <si>
    <t>819-206-2228</t>
  </si>
  <si>
    <t>693-180-7842</t>
  </si>
  <si>
    <t>844.564.7678x164</t>
  </si>
  <si>
    <t>+1-245-597-5751x096</t>
  </si>
  <si>
    <t>457-832-0600x612</t>
  </si>
  <si>
    <t>001-273-011-1675</t>
  </si>
  <si>
    <t>(092)153-6264</t>
  </si>
  <si>
    <t>001-930-232-8974</t>
  </si>
  <si>
    <t>(852)950-4751</t>
  </si>
  <si>
    <t>+1-075-736-3923x7507</t>
  </si>
  <si>
    <t>(813)754-3515x48807</t>
  </si>
  <si>
    <t>627-803-0064</t>
  </si>
  <si>
    <t>(801)992-8579x7142</t>
  </si>
  <si>
    <t>645-719-1743x4865</t>
  </si>
  <si>
    <t>089-486-9048</t>
  </si>
  <si>
    <t>484-257-4555x642</t>
  </si>
  <si>
    <t>001-322-298-9508</t>
  </si>
  <si>
    <t>(990)937-7391</t>
  </si>
  <si>
    <t>(926)491-2274</t>
  </si>
  <si>
    <t>+1-075-815-7032x91511</t>
  </si>
  <si>
    <t>033.319.7229x22716</t>
  </si>
  <si>
    <t>001-036-422-1305</t>
  </si>
  <si>
    <t>001-818-064-2021x1517</t>
  </si>
  <si>
    <t>(191)573-2725x899</t>
  </si>
  <si>
    <t>273-141-2427</t>
  </si>
  <si>
    <t>001-211-210-4293</t>
  </si>
  <si>
    <t>966-119-3869x575</t>
  </si>
  <si>
    <t>001-875-241-2704x9256</t>
  </si>
  <si>
    <t>690.046.3483x009</t>
  </si>
  <si>
    <t>695.459.9989</t>
  </si>
  <si>
    <t>001-426-614-9421x830</t>
  </si>
  <si>
    <t>495-423-3084</t>
  </si>
  <si>
    <t>666.749.5264</t>
  </si>
  <si>
    <t>+1-792-173-2635x76486</t>
  </si>
  <si>
    <t>+1-206-244-0846x8736</t>
  </si>
  <si>
    <t>828-606-1172x750</t>
  </si>
  <si>
    <t>240-992-7023x1656</t>
  </si>
  <si>
    <t>652-049-1247x757</t>
  </si>
  <si>
    <t>(269)763-9644x9074</t>
  </si>
  <si>
    <t>555-715-8933</t>
  </si>
  <si>
    <t>839-947-8316</t>
  </si>
  <si>
    <t>+1-438-893-1761x7343</t>
  </si>
  <si>
    <t>001-926-582-1899x235</t>
  </si>
  <si>
    <t>(327)560-9792x425</t>
  </si>
  <si>
    <t>612-696-1252x8169</t>
  </si>
  <si>
    <t>(278)669-6844x128</t>
  </si>
  <si>
    <t>001-813-740-0987x0231</t>
  </si>
  <si>
    <t>+1-564-906-8518x0874</t>
  </si>
  <si>
    <t>(440)668-1635x62854</t>
  </si>
  <si>
    <t>590.513.3710x606</t>
  </si>
  <si>
    <t>+1-360-820-7337x3384</t>
  </si>
  <si>
    <t>+1-083-192-7104x0495</t>
  </si>
  <si>
    <t>357.343.4883x3916</t>
  </si>
  <si>
    <t>001-297-720-1897x8903</t>
  </si>
  <si>
    <t>(693)086-9440x556</t>
  </si>
  <si>
    <t>000.023.4914x565</t>
  </si>
  <si>
    <t>125-122-5808x223</t>
  </si>
  <si>
    <t>256-036-8153x30654</t>
  </si>
  <si>
    <t>(956)592-3253x89358</t>
  </si>
  <si>
    <t>001-798-162-5324</t>
  </si>
  <si>
    <t>012.174.3410x06852</t>
  </si>
  <si>
    <t>912-618-5621</t>
  </si>
  <si>
    <t>470-352-0514</t>
  </si>
  <si>
    <t>313-139-0698</t>
  </si>
  <si>
    <t>259-269-5112x8977</t>
  </si>
  <si>
    <t>(051)179-0082x5431</t>
  </si>
  <si>
    <t>+1-489-010-1824x144</t>
  </si>
  <si>
    <t>715.304.2960x77772</t>
  </si>
  <si>
    <t>661-560-8715x0335</t>
  </si>
  <si>
    <t>045.673.5148x534</t>
  </si>
  <si>
    <t>001-194-900-6406x7674</t>
  </si>
  <si>
    <t>462-536-2283x990</t>
  </si>
  <si>
    <t>+1-132-596-6864x101</t>
  </si>
  <si>
    <t>688-244-5982x86301</t>
  </si>
  <si>
    <t>456-985-0611x73216</t>
  </si>
  <si>
    <t>001-625-175-8509</t>
  </si>
  <si>
    <t>(889)561-2119x16705</t>
  </si>
  <si>
    <t>001-604-612-5967x3549</t>
  </si>
  <si>
    <t>(466)898-7585</t>
  </si>
  <si>
    <t>+1-190-806-8740x64240</t>
  </si>
  <si>
    <t>196.968.0749x5091</t>
  </si>
  <si>
    <t>045-356-0698x6254</t>
  </si>
  <si>
    <t>853.054.0815x030</t>
  </si>
  <si>
    <t>+1-876-165-5574x661</t>
  </si>
  <si>
    <t>+1-314-350-6512x86205</t>
  </si>
  <si>
    <t>094-518-8035</t>
  </si>
  <si>
    <t>496.786.5214x126</t>
  </si>
  <si>
    <t>782.042.1552x14278</t>
  </si>
  <si>
    <t>+1-570-770-9696x04492</t>
  </si>
  <si>
    <t>(343)965-4175x669</t>
  </si>
  <si>
    <t>001-877-811-8617x261</t>
  </si>
  <si>
    <t>(288)688-7772x6813</t>
  </si>
  <si>
    <t>517-778-9125</t>
  </si>
  <si>
    <t>+1-563-411-9302x290</t>
  </si>
  <si>
    <t>+1-667-539-8331x635</t>
  </si>
  <si>
    <t>184.118.4724x772</t>
  </si>
  <si>
    <t>(917)604-6935</t>
  </si>
  <si>
    <t>(013)910-6904x173</t>
  </si>
  <si>
    <t>(116)961-7065x6208</t>
  </si>
  <si>
    <t>931-395-9779x7818</t>
  </si>
  <si>
    <t>(354)095-9750</t>
  </si>
  <si>
    <t>(495)563-2797</t>
  </si>
  <si>
    <t>001-331-749-5542</t>
  </si>
  <si>
    <t>780-373-7680x4459</t>
  </si>
  <si>
    <t>529.045.7693</t>
  </si>
  <si>
    <t>505.272.9109</t>
  </si>
  <si>
    <t>(913)092-1206x1852</t>
  </si>
  <si>
    <t>+1-278-388-0916x95016</t>
  </si>
  <si>
    <t>+1-380-819-0701x85776</t>
  </si>
  <si>
    <t>(313)544-3950</t>
  </si>
  <si>
    <t>737.230.9185x74953</t>
  </si>
  <si>
    <t>(006)825-5742</t>
  </si>
  <si>
    <t>+1-317-374-1663x4386</t>
  </si>
  <si>
    <t>867-995-0436x890</t>
  </si>
  <si>
    <t>643.504.0003x6400</t>
  </si>
  <si>
    <t>701-449-1366x611</t>
  </si>
  <si>
    <t>627.476.8105x30535</t>
  </si>
  <si>
    <t>+1-925-548-5267x5019</t>
  </si>
  <si>
    <t>(179)286-6747x782</t>
  </si>
  <si>
    <t>001-219-759-9224x355</t>
  </si>
  <si>
    <t>(452)161-5902</t>
  </si>
  <si>
    <t>(623)965-2686x1532</t>
  </si>
  <si>
    <t>001-138-285-0960x6404</t>
  </si>
  <si>
    <t>455-754-8522x39266</t>
  </si>
  <si>
    <t>295.642.9710x755</t>
  </si>
  <si>
    <t>(294)110-5813x558</t>
  </si>
  <si>
    <t>052-550-0740</t>
  </si>
  <si>
    <t>001-470-623-6168x7769</t>
  </si>
  <si>
    <t>414-029-3797</t>
  </si>
  <si>
    <t>266.114.4020x72744</t>
  </si>
  <si>
    <t>+1-533-918-2880x813</t>
  </si>
  <si>
    <t>(347)319-0021</t>
  </si>
  <si>
    <t>001-812-144-2010x642</t>
  </si>
  <si>
    <t>073-659-5522x428</t>
  </si>
  <si>
    <t>001-011-507-8075x031</t>
  </si>
  <si>
    <t>(118)659-7353x8197</t>
  </si>
  <si>
    <t>623-201-0024x63879</t>
  </si>
  <si>
    <t>195-563-7561</t>
  </si>
  <si>
    <t>846-456-2487</t>
  </si>
  <si>
    <t>462-833-1935</t>
  </si>
  <si>
    <t>396.651.9243x50577</t>
  </si>
  <si>
    <t>036.747.5906</t>
  </si>
  <si>
    <t>+1-328-092-8146x1721</t>
  </si>
  <si>
    <t>888.519.0601x56205</t>
  </si>
  <si>
    <t>874.092.8059x313</t>
  </si>
  <si>
    <t>367.780.3557x642</t>
  </si>
  <si>
    <t>001-722-920-7487x0865</t>
  </si>
  <si>
    <t>001-079-018-5968x79753</t>
  </si>
  <si>
    <t>001-646-408-6385x06412</t>
  </si>
  <si>
    <t>001-897-693-3010x10558</t>
  </si>
  <si>
    <t>(429)707-0146x9324</t>
  </si>
  <si>
    <t>843-383-4319x81814</t>
  </si>
  <si>
    <t>(257)534-9782x9761</t>
  </si>
  <si>
    <t>711.298.1177</t>
  </si>
  <si>
    <t>248.666.0453</t>
  </si>
  <si>
    <t>(187)025-1918x8145</t>
  </si>
  <si>
    <t>486.603.3680x71092</t>
  </si>
  <si>
    <t>(061)723-1529</t>
  </si>
  <si>
    <t>(667)278-4242x43105</t>
  </si>
  <si>
    <t>355.823.4303x79044</t>
  </si>
  <si>
    <t>001-780-259-5644x645</t>
  </si>
  <si>
    <t>(182)621-5805x8415</t>
  </si>
  <si>
    <t>(372)625-1035x3340</t>
  </si>
  <si>
    <t>205-372-1634x080</t>
  </si>
  <si>
    <t>001-549-452-4927x064</t>
  </si>
  <si>
    <t>696.470.3159x873</t>
  </si>
  <si>
    <t>443-301-0387</t>
  </si>
  <si>
    <t>001-776-550-8987x3802</t>
  </si>
  <si>
    <t>104.045.6669</t>
  </si>
  <si>
    <t>182.875.0575x452</t>
  </si>
  <si>
    <t>222-422-0148</t>
  </si>
  <si>
    <t>001-915-904-3666</t>
  </si>
  <si>
    <t>(431)937-7451x55069</t>
  </si>
  <si>
    <t>547-311-9824x436</t>
  </si>
  <si>
    <t>+1-483-241-1570x3061</t>
  </si>
  <si>
    <t>001-815-344-7438</t>
  </si>
  <si>
    <t>001-418-817-0351x451</t>
  </si>
  <si>
    <t>001-778-333-2397x89779</t>
  </si>
  <si>
    <t>939.926.5649x801</t>
  </si>
  <si>
    <t>(356)042-6341x97392</t>
  </si>
  <si>
    <t>(579)164-7304</t>
  </si>
  <si>
    <t>323.127.4337x0807</t>
  </si>
  <si>
    <t>(139)556-7581</t>
  </si>
  <si>
    <t>384-524-2888x4323</t>
  </si>
  <si>
    <t>477-334-1057</t>
  </si>
  <si>
    <t>(426)095-5207x96237</t>
  </si>
  <si>
    <t>483-215-1771x098</t>
  </si>
  <si>
    <t>580.358.4654</t>
  </si>
  <si>
    <t>522.145.8534x90328</t>
  </si>
  <si>
    <t>851.312.6811x2353</t>
  </si>
  <si>
    <t>001-396-813-7492x4521</t>
  </si>
  <si>
    <t>(152)477-3877</t>
  </si>
  <si>
    <t>001-968-326-1016x723</t>
  </si>
  <si>
    <t>135.729.6863x618</t>
  </si>
  <si>
    <t>+1-601-971-8780x9815</t>
  </si>
  <si>
    <t>(978)857-2666</t>
  </si>
  <si>
    <t>902-056-3531x65603</t>
  </si>
  <si>
    <t>(653)054-2141x869</t>
  </si>
  <si>
    <t>(797)555-4047</t>
  </si>
  <si>
    <t>(196)279-8833x102</t>
  </si>
  <si>
    <t>001-305-366-8403x7397</t>
  </si>
  <si>
    <t>854-184-0925</t>
  </si>
  <si>
    <t>260-365-4550x25373</t>
  </si>
  <si>
    <t>+1-136-277-3384x66888</t>
  </si>
  <si>
    <t>029-595-5137x3734</t>
  </si>
  <si>
    <t>701-161-0360x94341</t>
  </si>
  <si>
    <t>852.352.1255x74827</t>
  </si>
  <si>
    <t>+1-503-972-7872x252</t>
  </si>
  <si>
    <t>(330)037-3062x5377</t>
  </si>
  <si>
    <t>844-810-5372x40533</t>
  </si>
  <si>
    <t>182.930.2101x3579</t>
  </si>
  <si>
    <t>001-450-169-5133x934</t>
  </si>
  <si>
    <t>176-435-2092</t>
  </si>
  <si>
    <t>139-150-5562x719</t>
  </si>
  <si>
    <t>001-095-835-2840</t>
  </si>
  <si>
    <t>619.887.0724x9231</t>
  </si>
  <si>
    <t>+1-945-285-3286x45961</t>
  </si>
  <si>
    <t>161-654-0837</t>
  </si>
  <si>
    <t>912.663.7692</t>
  </si>
  <si>
    <t>260.948.9809x3784</t>
  </si>
  <si>
    <t>+1-645-391-1711x620</t>
  </si>
  <si>
    <t>848-904-2267x28771</t>
  </si>
  <si>
    <t>124.636.3363</t>
  </si>
  <si>
    <t>476-608-3132</t>
  </si>
  <si>
    <t>001-890-508-6413</t>
  </si>
  <si>
    <t>001-574-075-3585x2517</t>
  </si>
  <si>
    <t>+1-032-289-5370x62637</t>
  </si>
  <si>
    <t>105.849.2923x32023</t>
  </si>
  <si>
    <t>(150)944-0626x497</t>
  </si>
  <si>
    <t>001-299-144-1607x059</t>
  </si>
  <si>
    <t>(955)107-7886x41928</t>
  </si>
  <si>
    <t>(210)859-6421x449</t>
  </si>
  <si>
    <t>(845)801-4499x20240</t>
  </si>
  <si>
    <t>+1-062-327-2150x0071</t>
  </si>
  <si>
    <t>524-404-0748</t>
  </si>
  <si>
    <t>+1-915-303-7645x91008</t>
  </si>
  <si>
    <t>+1-011-846-7297x28389</t>
  </si>
  <si>
    <t>751.407.1658x18066</t>
  </si>
  <si>
    <t>908.023.4474</t>
  </si>
  <si>
    <t>(385)045-8496x76659</t>
  </si>
  <si>
    <t>001-532-593-4089x557</t>
  </si>
  <si>
    <t>092-134-8979</t>
  </si>
  <si>
    <t>(469)275-1646x8812</t>
  </si>
  <si>
    <t>001-910-090-2937x2073</t>
  </si>
  <si>
    <t>+1-290-648-3966x306</t>
  </si>
  <si>
    <t>001-825-698-7509x178</t>
  </si>
  <si>
    <t>253-435-5348</t>
  </si>
  <si>
    <t>(051)694-2899x283</t>
  </si>
  <si>
    <t>887.063.1906</t>
  </si>
  <si>
    <t>+1-758-581-0489x2944</t>
  </si>
  <si>
    <t>+1-025-809-1620x8059</t>
  </si>
  <si>
    <t>951.164.9457x5756</t>
  </si>
  <si>
    <t>(157)374-6243x599</t>
  </si>
  <si>
    <t>341.529.2561x90468</t>
  </si>
  <si>
    <t>840.570.2037</t>
  </si>
  <si>
    <t>(038)553-1464</t>
  </si>
  <si>
    <t>001-677-456-6455x5890</t>
  </si>
  <si>
    <t>(942)379-0412x724</t>
  </si>
  <si>
    <t>(690)583-9270x701</t>
  </si>
  <si>
    <t>189-211-0657</t>
  </si>
  <si>
    <t>(157)841-1977</t>
  </si>
  <si>
    <t>267-580-8272x221</t>
  </si>
  <si>
    <t>992-661-1291x54737</t>
  </si>
  <si>
    <t>(302)674-8743x792</t>
  </si>
  <si>
    <t>551-545-0089</t>
  </si>
  <si>
    <t>375.980.8622</t>
  </si>
  <si>
    <t>(233)147-3736x451</t>
  </si>
  <si>
    <t>(317)611-7919x297</t>
  </si>
  <si>
    <t>001-034-213-3536x0412</t>
  </si>
  <si>
    <t>766.307.3438x85343</t>
  </si>
  <si>
    <t>658.258.9190</t>
  </si>
  <si>
    <t>+1-634-913-4144x39564</t>
  </si>
  <si>
    <t>518.396.2821x88397</t>
  </si>
  <si>
    <t>+1-308-401-6519x84962</t>
  </si>
  <si>
    <t>+1-835-927-3656x856</t>
  </si>
  <si>
    <t>(055)996-8022</t>
  </si>
  <si>
    <t>001-042-691-3254x206</t>
  </si>
  <si>
    <t>577.809.4449x003</t>
  </si>
  <si>
    <t>001-274-339-7815x760</t>
  </si>
  <si>
    <t>+1-517-182-2038x13196</t>
  </si>
  <si>
    <t>+1-201-198-6427x90328</t>
  </si>
  <si>
    <t>001-116-073-5576</t>
  </si>
  <si>
    <t>152.736.6773</t>
  </si>
  <si>
    <t>667-629-8601</t>
  </si>
  <si>
    <t>001-578-044-0016</t>
  </si>
  <si>
    <t>373.993.4958</t>
  </si>
  <si>
    <t>(289)662-9392x7386</t>
  </si>
  <si>
    <t>+1-112-237-8224x366</t>
  </si>
  <si>
    <t>(081)630-3105x6151</t>
  </si>
  <si>
    <t>+1-307-187-8232x67892</t>
  </si>
  <si>
    <t>+1-110-957-4964x5403</t>
  </si>
  <si>
    <t>112-066-0630x0244</t>
  </si>
  <si>
    <t>081-627-4037</t>
  </si>
  <si>
    <t>001-002-223-4353x217</t>
  </si>
  <si>
    <t>885.156.7041</t>
  </si>
  <si>
    <t>483-479-4524x0010</t>
  </si>
  <si>
    <t>102.244.3018x846</t>
  </si>
  <si>
    <t>292-710-3254</t>
  </si>
  <si>
    <t>+1-399-430-6421x2296</t>
  </si>
  <si>
    <t>255.048.7344x96899</t>
  </si>
  <si>
    <t>013-841-2345x67087</t>
  </si>
  <si>
    <t>+1-223-047-8869x96940</t>
  </si>
  <si>
    <t>+1-812-019-1613x110</t>
  </si>
  <si>
    <t>(836)579-0713</t>
  </si>
  <si>
    <t>485.927.6288</t>
  </si>
  <si>
    <t>223.324.8236</t>
  </si>
  <si>
    <t>593.685.4789x88037</t>
  </si>
  <si>
    <t>+1-403-700-9532x044</t>
  </si>
  <si>
    <t>366-964-2252x8120</t>
  </si>
  <si>
    <t>647.910.9555</t>
  </si>
  <si>
    <t>021-822-8054x626</t>
  </si>
  <si>
    <t>(783)378-9419x36148</t>
  </si>
  <si>
    <t>031-443-7019x341</t>
  </si>
  <si>
    <t>(185)801-1518x7416</t>
  </si>
  <si>
    <t>029-974-2514x2374</t>
  </si>
  <si>
    <t>+1-777-389-2130x6607</t>
  </si>
  <si>
    <t>298.165.9568x5226</t>
  </si>
  <si>
    <t>263.980.4859</t>
  </si>
  <si>
    <t>723-893-9312</t>
  </si>
  <si>
    <t>732-350-3213x00245</t>
  </si>
  <si>
    <t>082.372.0202x06587</t>
  </si>
  <si>
    <t>001-886-679-1591x043</t>
  </si>
  <si>
    <t>378-738-1137</t>
  </si>
  <si>
    <t>(191)235-9610x4222</t>
  </si>
  <si>
    <t>(312)109-1765</t>
  </si>
  <si>
    <t>(634)693-7611</t>
  </si>
  <si>
    <t>181.456.1738</t>
  </si>
  <si>
    <t>001-500-214-3667</t>
  </si>
  <si>
    <t>001-780-662-1707</t>
  </si>
  <si>
    <t>731-274-6895</t>
  </si>
  <si>
    <t>001-611-530-7345x476</t>
  </si>
  <si>
    <t>812.486.8084</t>
  </si>
  <si>
    <t>211-180-8907x7524</t>
  </si>
  <si>
    <t>001-318-938-4612</t>
  </si>
  <si>
    <t>+1-813-506-1158x24604</t>
  </si>
  <si>
    <t>232.748.8714x793</t>
  </si>
  <si>
    <t>997.183.8486</t>
  </si>
  <si>
    <t>(241)095-8542</t>
  </si>
  <si>
    <t>+1-503-794-5032x2431</t>
  </si>
  <si>
    <t>001-123-047-5887x0679</t>
  </si>
  <si>
    <t>170.271.3057</t>
  </si>
  <si>
    <t>001-966-228-4391x80498</t>
  </si>
  <si>
    <t>186.550.3765x981</t>
  </si>
  <si>
    <t>188-870-0312</t>
  </si>
  <si>
    <t>643.726.0289x6230</t>
  </si>
  <si>
    <t>(035)902-0238x678</t>
  </si>
  <si>
    <t>+1-757-729-3292x89586</t>
  </si>
  <si>
    <t>001-275-227-3800x1655</t>
  </si>
  <si>
    <t>001-026-390-3243x480</t>
  </si>
  <si>
    <t>622.024.7871x27638</t>
  </si>
  <si>
    <t>+1-677-515-8875x3515</t>
  </si>
  <si>
    <t>422-533-2689</t>
  </si>
  <si>
    <t>(332)272-0256x626</t>
  </si>
  <si>
    <t>558-432-9105x3459</t>
  </si>
  <si>
    <t>890.818.6154</t>
  </si>
  <si>
    <t>(951)252-0097x45433</t>
  </si>
  <si>
    <t>(654)642-0118</t>
  </si>
  <si>
    <t>(805)196-7858x785</t>
  </si>
  <si>
    <t>(833)155-2146</t>
  </si>
  <si>
    <t>(761)208-7781</t>
  </si>
  <si>
    <t>533.193.6068x9957</t>
  </si>
  <si>
    <t>001-717-057-4084x4065</t>
  </si>
  <si>
    <t>(860)414-2473x59539</t>
  </si>
  <si>
    <t>+1-969-780-1663x520</t>
  </si>
  <si>
    <t>001-359-391-5428x1430</t>
  </si>
  <si>
    <t>(877)070-9520x441</t>
  </si>
  <si>
    <t>(655)352-7438x134</t>
  </si>
  <si>
    <t>372-724-6181x6911</t>
  </si>
  <si>
    <t>084-042-2430</t>
  </si>
  <si>
    <t>(796)763-9717x49879</t>
  </si>
  <si>
    <t>850.380.7310</t>
  </si>
  <si>
    <t>001-102-351-9559</t>
  </si>
  <si>
    <t>883-985-1871x941</t>
  </si>
  <si>
    <t>(086)044-7819</t>
  </si>
  <si>
    <t>(734)904-3429</t>
  </si>
  <si>
    <t>583.885.9359x860</t>
  </si>
  <si>
    <t>218-244-2632x6819</t>
  </si>
  <si>
    <t>119.583.6316x548</t>
  </si>
  <si>
    <t>(225)673-4848x495</t>
  </si>
  <si>
    <t>629-620-1463x61607</t>
  </si>
  <si>
    <t>(131)191-4654x428</t>
  </si>
  <si>
    <t>(933)477-3880x1319</t>
  </si>
  <si>
    <t>(194)725-3600x55043</t>
  </si>
  <si>
    <t>726-127-8618x841</t>
  </si>
  <si>
    <t>(058)184-0696</t>
  </si>
  <si>
    <t>836-109-6301x885</t>
  </si>
  <si>
    <t>999-874-1718</t>
  </si>
  <si>
    <t>133-514-6620x3947</t>
  </si>
  <si>
    <t>(092)726-7824x084</t>
  </si>
  <si>
    <t>001-064-599-6588x026</t>
  </si>
  <si>
    <t>410-472-2234x913</t>
  </si>
  <si>
    <t>(085)168-0821x105</t>
  </si>
  <si>
    <t>001-939-279-8199x4637</t>
  </si>
  <si>
    <t>808.988.3860</t>
  </si>
  <si>
    <t>(459)754-6548</t>
  </si>
  <si>
    <t>001-859-437-2913</t>
  </si>
  <si>
    <t>303-299-4466</t>
  </si>
  <si>
    <t>(033)633-9274x84632</t>
  </si>
  <si>
    <t>(447)734-8920</t>
  </si>
  <si>
    <t>+1-974-239-4275x892</t>
  </si>
  <si>
    <t>431.031.9531x81999</t>
  </si>
  <si>
    <t>+1-547-156-8302x881</t>
  </si>
  <si>
    <t>+1-282-725-0989x213</t>
  </si>
  <si>
    <t>(567)018-8514x223</t>
  </si>
  <si>
    <t>(912)329-3137</t>
  </si>
  <si>
    <t>147.511.6843x264</t>
  </si>
  <si>
    <t>834-649-5214</t>
  </si>
  <si>
    <t>365-333-0594x84571</t>
  </si>
  <si>
    <t>846.180.9425x41367</t>
  </si>
  <si>
    <t>+1-204-120-2591x3733</t>
  </si>
  <si>
    <t>806-247-6250</t>
  </si>
  <si>
    <t>521-000-0934</t>
  </si>
  <si>
    <t>(799)609-7844x23699</t>
  </si>
  <si>
    <t>072-078-8759x750</t>
  </si>
  <si>
    <t>+1-748-913-1871x406</t>
  </si>
  <si>
    <t>027-307-0060x24837</t>
  </si>
  <si>
    <t>509.754.3438</t>
  </si>
  <si>
    <t>001-744-038-1655</t>
  </si>
  <si>
    <t>320.568.7699</t>
  </si>
  <si>
    <t>(650)443-5061x2169</t>
  </si>
  <si>
    <t>041.919.8580</t>
  </si>
  <si>
    <t>+1-642-351-6115x60924</t>
  </si>
  <si>
    <t>132.136.4699</t>
  </si>
  <si>
    <t>(416)229-9370x21870</t>
  </si>
  <si>
    <t>574.643.8149x418</t>
  </si>
  <si>
    <t>279-282-7378x495</t>
  </si>
  <si>
    <t>272.225.0979x4764</t>
  </si>
  <si>
    <t>(701)151-6318</t>
  </si>
  <si>
    <t>036.625.5402x01527</t>
  </si>
  <si>
    <t>221.111.9970x63556</t>
  </si>
  <si>
    <t>(588)606-7489x4285</t>
  </si>
  <si>
    <t>+1-497-732-9835x64845</t>
  </si>
  <si>
    <t>+1-547-269-5377x587</t>
  </si>
  <si>
    <t>057-522-5028x5725</t>
  </si>
  <si>
    <t>(963)797-9893</t>
  </si>
  <si>
    <t>701.481.7097x001</t>
  </si>
  <si>
    <t>286.770.9937</t>
  </si>
  <si>
    <t>586.646.5264</t>
  </si>
  <si>
    <t>552-349-2501x44596</t>
  </si>
  <si>
    <t>001-976-386-4622</t>
  </si>
  <si>
    <t>(898)146-1568</t>
  </si>
  <si>
    <t>711.350.3147x22763</t>
  </si>
  <si>
    <t>339.051.5838</t>
  </si>
  <si>
    <t>001-282-344-9345x15569</t>
  </si>
  <si>
    <t>706-012-9167x85010</t>
  </si>
  <si>
    <t>001-841-919-1079x7461</t>
  </si>
  <si>
    <t>771.691.0639x5281</t>
  </si>
  <si>
    <t>001-708-711-8261x38605</t>
  </si>
  <si>
    <t>577-647-2996</t>
  </si>
  <si>
    <t>(746)706-3123x618</t>
  </si>
  <si>
    <t>737-820-9729x83293</t>
  </si>
  <si>
    <t>841-648-9233x495</t>
  </si>
  <si>
    <t>(298)194-5989</t>
  </si>
  <si>
    <t>494.870.0320x248</t>
  </si>
  <si>
    <t>079.691.3788</t>
  </si>
  <si>
    <t>517-491-4343x767</t>
  </si>
  <si>
    <t>900.160.7027</t>
  </si>
  <si>
    <t>224-827-4967</t>
  </si>
  <si>
    <t>001-202-978-7893</t>
  </si>
  <si>
    <t>624-616-4811</t>
  </si>
  <si>
    <t>247-707-4268x83194</t>
  </si>
  <si>
    <t>(086)810-2637x57672</t>
  </si>
  <si>
    <t>(932)871-0282</t>
  </si>
  <si>
    <t>+1-096-084-7750x1641</t>
  </si>
  <si>
    <t>280-009-5952</t>
  </si>
  <si>
    <t>439.809.0854</t>
  </si>
  <si>
    <t>328.330.8588x275</t>
  </si>
  <si>
    <t>239-485-9033x71565</t>
  </si>
  <si>
    <t>891-588-1290x78989</t>
  </si>
  <si>
    <t>(139)992-4128x33255</t>
  </si>
  <si>
    <t>001-803-073-4044x7443</t>
  </si>
  <si>
    <t>196.462.0501x796</t>
  </si>
  <si>
    <t>883.875.2068</t>
  </si>
  <si>
    <t>+1-160-474-4003x4238</t>
  </si>
  <si>
    <t>(759)335-5260</t>
  </si>
  <si>
    <t>001-667-118-6330x71114</t>
  </si>
  <si>
    <t>001-633-569-1303</t>
  </si>
  <si>
    <t>(746)367-8517x274</t>
  </si>
  <si>
    <t>068.408.7277x39208</t>
  </si>
  <si>
    <t>(726)522-5264x157</t>
  </si>
  <si>
    <t>(729)382-6132</t>
  </si>
  <si>
    <t>+1-989-544-2587x67973</t>
  </si>
  <si>
    <t>144-332-1920x5959</t>
  </si>
  <si>
    <t>(425)754-0804</t>
  </si>
  <si>
    <t>976-859-2779</t>
  </si>
  <si>
    <t>001-069-226-6793x89749</t>
  </si>
  <si>
    <t>450.040.7566x6915</t>
  </si>
  <si>
    <t>645.455.0397x31406</t>
  </si>
  <si>
    <t>001-482-454-5801x685</t>
  </si>
  <si>
    <t>893.863.1393x19115</t>
  </si>
  <si>
    <t>001-145-243-2982x26829</t>
  </si>
  <si>
    <t>(135)391-9575</t>
  </si>
  <si>
    <t>(544)946-1253x312</t>
  </si>
  <si>
    <t>(390)175-3295x8593</t>
  </si>
  <si>
    <t>001-250-120-5121x26450</t>
  </si>
  <si>
    <t>166.633.1232</t>
  </si>
  <si>
    <t>715-271-3426</t>
  </si>
  <si>
    <t>266.615.3907x74304</t>
  </si>
  <si>
    <t>001-311-729-9623x792</t>
  </si>
  <si>
    <t>001-622-290-6631x53265</t>
  </si>
  <si>
    <t>340-231-7022x80826</t>
  </si>
  <si>
    <t>987-105-7108</t>
  </si>
  <si>
    <t>124-924-1122</t>
  </si>
  <si>
    <t>+1-506-204-7509x426</t>
  </si>
  <si>
    <t>(834)919-0147</t>
  </si>
  <si>
    <t>+1-667-120-8466x588</t>
  </si>
  <si>
    <t>001-967-046-9464</t>
  </si>
  <si>
    <t>(473)170-1674x05587</t>
  </si>
  <si>
    <t>+1-357-006-1648x65041</t>
  </si>
  <si>
    <t>001-120-342-5719x7709</t>
  </si>
  <si>
    <t>788-107-6291x2284</t>
  </si>
  <si>
    <t>703-720-6777x0168</t>
  </si>
  <si>
    <t>001-076-120-7333x7925</t>
  </si>
  <si>
    <t>(257)483-8410x97334</t>
  </si>
  <si>
    <t>784.646.4951</t>
  </si>
  <si>
    <t>(536)326-5290x865</t>
  </si>
  <si>
    <t>(044)402-5382x668</t>
  </si>
  <si>
    <t>+1-791-920-6250x874</t>
  </si>
  <si>
    <t>001-098-607-0462</t>
  </si>
  <si>
    <t>(698)591-5148x33895</t>
  </si>
  <si>
    <t>001-106-808-2812</t>
  </si>
  <si>
    <t>151-965-8543x4980</t>
  </si>
  <si>
    <t>960-675-7526</t>
  </si>
  <si>
    <t>208.708.2411x4336</t>
  </si>
  <si>
    <t>090.687.3477</t>
  </si>
  <si>
    <t>(040)254-8060</t>
  </si>
  <si>
    <t>298-744-9842x7933</t>
  </si>
  <si>
    <t>448-469-2620x3288</t>
  </si>
  <si>
    <t>797-590-6600x1148</t>
  </si>
  <si>
    <t>282-382-3805x739</t>
  </si>
  <si>
    <t>001-696-403-8710x920</t>
  </si>
  <si>
    <t>984-454-1121x076</t>
  </si>
  <si>
    <t>219-960-9951</t>
  </si>
  <si>
    <t>(348)197-7517x0302</t>
  </si>
  <si>
    <t>001-935-052-0959x129</t>
  </si>
  <si>
    <t>001-693-669-7136x853</t>
  </si>
  <si>
    <t>(676)167-0129x6271</t>
  </si>
  <si>
    <t>+1-331-961-3483x57353</t>
  </si>
  <si>
    <t>001-992-298-9965x503</t>
  </si>
  <si>
    <t>260.963.7959x95117</t>
  </si>
  <si>
    <t>536-309-8427</t>
  </si>
  <si>
    <t>063.202.3657</t>
  </si>
  <si>
    <t>635-906-6910</t>
  </si>
  <si>
    <t>+1-795-552-4457x00896</t>
  </si>
  <si>
    <t>571-436-5722x2943</t>
  </si>
  <si>
    <t>+1-545-908-6573x6255</t>
  </si>
  <si>
    <t>+1-624-572-8965x8465</t>
  </si>
  <si>
    <t>+1-029-096-8779x2721</t>
  </si>
  <si>
    <t>406.578.5841x10825</t>
  </si>
  <si>
    <t>189.321.1064x34840</t>
  </si>
  <si>
    <t>368-976-9917x2206</t>
  </si>
  <si>
    <t>498-724-3678x66940</t>
  </si>
  <si>
    <t>762.865.4422x3352</t>
  </si>
  <si>
    <t>860.161.0615x36515</t>
  </si>
  <si>
    <t>(877)898-0576</t>
  </si>
  <si>
    <t>(062)773-8610x65947</t>
  </si>
  <si>
    <t>001-092-346-5821x165</t>
  </si>
  <si>
    <t>+1-778-786-8040x38035</t>
  </si>
  <si>
    <t>842-178-7766x3510</t>
  </si>
  <si>
    <t>001-072-779-2220x4774</t>
  </si>
  <si>
    <t>423.075.8121</t>
  </si>
  <si>
    <t>+1-538-464-2745x695</t>
  </si>
  <si>
    <t>202.263.1385x7995</t>
  </si>
  <si>
    <t>519.587.6400</t>
  </si>
  <si>
    <t>+1-730-692-8306x1449</t>
  </si>
  <si>
    <t>+1-335-236-0044x68048</t>
  </si>
  <si>
    <t>587-659-6337</t>
  </si>
  <si>
    <t>878.068.8229x89047</t>
  </si>
  <si>
    <t>(880)285-8074x346</t>
  </si>
  <si>
    <t>770.616.6351x213</t>
  </si>
  <si>
    <t>676.312.3358x96100</t>
  </si>
  <si>
    <t>218.255.1726</t>
  </si>
  <si>
    <t>437.015.2986</t>
  </si>
  <si>
    <t>778.803.6242x9987</t>
  </si>
  <si>
    <t>395-187-4209x0753</t>
  </si>
  <si>
    <t>(527)759-0233x2021</t>
  </si>
  <si>
    <t>+1-571-361-7500x46580</t>
  </si>
  <si>
    <t>+1-923-316-9293x1292</t>
  </si>
  <si>
    <t>+1-367-273-0809x593</t>
  </si>
  <si>
    <t>015.229.1009x51099</t>
  </si>
  <si>
    <t>067.504.1100x6891</t>
  </si>
  <si>
    <t>418.301.3308x971</t>
  </si>
  <si>
    <t>(440)371-2114x4415</t>
  </si>
  <si>
    <t>001-588-258-7486x95671</t>
  </si>
  <si>
    <t>001-894-886-0071x384</t>
  </si>
  <si>
    <t>(947)457-2962x35453</t>
  </si>
  <si>
    <t>+1-391-959-0196x79603</t>
  </si>
  <si>
    <t>338-262-9071</t>
  </si>
  <si>
    <t>001-499-071-3256x14701</t>
  </si>
  <si>
    <t>+1-999-101-1809x695</t>
  </si>
  <si>
    <t>354-857-9841x70934</t>
  </si>
  <si>
    <t>686-023-3867</t>
  </si>
  <si>
    <t>142.066.6371</t>
  </si>
  <si>
    <t>(542)997-2710</t>
  </si>
  <si>
    <t>+1-205-133-0960x05357</t>
  </si>
  <si>
    <t>(501)501-6762x3185</t>
  </si>
  <si>
    <t>(713)042-3600x258</t>
  </si>
  <si>
    <t>002.586.9149x213</t>
  </si>
  <si>
    <t>931-768-2664</t>
  </si>
  <si>
    <t>+1-118-269-2237x46620</t>
  </si>
  <si>
    <t>775-413-5830x249</t>
  </si>
  <si>
    <t>918-762-9740x4418</t>
  </si>
  <si>
    <t>001-241-177-0334</t>
  </si>
  <si>
    <t>108.953.7190</t>
  </si>
  <si>
    <t>213-157-5445x1244</t>
  </si>
  <si>
    <t>+1-391-462-3973x07030</t>
  </si>
  <si>
    <t>702-060-9521x043</t>
  </si>
  <si>
    <t>923.281.2701x480</t>
  </si>
  <si>
    <t>001-056-806-8837x05047</t>
  </si>
  <si>
    <t>+1-559-644-6230x828</t>
  </si>
  <si>
    <t>(780)454-2854</t>
  </si>
  <si>
    <t>957.905.9062x91540</t>
  </si>
  <si>
    <t>(549)354-0123</t>
  </si>
  <si>
    <t>675.368.7158x55103</t>
  </si>
  <si>
    <t>374.221.2308</t>
  </si>
  <si>
    <t>731-180-8356</t>
  </si>
  <si>
    <t>+1-050-093-7286x2320</t>
  </si>
  <si>
    <t>(885)125-7967x160</t>
  </si>
  <si>
    <t>001-115-879-7853x38060</t>
  </si>
  <si>
    <t>498-912-4206x670</t>
  </si>
  <si>
    <t>001-322-358-4443x781</t>
  </si>
  <si>
    <t>001-745-330-5912x01724</t>
  </si>
  <si>
    <t>+1-233-534-9318x383</t>
  </si>
  <si>
    <t>(598)102-2209</t>
  </si>
  <si>
    <t>168-985-4106x5438</t>
  </si>
  <si>
    <t>276.186.0171</t>
  </si>
  <si>
    <t>323.645.9541</t>
  </si>
  <si>
    <t>001-429-061-3986</t>
  </si>
  <si>
    <t>871-818-6873x4702</t>
  </si>
  <si>
    <t>001-263-892-6481</t>
  </si>
  <si>
    <t>784.229.0071x5759</t>
  </si>
  <si>
    <t>444-382-1247</t>
  </si>
  <si>
    <t>342-912-8694x151</t>
  </si>
  <si>
    <t>001-928-875-1202x3380</t>
  </si>
  <si>
    <t>001-629-850-5531</t>
  </si>
  <si>
    <t>001-596-157-3285x5953</t>
  </si>
  <si>
    <t>767-943-2489x65835</t>
  </si>
  <si>
    <t>(102)323-8618x600</t>
  </si>
  <si>
    <t>110-088-7630x6147</t>
  </si>
  <si>
    <t>001-965-191-0379x7638</t>
  </si>
  <si>
    <t>001-342-962-0000</t>
  </si>
  <si>
    <t>990-177-2676x17519</t>
  </si>
  <si>
    <t>(283)621-5971x70462</t>
  </si>
  <si>
    <t>+1-276-224-2342x996</t>
  </si>
  <si>
    <t>+1-291-222-6964x48869</t>
  </si>
  <si>
    <t>724-477-3958x3075</t>
  </si>
  <si>
    <t>001-350-975-0185x76853</t>
  </si>
  <si>
    <t>+1-037-687-1687x246</t>
  </si>
  <si>
    <t>+1-376-054-1638x9901</t>
  </si>
  <si>
    <t>+1-975-986-3909x582</t>
  </si>
  <si>
    <t>001-430-664-2757x2472</t>
  </si>
  <si>
    <t>518.912.1386x6368</t>
  </si>
  <si>
    <t>693-584-9017x60929</t>
  </si>
  <si>
    <t>+1-703-366-5185x7682</t>
  </si>
  <si>
    <t>734-434-9348</t>
  </si>
  <si>
    <t>+1-555-320-4317x83933</t>
  </si>
  <si>
    <t>368.703.1932x47513</t>
  </si>
  <si>
    <t>458.897.8785x57343</t>
  </si>
  <si>
    <t>814.416.1717x49449</t>
  </si>
  <si>
    <t>388-589-0050</t>
  </si>
  <si>
    <t>423-416-7159</t>
  </si>
  <si>
    <t>546-383-1817</t>
  </si>
  <si>
    <t>(954)153-0445x64769</t>
  </si>
  <si>
    <t>(314)953-3314x5106</t>
  </si>
  <si>
    <t>409.042.0264x794</t>
  </si>
  <si>
    <t>446.406.4722x909</t>
  </si>
  <si>
    <t>184.954.0307</t>
  </si>
  <si>
    <t>028.455.0154x604</t>
  </si>
  <si>
    <t>469-369-5172</t>
  </si>
  <si>
    <t>+1-033-064-0834x41587</t>
  </si>
  <si>
    <t>544.138.6035</t>
  </si>
  <si>
    <t>070.521.7384x1717</t>
  </si>
  <si>
    <t>001-525-983-0903</t>
  </si>
  <si>
    <t>(215)992-8774x3614</t>
  </si>
  <si>
    <t>(004)973-4763x146</t>
  </si>
  <si>
    <t>235.658.6553x4630</t>
  </si>
  <si>
    <t>420.822.5077x28338</t>
  </si>
  <si>
    <t>698.302.9726x02097</t>
  </si>
  <si>
    <t>(157)080-0177x787</t>
  </si>
  <si>
    <t>728-810-6427x3936</t>
  </si>
  <si>
    <t>703-180-8480</t>
  </si>
  <si>
    <t>468-173-6027x86825</t>
  </si>
  <si>
    <t>727-647-9542x4632</t>
  </si>
  <si>
    <t>140-534-1230</t>
  </si>
  <si>
    <t>337-334-6184x94884</t>
  </si>
  <si>
    <t>+1-464-626-5989x3188</t>
  </si>
  <si>
    <t>(634)347-4648</t>
  </si>
  <si>
    <t>001-061-757-3585x1131</t>
  </si>
  <si>
    <t>001-609-511-5289x60668</t>
  </si>
  <si>
    <t>602-474-5451</t>
  </si>
  <si>
    <t>001-779-750-7517</t>
  </si>
  <si>
    <t>053.501.7281</t>
  </si>
  <si>
    <t>(009)660-1287x8691</t>
  </si>
  <si>
    <t>733.237.5410</t>
  </si>
  <si>
    <t>001-888-889-8829</t>
  </si>
  <si>
    <t>+1-744-303-9022x927</t>
  </si>
  <si>
    <t>385-822-2798x2933</t>
  </si>
  <si>
    <t>(548)788-0114x667</t>
  </si>
  <si>
    <t>001-769-676-6775x5754</t>
  </si>
  <si>
    <t>(762)583-1775</t>
  </si>
  <si>
    <t>560-912-6348x7855</t>
  </si>
  <si>
    <t>279-609-3309x134</t>
  </si>
  <si>
    <t>862-794-6834</t>
  </si>
  <si>
    <t>409.698.1226x8299</t>
  </si>
  <si>
    <t>+1-945-340-6497x0702</t>
  </si>
  <si>
    <t>(121)848-0574x5692</t>
  </si>
  <si>
    <t>001-745-589-6252x893</t>
  </si>
  <si>
    <t>+1-732-792-7499x269</t>
  </si>
  <si>
    <t>(519)893-9729</t>
  </si>
  <si>
    <t>045-946-8513</t>
  </si>
  <si>
    <t>295-035-8098</t>
  </si>
  <si>
    <t>286.319.4970x58715</t>
  </si>
  <si>
    <t>+1-867-950-8556x4023</t>
  </si>
  <si>
    <t>001-089-323-0229x23105</t>
  </si>
  <si>
    <t>048.507.9713x2800</t>
  </si>
  <si>
    <t>001-473-063-8650x219</t>
  </si>
  <si>
    <t>+1-105-794-5934x6272</t>
  </si>
  <si>
    <t>(881)343-7891x612</t>
  </si>
  <si>
    <t>961-248-9355</t>
  </si>
  <si>
    <t>(760)170-3736x6376</t>
  </si>
  <si>
    <t>169-498-8224x34553</t>
  </si>
  <si>
    <t>(821)301-0326x7101</t>
  </si>
  <si>
    <t>968.200.3118x41570</t>
  </si>
  <si>
    <t>618.496.5915x7161</t>
  </si>
  <si>
    <t>940-059-8236</t>
  </si>
  <si>
    <t>+1-735-958-5904x2723</t>
  </si>
  <si>
    <t>(601)104-2209</t>
  </si>
  <si>
    <t>001-046-841-6574x33865</t>
  </si>
  <si>
    <t>001-423-968-9343x60123</t>
  </si>
  <si>
    <t>(934)783-7514</t>
  </si>
  <si>
    <t>893.471.3723x617</t>
  </si>
  <si>
    <t>305.486.7714x52863</t>
  </si>
  <si>
    <t>001-017-094-7794x3298</t>
  </si>
  <si>
    <t>247-488-7386</t>
  </si>
  <si>
    <t>299.229.2924</t>
  </si>
  <si>
    <t>170-460-3846</t>
  </si>
  <si>
    <t>001-987-685-0875x86381</t>
  </si>
  <si>
    <t>128.589.6954x847</t>
  </si>
  <si>
    <t>(702)555-2467x21370</t>
  </si>
  <si>
    <t>(956)022-7985x2264</t>
  </si>
  <si>
    <t>746-994-3557x86410</t>
  </si>
  <si>
    <t>809-949-3438</t>
  </si>
  <si>
    <t>001-674-530-5277x7857</t>
  </si>
  <si>
    <t>(752)671-4308x062</t>
  </si>
  <si>
    <t>+1-267-815-1915x221</t>
  </si>
  <si>
    <t>(644)205-4529</t>
  </si>
  <si>
    <t>+1-310-279-9033x52221</t>
  </si>
  <si>
    <t>444-120-6628</t>
  </si>
  <si>
    <t>001-014-510-0815x06158</t>
  </si>
  <si>
    <t>+1-491-055-2837x90640</t>
  </si>
  <si>
    <t>658-322-1529x36039</t>
  </si>
  <si>
    <t>929-824-9627</t>
  </si>
  <si>
    <t>460.619.9266</t>
  </si>
  <si>
    <t>+1-799-030-5339x34988</t>
  </si>
  <si>
    <t>579-678-0865</t>
  </si>
  <si>
    <t>313-895-0871x941</t>
  </si>
  <si>
    <t>(820)170-7738x39778</t>
  </si>
  <si>
    <t>(702)022-6020x988</t>
  </si>
  <si>
    <t>349-552-2680</t>
  </si>
  <si>
    <t>001-935-407-8664x3105</t>
  </si>
  <si>
    <t>001-277-051-0733</t>
  </si>
  <si>
    <t>(772)866-8832x02444</t>
  </si>
  <si>
    <t>202.953.3950x64237</t>
  </si>
  <si>
    <t>507-309-3248x54014</t>
  </si>
  <si>
    <t>+1-623-457-7679x29862</t>
  </si>
  <si>
    <t>001-710-772-9167</t>
  </si>
  <si>
    <t>001-813-300-8264x409</t>
  </si>
  <si>
    <t>001-943-631-4307x1265</t>
  </si>
  <si>
    <t>(555)977-1575x0161</t>
  </si>
  <si>
    <t>(996)291-3357</t>
  </si>
  <si>
    <t>832.834.4741x831</t>
  </si>
  <si>
    <t>001-110-846-2314x175</t>
  </si>
  <si>
    <t>001-896-674-9694</t>
  </si>
  <si>
    <t>629.806.0103</t>
  </si>
  <si>
    <t>001-115-577-6164x880</t>
  </si>
  <si>
    <t>+1-651-855-0405x49178</t>
  </si>
  <si>
    <t>(706)709-4516x08612</t>
  </si>
  <si>
    <t>+1-137-356-6017x890</t>
  </si>
  <si>
    <t>173.866.3864x35295</t>
  </si>
  <si>
    <t>665-965-3856</t>
  </si>
  <si>
    <t>660.906.1997x1299</t>
  </si>
  <si>
    <t>140-739-8652</t>
  </si>
  <si>
    <t>133-632-2374</t>
  </si>
  <si>
    <t>448.470.9591x939</t>
  </si>
  <si>
    <t>(022)223-0378x07161</t>
  </si>
  <si>
    <t>839.280.9855x0950</t>
  </si>
  <si>
    <t>100.447.9236x5575</t>
  </si>
  <si>
    <t>925-501-0344x86787</t>
  </si>
  <si>
    <t>897-091-4333</t>
  </si>
  <si>
    <t>441-651-2541</t>
  </si>
  <si>
    <t>541.078.9266</t>
  </si>
  <si>
    <t>(441)567-8359</t>
  </si>
  <si>
    <t>036.576.6317x25854</t>
  </si>
  <si>
    <t>(225)483-7324</t>
  </si>
  <si>
    <t>268-201-4499x58690</t>
  </si>
  <si>
    <t>941.470.2971</t>
  </si>
  <si>
    <t>001-933-948-8768x4747</t>
  </si>
  <si>
    <t>+1-177-297-9260x10067</t>
  </si>
  <si>
    <t>063-467-0089x15969</t>
  </si>
  <si>
    <t>001-078-688-7524</t>
  </si>
  <si>
    <t>(437)754-9807x4182</t>
  </si>
  <si>
    <t>(078)053-2178</t>
  </si>
  <si>
    <t>(728)248-4485x31297</t>
  </si>
  <si>
    <t>244.479.0963x542</t>
  </si>
  <si>
    <t>(439)842-7045x7712</t>
  </si>
  <si>
    <t>001-582-886-4165x4375</t>
  </si>
  <si>
    <t>(278)925-5659</t>
  </si>
  <si>
    <t>001-488-235-9207x9228</t>
  </si>
  <si>
    <t>921-153-5540x117</t>
  </si>
  <si>
    <t>(781)519-8718x528</t>
  </si>
  <si>
    <t>(432)800-9189x588</t>
  </si>
  <si>
    <t>+1-384-601-4801x21966</t>
  </si>
  <si>
    <t>(276)852-7177</t>
  </si>
  <si>
    <t>001-367-974-5578x0314</t>
  </si>
  <si>
    <t>(987)617-9268x4522</t>
  </si>
  <si>
    <t>001-401-213-1519</t>
  </si>
  <si>
    <t>(726)705-4001x7351</t>
  </si>
  <si>
    <t>001-618-137-6386x61807</t>
  </si>
  <si>
    <t>803-205-9028x7044</t>
  </si>
  <si>
    <t>871.021.2561x0082</t>
  </si>
  <si>
    <t>(912)459-9938x1450</t>
  </si>
  <si>
    <t>001-118-376-7577</t>
  </si>
  <si>
    <t>950.859.1667</t>
  </si>
  <si>
    <t>318-025-4295x96138</t>
  </si>
  <si>
    <t>270.861.5813</t>
  </si>
  <si>
    <t>518-068-7853</t>
  </si>
  <si>
    <t>(151)249-8139x658</t>
  </si>
  <si>
    <t>001-434-539-6269x40002</t>
  </si>
  <si>
    <t>+1-065-406-0349x3765</t>
  </si>
  <si>
    <t>822.805.0196</t>
  </si>
  <si>
    <t>001-567-047-3621x68586</t>
  </si>
  <si>
    <t>(960)767-9988x4478</t>
  </si>
  <si>
    <t>512-784-6083</t>
  </si>
  <si>
    <t>666.518.0765x198</t>
  </si>
  <si>
    <t>061-908-8606x521</t>
  </si>
  <si>
    <t>(242)094-0652</t>
  </si>
  <si>
    <t>617-473-0333</t>
  </si>
  <si>
    <t>(182)783-6671x3888</t>
  </si>
  <si>
    <t>874.026.6935</t>
  </si>
  <si>
    <t>826-354-9244x0606</t>
  </si>
  <si>
    <t>+1-408-383-8400x6162</t>
  </si>
  <si>
    <t>(006)923-1252</t>
  </si>
  <si>
    <t>(003)067-2755x19522</t>
  </si>
  <si>
    <t>+1-407-107-7673x27317</t>
  </si>
  <si>
    <t>(047)040-8011x447</t>
  </si>
  <si>
    <t>(610)721-6163</t>
  </si>
  <si>
    <t>001-221-591-4351x898</t>
  </si>
  <si>
    <t>(755)390-6019</t>
  </si>
  <si>
    <t>001-868-430-3128x089</t>
  </si>
  <si>
    <t>179.175.2606</t>
  </si>
  <si>
    <t>+1-901-319-6303x4560</t>
  </si>
  <si>
    <t>663.353.1748</t>
  </si>
  <si>
    <t>001-622-037-9726</t>
  </si>
  <si>
    <t>+1-599-535-6670x401</t>
  </si>
  <si>
    <t>(125)390-1085x118</t>
  </si>
  <si>
    <t>(129)672-6261x940</t>
  </si>
  <si>
    <t>+1-265-859-6778x3096</t>
  </si>
  <si>
    <t>001-723-346-0218x585</t>
  </si>
  <si>
    <t>666.222.0656</t>
  </si>
  <si>
    <t>(499)281-0545</t>
  </si>
  <si>
    <t>001-233-206-2120</t>
  </si>
  <si>
    <t>978-895-2754</t>
  </si>
  <si>
    <t>888-766-9726</t>
  </si>
  <si>
    <t>001-230-854-0401x4148</t>
  </si>
  <si>
    <t>449.568.7664</t>
  </si>
  <si>
    <t>001-997-491-9481x539</t>
  </si>
  <si>
    <t>001-036-730-6873x69455</t>
  </si>
  <si>
    <t>(163)394-4196x53242</t>
  </si>
  <si>
    <t>934-670-2853x556</t>
  </si>
  <si>
    <t>542-284-5144</t>
  </si>
  <si>
    <t>497-461-8961x8568</t>
  </si>
  <si>
    <t>449-633-4795x663</t>
  </si>
  <si>
    <t>(172)146-2238</t>
  </si>
  <si>
    <t>301.165.4705x398</t>
  </si>
  <si>
    <t>+1-121-175-0626x46571</t>
  </si>
  <si>
    <t>423-302-2757x69023</t>
  </si>
  <si>
    <t>+1-103-755-8184x69973</t>
  </si>
  <si>
    <t>+1-137-558-2073x7178</t>
  </si>
  <si>
    <t>+1-985-406-6837x46834</t>
  </si>
  <si>
    <t>991.159.6774x604</t>
  </si>
  <si>
    <t>131-023-5230</t>
  </si>
  <si>
    <t>+1-616-502-9937x6189</t>
  </si>
  <si>
    <t>851-490-8617x80682</t>
  </si>
  <si>
    <t>630-583-6049x42142</t>
  </si>
  <si>
    <t>823-268-0525</t>
  </si>
  <si>
    <t>+1-031-221-7914x066</t>
  </si>
  <si>
    <t>(002)559-7161</t>
  </si>
  <si>
    <t>813.130.0584x935</t>
  </si>
  <si>
    <t>646.987.3211</t>
  </si>
  <si>
    <t>001-465-124-2792x664</t>
  </si>
  <si>
    <t>830.526.8075x199</t>
  </si>
  <si>
    <t>+1-703-419-1786x1186</t>
  </si>
  <si>
    <t>732-108-0184x240</t>
  </si>
  <si>
    <t>938.983.9208x4412</t>
  </si>
  <si>
    <t>344-103-8398x05753</t>
  </si>
  <si>
    <t>096-304-1551x4182</t>
  </si>
  <si>
    <t>(491)993-8142x1990</t>
  </si>
  <si>
    <t>(564)590-3687</t>
  </si>
  <si>
    <t>339-102-6916</t>
  </si>
  <si>
    <t>179-958-4036x82385</t>
  </si>
  <si>
    <t>+1-333-052-4496x790</t>
  </si>
  <si>
    <t>393-666-7744x1574</t>
  </si>
  <si>
    <t>244-787-6369x90977</t>
  </si>
  <si>
    <t>(726)142-1844x070</t>
  </si>
  <si>
    <t>001-489-957-1000</t>
  </si>
  <si>
    <t>980-350-2288x814</t>
  </si>
  <si>
    <t>001-577-637-0726</t>
  </si>
  <si>
    <t>(304)718-0977</t>
  </si>
  <si>
    <t>759-331-6424x4704</t>
  </si>
  <si>
    <t>385.675.6656x9889</t>
  </si>
  <si>
    <t>043-627-7532x735</t>
  </si>
  <si>
    <t>+1-689-221-2299x85691</t>
  </si>
  <si>
    <t>652-131-1398</t>
  </si>
  <si>
    <t>(877)928-6134x78436</t>
  </si>
  <si>
    <t>(403)095-7288</t>
  </si>
  <si>
    <t>197-384-6792</t>
  </si>
  <si>
    <t>(942)285-5613x9629</t>
  </si>
  <si>
    <t>001-423-961-9757</t>
  </si>
  <si>
    <t>+1-367-432-2970x5727</t>
  </si>
  <si>
    <t>(602)707-7053x120</t>
  </si>
  <si>
    <t>(910)056-4295x63746</t>
  </si>
  <si>
    <t>001-471-959-4578x3006</t>
  </si>
  <si>
    <t>401.865.3405x59914</t>
  </si>
  <si>
    <t>225-205-2921x578</t>
  </si>
  <si>
    <t>(705)647-0411x98105</t>
  </si>
  <si>
    <t>678.517.8374x974</t>
  </si>
  <si>
    <t>001-807-031-4648x553</t>
  </si>
  <si>
    <t>058-202-2777</t>
  </si>
  <si>
    <t>+1-826-422-7569x59778</t>
  </si>
  <si>
    <t>396-151-2779x8219</t>
  </si>
  <si>
    <t>001-649-367-9775x33265</t>
  </si>
  <si>
    <t>254.221.3440</t>
  </si>
  <si>
    <t>(682)820-7605</t>
  </si>
  <si>
    <t>500.037.9142x240</t>
  </si>
  <si>
    <t>+1-194-252-8532x681</t>
  </si>
  <si>
    <t>(460)887-4388x86966</t>
  </si>
  <si>
    <t>(440)089-8606x50776</t>
  </si>
  <si>
    <t>(842)811-5067x290</t>
  </si>
  <si>
    <t>(833)420-9752</t>
  </si>
  <si>
    <t>(608)623-3701</t>
  </si>
  <si>
    <t>+1-815-753-6128x16240</t>
  </si>
  <si>
    <t>(041)172-5359x78604</t>
  </si>
  <si>
    <t>+1-674-901-9052x1759</t>
  </si>
  <si>
    <t>001-730-751-0787x9834</t>
  </si>
  <si>
    <t>+1-160-089-8596x054</t>
  </si>
  <si>
    <t>(311)363-5753x6979</t>
  </si>
  <si>
    <t>+1-075-291-0788x5109</t>
  </si>
  <si>
    <t>602-541-4591</t>
  </si>
  <si>
    <t>165-493-3565x91706</t>
  </si>
  <si>
    <t>001-371-086-5647</t>
  </si>
  <si>
    <t>001-409-203-5035</t>
  </si>
  <si>
    <t>(857)350-6310</t>
  </si>
  <si>
    <t>001-227-669-9923x9207</t>
  </si>
  <si>
    <t>964-069-7195x676</t>
  </si>
  <si>
    <t>(672)861-7829x4935</t>
  </si>
  <si>
    <t>(845)865-2861</t>
  </si>
  <si>
    <t>001-970-951-5611x394</t>
  </si>
  <si>
    <t>001-619-111-7871x367</t>
  </si>
  <si>
    <t>001-222-973-5907</t>
  </si>
  <si>
    <t>(169)142-7200</t>
  </si>
  <si>
    <t>070.368.1655</t>
  </si>
  <si>
    <t>(090)163-5539</t>
  </si>
  <si>
    <t>573-219-8309x74771</t>
  </si>
  <si>
    <t>+1-788-523-9870x61323</t>
  </si>
  <si>
    <t>978-579-3405x49288</t>
  </si>
  <si>
    <t>583-649-0135x38797</t>
  </si>
  <si>
    <t>229-807-7073</t>
  </si>
  <si>
    <t>001.938.3968x1715</t>
  </si>
  <si>
    <t>(461)876-0557x585</t>
  </si>
  <si>
    <t>001-464-765-2634x4712</t>
  </si>
  <si>
    <t>(305)107-1266x6592</t>
  </si>
  <si>
    <t>+1-813-222-8688x42868</t>
  </si>
  <si>
    <t>418.236.3398x8005</t>
  </si>
  <si>
    <t>001-403-979-4021x18786</t>
  </si>
  <si>
    <t>001-973-530-8414x98916</t>
  </si>
  <si>
    <t>001-793-554-0736x60827</t>
  </si>
  <si>
    <t>495.637.8185x58526</t>
  </si>
  <si>
    <t>877.790.8175</t>
  </si>
  <si>
    <t>828-279-8753</t>
  </si>
  <si>
    <t>+1-882-009-5316x4211</t>
  </si>
  <si>
    <t>(281)305-3580</t>
  </si>
  <si>
    <t>(948)273-2335</t>
  </si>
  <si>
    <t>586.645.1401x54662</t>
  </si>
  <si>
    <t>931.232.2031x8416</t>
  </si>
  <si>
    <t>544.892.2470x24803</t>
  </si>
  <si>
    <t>074.706.9219x60824</t>
  </si>
  <si>
    <t>(955)458-3969</t>
  </si>
  <si>
    <t>(511)257-9027</t>
  </si>
  <si>
    <t>878-344-8633</t>
  </si>
  <si>
    <t>868.221.2063x84682</t>
  </si>
  <si>
    <t>001-451-508-3276x031</t>
  </si>
  <si>
    <t>001-951-255-2948</t>
  </si>
  <si>
    <t>+1-857-514-0432x200</t>
  </si>
  <si>
    <t>119-390-8624x77851</t>
  </si>
  <si>
    <t>(685)834-6325x360</t>
  </si>
  <si>
    <t>317.546.3699x34191</t>
  </si>
  <si>
    <t>207.540.4744x4326</t>
  </si>
  <si>
    <t>(099)519-3247</t>
  </si>
  <si>
    <t>001-133-985-4639x3167</t>
  </si>
  <si>
    <t>+1-356-601-9691x3542</t>
  </si>
  <si>
    <t>(662)619-2745</t>
  </si>
  <si>
    <t>421.871.0943</t>
  </si>
  <si>
    <t>815.072.0694</t>
  </si>
  <si>
    <t>001-533-130-5193x90773</t>
  </si>
  <si>
    <t>940-796-1520</t>
  </si>
  <si>
    <t>+1-794-331-8254x178</t>
  </si>
  <si>
    <t>569.770.9492x293</t>
  </si>
  <si>
    <t>772.524.6211x32055</t>
  </si>
  <si>
    <t>449-777-2154x2320</t>
  </si>
  <si>
    <t>(193)218-1651</t>
  </si>
  <si>
    <t>(672)251-0433x67635</t>
  </si>
  <si>
    <t>+1-414-345-4814x56187</t>
  </si>
  <si>
    <t>(904)828-0452</t>
  </si>
  <si>
    <t>+1-801-824-1346x5660</t>
  </si>
  <si>
    <t>397.539.1428x812</t>
  </si>
  <si>
    <t>843.997.6542</t>
  </si>
  <si>
    <t>970.626.8276x7007</t>
  </si>
  <si>
    <t>246.332.2923</t>
  </si>
  <si>
    <t>+1-738-302-1739x222</t>
  </si>
  <si>
    <t>001-311-133-8120x8131</t>
  </si>
  <si>
    <t>+1-865-895-7502x20288</t>
  </si>
  <si>
    <t>764-303-6679</t>
  </si>
  <si>
    <t>+1-811-897-8526x233</t>
  </si>
  <si>
    <t>003.742.1265x66384</t>
  </si>
  <si>
    <t>(176)742-5560x391</t>
  </si>
  <si>
    <t>+1-706-297-5835x79779</t>
  </si>
  <si>
    <t>001-941-679-9123x22742</t>
  </si>
  <si>
    <t>329.097.4324</t>
  </si>
  <si>
    <t>950.609.7433x244</t>
  </si>
  <si>
    <t>518.463.3597x0447</t>
  </si>
  <si>
    <t>097-067-4725x960</t>
  </si>
  <si>
    <t>(135)025-8107x0738</t>
  </si>
  <si>
    <t>796.562.0273x132</t>
  </si>
  <si>
    <t>572-818-2684x36147</t>
  </si>
  <si>
    <t>+1-079-005-6183x51361</t>
  </si>
  <si>
    <t>001-949-563-6947</t>
  </si>
  <si>
    <t>482-605-7858x9187</t>
  </si>
  <si>
    <t>(610)297-8142x1972</t>
  </si>
  <si>
    <t>(840)206-9381</t>
  </si>
  <si>
    <t>636.612.7951x3550</t>
  </si>
  <si>
    <t>+1-386-184-4054x47356</t>
  </si>
  <si>
    <t>769.749.8617</t>
  </si>
  <si>
    <t>001-525-485-9522x734</t>
  </si>
  <si>
    <t>997-136-8193</t>
  </si>
  <si>
    <t>001-180-973-9914x59633</t>
  </si>
  <si>
    <t>174-029-5967x50704</t>
  </si>
  <si>
    <t>973-971-0546x129</t>
  </si>
  <si>
    <t>089.946.7513x7543</t>
  </si>
  <si>
    <t>904-266-9514</t>
  </si>
  <si>
    <t>264-570-0089x714</t>
  </si>
  <si>
    <t>(342)112-9730x28520</t>
  </si>
  <si>
    <t>+1-036-446-8159x467</t>
  </si>
  <si>
    <t>+1-860-960-9839x36193</t>
  </si>
  <si>
    <t>040-946-7680x213</t>
  </si>
  <si>
    <t>477-884-3403x18592</t>
  </si>
  <si>
    <t>368-125-5411</t>
  </si>
  <si>
    <t>001-675-789-6619</t>
  </si>
  <si>
    <t>(132)575-0727</t>
  </si>
  <si>
    <t>312-072-9449x10737</t>
  </si>
  <si>
    <t>215-595-6567</t>
  </si>
  <si>
    <t>(413)251-6307</t>
  </si>
  <si>
    <t>+1-118-720-7009x238</t>
  </si>
  <si>
    <t>(664)784-2397x02858</t>
  </si>
  <si>
    <t>001-663-258-8778x415</t>
  </si>
  <si>
    <t>(193)384-5656x51332</t>
  </si>
  <si>
    <t>+1-495-616-7753x805</t>
  </si>
  <si>
    <t>(547)383-6587</t>
  </si>
  <si>
    <t>(181)106-2374</t>
  </si>
  <si>
    <t>001-039-105-1272</t>
  </si>
  <si>
    <t>+1-005-466-7747x1023</t>
  </si>
  <si>
    <t>+1-284-750-6360x971</t>
  </si>
  <si>
    <t>759.360.3621x7121</t>
  </si>
  <si>
    <t>148-035-1313x605</t>
  </si>
  <si>
    <t>+1-280-526-6447x519</t>
  </si>
  <si>
    <t>(990)073-9380x48577</t>
  </si>
  <si>
    <t>832-658-7466x0206</t>
  </si>
  <si>
    <t>+1-693-054-8707x618</t>
  </si>
  <si>
    <t>116-987-1905x968</t>
  </si>
  <si>
    <t>(794)132-2043x30388</t>
  </si>
  <si>
    <t>691-489-9935x90244</t>
  </si>
  <si>
    <t>598.462.4764x22906</t>
  </si>
  <si>
    <t>(816)710-8067x0663</t>
  </si>
  <si>
    <t>961.205.6770x67731</t>
  </si>
  <si>
    <t>001-823-212-5317x872</t>
  </si>
  <si>
    <t>(549)613-7110</t>
  </si>
  <si>
    <t>808-926-5805</t>
  </si>
  <si>
    <t>164.707.8599x822</t>
  </si>
  <si>
    <t>136.101.5930</t>
  </si>
  <si>
    <t>001-463-840-3735x823</t>
  </si>
  <si>
    <t>468-351-1393</t>
  </si>
  <si>
    <t>001-815-226-8196x00622</t>
  </si>
  <si>
    <t>(995)197-3360</t>
  </si>
  <si>
    <t>122.806.2581x48842</t>
  </si>
  <si>
    <t>(812)795-3800</t>
  </si>
  <si>
    <t>(987)819-3669</t>
  </si>
  <si>
    <t>738-267-4171</t>
  </si>
  <si>
    <t>313-854-9342x0747</t>
  </si>
  <si>
    <t>967.851.7724</t>
  </si>
  <si>
    <t>001-102-845-9915x45863</t>
  </si>
  <si>
    <t>960-542-8653</t>
  </si>
  <si>
    <t>001-528-785-3290x51588</t>
  </si>
  <si>
    <t>(538)186-9940x2463</t>
  </si>
  <si>
    <t>348.640.9947</t>
  </si>
  <si>
    <t>+1-138-451-0262x69379</t>
  </si>
  <si>
    <t>(173)725-3070x75727</t>
  </si>
  <si>
    <t>211-212-3383x717</t>
  </si>
  <si>
    <t>(326)550-1675</t>
  </si>
  <si>
    <t>356-755-0903x65315</t>
  </si>
  <si>
    <t>(632)264-7531x826</t>
  </si>
  <si>
    <t>001-474-772-5369x201</t>
  </si>
  <si>
    <t>001-152-615-1454</t>
  </si>
  <si>
    <t>(089)511-9372x68856</t>
  </si>
  <si>
    <t>(077)709-2913x227</t>
  </si>
  <si>
    <t>001-177-352-8772</t>
  </si>
  <si>
    <t>602-207-1671x71394</t>
  </si>
  <si>
    <t>+1-754-978-8531x272</t>
  </si>
  <si>
    <t>001-468-023-2845x9522</t>
  </si>
  <si>
    <t>592.254.5907x116</t>
  </si>
  <si>
    <t>978-361-2834</t>
  </si>
  <si>
    <t>820.141.0441x276</t>
  </si>
  <si>
    <t>+1-155-322-0119x6834</t>
  </si>
  <si>
    <t>402-497-2234x302</t>
  </si>
  <si>
    <t>598.429.6840x89357</t>
  </si>
  <si>
    <t>(240)100-8148x44549</t>
  </si>
  <si>
    <t>(223)267-2119x99269</t>
  </si>
  <si>
    <t>681-108-5864</t>
  </si>
  <si>
    <t>001-702-762-8978x518</t>
  </si>
  <si>
    <t>214.812.6343</t>
  </si>
  <si>
    <t>698-161-5995x69862</t>
  </si>
  <si>
    <t>739.166.7327x829</t>
  </si>
  <si>
    <t>725.653.5942x55994</t>
  </si>
  <si>
    <t>391.047.4440x819</t>
  </si>
  <si>
    <t>797-985-4242x6485</t>
  </si>
  <si>
    <t>001-766-056-3366</t>
  </si>
  <si>
    <t>389-590-1656</t>
  </si>
  <si>
    <t>001-610-440-6572x6879</t>
  </si>
  <si>
    <t>062.825.6555x44133</t>
  </si>
  <si>
    <t>908.378.1269</t>
  </si>
  <si>
    <t>113.812.2212x22107</t>
  </si>
  <si>
    <t>328-020-0863x92180</t>
  </si>
  <si>
    <t>227.577.7675</t>
  </si>
  <si>
    <t>001-489-095-1193x69480</t>
  </si>
  <si>
    <t>(647)083-9091x2748</t>
  </si>
  <si>
    <t>515.584.6816</t>
  </si>
  <si>
    <t>+1-689-181-5433x864</t>
  </si>
  <si>
    <t>514-501-9684x2022</t>
  </si>
  <si>
    <t>294-638-2727</t>
  </si>
  <si>
    <t>(343)192-4399x43811</t>
  </si>
  <si>
    <t>511-885-6972x6855</t>
  </si>
  <si>
    <t>(412)388-8272x436</t>
  </si>
  <si>
    <t>+1-042-378-3394x955</t>
  </si>
  <si>
    <t>(550)204-2040</t>
  </si>
  <si>
    <t>568.374.2525x46002</t>
  </si>
  <si>
    <t>193.255.4792</t>
  </si>
  <si>
    <t>(557)892-6514</t>
  </si>
  <si>
    <t>608.029.3995</t>
  </si>
  <si>
    <t>(657)025-7614x2723</t>
  </si>
  <si>
    <t>139-074-1383</t>
  </si>
  <si>
    <t>613-112-1143</t>
  </si>
  <si>
    <t>001-878-585-5111</t>
  </si>
  <si>
    <t>(200)596-6742x238</t>
  </si>
  <si>
    <t>001-524-570-8383</t>
  </si>
  <si>
    <t>001-975-690-2881x4432</t>
  </si>
  <si>
    <t>111-854-8970</t>
  </si>
  <si>
    <t>001-092-337-2195x266</t>
  </si>
  <si>
    <t>809.608.3358x77511</t>
  </si>
  <si>
    <t>+1-233-171-4143x575</t>
  </si>
  <si>
    <t>718-901-3720x8288</t>
  </si>
  <si>
    <t>(877)374-8762</t>
  </si>
  <si>
    <t>+1-457-513-4647x503</t>
  </si>
  <si>
    <t>351.431.1296</t>
  </si>
  <si>
    <t>001-522-299-2711x12760</t>
  </si>
  <si>
    <t>458-888-9831</t>
  </si>
  <si>
    <t>441-346-5695x2406</t>
  </si>
  <si>
    <t>022.067.8017x77516</t>
  </si>
  <si>
    <t>587.633.8897</t>
  </si>
  <si>
    <t>961-865-5306x39290</t>
  </si>
  <si>
    <t>(396)772-8537x12475</t>
  </si>
  <si>
    <t>254-676-8406x4005</t>
  </si>
  <si>
    <t>(420)378-7550x21889</t>
  </si>
  <si>
    <t>313.262.7872</t>
  </si>
  <si>
    <t>+1-895-984-5579x612</t>
  </si>
  <si>
    <t>079.063.5944x187</t>
  </si>
  <si>
    <t>176-113-9587</t>
  </si>
  <si>
    <t>(144)769-7031x04331</t>
  </si>
  <si>
    <t>134.287.1621x16098</t>
  </si>
  <si>
    <t>+1-909-783-7578x04394</t>
  </si>
  <si>
    <t>604.445.2572</t>
  </si>
  <si>
    <t>925-453-0222x4965</t>
  </si>
  <si>
    <t>001-381-966-5912x16785</t>
  </si>
  <si>
    <t>895-194-7130</t>
  </si>
  <si>
    <t>(258)404-3383x1824</t>
  </si>
  <si>
    <t>409-397-2244</t>
  </si>
  <si>
    <t>251.219.3652</t>
  </si>
  <si>
    <t>870.917.9591</t>
  </si>
  <si>
    <t>(477)446-9406</t>
  </si>
  <si>
    <t>+1-773-622-6603x84187</t>
  </si>
  <si>
    <t>(439)479-1463</t>
  </si>
  <si>
    <t>(653)590-1639x52655</t>
  </si>
  <si>
    <t>212-550-7239x311</t>
  </si>
  <si>
    <t>+1-312-138-2875x21152</t>
  </si>
  <si>
    <t>+1-024-614-8681x24452</t>
  </si>
  <si>
    <t>+1-565-112-2390x911</t>
  </si>
  <si>
    <t>433-105-7697x4088</t>
  </si>
  <si>
    <t>(533)924-8936x535</t>
  </si>
  <si>
    <t>+1-844-034-6692x3299</t>
  </si>
  <si>
    <t>+1-862-919-9415x6891</t>
  </si>
  <si>
    <t>001-719-415-9564x1381</t>
  </si>
  <si>
    <t>950.725.3837</t>
  </si>
  <si>
    <t>001-992-328-6866x30562</t>
  </si>
  <si>
    <t>(275)335-4199</t>
  </si>
  <si>
    <t>801.098.9916x81254</t>
  </si>
  <si>
    <t>(255)269-3834</t>
  </si>
  <si>
    <t>001-178-598-0215x39025</t>
  </si>
  <si>
    <t>001-751-358-6081x405</t>
  </si>
  <si>
    <t>001-075-778-2244x4918</t>
  </si>
  <si>
    <t>001-914-346-6745</t>
  </si>
  <si>
    <t>001-543-521-7024x395</t>
  </si>
  <si>
    <t>(772)495-0011x697</t>
  </si>
  <si>
    <t>001-343-416-3707x178</t>
  </si>
  <si>
    <t>(839)044-1308x48872</t>
  </si>
  <si>
    <t>468.032.2807</t>
  </si>
  <si>
    <t>344-598-2952x9940</t>
  </si>
  <si>
    <t>763-884-7038</t>
  </si>
  <si>
    <t>+1-173-383-1382x8325</t>
  </si>
  <si>
    <t>(509)516-9751</t>
  </si>
  <si>
    <t>001-206-271-2321</t>
  </si>
  <si>
    <t>210-462-3495x72205</t>
  </si>
  <si>
    <t>001-995-122-6006x794</t>
  </si>
  <si>
    <t>(218)966-5617x68910</t>
  </si>
  <si>
    <t>001-477-613-2149x166</t>
  </si>
  <si>
    <t>001-684-933-7815</t>
  </si>
  <si>
    <t>(364)964-5621x643</t>
  </si>
  <si>
    <t>001-026-747-2791x79882</t>
  </si>
  <si>
    <t>389.156.5344</t>
  </si>
  <si>
    <t>467.432.9747x5056</t>
  </si>
  <si>
    <t>(497)087-3642x30761</t>
  </si>
  <si>
    <t>001-974-068-2670x453</t>
  </si>
  <si>
    <t>(223)403-0513</t>
  </si>
  <si>
    <t>(123)611-5871x2252</t>
  </si>
  <si>
    <t>+1-546-530-4826x009</t>
  </si>
  <si>
    <t>(874)250-1452x33483</t>
  </si>
  <si>
    <t>118.265.5926</t>
  </si>
  <si>
    <t>054-709-0631x334</t>
  </si>
  <si>
    <t>961.736.0940x29082</t>
  </si>
  <si>
    <t>710-029-9790</t>
  </si>
  <si>
    <t>(764)754-6995x59831</t>
  </si>
  <si>
    <t>362.375.2833x76293</t>
  </si>
  <si>
    <t>607.293.2616x72162</t>
  </si>
  <si>
    <t>001-011-424-3871x581</t>
  </si>
  <si>
    <t>+1-127-304-6115x5181</t>
  </si>
  <si>
    <t>001-217-248-0493x09156</t>
  </si>
  <si>
    <t>001-921-792-0383</t>
  </si>
  <si>
    <t>001-208-696-7595x62346</t>
  </si>
  <si>
    <t>250.145.8908</t>
  </si>
  <si>
    <t>175.280.4536x8144</t>
  </si>
  <si>
    <t>934.929.0745x91712</t>
  </si>
  <si>
    <t>556-961-8010x397</t>
  </si>
  <si>
    <t>266-863-0054x85687</t>
  </si>
  <si>
    <t>004.427.7806</t>
  </si>
  <si>
    <t>725.225.2889x7910</t>
  </si>
  <si>
    <t>063-819-0810x7815</t>
  </si>
  <si>
    <t>001-130-815-0858</t>
  </si>
  <si>
    <t>001-884-136-2700x259</t>
  </si>
  <si>
    <t>(466)639-4652</t>
  </si>
  <si>
    <t>254.693.1546</t>
  </si>
  <si>
    <t>810-594-7235</t>
  </si>
  <si>
    <t>018-682-1356</t>
  </si>
  <si>
    <t>559.245.8547</t>
  </si>
  <si>
    <t>001-866-330-3587x58255</t>
  </si>
  <si>
    <t>(370)226-9422</t>
  </si>
  <si>
    <t>+1-739-467-1867x02509</t>
  </si>
  <si>
    <t>165-500-7703</t>
  </si>
  <si>
    <t>001-936-381-6393x6142</t>
  </si>
  <si>
    <t>331-143-0704x7772</t>
  </si>
  <si>
    <t>(783)416-7854x231</t>
  </si>
  <si>
    <t>869.439.4829</t>
  </si>
  <si>
    <t>001-024-595-0012x72355</t>
  </si>
  <si>
    <t>612.200.7545x3677</t>
  </si>
  <si>
    <t>+1-391-259-4510x5101</t>
  </si>
  <si>
    <t>+1-439-897-7952x385</t>
  </si>
  <si>
    <t>+1-386-047-0166x3252</t>
  </si>
  <si>
    <t>001-831-029-1050x653</t>
  </si>
  <si>
    <t>+1-269-248-5568x7536</t>
  </si>
  <si>
    <t>798-742-5143x59586</t>
  </si>
  <si>
    <t>001-317-855-3899x68586</t>
  </si>
  <si>
    <t>(729)456-0151x17251</t>
  </si>
  <si>
    <t>571.866.7685</t>
  </si>
  <si>
    <t>847-160-0673x77479</t>
  </si>
  <si>
    <t>(786)337-9523x56983</t>
  </si>
  <si>
    <t>236.695.6340x64560</t>
  </si>
  <si>
    <t>615.652.0570x76876</t>
  </si>
  <si>
    <t>881.506.4390x817</t>
  </si>
  <si>
    <t>202-652-5345x88107</t>
  </si>
  <si>
    <t>(292)451-3256</t>
  </si>
  <si>
    <t>001-670-667-3641x5183</t>
  </si>
  <si>
    <t>(944)265-5690x18094</t>
  </si>
  <si>
    <t>(533)696-6846</t>
  </si>
  <si>
    <t>001-885-844-1209</t>
  </si>
  <si>
    <t>403-584-8791x8788</t>
  </si>
  <si>
    <t>+1-076-450-7579x7282</t>
  </si>
  <si>
    <t>884.030.6091</t>
  </si>
  <si>
    <t>(455)751-7230x8545</t>
  </si>
  <si>
    <t>+1-373-036-0077x472</t>
  </si>
  <si>
    <t>+1-986-680-1572x1323</t>
  </si>
  <si>
    <t>+1-675-702-1099x5116</t>
  </si>
  <si>
    <t>692-275-1088x5145</t>
  </si>
  <si>
    <t>267.065.7734x5443</t>
  </si>
  <si>
    <t>674-939-9759</t>
  </si>
  <si>
    <t>069-940-7072</t>
  </si>
  <si>
    <t>(064)715-5626</t>
  </si>
  <si>
    <t>001-214-283-5967</t>
  </si>
  <si>
    <t>001-341-714-7774</t>
  </si>
  <si>
    <t>(223)221-3874</t>
  </si>
  <si>
    <t>(831)849-7497x0764</t>
  </si>
  <si>
    <t>602-484-7452</t>
  </si>
  <si>
    <t>+1-594-619-8342x9071</t>
  </si>
  <si>
    <t>(593)392-2784</t>
  </si>
  <si>
    <t>(585)412-7241</t>
  </si>
  <si>
    <t>+1-788-492-1488x96146</t>
  </si>
  <si>
    <t>001-846-597-2908x7356</t>
  </si>
  <si>
    <t>+1-208-092-4077x15423</t>
  </si>
  <si>
    <t>417-239-8188</t>
  </si>
  <si>
    <t>(390)075-0839</t>
  </si>
  <si>
    <t>(597)271-1593x105</t>
  </si>
  <si>
    <t>(994)066-0342x6739</t>
  </si>
  <si>
    <t>423.656.4896</t>
  </si>
  <si>
    <t>943.584.0882</t>
  </si>
  <si>
    <t>+1-746-918-7559x82867</t>
  </si>
  <si>
    <t>+1-085-828-2355x318</t>
  </si>
  <si>
    <t>847.317.5498x1856</t>
  </si>
  <si>
    <t>(422)698-0944</t>
  </si>
  <si>
    <t>212-214-0871</t>
  </si>
  <si>
    <t>974-509-7288</t>
  </si>
  <si>
    <t>410-354-7716</t>
  </si>
  <si>
    <t>(542)514-8626x11978</t>
  </si>
  <si>
    <t>(044)430-3040</t>
  </si>
  <si>
    <t>(408)406-9870x658</t>
  </si>
  <si>
    <t>+1-764-835-1720x368</t>
  </si>
  <si>
    <t>(131)157-8585</t>
  </si>
  <si>
    <t>+1-444-850-9821x42077</t>
  </si>
  <si>
    <t>454.365.3269x4193</t>
  </si>
  <si>
    <t>547-118-7347</t>
  </si>
  <si>
    <t>+1-673-552-6190x39149</t>
  </si>
  <si>
    <t>(418)798-6778x611</t>
  </si>
  <si>
    <t>357.299.7848</t>
  </si>
  <si>
    <t>(841)973-4061</t>
  </si>
  <si>
    <t>048-576-4740x87076</t>
  </si>
  <si>
    <t>790.071.1487</t>
  </si>
  <si>
    <t>298-344-0440</t>
  </si>
  <si>
    <t>520.061.7957</t>
  </si>
  <si>
    <t>097-598-4322x507</t>
  </si>
  <si>
    <t>(315)205-6070x9941</t>
  </si>
  <si>
    <t>506-524-4898</t>
  </si>
  <si>
    <t>(383)441-3969x85198</t>
  </si>
  <si>
    <t>(212)361-2547</t>
  </si>
  <si>
    <t>001-549-550-5905x70756</t>
  </si>
  <si>
    <t>(510)347-1193x3337</t>
  </si>
  <si>
    <t>(130)941-6064</t>
  </si>
  <si>
    <t>670-624-8719</t>
  </si>
  <si>
    <t>001-756-143-3706x42304</t>
  </si>
  <si>
    <t>001-290-074-7588</t>
  </si>
  <si>
    <t>268-165-4496x5585</t>
  </si>
  <si>
    <t>151.032.6069x688</t>
  </si>
  <si>
    <t>593.144.1381x751</t>
  </si>
  <si>
    <t>(673)355-3327</t>
  </si>
  <si>
    <t>(553)377-4558x937</t>
  </si>
  <si>
    <t>(386)601-7887x859</t>
  </si>
  <si>
    <t>341.598.9937</t>
  </si>
  <si>
    <t>(385)447-8432</t>
  </si>
  <si>
    <t>219-886-9050x4827</t>
  </si>
  <si>
    <t>(905)260-4015</t>
  </si>
  <si>
    <t>(112)535-8291x4376</t>
  </si>
  <si>
    <t>164.427.2389x36349</t>
  </si>
  <si>
    <t>001-116-821-8011</t>
  </si>
  <si>
    <t>068.637.1056</t>
  </si>
  <si>
    <t>015.563.8212</t>
  </si>
  <si>
    <t>784-191-8149x722</t>
  </si>
  <si>
    <t>034.975.6747x20013</t>
  </si>
  <si>
    <t>344-744-9987x025</t>
  </si>
  <si>
    <t>001-143-706-1096x917</t>
  </si>
  <si>
    <t>961-035-7825x19776</t>
  </si>
  <si>
    <t>(964)150-7069x21075</t>
  </si>
  <si>
    <t>+1-839-334-8601x2819</t>
  </si>
  <si>
    <t>103-138-4271</t>
  </si>
  <si>
    <t>944-752-8082</t>
  </si>
  <si>
    <t>613.693.2568x637</t>
  </si>
  <si>
    <t>(428)375-9427</t>
  </si>
  <si>
    <t>(189)915-4395</t>
  </si>
  <si>
    <t>078.218.0080x934</t>
  </si>
  <si>
    <t>001-908-522-3775x77251</t>
  </si>
  <si>
    <t>001-572-882-2844x770</t>
  </si>
  <si>
    <t>+1-319-042-6238x09710</t>
  </si>
  <si>
    <t>001-587-093-0478x53471</t>
  </si>
  <si>
    <t>(974)999-6537x77924</t>
  </si>
  <si>
    <t>676-348-4744</t>
  </si>
  <si>
    <t>(797)199-9208x93541</t>
  </si>
  <si>
    <t>+1-932-758-9606x18325</t>
  </si>
  <si>
    <t>719-363-5460x0618</t>
  </si>
  <si>
    <t>403-806-3718x858</t>
  </si>
  <si>
    <t>512.161.4651x77581</t>
  </si>
  <si>
    <t>637.324.0225x77475</t>
  </si>
  <si>
    <t>001-231-137-9983</t>
  </si>
  <si>
    <t>(708)636-2930x523</t>
  </si>
  <si>
    <t>001-472-110-5196x87084</t>
  </si>
  <si>
    <t>(605)575-8887</t>
  </si>
  <si>
    <t>438-608-7290x524</t>
  </si>
  <si>
    <t>(860)828-0846</t>
  </si>
  <si>
    <t>(731)704-7238</t>
  </si>
  <si>
    <t>708-263-4320x082</t>
  </si>
  <si>
    <t>785-473-5439x051</t>
  </si>
  <si>
    <t>001-436-118-8961x0141</t>
  </si>
  <si>
    <t>041.117.7598</t>
  </si>
  <si>
    <t>001-624-256-9598x110</t>
  </si>
  <si>
    <t>205-821-0285x298</t>
  </si>
  <si>
    <t>(920)182-0596x0672</t>
  </si>
  <si>
    <t>025-364-1818x206</t>
  </si>
  <si>
    <t>(884)473-8638</t>
  </si>
  <si>
    <t>191-627-8746x1821</t>
  </si>
  <si>
    <t>882.872.2774</t>
  </si>
  <si>
    <t>529.623.3276x88663</t>
  </si>
  <si>
    <t>271-521-4047</t>
  </si>
  <si>
    <t>030.890.9646</t>
  </si>
  <si>
    <t>621-540-5479</t>
  </si>
  <si>
    <t>(575)174-6500</t>
  </si>
  <si>
    <t>578.835.3568x80648</t>
  </si>
  <si>
    <t>204-934-1998x148</t>
  </si>
  <si>
    <t>001-000-094-7157</t>
  </si>
  <si>
    <t>916-020-0560x03792</t>
  </si>
  <si>
    <t>001-480-022-6488x99394</t>
  </si>
  <si>
    <t>001-378-374-6473x0703</t>
  </si>
  <si>
    <t>998.322.9465</t>
  </si>
  <si>
    <t>001-991-234-8545x4527</t>
  </si>
  <si>
    <t>(596)120-8307</t>
  </si>
  <si>
    <t>293-498-4997x46724</t>
  </si>
  <si>
    <t>(684)967-7885x3655</t>
  </si>
  <si>
    <t>001-875-474-8991</t>
  </si>
  <si>
    <t>289.140.8860x529</t>
  </si>
  <si>
    <t>679.873.8476x94315</t>
  </si>
  <si>
    <t>372-068-7229x600</t>
  </si>
  <si>
    <t>+1-137-555-7788x356</t>
  </si>
  <si>
    <t>001-387-177-5906x2643</t>
  </si>
  <si>
    <t>308-704-3107</t>
  </si>
  <si>
    <t>001-774-856-1846x55015</t>
  </si>
  <si>
    <t>556-271-9537x303</t>
  </si>
  <si>
    <t>093.273.9243x3094</t>
  </si>
  <si>
    <t>983-182-6360x161</t>
  </si>
  <si>
    <t>001-595-537-5787</t>
  </si>
  <si>
    <t>+1-305-599-6740x607</t>
  </si>
  <si>
    <t>+1-065-739-1215x3810</t>
  </si>
  <si>
    <t>588.515.9773</t>
  </si>
  <si>
    <t>388-435-8253x52336</t>
  </si>
  <si>
    <t>330-411-7882</t>
  </si>
  <si>
    <t>001-639-632-9748</t>
  </si>
  <si>
    <t>(168)317-3003x504</t>
  </si>
  <si>
    <t>001-835-439-6995</t>
  </si>
  <si>
    <t>001-370-296-6078</t>
  </si>
  <si>
    <t>163.617.6181x842</t>
  </si>
  <si>
    <t>+1-740-575-9830x8745</t>
  </si>
  <si>
    <t>279.098.7093</t>
  </si>
  <si>
    <t>303.070.7116</t>
  </si>
  <si>
    <t>001-326-465-9917x135</t>
  </si>
  <si>
    <t>687-463-0464</t>
  </si>
  <si>
    <t>575-416-8291</t>
  </si>
  <si>
    <t>(715)748-7031x85246</t>
  </si>
  <si>
    <t>001-616-925-1131x34532</t>
  </si>
  <si>
    <t>001-451-833-6137x2205</t>
  </si>
  <si>
    <t>732.057.9144x4838</t>
  </si>
  <si>
    <t>001-111-309-4218x8905</t>
  </si>
  <si>
    <t>564.834.2065</t>
  </si>
  <si>
    <t>471.596.8547x758</t>
  </si>
  <si>
    <t>664-461-5242x862</t>
  </si>
  <si>
    <t>468.641.0863x41898</t>
  </si>
  <si>
    <t>932.988.5968x4398</t>
  </si>
  <si>
    <t>689.936.2475x256</t>
  </si>
  <si>
    <t>001-584-461-9340x1873</t>
  </si>
  <si>
    <t>001-924-164-4944x309</t>
  </si>
  <si>
    <t>865.566.2438</t>
  </si>
  <si>
    <t>326.706.9074</t>
  </si>
  <si>
    <t>204-091-7811</t>
  </si>
  <si>
    <t>740.406.5674</t>
  </si>
  <si>
    <t>(694)571-9615</t>
  </si>
  <si>
    <t>(199)266-0109x2009</t>
  </si>
  <si>
    <t>+1-984-157-4979x690</t>
  </si>
  <si>
    <t>+1-696-621-9695x0678</t>
  </si>
  <si>
    <t>001-168-099-6985x11253</t>
  </si>
  <si>
    <t>414.242.6007x72279</t>
  </si>
  <si>
    <t>715-712-2732</t>
  </si>
  <si>
    <t>001-797-184-0212x78223</t>
  </si>
  <si>
    <t>575-054-0532</t>
  </si>
  <si>
    <t>841-636-6385x523</t>
  </si>
  <si>
    <t>339-654-6824</t>
  </si>
  <si>
    <t>+1-307-109-1270x7377</t>
  </si>
  <si>
    <t>+1-355-707-2759x9294</t>
  </si>
  <si>
    <t>(955)789-3849x3918</t>
  </si>
  <si>
    <t>(007)957-5603x63844</t>
  </si>
  <si>
    <t>832.587.4127</t>
  </si>
  <si>
    <t>679.328.0789x5696</t>
  </si>
  <si>
    <t>969-664-0018x4947</t>
  </si>
  <si>
    <t>001-359-420-5809x75420</t>
  </si>
  <si>
    <t>302-210-2067x44611</t>
  </si>
  <si>
    <t>430-480-5513x0419</t>
  </si>
  <si>
    <t>001-116-656-6456</t>
  </si>
  <si>
    <t>355-359-2272x61137</t>
  </si>
  <si>
    <t>001-038-256-7264x459</t>
  </si>
  <si>
    <t>+1-700-080-5940x2388</t>
  </si>
  <si>
    <t>+1-580-602-7820x0518</t>
  </si>
  <si>
    <t>001-851-044-6374x25917</t>
  </si>
  <si>
    <t>330-841-2884x2269</t>
  </si>
  <si>
    <t>368-167-1332x30416</t>
  </si>
  <si>
    <t>247-918-8984</t>
  </si>
  <si>
    <t>553.616.3330x69302</t>
  </si>
  <si>
    <t>001-279-893-1890x093</t>
  </si>
  <si>
    <t>529.791.4606x6817</t>
  </si>
  <si>
    <t>672.115.4496x34212</t>
  </si>
  <si>
    <t>+1-227-555-7214x29963</t>
  </si>
  <si>
    <t>001-527-062-7494x28866</t>
  </si>
  <si>
    <t>193.327.3202</t>
  </si>
  <si>
    <t>384-550-7214x2879</t>
  </si>
  <si>
    <t>570-846-9431</t>
  </si>
  <si>
    <t>350.269.0187</t>
  </si>
  <si>
    <t>001-224-795-2598x8720</t>
  </si>
  <si>
    <t>(804)969-2465x92643</t>
  </si>
  <si>
    <t>315.992.5984x486</t>
  </si>
  <si>
    <t>001-775-580-2600x91467</t>
  </si>
  <si>
    <t>001-878-464-0160x26564</t>
  </si>
  <si>
    <t>467-945-0142</t>
  </si>
  <si>
    <t>001-869-547-0317</t>
  </si>
  <si>
    <t>(605)559-9457x2648</t>
  </si>
  <si>
    <t>136-533-7430</t>
  </si>
  <si>
    <t>455.791.2723x9199</t>
  </si>
  <si>
    <t>(052)085-7775</t>
  </si>
  <si>
    <t>582-705-7136x279</t>
  </si>
  <si>
    <t>525.721.0797</t>
  </si>
  <si>
    <t>001-414-708-5567x81724</t>
  </si>
  <si>
    <t>287-784-6431</t>
  </si>
  <si>
    <t>850.353.7780x2245</t>
  </si>
  <si>
    <t>(040)599-2725</t>
  </si>
  <si>
    <t>193.215.0831x963</t>
  </si>
  <si>
    <t>830-771-1220</t>
  </si>
  <si>
    <t>896-045-3813x20470</t>
  </si>
  <si>
    <t>001-568-229-0198</t>
  </si>
  <si>
    <t>(822)367-9795x85672</t>
  </si>
  <si>
    <t>(929)364-4267</t>
  </si>
  <si>
    <t>958.204.8670x75561</t>
  </si>
  <si>
    <t>319.511.0496</t>
  </si>
  <si>
    <t>(399)897-9533x55652</t>
  </si>
  <si>
    <t>800.709.8077x540</t>
  </si>
  <si>
    <t>001-415-319-3306x912</t>
  </si>
  <si>
    <t>+1-221-410-5804x8161</t>
  </si>
  <si>
    <t>(617)760-0192x2203</t>
  </si>
  <si>
    <t>(072)722-0220x806</t>
  </si>
  <si>
    <t>090-531-4667x6922</t>
  </si>
  <si>
    <t>(211)667-0059x5061</t>
  </si>
  <si>
    <t>842-335-4933x74591</t>
  </si>
  <si>
    <t>(802)353-5032x9541</t>
  </si>
  <si>
    <t>528-130-4162</t>
  </si>
  <si>
    <t>026.981.5234</t>
  </si>
  <si>
    <t>001-417-788-9834x6320</t>
  </si>
  <si>
    <t>055.979.9324x66220</t>
  </si>
  <si>
    <t>+1-029-245-7642x092</t>
  </si>
  <si>
    <t>448.428.5942x1826</t>
  </si>
  <si>
    <t>647-680-1368x2580</t>
  </si>
  <si>
    <t>(468)641-8022x8715</t>
  </si>
  <si>
    <t>001-691-948-6510x17832</t>
  </si>
  <si>
    <t>(671)226-0007</t>
  </si>
  <si>
    <t>001-934-324-1696x40851</t>
  </si>
  <si>
    <t>223-172-0687</t>
  </si>
  <si>
    <t>(029)671-4469x4242</t>
  </si>
  <si>
    <t>(802)004-7605x8006</t>
  </si>
  <si>
    <t>548-025-2442</t>
  </si>
  <si>
    <t>(783)314-6372</t>
  </si>
  <si>
    <t>(824)508-9389x7623</t>
  </si>
  <si>
    <t>062-265-0815x268</t>
  </si>
  <si>
    <t>(590)195-9946x31214</t>
  </si>
  <si>
    <t>670-435-0092x119</t>
  </si>
  <si>
    <t>001-746-362-5113x6922</t>
  </si>
  <si>
    <t>698-638-0679x153</t>
  </si>
  <si>
    <t>(325)726-1361x49008</t>
  </si>
  <si>
    <t>777.690.1546</t>
  </si>
  <si>
    <t>(867)986-8022x85506</t>
  </si>
  <si>
    <t>001-821-635-4060</t>
  </si>
  <si>
    <t>(562)357-2551</t>
  </si>
  <si>
    <t>383-198-9775</t>
  </si>
  <si>
    <t>001-910-454-7829</t>
  </si>
  <si>
    <t>001-723-911-8646x62172</t>
  </si>
  <si>
    <t>283.702.0475</t>
  </si>
  <si>
    <t>+1-717-804-5829x7629</t>
  </si>
  <si>
    <t>753.820.7988x74920</t>
  </si>
  <si>
    <t>267.834.1448</t>
  </si>
  <si>
    <t>332.806.2162x67773</t>
  </si>
  <si>
    <t>349-019-4845</t>
  </si>
  <si>
    <t>(234)407-5631</t>
  </si>
  <si>
    <t>677.541.4731x167</t>
  </si>
  <si>
    <t>+1-235-522-3262x41740</t>
  </si>
  <si>
    <t>749.349.8395x4144</t>
  </si>
  <si>
    <t>772.489.6172</t>
  </si>
  <si>
    <t>(695)491-6488x0685</t>
  </si>
  <si>
    <t>841-076-9205</t>
  </si>
  <si>
    <t>(055)048-1821x794</t>
  </si>
  <si>
    <t>950-435-9387x71927</t>
  </si>
  <si>
    <t>397-769-1173x3530</t>
  </si>
  <si>
    <t>(578)808-0662x3942</t>
  </si>
  <si>
    <t>136.702.2049</t>
  </si>
  <si>
    <t>778.760.4060x16738</t>
  </si>
  <si>
    <t>(201)633-9789x08557</t>
  </si>
  <si>
    <t>(806)022-1911</t>
  </si>
  <si>
    <t>864-776-2470x7853</t>
  </si>
  <si>
    <t>001-622-914-0506x79031</t>
  </si>
  <si>
    <t>500.694.8309x03577</t>
  </si>
  <si>
    <t>714-308-0778x694</t>
  </si>
  <si>
    <t>328.137.2792</t>
  </si>
  <si>
    <t>001-720-687-1089</t>
  </si>
  <si>
    <t>+1-295-382-9679x158</t>
  </si>
  <si>
    <t>072-161-3852x32284</t>
  </si>
  <si>
    <t>001-300-037-1567</t>
  </si>
  <si>
    <t>938-669-5028</t>
  </si>
  <si>
    <t>001-569-071-1463x5430</t>
  </si>
  <si>
    <t>270-636-6541</t>
  </si>
  <si>
    <t>284-304-1813</t>
  </si>
  <si>
    <t>351.547.8365x13120</t>
  </si>
  <si>
    <t>539-626-8370x1238</t>
  </si>
  <si>
    <t>607.378.4382x324</t>
  </si>
  <si>
    <t>001-153-050-1121x7009</t>
  </si>
  <si>
    <t>176.376.1400x467</t>
  </si>
  <si>
    <t>(543)825-4569</t>
  </si>
  <si>
    <t>017-370-2586</t>
  </si>
  <si>
    <t>887-422-2831x7074</t>
  </si>
  <si>
    <t>(571)881-2298</t>
  </si>
  <si>
    <t>001-014-010-0207x19388</t>
  </si>
  <si>
    <t>+1-479-851-2979x2685</t>
  </si>
  <si>
    <t>470.550.6374x6894</t>
  </si>
  <si>
    <t>817.067.0527x51630</t>
  </si>
  <si>
    <t>001-729-451-3887x115</t>
  </si>
  <si>
    <t>001-131-747-4460x673</t>
  </si>
  <si>
    <t>+1-360-125-6478x8092</t>
  </si>
  <si>
    <t>262-715-6497x946</t>
  </si>
  <si>
    <t>001-244-984-9964x2224</t>
  </si>
  <si>
    <t>758.383.3886</t>
  </si>
  <si>
    <t>769-469-0329</t>
  </si>
  <si>
    <t>(759)978-8891</t>
  </si>
  <si>
    <t>(049)093-3655x850</t>
  </si>
  <si>
    <t>001-358-002-4039x59758</t>
  </si>
  <si>
    <t>781.180.6703x362</t>
  </si>
  <si>
    <t>(444)837-9936x6489</t>
  </si>
  <si>
    <t>781.675.3356x090</t>
  </si>
  <si>
    <t>+1-278-427-1343x5165</t>
  </si>
  <si>
    <t>001-809-113-0838</t>
  </si>
  <si>
    <t>690.354.3609x3880</t>
  </si>
  <si>
    <t>710-677-1463x2401</t>
  </si>
  <si>
    <t>(930)813-3860</t>
  </si>
  <si>
    <t>+1-280-526-1260x5408</t>
  </si>
  <si>
    <t>(906)709-1694x96008</t>
  </si>
  <si>
    <t>400.698.8454x8813</t>
  </si>
  <si>
    <t>325.275.2643x269</t>
  </si>
  <si>
    <t>158-126-6469x895</t>
  </si>
  <si>
    <t>(616)588-0012x81184</t>
  </si>
  <si>
    <t>168-778-8827</t>
  </si>
  <si>
    <t>(375)563-8775x8992</t>
  </si>
  <si>
    <t>(705)523-0159x942</t>
  </si>
  <si>
    <t>+1-921-516-4500x78332</t>
  </si>
  <si>
    <t>183.743.8343</t>
  </si>
  <si>
    <t>(246)753-8868x613</t>
  </si>
  <si>
    <t>(079)455-9045x26841</t>
  </si>
  <si>
    <t>200.701.9187</t>
  </si>
  <si>
    <t>(500)611-2741x5905</t>
  </si>
  <si>
    <t>(912)228-7059</t>
  </si>
  <si>
    <t>(717)610-4914x189</t>
  </si>
  <si>
    <t>353.998.0362</t>
  </si>
  <si>
    <t>355-911-2801x148</t>
  </si>
  <si>
    <t>652.510.9462</t>
  </si>
  <si>
    <t>001-947-142-5201</t>
  </si>
  <si>
    <t>502.085.0809x05829</t>
  </si>
  <si>
    <t>(307)364-0192x35750</t>
  </si>
  <si>
    <t>481-397-3362x772</t>
  </si>
  <si>
    <t>001-358-784-4898</t>
  </si>
  <si>
    <t>(006)736-2849x45276</t>
  </si>
  <si>
    <t>001-890-777-1282</t>
  </si>
  <si>
    <t>+1-848-967-1426x4123</t>
  </si>
  <si>
    <t>001-128-868-9961x748</t>
  </si>
  <si>
    <t>+1-512-723-5049x703</t>
  </si>
  <si>
    <t>001-006-800-6924x54846</t>
  </si>
  <si>
    <t>(429)122-4318x22158</t>
  </si>
  <si>
    <t>001-199-061-2746x37172</t>
  </si>
  <si>
    <t>001-328-829-3791x1038</t>
  </si>
  <si>
    <t>+1-200-237-7200x8943</t>
  </si>
  <si>
    <t>(246)595-8243x848</t>
  </si>
  <si>
    <t>001-567-789-4011x369</t>
  </si>
  <si>
    <t>(280)628-8025</t>
  </si>
  <si>
    <t>+1-264-820-4176x4420</t>
  </si>
  <si>
    <t>+1-648-596-9581x214</t>
  </si>
  <si>
    <t>(973)991-9646</t>
  </si>
  <si>
    <t>+1-747-871-9226x92738</t>
  </si>
  <si>
    <t>(142)883-8636</t>
  </si>
  <si>
    <t>001-453-633-5020</t>
  </si>
  <si>
    <t>001-601-834-7662x7996</t>
  </si>
  <si>
    <t>043.263.8853x282</t>
  </si>
  <si>
    <t>(860)792-9291x977</t>
  </si>
  <si>
    <t>(685)582-7838</t>
  </si>
  <si>
    <t>250-753-7348x77637</t>
  </si>
  <si>
    <t>001-402-313-1218x23260</t>
  </si>
  <si>
    <t>001-505-111-0691</t>
  </si>
  <si>
    <t>+1-782-055-5357x2234</t>
  </si>
  <si>
    <t>823-152-1789x78055</t>
  </si>
  <si>
    <t>(283)171-0927x2838</t>
  </si>
  <si>
    <t>640-866-3408x44684</t>
  </si>
  <si>
    <t>(353)229-2678</t>
  </si>
  <si>
    <t>405.701.8286x4856</t>
  </si>
  <si>
    <t>001-903-618-8020</t>
  </si>
  <si>
    <t>+1-562-353-4308x341</t>
  </si>
  <si>
    <t>747-493-9979x5262</t>
  </si>
  <si>
    <t>012-462-0630x8832</t>
  </si>
  <si>
    <t>291.930.8872x877</t>
  </si>
  <si>
    <t>801.910.1824x257</t>
  </si>
  <si>
    <t>(526)221-6844</t>
  </si>
  <si>
    <t>001-931-403-3216x2680</t>
  </si>
  <si>
    <t>590.643.9089x3242</t>
  </si>
  <si>
    <t>439-652-4276</t>
  </si>
  <si>
    <t>(408)965-9773</t>
  </si>
  <si>
    <t>444.901.2470x344</t>
  </si>
  <si>
    <t>613.457.8964x21658</t>
  </si>
  <si>
    <t>213-226-2763</t>
  </si>
  <si>
    <t>(609)113-4067x251</t>
  </si>
  <si>
    <t>(283)936-3962x99113</t>
  </si>
  <si>
    <t>760-297-5739</t>
  </si>
  <si>
    <t>(214)026-7636x81504</t>
  </si>
  <si>
    <t>+1-965-075-9334x194</t>
  </si>
  <si>
    <t>001-514-475-1686</t>
  </si>
  <si>
    <t>+1-651-465-0119x0529</t>
  </si>
  <si>
    <t>407.334.1750</t>
  </si>
  <si>
    <t>(839)999-3262</t>
  </si>
  <si>
    <t>357-968-4040</t>
  </si>
  <si>
    <t>(314)419-2912x98510</t>
  </si>
  <si>
    <t>(388)238-4560x41644</t>
  </si>
  <si>
    <t>430-188-7170</t>
  </si>
  <si>
    <t>812-884-7851</t>
  </si>
  <si>
    <t>602.508.6262x71240</t>
  </si>
  <si>
    <t>834.388.1495</t>
  </si>
  <si>
    <t>457-691-9438</t>
  </si>
  <si>
    <t>+1-728-960-3913x248</t>
  </si>
  <si>
    <t>001-512-269-8246</t>
  </si>
  <si>
    <t>(273)528-5767x13254</t>
  </si>
  <si>
    <t>250.497.0970x6385</t>
  </si>
  <si>
    <t>076.014.0107x95885</t>
  </si>
  <si>
    <t>228.462.7392x540</t>
  </si>
  <si>
    <t>(030)460-2548</t>
  </si>
  <si>
    <t>412.103.1200x48201</t>
  </si>
  <si>
    <t>147-567-5074x2955</t>
  </si>
  <si>
    <t>001-137-568-1507x814</t>
  </si>
  <si>
    <t>(182)163-3277x662</t>
  </si>
  <si>
    <t>(758)527-0259x5599</t>
  </si>
  <si>
    <t>+1-345-286-4123x7745</t>
  </si>
  <si>
    <t>377.543.5597x8109</t>
  </si>
  <si>
    <t>(128)055-1444x24674</t>
  </si>
  <si>
    <t>(655)076-1878</t>
  </si>
  <si>
    <t>(737)559-9467x3948</t>
  </si>
  <si>
    <t>810-075-8046</t>
  </si>
  <si>
    <t>001-568-434-8830</t>
  </si>
  <si>
    <t>144.417.4074</t>
  </si>
  <si>
    <t>001-660-340-9233</t>
  </si>
  <si>
    <t>+1-870-747-7155x15796</t>
  </si>
  <si>
    <t>+1-909-398-7166x132</t>
  </si>
  <si>
    <t>428-201-4435x8203</t>
  </si>
  <si>
    <t>001-545-393-6355</t>
  </si>
  <si>
    <t>506.784.0769x64171</t>
  </si>
  <si>
    <t>926.445.1604x0446</t>
  </si>
  <si>
    <t>001-739-197-2739</t>
  </si>
  <si>
    <t>(880)934-2122</t>
  </si>
  <si>
    <t>368-593-4640</t>
  </si>
  <si>
    <t>977.654.5301</t>
  </si>
  <si>
    <t>380-366-1653</t>
  </si>
  <si>
    <t>944.042.8859</t>
  </si>
  <si>
    <t>532.525.4780x386</t>
  </si>
  <si>
    <t>108.743.2484x707</t>
  </si>
  <si>
    <t>001-488-829-7135x59017</t>
  </si>
  <si>
    <t>984.163.0072</t>
  </si>
  <si>
    <t>685.144.4048</t>
  </si>
  <si>
    <t>+1-305-313-7878x38853</t>
  </si>
  <si>
    <t>170-653-4767</t>
  </si>
  <si>
    <t>001-867-059-5427</t>
  </si>
  <si>
    <t>(406)036-7326x71299</t>
  </si>
  <si>
    <t>818.434.4816x28276</t>
  </si>
  <si>
    <t>(604)198-1614x12655</t>
  </si>
  <si>
    <t>121-718-3458</t>
  </si>
  <si>
    <t>001-550-187-3217x778</t>
  </si>
  <si>
    <t>(456)372-9539x738</t>
  </si>
  <si>
    <t>001-982-321-9416x503</t>
  </si>
  <si>
    <t>329.473.0757</t>
  </si>
  <si>
    <t>465-622-0458x602</t>
  </si>
  <si>
    <t>814.287.1099x81176</t>
  </si>
  <si>
    <t>+1-697-804-8504x66213</t>
  </si>
  <si>
    <t>(048)919-9123</t>
  </si>
  <si>
    <t>918-774-3222</t>
  </si>
  <si>
    <t>637-011-9804x23945</t>
  </si>
  <si>
    <t>242-109-0131x156</t>
  </si>
  <si>
    <t>566.323.2945</t>
  </si>
  <si>
    <t>663.624.3634</t>
  </si>
  <si>
    <t>+1-795-659-5940x1619</t>
  </si>
  <si>
    <t>943.896.1057</t>
  </si>
  <si>
    <t>+1-629-118-9289x854</t>
  </si>
  <si>
    <t>(619)786-7759</t>
  </si>
  <si>
    <t>(066)742-8538</t>
  </si>
  <si>
    <t>708-579-7337</t>
  </si>
  <si>
    <t>024.189.0773x15782</t>
  </si>
  <si>
    <t>135-423-5442x457</t>
  </si>
  <si>
    <t>001-700-825-2834x39665</t>
  </si>
  <si>
    <t>336.705.9585x095</t>
  </si>
  <si>
    <t>001-602-071-6883</t>
  </si>
  <si>
    <t>(213)277-4660</t>
  </si>
  <si>
    <t>001-027-305-4458</t>
  </si>
  <si>
    <t>742-509-0305x777</t>
  </si>
  <si>
    <t>(794)977-7452x704</t>
  </si>
  <si>
    <t>563.470.3207x615</t>
  </si>
  <si>
    <t>(340)076-9267</t>
  </si>
  <si>
    <t>041.976.3300x827</t>
  </si>
  <si>
    <t>(438)697-4330x4306</t>
  </si>
  <si>
    <t>140-727-9985x50301</t>
  </si>
  <si>
    <t>001-500-421-8796x0471</t>
  </si>
  <si>
    <t>+1-153-383-9744x917</t>
  </si>
  <si>
    <t>001-634-888-1086x109</t>
  </si>
  <si>
    <t>328.044.7032x19287</t>
  </si>
  <si>
    <t>615-584-1998x01485</t>
  </si>
  <si>
    <t>681.376.9047</t>
  </si>
  <si>
    <t>(707)997-1830</t>
  </si>
  <si>
    <t>748-733-7852x801</t>
  </si>
  <si>
    <t>481-844-1623</t>
  </si>
  <si>
    <t>(980)093-0246</t>
  </si>
  <si>
    <t>093-778-6214x0586</t>
  </si>
  <si>
    <t>348-712-7776x40335</t>
  </si>
  <si>
    <t>001-034-966-9936x8324</t>
  </si>
  <si>
    <t>382.998.9113x668</t>
  </si>
  <si>
    <t>(957)774-9703</t>
  </si>
  <si>
    <t>474.827.9221x69993</t>
  </si>
  <si>
    <t>+1-921-294-0935x63918</t>
  </si>
  <si>
    <t>001-394-051-7765x71665</t>
  </si>
  <si>
    <t>225-375-8957</t>
  </si>
  <si>
    <t>(793)470-8544</t>
  </si>
  <si>
    <t>448-101-1353x931</t>
  </si>
  <si>
    <t>+1-101-877-6739x11180</t>
  </si>
  <si>
    <t>964.954.0252x5169</t>
  </si>
  <si>
    <t>001-183-629-0437x747</t>
  </si>
  <si>
    <t>990.496.8594x0990</t>
  </si>
  <si>
    <t>+1-614-253-0515x77393</t>
  </si>
  <si>
    <t>523-255-1982x25356</t>
  </si>
  <si>
    <t>937-717-7022</t>
  </si>
  <si>
    <t>881.292.3202</t>
  </si>
  <si>
    <t>(551)312-8976</t>
  </si>
  <si>
    <t>889.198.6607</t>
  </si>
  <si>
    <t>665-456-7479x953</t>
  </si>
  <si>
    <t>149.524.2509x289</t>
  </si>
  <si>
    <t>001-678-073-1907x65844</t>
  </si>
  <si>
    <t>(584)516-8186x7357</t>
  </si>
  <si>
    <t>212-151-2760x94164</t>
  </si>
  <si>
    <t>001-874-966-2016x250</t>
  </si>
  <si>
    <t>+1-652-659-4657x05092</t>
  </si>
  <si>
    <t>(837)116-6529x546</t>
  </si>
  <si>
    <t>(373)861-8470</t>
  </si>
  <si>
    <t>+1-340-394-8820x5879</t>
  </si>
  <si>
    <t>529.476.8738x3005</t>
  </si>
  <si>
    <t>+1-997-398-0027x5986</t>
  </si>
  <si>
    <t>790.839.9066</t>
  </si>
  <si>
    <t>001-730-718-1917x2353</t>
  </si>
  <si>
    <t>868-484-8901x1486</t>
  </si>
  <si>
    <t>024-196-5025</t>
  </si>
  <si>
    <t>975-525-7088x89748</t>
  </si>
  <si>
    <t>435.839.7158</t>
  </si>
  <si>
    <t>(801)864-3693x98027</t>
  </si>
  <si>
    <t>682-076-6759x26592</t>
  </si>
  <si>
    <t>406.090.2110</t>
  </si>
  <si>
    <t>(297)992-5188x922</t>
  </si>
  <si>
    <t>(490)542-0679x879</t>
  </si>
  <si>
    <t>(294)770-2790x09548</t>
  </si>
  <si>
    <t>891-464-5965x1064</t>
  </si>
  <si>
    <t>560-727-1353x6717</t>
  </si>
  <si>
    <t>105-434-9282x53650</t>
  </si>
  <si>
    <t>001-844-600-9549x45969</t>
  </si>
  <si>
    <t>900-446-0500x3061</t>
  </si>
  <si>
    <t>(643)965-0305x79770</t>
  </si>
  <si>
    <t>972-583-3001</t>
  </si>
  <si>
    <t>234.751.4663x25552</t>
  </si>
  <si>
    <t>(660)633-3196</t>
  </si>
  <si>
    <t>+1-589-220-6262x0304</t>
  </si>
  <si>
    <t>879-451-6087</t>
  </si>
  <si>
    <t>+1-620-503-1304x59278</t>
  </si>
  <si>
    <t>001-219-367-1112x854</t>
  </si>
  <si>
    <t>001-853-281-1912x56021</t>
  </si>
  <si>
    <t>365.885.6725x727</t>
  </si>
  <si>
    <t>(356)351-1341x12807</t>
  </si>
  <si>
    <t>(936)937-7814x066</t>
  </si>
  <si>
    <t>+1-505-785-6669x641</t>
  </si>
  <si>
    <t>683.898.3869</t>
  </si>
  <si>
    <t>392-545-5362x770</t>
  </si>
  <si>
    <t>+1-398-186-4274x28694</t>
  </si>
  <si>
    <t>+1-218-885-1889x00829</t>
  </si>
  <si>
    <t>591-502-0905</t>
  </si>
  <si>
    <t>626.904.7252</t>
  </si>
  <si>
    <t>615-964-5741x604</t>
  </si>
  <si>
    <t>(560)460-2047</t>
  </si>
  <si>
    <t>(345)409-7489x430</t>
  </si>
  <si>
    <t>562-584-7865x51165</t>
  </si>
  <si>
    <t>(734)232-2393x885</t>
  </si>
  <si>
    <t>+1-877-168-2092x30465</t>
  </si>
  <si>
    <t>522-404-5424x4524</t>
  </si>
  <si>
    <t>+1-413-719-4053x338</t>
  </si>
  <si>
    <t>035.176.6714x889</t>
  </si>
  <si>
    <t>001-439-936-9130x95104</t>
  </si>
  <si>
    <t>+1-517-480-1819x982</t>
  </si>
  <si>
    <t>001-258-894-7653x6534</t>
  </si>
  <si>
    <t>001-686-212-7672</t>
  </si>
  <si>
    <t>(855)834-0170x0029</t>
  </si>
  <si>
    <t>+1-746-619-4972x5497</t>
  </si>
  <si>
    <t>+1-481-103-7469x469</t>
  </si>
  <si>
    <t>(777)716-1387</t>
  </si>
  <si>
    <t>+1-647-413-7174x633</t>
  </si>
  <si>
    <t>861-186-2598</t>
  </si>
  <si>
    <t>(930)618-4979x649</t>
  </si>
  <si>
    <t>864-024-5552x62125</t>
  </si>
  <si>
    <t>218-368-1945</t>
  </si>
  <si>
    <t>(451)812-6517x352</t>
  </si>
  <si>
    <t>535-958-2625x637</t>
  </si>
  <si>
    <t>(096)474-7228</t>
  </si>
  <si>
    <t>001-615-933-9896x66663</t>
  </si>
  <si>
    <t>001-545-016-7647x17766</t>
  </si>
  <si>
    <t>+1-557-697-6358x2160</t>
  </si>
  <si>
    <t>429.469.6140x3445</t>
  </si>
  <si>
    <t>308.118.6915</t>
  </si>
  <si>
    <t>001-369-627-9708x71700</t>
  </si>
  <si>
    <t>(028)689-2251x763</t>
  </si>
  <si>
    <t>302-717-5105x02820</t>
  </si>
  <si>
    <t>(205)916-1429</t>
  </si>
  <si>
    <t>001-773-807-3616x46719</t>
  </si>
  <si>
    <t>001-442-941-0044</t>
  </si>
  <si>
    <t>023.386.8666x89741</t>
  </si>
  <si>
    <t>001-274-918-3789x3074</t>
  </si>
  <si>
    <t>113.575.3060x0106</t>
  </si>
  <si>
    <t>251.142.3241x9972</t>
  </si>
  <si>
    <t>(259)315-0480</t>
  </si>
  <si>
    <t>(586)501-6978</t>
  </si>
  <si>
    <t>(373)908-8883</t>
  </si>
  <si>
    <t>001-173-272-2854x62074</t>
  </si>
  <si>
    <t>573-259-0645</t>
  </si>
  <si>
    <t>(075)002-5794x88964</t>
  </si>
  <si>
    <t>001-614-494-8284x9663</t>
  </si>
  <si>
    <t>(510)785-0341x44010</t>
  </si>
  <si>
    <t>265.791.6345</t>
  </si>
  <si>
    <t>902.568.6891</t>
  </si>
  <si>
    <t>001-943-504-5954</t>
  </si>
  <si>
    <t>047-865-3559x610</t>
  </si>
  <si>
    <t>053.456.0256</t>
  </si>
  <si>
    <t>001-559-582-7777x2926</t>
  </si>
  <si>
    <t>(298)724-4381x568</t>
  </si>
  <si>
    <t>381.737.7959</t>
  </si>
  <si>
    <t>+1-303-116-2961x8374</t>
  </si>
  <si>
    <t>001-833-074-0530x254</t>
  </si>
  <si>
    <t>942.481.0657x133</t>
  </si>
  <si>
    <t>133-892-9448x34079</t>
  </si>
  <si>
    <t>+1-757-641-6997x79475</t>
  </si>
  <si>
    <t>(558)702-2633x2374</t>
  </si>
  <si>
    <t>493.731.9707</t>
  </si>
  <si>
    <t>825.675.2156</t>
  </si>
  <si>
    <t>145-541-8243</t>
  </si>
  <si>
    <t>485-419-1348x059</t>
  </si>
  <si>
    <t>255-421-3150x0489</t>
  </si>
  <si>
    <t>(643)358-7982x8888</t>
  </si>
  <si>
    <t>240.648.5098x1913</t>
  </si>
  <si>
    <t>697.392.7369</t>
  </si>
  <si>
    <t>001-537-556-7973x957</t>
  </si>
  <si>
    <t>057-115-7409</t>
  </si>
  <si>
    <t>728.583.5001</t>
  </si>
  <si>
    <t>(163)169-7890x5424</t>
  </si>
  <si>
    <t>478-575-7157x1451</t>
  </si>
  <si>
    <t>(587)248-3702</t>
  </si>
  <si>
    <t>(178)957-3035x342</t>
  </si>
  <si>
    <t>001-548-814-1768x614</t>
  </si>
  <si>
    <t>925-391-6812x65008</t>
  </si>
  <si>
    <t>(367)799-8029</t>
  </si>
  <si>
    <t>001-588-521-7590x197</t>
  </si>
  <si>
    <t>532.953.2238x45599</t>
  </si>
  <si>
    <t>(028)655-6328x1151</t>
  </si>
  <si>
    <t>240.304.8316</t>
  </si>
  <si>
    <t>(640)276-4934</t>
  </si>
  <si>
    <t>366-680-6917x4220</t>
  </si>
  <si>
    <t>937.435.0644</t>
  </si>
  <si>
    <t>536-714-6947</t>
  </si>
  <si>
    <t>001-362-127-4810x2301</t>
  </si>
  <si>
    <t>991-512-5875</t>
  </si>
  <si>
    <t>(006)991-6526</t>
  </si>
  <si>
    <t>(754)876-2018x4753</t>
  </si>
  <si>
    <t>(607)192-1350x4728</t>
  </si>
  <si>
    <t>001-511-750-4923x93369</t>
  </si>
  <si>
    <t>(984)527-3021</t>
  </si>
  <si>
    <t>(211)068-8977x0916</t>
  </si>
  <si>
    <t>001-220-168-1650x8289</t>
  </si>
  <si>
    <t>703-401-1003x23826</t>
  </si>
  <si>
    <t>240-923-6854</t>
  </si>
  <si>
    <t>121.220.8745x7632</t>
  </si>
  <si>
    <t>001-503-948-8902x334</t>
  </si>
  <si>
    <t>001-766-140-8196x113</t>
  </si>
  <si>
    <t>001-524-141-3310</t>
  </si>
  <si>
    <t>123-540-4617x396</t>
  </si>
  <si>
    <t>719-324-4591x332</t>
  </si>
  <si>
    <t>631.792.3492x9631</t>
  </si>
  <si>
    <t>+1-364-015-4024x8435</t>
  </si>
  <si>
    <t>(824)449-9513x32102</t>
  </si>
  <si>
    <t>001-011-939-5967x357</t>
  </si>
  <si>
    <t>423.071.6562</t>
  </si>
  <si>
    <t>(621)268-5112</t>
  </si>
  <si>
    <t>+1-108-879-3514x959</t>
  </si>
  <si>
    <t>071.056.8808x46336</t>
  </si>
  <si>
    <t>001-966-919-6744x20399</t>
  </si>
  <si>
    <t>+1-406-019-6853x32711</t>
  </si>
  <si>
    <t>001-398-614-1951</t>
  </si>
  <si>
    <t>001-837-471-0119x135</t>
  </si>
  <si>
    <t>(855)652-6780x0490</t>
  </si>
  <si>
    <t>001-739-501-9409x951</t>
  </si>
  <si>
    <t>001-250-386-9987</t>
  </si>
  <si>
    <t>(664)599-1768x916</t>
  </si>
  <si>
    <t>(369)327-2057x5050</t>
  </si>
  <si>
    <t>626-306-6010x2346</t>
  </si>
  <si>
    <t>001-431-732-6415</t>
  </si>
  <si>
    <t>(208)438-7363x64951</t>
  </si>
  <si>
    <t>595.502.1967</t>
  </si>
  <si>
    <t>001-367-653-9898x0719</t>
  </si>
  <si>
    <t>(787)494-2379</t>
  </si>
  <si>
    <t>+1-222-503-0604x84891</t>
  </si>
  <si>
    <t>(232)542-0108</t>
  </si>
  <si>
    <t>791-969-0903x018</t>
  </si>
  <si>
    <t>738.869.3429</t>
  </si>
  <si>
    <t>(356)312-1181</t>
  </si>
  <si>
    <t>003.118.0321x54513</t>
  </si>
  <si>
    <t>001-387-249-8889x722</t>
  </si>
  <si>
    <t>+1-304-841-4704x818</t>
  </si>
  <si>
    <t>001-020-703-5231x638</t>
  </si>
  <si>
    <t>001-773-304-7709x452</t>
  </si>
  <si>
    <t>994-454-2730</t>
  </si>
  <si>
    <t>+1-115-169-5241x39331</t>
  </si>
  <si>
    <t>001-176-229-2230x35219</t>
  </si>
  <si>
    <t>(569)507-2860x065</t>
  </si>
  <si>
    <t>712-053-2822</t>
  </si>
  <si>
    <t>409-241-7046x030</t>
  </si>
  <si>
    <t>(457)158-3612x47252</t>
  </si>
  <si>
    <t>419.102.9753x9380</t>
  </si>
  <si>
    <t>+1-335-361-1007x265</t>
  </si>
  <si>
    <t>(813)896-2970x08944</t>
  </si>
  <si>
    <t>001-659-998-1819x313</t>
  </si>
  <si>
    <t>561-048-0495x575</t>
  </si>
  <si>
    <t>298-917-4766</t>
  </si>
  <si>
    <t>723.611.1813x365</t>
  </si>
  <si>
    <t>368-408-1144x196</t>
  </si>
  <si>
    <t>711-561-2314</t>
  </si>
  <si>
    <t>169.431.1390</t>
  </si>
  <si>
    <t>+1-968-421-8541x819</t>
  </si>
  <si>
    <t>(733)997-1990</t>
  </si>
  <si>
    <t>798-832-7828</t>
  </si>
  <si>
    <t>324-395-7928</t>
  </si>
  <si>
    <t>(291)121-7675</t>
  </si>
  <si>
    <t>205-963-4288x482</t>
  </si>
  <si>
    <t>467.545.9989</t>
  </si>
  <si>
    <t>+1-470-292-4791x05086</t>
  </si>
  <si>
    <t>+1-536-099-5460x960</t>
  </si>
  <si>
    <t>001-892-648-3395x407</t>
  </si>
  <si>
    <t>(458)057-3024x9075</t>
  </si>
  <si>
    <t>(782)940-8560x64580</t>
  </si>
  <si>
    <t>+1-421-051-4377x176</t>
  </si>
  <si>
    <t>010-926-8731</t>
  </si>
  <si>
    <t>+1-395-004-2231x067</t>
  </si>
  <si>
    <t>001-729-429-3064x80579</t>
  </si>
  <si>
    <t>(287)134-0031</t>
  </si>
  <si>
    <t>+1-951-805-8649x231</t>
  </si>
  <si>
    <t>(922)009-5423x94497</t>
  </si>
  <si>
    <t>001-006-770-1849</t>
  </si>
  <si>
    <t>235-296-7038x2903</t>
  </si>
  <si>
    <t>001-007-653-0579x39333</t>
  </si>
  <si>
    <t>905.497.1240x189</t>
  </si>
  <si>
    <t>028-428-9305x889</t>
  </si>
  <si>
    <t>(439)429-2605x96608</t>
  </si>
  <si>
    <t>779-559-6855x9435</t>
  </si>
  <si>
    <t>745.225.9757x080</t>
  </si>
  <si>
    <t>+1-646-018-8314x08152</t>
  </si>
  <si>
    <t>343-084-2571</t>
  </si>
  <si>
    <t>001-148-204-6967x6522</t>
  </si>
  <si>
    <t>001-912-917-5360</t>
  </si>
  <si>
    <t>161.401.8226x360</t>
  </si>
  <si>
    <t>(734)907-8010</t>
  </si>
  <si>
    <t>(966)469-7828x6395</t>
  </si>
  <si>
    <t>001-414-498-2514x823</t>
  </si>
  <si>
    <t>(568)453-2997x1824</t>
  </si>
  <si>
    <t>031-048-5089x669</t>
  </si>
  <si>
    <t>511.122.0250x16060</t>
  </si>
  <si>
    <t>(893)027-7083x9108</t>
  </si>
  <si>
    <t>896-403-3514x759</t>
  </si>
  <si>
    <t>(252)360-8153</t>
  </si>
  <si>
    <t>270.881.4387x92390</t>
  </si>
  <si>
    <t>273-759-9849</t>
  </si>
  <si>
    <t>+1-239-471-0033x152</t>
  </si>
  <si>
    <t>012-216-3232x261</t>
  </si>
  <si>
    <t>(450)843-8179</t>
  </si>
  <si>
    <t>+1-552-888-1836x4130</t>
  </si>
  <si>
    <t>(410)960-2609</t>
  </si>
  <si>
    <t>266-057-2423x0541</t>
  </si>
  <si>
    <t>+1-675-052-7102x7905</t>
  </si>
  <si>
    <t>001-002-746-4197x90694</t>
  </si>
  <si>
    <t>001-053-994-5338</t>
  </si>
  <si>
    <t>485.369.3637x8762</t>
  </si>
  <si>
    <t>479-173-6613</t>
  </si>
  <si>
    <t>(532)714-2110x427</t>
  </si>
  <si>
    <t>221.034.5725x940</t>
  </si>
  <si>
    <t>770.481.6155x00034</t>
  </si>
  <si>
    <t>989-983-8353</t>
  </si>
  <si>
    <t>121.206.9785</t>
  </si>
  <si>
    <t>(134)701-7236x073</t>
  </si>
  <si>
    <t>001-160-785-5055x631</t>
  </si>
  <si>
    <t>679.989.3420x0529</t>
  </si>
  <si>
    <t>001-738-358-0633x54228</t>
  </si>
  <si>
    <t>132-423-4178</t>
  </si>
  <si>
    <t>600-379-9948x195</t>
  </si>
  <si>
    <t>705-873-3985x60376</t>
  </si>
  <si>
    <t>212-196-0023x8887</t>
  </si>
  <si>
    <t>001-314-397-5992x8554</t>
  </si>
  <si>
    <t>+1-279-256-2631x49154</t>
  </si>
  <si>
    <t>(620)127-9434</t>
  </si>
  <si>
    <t>736.331.2120</t>
  </si>
  <si>
    <t>505-378-5622x5656</t>
  </si>
  <si>
    <t>001-494-207-5226x59101</t>
  </si>
  <si>
    <t>+1-229-080-3292x0308</t>
  </si>
  <si>
    <t>022-244-3975</t>
  </si>
  <si>
    <t>(959)419-6690</t>
  </si>
  <si>
    <t>001-857-274-1357x561</t>
  </si>
  <si>
    <t>083.397.7435x764</t>
  </si>
  <si>
    <t>603.886.8649x907</t>
  </si>
  <si>
    <t>681.061.7969</t>
  </si>
  <si>
    <t>500-666-3362x201</t>
  </si>
  <si>
    <t>(705)016-8557</t>
  </si>
  <si>
    <t>001-764-288-0687</t>
  </si>
  <si>
    <t>+1-127-692-9568x219</t>
  </si>
  <si>
    <t>801.887.2553x2938</t>
  </si>
  <si>
    <t>+1-768-134-5319x5264</t>
  </si>
  <si>
    <t>590-417-8326</t>
  </si>
  <si>
    <t>001-835-430-5834x9384</t>
  </si>
  <si>
    <t>+1-858-394-4632x8616</t>
  </si>
  <si>
    <t>511-186-7349x01611</t>
  </si>
  <si>
    <t>001-974-656-0140</t>
  </si>
  <si>
    <t>166-764-3049</t>
  </si>
  <si>
    <t>001-933-091-5602x7810</t>
  </si>
  <si>
    <t>(703)146-7088x8305</t>
  </si>
  <si>
    <t>810-141-5636x88309</t>
  </si>
  <si>
    <t>+1-302-075-3050x625</t>
  </si>
  <si>
    <t>776-895-4406x7822</t>
  </si>
  <si>
    <t>515-648-3315</t>
  </si>
  <si>
    <t>(403)174-6856x4534</t>
  </si>
  <si>
    <t>021-419-4907</t>
  </si>
  <si>
    <t>(966)451-0847</t>
  </si>
  <si>
    <t>350-511-0246x6525</t>
  </si>
  <si>
    <t>532.909.5037x5694</t>
  </si>
  <si>
    <t>001-368-024-1179x8199</t>
  </si>
  <si>
    <t>001-169-237-2731x286</t>
  </si>
  <si>
    <t>+1-161-319-2930x822</t>
  </si>
  <si>
    <t>+1-567-416-4560x1991</t>
  </si>
  <si>
    <t>+1-024-624-5906x5341</t>
  </si>
  <si>
    <t>962.023.5584x74934</t>
  </si>
  <si>
    <t>033-687-9417</t>
  </si>
  <si>
    <t>(562)563-4565</t>
  </si>
  <si>
    <t>763-778-5426</t>
  </si>
  <si>
    <t>001-200-604-5298</t>
  </si>
  <si>
    <t>810-139-3263x4586</t>
  </si>
  <si>
    <t>001-346-385-7591x360</t>
  </si>
  <si>
    <t>+1-758-439-2255x943</t>
  </si>
  <si>
    <t>+1-314-575-3630x685</t>
  </si>
  <si>
    <t>+1-401-459-2527x886</t>
  </si>
  <si>
    <t>001-858-123-3791</t>
  </si>
  <si>
    <t>428.769.6084x95920</t>
  </si>
  <si>
    <t>+1-456-500-0388x3164</t>
  </si>
  <si>
    <t>(882)188-6354x9929</t>
  </si>
  <si>
    <t>(211)030-5973</t>
  </si>
  <si>
    <t>420-602-2220</t>
  </si>
  <si>
    <t>001-103-277-6606</t>
  </si>
  <si>
    <t>(618)028-4669x24166</t>
  </si>
  <si>
    <t>(939)291-6174x7227</t>
  </si>
  <si>
    <t>(815)654-8680x4435</t>
  </si>
  <si>
    <t>426.752.1944</t>
  </si>
  <si>
    <t>053.566.1329x213</t>
  </si>
  <si>
    <t>838-538-9444</t>
  </si>
  <si>
    <t>(072)246-4281x88996</t>
  </si>
  <si>
    <t>+1-598-628-9240x44808</t>
  </si>
  <si>
    <t>001-055-165-3478x5089</t>
  </si>
  <si>
    <t>490.097.1239x312</t>
  </si>
  <si>
    <t>860-233-7563x605</t>
  </si>
  <si>
    <t>(717)660-3581</t>
  </si>
  <si>
    <t>456.898.5871</t>
  </si>
  <si>
    <t>+1-531-590-6579x0288</t>
  </si>
  <si>
    <t>896.761.9600x2762</t>
  </si>
  <si>
    <t>067.971.3613</t>
  </si>
  <si>
    <t>(845)299-7821</t>
  </si>
  <si>
    <t>+1-418-185-4004x6116</t>
  </si>
  <si>
    <t>(357)935-1960x15121</t>
  </si>
  <si>
    <t>001-774-768-4473</t>
  </si>
  <si>
    <t>001-623-543-5864x4051</t>
  </si>
  <si>
    <t>001-387-076-5220</t>
  </si>
  <si>
    <t>+1-648-645-0099x741</t>
  </si>
  <si>
    <t>+1-881-111-5988x4632</t>
  </si>
  <si>
    <t>285-048-3527</t>
  </si>
  <si>
    <t>562-657-5811</t>
  </si>
  <si>
    <t>001-861-265-8185x776</t>
  </si>
  <si>
    <t>175.769.2397x6191</t>
  </si>
  <si>
    <t>(906)790-1081</t>
  </si>
  <si>
    <t>340-535-2579x1843</t>
  </si>
  <si>
    <t>842-099-4777</t>
  </si>
  <si>
    <t>532-053-3070x49136</t>
  </si>
  <si>
    <t>166.851.5792x86751</t>
  </si>
  <si>
    <t>(902)516-8655x478</t>
  </si>
  <si>
    <t>790-388-9166</t>
  </si>
  <si>
    <t>810.101.9645x4841</t>
  </si>
  <si>
    <t>751.580.4546x5159</t>
  </si>
  <si>
    <t>(559)354-6787x329</t>
  </si>
  <si>
    <t>001-004-368-3771x633</t>
  </si>
  <si>
    <t>+1-177-154-8672x31533</t>
  </si>
  <si>
    <t>746-596-5544x104</t>
  </si>
  <si>
    <t>273-556-6775x424</t>
  </si>
  <si>
    <t>001-936-743-4389x5608</t>
  </si>
  <si>
    <t>+1-548-365-6070x39598</t>
  </si>
  <si>
    <t>536.799.1400x313</t>
  </si>
  <si>
    <t>(208)471-6458x5030</t>
  </si>
  <si>
    <t>+1-632-694-3009x84954</t>
  </si>
  <si>
    <t>941.311.2731x900</t>
  </si>
  <si>
    <t>001-421-732-9326x184</t>
  </si>
  <si>
    <t>(502)504-6453</t>
  </si>
  <si>
    <t>611-432-7601</t>
  </si>
  <si>
    <t>625-271-5019</t>
  </si>
  <si>
    <t>(243)173-6734x016</t>
  </si>
  <si>
    <t>060-172-7204x86332</t>
  </si>
  <si>
    <t>(346)869-9083x9011</t>
  </si>
  <si>
    <t>043-818-5623x6381</t>
  </si>
  <si>
    <t>+1-515-975-2633x75189</t>
  </si>
  <si>
    <t>+1-596-673-9621x784</t>
  </si>
  <si>
    <t>(229)156-8588x648</t>
  </si>
  <si>
    <t>465-774-6548x74221</t>
  </si>
  <si>
    <t>720-151-2173</t>
  </si>
  <si>
    <t>505-552-4709</t>
  </si>
  <si>
    <t>+1-909-391-1483x4309</t>
  </si>
  <si>
    <t>933.719.9903x115</t>
  </si>
  <si>
    <t>(407)484-0327</t>
  </si>
  <si>
    <t>(964)221-0913</t>
  </si>
  <si>
    <t>(775)173-3100x66605</t>
  </si>
  <si>
    <t>175.338.8366</t>
  </si>
  <si>
    <t>279-112-4446x1731</t>
  </si>
  <si>
    <t>(962)629-2341x74627</t>
  </si>
  <si>
    <t>389-733-8366x333</t>
  </si>
  <si>
    <t>(401)009-1089</t>
  </si>
  <si>
    <t>(369)213-9329x6599</t>
  </si>
  <si>
    <t>530-053-1740</t>
  </si>
  <si>
    <t>581-553-5322x686</t>
  </si>
  <si>
    <t>(439)804-0160x0948</t>
  </si>
  <si>
    <t>(742)838-6260</t>
  </si>
  <si>
    <t>920.082.7511</t>
  </si>
  <si>
    <t>(397)402-1682</t>
  </si>
  <si>
    <t>001-777-427-1233x101</t>
  </si>
  <si>
    <t>651-971-0870x02711</t>
  </si>
  <si>
    <t>250.422.6003x81053</t>
  </si>
  <si>
    <t>001-163-792-7373x5647</t>
  </si>
  <si>
    <t>+1-835-288-3293x454</t>
  </si>
  <si>
    <t>249-392-3564x8574</t>
  </si>
  <si>
    <t>614-182-1414x249</t>
  </si>
  <si>
    <t>001-162-260-8596x5337</t>
  </si>
  <si>
    <t>451-167-2787x52701</t>
  </si>
  <si>
    <t>+1-220-049-8244x01015</t>
  </si>
  <si>
    <t>901.667.9480</t>
  </si>
  <si>
    <t>722.603.5899</t>
  </si>
  <si>
    <t>001-772-394-6483</t>
  </si>
  <si>
    <t>+1-145-187-0110x52900</t>
  </si>
  <si>
    <t>(914)284-7365x405</t>
  </si>
  <si>
    <t>657.047.0882</t>
  </si>
  <si>
    <t>001-343-824-2879</t>
  </si>
  <si>
    <t>532-767-6356x419</t>
  </si>
  <si>
    <t>001-093-432-2192x0102</t>
  </si>
  <si>
    <t>438.069.5122</t>
  </si>
  <si>
    <t>(233)739-9543</t>
  </si>
  <si>
    <t>(538)897-3976x6295</t>
  </si>
  <si>
    <t>525-765-7058</t>
  </si>
  <si>
    <t>+1-312-777-2871x74054</t>
  </si>
  <si>
    <t>+1-083-341-7170x94647</t>
  </si>
  <si>
    <t>268.035.4790x608</t>
  </si>
  <si>
    <t>260-940-8418</t>
  </si>
  <si>
    <t>+1-691-433-5513x63166</t>
  </si>
  <si>
    <t>001-339-262-0237x410</t>
  </si>
  <si>
    <t>618.836.5775</t>
  </si>
  <si>
    <t>854-883-0722x01706</t>
  </si>
  <si>
    <t>368-108-2540</t>
  </si>
  <si>
    <t>001-570-666-9475x04570</t>
  </si>
  <si>
    <t>+1-692-900-5780x5183</t>
  </si>
  <si>
    <t>(957)849-1302</t>
  </si>
  <si>
    <t>627-392-0699x627</t>
  </si>
  <si>
    <t>175.133.4196</t>
  </si>
  <si>
    <t>(594)359-9056x534</t>
  </si>
  <si>
    <t>+1-070-501-8412x83825</t>
  </si>
  <si>
    <t>+1-240-257-4686x8349</t>
  </si>
  <si>
    <t>001-967-355-8949x306</t>
  </si>
  <si>
    <t>914-523-1516</t>
  </si>
  <si>
    <t>(597)570-6871x5949</t>
  </si>
  <si>
    <t>(257)665-9695x548</t>
  </si>
  <si>
    <t>700.099.3307x9350</t>
  </si>
  <si>
    <t>233-501-6628x20857</t>
  </si>
  <si>
    <t>001-515-304-7936</t>
  </si>
  <si>
    <t>+1-713-870-8323x1755</t>
  </si>
  <si>
    <t>(343)110-0219x315</t>
  </si>
  <si>
    <t>078-563-3039x408</t>
  </si>
  <si>
    <t>296-037-8296</t>
  </si>
  <si>
    <t>062-988-5716</t>
  </si>
  <si>
    <t>001-402-599-5326x25325</t>
  </si>
  <si>
    <t>(993)853-5773</t>
  </si>
  <si>
    <t>001-978-125-2136x82132</t>
  </si>
  <si>
    <t>419-633-8204x57413</t>
  </si>
  <si>
    <t>(462)776-9831</t>
  </si>
  <si>
    <t>(617)202-9187</t>
  </si>
  <si>
    <t>567.860.0922</t>
  </si>
  <si>
    <t>078.152.3278</t>
  </si>
  <si>
    <t>+1-846-152-2041x72386</t>
  </si>
  <si>
    <t>473.890.6051</t>
  </si>
  <si>
    <t>+1-926-596-3802x866</t>
  </si>
  <si>
    <t>(473)112-6584</t>
  </si>
  <si>
    <t>369-864-3759x0306</t>
  </si>
  <si>
    <t>+1-058-470-5234x36840</t>
  </si>
  <si>
    <t>786.208.9037x0943</t>
  </si>
  <si>
    <t>123-747-9292x9020</t>
  </si>
  <si>
    <t>114-230-1797</t>
  </si>
  <si>
    <t>001-906-844-3055x20579</t>
  </si>
  <si>
    <t>013.115.7995x239</t>
  </si>
  <si>
    <t>037-586-9570</t>
  </si>
  <si>
    <t>+1-952-115-5495x06165</t>
  </si>
  <si>
    <t>001-774-247-6338x090</t>
  </si>
  <si>
    <t>001-073-205-8182x88871</t>
  </si>
  <si>
    <t>001-046-798-9210x64198</t>
  </si>
  <si>
    <t>088.445.5633x9376</t>
  </si>
  <si>
    <t>952-319-7729x4363</t>
  </si>
  <si>
    <t>+1-314-263-3816x4816</t>
  </si>
  <si>
    <t>213-029-6498</t>
  </si>
  <si>
    <t>+1-719-889-4793x40228</t>
  </si>
  <si>
    <t>000.644.6899x8130</t>
  </si>
  <si>
    <t>(846)125-7222</t>
  </si>
  <si>
    <t>001-622-512-6690x2364</t>
  </si>
  <si>
    <t>644.499.3290x168</t>
  </si>
  <si>
    <t>762-604-0631x370</t>
  </si>
  <si>
    <t>(079)173-5505</t>
  </si>
  <si>
    <t>114-480-6688</t>
  </si>
  <si>
    <t>545.884.5494x9109</t>
  </si>
  <si>
    <t>(955)107-5369x87276</t>
  </si>
  <si>
    <t>279-248-1339x50176</t>
  </si>
  <si>
    <t>085-814-7326x323</t>
  </si>
  <si>
    <t>385-713-4030x457</t>
  </si>
  <si>
    <t>668.928.9791</t>
  </si>
  <si>
    <t>903.180.1318</t>
  </si>
  <si>
    <t>492-889-9469</t>
  </si>
  <si>
    <t>001-320-553-3220x8126</t>
  </si>
  <si>
    <t>296-618-3249x409</t>
  </si>
  <si>
    <t>196.295.9274x18383</t>
  </si>
  <si>
    <t>(611)811-8463</t>
  </si>
  <si>
    <t>001-351-429-0198x534</t>
  </si>
  <si>
    <t>001-608-334-1344x93879</t>
  </si>
  <si>
    <t>+1-137-096-4602x37457</t>
  </si>
  <si>
    <t>(849)816-9513x0619</t>
  </si>
  <si>
    <t>+1-451-309-7409x622</t>
  </si>
  <si>
    <t>815.036.1491x67104</t>
  </si>
  <si>
    <t>001-884-189-5953</t>
  </si>
  <si>
    <t>001-220-607-2857x2437</t>
  </si>
  <si>
    <t>001-037-172-8868</t>
  </si>
  <si>
    <t>+1-964-756-6323x725</t>
  </si>
  <si>
    <t>477-223-6353x2323</t>
  </si>
  <si>
    <t>305.667.9767x19112</t>
  </si>
  <si>
    <t>934-928-9505x68408</t>
  </si>
  <si>
    <t>216-928-3238x26208</t>
  </si>
  <si>
    <t>500-082-5925x435</t>
  </si>
  <si>
    <t>249-001-1462x85308</t>
  </si>
  <si>
    <t>738.467.1723</t>
  </si>
  <si>
    <t>812.570.9843</t>
  </si>
  <si>
    <t>+1-287-232-6113x149</t>
  </si>
  <si>
    <t>001-392-262-3069x1252</t>
  </si>
  <si>
    <t>569-389-3132x9760</t>
  </si>
  <si>
    <t>001-424-399-5263x7352</t>
  </si>
  <si>
    <t>834.699.6970x9348</t>
  </si>
  <si>
    <t>+1-305-297-7585x75798</t>
  </si>
  <si>
    <t>267-129-3381x52961</t>
  </si>
  <si>
    <t>945-192-2537</t>
  </si>
  <si>
    <t>319.001.1303</t>
  </si>
  <si>
    <t>001-130-725-1142x4309</t>
  </si>
  <si>
    <t>+1-826-211-1868x158</t>
  </si>
  <si>
    <t>(213)557-4593</t>
  </si>
  <si>
    <t>518-728-4378x5072</t>
  </si>
  <si>
    <t>001-072-164-3221</t>
  </si>
  <si>
    <t>476-203-9779x8651</t>
  </si>
  <si>
    <t>864.742.8047x4914</t>
  </si>
  <si>
    <t>276-519-3467</t>
  </si>
  <si>
    <t>001-822-218-6843x250</t>
  </si>
  <si>
    <t>001-589-130-0780x6917</t>
  </si>
  <si>
    <t>(132)060-9451x25113</t>
  </si>
  <si>
    <t>001-805-868-7640x920</t>
  </si>
  <si>
    <t>806-638-4599</t>
  </si>
  <si>
    <t>+1-603-906-1695x7050</t>
  </si>
  <si>
    <t>399-747-8576</t>
  </si>
  <si>
    <t>215-989-5318</t>
  </si>
  <si>
    <t>489.583.5687x18996</t>
  </si>
  <si>
    <t>829.234.0813</t>
  </si>
  <si>
    <t>001-380-907-5106x2119</t>
  </si>
  <si>
    <t>+1-061-100-1528x540</t>
  </si>
  <si>
    <t>926-907-2009</t>
  </si>
  <si>
    <t>(167)183-2570x2368</t>
  </si>
  <si>
    <t>(547)978-3725x3222</t>
  </si>
  <si>
    <t>001-941-629-5410</t>
  </si>
  <si>
    <t>(983)953-9338</t>
  </si>
  <si>
    <t>(767)125-0416x476</t>
  </si>
  <si>
    <t>(947)420-0238x2534</t>
  </si>
  <si>
    <t>(134)224-8783x4392</t>
  </si>
  <si>
    <t>001-321-617-5154x37332</t>
  </si>
  <si>
    <t>259-213-4542x86299</t>
  </si>
  <si>
    <t>732-491-9415x1988</t>
  </si>
  <si>
    <t>194-806-9731x481</t>
  </si>
  <si>
    <t>359-737-0849x010</t>
  </si>
  <si>
    <t>(264)966-3425x73018</t>
  </si>
  <si>
    <t>+1-130-144-6388x702</t>
  </si>
  <si>
    <t>001-196-292-7170</t>
  </si>
  <si>
    <t>673.137.4290x432</t>
  </si>
  <si>
    <t>(694)418-1502x2391</t>
  </si>
  <si>
    <t>001-003-188-8852x684</t>
  </si>
  <si>
    <t>(160)022-0091x80661</t>
  </si>
  <si>
    <t>(294)604-2986x946</t>
  </si>
  <si>
    <t>(008)447-5158</t>
  </si>
  <si>
    <t>331-582-3165x320</t>
  </si>
  <si>
    <t>546.758.7607x8603</t>
  </si>
  <si>
    <t>+1-910-672-1894x990</t>
  </si>
  <si>
    <t>428.615.9776x039</t>
  </si>
  <si>
    <t>001-621-322-9900x425</t>
  </si>
  <si>
    <t>001-929-162-3508x74017</t>
  </si>
  <si>
    <t>928-851-5264x23780</t>
  </si>
  <si>
    <t>+1-301-910-6591x18295</t>
  </si>
  <si>
    <t>001-033-074-3427x42487</t>
  </si>
  <si>
    <t>(895)987-7719x647</t>
  </si>
  <si>
    <t>+1-008-665-1098x424</t>
  </si>
  <si>
    <t>(595)550-7119</t>
  </si>
  <si>
    <t>520.717.5109x3708</t>
  </si>
  <si>
    <t>178-212-1331x532</t>
  </si>
  <si>
    <t>+1-339-743-9777x71585</t>
  </si>
  <si>
    <t>+1-650-129-9559x8429</t>
  </si>
  <si>
    <t>874-616-2370x0172</t>
  </si>
  <si>
    <t>244.661.8217x61168</t>
  </si>
  <si>
    <t>775-436-8794x4453</t>
  </si>
  <si>
    <t>586-707-1579</t>
  </si>
  <si>
    <t>(594)622-9412x639</t>
  </si>
  <si>
    <t>(537)995-1158x139</t>
  </si>
  <si>
    <t>050-719-1647x139</t>
  </si>
  <si>
    <t>352.529.8790</t>
  </si>
  <si>
    <t>419-995-5470</t>
  </si>
  <si>
    <t>001-445-958-0070</t>
  </si>
  <si>
    <t>328-695-3926x71651</t>
  </si>
  <si>
    <t>335.531.6250</t>
  </si>
  <si>
    <t>001-009-380-0496x849</t>
  </si>
  <si>
    <t>(598)208-5994x0133</t>
  </si>
  <si>
    <t>091-565-1169x466</t>
  </si>
  <si>
    <t>025.366.1570</t>
  </si>
  <si>
    <t>(709)302-6626x9022</t>
  </si>
  <si>
    <t>529.209.4569</t>
  </si>
  <si>
    <t>879.840.9151x6219</t>
  </si>
  <si>
    <t>(161)856-0400x71805</t>
  </si>
  <si>
    <t>(730)514-1128x4001</t>
  </si>
  <si>
    <t>001-247-759-2439x4151</t>
  </si>
  <si>
    <t>001-323-572-4829x7322</t>
  </si>
  <si>
    <t>067-585-5707x617</t>
  </si>
  <si>
    <t>895-395-7902x7793</t>
  </si>
  <si>
    <t>+1-883-646-9824x44713</t>
  </si>
  <si>
    <t>001-767-605-4097x2569</t>
  </si>
  <si>
    <t>(520)114-2275</t>
  </si>
  <si>
    <t>280-880-2746</t>
  </si>
  <si>
    <t>489-515-6077</t>
  </si>
  <si>
    <t>743-419-9127x857</t>
  </si>
  <si>
    <t>693.450.3782</t>
  </si>
  <si>
    <t>(481)634-3499</t>
  </si>
  <si>
    <t>001-333-717-5893x079</t>
  </si>
  <si>
    <t>311-041-2773x0477</t>
  </si>
  <si>
    <t>+1-784-394-4870x2338</t>
  </si>
  <si>
    <t>419.030.2089</t>
  </si>
  <si>
    <t>+1-143-476-0185x00515</t>
  </si>
  <si>
    <t>(444)552-1259</t>
  </si>
  <si>
    <t>621-788-1211x77716</t>
  </si>
  <si>
    <t>(295)797-0694x873</t>
  </si>
  <si>
    <t>001-683-490-2128</t>
  </si>
  <si>
    <t>(977)254-5306x681</t>
  </si>
  <si>
    <t>700-854-5140</t>
  </si>
  <si>
    <t>122-917-6844</t>
  </si>
  <si>
    <t>471.154.2148x38843</t>
  </si>
  <si>
    <t>764-589-9990x91072</t>
  </si>
  <si>
    <t>926-306-6971x37570</t>
  </si>
  <si>
    <t>440.743.3737</t>
  </si>
  <si>
    <t>+1-676-597-9604x17972</t>
  </si>
  <si>
    <t>+1-824-722-2857x9843</t>
  </si>
  <si>
    <t>819.680.7753</t>
  </si>
  <si>
    <t>(129)388-9239</t>
  </si>
  <si>
    <t>(038)622-0316</t>
  </si>
  <si>
    <t>147.981.4901</t>
  </si>
  <si>
    <t>001-570-115-0232x6415</t>
  </si>
  <si>
    <t>001-312-833-7368x38106</t>
  </si>
  <si>
    <t>720-793-5900x5457</t>
  </si>
  <si>
    <t>073-437-1063x81983</t>
  </si>
  <si>
    <t>001-608-738-6378x7450</t>
  </si>
  <si>
    <t>997-818-1227x7390</t>
  </si>
  <si>
    <t>784-894-2162</t>
  </si>
  <si>
    <t>001-254-840-7517x44527</t>
  </si>
  <si>
    <t>759-253-8396x5132</t>
  </si>
  <si>
    <t>729-908-8140</t>
  </si>
  <si>
    <t>+1-870-729-8802x88319</t>
  </si>
  <si>
    <t>(115)522-8744</t>
  </si>
  <si>
    <t>+1-189-783-7895x412</t>
  </si>
  <si>
    <t>+1-006-671-1387x2040</t>
  </si>
  <si>
    <t>036.837.5918x776</t>
  </si>
  <si>
    <t>840.815.3857</t>
  </si>
  <si>
    <t>001-336-444-7768x34888</t>
  </si>
  <si>
    <t>551.187.6038</t>
  </si>
  <si>
    <t>924.182.5165x7222</t>
  </si>
  <si>
    <t>001-669-472-0676x0981</t>
  </si>
  <si>
    <t>802.215.3426</t>
  </si>
  <si>
    <t>(027)466-0801</t>
  </si>
  <si>
    <t>877.011.2194x4232</t>
  </si>
  <si>
    <t>(270)715-9319x89729</t>
  </si>
  <si>
    <t>702.216.8634x4987</t>
  </si>
  <si>
    <t>871.428.4824</t>
  </si>
  <si>
    <t>640.538.9098</t>
  </si>
  <si>
    <t>050-054-6565x46547</t>
  </si>
  <si>
    <t>001-077-895-8684x566</t>
  </si>
  <si>
    <t>001-177-763-4049x180</t>
  </si>
  <si>
    <t>(693)893-8487x56307</t>
  </si>
  <si>
    <t>(237)627-1242</t>
  </si>
  <si>
    <t>883-391-3854x20436</t>
  </si>
  <si>
    <t>(966)899-4320x986</t>
  </si>
  <si>
    <t>001-598-741-2419x979</t>
  </si>
  <si>
    <t>001-854-253-5219x9723</t>
  </si>
  <si>
    <t>974-569-1823x40514</t>
  </si>
  <si>
    <t>001-699-178-1910</t>
  </si>
  <si>
    <t>(333)727-2496x456</t>
  </si>
  <si>
    <t>095-947-5456x8034</t>
  </si>
  <si>
    <t>(064)540-5256</t>
  </si>
  <si>
    <t>310-026-9204x81884</t>
  </si>
  <si>
    <t>277.219.4573x20891</t>
  </si>
  <si>
    <t>+1-592-573-0624x036</t>
  </si>
  <si>
    <t>+1-855-606-1283x5744</t>
  </si>
  <si>
    <t>001-918-625-3280x5326</t>
  </si>
  <si>
    <t>596.868.6325x87021</t>
  </si>
  <si>
    <t>001-831-329-9844</t>
  </si>
  <si>
    <t>+1-937-489-8277x958</t>
  </si>
  <si>
    <t>178.119.4707</t>
  </si>
  <si>
    <t>(126)555-2339x4744</t>
  </si>
  <si>
    <t>(493)446-2176x49492</t>
  </si>
  <si>
    <t>+1-285-967-7548x965</t>
  </si>
  <si>
    <t>+1-245-020-1109x08518</t>
  </si>
  <si>
    <t>+1-660-874-6688x92842</t>
  </si>
  <si>
    <t>(879)163-0321x2533</t>
  </si>
  <si>
    <t>610.284.4595</t>
  </si>
  <si>
    <t>001-371-305-5172x28725</t>
  </si>
  <si>
    <t>+1-288-926-3062x989</t>
  </si>
  <si>
    <t>347-047-6555x780</t>
  </si>
  <si>
    <t>+1-796-410-9211x38516</t>
  </si>
  <si>
    <t>300-066-1975x59345</t>
  </si>
  <si>
    <t>001-419-666-1900x423</t>
  </si>
  <si>
    <t>001-373-159-1508x9372</t>
  </si>
  <si>
    <t>+1-972-702-8576x292</t>
  </si>
  <si>
    <t>001-699-002-4197x0124</t>
  </si>
  <si>
    <t>001-672-162-0762</t>
  </si>
  <si>
    <t>299.784.4851</t>
  </si>
  <si>
    <t>+1-848-825-7790x495</t>
  </si>
  <si>
    <t>795-966-1249</t>
  </si>
  <si>
    <t>977-924-6960x543</t>
  </si>
  <si>
    <t>(101)187-9996</t>
  </si>
  <si>
    <t>(321)404-2381x510</t>
  </si>
  <si>
    <t>(197)637-9034</t>
  </si>
  <si>
    <t>202-437-1119</t>
  </si>
  <si>
    <t>001-357-300-8973</t>
  </si>
  <si>
    <t>+1-677-270-8794x793</t>
  </si>
  <si>
    <t>438.729.6018</t>
  </si>
  <si>
    <t>+1-702-375-9216x8338</t>
  </si>
  <si>
    <t>673.107.9566x412</t>
  </si>
  <si>
    <t>(625)736-3676x4168</t>
  </si>
  <si>
    <t>(005)052-3966</t>
  </si>
  <si>
    <t>991.303.7517x48789</t>
  </si>
  <si>
    <t>016.945.7522</t>
  </si>
  <si>
    <t>683-819-9726x39021</t>
  </si>
  <si>
    <t>550.504.2862x65680</t>
  </si>
  <si>
    <t>523.351.2554</t>
  </si>
  <si>
    <t>075-005-5159x11167</t>
  </si>
  <si>
    <t>671.946.2276x2785</t>
  </si>
  <si>
    <t>(473)683-7045</t>
  </si>
  <si>
    <t>(579)112-4483x30988</t>
  </si>
  <si>
    <t>+1-398-758-4332x516</t>
  </si>
  <si>
    <t>067.685.0134x6650</t>
  </si>
  <si>
    <t>(432)218-9641x74427</t>
  </si>
  <si>
    <t>821.017.8654x7665</t>
  </si>
  <si>
    <t>+1-613-929-6691x50988</t>
  </si>
  <si>
    <t>787.403.8328</t>
  </si>
  <si>
    <t>536-227-0939</t>
  </si>
  <si>
    <t>462-492-0417x5377</t>
  </si>
  <si>
    <t>001-898-658-2432x6730</t>
  </si>
  <si>
    <t>001-888-985-1615</t>
  </si>
  <si>
    <t>001-198-172-6705x398</t>
  </si>
  <si>
    <t>(079)361-5139x83338</t>
  </si>
  <si>
    <t>+1-332-004-9041x1717</t>
  </si>
  <si>
    <t>186.425.0847x83387</t>
  </si>
  <si>
    <t>729-842-5770x0273</t>
  </si>
  <si>
    <t>892-666-4463</t>
  </si>
  <si>
    <t>+1-723-617-7439x259</t>
  </si>
  <si>
    <t>885-323-6630</t>
  </si>
  <si>
    <t>001-310-135-2531</t>
  </si>
  <si>
    <t>001-774-310-1106x465</t>
  </si>
  <si>
    <t>+1-128-373-3167x4982</t>
  </si>
  <si>
    <t>944.406.5970x8293</t>
  </si>
  <si>
    <t>(831)440-2851x027</t>
  </si>
  <si>
    <t>001-021-723-1857x219</t>
  </si>
  <si>
    <t>+1-598-769-6742x75194</t>
  </si>
  <si>
    <t>361.813.5752</t>
  </si>
  <si>
    <t>198.049.8612x0644</t>
  </si>
  <si>
    <t>+1-662-123-7081x1725</t>
  </si>
  <si>
    <t>+1-945-696-5465x34001</t>
  </si>
  <si>
    <t>+1-280-392-4836x895</t>
  </si>
  <si>
    <t>371-020-8033x371</t>
  </si>
  <si>
    <t>(468)894-0548</t>
  </si>
  <si>
    <t>001-198-029-7112x4185</t>
  </si>
  <si>
    <t>+1-678-132-7336x74549</t>
  </si>
  <si>
    <t>001-391-525-5677</t>
  </si>
  <si>
    <t>+1-803-893-2155x4045</t>
  </si>
  <si>
    <t>(655)833-2169x57140</t>
  </si>
  <si>
    <t>001-682-909-9287x768</t>
  </si>
  <si>
    <t>460.291.0552</t>
  </si>
  <si>
    <t>573.374.7663x943</t>
  </si>
  <si>
    <t>001-356-193-4431</t>
  </si>
  <si>
    <t>001-899-797-9735</t>
  </si>
  <si>
    <t>001-057-719-7673x3684</t>
  </si>
  <si>
    <t>(291)589-3159x946</t>
  </si>
  <si>
    <t>489-578-8623x69487</t>
  </si>
  <si>
    <t>036-072-7594x9415</t>
  </si>
  <si>
    <t>790-043-7169x0381</t>
  </si>
  <si>
    <t>(026)779-2069x14950</t>
  </si>
  <si>
    <t>916.387.4473</t>
  </si>
  <si>
    <t>(453)673-3635x7566</t>
  </si>
  <si>
    <t>(517)668-9131x529</t>
  </si>
  <si>
    <t>626.852.3867x24589</t>
  </si>
  <si>
    <t>(776)265-2740x544</t>
  </si>
  <si>
    <t>462-463-9237x850</t>
  </si>
  <si>
    <t>001-596-191-9337x9610</t>
  </si>
  <si>
    <t>483.813.7712x78602</t>
  </si>
  <si>
    <t>+1-336-426-0084x7590</t>
  </si>
  <si>
    <t>879.277.7876</t>
  </si>
  <si>
    <t>442-547-1270x548</t>
  </si>
  <si>
    <t>488-073-8397x93472</t>
  </si>
  <si>
    <t>264-498-5964x848</t>
  </si>
  <si>
    <t>252.730.9197x7912</t>
  </si>
  <si>
    <t>563-386-8843x71013</t>
  </si>
  <si>
    <t>001-057-268-2220x9728</t>
  </si>
  <si>
    <t>783.523.2924x39342</t>
  </si>
  <si>
    <t>815.717.7499x602</t>
  </si>
  <si>
    <t>144.876.4275x3846</t>
  </si>
  <si>
    <t>001-162-822-3063x3216</t>
  </si>
  <si>
    <t>425-120-4707</t>
  </si>
  <si>
    <t>541.939.2670x63561</t>
  </si>
  <si>
    <t>(269)270-2197</t>
  </si>
  <si>
    <t>(609)544-2739x76031</t>
  </si>
  <si>
    <t>224.185.4588x037</t>
  </si>
  <si>
    <t>+1-179-485-4706x00035</t>
  </si>
  <si>
    <t>732.216.9213x960</t>
  </si>
  <si>
    <t>(165)721-0455x5109</t>
  </si>
  <si>
    <t>(193)515-9536</t>
  </si>
  <si>
    <t>690-396-0526</t>
  </si>
  <si>
    <t>(290)365-3955x964</t>
  </si>
  <si>
    <t>991.174.2363x063</t>
  </si>
  <si>
    <t>+1-722-061-1954x91888</t>
  </si>
  <si>
    <t>+1-728-672-9340x575</t>
  </si>
  <si>
    <t>969-677-8080x2942</t>
  </si>
  <si>
    <t>416-872-7652</t>
  </si>
  <si>
    <t>001-312-932-4244</t>
  </si>
  <si>
    <t>678.087.9906x091</t>
  </si>
  <si>
    <t>+1-915-347-3649x804</t>
  </si>
  <si>
    <t>000-170-9885x90253</t>
  </si>
  <si>
    <t>187-462-3246x16091</t>
  </si>
  <si>
    <t>001-693-597-0594</t>
  </si>
  <si>
    <t>352.784.6185</t>
  </si>
  <si>
    <t>310-041-7120x217</t>
  </si>
  <si>
    <t>001-926-402-1257x22094</t>
  </si>
  <si>
    <t>+1-170-643-2903x479</t>
  </si>
  <si>
    <t>621-838-6285</t>
  </si>
  <si>
    <t>699-173-4746x191</t>
  </si>
  <si>
    <t>(609)380-7305</t>
  </si>
  <si>
    <t>+1-336-232-5825x27068</t>
  </si>
  <si>
    <t>634-743-7532x97218</t>
  </si>
  <si>
    <t>001-620-444-1093x9526</t>
  </si>
  <si>
    <t>+1-445-810-8601x620</t>
  </si>
  <si>
    <t>373.905.0261</t>
  </si>
  <si>
    <t>180.115.1622x98881</t>
  </si>
  <si>
    <t>108-420-9887</t>
  </si>
  <si>
    <t>(287)270-4457x7085</t>
  </si>
  <si>
    <t>(608)063-8985</t>
  </si>
  <si>
    <t>640.152.3768</t>
  </si>
  <si>
    <t>(666)025-1246x07531</t>
  </si>
  <si>
    <t>906-923-1349x00096</t>
  </si>
  <si>
    <t>+1-365-788-2478x214</t>
  </si>
  <si>
    <t>+1-105-532-3443x58384</t>
  </si>
  <si>
    <t>663.631.3083x5193</t>
  </si>
  <si>
    <t>(428)571-7148x71231</t>
  </si>
  <si>
    <t>520-945-1642x014</t>
  </si>
  <si>
    <t>+1-134-350-9778x281</t>
  </si>
  <si>
    <t>(883)035-0279</t>
  </si>
  <si>
    <t>(760)398-2234</t>
  </si>
  <si>
    <t>408-622-0999</t>
  </si>
  <si>
    <t>001-206-894-3363x48995</t>
  </si>
  <si>
    <t>001-962-261-7337x55202</t>
  </si>
  <si>
    <t>+1-514-456-0414x1124</t>
  </si>
  <si>
    <t>001-899-701-3848x35622</t>
  </si>
  <si>
    <t>450.423.3143</t>
  </si>
  <si>
    <t>(899)959-1535</t>
  </si>
  <si>
    <t>142.094.2532</t>
  </si>
  <si>
    <t>+1-107-079-5584x49379</t>
  </si>
  <si>
    <t>337.553.3132</t>
  </si>
  <si>
    <t>+1-810-578-1225x4313</t>
  </si>
  <si>
    <t>573.092.0157x27075</t>
  </si>
  <si>
    <t>449.200.4440x7471</t>
  </si>
  <si>
    <t>362-773-4439x25593</t>
  </si>
  <si>
    <t>747.774.5340</t>
  </si>
  <si>
    <t>752-801-4912</t>
  </si>
  <si>
    <t>163.388.2634x34715</t>
  </si>
  <si>
    <t>(570)709-0868x5292</t>
  </si>
  <si>
    <t>(858)391-3932x35298</t>
  </si>
  <si>
    <t>(010)543-5179</t>
  </si>
  <si>
    <t>545-070-9524</t>
  </si>
  <si>
    <t>001-224-001-6657x3906</t>
  </si>
  <si>
    <t>832.331.1988x017</t>
  </si>
  <si>
    <t>132-250-0198x3466</t>
  </si>
  <si>
    <t>+1-390-359-2204x688</t>
  </si>
  <si>
    <t>(110)178-4007x560</t>
  </si>
  <si>
    <t>031-851-2922x571</t>
  </si>
  <si>
    <t>276.569.4938</t>
  </si>
  <si>
    <t>000.391.9454</t>
  </si>
  <si>
    <t>376.162.7378x055</t>
  </si>
  <si>
    <t>001-293-998-3004x0271</t>
  </si>
  <si>
    <t>662-198-8129x8479</t>
  </si>
  <si>
    <t>181-844-8802x2914</t>
  </si>
  <si>
    <t>001-717-398-9423x9761</t>
  </si>
  <si>
    <t>(675)237-3103x6297</t>
  </si>
  <si>
    <t>780.103.5058x245</t>
  </si>
  <si>
    <t>875-448-7628</t>
  </si>
  <si>
    <t>001-128-370-0816x73656</t>
  </si>
  <si>
    <t>+1-759-357-6253x991</t>
  </si>
  <si>
    <t>(792)837-1143</t>
  </si>
  <si>
    <t>781.828.4089x111</t>
  </si>
  <si>
    <t>681-533-6298</t>
  </si>
  <si>
    <t>969.300.9218</t>
  </si>
  <si>
    <t>961.497.2207x4369</t>
  </si>
  <si>
    <t>(995)999-7643</t>
  </si>
  <si>
    <t>001-118-073-1120x87504</t>
  </si>
  <si>
    <t>+1-916-869-4453x86189</t>
  </si>
  <si>
    <t>282.665.7251x91840</t>
  </si>
  <si>
    <t>088.024.6729x295</t>
  </si>
  <si>
    <t>084.458.6152</t>
  </si>
  <si>
    <t>+1-068-416-2997x18294</t>
  </si>
  <si>
    <t>220-683-4475x654</t>
  </si>
  <si>
    <t>042.666.5869x463</t>
  </si>
  <si>
    <t>+1-038-421-2484x271</t>
  </si>
  <si>
    <t>(911)970-5151x6090</t>
  </si>
  <si>
    <t>233.624.0288x319</t>
  </si>
  <si>
    <t>614-855-4751x72408</t>
  </si>
  <si>
    <t>(570)535-2759</t>
  </si>
  <si>
    <t>001-399-094-2381x55976</t>
  </si>
  <si>
    <t>754.461.3023</t>
  </si>
  <si>
    <t>878-829-9729x74130</t>
  </si>
  <si>
    <t>001-809-311-7414x64801</t>
  </si>
  <si>
    <t>001-984-334-8214x64061</t>
  </si>
  <si>
    <t>758.953.4608</t>
  </si>
  <si>
    <t>+1-349-645-0954x14969</t>
  </si>
  <si>
    <t>001-944-998-8988</t>
  </si>
  <si>
    <t>(550)934-9746x13935</t>
  </si>
  <si>
    <t>580.228.8073x29118</t>
  </si>
  <si>
    <t>+1-355-508-3995x33994</t>
  </si>
  <si>
    <t>+1-504-991-2948x51740</t>
  </si>
  <si>
    <t>960-851-0674x284</t>
  </si>
  <si>
    <t>(973)918-1683</t>
  </si>
  <si>
    <t>448.587.6276x623</t>
  </si>
  <si>
    <t>(586)636-8020</t>
  </si>
  <si>
    <t>+1-397-692-1682x08450</t>
  </si>
  <si>
    <t>001-263-352-0949x97415</t>
  </si>
  <si>
    <t>072-605-2506</t>
  </si>
  <si>
    <t>601.572.3369</t>
  </si>
  <si>
    <t>001-503-814-8869</t>
  </si>
  <si>
    <t>495-730-8942</t>
  </si>
  <si>
    <t>(616)080-9875x18511</t>
  </si>
  <si>
    <t>139-669-8943x2683</t>
  </si>
  <si>
    <t>(041)945-4392x358</t>
  </si>
  <si>
    <t>001-470-060-2597x741</t>
  </si>
  <si>
    <t>978.252.6343</t>
  </si>
  <si>
    <t>(892)457-8880</t>
  </si>
  <si>
    <t>901-048-5737</t>
  </si>
  <si>
    <t>+1-835-997-7407x06370</t>
  </si>
  <si>
    <t>811-717-7583</t>
  </si>
  <si>
    <t>393-540-2205x41631</t>
  </si>
  <si>
    <t>(917)545-0571</t>
  </si>
  <si>
    <t>+1-766-765-3486x29687</t>
  </si>
  <si>
    <t>434.014.8894x191</t>
  </si>
  <si>
    <t>539-438-4498x7720</t>
  </si>
  <si>
    <t>001-244-332-0015x8959</t>
  </si>
  <si>
    <t>064-885-0430</t>
  </si>
  <si>
    <t>+1-596-029-3734x2928</t>
  </si>
  <si>
    <t>083.179.6626</t>
  </si>
  <si>
    <t>819.348.1888</t>
  </si>
  <si>
    <t>001-842-471-3904x57144</t>
  </si>
  <si>
    <t>932.286.5280x274</t>
  </si>
  <si>
    <t>336-267-7426</t>
  </si>
  <si>
    <t>001-265-990-1131x049</t>
  </si>
  <si>
    <t>618.645.3045</t>
  </si>
  <si>
    <t>872.096.5519x3178</t>
  </si>
  <si>
    <t>069-578-1422</t>
  </si>
  <si>
    <t>039-327-1579x55379</t>
  </si>
  <si>
    <t>165-592-8513</t>
  </si>
  <si>
    <t>723.844.2281x89885</t>
  </si>
  <si>
    <t>(696)284-5511x675</t>
  </si>
  <si>
    <t>586.325.1893x499</t>
  </si>
  <si>
    <t>+1-584-768-2737x51513</t>
  </si>
  <si>
    <t>632.375.8619x564</t>
  </si>
  <si>
    <t>(540)331-0796x650</t>
  </si>
  <si>
    <t>001-473-987-5655x6248</t>
  </si>
  <si>
    <t>(253)674-1027x8495</t>
  </si>
  <si>
    <t>732-120-4073x983</t>
  </si>
  <si>
    <t>(298)305-8140</t>
  </si>
  <si>
    <t>097.047.6148x125</t>
  </si>
  <si>
    <t>191.804.6038</t>
  </si>
  <si>
    <t>(686)190-5839</t>
  </si>
  <si>
    <t>367-114-9583x926</t>
  </si>
  <si>
    <t>983.064.5538x067</t>
  </si>
  <si>
    <t>+1-544-697-5265x566</t>
  </si>
  <si>
    <t>+1-440-570-0207x28804</t>
  </si>
  <si>
    <t>(886)401-8323</t>
  </si>
  <si>
    <t>(019)433-7197x6884</t>
  </si>
  <si>
    <t>001-097-408-7626x962</t>
  </si>
  <si>
    <t>001-720-904-9578</t>
  </si>
  <si>
    <t>(915)333-4204</t>
  </si>
  <si>
    <t>606.372.2549x07826</t>
  </si>
  <si>
    <t>001-587-742-6172x9396</t>
  </si>
  <si>
    <t>001-031-008-9273x707</t>
  </si>
  <si>
    <t>563-971-4737x77781</t>
  </si>
  <si>
    <t>263-257-6956x300</t>
  </si>
  <si>
    <t>562-965-3025x81507</t>
  </si>
  <si>
    <t>001-819-043-7415</t>
  </si>
  <si>
    <t>488.293.6788</t>
  </si>
  <si>
    <t>(607)570-5201x955</t>
  </si>
  <si>
    <t>001-638-416-4063x7473</t>
  </si>
  <si>
    <t>+1-940-436-5813x8595</t>
  </si>
  <si>
    <t>+1-061-884-5283x3622</t>
  </si>
  <si>
    <t>638-702-6309</t>
  </si>
  <si>
    <t>(340)060-3646</t>
  </si>
  <si>
    <t>(480)014-4006x30681</t>
  </si>
  <si>
    <t>+1-535-245-8967x60931</t>
  </si>
  <si>
    <t>427.485.7403</t>
  </si>
  <si>
    <t>506.273.5660</t>
  </si>
  <si>
    <t>001-689-418-9512</t>
  </si>
  <si>
    <t>+1-728-053-2760x516</t>
  </si>
  <si>
    <t>+1-206-389-7210x21993</t>
  </si>
  <si>
    <t>001-201-957-9763x8128</t>
  </si>
  <si>
    <t>(486)411-3615x705</t>
  </si>
  <si>
    <t>507.185.9576x361</t>
  </si>
  <si>
    <t>942.984.3475x4722</t>
  </si>
  <si>
    <t>212-694-3760x000</t>
  </si>
  <si>
    <t>+1-263-506-1384x49797</t>
  </si>
  <si>
    <t>589.222.3420</t>
  </si>
  <si>
    <t>552-599-1509</t>
  </si>
  <si>
    <t>(935)678-5477x7976</t>
  </si>
  <si>
    <t>490.156.8412x6537</t>
  </si>
  <si>
    <t>001-313-703-3722</t>
  </si>
  <si>
    <t>+1-319-244-4887x141</t>
  </si>
  <si>
    <t>(277)318-4850x698</t>
  </si>
  <si>
    <t>294.520.4679</t>
  </si>
  <si>
    <t>+1-766-466-7684x33970</t>
  </si>
  <si>
    <t>+1-097-009-8651x8260</t>
  </si>
  <si>
    <t>363-758-5403x548</t>
  </si>
  <si>
    <t>001-952-010-7153x76944</t>
  </si>
  <si>
    <t>001-436-214-2312x6766</t>
  </si>
  <si>
    <t>857-843-9976</t>
  </si>
  <si>
    <t>573-654-1426x31513</t>
  </si>
  <si>
    <t>001-719-947-3195x175</t>
  </si>
  <si>
    <t>973-468-3520</t>
  </si>
  <si>
    <t>001-720-399-9186x36255</t>
  </si>
  <si>
    <t>(799)125-0161x06629</t>
  </si>
  <si>
    <t>(314)707-0649</t>
  </si>
  <si>
    <t>(476)688-4900x81866</t>
  </si>
  <si>
    <t>001-427-948-0820x996</t>
  </si>
  <si>
    <t>399.299.0445</t>
  </si>
  <si>
    <t>753-881-0251</t>
  </si>
  <si>
    <t>+1-619-074-8124x3940</t>
  </si>
  <si>
    <t>+1-954-474-0360x2254</t>
  </si>
  <si>
    <t>001-654-663-3628x533</t>
  </si>
  <si>
    <t>+1-649-657-9128x67912</t>
  </si>
  <si>
    <t>(518)933-1938x508</t>
  </si>
  <si>
    <t>724.914.1683x187</t>
  </si>
  <si>
    <t>+1-569-482-1093x2607</t>
  </si>
  <si>
    <t>001-644-463-8340x228</t>
  </si>
  <si>
    <t>(810)245-8684x392</t>
  </si>
  <si>
    <t>171-154-1859x3611</t>
  </si>
  <si>
    <t>990.974.3806x9961</t>
  </si>
  <si>
    <t>344.832.2064x48996</t>
  </si>
  <si>
    <t>+1-866-755-3952x22676</t>
  </si>
  <si>
    <t>+1-385-156-6402x49708</t>
  </si>
  <si>
    <t>001-296-358-4962x351</t>
  </si>
  <si>
    <t>(269)846-8657x9757</t>
  </si>
  <si>
    <t>001-462-259-8663x983</t>
  </si>
  <si>
    <t>975.237.5357x14563</t>
  </si>
  <si>
    <t>155-940-0928x0265</t>
  </si>
  <si>
    <t>234-534-0281</t>
  </si>
  <si>
    <t>405-056-6158</t>
  </si>
  <si>
    <t>(044)850-2520x28266</t>
  </si>
  <si>
    <t>(430)611-8704x59892</t>
  </si>
  <si>
    <t>(140)554-9340</t>
  </si>
  <si>
    <t>(196)543-9286</t>
  </si>
  <si>
    <t>675-062-2764</t>
  </si>
  <si>
    <t>045.899.2245</t>
  </si>
  <si>
    <t>129-707-0684x77124</t>
  </si>
  <si>
    <t>(604)069-1877</t>
  </si>
  <si>
    <t>853-726-2065</t>
  </si>
  <si>
    <t>(946)617-4082x47797</t>
  </si>
  <si>
    <t>298-829-8850x85483</t>
  </si>
  <si>
    <t>001-220-776-2727x349</t>
  </si>
  <si>
    <t>041-801-0252</t>
  </si>
  <si>
    <t>591-098-0175</t>
  </si>
  <si>
    <t>(381)364-2738x591</t>
  </si>
  <si>
    <t>(738)533-5879x35666</t>
  </si>
  <si>
    <t>433-664-7979x8623</t>
  </si>
  <si>
    <t>(450)592-7828</t>
  </si>
  <si>
    <t>(817)082-2511x243</t>
  </si>
  <si>
    <t>(751)872-4517</t>
  </si>
  <si>
    <t>470-783-1593</t>
  </si>
  <si>
    <t>832-469-1144x9652</t>
  </si>
  <si>
    <t>001-252-153-6685</t>
  </si>
  <si>
    <t>103.039.4037</t>
  </si>
  <si>
    <t>001-228-027-0851</t>
  </si>
  <si>
    <t>003-957-9221</t>
  </si>
  <si>
    <t>+1-945-859-3164x63710</t>
  </si>
  <si>
    <t>053.447.4369x424</t>
  </si>
  <si>
    <t>001-728-878-2265x77382</t>
  </si>
  <si>
    <t>294-292-5832</t>
  </si>
  <si>
    <t>322-860-3865x1253</t>
  </si>
  <si>
    <t>+1-348-397-6417x957</t>
  </si>
  <si>
    <t>903.098.1827x29746</t>
  </si>
  <si>
    <t>+1-706-352-6468x878</t>
  </si>
  <si>
    <t>243-569-5929x47305</t>
  </si>
  <si>
    <t>+1-219-919-4058x99148</t>
  </si>
  <si>
    <t>535.486.0219x833</t>
  </si>
  <si>
    <t>516.032.8993x5332</t>
  </si>
  <si>
    <t>+1-690-602-6754x13746</t>
  </si>
  <si>
    <t>(462)706-3675x626</t>
  </si>
  <si>
    <t>001-298-305-0749x8383</t>
  </si>
  <si>
    <t>(650)496-9515x0416</t>
  </si>
  <si>
    <t>454-826-8121</t>
  </si>
  <si>
    <t>463-796-0649</t>
  </si>
  <si>
    <t>768.891.4748</t>
  </si>
  <si>
    <t>(879)286-8561x45078</t>
  </si>
  <si>
    <t>715.195.4452</t>
  </si>
  <si>
    <t>+1-946-074-8133x8349</t>
  </si>
  <si>
    <t>+1-959-769-4934x0055</t>
  </si>
  <si>
    <t>158.569.5159</t>
  </si>
  <si>
    <t>+1-795-089-2522x88779</t>
  </si>
  <si>
    <t>605.833.5423x9751</t>
  </si>
  <si>
    <t>(559)087-4682x754</t>
  </si>
  <si>
    <t>660.455.9611</t>
  </si>
  <si>
    <t>270-776-2044</t>
  </si>
  <si>
    <t>(918)498-5554x59239</t>
  </si>
  <si>
    <t>001-550-379-2415x356</t>
  </si>
  <si>
    <t>(231)239-8308x28154</t>
  </si>
  <si>
    <t>135.164.8510</t>
  </si>
  <si>
    <t>001-308-530-1013</t>
  </si>
  <si>
    <t>(156)922-0487x962</t>
  </si>
  <si>
    <t>(075)844-1185x284</t>
  </si>
  <si>
    <t>539-362-1446</t>
  </si>
  <si>
    <t>311.282.9912x441</t>
  </si>
  <si>
    <t>365.028.2038x6086</t>
  </si>
  <si>
    <t>751.237.7060x0711</t>
  </si>
  <si>
    <t>+1-616-369-9603x6450</t>
  </si>
  <si>
    <t>001-825-403-7098x4029</t>
  </si>
  <si>
    <t>051.430.2004</t>
  </si>
  <si>
    <t>872-613-3893</t>
  </si>
  <si>
    <t>(241)187-4770x73918</t>
  </si>
  <si>
    <t>(059)241-6187x0881</t>
  </si>
  <si>
    <t>429.372.7917x791</t>
  </si>
  <si>
    <t>(776)225-3145x80994</t>
  </si>
  <si>
    <t>724-300-2602x2750</t>
  </si>
  <si>
    <t>682-328-1341</t>
  </si>
  <si>
    <t>248.767.8527</t>
  </si>
  <si>
    <t>001-495-996-8146x5478</t>
  </si>
  <si>
    <t>+1-614-373-2709x3991</t>
  </si>
  <si>
    <t>(055)985-9879</t>
  </si>
  <si>
    <t>+1-366-409-2173x214</t>
  </si>
  <si>
    <t>+1-527-345-7772x4049</t>
  </si>
  <si>
    <t>+1-944-561-8874x214</t>
  </si>
  <si>
    <t>001-600-889-4674x0123</t>
  </si>
  <si>
    <t>582-836-8000</t>
  </si>
  <si>
    <t>447.919.5932</t>
  </si>
  <si>
    <t>+1-273-765-4325x401</t>
  </si>
  <si>
    <t>(512)125-1380</t>
  </si>
  <si>
    <t>(963)893-7999</t>
  </si>
  <si>
    <t>001-515-838-0477x3537</t>
  </si>
  <si>
    <t>001-058-632-8434</t>
  </si>
  <si>
    <t>(923)716-6038x457</t>
  </si>
  <si>
    <t>(513)093-7300</t>
  </si>
  <si>
    <t>+1-124-976-5325x789</t>
  </si>
  <si>
    <t>(406)978-1995</t>
  </si>
  <si>
    <t>259-390-8631x571</t>
  </si>
  <si>
    <t>001-735-638-6378x0853</t>
  </si>
  <si>
    <t>001-946-581-3965x311</t>
  </si>
  <si>
    <t>+1-817-687-7552x879</t>
  </si>
  <si>
    <t>+1-186-609-7212x0525</t>
  </si>
  <si>
    <t>690.992.8414x77026</t>
  </si>
  <si>
    <t>(446)736-0867x41410</t>
  </si>
  <si>
    <t>322-817-5429x43679</t>
  </si>
  <si>
    <t>944-600-1283x24300</t>
  </si>
  <si>
    <t>(942)438-1452x806</t>
  </si>
  <si>
    <t>001-911-271-6765x0258</t>
  </si>
  <si>
    <t>+1-475-123-5956x97640</t>
  </si>
  <si>
    <t>001-173-592-6659</t>
  </si>
  <si>
    <t>(580)269-9313</t>
  </si>
  <si>
    <t>330-505-1676</t>
  </si>
  <si>
    <t>756-025-5077</t>
  </si>
  <si>
    <t>001-446-179-2398x617</t>
  </si>
  <si>
    <t>+1-479-749-2762x052</t>
  </si>
  <si>
    <t>(037)133-2711x5687</t>
  </si>
  <si>
    <t>+1-706-240-9016x44741</t>
  </si>
  <si>
    <t>709-069-3051x80888</t>
  </si>
  <si>
    <t>155.322.7839</t>
  </si>
  <si>
    <t>665.445.5634x2023</t>
  </si>
  <si>
    <t>001-769-286-7801x957</t>
  </si>
  <si>
    <t>(342)025-6635</t>
  </si>
  <si>
    <t>+1-596-312-2890x5169</t>
  </si>
  <si>
    <t>304-164-3797x30208</t>
  </si>
  <si>
    <t>001-957-221-9645x37096</t>
  </si>
  <si>
    <t>(866)751-5421</t>
  </si>
  <si>
    <t>267.144.6269x05627</t>
  </si>
  <si>
    <t>001-207-854-6263x254</t>
  </si>
  <si>
    <t>110-112-4442</t>
  </si>
  <si>
    <t>(032)651-7299</t>
  </si>
  <si>
    <t>+1-072-139-7505x85377</t>
  </si>
  <si>
    <t>(604)955-1298</t>
  </si>
  <si>
    <t>058.407.6187x10307</t>
  </si>
  <si>
    <t>(274)760-6842x1693</t>
  </si>
  <si>
    <t>(661)318-1895x536</t>
  </si>
  <si>
    <t>001-149-373-8103x58121</t>
  </si>
  <si>
    <t>(193)466-1141x87464</t>
  </si>
  <si>
    <t>338-693-5501x75502</t>
  </si>
  <si>
    <t>707.050.6640</t>
  </si>
  <si>
    <t>879.245.6644x00989</t>
  </si>
  <si>
    <t>(593)936-3562x2491</t>
  </si>
  <si>
    <t>+1-071-835-6862x06674</t>
  </si>
  <si>
    <t>+1-802-305-5591x5904</t>
  </si>
  <si>
    <t>326-577-0333x55077</t>
  </si>
  <si>
    <t>001-344-266-9237</t>
  </si>
  <si>
    <t>427.702.6268x384</t>
  </si>
  <si>
    <t>173-454-9594x5239</t>
  </si>
  <si>
    <t>001-782-042-1324x145</t>
  </si>
  <si>
    <t>108.509.1551x046</t>
  </si>
  <si>
    <t>(178)892-5991x79220</t>
  </si>
  <si>
    <t>289.879.2347x258</t>
  </si>
  <si>
    <t>014.133.5099x41191</t>
  </si>
  <si>
    <t>692-723-6615x172</t>
  </si>
  <si>
    <t>001-874-100-5255x94873</t>
  </si>
  <si>
    <t>111.985.5132</t>
  </si>
  <si>
    <t>+1-424-316-3261x623</t>
  </si>
  <si>
    <t>(304)048-4518x4109</t>
  </si>
  <si>
    <t>619-095-4501</t>
  </si>
  <si>
    <t>+1-126-917-2742x06009</t>
  </si>
  <si>
    <t>712-133-8547x82296</t>
  </si>
  <si>
    <t>(138)680-6209x0621</t>
  </si>
  <si>
    <t>387-991-3226</t>
  </si>
  <si>
    <t>842.471.4223</t>
  </si>
  <si>
    <t>(493)175-4663x283</t>
  </si>
  <si>
    <t>(624)284-1101x752</t>
  </si>
  <si>
    <t>(912)910-0902x93592</t>
  </si>
  <si>
    <t>(361)184-5161x08328</t>
  </si>
  <si>
    <t>713-449-2020</t>
  </si>
  <si>
    <t>+1-195-146-9105x300</t>
  </si>
  <si>
    <t>(682)068-2498</t>
  </si>
  <si>
    <t>(118)246-9088x30861</t>
  </si>
  <si>
    <t>429.707.1699x855</t>
  </si>
  <si>
    <t>641-427-5480</t>
  </si>
  <si>
    <t>(909)732-8405</t>
  </si>
  <si>
    <t>+1-984-988-7428x4446</t>
  </si>
  <si>
    <t>059-012-9303</t>
  </si>
  <si>
    <t>310-981-7971x5189</t>
  </si>
  <si>
    <t>001-201-705-6966</t>
  </si>
  <si>
    <t>001-919-085-3298</t>
  </si>
  <si>
    <t>(554)195-9781x288</t>
  </si>
  <si>
    <t>384.924.8403x66639</t>
  </si>
  <si>
    <t>842-931-1227x200</t>
  </si>
  <si>
    <t>+1-537-334-1765x5033</t>
  </si>
  <si>
    <t>+1-850-134-2748x25715</t>
  </si>
  <si>
    <t>+1-626-536-6965x85203</t>
  </si>
  <si>
    <t>+1-037-731-7101x46812</t>
  </si>
  <si>
    <t>(720)297-0732x941</t>
  </si>
  <si>
    <t>(913)374-1907x842</t>
  </si>
  <si>
    <t>933.228.5300x04438</t>
  </si>
  <si>
    <t>043-838-4841x803</t>
  </si>
  <si>
    <t>973-969-8685x098</t>
  </si>
  <si>
    <t>001-983-173-5486x2531</t>
  </si>
  <si>
    <t>+1-292-268-8422x6084</t>
  </si>
  <si>
    <t>825-951-7194</t>
  </si>
  <si>
    <t>040.826.6693x988</t>
  </si>
  <si>
    <t>001-636-247-9414x4202</t>
  </si>
  <si>
    <t>296-729-0428x69787</t>
  </si>
  <si>
    <t>052.792.9197x310</t>
  </si>
  <si>
    <t>757.863.9844x927</t>
  </si>
  <si>
    <t>001-674-974-1387</t>
  </si>
  <si>
    <t>488-256-4349x553</t>
  </si>
  <si>
    <t>567.690.5820</t>
  </si>
  <si>
    <t>004.096.8296x909</t>
  </si>
  <si>
    <t>357.146.1979x6936</t>
  </si>
  <si>
    <t>(857)494-5750x7560</t>
  </si>
  <si>
    <t>+1-328-089-7920x78158</t>
  </si>
  <si>
    <t>296.756.4675x09003</t>
  </si>
  <si>
    <t>001-469-590-9409x0046</t>
  </si>
  <si>
    <t>158-942-6780</t>
  </si>
  <si>
    <t>(229)902-9806x584</t>
  </si>
  <si>
    <t>675-455-9787</t>
  </si>
  <si>
    <t>(389)847-8562x2337</t>
  </si>
  <si>
    <t>(480)767-0929</t>
  </si>
  <si>
    <t>333.751.8972x41683</t>
  </si>
  <si>
    <t>818.540.3648x3102</t>
  </si>
  <si>
    <t>235-108-4481x560</t>
  </si>
  <si>
    <t>(582)342-1567x3739</t>
  </si>
  <si>
    <t>086.398.9941x6264</t>
  </si>
  <si>
    <t>+1-394-378-3223x40319</t>
  </si>
  <si>
    <t>310.713.2258x2132</t>
  </si>
  <si>
    <t>+1-046-809-1241x4637</t>
  </si>
  <si>
    <t>877-180-2821</t>
  </si>
  <si>
    <t>379.710.7134x41603</t>
  </si>
  <si>
    <t>692-507-2223</t>
  </si>
  <si>
    <t>(067)761-1342x842</t>
  </si>
  <si>
    <t>001-762-088-3269x311</t>
  </si>
  <si>
    <t>001-465-684-7167x4060</t>
  </si>
  <si>
    <t>+1-014-336-1748x276</t>
  </si>
  <si>
    <t>+1-856-737-6774x195</t>
  </si>
  <si>
    <t>(240)438-7668x603</t>
  </si>
  <si>
    <t>994-495-7824</t>
  </si>
  <si>
    <t>393-756-2086x032</t>
  </si>
  <si>
    <t>(039)640-3462x904</t>
  </si>
  <si>
    <t>624.951.8364x713</t>
  </si>
  <si>
    <t>963.396.3602</t>
  </si>
  <si>
    <t>001-179-619-6162x40723</t>
  </si>
  <si>
    <t>(093)642-6243</t>
  </si>
  <si>
    <t>001-352-270-0007x346</t>
  </si>
  <si>
    <t>+1-362-181-7835x9361</t>
  </si>
  <si>
    <t>129.635.7124x630</t>
  </si>
  <si>
    <t>001-663-547-7876x9059</t>
  </si>
  <si>
    <t>621-940-9042</t>
  </si>
  <si>
    <t>332.408.7540x436</t>
  </si>
  <si>
    <t>521.518.7468</t>
  </si>
  <si>
    <t>001-274-299-8572x731</t>
  </si>
  <si>
    <t>001-576-235-7150x54419</t>
  </si>
  <si>
    <t>001-341-331-3776</t>
  </si>
  <si>
    <t>(735)203-9559</t>
  </si>
  <si>
    <t>+1-920-188-6989x081</t>
  </si>
  <si>
    <t>001-874-947-9103x8494</t>
  </si>
  <si>
    <t>(928)817-6848</t>
  </si>
  <si>
    <t>+1-322-610-8537x63693</t>
  </si>
  <si>
    <t>617.093.2440</t>
  </si>
  <si>
    <t>001-650-655-3401</t>
  </si>
  <si>
    <t>557.146.2798x546</t>
  </si>
  <si>
    <t>712-059-8165x789</t>
  </si>
  <si>
    <t>234-886-8260x2792</t>
  </si>
  <si>
    <t>(034)169-2212x713</t>
  </si>
  <si>
    <t>365-316-7802x5811</t>
  </si>
  <si>
    <t>001-891-655-0206</t>
  </si>
  <si>
    <t>001-917-945-2423x96628</t>
  </si>
  <si>
    <t>358-141-5782</t>
  </si>
  <si>
    <t>(841)170-1318</t>
  </si>
  <si>
    <t>(641)830-0094</t>
  </si>
  <si>
    <t>163-796-0743x7155</t>
  </si>
  <si>
    <t>+1-334-461-9170x0990</t>
  </si>
  <si>
    <t>440-393-0272x042</t>
  </si>
  <si>
    <t>(523)285-3861</t>
  </si>
  <si>
    <t>558-986-7724x7297</t>
  </si>
  <si>
    <t>+1-984-494-0220x92470</t>
  </si>
  <si>
    <t>+1-698-478-6472x321</t>
  </si>
  <si>
    <t>392.922.0901</t>
  </si>
  <si>
    <t>001-057-045-1070x1762</t>
  </si>
  <si>
    <t>(489)694-6572</t>
  </si>
  <si>
    <t>(775)813-7545x823</t>
  </si>
  <si>
    <t>+1-000-845-2067x73139</t>
  </si>
  <si>
    <t>277-721-5491</t>
  </si>
  <si>
    <t>311.504.8509x37870</t>
  </si>
  <si>
    <t>(965)699-1413x52456</t>
  </si>
  <si>
    <t>441-222-8420x07853</t>
  </si>
  <si>
    <t>+1-384-176-0965x03964</t>
  </si>
  <si>
    <t>(617)640-2874x5245</t>
  </si>
  <si>
    <t>001-196-008-0577x55082</t>
  </si>
  <si>
    <t>205-542-6604x37435</t>
  </si>
  <si>
    <t>001-512-633-5726x3523</t>
  </si>
  <si>
    <t>747-884-6090x1911</t>
  </si>
  <si>
    <t>729-945-9172x7156</t>
  </si>
  <si>
    <t>089-102-6709x92338</t>
  </si>
  <si>
    <t>+1-142-521-3016x68488</t>
  </si>
  <si>
    <t>230-890-2440x47366</t>
  </si>
  <si>
    <t>001-536-662-2241x5697</t>
  </si>
  <si>
    <t>127.024.7098</t>
  </si>
  <si>
    <t>133.288.3829x71326</t>
  </si>
  <si>
    <t>(118)967-9157x2518</t>
  </si>
  <si>
    <t>934-641-9741x80971</t>
  </si>
  <si>
    <t>001-620-544-3885</t>
  </si>
  <si>
    <t>(774)387-4956</t>
  </si>
  <si>
    <t>001-138-699-8335x5065</t>
  </si>
  <si>
    <t>051.317.6567x6862</t>
  </si>
  <si>
    <t>063-937-2250x2967</t>
  </si>
  <si>
    <t>001-956-883-0347</t>
  </si>
  <si>
    <t>114.276.1388x5544</t>
  </si>
  <si>
    <t>962.513.0741x2061</t>
  </si>
  <si>
    <t>001-209-173-9521x6028</t>
  </si>
  <si>
    <t>(815)348-4053x594</t>
  </si>
  <si>
    <t>769-995-0646x67792</t>
  </si>
  <si>
    <t>(067)294-8729</t>
  </si>
  <si>
    <t>(573)459-3262x396</t>
  </si>
  <si>
    <t>917-350-8382x752</t>
  </si>
  <si>
    <t>861-689-4843</t>
  </si>
  <si>
    <t>794-613-8759x8692</t>
  </si>
  <si>
    <t>645-960-7915x670</t>
  </si>
  <si>
    <t>001-248-165-4818</t>
  </si>
  <si>
    <t>001-803-779-3349x46906</t>
  </si>
  <si>
    <t>285.438.2479x6447</t>
  </si>
  <si>
    <t>036-635-8515x64538</t>
  </si>
  <si>
    <t>001-388-785-8697</t>
  </si>
  <si>
    <t>521-933-9210x307</t>
  </si>
  <si>
    <t>001-214-958-9889x707</t>
  </si>
  <si>
    <t>001-202-079-8974x95494</t>
  </si>
  <si>
    <t>+1-120-570-9488x24607</t>
  </si>
  <si>
    <t>418.719.2968x8949</t>
  </si>
  <si>
    <t>236.763.0899x934</t>
  </si>
  <si>
    <t>419.560.3093x132</t>
  </si>
  <si>
    <t>(800)932-1297</t>
  </si>
  <si>
    <t>+1-160-870-1139x879</t>
  </si>
  <si>
    <t>+1-592-124-8583x77023</t>
  </si>
  <si>
    <t>281.683.7930x7704</t>
  </si>
  <si>
    <t>001-593-656-4748x9486</t>
  </si>
  <si>
    <t>739-032-9612x99784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</si>
</sst>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2" fontId="0" fillId="0" borderId="0" xfId="0" applyNumberFormat="1"/>
    <xf numFmtId="0" fontId="1" fillId="0" borderId="0" xfId="0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5BC1B-CAB1-A144-B926-7435907FB83E}">
  <dimension ref="A1:N10001"/>
  <sheetViews>
    <sheetView workbookViewId="0">
      <selection activeCell="F1" sqref="A1:F1048576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2">
      <c r="A2" t="s">
        <v>24</v>
      </c>
      <c r="B2" t="s">
        <v>6</v>
      </c>
      <c r="C2" t="s">
        <v>7</v>
      </c>
      <c r="D2" t="s">
        <v>8</v>
      </c>
      <c r="E2" t="s">
        <v>9</v>
      </c>
      <c r="F2" s="1">
        <v>31607</v>
      </c>
    </row>
    <row r="3" spans="1:14" x14ac:dyDescent="0.2">
      <c r="A3" t="s">
        <v>25</v>
      </c>
      <c r="B3" t="s">
        <v>10</v>
      </c>
      <c r="C3" t="s">
        <v>11</v>
      </c>
      <c r="D3" t="s">
        <v>12</v>
      </c>
      <c r="E3" t="s">
        <v>9</v>
      </c>
      <c r="F3" s="1">
        <v>25716</v>
      </c>
      <c r="N3" s="1"/>
    </row>
    <row r="4" spans="1:14" x14ac:dyDescent="0.2">
      <c r="A4" t="s">
        <v>26</v>
      </c>
      <c r="B4" t="s">
        <v>13</v>
      </c>
      <c r="C4" t="s">
        <v>14</v>
      </c>
      <c r="D4" t="s">
        <v>15</v>
      </c>
      <c r="E4" t="s">
        <v>9</v>
      </c>
      <c r="F4" s="1">
        <v>27912</v>
      </c>
      <c r="N4" s="1"/>
    </row>
    <row r="5" spans="1:14" x14ac:dyDescent="0.2">
      <c r="A5" t="s">
        <v>5029</v>
      </c>
      <c r="B5" t="s">
        <v>9383</v>
      </c>
      <c r="C5" t="s">
        <v>9384</v>
      </c>
      <c r="D5" t="s">
        <v>16781</v>
      </c>
      <c r="E5" t="s">
        <v>9</v>
      </c>
      <c r="F5" s="1">
        <v>18745</v>
      </c>
      <c r="N5" s="1"/>
    </row>
    <row r="6" spans="1:14" x14ac:dyDescent="0.2">
      <c r="A6" t="s">
        <v>30</v>
      </c>
      <c r="B6" t="s">
        <v>9385</v>
      </c>
      <c r="C6" t="s">
        <v>9386</v>
      </c>
      <c r="D6" t="s">
        <v>16782</v>
      </c>
      <c r="E6" t="s">
        <v>9</v>
      </c>
      <c r="F6" s="1">
        <v>27688</v>
      </c>
    </row>
    <row r="7" spans="1:14" x14ac:dyDescent="0.2">
      <c r="A7" t="s">
        <v>31</v>
      </c>
      <c r="B7" t="s">
        <v>9387</v>
      </c>
      <c r="C7" t="s">
        <v>9388</v>
      </c>
      <c r="D7">
        <f>1-666-78-2636</f>
        <v>-3379</v>
      </c>
      <c r="E7" t="s">
        <v>9</v>
      </c>
      <c r="F7" s="1">
        <v>31904</v>
      </c>
    </row>
    <row r="8" spans="1:14" x14ac:dyDescent="0.2">
      <c r="A8" t="s">
        <v>32</v>
      </c>
      <c r="B8" t="s">
        <v>9390</v>
      </c>
      <c r="C8" t="s">
        <v>9391</v>
      </c>
      <c r="D8" t="s">
        <v>16783</v>
      </c>
      <c r="E8" t="s">
        <v>9</v>
      </c>
      <c r="F8" s="1">
        <v>25460</v>
      </c>
    </row>
    <row r="9" spans="1:14" x14ac:dyDescent="0.2">
      <c r="A9" t="s">
        <v>33</v>
      </c>
      <c r="B9" t="s">
        <v>9392</v>
      </c>
      <c r="C9" t="s">
        <v>9393</v>
      </c>
      <c r="D9" t="s">
        <v>16784</v>
      </c>
      <c r="E9" t="s">
        <v>9</v>
      </c>
      <c r="F9" s="1">
        <v>40615</v>
      </c>
    </row>
    <row r="10" spans="1:14" x14ac:dyDescent="0.2">
      <c r="A10" t="s">
        <v>9394</v>
      </c>
      <c r="B10" t="s">
        <v>9395</v>
      </c>
      <c r="C10" t="s">
        <v>9396</v>
      </c>
      <c r="D10">
        <f>1-944-755-5230</f>
        <v>-6928</v>
      </c>
      <c r="E10" t="s">
        <v>9</v>
      </c>
      <c r="F10" s="1">
        <v>31566</v>
      </c>
    </row>
    <row r="11" spans="1:14" x14ac:dyDescent="0.2">
      <c r="A11" t="s">
        <v>7513</v>
      </c>
      <c r="B11" t="s">
        <v>9397</v>
      </c>
      <c r="C11" t="s">
        <v>9398</v>
      </c>
      <c r="D11" t="s">
        <v>16785</v>
      </c>
      <c r="E11" t="s">
        <v>9</v>
      </c>
      <c r="F11" s="1">
        <v>37095</v>
      </c>
    </row>
    <row r="12" spans="1:14" x14ac:dyDescent="0.2">
      <c r="A12" t="s">
        <v>5030</v>
      </c>
      <c r="B12" t="s">
        <v>9399</v>
      </c>
      <c r="C12" t="s">
        <v>9400</v>
      </c>
      <c r="D12" t="s">
        <v>16786</v>
      </c>
      <c r="E12" t="s">
        <v>9</v>
      </c>
      <c r="F12" s="1">
        <v>20085</v>
      </c>
    </row>
    <row r="13" spans="1:14" x14ac:dyDescent="0.2">
      <c r="A13" t="s">
        <v>34</v>
      </c>
      <c r="B13" t="s">
        <v>9401</v>
      </c>
      <c r="C13" t="s">
        <v>9402</v>
      </c>
      <c r="D13">
        <f>1-823-195-4003</f>
        <v>-5020</v>
      </c>
      <c r="E13" t="s">
        <v>9</v>
      </c>
      <c r="F13" s="1">
        <v>37116</v>
      </c>
    </row>
    <row r="14" spans="1:14" x14ac:dyDescent="0.2">
      <c r="A14" t="s">
        <v>35</v>
      </c>
      <c r="B14" t="s">
        <v>9403</v>
      </c>
      <c r="C14" t="s">
        <v>9404</v>
      </c>
      <c r="D14" t="s">
        <v>16787</v>
      </c>
      <c r="E14" t="s">
        <v>9</v>
      </c>
      <c r="F14" s="1">
        <v>16596</v>
      </c>
    </row>
    <row r="15" spans="1:14" x14ac:dyDescent="0.2">
      <c r="A15" t="s">
        <v>5031</v>
      </c>
      <c r="B15" t="s">
        <v>9383</v>
      </c>
      <c r="C15" t="s">
        <v>9405</v>
      </c>
      <c r="D15" t="s">
        <v>16788</v>
      </c>
      <c r="E15" t="s">
        <v>9</v>
      </c>
      <c r="F15" s="1">
        <v>23000</v>
      </c>
    </row>
    <row r="16" spans="1:14" x14ac:dyDescent="0.2">
      <c r="A16" t="s">
        <v>5032</v>
      </c>
      <c r="B16" t="s">
        <v>9406</v>
      </c>
      <c r="C16" t="s">
        <v>9407</v>
      </c>
      <c r="D16" t="s">
        <v>16789</v>
      </c>
      <c r="E16" t="s">
        <v>9</v>
      </c>
      <c r="F16" s="1">
        <v>41271</v>
      </c>
    </row>
    <row r="17" spans="1:6" x14ac:dyDescent="0.2">
      <c r="A17" t="s">
        <v>36</v>
      </c>
      <c r="B17" t="s">
        <v>9408</v>
      </c>
      <c r="C17" t="s">
        <v>9409</v>
      </c>
      <c r="D17">
        <f>1-811-890-5596</f>
        <v>-7296</v>
      </c>
      <c r="E17" t="s">
        <v>9</v>
      </c>
      <c r="F17" s="1">
        <v>36576</v>
      </c>
    </row>
    <row r="18" spans="1:6" x14ac:dyDescent="0.2">
      <c r="A18" t="s">
        <v>7514</v>
      </c>
      <c r="B18" t="s">
        <v>9410</v>
      </c>
      <c r="C18" t="s">
        <v>9411</v>
      </c>
      <c r="D18" t="s">
        <v>16790</v>
      </c>
      <c r="E18" t="s">
        <v>9</v>
      </c>
      <c r="F18" s="1">
        <v>31392</v>
      </c>
    </row>
    <row r="19" spans="1:6" x14ac:dyDescent="0.2">
      <c r="A19" t="s">
        <v>37</v>
      </c>
      <c r="B19" t="s">
        <v>6</v>
      </c>
      <c r="C19" t="s">
        <v>9412</v>
      </c>
      <c r="D19" t="s">
        <v>16791</v>
      </c>
      <c r="E19" t="s">
        <v>9</v>
      </c>
      <c r="F19" s="1">
        <v>35637</v>
      </c>
    </row>
    <row r="20" spans="1:6" x14ac:dyDescent="0.2">
      <c r="A20" t="s">
        <v>38</v>
      </c>
      <c r="B20" t="s">
        <v>9383</v>
      </c>
      <c r="C20" t="s">
        <v>9413</v>
      </c>
      <c r="D20">
        <v>8270901690</v>
      </c>
      <c r="E20" t="s">
        <v>9</v>
      </c>
      <c r="F20" s="1">
        <v>22935</v>
      </c>
    </row>
    <row r="21" spans="1:6" x14ac:dyDescent="0.2">
      <c r="A21" t="s">
        <v>39</v>
      </c>
      <c r="B21" t="s">
        <v>9414</v>
      </c>
      <c r="C21" t="s">
        <v>9415</v>
      </c>
      <c r="D21" t="s">
        <v>16792</v>
      </c>
      <c r="E21" t="s">
        <v>9</v>
      </c>
      <c r="F21" s="1">
        <v>34631</v>
      </c>
    </row>
    <row r="22" spans="1:6" x14ac:dyDescent="0.2">
      <c r="A22" t="s">
        <v>40</v>
      </c>
      <c r="B22" t="s">
        <v>9416</v>
      </c>
      <c r="C22" t="s">
        <v>9417</v>
      </c>
      <c r="D22" t="s">
        <v>16793</v>
      </c>
      <c r="E22" t="s">
        <v>9</v>
      </c>
      <c r="F22" s="1">
        <v>29454</v>
      </c>
    </row>
    <row r="23" spans="1:6" x14ac:dyDescent="0.2">
      <c r="A23" t="s">
        <v>5033</v>
      </c>
      <c r="B23" t="s">
        <v>9418</v>
      </c>
      <c r="C23" t="s">
        <v>9419</v>
      </c>
      <c r="D23" t="s">
        <v>16794</v>
      </c>
      <c r="E23" t="s">
        <v>9</v>
      </c>
      <c r="F23" s="1">
        <v>21238</v>
      </c>
    </row>
    <row r="24" spans="1:6" x14ac:dyDescent="0.2">
      <c r="A24" t="s">
        <v>5034</v>
      </c>
      <c r="B24" t="s">
        <v>9420</v>
      </c>
      <c r="C24" t="s">
        <v>9421</v>
      </c>
      <c r="D24" t="s">
        <v>16795</v>
      </c>
      <c r="E24" t="s">
        <v>9</v>
      </c>
      <c r="F24" s="1">
        <v>33554</v>
      </c>
    </row>
    <row r="25" spans="1:6" x14ac:dyDescent="0.2">
      <c r="A25" t="s">
        <v>41</v>
      </c>
      <c r="B25" t="s">
        <v>9422</v>
      </c>
      <c r="C25" t="s">
        <v>9423</v>
      </c>
      <c r="D25" t="s">
        <v>16796</v>
      </c>
      <c r="E25" t="s">
        <v>9</v>
      </c>
      <c r="F25" s="1">
        <v>28937</v>
      </c>
    </row>
    <row r="26" spans="1:6" x14ac:dyDescent="0.2">
      <c r="A26" t="s">
        <v>7515</v>
      </c>
      <c r="B26" t="s">
        <v>9424</v>
      </c>
      <c r="C26" t="s">
        <v>9425</v>
      </c>
      <c r="D26">
        <v>8050355417</v>
      </c>
      <c r="E26" t="s">
        <v>9</v>
      </c>
      <c r="F26" s="1">
        <v>41146</v>
      </c>
    </row>
    <row r="27" spans="1:6" x14ac:dyDescent="0.2">
      <c r="A27" t="s">
        <v>5035</v>
      </c>
      <c r="B27" t="s">
        <v>9410</v>
      </c>
      <c r="C27" t="s">
        <v>9426</v>
      </c>
      <c r="D27" t="s">
        <v>16797</v>
      </c>
      <c r="E27" t="s">
        <v>9</v>
      </c>
      <c r="F27" s="1">
        <v>38392</v>
      </c>
    </row>
    <row r="28" spans="1:6" x14ac:dyDescent="0.2">
      <c r="A28" t="s">
        <v>5036</v>
      </c>
      <c r="B28" t="s">
        <v>9427</v>
      </c>
      <c r="C28" t="s">
        <v>9428</v>
      </c>
      <c r="D28" t="s">
        <v>16798</v>
      </c>
      <c r="E28" t="s">
        <v>9</v>
      </c>
      <c r="F28" s="1">
        <v>42939</v>
      </c>
    </row>
    <row r="29" spans="1:6" x14ac:dyDescent="0.2">
      <c r="A29" t="s">
        <v>7516</v>
      </c>
      <c r="B29" t="s">
        <v>9422</v>
      </c>
      <c r="C29" t="s">
        <v>9429</v>
      </c>
      <c r="D29" t="s">
        <v>16799</v>
      </c>
      <c r="E29" t="s">
        <v>9</v>
      </c>
      <c r="F29" s="1">
        <v>30963</v>
      </c>
    </row>
    <row r="30" spans="1:6" x14ac:dyDescent="0.2">
      <c r="A30" t="s">
        <v>5037</v>
      </c>
      <c r="B30" t="s">
        <v>9430</v>
      </c>
      <c r="C30" t="s">
        <v>9431</v>
      </c>
      <c r="D30" t="s">
        <v>16800</v>
      </c>
      <c r="E30" t="s">
        <v>9</v>
      </c>
      <c r="F30" s="1">
        <v>36129</v>
      </c>
    </row>
    <row r="31" spans="1:6" x14ac:dyDescent="0.2">
      <c r="A31" t="s">
        <v>7517</v>
      </c>
      <c r="B31" t="s">
        <v>9432</v>
      </c>
      <c r="C31" t="s">
        <v>9433</v>
      </c>
      <c r="D31" t="s">
        <v>16801</v>
      </c>
      <c r="E31" t="s">
        <v>9</v>
      </c>
      <c r="F31" s="1">
        <v>34911</v>
      </c>
    </row>
    <row r="32" spans="1:6" x14ac:dyDescent="0.2">
      <c r="A32" t="s">
        <v>5038</v>
      </c>
      <c r="B32" t="s">
        <v>9434</v>
      </c>
      <c r="C32" t="s">
        <v>9435</v>
      </c>
      <c r="D32" t="s">
        <v>16802</v>
      </c>
      <c r="E32" t="s">
        <v>9</v>
      </c>
      <c r="F32" s="1">
        <v>35979</v>
      </c>
    </row>
    <row r="33" spans="1:6" x14ac:dyDescent="0.2">
      <c r="A33" t="s">
        <v>42</v>
      </c>
      <c r="B33" t="s">
        <v>9436</v>
      </c>
      <c r="C33" t="s">
        <v>9437</v>
      </c>
      <c r="D33" t="s">
        <v>16803</v>
      </c>
      <c r="E33" t="s">
        <v>9</v>
      </c>
      <c r="F33" s="1">
        <v>24299</v>
      </c>
    </row>
    <row r="34" spans="1:6" x14ac:dyDescent="0.2">
      <c r="A34" t="s">
        <v>43</v>
      </c>
      <c r="B34" t="s">
        <v>9438</v>
      </c>
      <c r="C34" t="s">
        <v>9439</v>
      </c>
      <c r="D34" t="s">
        <v>16804</v>
      </c>
      <c r="E34" t="s">
        <v>9</v>
      </c>
      <c r="F34" s="1">
        <v>17092</v>
      </c>
    </row>
    <row r="35" spans="1:6" x14ac:dyDescent="0.2">
      <c r="A35" t="s">
        <v>5039</v>
      </c>
      <c r="B35" t="s">
        <v>9440</v>
      </c>
      <c r="C35" t="s">
        <v>9441</v>
      </c>
      <c r="D35" t="s">
        <v>16805</v>
      </c>
      <c r="E35" t="s">
        <v>9</v>
      </c>
      <c r="F35" s="1">
        <v>20239</v>
      </c>
    </row>
    <row r="36" spans="1:6" x14ac:dyDescent="0.2">
      <c r="A36" t="s">
        <v>8764</v>
      </c>
      <c r="B36" t="s">
        <v>9442</v>
      </c>
      <c r="C36" t="s">
        <v>9443</v>
      </c>
      <c r="D36" t="s">
        <v>16806</v>
      </c>
      <c r="E36" t="s">
        <v>9</v>
      </c>
      <c r="F36" s="1">
        <v>38521</v>
      </c>
    </row>
    <row r="37" spans="1:6" x14ac:dyDescent="0.2">
      <c r="A37" t="s">
        <v>44</v>
      </c>
      <c r="B37" t="s">
        <v>9401</v>
      </c>
      <c r="C37" t="s">
        <v>9444</v>
      </c>
      <c r="D37" t="s">
        <v>16807</v>
      </c>
      <c r="E37" t="s">
        <v>9</v>
      </c>
      <c r="F37" s="1">
        <v>22670</v>
      </c>
    </row>
    <row r="38" spans="1:6" x14ac:dyDescent="0.2">
      <c r="A38" t="s">
        <v>45</v>
      </c>
      <c r="B38" t="s">
        <v>6</v>
      </c>
      <c r="C38" t="s">
        <v>9445</v>
      </c>
      <c r="D38" t="s">
        <v>16808</v>
      </c>
      <c r="E38" t="s">
        <v>9</v>
      </c>
      <c r="F38" s="1">
        <v>28078</v>
      </c>
    </row>
    <row r="39" spans="1:6" x14ac:dyDescent="0.2">
      <c r="A39" t="s">
        <v>46</v>
      </c>
      <c r="B39" t="s">
        <v>9446</v>
      </c>
      <c r="C39" t="s">
        <v>9447</v>
      </c>
      <c r="D39">
        <v>8109234752</v>
      </c>
      <c r="E39" t="s">
        <v>9</v>
      </c>
      <c r="F39" s="1">
        <v>29058</v>
      </c>
    </row>
    <row r="40" spans="1:6" x14ac:dyDescent="0.2">
      <c r="A40" t="s">
        <v>47</v>
      </c>
      <c r="B40" t="s">
        <v>9383</v>
      </c>
      <c r="C40" t="s">
        <v>9448</v>
      </c>
      <c r="D40" t="s">
        <v>16809</v>
      </c>
      <c r="E40" t="s">
        <v>9</v>
      </c>
      <c r="F40" s="1">
        <v>34311</v>
      </c>
    </row>
    <row r="41" spans="1:6" x14ac:dyDescent="0.2">
      <c r="A41" t="s">
        <v>7518</v>
      </c>
      <c r="B41" t="s">
        <v>9440</v>
      </c>
      <c r="C41" t="s">
        <v>9449</v>
      </c>
      <c r="D41" t="s">
        <v>16810</v>
      </c>
      <c r="E41" t="s">
        <v>9</v>
      </c>
      <c r="F41" s="1">
        <v>42045</v>
      </c>
    </row>
    <row r="42" spans="1:6" x14ac:dyDescent="0.2">
      <c r="A42" t="s">
        <v>48</v>
      </c>
      <c r="B42" t="s">
        <v>9395</v>
      </c>
      <c r="C42" t="s">
        <v>9450</v>
      </c>
      <c r="D42" t="s">
        <v>16811</v>
      </c>
      <c r="E42" t="s">
        <v>9</v>
      </c>
      <c r="F42" s="1">
        <v>18950</v>
      </c>
    </row>
    <row r="43" spans="1:6" x14ac:dyDescent="0.2">
      <c r="A43" t="s">
        <v>5040</v>
      </c>
      <c r="B43" t="s">
        <v>9451</v>
      </c>
      <c r="C43" t="s">
        <v>9452</v>
      </c>
      <c r="D43">
        <f>1-463-773-9425</f>
        <v>-10660</v>
      </c>
      <c r="E43" t="s">
        <v>9</v>
      </c>
      <c r="F43" s="1">
        <v>17412</v>
      </c>
    </row>
    <row r="44" spans="1:6" x14ac:dyDescent="0.2">
      <c r="A44" t="s">
        <v>49</v>
      </c>
      <c r="B44" t="s">
        <v>9453</v>
      </c>
      <c r="C44" t="s">
        <v>9454</v>
      </c>
      <c r="D44" t="s">
        <v>16812</v>
      </c>
      <c r="E44" t="s">
        <v>9</v>
      </c>
      <c r="F44" s="1">
        <v>21048</v>
      </c>
    </row>
    <row r="45" spans="1:6" x14ac:dyDescent="0.2">
      <c r="A45" t="s">
        <v>50</v>
      </c>
      <c r="B45" t="s">
        <v>9455</v>
      </c>
      <c r="C45" t="s">
        <v>9456</v>
      </c>
      <c r="D45" t="s">
        <v>16813</v>
      </c>
      <c r="E45" t="s">
        <v>9</v>
      </c>
      <c r="F45" s="1">
        <v>20527</v>
      </c>
    </row>
    <row r="46" spans="1:6" x14ac:dyDescent="0.2">
      <c r="A46" t="s">
        <v>51</v>
      </c>
      <c r="B46" t="s">
        <v>9457</v>
      </c>
      <c r="C46" t="s">
        <v>9458</v>
      </c>
      <c r="D46" t="s">
        <v>16814</v>
      </c>
      <c r="E46" t="s">
        <v>9</v>
      </c>
      <c r="F46" s="1">
        <v>15641</v>
      </c>
    </row>
    <row r="47" spans="1:6" x14ac:dyDescent="0.2">
      <c r="A47" t="s">
        <v>8765</v>
      </c>
      <c r="B47" t="s">
        <v>9459</v>
      </c>
      <c r="C47" t="s">
        <v>9460</v>
      </c>
      <c r="D47" t="s">
        <v>16815</v>
      </c>
      <c r="E47" t="s">
        <v>9</v>
      </c>
      <c r="F47" s="1">
        <v>25331</v>
      </c>
    </row>
    <row r="48" spans="1:6" x14ac:dyDescent="0.2">
      <c r="A48" t="s">
        <v>52</v>
      </c>
      <c r="B48" t="s">
        <v>9461</v>
      </c>
      <c r="C48" t="s">
        <v>9462</v>
      </c>
      <c r="D48" t="s">
        <v>16816</v>
      </c>
      <c r="E48" t="s">
        <v>9</v>
      </c>
      <c r="F48" s="1">
        <v>40925</v>
      </c>
    </row>
    <row r="49" spans="1:6" x14ac:dyDescent="0.2">
      <c r="A49" t="s">
        <v>5041</v>
      </c>
      <c r="B49" t="s">
        <v>9463</v>
      </c>
      <c r="C49" t="s">
        <v>9464</v>
      </c>
      <c r="D49" t="s">
        <v>16817</v>
      </c>
      <c r="E49" t="s">
        <v>9</v>
      </c>
      <c r="F49" s="1">
        <v>25914</v>
      </c>
    </row>
    <row r="50" spans="1:6" x14ac:dyDescent="0.2">
      <c r="A50" t="s">
        <v>53</v>
      </c>
      <c r="B50" t="s">
        <v>9465</v>
      </c>
      <c r="C50" t="s">
        <v>9466</v>
      </c>
      <c r="D50" t="s">
        <v>16818</v>
      </c>
      <c r="E50" t="s">
        <v>9</v>
      </c>
      <c r="F50" s="1">
        <v>20173</v>
      </c>
    </row>
    <row r="51" spans="1:6" x14ac:dyDescent="0.2">
      <c r="A51" t="s">
        <v>8766</v>
      </c>
      <c r="B51" t="s">
        <v>9430</v>
      </c>
      <c r="C51" t="s">
        <v>9467</v>
      </c>
      <c r="D51">
        <f>1-346-826-5871</f>
        <v>-7042</v>
      </c>
      <c r="E51" t="s">
        <v>9</v>
      </c>
      <c r="F51" s="1">
        <v>41906</v>
      </c>
    </row>
    <row r="52" spans="1:6" x14ac:dyDescent="0.2">
      <c r="A52" t="s">
        <v>8767</v>
      </c>
      <c r="B52" t="s">
        <v>9468</v>
      </c>
      <c r="C52" t="s">
        <v>9469</v>
      </c>
      <c r="D52" t="s">
        <v>16819</v>
      </c>
      <c r="E52" t="s">
        <v>9</v>
      </c>
      <c r="F52" s="1">
        <v>24431</v>
      </c>
    </row>
    <row r="53" spans="1:6" x14ac:dyDescent="0.2">
      <c r="A53" t="s">
        <v>7519</v>
      </c>
      <c r="B53" t="s">
        <v>9383</v>
      </c>
      <c r="C53" t="s">
        <v>9470</v>
      </c>
      <c r="D53" t="s">
        <v>16820</v>
      </c>
      <c r="E53" t="s">
        <v>9</v>
      </c>
      <c r="F53" s="1">
        <v>34417</v>
      </c>
    </row>
    <row r="54" spans="1:6" x14ac:dyDescent="0.2">
      <c r="A54" t="s">
        <v>54</v>
      </c>
      <c r="B54" t="s">
        <v>9383</v>
      </c>
      <c r="C54" t="s">
        <v>9471</v>
      </c>
      <c r="D54" t="s">
        <v>16821</v>
      </c>
      <c r="E54" t="s">
        <v>9</v>
      </c>
      <c r="F54" s="1">
        <v>40993</v>
      </c>
    </row>
    <row r="55" spans="1:6" x14ac:dyDescent="0.2">
      <c r="A55" t="s">
        <v>5042</v>
      </c>
      <c r="B55" t="s">
        <v>9472</v>
      </c>
      <c r="C55" t="s">
        <v>9473</v>
      </c>
      <c r="D55" t="s">
        <v>16822</v>
      </c>
      <c r="E55" t="s">
        <v>9</v>
      </c>
      <c r="F55" s="1">
        <v>35223</v>
      </c>
    </row>
    <row r="56" spans="1:6" x14ac:dyDescent="0.2">
      <c r="A56" t="s">
        <v>55</v>
      </c>
      <c r="B56" t="s">
        <v>9474</v>
      </c>
      <c r="C56" t="s">
        <v>9383</v>
      </c>
      <c r="D56" t="s">
        <v>16823</v>
      </c>
      <c r="E56" t="s">
        <v>9</v>
      </c>
      <c r="F56" s="1">
        <v>30334</v>
      </c>
    </row>
    <row r="57" spans="1:6" x14ac:dyDescent="0.2">
      <c r="A57" t="s">
        <v>56</v>
      </c>
      <c r="B57" t="s">
        <v>9475</v>
      </c>
      <c r="C57" t="s">
        <v>9476</v>
      </c>
      <c r="D57" t="s">
        <v>16824</v>
      </c>
      <c r="E57" t="s">
        <v>9</v>
      </c>
      <c r="F57" s="1">
        <v>43042</v>
      </c>
    </row>
    <row r="58" spans="1:6" x14ac:dyDescent="0.2">
      <c r="A58" t="s">
        <v>57</v>
      </c>
      <c r="B58" t="s">
        <v>9477</v>
      </c>
      <c r="C58" t="s">
        <v>9478</v>
      </c>
      <c r="D58" t="s">
        <v>16825</v>
      </c>
      <c r="E58" t="s">
        <v>9</v>
      </c>
      <c r="F58" s="1">
        <v>37929</v>
      </c>
    </row>
    <row r="59" spans="1:6" x14ac:dyDescent="0.2">
      <c r="A59" t="s">
        <v>5043</v>
      </c>
      <c r="B59" t="s">
        <v>9395</v>
      </c>
      <c r="C59" t="s">
        <v>9479</v>
      </c>
      <c r="D59">
        <v>534224851</v>
      </c>
      <c r="E59" t="s">
        <v>9</v>
      </c>
      <c r="F59" s="1">
        <v>28730</v>
      </c>
    </row>
    <row r="60" spans="1:6" x14ac:dyDescent="0.2">
      <c r="A60" t="s">
        <v>7520</v>
      </c>
      <c r="B60" t="s">
        <v>9480</v>
      </c>
      <c r="C60" t="s">
        <v>9481</v>
      </c>
      <c r="D60" t="s">
        <v>16826</v>
      </c>
      <c r="E60" t="s">
        <v>9</v>
      </c>
      <c r="F60" s="1">
        <v>32907</v>
      </c>
    </row>
    <row r="61" spans="1:6" x14ac:dyDescent="0.2">
      <c r="A61" t="s">
        <v>8768</v>
      </c>
      <c r="B61" t="s">
        <v>9482</v>
      </c>
      <c r="C61" t="s">
        <v>9483</v>
      </c>
      <c r="D61" t="s">
        <v>16827</v>
      </c>
      <c r="E61" t="s">
        <v>9</v>
      </c>
      <c r="F61" s="1">
        <v>27895</v>
      </c>
    </row>
    <row r="62" spans="1:6" x14ac:dyDescent="0.2">
      <c r="A62" t="s">
        <v>58</v>
      </c>
      <c r="B62" t="s">
        <v>9395</v>
      </c>
      <c r="C62" t="s">
        <v>9484</v>
      </c>
      <c r="D62" t="s">
        <v>16828</v>
      </c>
      <c r="E62" t="s">
        <v>9</v>
      </c>
      <c r="F62" s="1">
        <v>16245</v>
      </c>
    </row>
    <row r="63" spans="1:6" x14ac:dyDescent="0.2">
      <c r="A63" t="s">
        <v>59</v>
      </c>
      <c r="B63" t="s">
        <v>9485</v>
      </c>
      <c r="C63" t="s">
        <v>9486</v>
      </c>
      <c r="D63" t="s">
        <v>16829</v>
      </c>
      <c r="E63" t="s">
        <v>9</v>
      </c>
      <c r="F63" s="1">
        <v>28584</v>
      </c>
    </row>
    <row r="64" spans="1:6" x14ac:dyDescent="0.2">
      <c r="A64" t="s">
        <v>60</v>
      </c>
      <c r="B64" t="s">
        <v>9487</v>
      </c>
      <c r="C64" t="s">
        <v>9488</v>
      </c>
      <c r="D64" t="s">
        <v>16830</v>
      </c>
      <c r="E64" t="s">
        <v>9</v>
      </c>
      <c r="F64" s="1">
        <v>36201</v>
      </c>
    </row>
    <row r="65" spans="1:6" x14ac:dyDescent="0.2">
      <c r="A65" t="s">
        <v>61</v>
      </c>
      <c r="B65" t="s">
        <v>9489</v>
      </c>
      <c r="C65" t="s">
        <v>9490</v>
      </c>
      <c r="D65" t="s">
        <v>16831</v>
      </c>
      <c r="E65" t="s">
        <v>9</v>
      </c>
      <c r="F65" s="1">
        <v>20705</v>
      </c>
    </row>
    <row r="66" spans="1:6" x14ac:dyDescent="0.2">
      <c r="A66" t="s">
        <v>9491</v>
      </c>
      <c r="B66" t="s">
        <v>9492</v>
      </c>
      <c r="C66" t="s">
        <v>9493</v>
      </c>
      <c r="D66" t="s">
        <v>16832</v>
      </c>
      <c r="E66" t="s">
        <v>9</v>
      </c>
      <c r="F66" s="1">
        <v>15745</v>
      </c>
    </row>
    <row r="67" spans="1:6" x14ac:dyDescent="0.2">
      <c r="A67" t="s">
        <v>7521</v>
      </c>
      <c r="B67" t="s">
        <v>6</v>
      </c>
      <c r="C67" t="s">
        <v>9494</v>
      </c>
      <c r="D67" t="s">
        <v>16833</v>
      </c>
      <c r="E67" t="s">
        <v>9</v>
      </c>
      <c r="F67" s="1">
        <v>37351</v>
      </c>
    </row>
    <row r="68" spans="1:6" x14ac:dyDescent="0.2">
      <c r="A68" t="s">
        <v>62</v>
      </c>
      <c r="B68" t="s">
        <v>9495</v>
      </c>
      <c r="C68" t="s">
        <v>9496</v>
      </c>
      <c r="D68" t="s">
        <v>16834</v>
      </c>
      <c r="E68" t="s">
        <v>9</v>
      </c>
      <c r="F68" s="1">
        <v>43252</v>
      </c>
    </row>
    <row r="69" spans="1:6" x14ac:dyDescent="0.2">
      <c r="A69" t="s">
        <v>5044</v>
      </c>
      <c r="B69" t="s">
        <v>9497</v>
      </c>
      <c r="C69" t="s">
        <v>9498</v>
      </c>
      <c r="D69" t="s">
        <v>16835</v>
      </c>
      <c r="E69" t="s">
        <v>9</v>
      </c>
      <c r="F69" s="1">
        <v>14656</v>
      </c>
    </row>
    <row r="70" spans="1:6" x14ac:dyDescent="0.2">
      <c r="A70" t="s">
        <v>63</v>
      </c>
      <c r="B70" t="s">
        <v>9499</v>
      </c>
      <c r="C70" t="s">
        <v>9500</v>
      </c>
      <c r="D70" t="s">
        <v>16836</v>
      </c>
      <c r="E70" t="s">
        <v>9</v>
      </c>
      <c r="F70" s="1">
        <v>22778</v>
      </c>
    </row>
    <row r="71" spans="1:6" x14ac:dyDescent="0.2">
      <c r="A71" t="s">
        <v>7522</v>
      </c>
      <c r="B71" t="s">
        <v>9475</v>
      </c>
      <c r="C71" t="s">
        <v>9501</v>
      </c>
      <c r="D71" t="s">
        <v>16837</v>
      </c>
      <c r="E71" t="s">
        <v>9</v>
      </c>
      <c r="F71" s="1">
        <v>20690</v>
      </c>
    </row>
    <row r="72" spans="1:6" x14ac:dyDescent="0.2">
      <c r="A72" t="s">
        <v>64</v>
      </c>
      <c r="B72" t="s">
        <v>9446</v>
      </c>
      <c r="C72" t="s">
        <v>9502</v>
      </c>
      <c r="D72" t="s">
        <v>16838</v>
      </c>
      <c r="E72" t="s">
        <v>9</v>
      </c>
      <c r="F72" s="1">
        <v>30125</v>
      </c>
    </row>
    <row r="73" spans="1:6" x14ac:dyDescent="0.2">
      <c r="A73" t="s">
        <v>5045</v>
      </c>
      <c r="B73" t="s">
        <v>9440</v>
      </c>
      <c r="C73" t="s">
        <v>9503</v>
      </c>
      <c r="D73" t="s">
        <v>16839</v>
      </c>
      <c r="E73" t="s">
        <v>9</v>
      </c>
      <c r="F73" s="1">
        <v>21188</v>
      </c>
    </row>
    <row r="74" spans="1:6" x14ac:dyDescent="0.2">
      <c r="A74" t="s">
        <v>65</v>
      </c>
      <c r="B74" t="s">
        <v>9440</v>
      </c>
      <c r="C74" t="s">
        <v>9504</v>
      </c>
      <c r="D74" t="s">
        <v>16840</v>
      </c>
      <c r="E74" t="s">
        <v>9</v>
      </c>
      <c r="F74" s="1">
        <v>37209</v>
      </c>
    </row>
    <row r="75" spans="1:6" x14ac:dyDescent="0.2">
      <c r="A75" t="s">
        <v>5046</v>
      </c>
      <c r="B75" t="s">
        <v>9505</v>
      </c>
      <c r="C75" t="s">
        <v>9506</v>
      </c>
      <c r="D75" t="s">
        <v>16841</v>
      </c>
      <c r="E75" t="s">
        <v>9</v>
      </c>
      <c r="F75" s="1">
        <v>27119</v>
      </c>
    </row>
    <row r="76" spans="1:6" x14ac:dyDescent="0.2">
      <c r="A76" t="s">
        <v>8769</v>
      </c>
      <c r="B76" t="s">
        <v>9507</v>
      </c>
      <c r="C76" t="s">
        <v>9508</v>
      </c>
      <c r="D76" t="s">
        <v>16842</v>
      </c>
      <c r="E76" t="s">
        <v>9</v>
      </c>
      <c r="F76" s="1">
        <v>28958</v>
      </c>
    </row>
    <row r="77" spans="1:6" x14ac:dyDescent="0.2">
      <c r="A77" t="s">
        <v>7523</v>
      </c>
      <c r="B77" t="s">
        <v>9509</v>
      </c>
      <c r="C77" t="s">
        <v>9510</v>
      </c>
      <c r="D77">
        <v>3741334045</v>
      </c>
      <c r="E77" t="s">
        <v>9</v>
      </c>
      <c r="F77" s="1">
        <v>34423</v>
      </c>
    </row>
    <row r="78" spans="1:6" x14ac:dyDescent="0.2">
      <c r="A78" t="s">
        <v>5047</v>
      </c>
      <c r="B78" t="s">
        <v>9461</v>
      </c>
      <c r="C78" t="s">
        <v>9511</v>
      </c>
      <c r="D78">
        <v>5024617497</v>
      </c>
      <c r="E78" t="s">
        <v>9</v>
      </c>
      <c r="F78" s="1">
        <v>36107</v>
      </c>
    </row>
    <row r="79" spans="1:6" x14ac:dyDescent="0.2">
      <c r="A79" t="s">
        <v>66</v>
      </c>
      <c r="B79" t="s">
        <v>9512</v>
      </c>
      <c r="C79" t="s">
        <v>9513</v>
      </c>
      <c r="D79" t="s">
        <v>16843</v>
      </c>
      <c r="E79" t="s">
        <v>9</v>
      </c>
      <c r="F79" s="1">
        <v>18355</v>
      </c>
    </row>
    <row r="80" spans="1:6" x14ac:dyDescent="0.2">
      <c r="A80" t="s">
        <v>67</v>
      </c>
      <c r="B80" t="s">
        <v>9514</v>
      </c>
      <c r="C80" t="s">
        <v>9515</v>
      </c>
      <c r="D80" t="s">
        <v>16844</v>
      </c>
      <c r="E80" t="s">
        <v>9</v>
      </c>
      <c r="F80" s="1">
        <v>30470</v>
      </c>
    </row>
    <row r="81" spans="1:6" x14ac:dyDescent="0.2">
      <c r="A81" t="s">
        <v>8770</v>
      </c>
      <c r="B81" t="s">
        <v>9516</v>
      </c>
      <c r="C81" t="s">
        <v>9517</v>
      </c>
      <c r="D81" t="s">
        <v>16845</v>
      </c>
      <c r="E81" t="s">
        <v>9</v>
      </c>
      <c r="F81" s="1">
        <v>42512</v>
      </c>
    </row>
    <row r="82" spans="1:6" x14ac:dyDescent="0.2">
      <c r="A82" t="s">
        <v>68</v>
      </c>
      <c r="B82" t="s">
        <v>9518</v>
      </c>
      <c r="C82" t="s">
        <v>9519</v>
      </c>
      <c r="D82" t="s">
        <v>16846</v>
      </c>
      <c r="E82" t="s">
        <v>9</v>
      </c>
      <c r="F82" s="1">
        <v>22904</v>
      </c>
    </row>
    <row r="83" spans="1:6" x14ac:dyDescent="0.2">
      <c r="A83" t="s">
        <v>69</v>
      </c>
      <c r="B83" t="s">
        <v>9383</v>
      </c>
      <c r="C83" t="s">
        <v>9520</v>
      </c>
      <c r="D83" t="s">
        <v>16847</v>
      </c>
      <c r="E83" t="s">
        <v>9</v>
      </c>
      <c r="F83" s="1">
        <v>38544</v>
      </c>
    </row>
    <row r="84" spans="1:6" x14ac:dyDescent="0.2">
      <c r="A84" t="s">
        <v>7524</v>
      </c>
      <c r="B84" t="s">
        <v>9408</v>
      </c>
      <c r="C84" t="s">
        <v>9444</v>
      </c>
      <c r="D84" t="s">
        <v>16848</v>
      </c>
      <c r="E84" t="s">
        <v>9</v>
      </c>
      <c r="F84" s="1">
        <v>37108</v>
      </c>
    </row>
    <row r="85" spans="1:6" x14ac:dyDescent="0.2">
      <c r="A85" t="s">
        <v>9521</v>
      </c>
      <c r="B85" t="s">
        <v>9522</v>
      </c>
      <c r="C85" t="s">
        <v>9523</v>
      </c>
      <c r="D85" t="s">
        <v>16849</v>
      </c>
      <c r="E85" t="s">
        <v>9</v>
      </c>
      <c r="F85" s="1">
        <v>30482</v>
      </c>
    </row>
    <row r="86" spans="1:6" x14ac:dyDescent="0.2">
      <c r="A86" t="s">
        <v>70</v>
      </c>
      <c r="B86" t="s">
        <v>9446</v>
      </c>
      <c r="C86" t="s">
        <v>9524</v>
      </c>
      <c r="D86" t="s">
        <v>16850</v>
      </c>
      <c r="E86" t="s">
        <v>9</v>
      </c>
      <c r="F86" s="1">
        <v>28054</v>
      </c>
    </row>
    <row r="87" spans="1:6" x14ac:dyDescent="0.2">
      <c r="A87" t="s">
        <v>8771</v>
      </c>
      <c r="B87" t="s">
        <v>9525</v>
      </c>
      <c r="C87" t="s">
        <v>9526</v>
      </c>
      <c r="D87" t="s">
        <v>16851</v>
      </c>
      <c r="E87" t="s">
        <v>9</v>
      </c>
      <c r="F87" s="1">
        <v>33805</v>
      </c>
    </row>
    <row r="88" spans="1:6" x14ac:dyDescent="0.2">
      <c r="A88" t="s">
        <v>5048</v>
      </c>
      <c r="B88" t="s">
        <v>9527</v>
      </c>
      <c r="C88" t="s">
        <v>9528</v>
      </c>
      <c r="D88">
        <f>1-486-444-883</f>
        <v>-1812</v>
      </c>
      <c r="E88" t="s">
        <v>9</v>
      </c>
      <c r="F88" s="1">
        <v>38069</v>
      </c>
    </row>
    <row r="89" spans="1:6" x14ac:dyDescent="0.2">
      <c r="A89" t="s">
        <v>71</v>
      </c>
      <c r="B89" t="s">
        <v>9529</v>
      </c>
      <c r="C89" t="s">
        <v>9530</v>
      </c>
      <c r="D89" t="s">
        <v>16852</v>
      </c>
      <c r="E89" t="s">
        <v>9</v>
      </c>
      <c r="F89" s="1">
        <v>14946</v>
      </c>
    </row>
    <row r="90" spans="1:6" x14ac:dyDescent="0.2">
      <c r="A90" t="s">
        <v>72</v>
      </c>
      <c r="B90" t="s">
        <v>9531</v>
      </c>
      <c r="C90" t="s">
        <v>9532</v>
      </c>
      <c r="D90" t="s">
        <v>16853</v>
      </c>
      <c r="E90" t="s">
        <v>9</v>
      </c>
      <c r="F90" s="1">
        <v>35379</v>
      </c>
    </row>
    <row r="91" spans="1:6" x14ac:dyDescent="0.2">
      <c r="A91" t="s">
        <v>73</v>
      </c>
      <c r="B91" t="s">
        <v>9457</v>
      </c>
      <c r="C91" t="s">
        <v>9533</v>
      </c>
      <c r="D91" t="s">
        <v>16854</v>
      </c>
      <c r="E91" t="s">
        <v>9</v>
      </c>
      <c r="F91" s="1">
        <v>35547</v>
      </c>
    </row>
    <row r="92" spans="1:6" x14ac:dyDescent="0.2">
      <c r="A92" t="s">
        <v>7525</v>
      </c>
      <c r="B92" t="s">
        <v>9534</v>
      </c>
      <c r="C92" t="s">
        <v>9535</v>
      </c>
      <c r="D92" t="s">
        <v>16855</v>
      </c>
      <c r="E92" t="s">
        <v>9</v>
      </c>
      <c r="F92" s="1">
        <v>31820</v>
      </c>
    </row>
    <row r="93" spans="1:6" x14ac:dyDescent="0.2">
      <c r="A93" t="s">
        <v>7526</v>
      </c>
      <c r="B93" t="s">
        <v>9536</v>
      </c>
      <c r="C93" t="s">
        <v>9404</v>
      </c>
      <c r="D93" t="s">
        <v>16856</v>
      </c>
      <c r="E93" t="s">
        <v>9</v>
      </c>
      <c r="F93" s="1">
        <v>32270</v>
      </c>
    </row>
    <row r="94" spans="1:6" x14ac:dyDescent="0.2">
      <c r="A94" t="s">
        <v>7527</v>
      </c>
      <c r="B94" t="s">
        <v>9446</v>
      </c>
      <c r="C94" t="s">
        <v>9537</v>
      </c>
      <c r="D94" t="s">
        <v>16857</v>
      </c>
      <c r="E94" t="s">
        <v>9</v>
      </c>
      <c r="F94" s="1">
        <v>19114</v>
      </c>
    </row>
    <row r="95" spans="1:6" x14ac:dyDescent="0.2">
      <c r="A95" t="s">
        <v>9538</v>
      </c>
      <c r="B95" t="s">
        <v>9440</v>
      </c>
      <c r="C95" t="s">
        <v>9407</v>
      </c>
      <c r="D95" t="s">
        <v>16858</v>
      </c>
      <c r="E95" t="s">
        <v>9</v>
      </c>
      <c r="F95" s="1">
        <v>27415</v>
      </c>
    </row>
    <row r="96" spans="1:6" x14ac:dyDescent="0.2">
      <c r="A96" t="s">
        <v>7528</v>
      </c>
      <c r="B96" t="s">
        <v>9539</v>
      </c>
      <c r="C96" t="s">
        <v>9540</v>
      </c>
      <c r="D96" t="s">
        <v>16859</v>
      </c>
      <c r="E96" t="s">
        <v>9</v>
      </c>
      <c r="F96" s="1">
        <v>19362</v>
      </c>
    </row>
    <row r="97" spans="1:6" x14ac:dyDescent="0.2">
      <c r="A97" t="s">
        <v>74</v>
      </c>
      <c r="B97" t="s">
        <v>9446</v>
      </c>
      <c r="C97" t="s">
        <v>9541</v>
      </c>
      <c r="D97" t="s">
        <v>16860</v>
      </c>
      <c r="E97" t="s">
        <v>9</v>
      </c>
      <c r="F97" s="1">
        <v>29670</v>
      </c>
    </row>
    <row r="98" spans="1:6" x14ac:dyDescent="0.2">
      <c r="A98" t="s">
        <v>9542</v>
      </c>
      <c r="B98" t="s">
        <v>9543</v>
      </c>
      <c r="C98" t="s">
        <v>9544</v>
      </c>
      <c r="D98" t="s">
        <v>16861</v>
      </c>
      <c r="E98" t="s">
        <v>9</v>
      </c>
      <c r="F98" s="1">
        <v>33435</v>
      </c>
    </row>
    <row r="99" spans="1:6" x14ac:dyDescent="0.2">
      <c r="A99" t="s">
        <v>9545</v>
      </c>
      <c r="B99" t="s">
        <v>9546</v>
      </c>
      <c r="C99" t="s">
        <v>9547</v>
      </c>
      <c r="D99" t="s">
        <v>16862</v>
      </c>
      <c r="E99" t="s">
        <v>9</v>
      </c>
      <c r="F99" s="1">
        <v>25903</v>
      </c>
    </row>
    <row r="100" spans="1:6" x14ac:dyDescent="0.2">
      <c r="A100" t="s">
        <v>9548</v>
      </c>
      <c r="B100" t="s">
        <v>9418</v>
      </c>
      <c r="C100" t="s">
        <v>9549</v>
      </c>
      <c r="D100">
        <v>4919877298</v>
      </c>
      <c r="E100" t="s">
        <v>9</v>
      </c>
      <c r="F100" s="1">
        <v>17026</v>
      </c>
    </row>
    <row r="101" spans="1:6" x14ac:dyDescent="0.2">
      <c r="A101" t="s">
        <v>8772</v>
      </c>
      <c r="B101" t="s">
        <v>9550</v>
      </c>
      <c r="C101" t="s">
        <v>9551</v>
      </c>
      <c r="D101" t="s">
        <v>16863</v>
      </c>
      <c r="E101" t="s">
        <v>9</v>
      </c>
      <c r="F101" s="1">
        <v>32428</v>
      </c>
    </row>
    <row r="102" spans="1:6" x14ac:dyDescent="0.2">
      <c r="A102" t="s">
        <v>7529</v>
      </c>
      <c r="B102" t="s">
        <v>9552</v>
      </c>
      <c r="C102" t="s">
        <v>9553</v>
      </c>
      <c r="D102" t="s">
        <v>16864</v>
      </c>
      <c r="E102" t="s">
        <v>9</v>
      </c>
      <c r="F102" s="1">
        <v>19248</v>
      </c>
    </row>
    <row r="103" spans="1:6" x14ac:dyDescent="0.2">
      <c r="A103" t="s">
        <v>75</v>
      </c>
      <c r="B103" t="s">
        <v>9554</v>
      </c>
      <c r="C103" t="s">
        <v>9555</v>
      </c>
      <c r="D103" t="s">
        <v>16865</v>
      </c>
      <c r="E103" t="s">
        <v>9</v>
      </c>
      <c r="F103" s="1">
        <v>37375</v>
      </c>
    </row>
    <row r="104" spans="1:6" x14ac:dyDescent="0.2">
      <c r="A104" t="s">
        <v>5049</v>
      </c>
      <c r="B104" t="s">
        <v>9556</v>
      </c>
      <c r="C104" t="s">
        <v>9557</v>
      </c>
      <c r="D104" t="s">
        <v>16866</v>
      </c>
      <c r="E104" t="s">
        <v>9</v>
      </c>
      <c r="F104" s="1">
        <v>40660</v>
      </c>
    </row>
    <row r="105" spans="1:6" x14ac:dyDescent="0.2">
      <c r="A105" t="s">
        <v>76</v>
      </c>
      <c r="B105" t="s">
        <v>9499</v>
      </c>
      <c r="C105" t="s">
        <v>9540</v>
      </c>
      <c r="D105" t="s">
        <v>16867</v>
      </c>
      <c r="E105" t="s">
        <v>9</v>
      </c>
      <c r="F105" s="1">
        <v>41898</v>
      </c>
    </row>
    <row r="106" spans="1:6" x14ac:dyDescent="0.2">
      <c r="A106" t="s">
        <v>77</v>
      </c>
      <c r="B106" t="s">
        <v>9457</v>
      </c>
      <c r="C106" t="s">
        <v>9558</v>
      </c>
      <c r="D106" t="s">
        <v>16868</v>
      </c>
      <c r="E106" t="s">
        <v>9</v>
      </c>
      <c r="F106" s="1">
        <v>28619</v>
      </c>
    </row>
    <row r="107" spans="1:6" x14ac:dyDescent="0.2">
      <c r="A107" t="s">
        <v>78</v>
      </c>
      <c r="B107" t="s">
        <v>9559</v>
      </c>
      <c r="C107" t="s">
        <v>9560</v>
      </c>
      <c r="D107">
        <f>1-580-86-4903</f>
        <v>-5568</v>
      </c>
      <c r="E107" t="s">
        <v>9</v>
      </c>
      <c r="F107" s="1">
        <v>19634</v>
      </c>
    </row>
    <row r="108" spans="1:6" x14ac:dyDescent="0.2">
      <c r="A108" t="s">
        <v>5050</v>
      </c>
      <c r="B108" t="s">
        <v>9518</v>
      </c>
      <c r="C108" t="s">
        <v>9561</v>
      </c>
      <c r="D108" t="s">
        <v>16869</v>
      </c>
      <c r="E108" t="s">
        <v>9</v>
      </c>
      <c r="F108" s="1">
        <v>39963</v>
      </c>
    </row>
    <row r="109" spans="1:6" x14ac:dyDescent="0.2">
      <c r="A109" t="s">
        <v>79</v>
      </c>
      <c r="B109" t="s">
        <v>9457</v>
      </c>
      <c r="C109" t="s">
        <v>9562</v>
      </c>
      <c r="D109" t="s">
        <v>16870</v>
      </c>
      <c r="E109" t="s">
        <v>9</v>
      </c>
      <c r="F109" s="1">
        <v>39950</v>
      </c>
    </row>
    <row r="110" spans="1:6" x14ac:dyDescent="0.2">
      <c r="A110" t="s">
        <v>80</v>
      </c>
      <c r="B110" t="s">
        <v>9446</v>
      </c>
      <c r="C110" t="s">
        <v>9563</v>
      </c>
      <c r="D110" t="s">
        <v>16871</v>
      </c>
      <c r="E110" t="s">
        <v>9</v>
      </c>
      <c r="F110" s="1">
        <v>32792</v>
      </c>
    </row>
    <row r="111" spans="1:6" x14ac:dyDescent="0.2">
      <c r="A111" t="s">
        <v>5051</v>
      </c>
      <c r="B111" t="s">
        <v>9564</v>
      </c>
      <c r="C111" t="s">
        <v>9565</v>
      </c>
      <c r="D111" t="s">
        <v>16872</v>
      </c>
      <c r="E111" t="s">
        <v>9</v>
      </c>
      <c r="F111" s="1">
        <v>38772</v>
      </c>
    </row>
    <row r="112" spans="1:6" x14ac:dyDescent="0.2">
      <c r="A112" t="s">
        <v>81</v>
      </c>
      <c r="B112" t="s">
        <v>9427</v>
      </c>
      <c r="C112" t="s">
        <v>9566</v>
      </c>
      <c r="D112" t="s">
        <v>16873</v>
      </c>
      <c r="E112" t="s">
        <v>9</v>
      </c>
      <c r="F112" s="1">
        <v>37422</v>
      </c>
    </row>
    <row r="113" spans="1:6" x14ac:dyDescent="0.2">
      <c r="A113" t="s">
        <v>82</v>
      </c>
      <c r="B113" t="s">
        <v>9422</v>
      </c>
      <c r="C113" t="s">
        <v>9567</v>
      </c>
      <c r="D113" t="s">
        <v>16874</v>
      </c>
      <c r="E113" t="s">
        <v>9</v>
      </c>
      <c r="F113" s="1">
        <v>42679</v>
      </c>
    </row>
    <row r="114" spans="1:6" x14ac:dyDescent="0.2">
      <c r="A114" t="s">
        <v>7530</v>
      </c>
      <c r="B114" t="s">
        <v>9401</v>
      </c>
      <c r="C114" t="s">
        <v>9568</v>
      </c>
      <c r="D114" t="s">
        <v>16875</v>
      </c>
      <c r="E114" t="s">
        <v>9</v>
      </c>
      <c r="F114" s="1">
        <v>24515</v>
      </c>
    </row>
    <row r="115" spans="1:6" x14ac:dyDescent="0.2">
      <c r="A115" t="s">
        <v>5052</v>
      </c>
      <c r="B115" t="s">
        <v>9383</v>
      </c>
      <c r="C115" t="s">
        <v>9569</v>
      </c>
      <c r="D115" t="s">
        <v>16876</v>
      </c>
      <c r="E115" t="s">
        <v>9</v>
      </c>
      <c r="F115" s="1">
        <v>18569</v>
      </c>
    </row>
    <row r="116" spans="1:6" x14ac:dyDescent="0.2">
      <c r="A116" t="s">
        <v>83</v>
      </c>
      <c r="B116" t="s">
        <v>9485</v>
      </c>
      <c r="C116" t="s">
        <v>9570</v>
      </c>
      <c r="D116" t="s">
        <v>16877</v>
      </c>
      <c r="E116" t="s">
        <v>9</v>
      </c>
      <c r="F116" s="1">
        <v>15750</v>
      </c>
    </row>
    <row r="117" spans="1:6" x14ac:dyDescent="0.2">
      <c r="A117" t="s">
        <v>84</v>
      </c>
      <c r="B117" t="s">
        <v>9571</v>
      </c>
      <c r="C117" t="s">
        <v>9572</v>
      </c>
      <c r="D117" t="s">
        <v>16878</v>
      </c>
      <c r="E117" t="s">
        <v>9</v>
      </c>
      <c r="F117" s="1">
        <v>21860</v>
      </c>
    </row>
    <row r="118" spans="1:6" x14ac:dyDescent="0.2">
      <c r="A118" t="s">
        <v>85</v>
      </c>
      <c r="B118" t="s">
        <v>9573</v>
      </c>
      <c r="C118" t="s">
        <v>9574</v>
      </c>
      <c r="D118" t="s">
        <v>16879</v>
      </c>
      <c r="E118" t="s">
        <v>9</v>
      </c>
      <c r="F118" s="1">
        <v>31732</v>
      </c>
    </row>
    <row r="119" spans="1:6" x14ac:dyDescent="0.2">
      <c r="A119" t="s">
        <v>86</v>
      </c>
      <c r="B119" t="s">
        <v>9575</v>
      </c>
      <c r="C119" t="s">
        <v>9572</v>
      </c>
      <c r="D119" t="s">
        <v>16880</v>
      </c>
      <c r="E119" t="s">
        <v>9</v>
      </c>
      <c r="F119" s="1">
        <v>38256</v>
      </c>
    </row>
    <row r="120" spans="1:6" x14ac:dyDescent="0.2">
      <c r="A120" t="s">
        <v>87</v>
      </c>
      <c r="B120" t="s">
        <v>9529</v>
      </c>
      <c r="C120" t="s">
        <v>9566</v>
      </c>
      <c r="D120">
        <v>2735748084</v>
      </c>
      <c r="E120" t="s">
        <v>9</v>
      </c>
      <c r="F120" s="1">
        <v>17780</v>
      </c>
    </row>
    <row r="121" spans="1:6" x14ac:dyDescent="0.2">
      <c r="A121" t="s">
        <v>7531</v>
      </c>
      <c r="B121" t="s">
        <v>9395</v>
      </c>
      <c r="C121" t="s">
        <v>9576</v>
      </c>
      <c r="D121" t="s">
        <v>16881</v>
      </c>
      <c r="E121" t="s">
        <v>9</v>
      </c>
      <c r="F121" s="1">
        <v>29472</v>
      </c>
    </row>
    <row r="122" spans="1:6" x14ac:dyDescent="0.2">
      <c r="A122" t="s">
        <v>88</v>
      </c>
      <c r="B122" t="s">
        <v>9492</v>
      </c>
      <c r="C122" t="s">
        <v>9577</v>
      </c>
      <c r="D122" t="s">
        <v>16882</v>
      </c>
      <c r="E122" t="s">
        <v>9</v>
      </c>
      <c r="F122" s="1">
        <v>28108</v>
      </c>
    </row>
    <row r="123" spans="1:6" x14ac:dyDescent="0.2">
      <c r="A123" t="s">
        <v>89</v>
      </c>
      <c r="B123" t="s">
        <v>9578</v>
      </c>
      <c r="C123" t="s">
        <v>9579</v>
      </c>
      <c r="D123" t="s">
        <v>16883</v>
      </c>
      <c r="E123" t="s">
        <v>9</v>
      </c>
      <c r="F123" s="1">
        <v>23254</v>
      </c>
    </row>
    <row r="124" spans="1:6" x14ac:dyDescent="0.2">
      <c r="A124" t="s">
        <v>90</v>
      </c>
      <c r="B124" t="s">
        <v>9518</v>
      </c>
      <c r="C124" t="s">
        <v>9580</v>
      </c>
      <c r="D124" t="s">
        <v>16884</v>
      </c>
      <c r="E124" t="s">
        <v>9</v>
      </c>
      <c r="F124" s="1">
        <v>17804</v>
      </c>
    </row>
    <row r="125" spans="1:6" x14ac:dyDescent="0.2">
      <c r="A125" t="s">
        <v>7532</v>
      </c>
      <c r="B125" t="s">
        <v>9430</v>
      </c>
      <c r="C125" t="s">
        <v>9581</v>
      </c>
      <c r="D125" t="s">
        <v>16885</v>
      </c>
      <c r="E125" t="s">
        <v>9</v>
      </c>
      <c r="F125" s="1">
        <v>19934</v>
      </c>
    </row>
    <row r="126" spans="1:6" x14ac:dyDescent="0.2">
      <c r="A126" t="s">
        <v>9582</v>
      </c>
      <c r="B126" t="s">
        <v>9527</v>
      </c>
      <c r="C126" t="s">
        <v>9583</v>
      </c>
      <c r="D126">
        <v>3977886649</v>
      </c>
      <c r="E126" t="s">
        <v>9</v>
      </c>
      <c r="F126" s="1">
        <v>29490</v>
      </c>
    </row>
    <row r="127" spans="1:6" x14ac:dyDescent="0.2">
      <c r="A127" t="s">
        <v>9584</v>
      </c>
      <c r="B127" t="s">
        <v>9418</v>
      </c>
      <c r="C127" t="s">
        <v>9585</v>
      </c>
      <c r="D127">
        <v>6108488157</v>
      </c>
      <c r="E127" t="s">
        <v>9</v>
      </c>
      <c r="F127" s="1">
        <v>31411</v>
      </c>
    </row>
    <row r="128" spans="1:6" x14ac:dyDescent="0.2">
      <c r="A128" t="s">
        <v>91</v>
      </c>
      <c r="B128" t="s">
        <v>9543</v>
      </c>
      <c r="C128" t="s">
        <v>9586</v>
      </c>
      <c r="D128" t="s">
        <v>16886</v>
      </c>
      <c r="E128" t="s">
        <v>9</v>
      </c>
      <c r="F128" s="1">
        <v>18461</v>
      </c>
    </row>
    <row r="129" spans="1:6" x14ac:dyDescent="0.2">
      <c r="A129" t="s">
        <v>5053</v>
      </c>
      <c r="B129" t="s">
        <v>9492</v>
      </c>
      <c r="C129" t="s">
        <v>9587</v>
      </c>
      <c r="D129" t="s">
        <v>16887</v>
      </c>
      <c r="E129" t="s">
        <v>9</v>
      </c>
      <c r="F129" s="1">
        <v>41457</v>
      </c>
    </row>
    <row r="130" spans="1:6" x14ac:dyDescent="0.2">
      <c r="A130" t="s">
        <v>5054</v>
      </c>
      <c r="B130" t="s">
        <v>9588</v>
      </c>
      <c r="C130" t="s">
        <v>9589</v>
      </c>
      <c r="D130" t="s">
        <v>16888</v>
      </c>
      <c r="E130" t="s">
        <v>9</v>
      </c>
      <c r="F130" s="1">
        <v>19898</v>
      </c>
    </row>
    <row r="131" spans="1:6" x14ac:dyDescent="0.2">
      <c r="A131" t="s">
        <v>9590</v>
      </c>
      <c r="B131" t="s">
        <v>9418</v>
      </c>
      <c r="C131" t="s">
        <v>9591</v>
      </c>
      <c r="D131" t="s">
        <v>16889</v>
      </c>
      <c r="E131" t="s">
        <v>9</v>
      </c>
      <c r="F131" s="1">
        <v>18984</v>
      </c>
    </row>
    <row r="132" spans="1:6" x14ac:dyDescent="0.2">
      <c r="A132" t="s">
        <v>92</v>
      </c>
      <c r="B132" t="s">
        <v>9492</v>
      </c>
      <c r="C132" t="s">
        <v>9592</v>
      </c>
      <c r="D132" t="s">
        <v>16890</v>
      </c>
      <c r="E132" t="s">
        <v>9</v>
      </c>
      <c r="F132" s="1">
        <v>20615</v>
      </c>
    </row>
    <row r="133" spans="1:6" x14ac:dyDescent="0.2">
      <c r="A133" t="s">
        <v>93</v>
      </c>
      <c r="B133" t="s">
        <v>9593</v>
      </c>
      <c r="C133" t="s">
        <v>9594</v>
      </c>
      <c r="D133" t="s">
        <v>16891</v>
      </c>
      <c r="E133" t="s">
        <v>9</v>
      </c>
      <c r="F133" s="1">
        <v>26644</v>
      </c>
    </row>
    <row r="134" spans="1:6" x14ac:dyDescent="0.2">
      <c r="A134" t="s">
        <v>5055</v>
      </c>
      <c r="B134" t="s">
        <v>9595</v>
      </c>
      <c r="C134" t="s">
        <v>9475</v>
      </c>
      <c r="D134" t="s">
        <v>16892</v>
      </c>
      <c r="E134" t="s">
        <v>9</v>
      </c>
      <c r="F134" s="1">
        <v>41639</v>
      </c>
    </row>
    <row r="135" spans="1:6" x14ac:dyDescent="0.2">
      <c r="A135" t="s">
        <v>94</v>
      </c>
      <c r="B135" t="s">
        <v>9596</v>
      </c>
      <c r="C135" t="s">
        <v>9597</v>
      </c>
      <c r="D135" t="s">
        <v>16893</v>
      </c>
      <c r="E135" t="s">
        <v>9</v>
      </c>
      <c r="F135" s="1">
        <v>18310</v>
      </c>
    </row>
    <row r="136" spans="1:6" x14ac:dyDescent="0.2">
      <c r="A136" t="s">
        <v>95</v>
      </c>
      <c r="B136" t="s">
        <v>9485</v>
      </c>
      <c r="C136" t="s">
        <v>9598</v>
      </c>
      <c r="D136">
        <v>2109766302</v>
      </c>
      <c r="E136" t="s">
        <v>9</v>
      </c>
      <c r="F136" s="1">
        <v>21392</v>
      </c>
    </row>
    <row r="137" spans="1:6" x14ac:dyDescent="0.2">
      <c r="A137" t="s">
        <v>5056</v>
      </c>
      <c r="B137" t="s">
        <v>9564</v>
      </c>
      <c r="C137" t="s">
        <v>9599</v>
      </c>
      <c r="D137">
        <v>7401328574</v>
      </c>
      <c r="E137" t="s">
        <v>9</v>
      </c>
      <c r="F137" s="1">
        <v>23908</v>
      </c>
    </row>
    <row r="138" spans="1:6" x14ac:dyDescent="0.2">
      <c r="A138" t="s">
        <v>5057</v>
      </c>
      <c r="B138" t="s">
        <v>9446</v>
      </c>
      <c r="C138" t="s">
        <v>9600</v>
      </c>
      <c r="D138" t="s">
        <v>16894</v>
      </c>
      <c r="E138" t="s">
        <v>9</v>
      </c>
      <c r="F138" s="1">
        <v>34413</v>
      </c>
    </row>
    <row r="139" spans="1:6" x14ac:dyDescent="0.2">
      <c r="A139" t="s">
        <v>96</v>
      </c>
      <c r="B139" t="s">
        <v>9601</v>
      </c>
      <c r="C139" t="s">
        <v>9602</v>
      </c>
      <c r="D139" t="s">
        <v>16895</v>
      </c>
      <c r="E139" t="s">
        <v>9</v>
      </c>
      <c r="F139" s="1">
        <v>37876</v>
      </c>
    </row>
    <row r="140" spans="1:6" x14ac:dyDescent="0.2">
      <c r="A140" t="s">
        <v>97</v>
      </c>
      <c r="B140" t="s">
        <v>9539</v>
      </c>
      <c r="C140" t="s">
        <v>9603</v>
      </c>
      <c r="D140" t="s">
        <v>16896</v>
      </c>
      <c r="E140" t="s">
        <v>9</v>
      </c>
      <c r="F140" s="1">
        <v>43346</v>
      </c>
    </row>
    <row r="141" spans="1:6" x14ac:dyDescent="0.2">
      <c r="A141" t="s">
        <v>5058</v>
      </c>
      <c r="B141" t="s">
        <v>9604</v>
      </c>
      <c r="C141" t="s">
        <v>9605</v>
      </c>
      <c r="D141" t="s">
        <v>16897</v>
      </c>
      <c r="E141" t="s">
        <v>9</v>
      </c>
      <c r="F141" s="1">
        <v>35642</v>
      </c>
    </row>
    <row r="142" spans="1:6" x14ac:dyDescent="0.2">
      <c r="A142" t="s">
        <v>98</v>
      </c>
      <c r="B142" t="s">
        <v>9606</v>
      </c>
      <c r="C142" t="s">
        <v>9444</v>
      </c>
      <c r="D142" t="s">
        <v>16898</v>
      </c>
      <c r="E142" t="s">
        <v>9</v>
      </c>
      <c r="F142" s="1">
        <v>37683</v>
      </c>
    </row>
    <row r="143" spans="1:6" x14ac:dyDescent="0.2">
      <c r="A143" t="s">
        <v>99</v>
      </c>
      <c r="B143" t="s">
        <v>9607</v>
      </c>
      <c r="C143" t="s">
        <v>9608</v>
      </c>
      <c r="D143" t="s">
        <v>16899</v>
      </c>
      <c r="E143" t="s">
        <v>9</v>
      </c>
      <c r="F143" s="1">
        <v>25116</v>
      </c>
    </row>
    <row r="144" spans="1:6" x14ac:dyDescent="0.2">
      <c r="A144" t="s">
        <v>100</v>
      </c>
      <c r="B144" t="s">
        <v>6</v>
      </c>
      <c r="C144" t="s">
        <v>9609</v>
      </c>
      <c r="D144" t="s">
        <v>16900</v>
      </c>
      <c r="E144" t="s">
        <v>9</v>
      </c>
      <c r="F144" s="1">
        <v>29892</v>
      </c>
    </row>
    <row r="145" spans="1:6" x14ac:dyDescent="0.2">
      <c r="A145" t="s">
        <v>101</v>
      </c>
      <c r="B145" t="s">
        <v>9610</v>
      </c>
      <c r="C145" t="s">
        <v>9611</v>
      </c>
      <c r="D145" t="s">
        <v>16901</v>
      </c>
      <c r="E145" t="s">
        <v>9</v>
      </c>
      <c r="F145" s="1">
        <v>33903</v>
      </c>
    </row>
    <row r="146" spans="1:6" x14ac:dyDescent="0.2">
      <c r="A146" t="s">
        <v>102</v>
      </c>
      <c r="B146" t="s">
        <v>9383</v>
      </c>
      <c r="C146" t="s">
        <v>9612</v>
      </c>
      <c r="D146" t="s">
        <v>16902</v>
      </c>
      <c r="E146" t="s">
        <v>9</v>
      </c>
      <c r="F146" s="1">
        <v>19751</v>
      </c>
    </row>
    <row r="147" spans="1:6" x14ac:dyDescent="0.2">
      <c r="A147" t="s">
        <v>103</v>
      </c>
      <c r="B147" t="s">
        <v>9487</v>
      </c>
      <c r="C147" t="s">
        <v>9444</v>
      </c>
      <c r="D147" t="s">
        <v>16903</v>
      </c>
      <c r="E147" t="s">
        <v>9</v>
      </c>
      <c r="F147" s="1">
        <v>41410</v>
      </c>
    </row>
    <row r="148" spans="1:6" x14ac:dyDescent="0.2">
      <c r="A148" t="s">
        <v>5059</v>
      </c>
      <c r="B148" t="s">
        <v>9613</v>
      </c>
      <c r="C148" t="s">
        <v>9614</v>
      </c>
      <c r="D148" t="s">
        <v>16904</v>
      </c>
      <c r="E148" t="s">
        <v>9</v>
      </c>
      <c r="F148" s="1">
        <v>40029</v>
      </c>
    </row>
    <row r="149" spans="1:6" x14ac:dyDescent="0.2">
      <c r="A149" t="s">
        <v>104</v>
      </c>
      <c r="B149" t="s">
        <v>9615</v>
      </c>
      <c r="C149" t="s">
        <v>9616</v>
      </c>
      <c r="D149" t="s">
        <v>16905</v>
      </c>
      <c r="E149" t="s">
        <v>9</v>
      </c>
      <c r="F149" s="1">
        <v>37480</v>
      </c>
    </row>
    <row r="150" spans="1:6" x14ac:dyDescent="0.2">
      <c r="A150" t="s">
        <v>105</v>
      </c>
      <c r="B150" t="s">
        <v>9617</v>
      </c>
      <c r="C150" t="s">
        <v>9618</v>
      </c>
      <c r="D150" t="s">
        <v>16906</v>
      </c>
      <c r="E150" t="s">
        <v>9</v>
      </c>
      <c r="F150" s="1">
        <v>26449</v>
      </c>
    </row>
    <row r="151" spans="1:6" x14ac:dyDescent="0.2">
      <c r="A151" t="s">
        <v>106</v>
      </c>
      <c r="B151" t="s">
        <v>9619</v>
      </c>
      <c r="C151" t="s">
        <v>9620</v>
      </c>
      <c r="D151" t="s">
        <v>16907</v>
      </c>
      <c r="E151" t="s">
        <v>9</v>
      </c>
      <c r="F151" s="1">
        <v>35461</v>
      </c>
    </row>
    <row r="152" spans="1:6" x14ac:dyDescent="0.2">
      <c r="A152" t="s">
        <v>5060</v>
      </c>
      <c r="B152" t="s">
        <v>9621</v>
      </c>
      <c r="C152" t="s">
        <v>9622</v>
      </c>
      <c r="D152" t="s">
        <v>16908</v>
      </c>
      <c r="E152" t="s">
        <v>9</v>
      </c>
      <c r="F152" s="1">
        <v>14962</v>
      </c>
    </row>
    <row r="153" spans="1:6" x14ac:dyDescent="0.2">
      <c r="A153" t="s">
        <v>107</v>
      </c>
      <c r="B153" t="s">
        <v>9488</v>
      </c>
      <c r="C153" t="s">
        <v>9623</v>
      </c>
      <c r="D153" t="s">
        <v>16909</v>
      </c>
      <c r="E153" t="s">
        <v>9</v>
      </c>
      <c r="F153" s="1">
        <v>23298</v>
      </c>
    </row>
    <row r="154" spans="1:6" x14ac:dyDescent="0.2">
      <c r="A154" t="s">
        <v>108</v>
      </c>
      <c r="B154" t="s">
        <v>9440</v>
      </c>
      <c r="C154" t="s">
        <v>9624</v>
      </c>
      <c r="D154" t="s">
        <v>16910</v>
      </c>
      <c r="E154" t="s">
        <v>9</v>
      </c>
      <c r="F154" s="1">
        <v>18133</v>
      </c>
    </row>
    <row r="155" spans="1:6" x14ac:dyDescent="0.2">
      <c r="A155" t="s">
        <v>109</v>
      </c>
      <c r="B155" t="s">
        <v>9554</v>
      </c>
      <c r="C155" t="s">
        <v>9625</v>
      </c>
      <c r="D155" t="s">
        <v>16911</v>
      </c>
      <c r="E155" t="s">
        <v>9</v>
      </c>
      <c r="F155" s="1">
        <v>17498</v>
      </c>
    </row>
    <row r="156" spans="1:6" x14ac:dyDescent="0.2">
      <c r="A156" t="s">
        <v>9626</v>
      </c>
      <c r="B156" t="s">
        <v>6</v>
      </c>
      <c r="C156" t="s">
        <v>9627</v>
      </c>
      <c r="D156" t="s">
        <v>16912</v>
      </c>
      <c r="E156" t="s">
        <v>9</v>
      </c>
      <c r="F156" s="1">
        <v>21464</v>
      </c>
    </row>
    <row r="157" spans="1:6" x14ac:dyDescent="0.2">
      <c r="A157" t="s">
        <v>110</v>
      </c>
      <c r="B157" t="s">
        <v>9588</v>
      </c>
      <c r="C157" t="s">
        <v>9628</v>
      </c>
      <c r="D157" t="s">
        <v>16913</v>
      </c>
      <c r="E157" t="s">
        <v>9</v>
      </c>
      <c r="F157" s="1">
        <v>33546</v>
      </c>
    </row>
    <row r="158" spans="1:6" x14ac:dyDescent="0.2">
      <c r="A158" t="s">
        <v>111</v>
      </c>
      <c r="B158" t="s">
        <v>9475</v>
      </c>
      <c r="C158" t="s">
        <v>9629</v>
      </c>
      <c r="D158" t="s">
        <v>16914</v>
      </c>
      <c r="E158" t="s">
        <v>9</v>
      </c>
      <c r="F158" s="1">
        <v>25448</v>
      </c>
    </row>
    <row r="159" spans="1:6" x14ac:dyDescent="0.2">
      <c r="A159" t="s">
        <v>112</v>
      </c>
      <c r="B159" t="s">
        <v>9630</v>
      </c>
      <c r="C159" t="s">
        <v>9631</v>
      </c>
      <c r="D159" t="s">
        <v>16915</v>
      </c>
      <c r="E159" t="s">
        <v>9</v>
      </c>
      <c r="F159" s="1">
        <v>29034</v>
      </c>
    </row>
    <row r="160" spans="1:6" x14ac:dyDescent="0.2">
      <c r="A160" t="s">
        <v>113</v>
      </c>
      <c r="B160" t="s">
        <v>9632</v>
      </c>
      <c r="C160" t="s">
        <v>9633</v>
      </c>
      <c r="D160" t="s">
        <v>16916</v>
      </c>
      <c r="E160" t="s">
        <v>9</v>
      </c>
      <c r="F160" s="1">
        <v>20284</v>
      </c>
    </row>
    <row r="161" spans="1:6" x14ac:dyDescent="0.2">
      <c r="A161" t="s">
        <v>7533</v>
      </c>
      <c r="B161" t="s">
        <v>9634</v>
      </c>
      <c r="C161" t="s">
        <v>9635</v>
      </c>
      <c r="D161" t="s">
        <v>16917</v>
      </c>
      <c r="E161" t="s">
        <v>9</v>
      </c>
      <c r="F161" s="1">
        <v>26329</v>
      </c>
    </row>
    <row r="162" spans="1:6" x14ac:dyDescent="0.2">
      <c r="A162" t="s">
        <v>114</v>
      </c>
      <c r="B162" t="s">
        <v>9596</v>
      </c>
      <c r="C162" t="s">
        <v>9636</v>
      </c>
      <c r="D162" t="s">
        <v>16918</v>
      </c>
      <c r="E162" t="s">
        <v>9</v>
      </c>
      <c r="F162" s="1">
        <v>29443</v>
      </c>
    </row>
    <row r="163" spans="1:6" x14ac:dyDescent="0.2">
      <c r="A163" t="s">
        <v>5061</v>
      </c>
      <c r="B163" t="s">
        <v>6</v>
      </c>
      <c r="C163" t="s">
        <v>9637</v>
      </c>
      <c r="D163" t="s">
        <v>16919</v>
      </c>
      <c r="E163" t="s">
        <v>9</v>
      </c>
      <c r="F163" s="1">
        <v>20742</v>
      </c>
    </row>
    <row r="164" spans="1:6" x14ac:dyDescent="0.2">
      <c r="A164" t="s">
        <v>5062</v>
      </c>
      <c r="B164" t="s">
        <v>9638</v>
      </c>
      <c r="C164" t="s">
        <v>9639</v>
      </c>
      <c r="D164" t="s">
        <v>16920</v>
      </c>
      <c r="E164" t="s">
        <v>9</v>
      </c>
      <c r="F164" s="1">
        <v>20996</v>
      </c>
    </row>
    <row r="165" spans="1:6" x14ac:dyDescent="0.2">
      <c r="A165" t="s">
        <v>9640</v>
      </c>
      <c r="B165" t="s">
        <v>9446</v>
      </c>
      <c r="C165" t="s">
        <v>9641</v>
      </c>
      <c r="D165" t="s">
        <v>16921</v>
      </c>
      <c r="E165" t="s">
        <v>9</v>
      </c>
      <c r="F165" s="1">
        <v>28170</v>
      </c>
    </row>
    <row r="166" spans="1:6" x14ac:dyDescent="0.2">
      <c r="A166" t="s">
        <v>115</v>
      </c>
      <c r="B166" t="s">
        <v>9642</v>
      </c>
      <c r="C166" t="s">
        <v>9643</v>
      </c>
      <c r="D166">
        <v>6002137836</v>
      </c>
      <c r="E166" t="s">
        <v>9</v>
      </c>
      <c r="F166" s="1">
        <v>28087</v>
      </c>
    </row>
    <row r="167" spans="1:6" x14ac:dyDescent="0.2">
      <c r="A167" t="s">
        <v>5063</v>
      </c>
      <c r="B167" t="s">
        <v>9499</v>
      </c>
      <c r="C167" t="s">
        <v>9644</v>
      </c>
      <c r="D167" t="s">
        <v>16922</v>
      </c>
      <c r="E167" t="s">
        <v>9</v>
      </c>
      <c r="F167" s="1">
        <v>20706</v>
      </c>
    </row>
    <row r="168" spans="1:6" x14ac:dyDescent="0.2">
      <c r="A168" t="s">
        <v>116</v>
      </c>
      <c r="B168" t="s">
        <v>10</v>
      </c>
      <c r="C168" t="s">
        <v>9645</v>
      </c>
      <c r="D168" t="s">
        <v>16923</v>
      </c>
      <c r="E168" t="s">
        <v>9</v>
      </c>
      <c r="F168" s="1">
        <v>17404</v>
      </c>
    </row>
    <row r="169" spans="1:6" x14ac:dyDescent="0.2">
      <c r="A169" t="s">
        <v>117</v>
      </c>
      <c r="B169" t="s">
        <v>9459</v>
      </c>
      <c r="C169" t="s">
        <v>9646</v>
      </c>
      <c r="D169">
        <f>1-254-985-1678</f>
        <v>-2916</v>
      </c>
      <c r="E169" t="s">
        <v>9</v>
      </c>
      <c r="F169" s="1">
        <v>35480</v>
      </c>
    </row>
    <row r="170" spans="1:6" x14ac:dyDescent="0.2">
      <c r="A170" t="s">
        <v>5064</v>
      </c>
      <c r="B170" t="s">
        <v>6</v>
      </c>
      <c r="C170" t="s">
        <v>9647</v>
      </c>
      <c r="D170" t="s">
        <v>16924</v>
      </c>
      <c r="E170" t="s">
        <v>9</v>
      </c>
      <c r="F170" s="1">
        <v>23480</v>
      </c>
    </row>
    <row r="171" spans="1:6" x14ac:dyDescent="0.2">
      <c r="A171" t="s">
        <v>5065</v>
      </c>
      <c r="B171" t="s">
        <v>9613</v>
      </c>
      <c r="C171" t="s">
        <v>9648</v>
      </c>
      <c r="D171">
        <v>6172178127</v>
      </c>
      <c r="E171" t="s">
        <v>9</v>
      </c>
      <c r="F171" s="1">
        <v>35249</v>
      </c>
    </row>
    <row r="172" spans="1:6" x14ac:dyDescent="0.2">
      <c r="A172" t="s">
        <v>118</v>
      </c>
      <c r="B172" t="s">
        <v>9392</v>
      </c>
      <c r="C172" t="s">
        <v>9649</v>
      </c>
      <c r="D172" t="s">
        <v>16925</v>
      </c>
      <c r="E172" t="s">
        <v>9</v>
      </c>
      <c r="F172" s="1">
        <v>43822</v>
      </c>
    </row>
    <row r="173" spans="1:6" x14ac:dyDescent="0.2">
      <c r="A173" t="s">
        <v>7534</v>
      </c>
      <c r="B173" t="s">
        <v>9555</v>
      </c>
      <c r="C173" t="s">
        <v>9444</v>
      </c>
      <c r="D173" t="s">
        <v>16926</v>
      </c>
      <c r="E173" t="s">
        <v>9</v>
      </c>
      <c r="F173" s="1">
        <v>15433</v>
      </c>
    </row>
    <row r="174" spans="1:6" x14ac:dyDescent="0.2">
      <c r="A174" t="s">
        <v>9650</v>
      </c>
      <c r="B174" t="s">
        <v>9543</v>
      </c>
      <c r="C174" t="s">
        <v>9651</v>
      </c>
      <c r="D174" t="s">
        <v>16927</v>
      </c>
      <c r="E174" t="s">
        <v>9</v>
      </c>
      <c r="F174" s="1">
        <v>21330</v>
      </c>
    </row>
    <row r="175" spans="1:6" x14ac:dyDescent="0.2">
      <c r="A175" t="s">
        <v>8773</v>
      </c>
      <c r="B175" t="s">
        <v>9652</v>
      </c>
      <c r="C175" t="s">
        <v>9653</v>
      </c>
      <c r="D175" t="s">
        <v>16928</v>
      </c>
      <c r="E175" t="s">
        <v>9</v>
      </c>
      <c r="F175" s="1">
        <v>42491</v>
      </c>
    </row>
    <row r="176" spans="1:6" x14ac:dyDescent="0.2">
      <c r="A176" t="s">
        <v>8774</v>
      </c>
      <c r="B176" t="s">
        <v>9654</v>
      </c>
      <c r="C176" t="s">
        <v>9655</v>
      </c>
      <c r="D176" t="s">
        <v>16929</v>
      </c>
      <c r="E176" t="s">
        <v>9</v>
      </c>
      <c r="F176" s="1">
        <v>32123</v>
      </c>
    </row>
    <row r="177" spans="1:6" x14ac:dyDescent="0.2">
      <c r="A177" t="s">
        <v>7535</v>
      </c>
      <c r="B177" t="s">
        <v>9446</v>
      </c>
      <c r="C177" t="s">
        <v>9656</v>
      </c>
      <c r="D177" t="s">
        <v>16930</v>
      </c>
      <c r="E177" t="s">
        <v>9</v>
      </c>
      <c r="F177" s="1">
        <v>34569</v>
      </c>
    </row>
    <row r="178" spans="1:6" x14ac:dyDescent="0.2">
      <c r="A178" t="s">
        <v>5066</v>
      </c>
      <c r="B178" t="s">
        <v>9657</v>
      </c>
      <c r="C178" t="s">
        <v>9658</v>
      </c>
      <c r="D178" t="s">
        <v>16931</v>
      </c>
      <c r="E178" t="s">
        <v>9</v>
      </c>
      <c r="F178" s="1">
        <v>43204</v>
      </c>
    </row>
    <row r="179" spans="1:6" x14ac:dyDescent="0.2">
      <c r="A179" t="s">
        <v>5067</v>
      </c>
      <c r="B179" t="s">
        <v>6</v>
      </c>
      <c r="C179" t="s">
        <v>9659</v>
      </c>
      <c r="D179" t="s">
        <v>16932</v>
      </c>
      <c r="E179" t="s">
        <v>9</v>
      </c>
      <c r="F179" s="1">
        <v>15653</v>
      </c>
    </row>
    <row r="180" spans="1:6" x14ac:dyDescent="0.2">
      <c r="A180" t="s">
        <v>8775</v>
      </c>
      <c r="B180" t="s">
        <v>9414</v>
      </c>
      <c r="C180" t="s">
        <v>9660</v>
      </c>
      <c r="D180" t="s">
        <v>16933</v>
      </c>
      <c r="E180" t="s">
        <v>9</v>
      </c>
      <c r="F180" s="1">
        <v>32876</v>
      </c>
    </row>
    <row r="181" spans="1:6" x14ac:dyDescent="0.2">
      <c r="A181" t="s">
        <v>5068</v>
      </c>
      <c r="B181" t="s">
        <v>9661</v>
      </c>
      <c r="C181" t="s">
        <v>9662</v>
      </c>
      <c r="D181" t="s">
        <v>16934</v>
      </c>
      <c r="E181" t="s">
        <v>9</v>
      </c>
      <c r="F181" s="1">
        <v>23826</v>
      </c>
    </row>
    <row r="182" spans="1:6" x14ac:dyDescent="0.2">
      <c r="A182" t="s">
        <v>7536</v>
      </c>
      <c r="B182" t="s">
        <v>9663</v>
      </c>
      <c r="C182" t="s">
        <v>9664</v>
      </c>
      <c r="D182" t="s">
        <v>16935</v>
      </c>
      <c r="E182" t="s">
        <v>9</v>
      </c>
      <c r="F182" s="1">
        <v>30202</v>
      </c>
    </row>
    <row r="183" spans="1:6" x14ac:dyDescent="0.2">
      <c r="A183" t="s">
        <v>119</v>
      </c>
      <c r="B183" t="s">
        <v>9408</v>
      </c>
      <c r="C183" t="s">
        <v>9665</v>
      </c>
      <c r="D183" t="s">
        <v>16936</v>
      </c>
      <c r="E183" t="s">
        <v>9</v>
      </c>
      <c r="F183" s="1">
        <v>16782</v>
      </c>
    </row>
    <row r="184" spans="1:6" x14ac:dyDescent="0.2">
      <c r="A184" t="s">
        <v>7537</v>
      </c>
      <c r="B184" t="s">
        <v>9395</v>
      </c>
      <c r="C184" t="s">
        <v>9666</v>
      </c>
      <c r="D184" t="s">
        <v>16937</v>
      </c>
      <c r="E184" t="s">
        <v>9</v>
      </c>
      <c r="F184" s="1">
        <v>37498</v>
      </c>
    </row>
    <row r="185" spans="1:6" x14ac:dyDescent="0.2">
      <c r="A185" t="s">
        <v>120</v>
      </c>
      <c r="B185" t="s">
        <v>9468</v>
      </c>
      <c r="C185" t="s">
        <v>9667</v>
      </c>
      <c r="D185" t="s">
        <v>16938</v>
      </c>
      <c r="E185" t="s">
        <v>9</v>
      </c>
      <c r="F185" s="1">
        <v>28601</v>
      </c>
    </row>
    <row r="186" spans="1:6" x14ac:dyDescent="0.2">
      <c r="A186" t="s">
        <v>121</v>
      </c>
      <c r="B186" t="s">
        <v>9668</v>
      </c>
      <c r="C186" t="s">
        <v>9669</v>
      </c>
      <c r="D186" t="s">
        <v>16939</v>
      </c>
      <c r="E186" t="s">
        <v>9</v>
      </c>
      <c r="F186" s="1">
        <v>24667</v>
      </c>
    </row>
    <row r="187" spans="1:6" x14ac:dyDescent="0.2">
      <c r="A187" t="s">
        <v>5069</v>
      </c>
      <c r="B187" t="s">
        <v>9670</v>
      </c>
      <c r="C187" t="s">
        <v>9671</v>
      </c>
      <c r="D187" t="s">
        <v>16940</v>
      </c>
      <c r="E187" t="s">
        <v>9</v>
      </c>
      <c r="F187" s="1">
        <v>21302</v>
      </c>
    </row>
    <row r="188" spans="1:6" x14ac:dyDescent="0.2">
      <c r="A188" t="s">
        <v>122</v>
      </c>
      <c r="B188" t="s">
        <v>6</v>
      </c>
      <c r="C188" t="s">
        <v>9672</v>
      </c>
      <c r="D188" t="s">
        <v>16941</v>
      </c>
      <c r="E188" t="s">
        <v>9</v>
      </c>
      <c r="F188" s="1">
        <v>32932</v>
      </c>
    </row>
    <row r="189" spans="1:6" x14ac:dyDescent="0.2">
      <c r="A189" t="s">
        <v>7538</v>
      </c>
      <c r="B189" t="s">
        <v>6</v>
      </c>
      <c r="C189" t="s">
        <v>9673</v>
      </c>
      <c r="D189">
        <v>3916686501</v>
      </c>
      <c r="E189" t="s">
        <v>9</v>
      </c>
      <c r="F189" s="1">
        <v>40490</v>
      </c>
    </row>
    <row r="190" spans="1:6" x14ac:dyDescent="0.2">
      <c r="A190" t="s">
        <v>5070</v>
      </c>
      <c r="B190" t="s">
        <v>9457</v>
      </c>
      <c r="C190" t="s">
        <v>9674</v>
      </c>
      <c r="D190" t="s">
        <v>16942</v>
      </c>
      <c r="E190" t="s">
        <v>9</v>
      </c>
      <c r="F190" s="1">
        <v>41907</v>
      </c>
    </row>
    <row r="191" spans="1:6" x14ac:dyDescent="0.2">
      <c r="A191" t="s">
        <v>7539</v>
      </c>
      <c r="B191" t="s">
        <v>9675</v>
      </c>
      <c r="C191" t="s">
        <v>9676</v>
      </c>
      <c r="D191" t="s">
        <v>16943</v>
      </c>
      <c r="E191" t="s">
        <v>9</v>
      </c>
      <c r="F191" s="1">
        <v>25186</v>
      </c>
    </row>
    <row r="192" spans="1:6" x14ac:dyDescent="0.2">
      <c r="A192" t="s">
        <v>123</v>
      </c>
      <c r="B192" t="s">
        <v>9527</v>
      </c>
      <c r="C192" t="s">
        <v>9677</v>
      </c>
      <c r="D192" t="s">
        <v>16944</v>
      </c>
      <c r="E192" t="s">
        <v>9</v>
      </c>
      <c r="F192" s="1">
        <v>24865</v>
      </c>
    </row>
    <row r="193" spans="1:6" x14ac:dyDescent="0.2">
      <c r="A193" t="s">
        <v>124</v>
      </c>
      <c r="B193" t="s">
        <v>9475</v>
      </c>
      <c r="C193" t="s">
        <v>9678</v>
      </c>
      <c r="D193" t="s">
        <v>16945</v>
      </c>
      <c r="E193" t="s">
        <v>9</v>
      </c>
      <c r="F193" s="1">
        <v>23465</v>
      </c>
    </row>
    <row r="194" spans="1:6" x14ac:dyDescent="0.2">
      <c r="A194" t="s">
        <v>125</v>
      </c>
      <c r="B194" t="s">
        <v>6</v>
      </c>
      <c r="C194" t="s">
        <v>9679</v>
      </c>
      <c r="D194">
        <v>9285052472</v>
      </c>
      <c r="E194" t="s">
        <v>9</v>
      </c>
      <c r="F194" s="1">
        <v>27847</v>
      </c>
    </row>
    <row r="195" spans="1:6" x14ac:dyDescent="0.2">
      <c r="A195" t="s">
        <v>126</v>
      </c>
      <c r="B195" t="s">
        <v>9680</v>
      </c>
      <c r="C195" t="s">
        <v>9681</v>
      </c>
      <c r="D195" t="s">
        <v>16946</v>
      </c>
      <c r="E195" t="s">
        <v>9</v>
      </c>
      <c r="F195" s="1">
        <v>16258</v>
      </c>
    </row>
    <row r="196" spans="1:6" x14ac:dyDescent="0.2">
      <c r="A196" t="s">
        <v>5071</v>
      </c>
      <c r="B196" t="s">
        <v>9450</v>
      </c>
      <c r="C196" t="s">
        <v>9682</v>
      </c>
      <c r="D196" t="s">
        <v>16947</v>
      </c>
      <c r="E196" t="s">
        <v>9</v>
      </c>
      <c r="F196" s="1">
        <v>43052</v>
      </c>
    </row>
    <row r="197" spans="1:6" x14ac:dyDescent="0.2">
      <c r="A197" t="s">
        <v>127</v>
      </c>
      <c r="B197" t="s">
        <v>9446</v>
      </c>
      <c r="C197" t="s">
        <v>9683</v>
      </c>
      <c r="D197">
        <v>7793752483</v>
      </c>
      <c r="E197" t="s">
        <v>9</v>
      </c>
      <c r="F197" s="1">
        <v>22516</v>
      </c>
    </row>
    <row r="198" spans="1:6" x14ac:dyDescent="0.2">
      <c r="A198" t="s">
        <v>128</v>
      </c>
      <c r="B198" t="s">
        <v>9684</v>
      </c>
      <c r="C198" t="s">
        <v>9685</v>
      </c>
      <c r="D198" t="s">
        <v>16948</v>
      </c>
      <c r="E198" t="s">
        <v>9</v>
      </c>
      <c r="F198" s="1">
        <v>33160</v>
      </c>
    </row>
    <row r="199" spans="1:6" x14ac:dyDescent="0.2">
      <c r="A199" t="s">
        <v>129</v>
      </c>
      <c r="B199" t="s">
        <v>9482</v>
      </c>
      <c r="C199" t="s">
        <v>9686</v>
      </c>
      <c r="D199" t="s">
        <v>16949</v>
      </c>
      <c r="E199" t="s">
        <v>9</v>
      </c>
      <c r="F199" s="1">
        <v>43555</v>
      </c>
    </row>
    <row r="200" spans="1:6" x14ac:dyDescent="0.2">
      <c r="A200" t="s">
        <v>130</v>
      </c>
      <c r="B200" t="s">
        <v>9687</v>
      </c>
      <c r="C200" t="s">
        <v>9688</v>
      </c>
      <c r="D200" t="s">
        <v>16950</v>
      </c>
      <c r="E200" t="s">
        <v>9</v>
      </c>
      <c r="F200" s="1">
        <v>20378</v>
      </c>
    </row>
    <row r="201" spans="1:6" x14ac:dyDescent="0.2">
      <c r="A201" t="s">
        <v>5072</v>
      </c>
      <c r="B201" t="s">
        <v>9518</v>
      </c>
      <c r="C201" t="s">
        <v>9689</v>
      </c>
      <c r="D201" t="s">
        <v>16951</v>
      </c>
      <c r="E201" t="s">
        <v>9</v>
      </c>
      <c r="F201" s="1">
        <v>43683</v>
      </c>
    </row>
    <row r="202" spans="1:6" x14ac:dyDescent="0.2">
      <c r="A202" t="s">
        <v>5073</v>
      </c>
      <c r="B202" t="s">
        <v>9395</v>
      </c>
      <c r="C202" t="s">
        <v>9690</v>
      </c>
      <c r="D202" t="s">
        <v>16952</v>
      </c>
      <c r="E202" t="s">
        <v>9</v>
      </c>
      <c r="F202" s="1">
        <v>40264</v>
      </c>
    </row>
    <row r="203" spans="1:6" x14ac:dyDescent="0.2">
      <c r="A203" t="s">
        <v>131</v>
      </c>
      <c r="B203" t="s">
        <v>9691</v>
      </c>
      <c r="C203" t="s">
        <v>9692</v>
      </c>
      <c r="D203" t="s">
        <v>16953</v>
      </c>
      <c r="E203" t="s">
        <v>9</v>
      </c>
      <c r="F203" s="1">
        <v>37695</v>
      </c>
    </row>
    <row r="204" spans="1:6" x14ac:dyDescent="0.2">
      <c r="A204" t="s">
        <v>8776</v>
      </c>
      <c r="B204" t="s">
        <v>9472</v>
      </c>
      <c r="C204" t="s">
        <v>9693</v>
      </c>
      <c r="D204" t="s">
        <v>16954</v>
      </c>
      <c r="E204" t="s">
        <v>9</v>
      </c>
      <c r="F204" s="1">
        <v>21069</v>
      </c>
    </row>
    <row r="205" spans="1:6" x14ac:dyDescent="0.2">
      <c r="A205" t="s">
        <v>132</v>
      </c>
      <c r="B205" t="s">
        <v>9440</v>
      </c>
      <c r="C205" t="s">
        <v>9694</v>
      </c>
      <c r="D205">
        <v>9936044421</v>
      </c>
      <c r="E205" t="s">
        <v>9</v>
      </c>
      <c r="F205" s="1">
        <v>33820</v>
      </c>
    </row>
    <row r="206" spans="1:6" x14ac:dyDescent="0.2">
      <c r="A206" t="s">
        <v>133</v>
      </c>
      <c r="B206" t="s">
        <v>9695</v>
      </c>
      <c r="C206" t="s">
        <v>9696</v>
      </c>
      <c r="D206" t="s">
        <v>16955</v>
      </c>
      <c r="E206" t="s">
        <v>9</v>
      </c>
      <c r="F206" s="1">
        <v>20313</v>
      </c>
    </row>
    <row r="207" spans="1:6" x14ac:dyDescent="0.2">
      <c r="A207" t="s">
        <v>134</v>
      </c>
      <c r="B207" t="s">
        <v>9410</v>
      </c>
      <c r="C207" t="s">
        <v>9697</v>
      </c>
      <c r="D207" t="s">
        <v>16956</v>
      </c>
      <c r="E207" t="s">
        <v>9</v>
      </c>
      <c r="F207" s="1">
        <v>22470</v>
      </c>
    </row>
    <row r="208" spans="1:6" x14ac:dyDescent="0.2">
      <c r="A208" t="s">
        <v>135</v>
      </c>
      <c r="B208" t="s">
        <v>9440</v>
      </c>
      <c r="C208" t="s">
        <v>9698</v>
      </c>
      <c r="D208">
        <v>1280376495</v>
      </c>
      <c r="E208" t="s">
        <v>9</v>
      </c>
      <c r="F208" s="1">
        <v>30535</v>
      </c>
    </row>
    <row r="209" spans="1:6" x14ac:dyDescent="0.2">
      <c r="A209" t="s">
        <v>7540</v>
      </c>
      <c r="B209" t="s">
        <v>9699</v>
      </c>
      <c r="C209" t="s">
        <v>9470</v>
      </c>
      <c r="D209" t="s">
        <v>16957</v>
      </c>
      <c r="E209" t="s">
        <v>9</v>
      </c>
      <c r="F209" s="1">
        <v>42666</v>
      </c>
    </row>
    <row r="210" spans="1:6" x14ac:dyDescent="0.2">
      <c r="A210" t="s">
        <v>5074</v>
      </c>
      <c r="B210" t="s">
        <v>9408</v>
      </c>
      <c r="C210" t="s">
        <v>9700</v>
      </c>
      <c r="D210" t="s">
        <v>16958</v>
      </c>
      <c r="E210" t="s">
        <v>9</v>
      </c>
      <c r="F210" s="1">
        <v>27885</v>
      </c>
    </row>
    <row r="211" spans="1:6" x14ac:dyDescent="0.2">
      <c r="A211" t="s">
        <v>136</v>
      </c>
      <c r="B211" t="s">
        <v>9408</v>
      </c>
      <c r="C211" t="s">
        <v>9701</v>
      </c>
      <c r="D211" t="s">
        <v>16959</v>
      </c>
      <c r="E211" t="s">
        <v>9</v>
      </c>
      <c r="F211" s="1">
        <v>18033</v>
      </c>
    </row>
    <row r="212" spans="1:6" x14ac:dyDescent="0.2">
      <c r="A212" t="s">
        <v>5075</v>
      </c>
      <c r="B212" t="s">
        <v>9531</v>
      </c>
      <c r="C212" t="s">
        <v>9470</v>
      </c>
      <c r="D212" t="s">
        <v>16960</v>
      </c>
      <c r="E212" t="s">
        <v>9</v>
      </c>
      <c r="F212" s="1">
        <v>20093</v>
      </c>
    </row>
    <row r="213" spans="1:6" x14ac:dyDescent="0.2">
      <c r="A213" t="s">
        <v>5076</v>
      </c>
      <c r="B213" t="s">
        <v>9571</v>
      </c>
      <c r="C213" t="s">
        <v>9702</v>
      </c>
      <c r="D213" t="s">
        <v>16961</v>
      </c>
      <c r="E213" t="s">
        <v>9</v>
      </c>
      <c r="F213" s="1">
        <v>29176</v>
      </c>
    </row>
    <row r="214" spans="1:6" x14ac:dyDescent="0.2">
      <c r="A214" t="s">
        <v>7541</v>
      </c>
      <c r="B214" t="s">
        <v>9518</v>
      </c>
      <c r="C214" t="s">
        <v>9703</v>
      </c>
      <c r="D214" t="s">
        <v>16962</v>
      </c>
      <c r="E214" t="s">
        <v>9</v>
      </c>
      <c r="F214" s="1">
        <v>21936</v>
      </c>
    </row>
    <row r="215" spans="1:6" x14ac:dyDescent="0.2">
      <c r="A215" t="s">
        <v>137</v>
      </c>
      <c r="B215" t="s">
        <v>9704</v>
      </c>
      <c r="C215" t="s">
        <v>9705</v>
      </c>
      <c r="D215" t="s">
        <v>16963</v>
      </c>
      <c r="E215" t="s">
        <v>9</v>
      </c>
      <c r="F215" s="1">
        <v>34184</v>
      </c>
    </row>
    <row r="216" spans="1:6" x14ac:dyDescent="0.2">
      <c r="A216" t="s">
        <v>7542</v>
      </c>
      <c r="B216" t="s">
        <v>9706</v>
      </c>
      <c r="C216" t="s">
        <v>9707</v>
      </c>
      <c r="D216" t="s">
        <v>16964</v>
      </c>
      <c r="E216" t="s">
        <v>9</v>
      </c>
      <c r="F216" s="1">
        <v>42769</v>
      </c>
    </row>
    <row r="217" spans="1:6" x14ac:dyDescent="0.2">
      <c r="A217" t="s">
        <v>138</v>
      </c>
      <c r="B217" t="s">
        <v>9606</v>
      </c>
      <c r="C217" t="s">
        <v>9708</v>
      </c>
      <c r="D217">
        <v>446936769</v>
      </c>
      <c r="E217" t="s">
        <v>9</v>
      </c>
      <c r="F217" s="1">
        <v>32826</v>
      </c>
    </row>
    <row r="218" spans="1:6" x14ac:dyDescent="0.2">
      <c r="A218" t="s">
        <v>8777</v>
      </c>
      <c r="B218" t="s">
        <v>9440</v>
      </c>
      <c r="C218" t="s">
        <v>9709</v>
      </c>
      <c r="D218" t="s">
        <v>16965</v>
      </c>
      <c r="E218" t="s">
        <v>9</v>
      </c>
      <c r="F218" s="1">
        <v>18276</v>
      </c>
    </row>
    <row r="219" spans="1:6" x14ac:dyDescent="0.2">
      <c r="A219" t="s">
        <v>5077</v>
      </c>
      <c r="B219" t="s">
        <v>9710</v>
      </c>
      <c r="C219" t="s">
        <v>9711</v>
      </c>
      <c r="D219">
        <f>1-591-876-3873</f>
        <v>-5339</v>
      </c>
      <c r="E219" t="s">
        <v>9</v>
      </c>
      <c r="F219" s="1">
        <v>34219</v>
      </c>
    </row>
    <row r="220" spans="1:6" x14ac:dyDescent="0.2">
      <c r="A220" t="s">
        <v>9712</v>
      </c>
      <c r="B220" t="s">
        <v>9713</v>
      </c>
      <c r="C220" t="s">
        <v>9714</v>
      </c>
      <c r="D220" t="s">
        <v>16966</v>
      </c>
      <c r="E220" t="s">
        <v>9</v>
      </c>
      <c r="F220" s="1">
        <v>24224</v>
      </c>
    </row>
    <row r="221" spans="1:6" x14ac:dyDescent="0.2">
      <c r="A221" t="s">
        <v>139</v>
      </c>
      <c r="B221" t="s">
        <v>9475</v>
      </c>
      <c r="C221" t="s">
        <v>9715</v>
      </c>
      <c r="D221" t="s">
        <v>16967</v>
      </c>
      <c r="E221" t="s">
        <v>9</v>
      </c>
      <c r="F221" s="1">
        <v>15373</v>
      </c>
    </row>
    <row r="222" spans="1:6" x14ac:dyDescent="0.2">
      <c r="A222" t="s">
        <v>5078</v>
      </c>
      <c r="B222" t="s">
        <v>9383</v>
      </c>
      <c r="C222" t="s">
        <v>9716</v>
      </c>
      <c r="D222" t="s">
        <v>16968</v>
      </c>
      <c r="E222" t="s">
        <v>9</v>
      </c>
      <c r="F222" s="1">
        <v>30446</v>
      </c>
    </row>
    <row r="223" spans="1:6" x14ac:dyDescent="0.2">
      <c r="A223" t="s">
        <v>5079</v>
      </c>
      <c r="B223" t="s">
        <v>9607</v>
      </c>
      <c r="C223" t="s">
        <v>9717</v>
      </c>
      <c r="D223" t="s">
        <v>16969</v>
      </c>
      <c r="E223" t="s">
        <v>9</v>
      </c>
      <c r="F223" s="1">
        <v>24180</v>
      </c>
    </row>
    <row r="224" spans="1:6" x14ac:dyDescent="0.2">
      <c r="A224" t="s">
        <v>5080</v>
      </c>
      <c r="B224" t="s">
        <v>9718</v>
      </c>
      <c r="C224" t="s">
        <v>9719</v>
      </c>
      <c r="D224" t="s">
        <v>16970</v>
      </c>
      <c r="E224" t="s">
        <v>9</v>
      </c>
      <c r="F224" s="1">
        <v>22924</v>
      </c>
    </row>
    <row r="225" spans="1:6" x14ac:dyDescent="0.2">
      <c r="A225" t="s">
        <v>140</v>
      </c>
      <c r="B225" t="s">
        <v>6</v>
      </c>
      <c r="C225" t="s">
        <v>9720</v>
      </c>
      <c r="D225">
        <v>3307608015</v>
      </c>
      <c r="E225" t="s">
        <v>9</v>
      </c>
      <c r="F225" s="1">
        <v>35168</v>
      </c>
    </row>
    <row r="226" spans="1:6" x14ac:dyDescent="0.2">
      <c r="A226" t="s">
        <v>141</v>
      </c>
      <c r="B226" t="s">
        <v>9721</v>
      </c>
      <c r="C226" t="s">
        <v>9722</v>
      </c>
      <c r="D226" t="s">
        <v>16971</v>
      </c>
      <c r="E226" t="s">
        <v>9</v>
      </c>
      <c r="F226" s="1">
        <v>21346</v>
      </c>
    </row>
    <row r="227" spans="1:6" x14ac:dyDescent="0.2">
      <c r="A227" t="s">
        <v>142</v>
      </c>
      <c r="B227" t="s">
        <v>9611</v>
      </c>
      <c r="C227" t="s">
        <v>9723</v>
      </c>
      <c r="D227" t="s">
        <v>16972</v>
      </c>
      <c r="E227" t="s">
        <v>9</v>
      </c>
      <c r="F227" s="1">
        <v>14713</v>
      </c>
    </row>
    <row r="228" spans="1:6" x14ac:dyDescent="0.2">
      <c r="A228" t="s">
        <v>5081</v>
      </c>
      <c r="B228" t="s">
        <v>9440</v>
      </c>
      <c r="C228" t="s">
        <v>9724</v>
      </c>
      <c r="D228" t="s">
        <v>16973</v>
      </c>
      <c r="E228" t="s">
        <v>9</v>
      </c>
      <c r="F228" s="1">
        <v>20434</v>
      </c>
    </row>
    <row r="229" spans="1:6" x14ac:dyDescent="0.2">
      <c r="A229" t="s">
        <v>5082</v>
      </c>
      <c r="B229" t="s">
        <v>9395</v>
      </c>
      <c r="C229" t="s">
        <v>9725</v>
      </c>
      <c r="D229">
        <f>1-431-416-7369</f>
        <v>-8215</v>
      </c>
      <c r="E229" t="s">
        <v>9</v>
      </c>
      <c r="F229" s="1">
        <v>24692</v>
      </c>
    </row>
    <row r="230" spans="1:6" x14ac:dyDescent="0.2">
      <c r="A230" t="s">
        <v>9726</v>
      </c>
      <c r="B230" t="s">
        <v>9727</v>
      </c>
      <c r="C230" t="s">
        <v>9728</v>
      </c>
      <c r="D230" t="s">
        <v>16974</v>
      </c>
      <c r="E230" t="s">
        <v>9</v>
      </c>
      <c r="F230" s="1">
        <v>39818</v>
      </c>
    </row>
    <row r="231" spans="1:6" x14ac:dyDescent="0.2">
      <c r="A231" t="s">
        <v>143</v>
      </c>
      <c r="B231" t="s">
        <v>9446</v>
      </c>
      <c r="C231" t="s">
        <v>9609</v>
      </c>
      <c r="D231" t="s">
        <v>16975</v>
      </c>
      <c r="E231" t="s">
        <v>9</v>
      </c>
      <c r="F231" s="1">
        <v>18493</v>
      </c>
    </row>
    <row r="232" spans="1:6" x14ac:dyDescent="0.2">
      <c r="A232" t="s">
        <v>7543</v>
      </c>
      <c r="B232" t="s">
        <v>9518</v>
      </c>
      <c r="C232" t="s">
        <v>9729</v>
      </c>
      <c r="D232" t="s">
        <v>16976</v>
      </c>
      <c r="E232" t="s">
        <v>9</v>
      </c>
      <c r="F232" s="1">
        <v>18265</v>
      </c>
    </row>
    <row r="233" spans="1:6" x14ac:dyDescent="0.2">
      <c r="A233" t="s">
        <v>9730</v>
      </c>
      <c r="B233" t="s">
        <v>9414</v>
      </c>
      <c r="C233" t="s">
        <v>9731</v>
      </c>
      <c r="D233" t="s">
        <v>16977</v>
      </c>
      <c r="E233" t="s">
        <v>9</v>
      </c>
      <c r="F233" s="1">
        <v>34176</v>
      </c>
    </row>
    <row r="234" spans="1:6" x14ac:dyDescent="0.2">
      <c r="A234" t="s">
        <v>5083</v>
      </c>
      <c r="B234" t="s">
        <v>9461</v>
      </c>
      <c r="C234" t="s">
        <v>9732</v>
      </c>
      <c r="D234" t="s">
        <v>16978</v>
      </c>
      <c r="E234" t="s">
        <v>9</v>
      </c>
      <c r="F234" s="1">
        <v>18414</v>
      </c>
    </row>
    <row r="235" spans="1:6" x14ac:dyDescent="0.2">
      <c r="A235" t="s">
        <v>144</v>
      </c>
      <c r="B235" t="s">
        <v>9543</v>
      </c>
      <c r="C235" t="s">
        <v>9733</v>
      </c>
      <c r="D235" t="s">
        <v>16979</v>
      </c>
      <c r="E235" t="s">
        <v>9</v>
      </c>
      <c r="F235" s="1">
        <v>21184</v>
      </c>
    </row>
    <row r="236" spans="1:6" x14ac:dyDescent="0.2">
      <c r="A236" t="s">
        <v>8778</v>
      </c>
      <c r="B236" t="s">
        <v>9734</v>
      </c>
      <c r="C236" t="s">
        <v>9735</v>
      </c>
      <c r="D236">
        <v>6273674576</v>
      </c>
      <c r="E236" t="s">
        <v>9</v>
      </c>
      <c r="F236" s="1">
        <v>18177</v>
      </c>
    </row>
    <row r="237" spans="1:6" x14ac:dyDescent="0.2">
      <c r="A237" t="s">
        <v>5084</v>
      </c>
      <c r="B237" t="s">
        <v>9652</v>
      </c>
      <c r="C237" t="s">
        <v>9444</v>
      </c>
      <c r="D237" t="s">
        <v>16980</v>
      </c>
      <c r="E237" t="s">
        <v>9</v>
      </c>
      <c r="F237" s="1">
        <v>24109</v>
      </c>
    </row>
    <row r="238" spans="1:6" x14ac:dyDescent="0.2">
      <c r="A238" t="s">
        <v>8779</v>
      </c>
      <c r="B238" t="s">
        <v>9736</v>
      </c>
      <c r="C238" t="s">
        <v>9737</v>
      </c>
      <c r="D238" t="s">
        <v>16981</v>
      </c>
      <c r="E238" t="s">
        <v>9</v>
      </c>
      <c r="F238" s="1">
        <v>35245</v>
      </c>
    </row>
    <row r="239" spans="1:6" x14ac:dyDescent="0.2">
      <c r="A239" t="s">
        <v>5085</v>
      </c>
      <c r="B239" t="s">
        <v>9738</v>
      </c>
      <c r="C239" t="s">
        <v>9739</v>
      </c>
      <c r="D239" t="s">
        <v>16982</v>
      </c>
      <c r="E239" t="s">
        <v>9</v>
      </c>
      <c r="F239" s="1">
        <v>34524</v>
      </c>
    </row>
    <row r="240" spans="1:6" x14ac:dyDescent="0.2">
      <c r="A240" t="s">
        <v>145</v>
      </c>
      <c r="B240" t="s">
        <v>9527</v>
      </c>
      <c r="C240" t="s">
        <v>9740</v>
      </c>
      <c r="D240" t="s">
        <v>16983</v>
      </c>
      <c r="E240" t="s">
        <v>9</v>
      </c>
      <c r="F240" s="1">
        <v>31805</v>
      </c>
    </row>
    <row r="241" spans="1:6" x14ac:dyDescent="0.2">
      <c r="A241" t="s">
        <v>146</v>
      </c>
      <c r="B241" t="s">
        <v>9564</v>
      </c>
      <c r="C241" t="s">
        <v>9741</v>
      </c>
      <c r="D241">
        <f>1-737-147-882</f>
        <v>-1765</v>
      </c>
      <c r="E241" t="s">
        <v>9</v>
      </c>
      <c r="F241" s="1">
        <v>31247</v>
      </c>
    </row>
    <row r="242" spans="1:6" x14ac:dyDescent="0.2">
      <c r="A242" t="s">
        <v>147</v>
      </c>
      <c r="B242" t="s">
        <v>9395</v>
      </c>
      <c r="C242" t="s">
        <v>9742</v>
      </c>
      <c r="D242" t="s">
        <v>16984</v>
      </c>
      <c r="E242" t="s">
        <v>9</v>
      </c>
      <c r="F242" s="1">
        <v>28558</v>
      </c>
    </row>
    <row r="243" spans="1:6" x14ac:dyDescent="0.2">
      <c r="A243" t="s">
        <v>7544</v>
      </c>
      <c r="B243" t="s">
        <v>9743</v>
      </c>
      <c r="C243" t="s">
        <v>9744</v>
      </c>
      <c r="D243" t="s">
        <v>16985</v>
      </c>
      <c r="E243" t="s">
        <v>9</v>
      </c>
      <c r="F243" s="1">
        <v>42108</v>
      </c>
    </row>
    <row r="244" spans="1:6" x14ac:dyDescent="0.2">
      <c r="A244" t="s">
        <v>148</v>
      </c>
      <c r="B244" t="s">
        <v>9654</v>
      </c>
      <c r="C244" t="s">
        <v>9745</v>
      </c>
      <c r="D244">
        <v>6785479900</v>
      </c>
      <c r="E244" t="s">
        <v>9</v>
      </c>
      <c r="F244" s="1">
        <v>15683</v>
      </c>
    </row>
    <row r="245" spans="1:6" x14ac:dyDescent="0.2">
      <c r="A245" t="s">
        <v>5086</v>
      </c>
      <c r="B245" t="s">
        <v>9408</v>
      </c>
      <c r="C245" t="s">
        <v>9746</v>
      </c>
      <c r="D245" t="s">
        <v>16986</v>
      </c>
      <c r="E245" t="s">
        <v>9</v>
      </c>
      <c r="F245" s="1">
        <v>16090</v>
      </c>
    </row>
    <row r="246" spans="1:6" x14ac:dyDescent="0.2">
      <c r="A246" t="s">
        <v>149</v>
      </c>
      <c r="B246" t="s">
        <v>9418</v>
      </c>
      <c r="C246" t="s">
        <v>9747</v>
      </c>
      <c r="D246" t="s">
        <v>16987</v>
      </c>
      <c r="E246" t="s">
        <v>9</v>
      </c>
      <c r="F246" s="1">
        <v>38885</v>
      </c>
    </row>
    <row r="247" spans="1:6" x14ac:dyDescent="0.2">
      <c r="A247" t="s">
        <v>5087</v>
      </c>
      <c r="B247" t="s">
        <v>9461</v>
      </c>
      <c r="C247" t="s">
        <v>9748</v>
      </c>
      <c r="D247">
        <v>9493618735</v>
      </c>
      <c r="E247" t="s">
        <v>9</v>
      </c>
      <c r="F247" s="1">
        <v>26790</v>
      </c>
    </row>
    <row r="248" spans="1:6" x14ac:dyDescent="0.2">
      <c r="A248" t="s">
        <v>5088</v>
      </c>
      <c r="B248" t="s">
        <v>9457</v>
      </c>
      <c r="C248" t="s">
        <v>9749</v>
      </c>
      <c r="D248">
        <v>7260430264</v>
      </c>
      <c r="E248" t="s">
        <v>9</v>
      </c>
      <c r="F248" s="1">
        <v>34256</v>
      </c>
    </row>
    <row r="249" spans="1:6" x14ac:dyDescent="0.2">
      <c r="A249" t="s">
        <v>150</v>
      </c>
      <c r="B249" t="s">
        <v>9750</v>
      </c>
      <c r="C249" t="s">
        <v>9751</v>
      </c>
      <c r="D249">
        <v>9449934402</v>
      </c>
      <c r="E249" t="s">
        <v>9</v>
      </c>
      <c r="F249" s="1">
        <v>27543</v>
      </c>
    </row>
    <row r="250" spans="1:6" x14ac:dyDescent="0.2">
      <c r="A250" t="s">
        <v>9752</v>
      </c>
      <c r="B250" t="s">
        <v>9753</v>
      </c>
      <c r="C250" t="s">
        <v>9754</v>
      </c>
      <c r="D250" t="s">
        <v>16988</v>
      </c>
      <c r="E250" t="s">
        <v>9</v>
      </c>
      <c r="F250" s="1">
        <v>43665</v>
      </c>
    </row>
    <row r="251" spans="1:6" x14ac:dyDescent="0.2">
      <c r="A251" t="s">
        <v>5089</v>
      </c>
      <c r="B251" t="s">
        <v>9440</v>
      </c>
      <c r="C251" t="s">
        <v>9755</v>
      </c>
      <c r="D251" t="s">
        <v>16989</v>
      </c>
      <c r="E251" t="s">
        <v>9</v>
      </c>
      <c r="F251" s="1">
        <v>28002</v>
      </c>
    </row>
    <row r="252" spans="1:6" x14ac:dyDescent="0.2">
      <c r="A252" t="s">
        <v>151</v>
      </c>
      <c r="B252" t="s">
        <v>9756</v>
      </c>
      <c r="C252" t="s">
        <v>9757</v>
      </c>
      <c r="D252">
        <v>4579232479</v>
      </c>
      <c r="E252" t="s">
        <v>9</v>
      </c>
      <c r="F252" s="1">
        <v>14659</v>
      </c>
    </row>
    <row r="253" spans="1:6" x14ac:dyDescent="0.2">
      <c r="A253" t="s">
        <v>7545</v>
      </c>
      <c r="B253" t="s">
        <v>9758</v>
      </c>
      <c r="C253" t="s">
        <v>9759</v>
      </c>
      <c r="D253" t="s">
        <v>16990</v>
      </c>
      <c r="E253" t="s">
        <v>9</v>
      </c>
      <c r="F253" s="1">
        <v>32551</v>
      </c>
    </row>
    <row r="254" spans="1:6" x14ac:dyDescent="0.2">
      <c r="A254" t="s">
        <v>152</v>
      </c>
      <c r="B254" t="s">
        <v>9395</v>
      </c>
      <c r="C254" t="s">
        <v>9540</v>
      </c>
      <c r="D254" t="s">
        <v>16991</v>
      </c>
      <c r="E254" t="s">
        <v>9</v>
      </c>
      <c r="F254" s="1">
        <v>41685</v>
      </c>
    </row>
    <row r="255" spans="1:6" x14ac:dyDescent="0.2">
      <c r="A255" t="s">
        <v>5090</v>
      </c>
      <c r="B255" t="s">
        <v>9760</v>
      </c>
      <c r="C255" t="s">
        <v>9761</v>
      </c>
      <c r="D255" t="s">
        <v>16992</v>
      </c>
      <c r="E255" t="s">
        <v>9</v>
      </c>
      <c r="F255" s="1">
        <v>24974</v>
      </c>
    </row>
    <row r="256" spans="1:6" x14ac:dyDescent="0.2">
      <c r="A256" t="s">
        <v>8780</v>
      </c>
      <c r="B256" t="s">
        <v>9762</v>
      </c>
      <c r="C256" t="s">
        <v>9763</v>
      </c>
      <c r="D256" t="s">
        <v>16993</v>
      </c>
      <c r="E256" t="s">
        <v>9</v>
      </c>
      <c r="F256" s="1">
        <v>24008</v>
      </c>
    </row>
    <row r="257" spans="1:6" x14ac:dyDescent="0.2">
      <c r="A257" t="s">
        <v>5091</v>
      </c>
      <c r="B257" t="s">
        <v>6</v>
      </c>
      <c r="C257" t="s">
        <v>9764</v>
      </c>
      <c r="D257" t="s">
        <v>16994</v>
      </c>
      <c r="E257" t="s">
        <v>9</v>
      </c>
      <c r="F257" s="1">
        <v>36318</v>
      </c>
    </row>
    <row r="258" spans="1:6" x14ac:dyDescent="0.2">
      <c r="A258" t="s">
        <v>5092</v>
      </c>
      <c r="B258" t="s">
        <v>9541</v>
      </c>
      <c r="C258" t="s">
        <v>9532</v>
      </c>
      <c r="D258" t="s">
        <v>16995</v>
      </c>
      <c r="E258" t="s">
        <v>9</v>
      </c>
      <c r="F258" s="1">
        <v>40658</v>
      </c>
    </row>
    <row r="259" spans="1:6" x14ac:dyDescent="0.2">
      <c r="A259" t="s">
        <v>5093</v>
      </c>
      <c r="B259" t="s">
        <v>13</v>
      </c>
      <c r="C259" t="s">
        <v>9765</v>
      </c>
      <c r="D259" t="s">
        <v>16996</v>
      </c>
      <c r="E259" t="s">
        <v>9</v>
      </c>
      <c r="F259" s="1">
        <v>26600</v>
      </c>
    </row>
    <row r="260" spans="1:6" x14ac:dyDescent="0.2">
      <c r="A260" t="s">
        <v>7546</v>
      </c>
      <c r="B260" t="s">
        <v>9766</v>
      </c>
      <c r="C260" t="s">
        <v>9767</v>
      </c>
      <c r="D260" t="s">
        <v>16997</v>
      </c>
      <c r="E260" t="s">
        <v>9</v>
      </c>
      <c r="F260" s="1">
        <v>41111</v>
      </c>
    </row>
    <row r="261" spans="1:6" x14ac:dyDescent="0.2">
      <c r="A261" t="s">
        <v>8781</v>
      </c>
      <c r="B261" t="s">
        <v>9518</v>
      </c>
      <c r="C261" t="s">
        <v>9768</v>
      </c>
      <c r="D261" t="s">
        <v>16998</v>
      </c>
      <c r="E261" t="s">
        <v>9</v>
      </c>
      <c r="F261" s="1">
        <v>25162</v>
      </c>
    </row>
    <row r="262" spans="1:6" x14ac:dyDescent="0.2">
      <c r="A262" t="s">
        <v>7547</v>
      </c>
      <c r="B262" t="s">
        <v>9514</v>
      </c>
      <c r="C262" t="s">
        <v>9769</v>
      </c>
      <c r="D262" t="s">
        <v>16999</v>
      </c>
      <c r="E262" t="s">
        <v>9</v>
      </c>
      <c r="F262" s="1">
        <v>32111</v>
      </c>
    </row>
    <row r="263" spans="1:6" x14ac:dyDescent="0.2">
      <c r="A263" t="s">
        <v>153</v>
      </c>
      <c r="B263" t="s">
        <v>9395</v>
      </c>
      <c r="C263" t="s">
        <v>9770</v>
      </c>
      <c r="D263" t="s">
        <v>17000</v>
      </c>
      <c r="E263" t="s">
        <v>9</v>
      </c>
      <c r="F263" s="1">
        <v>34972</v>
      </c>
    </row>
    <row r="264" spans="1:6" x14ac:dyDescent="0.2">
      <c r="A264" t="s">
        <v>7548</v>
      </c>
      <c r="B264" t="s">
        <v>9383</v>
      </c>
      <c r="C264" t="s">
        <v>9771</v>
      </c>
      <c r="D264" t="s">
        <v>17001</v>
      </c>
      <c r="E264" t="s">
        <v>9</v>
      </c>
      <c r="F264" s="1">
        <v>41322</v>
      </c>
    </row>
    <row r="265" spans="1:6" x14ac:dyDescent="0.2">
      <c r="A265" t="s">
        <v>154</v>
      </c>
      <c r="B265" t="s">
        <v>9772</v>
      </c>
      <c r="C265" t="s">
        <v>9773</v>
      </c>
      <c r="D265" t="s">
        <v>17002</v>
      </c>
      <c r="E265" t="s">
        <v>9</v>
      </c>
      <c r="F265" s="1">
        <v>30317</v>
      </c>
    </row>
    <row r="266" spans="1:6" x14ac:dyDescent="0.2">
      <c r="A266" t="s">
        <v>155</v>
      </c>
      <c r="B266" t="s">
        <v>9774</v>
      </c>
      <c r="C266" t="s">
        <v>9775</v>
      </c>
      <c r="D266" t="s">
        <v>17003</v>
      </c>
      <c r="E266" t="s">
        <v>9</v>
      </c>
      <c r="F266" s="1">
        <v>30065</v>
      </c>
    </row>
    <row r="267" spans="1:6" x14ac:dyDescent="0.2">
      <c r="A267" t="s">
        <v>156</v>
      </c>
      <c r="B267" t="s">
        <v>9418</v>
      </c>
      <c r="C267" t="s">
        <v>9776</v>
      </c>
      <c r="D267" t="s">
        <v>17004</v>
      </c>
      <c r="E267" t="s">
        <v>9</v>
      </c>
      <c r="F267" s="1">
        <v>27068</v>
      </c>
    </row>
    <row r="268" spans="1:6" x14ac:dyDescent="0.2">
      <c r="A268" t="s">
        <v>157</v>
      </c>
      <c r="B268" t="s">
        <v>9777</v>
      </c>
      <c r="C268" t="s">
        <v>9778</v>
      </c>
      <c r="D268" t="s">
        <v>17005</v>
      </c>
      <c r="E268" t="s">
        <v>9</v>
      </c>
      <c r="F268" s="1">
        <v>28856</v>
      </c>
    </row>
    <row r="269" spans="1:6" x14ac:dyDescent="0.2">
      <c r="A269" t="s">
        <v>158</v>
      </c>
      <c r="B269" t="s">
        <v>9455</v>
      </c>
      <c r="C269" t="s">
        <v>9779</v>
      </c>
      <c r="D269" t="s">
        <v>17006</v>
      </c>
      <c r="E269" t="s">
        <v>9</v>
      </c>
      <c r="F269" s="1">
        <v>17129</v>
      </c>
    </row>
    <row r="270" spans="1:6" x14ac:dyDescent="0.2">
      <c r="A270" t="s">
        <v>5094</v>
      </c>
      <c r="B270" t="s">
        <v>9395</v>
      </c>
      <c r="C270" t="s">
        <v>9780</v>
      </c>
      <c r="D270" t="s">
        <v>17007</v>
      </c>
      <c r="E270" t="s">
        <v>9</v>
      </c>
      <c r="F270" s="1">
        <v>16507</v>
      </c>
    </row>
    <row r="271" spans="1:6" x14ac:dyDescent="0.2">
      <c r="A271" t="s">
        <v>159</v>
      </c>
      <c r="B271" t="s">
        <v>9781</v>
      </c>
      <c r="C271" t="s">
        <v>9782</v>
      </c>
      <c r="D271" t="s">
        <v>17008</v>
      </c>
      <c r="E271" t="s">
        <v>9</v>
      </c>
      <c r="F271" s="1">
        <v>17321</v>
      </c>
    </row>
    <row r="272" spans="1:6" x14ac:dyDescent="0.2">
      <c r="A272" t="s">
        <v>160</v>
      </c>
      <c r="B272" t="s">
        <v>9514</v>
      </c>
      <c r="C272" t="s">
        <v>9783</v>
      </c>
      <c r="D272" t="s">
        <v>17009</v>
      </c>
      <c r="E272" t="s">
        <v>9</v>
      </c>
      <c r="F272" s="1">
        <v>31323</v>
      </c>
    </row>
    <row r="273" spans="1:6" x14ac:dyDescent="0.2">
      <c r="A273" t="s">
        <v>161</v>
      </c>
      <c r="B273" t="s">
        <v>9408</v>
      </c>
      <c r="C273" t="s">
        <v>9784</v>
      </c>
      <c r="D273" t="s">
        <v>17010</v>
      </c>
      <c r="E273" t="s">
        <v>9</v>
      </c>
      <c r="F273" s="1">
        <v>21201</v>
      </c>
    </row>
    <row r="274" spans="1:6" x14ac:dyDescent="0.2">
      <c r="A274" t="s">
        <v>162</v>
      </c>
      <c r="B274" t="s">
        <v>9505</v>
      </c>
      <c r="C274" t="s">
        <v>9785</v>
      </c>
      <c r="D274" t="s">
        <v>17011</v>
      </c>
      <c r="E274" t="s">
        <v>9</v>
      </c>
      <c r="F274" s="1">
        <v>15617</v>
      </c>
    </row>
    <row r="275" spans="1:6" x14ac:dyDescent="0.2">
      <c r="A275" t="s">
        <v>163</v>
      </c>
      <c r="B275" t="s">
        <v>9786</v>
      </c>
      <c r="C275" t="s">
        <v>9787</v>
      </c>
      <c r="D275" t="s">
        <v>17012</v>
      </c>
      <c r="E275" t="s">
        <v>9</v>
      </c>
      <c r="F275" s="1">
        <v>20379</v>
      </c>
    </row>
    <row r="276" spans="1:6" x14ac:dyDescent="0.2">
      <c r="A276" t="s">
        <v>5095</v>
      </c>
      <c r="B276" t="s">
        <v>9788</v>
      </c>
      <c r="C276" t="s">
        <v>9789</v>
      </c>
      <c r="D276" t="s">
        <v>17013</v>
      </c>
      <c r="E276" t="s">
        <v>9</v>
      </c>
      <c r="F276" s="1">
        <v>33090</v>
      </c>
    </row>
    <row r="277" spans="1:6" x14ac:dyDescent="0.2">
      <c r="A277" t="s">
        <v>164</v>
      </c>
      <c r="B277" t="s">
        <v>9790</v>
      </c>
      <c r="C277" t="s">
        <v>9791</v>
      </c>
      <c r="D277" t="s">
        <v>17014</v>
      </c>
      <c r="E277" t="s">
        <v>9</v>
      </c>
      <c r="F277" s="1">
        <v>31248</v>
      </c>
    </row>
    <row r="278" spans="1:6" x14ac:dyDescent="0.2">
      <c r="A278" t="s">
        <v>7549</v>
      </c>
      <c r="B278" t="s">
        <v>9792</v>
      </c>
      <c r="C278" t="s">
        <v>9793</v>
      </c>
      <c r="D278" t="s">
        <v>17015</v>
      </c>
      <c r="E278" t="s">
        <v>9</v>
      </c>
      <c r="F278" s="1">
        <v>42204</v>
      </c>
    </row>
    <row r="279" spans="1:6" x14ac:dyDescent="0.2">
      <c r="A279" t="s">
        <v>165</v>
      </c>
      <c r="B279" t="s">
        <v>9794</v>
      </c>
      <c r="C279" t="s">
        <v>9795</v>
      </c>
      <c r="D279" t="s">
        <v>17016</v>
      </c>
      <c r="E279" t="s">
        <v>9</v>
      </c>
      <c r="F279" s="1">
        <v>33363</v>
      </c>
    </row>
    <row r="280" spans="1:6" x14ac:dyDescent="0.2">
      <c r="A280" t="s">
        <v>166</v>
      </c>
      <c r="B280" t="s">
        <v>9796</v>
      </c>
      <c r="C280" t="s">
        <v>9797</v>
      </c>
      <c r="D280" t="s">
        <v>17017</v>
      </c>
      <c r="E280" t="s">
        <v>9</v>
      </c>
      <c r="F280" s="1">
        <v>16992</v>
      </c>
    </row>
    <row r="281" spans="1:6" x14ac:dyDescent="0.2">
      <c r="A281" t="s">
        <v>167</v>
      </c>
      <c r="B281" t="s">
        <v>9531</v>
      </c>
      <c r="C281" t="s">
        <v>9798</v>
      </c>
      <c r="D281" t="s">
        <v>17018</v>
      </c>
      <c r="E281" t="s">
        <v>9</v>
      </c>
      <c r="F281" s="1">
        <v>37784</v>
      </c>
    </row>
    <row r="282" spans="1:6" x14ac:dyDescent="0.2">
      <c r="A282" t="s">
        <v>168</v>
      </c>
      <c r="B282" t="s">
        <v>9509</v>
      </c>
      <c r="C282" t="s">
        <v>9799</v>
      </c>
      <c r="D282" t="s">
        <v>17019</v>
      </c>
      <c r="E282" t="s">
        <v>9</v>
      </c>
      <c r="F282" s="1">
        <v>28745</v>
      </c>
    </row>
    <row r="283" spans="1:6" x14ac:dyDescent="0.2">
      <c r="A283" t="s">
        <v>7550</v>
      </c>
      <c r="B283" t="s">
        <v>9440</v>
      </c>
      <c r="C283" t="s">
        <v>9800</v>
      </c>
      <c r="D283" t="s">
        <v>17020</v>
      </c>
      <c r="E283" t="s">
        <v>9</v>
      </c>
      <c r="F283" s="1">
        <v>19017</v>
      </c>
    </row>
    <row r="284" spans="1:6" x14ac:dyDescent="0.2">
      <c r="A284" t="s">
        <v>169</v>
      </c>
      <c r="B284" t="s">
        <v>9505</v>
      </c>
      <c r="C284" t="s">
        <v>9801</v>
      </c>
      <c r="D284" t="s">
        <v>17021</v>
      </c>
      <c r="E284" t="s">
        <v>9</v>
      </c>
      <c r="F284" s="1">
        <v>36942</v>
      </c>
    </row>
    <row r="285" spans="1:6" x14ac:dyDescent="0.2">
      <c r="A285" t="s">
        <v>7551</v>
      </c>
      <c r="B285" t="s">
        <v>9802</v>
      </c>
      <c r="C285" t="s">
        <v>9803</v>
      </c>
      <c r="D285" t="s">
        <v>17022</v>
      </c>
      <c r="E285" t="s">
        <v>9</v>
      </c>
      <c r="F285" s="1">
        <v>26296</v>
      </c>
    </row>
    <row r="286" spans="1:6" x14ac:dyDescent="0.2">
      <c r="A286" t="s">
        <v>5096</v>
      </c>
      <c r="B286" t="s">
        <v>9804</v>
      </c>
      <c r="C286" t="s">
        <v>9805</v>
      </c>
      <c r="D286" t="s">
        <v>17023</v>
      </c>
      <c r="E286" t="s">
        <v>9</v>
      </c>
      <c r="F286" s="1">
        <v>36293</v>
      </c>
    </row>
    <row r="287" spans="1:6" x14ac:dyDescent="0.2">
      <c r="A287" t="s">
        <v>170</v>
      </c>
      <c r="B287" t="s">
        <v>9418</v>
      </c>
      <c r="C287" t="s">
        <v>9806</v>
      </c>
      <c r="D287">
        <v>3805228295</v>
      </c>
      <c r="E287" t="s">
        <v>9</v>
      </c>
      <c r="F287" s="1">
        <v>30657</v>
      </c>
    </row>
    <row r="288" spans="1:6" x14ac:dyDescent="0.2">
      <c r="A288" t="s">
        <v>171</v>
      </c>
      <c r="B288" t="s">
        <v>9807</v>
      </c>
      <c r="C288" t="s">
        <v>9808</v>
      </c>
      <c r="D288" t="s">
        <v>17024</v>
      </c>
      <c r="E288" t="s">
        <v>9</v>
      </c>
      <c r="F288" s="1">
        <v>37495</v>
      </c>
    </row>
    <row r="289" spans="1:6" x14ac:dyDescent="0.2">
      <c r="A289" t="s">
        <v>172</v>
      </c>
      <c r="B289" t="s">
        <v>9809</v>
      </c>
      <c r="C289" t="s">
        <v>9531</v>
      </c>
      <c r="D289" t="s">
        <v>17025</v>
      </c>
      <c r="E289" t="s">
        <v>9</v>
      </c>
      <c r="F289" s="1">
        <v>39916</v>
      </c>
    </row>
    <row r="290" spans="1:6" x14ac:dyDescent="0.2">
      <c r="A290" t="s">
        <v>7552</v>
      </c>
      <c r="B290" t="s">
        <v>9810</v>
      </c>
      <c r="C290" t="s">
        <v>9811</v>
      </c>
      <c r="D290" t="s">
        <v>17026</v>
      </c>
      <c r="E290" t="s">
        <v>9</v>
      </c>
      <c r="F290" s="1">
        <v>18857</v>
      </c>
    </row>
    <row r="291" spans="1:6" x14ac:dyDescent="0.2">
      <c r="A291" t="s">
        <v>173</v>
      </c>
      <c r="B291" t="s">
        <v>9492</v>
      </c>
      <c r="C291" t="s">
        <v>9812</v>
      </c>
      <c r="D291" t="s">
        <v>17027</v>
      </c>
      <c r="E291" t="s">
        <v>9</v>
      </c>
      <c r="F291" s="1">
        <v>39040</v>
      </c>
    </row>
    <row r="292" spans="1:6" x14ac:dyDescent="0.2">
      <c r="A292" t="s">
        <v>7553</v>
      </c>
      <c r="B292" t="s">
        <v>9414</v>
      </c>
      <c r="C292" t="s">
        <v>9813</v>
      </c>
      <c r="D292">
        <f>1-611-498-6484</f>
        <v>-7592</v>
      </c>
      <c r="E292" t="s">
        <v>9</v>
      </c>
      <c r="F292" s="1">
        <v>24074</v>
      </c>
    </row>
    <row r="293" spans="1:6" x14ac:dyDescent="0.2">
      <c r="A293" t="s">
        <v>174</v>
      </c>
      <c r="B293" t="s">
        <v>9556</v>
      </c>
      <c r="C293" t="s">
        <v>9405</v>
      </c>
      <c r="D293" t="s">
        <v>17028</v>
      </c>
      <c r="E293" t="s">
        <v>9</v>
      </c>
      <c r="F293" s="1">
        <v>34578</v>
      </c>
    </row>
    <row r="294" spans="1:6" x14ac:dyDescent="0.2">
      <c r="A294" t="s">
        <v>8782</v>
      </c>
      <c r="B294" t="s">
        <v>9509</v>
      </c>
      <c r="C294" t="s">
        <v>9814</v>
      </c>
      <c r="D294" t="s">
        <v>17029</v>
      </c>
      <c r="E294" t="s">
        <v>9</v>
      </c>
      <c r="F294" s="1">
        <v>23337</v>
      </c>
    </row>
    <row r="295" spans="1:6" x14ac:dyDescent="0.2">
      <c r="A295" t="s">
        <v>175</v>
      </c>
      <c r="B295" t="s">
        <v>9440</v>
      </c>
      <c r="C295" t="s">
        <v>9815</v>
      </c>
      <c r="D295" t="s">
        <v>17030</v>
      </c>
      <c r="E295" t="s">
        <v>9</v>
      </c>
      <c r="F295" s="1">
        <v>21300</v>
      </c>
    </row>
    <row r="296" spans="1:6" x14ac:dyDescent="0.2">
      <c r="A296" t="s">
        <v>176</v>
      </c>
      <c r="B296" t="s">
        <v>9816</v>
      </c>
      <c r="C296" t="s">
        <v>9566</v>
      </c>
      <c r="D296">
        <v>9265014855</v>
      </c>
      <c r="E296" t="s">
        <v>9</v>
      </c>
      <c r="F296" s="1">
        <v>29363</v>
      </c>
    </row>
    <row r="297" spans="1:6" x14ac:dyDescent="0.2">
      <c r="A297" t="s">
        <v>5097</v>
      </c>
      <c r="B297" t="s">
        <v>9571</v>
      </c>
      <c r="C297" t="s">
        <v>9817</v>
      </c>
      <c r="D297" t="s">
        <v>17031</v>
      </c>
      <c r="E297" t="s">
        <v>9</v>
      </c>
      <c r="F297" s="1">
        <v>42522</v>
      </c>
    </row>
    <row r="298" spans="1:6" x14ac:dyDescent="0.2">
      <c r="A298" t="s">
        <v>177</v>
      </c>
      <c r="B298" t="s">
        <v>9408</v>
      </c>
      <c r="C298" t="s">
        <v>9818</v>
      </c>
      <c r="D298">
        <v>9575437612</v>
      </c>
      <c r="E298" t="s">
        <v>9</v>
      </c>
      <c r="F298" s="1">
        <v>26962</v>
      </c>
    </row>
    <row r="299" spans="1:6" x14ac:dyDescent="0.2">
      <c r="A299" t="s">
        <v>178</v>
      </c>
      <c r="B299" t="s">
        <v>9766</v>
      </c>
      <c r="C299" t="s">
        <v>9819</v>
      </c>
      <c r="D299">
        <v>6417770646</v>
      </c>
      <c r="E299" t="s">
        <v>9</v>
      </c>
      <c r="F299" s="1">
        <v>35717</v>
      </c>
    </row>
    <row r="300" spans="1:6" x14ac:dyDescent="0.2">
      <c r="A300" t="s">
        <v>179</v>
      </c>
      <c r="B300" t="s">
        <v>9820</v>
      </c>
      <c r="C300" t="s">
        <v>9821</v>
      </c>
      <c r="D300">
        <v>9283889039</v>
      </c>
      <c r="E300" t="s">
        <v>9</v>
      </c>
      <c r="F300" s="1">
        <v>19897</v>
      </c>
    </row>
    <row r="301" spans="1:6" x14ac:dyDescent="0.2">
      <c r="A301" t="s">
        <v>180</v>
      </c>
      <c r="B301" t="s">
        <v>9790</v>
      </c>
      <c r="C301" t="s">
        <v>7</v>
      </c>
      <c r="D301" t="s">
        <v>17032</v>
      </c>
      <c r="E301" t="s">
        <v>9</v>
      </c>
      <c r="F301" s="1">
        <v>35063</v>
      </c>
    </row>
    <row r="302" spans="1:6" x14ac:dyDescent="0.2">
      <c r="A302" t="s">
        <v>181</v>
      </c>
      <c r="B302" t="s">
        <v>9822</v>
      </c>
      <c r="C302" t="s">
        <v>9823</v>
      </c>
      <c r="D302" t="s">
        <v>17033</v>
      </c>
      <c r="E302" t="s">
        <v>9</v>
      </c>
      <c r="F302" s="1">
        <v>21468</v>
      </c>
    </row>
    <row r="303" spans="1:6" x14ac:dyDescent="0.2">
      <c r="A303" t="s">
        <v>5098</v>
      </c>
      <c r="B303" t="s">
        <v>9824</v>
      </c>
      <c r="C303" t="s">
        <v>9825</v>
      </c>
      <c r="D303" t="s">
        <v>17034</v>
      </c>
      <c r="E303" t="s">
        <v>9</v>
      </c>
      <c r="F303" s="1">
        <v>24735</v>
      </c>
    </row>
    <row r="304" spans="1:6" x14ac:dyDescent="0.2">
      <c r="A304" t="s">
        <v>182</v>
      </c>
      <c r="B304" t="s">
        <v>9418</v>
      </c>
      <c r="C304" t="s">
        <v>9764</v>
      </c>
      <c r="D304" t="s">
        <v>17035</v>
      </c>
      <c r="E304" t="s">
        <v>9</v>
      </c>
      <c r="F304" s="1">
        <v>24973</v>
      </c>
    </row>
    <row r="305" spans="1:6" x14ac:dyDescent="0.2">
      <c r="A305" t="s">
        <v>5099</v>
      </c>
      <c r="B305" t="s">
        <v>9527</v>
      </c>
      <c r="C305" t="s">
        <v>9826</v>
      </c>
      <c r="D305">
        <f>1-877-734-8274</f>
        <v>-9884</v>
      </c>
      <c r="E305" t="s">
        <v>9</v>
      </c>
      <c r="F305" s="1">
        <v>40676</v>
      </c>
    </row>
    <row r="306" spans="1:6" x14ac:dyDescent="0.2">
      <c r="A306" t="s">
        <v>5100</v>
      </c>
      <c r="B306" t="s">
        <v>6</v>
      </c>
      <c r="C306" t="s">
        <v>9763</v>
      </c>
      <c r="D306" t="s">
        <v>17036</v>
      </c>
      <c r="E306" t="s">
        <v>9</v>
      </c>
      <c r="F306" s="1">
        <v>15163</v>
      </c>
    </row>
    <row r="307" spans="1:6" x14ac:dyDescent="0.2">
      <c r="A307" t="s">
        <v>183</v>
      </c>
      <c r="B307" t="s">
        <v>9827</v>
      </c>
      <c r="C307" t="s">
        <v>9828</v>
      </c>
      <c r="D307" t="s">
        <v>17037</v>
      </c>
      <c r="E307" t="s">
        <v>9</v>
      </c>
      <c r="F307" s="1">
        <v>17733</v>
      </c>
    </row>
    <row r="308" spans="1:6" x14ac:dyDescent="0.2">
      <c r="A308" t="s">
        <v>5101</v>
      </c>
      <c r="B308" t="s">
        <v>9750</v>
      </c>
      <c r="C308" t="s">
        <v>9498</v>
      </c>
      <c r="D308" t="s">
        <v>17038</v>
      </c>
      <c r="E308" t="s">
        <v>9</v>
      </c>
      <c r="F308" s="1">
        <v>17164</v>
      </c>
    </row>
    <row r="309" spans="1:6" x14ac:dyDescent="0.2">
      <c r="A309" t="s">
        <v>184</v>
      </c>
      <c r="B309" t="s">
        <v>9446</v>
      </c>
      <c r="C309" t="s">
        <v>9829</v>
      </c>
      <c r="D309" t="s">
        <v>17039</v>
      </c>
      <c r="E309" t="s">
        <v>9</v>
      </c>
      <c r="F309" s="1">
        <v>39563</v>
      </c>
    </row>
    <row r="310" spans="1:6" x14ac:dyDescent="0.2">
      <c r="A310" t="s">
        <v>185</v>
      </c>
      <c r="B310" t="s">
        <v>9543</v>
      </c>
      <c r="C310" t="s">
        <v>9444</v>
      </c>
      <c r="D310" t="s">
        <v>17040</v>
      </c>
      <c r="E310" t="s">
        <v>9</v>
      </c>
      <c r="F310" s="1">
        <v>22924</v>
      </c>
    </row>
    <row r="311" spans="1:6" x14ac:dyDescent="0.2">
      <c r="A311" t="s">
        <v>5102</v>
      </c>
      <c r="B311" t="s">
        <v>9830</v>
      </c>
      <c r="C311" t="s">
        <v>9831</v>
      </c>
      <c r="D311" t="s">
        <v>17041</v>
      </c>
      <c r="E311" t="s">
        <v>9</v>
      </c>
      <c r="F311" s="1">
        <v>15246</v>
      </c>
    </row>
    <row r="312" spans="1:6" x14ac:dyDescent="0.2">
      <c r="A312" t="s">
        <v>9832</v>
      </c>
      <c r="B312" t="s">
        <v>9736</v>
      </c>
      <c r="C312" t="s">
        <v>9833</v>
      </c>
      <c r="D312">
        <v>1764872284</v>
      </c>
      <c r="E312" t="s">
        <v>9</v>
      </c>
      <c r="F312" s="1">
        <v>37699</v>
      </c>
    </row>
    <row r="313" spans="1:6" x14ac:dyDescent="0.2">
      <c r="A313" t="s">
        <v>186</v>
      </c>
      <c r="B313" t="s">
        <v>6</v>
      </c>
      <c r="C313" t="s">
        <v>9834</v>
      </c>
      <c r="D313" t="s">
        <v>17042</v>
      </c>
      <c r="E313" t="s">
        <v>9</v>
      </c>
      <c r="F313" s="1">
        <v>18032</v>
      </c>
    </row>
    <row r="314" spans="1:6" x14ac:dyDescent="0.2">
      <c r="A314" t="s">
        <v>187</v>
      </c>
      <c r="B314" t="s">
        <v>9835</v>
      </c>
      <c r="C314" t="s">
        <v>9836</v>
      </c>
      <c r="D314" t="s">
        <v>17043</v>
      </c>
      <c r="E314" t="s">
        <v>9</v>
      </c>
      <c r="F314" s="1">
        <v>27612</v>
      </c>
    </row>
    <row r="315" spans="1:6" x14ac:dyDescent="0.2">
      <c r="A315" t="s">
        <v>5103</v>
      </c>
      <c r="B315" t="s">
        <v>9446</v>
      </c>
      <c r="C315" t="s">
        <v>9837</v>
      </c>
      <c r="D315" t="s">
        <v>17044</v>
      </c>
      <c r="E315" t="s">
        <v>9</v>
      </c>
      <c r="F315" s="1">
        <v>43190</v>
      </c>
    </row>
    <row r="316" spans="1:6" x14ac:dyDescent="0.2">
      <c r="A316" t="s">
        <v>8783</v>
      </c>
      <c r="B316" t="s">
        <v>9414</v>
      </c>
      <c r="C316" t="s">
        <v>9838</v>
      </c>
      <c r="D316" t="s">
        <v>17045</v>
      </c>
      <c r="E316" t="s">
        <v>9</v>
      </c>
      <c r="F316" s="1">
        <v>42523</v>
      </c>
    </row>
    <row r="317" spans="1:6" x14ac:dyDescent="0.2">
      <c r="A317" t="s">
        <v>188</v>
      </c>
      <c r="B317" t="s">
        <v>9839</v>
      </c>
      <c r="C317" t="s">
        <v>9840</v>
      </c>
      <c r="D317" t="s">
        <v>17046</v>
      </c>
      <c r="E317" t="s">
        <v>9</v>
      </c>
      <c r="F317" s="1">
        <v>36071</v>
      </c>
    </row>
    <row r="318" spans="1:6" x14ac:dyDescent="0.2">
      <c r="A318" t="s">
        <v>5104</v>
      </c>
      <c r="B318" t="s">
        <v>9713</v>
      </c>
      <c r="C318" t="s">
        <v>9841</v>
      </c>
      <c r="D318">
        <f>1-97-148-4859</f>
        <v>-5103</v>
      </c>
      <c r="E318" t="s">
        <v>9</v>
      </c>
      <c r="F318" s="1">
        <v>20529</v>
      </c>
    </row>
    <row r="319" spans="1:6" x14ac:dyDescent="0.2">
      <c r="A319" t="s">
        <v>189</v>
      </c>
      <c r="B319" t="s">
        <v>9554</v>
      </c>
      <c r="C319" t="s">
        <v>9771</v>
      </c>
      <c r="D319" t="s">
        <v>17047</v>
      </c>
      <c r="E319" t="s">
        <v>9</v>
      </c>
      <c r="F319" s="1">
        <v>17857</v>
      </c>
    </row>
    <row r="320" spans="1:6" x14ac:dyDescent="0.2">
      <c r="A320" t="s">
        <v>190</v>
      </c>
      <c r="B320" t="s">
        <v>9461</v>
      </c>
      <c r="C320" t="s">
        <v>9842</v>
      </c>
      <c r="D320" t="s">
        <v>17048</v>
      </c>
      <c r="E320" t="s">
        <v>9</v>
      </c>
      <c r="F320" s="1">
        <v>18445</v>
      </c>
    </row>
    <row r="321" spans="1:6" x14ac:dyDescent="0.2">
      <c r="A321" t="s">
        <v>191</v>
      </c>
      <c r="B321" t="s">
        <v>9554</v>
      </c>
      <c r="C321" t="s">
        <v>9843</v>
      </c>
      <c r="D321" t="s">
        <v>17049</v>
      </c>
      <c r="E321" t="s">
        <v>9</v>
      </c>
      <c r="F321" s="1">
        <v>18515</v>
      </c>
    </row>
    <row r="322" spans="1:6" x14ac:dyDescent="0.2">
      <c r="A322" t="s">
        <v>8784</v>
      </c>
      <c r="B322" t="s">
        <v>9440</v>
      </c>
      <c r="C322" t="s">
        <v>9444</v>
      </c>
      <c r="D322" t="s">
        <v>17050</v>
      </c>
      <c r="E322" t="s">
        <v>9</v>
      </c>
      <c r="F322" s="1">
        <v>22028</v>
      </c>
    </row>
    <row r="323" spans="1:6" x14ac:dyDescent="0.2">
      <c r="A323" t="s">
        <v>5105</v>
      </c>
      <c r="B323" t="s">
        <v>9844</v>
      </c>
      <c r="C323" t="s">
        <v>9845</v>
      </c>
      <c r="D323" t="s">
        <v>17051</v>
      </c>
      <c r="E323" t="s">
        <v>9</v>
      </c>
      <c r="F323" s="1">
        <v>36329</v>
      </c>
    </row>
    <row r="324" spans="1:6" x14ac:dyDescent="0.2">
      <c r="A324" t="s">
        <v>192</v>
      </c>
      <c r="B324" t="s">
        <v>9846</v>
      </c>
      <c r="C324" t="s">
        <v>9847</v>
      </c>
      <c r="D324" t="s">
        <v>17052</v>
      </c>
      <c r="E324" t="s">
        <v>9</v>
      </c>
      <c r="F324" s="1">
        <v>14778</v>
      </c>
    </row>
    <row r="325" spans="1:6" x14ac:dyDescent="0.2">
      <c r="A325" t="s">
        <v>193</v>
      </c>
      <c r="B325" t="s">
        <v>9604</v>
      </c>
      <c r="C325" t="s">
        <v>9848</v>
      </c>
      <c r="D325" t="s">
        <v>17053</v>
      </c>
      <c r="E325" t="s">
        <v>9</v>
      </c>
      <c r="F325" s="1">
        <v>40886</v>
      </c>
    </row>
    <row r="326" spans="1:6" x14ac:dyDescent="0.2">
      <c r="A326" t="s">
        <v>8785</v>
      </c>
      <c r="B326" t="s">
        <v>9849</v>
      </c>
      <c r="C326" t="s">
        <v>9850</v>
      </c>
      <c r="D326" t="s">
        <v>17054</v>
      </c>
      <c r="E326" t="s">
        <v>9</v>
      </c>
      <c r="F326" s="1">
        <v>27163</v>
      </c>
    </row>
    <row r="327" spans="1:6" x14ac:dyDescent="0.2">
      <c r="A327" t="s">
        <v>194</v>
      </c>
      <c r="B327" t="s">
        <v>9851</v>
      </c>
      <c r="C327" t="s">
        <v>9852</v>
      </c>
      <c r="D327" t="s">
        <v>17055</v>
      </c>
      <c r="E327" t="s">
        <v>9</v>
      </c>
      <c r="F327" s="1">
        <v>34138</v>
      </c>
    </row>
    <row r="328" spans="1:6" x14ac:dyDescent="0.2">
      <c r="A328" t="s">
        <v>195</v>
      </c>
      <c r="B328" t="s">
        <v>9853</v>
      </c>
      <c r="C328" t="s">
        <v>9854</v>
      </c>
      <c r="D328">
        <f>1-321-668-7881</f>
        <v>-8869</v>
      </c>
      <c r="E328" t="s">
        <v>9</v>
      </c>
      <c r="F328" s="1">
        <v>34807</v>
      </c>
    </row>
    <row r="329" spans="1:6" x14ac:dyDescent="0.2">
      <c r="A329" t="s">
        <v>7554</v>
      </c>
      <c r="B329" t="s">
        <v>9554</v>
      </c>
      <c r="C329" t="s">
        <v>9855</v>
      </c>
      <c r="D329" t="s">
        <v>17056</v>
      </c>
      <c r="E329" t="s">
        <v>9</v>
      </c>
      <c r="F329" s="1">
        <v>26074</v>
      </c>
    </row>
    <row r="330" spans="1:6" x14ac:dyDescent="0.2">
      <c r="A330" t="s">
        <v>196</v>
      </c>
      <c r="B330" t="s">
        <v>9395</v>
      </c>
      <c r="C330" t="s">
        <v>9856</v>
      </c>
      <c r="D330" t="s">
        <v>17057</v>
      </c>
      <c r="E330" t="s">
        <v>9</v>
      </c>
      <c r="F330" s="1">
        <v>26390</v>
      </c>
    </row>
    <row r="331" spans="1:6" x14ac:dyDescent="0.2">
      <c r="A331" t="s">
        <v>197</v>
      </c>
      <c r="B331" t="s">
        <v>9525</v>
      </c>
      <c r="C331" t="s">
        <v>9857</v>
      </c>
      <c r="D331" t="s">
        <v>17058</v>
      </c>
      <c r="E331" t="s">
        <v>9</v>
      </c>
      <c r="F331" s="1">
        <v>33086</v>
      </c>
    </row>
    <row r="332" spans="1:6" x14ac:dyDescent="0.2">
      <c r="A332" t="s">
        <v>7555</v>
      </c>
      <c r="B332" t="s">
        <v>9451</v>
      </c>
      <c r="C332" t="s">
        <v>9858</v>
      </c>
      <c r="D332" t="s">
        <v>17059</v>
      </c>
      <c r="E332" t="s">
        <v>9</v>
      </c>
      <c r="F332" s="1">
        <v>33618</v>
      </c>
    </row>
    <row r="333" spans="1:6" x14ac:dyDescent="0.2">
      <c r="A333" t="s">
        <v>5106</v>
      </c>
      <c r="B333" t="s">
        <v>9859</v>
      </c>
      <c r="C333" t="s">
        <v>9860</v>
      </c>
      <c r="D333" t="s">
        <v>17060</v>
      </c>
      <c r="E333" t="s">
        <v>9</v>
      </c>
      <c r="F333" s="1">
        <v>42650</v>
      </c>
    </row>
    <row r="334" spans="1:6" x14ac:dyDescent="0.2">
      <c r="A334" t="s">
        <v>198</v>
      </c>
      <c r="B334" t="s">
        <v>9392</v>
      </c>
      <c r="C334" t="s">
        <v>9861</v>
      </c>
      <c r="D334" t="s">
        <v>17061</v>
      </c>
      <c r="E334" t="s">
        <v>9</v>
      </c>
      <c r="F334" s="1">
        <v>28901</v>
      </c>
    </row>
    <row r="335" spans="1:6" x14ac:dyDescent="0.2">
      <c r="A335" t="s">
        <v>199</v>
      </c>
      <c r="B335" t="s">
        <v>9527</v>
      </c>
      <c r="C335" t="s">
        <v>9862</v>
      </c>
      <c r="D335" t="s">
        <v>17062</v>
      </c>
      <c r="E335" t="s">
        <v>9</v>
      </c>
      <c r="F335" s="1">
        <v>36206</v>
      </c>
    </row>
    <row r="336" spans="1:6" x14ac:dyDescent="0.2">
      <c r="A336" t="s">
        <v>200</v>
      </c>
      <c r="B336" t="s">
        <v>6</v>
      </c>
      <c r="C336" t="s">
        <v>9572</v>
      </c>
      <c r="D336" t="s">
        <v>17063</v>
      </c>
      <c r="E336" t="s">
        <v>9</v>
      </c>
      <c r="F336" s="1">
        <v>15097</v>
      </c>
    </row>
    <row r="337" spans="1:6" x14ac:dyDescent="0.2">
      <c r="A337" t="s">
        <v>5107</v>
      </c>
      <c r="B337" t="s">
        <v>9514</v>
      </c>
      <c r="C337" t="s">
        <v>9863</v>
      </c>
      <c r="D337" t="s">
        <v>17064</v>
      </c>
      <c r="E337" t="s">
        <v>9</v>
      </c>
      <c r="F337" s="1">
        <v>18103</v>
      </c>
    </row>
    <row r="338" spans="1:6" x14ac:dyDescent="0.2">
      <c r="A338" t="s">
        <v>201</v>
      </c>
      <c r="B338" t="s">
        <v>9397</v>
      </c>
      <c r="C338" t="s">
        <v>9864</v>
      </c>
      <c r="D338" t="s">
        <v>17065</v>
      </c>
      <c r="E338" t="s">
        <v>9</v>
      </c>
      <c r="F338" s="1">
        <v>34124</v>
      </c>
    </row>
    <row r="339" spans="1:6" x14ac:dyDescent="0.2">
      <c r="A339" t="s">
        <v>202</v>
      </c>
      <c r="B339" t="s">
        <v>9446</v>
      </c>
      <c r="C339" t="s">
        <v>9865</v>
      </c>
      <c r="D339" t="s">
        <v>17066</v>
      </c>
      <c r="E339" t="s">
        <v>9</v>
      </c>
      <c r="F339" s="1">
        <v>29630</v>
      </c>
    </row>
    <row r="340" spans="1:6" x14ac:dyDescent="0.2">
      <c r="A340" t="s">
        <v>5108</v>
      </c>
      <c r="B340" t="s">
        <v>9866</v>
      </c>
      <c r="C340" t="s">
        <v>9867</v>
      </c>
      <c r="D340" t="s">
        <v>17067</v>
      </c>
      <c r="E340" t="s">
        <v>9</v>
      </c>
      <c r="F340" s="1">
        <v>37185</v>
      </c>
    </row>
    <row r="341" spans="1:6" x14ac:dyDescent="0.2">
      <c r="A341" t="s">
        <v>203</v>
      </c>
      <c r="B341" t="s">
        <v>9446</v>
      </c>
      <c r="C341" t="s">
        <v>9868</v>
      </c>
      <c r="D341" t="s">
        <v>17068</v>
      </c>
      <c r="E341" t="s">
        <v>9</v>
      </c>
      <c r="F341" s="1">
        <v>20171</v>
      </c>
    </row>
    <row r="342" spans="1:6" x14ac:dyDescent="0.2">
      <c r="A342" t="s">
        <v>204</v>
      </c>
      <c r="B342" t="s">
        <v>9844</v>
      </c>
      <c r="C342" t="s">
        <v>11</v>
      </c>
      <c r="D342" t="s">
        <v>17069</v>
      </c>
      <c r="E342" t="s">
        <v>9</v>
      </c>
      <c r="F342" s="1">
        <v>16870</v>
      </c>
    </row>
    <row r="343" spans="1:6" x14ac:dyDescent="0.2">
      <c r="A343" t="s">
        <v>205</v>
      </c>
      <c r="B343" t="s">
        <v>9869</v>
      </c>
      <c r="C343" t="s">
        <v>9870</v>
      </c>
      <c r="D343">
        <f>1-408-526-7949</f>
        <v>-8882</v>
      </c>
      <c r="E343" t="s">
        <v>9</v>
      </c>
      <c r="F343" s="1">
        <v>16012</v>
      </c>
    </row>
    <row r="344" spans="1:6" x14ac:dyDescent="0.2">
      <c r="A344" t="s">
        <v>5109</v>
      </c>
      <c r="B344" t="s">
        <v>6</v>
      </c>
      <c r="C344" t="s">
        <v>9871</v>
      </c>
      <c r="D344">
        <v>9117941842</v>
      </c>
      <c r="E344" t="s">
        <v>9</v>
      </c>
      <c r="F344" s="1">
        <v>29479</v>
      </c>
    </row>
    <row r="345" spans="1:6" x14ac:dyDescent="0.2">
      <c r="A345" t="s">
        <v>206</v>
      </c>
      <c r="B345" t="s">
        <v>9872</v>
      </c>
      <c r="C345" t="s">
        <v>9554</v>
      </c>
      <c r="D345" t="s">
        <v>17070</v>
      </c>
      <c r="E345" t="s">
        <v>9</v>
      </c>
      <c r="F345" s="1">
        <v>16127</v>
      </c>
    </row>
    <row r="346" spans="1:6" x14ac:dyDescent="0.2">
      <c r="A346" t="s">
        <v>207</v>
      </c>
      <c r="B346" t="s">
        <v>9873</v>
      </c>
      <c r="C346" t="s">
        <v>9874</v>
      </c>
      <c r="D346" t="s">
        <v>17071</v>
      </c>
      <c r="E346" t="s">
        <v>9</v>
      </c>
      <c r="F346" s="1">
        <v>31509</v>
      </c>
    </row>
    <row r="347" spans="1:6" x14ac:dyDescent="0.2">
      <c r="A347" t="s">
        <v>208</v>
      </c>
      <c r="B347" t="s">
        <v>9875</v>
      </c>
      <c r="C347" t="s">
        <v>9470</v>
      </c>
      <c r="D347" t="s">
        <v>17072</v>
      </c>
      <c r="E347" t="s">
        <v>9</v>
      </c>
      <c r="F347" s="1">
        <v>27876</v>
      </c>
    </row>
    <row r="348" spans="1:6" x14ac:dyDescent="0.2">
      <c r="A348" t="s">
        <v>209</v>
      </c>
      <c r="B348" t="s">
        <v>9395</v>
      </c>
      <c r="C348" t="s">
        <v>9876</v>
      </c>
      <c r="D348">
        <f>1-430-132-3916</f>
        <v>-4477</v>
      </c>
      <c r="E348" t="s">
        <v>9</v>
      </c>
      <c r="F348" s="1">
        <v>40502</v>
      </c>
    </row>
    <row r="349" spans="1:6" x14ac:dyDescent="0.2">
      <c r="A349" t="s">
        <v>7556</v>
      </c>
      <c r="B349" t="s">
        <v>6</v>
      </c>
      <c r="C349" t="s">
        <v>9877</v>
      </c>
      <c r="D349">
        <v>1150692308</v>
      </c>
      <c r="E349" t="s">
        <v>9</v>
      </c>
      <c r="F349" s="1">
        <v>24566</v>
      </c>
    </row>
    <row r="350" spans="1:6" x14ac:dyDescent="0.2">
      <c r="A350" t="s">
        <v>5110</v>
      </c>
      <c r="B350" t="s">
        <v>9878</v>
      </c>
      <c r="C350" t="s">
        <v>9879</v>
      </c>
      <c r="D350" t="s">
        <v>17073</v>
      </c>
      <c r="E350" t="s">
        <v>9</v>
      </c>
      <c r="F350" s="1">
        <v>19974</v>
      </c>
    </row>
    <row r="351" spans="1:6" x14ac:dyDescent="0.2">
      <c r="A351" t="s">
        <v>7557</v>
      </c>
      <c r="B351" t="s">
        <v>9880</v>
      </c>
      <c r="C351" t="s">
        <v>9881</v>
      </c>
      <c r="D351" t="s">
        <v>17074</v>
      </c>
      <c r="E351" t="s">
        <v>9</v>
      </c>
      <c r="F351" s="1">
        <v>22310</v>
      </c>
    </row>
    <row r="352" spans="1:6" x14ac:dyDescent="0.2">
      <c r="A352" t="s">
        <v>5111</v>
      </c>
      <c r="B352" t="s">
        <v>9461</v>
      </c>
      <c r="C352" t="s">
        <v>9882</v>
      </c>
      <c r="D352" t="s">
        <v>17075</v>
      </c>
      <c r="E352" t="s">
        <v>9</v>
      </c>
      <c r="F352" s="1">
        <v>38096</v>
      </c>
    </row>
    <row r="353" spans="1:6" x14ac:dyDescent="0.2">
      <c r="A353" t="s">
        <v>210</v>
      </c>
      <c r="B353" t="s">
        <v>9883</v>
      </c>
      <c r="C353" t="s">
        <v>9884</v>
      </c>
      <c r="D353" t="s">
        <v>17076</v>
      </c>
      <c r="E353" t="s">
        <v>9</v>
      </c>
      <c r="F353" s="1">
        <v>24585</v>
      </c>
    </row>
    <row r="354" spans="1:6" x14ac:dyDescent="0.2">
      <c r="A354" t="s">
        <v>5112</v>
      </c>
      <c r="B354" t="s">
        <v>9418</v>
      </c>
      <c r="C354" t="s">
        <v>9885</v>
      </c>
      <c r="D354" t="s">
        <v>17077</v>
      </c>
      <c r="E354" t="s">
        <v>9</v>
      </c>
      <c r="F354" s="1">
        <v>43106</v>
      </c>
    </row>
    <row r="355" spans="1:6" x14ac:dyDescent="0.2">
      <c r="A355" t="s">
        <v>211</v>
      </c>
      <c r="B355" t="s">
        <v>9395</v>
      </c>
      <c r="C355" t="s">
        <v>11</v>
      </c>
      <c r="D355" t="s">
        <v>17078</v>
      </c>
      <c r="E355" t="s">
        <v>9</v>
      </c>
      <c r="F355" s="1">
        <v>42487</v>
      </c>
    </row>
    <row r="356" spans="1:6" x14ac:dyDescent="0.2">
      <c r="A356" t="s">
        <v>212</v>
      </c>
      <c r="B356" t="s">
        <v>9886</v>
      </c>
      <c r="C356" t="s">
        <v>9588</v>
      </c>
      <c r="D356" t="s">
        <v>17079</v>
      </c>
      <c r="E356" t="s">
        <v>9</v>
      </c>
      <c r="F356" s="1">
        <v>27996</v>
      </c>
    </row>
    <row r="357" spans="1:6" x14ac:dyDescent="0.2">
      <c r="A357" t="s">
        <v>213</v>
      </c>
      <c r="B357" t="s">
        <v>9525</v>
      </c>
      <c r="C357" t="s">
        <v>9887</v>
      </c>
      <c r="D357" t="s">
        <v>17080</v>
      </c>
      <c r="E357" t="s">
        <v>9</v>
      </c>
      <c r="F357" s="1">
        <v>28858</v>
      </c>
    </row>
    <row r="358" spans="1:6" x14ac:dyDescent="0.2">
      <c r="A358" t="s">
        <v>214</v>
      </c>
      <c r="B358" t="s">
        <v>9539</v>
      </c>
      <c r="C358" t="s">
        <v>9888</v>
      </c>
      <c r="D358" t="s">
        <v>17081</v>
      </c>
      <c r="E358" t="s">
        <v>9</v>
      </c>
      <c r="F358" s="1">
        <v>17612</v>
      </c>
    </row>
    <row r="359" spans="1:6" x14ac:dyDescent="0.2">
      <c r="A359" t="s">
        <v>7558</v>
      </c>
      <c r="B359" t="s">
        <v>9844</v>
      </c>
      <c r="C359" t="s">
        <v>9502</v>
      </c>
      <c r="D359" t="s">
        <v>17082</v>
      </c>
      <c r="E359" t="s">
        <v>9</v>
      </c>
      <c r="F359" s="1">
        <v>37695</v>
      </c>
    </row>
    <row r="360" spans="1:6" x14ac:dyDescent="0.2">
      <c r="A360" t="s">
        <v>8786</v>
      </c>
      <c r="B360" t="s">
        <v>9418</v>
      </c>
      <c r="C360" t="s">
        <v>9889</v>
      </c>
      <c r="D360" t="s">
        <v>17083</v>
      </c>
      <c r="E360" t="s">
        <v>9</v>
      </c>
      <c r="F360" s="1">
        <v>25996</v>
      </c>
    </row>
    <row r="361" spans="1:6" x14ac:dyDescent="0.2">
      <c r="A361" t="s">
        <v>215</v>
      </c>
      <c r="B361" t="s">
        <v>9713</v>
      </c>
      <c r="C361" t="s">
        <v>9890</v>
      </c>
      <c r="D361" t="s">
        <v>17084</v>
      </c>
      <c r="E361" t="s">
        <v>9</v>
      </c>
      <c r="F361" s="1">
        <v>28578</v>
      </c>
    </row>
    <row r="362" spans="1:6" x14ac:dyDescent="0.2">
      <c r="A362" t="s">
        <v>9891</v>
      </c>
      <c r="B362" t="s">
        <v>9457</v>
      </c>
      <c r="C362" t="s">
        <v>9694</v>
      </c>
      <c r="D362" t="s">
        <v>17085</v>
      </c>
      <c r="E362" t="s">
        <v>9</v>
      </c>
      <c r="F362" s="1">
        <v>30232</v>
      </c>
    </row>
    <row r="363" spans="1:6" x14ac:dyDescent="0.2">
      <c r="A363" t="s">
        <v>7559</v>
      </c>
      <c r="B363" t="s">
        <v>9892</v>
      </c>
      <c r="C363" t="s">
        <v>9893</v>
      </c>
      <c r="D363">
        <v>7308595067</v>
      </c>
      <c r="E363" t="s">
        <v>9</v>
      </c>
      <c r="F363" s="1">
        <v>32787</v>
      </c>
    </row>
    <row r="364" spans="1:6" x14ac:dyDescent="0.2">
      <c r="A364" t="s">
        <v>216</v>
      </c>
      <c r="B364" t="s">
        <v>9606</v>
      </c>
      <c r="C364" t="s">
        <v>9586</v>
      </c>
      <c r="D364" t="s">
        <v>17086</v>
      </c>
      <c r="E364" t="s">
        <v>9</v>
      </c>
      <c r="F364" s="1">
        <v>15853</v>
      </c>
    </row>
    <row r="365" spans="1:6" x14ac:dyDescent="0.2">
      <c r="A365" t="s">
        <v>5113</v>
      </c>
      <c r="B365" t="s">
        <v>9414</v>
      </c>
      <c r="C365" t="s">
        <v>9894</v>
      </c>
      <c r="D365" t="s">
        <v>17087</v>
      </c>
      <c r="E365" t="s">
        <v>9</v>
      </c>
      <c r="F365" s="1">
        <v>27423</v>
      </c>
    </row>
    <row r="366" spans="1:6" x14ac:dyDescent="0.2">
      <c r="A366" t="s">
        <v>5114</v>
      </c>
      <c r="B366" t="s">
        <v>9554</v>
      </c>
      <c r="C366" t="s">
        <v>9895</v>
      </c>
      <c r="D366" t="s">
        <v>17088</v>
      </c>
      <c r="E366" t="s">
        <v>9</v>
      </c>
      <c r="F366" s="1">
        <v>31819</v>
      </c>
    </row>
    <row r="367" spans="1:6" x14ac:dyDescent="0.2">
      <c r="A367" t="s">
        <v>9896</v>
      </c>
      <c r="B367" t="s">
        <v>9853</v>
      </c>
      <c r="C367" t="s">
        <v>9840</v>
      </c>
      <c r="D367" t="s">
        <v>17089</v>
      </c>
      <c r="E367" t="s">
        <v>9</v>
      </c>
      <c r="F367" s="1">
        <v>18430</v>
      </c>
    </row>
    <row r="368" spans="1:6" x14ac:dyDescent="0.2">
      <c r="A368" t="s">
        <v>8787</v>
      </c>
      <c r="B368" t="s">
        <v>9604</v>
      </c>
      <c r="C368" t="s">
        <v>9897</v>
      </c>
      <c r="D368" t="s">
        <v>17090</v>
      </c>
      <c r="E368" t="s">
        <v>9</v>
      </c>
      <c r="F368" s="1">
        <v>36414</v>
      </c>
    </row>
    <row r="369" spans="1:6" x14ac:dyDescent="0.2">
      <c r="A369" t="s">
        <v>9898</v>
      </c>
      <c r="B369" t="s">
        <v>9899</v>
      </c>
      <c r="C369" t="s">
        <v>9900</v>
      </c>
      <c r="D369" t="s">
        <v>17091</v>
      </c>
      <c r="E369" t="s">
        <v>9</v>
      </c>
      <c r="F369" s="1">
        <v>30337</v>
      </c>
    </row>
    <row r="370" spans="1:6" x14ac:dyDescent="0.2">
      <c r="A370" t="s">
        <v>217</v>
      </c>
      <c r="B370" t="s">
        <v>9642</v>
      </c>
      <c r="C370" t="s">
        <v>9901</v>
      </c>
      <c r="D370" t="s">
        <v>17092</v>
      </c>
      <c r="E370" t="s">
        <v>9</v>
      </c>
      <c r="F370" s="1">
        <v>25525</v>
      </c>
    </row>
    <row r="371" spans="1:6" x14ac:dyDescent="0.2">
      <c r="A371" t="s">
        <v>7560</v>
      </c>
      <c r="B371" t="s">
        <v>9475</v>
      </c>
      <c r="C371" t="s">
        <v>9902</v>
      </c>
      <c r="D371" t="s">
        <v>17093</v>
      </c>
      <c r="E371" t="s">
        <v>9</v>
      </c>
      <c r="F371" s="1">
        <v>43572</v>
      </c>
    </row>
    <row r="372" spans="1:6" x14ac:dyDescent="0.2">
      <c r="A372" t="s">
        <v>218</v>
      </c>
      <c r="B372" t="s">
        <v>9554</v>
      </c>
      <c r="C372" t="s">
        <v>9903</v>
      </c>
      <c r="D372" t="s">
        <v>17094</v>
      </c>
      <c r="E372" t="s">
        <v>9</v>
      </c>
      <c r="F372" s="1">
        <v>18052</v>
      </c>
    </row>
    <row r="373" spans="1:6" x14ac:dyDescent="0.2">
      <c r="A373" t="s">
        <v>219</v>
      </c>
      <c r="B373" t="s">
        <v>9904</v>
      </c>
      <c r="C373" t="s">
        <v>9905</v>
      </c>
      <c r="D373" t="s">
        <v>17095</v>
      </c>
      <c r="E373" t="s">
        <v>9</v>
      </c>
      <c r="F373" s="1">
        <v>43244</v>
      </c>
    </row>
    <row r="374" spans="1:6" x14ac:dyDescent="0.2">
      <c r="A374" t="s">
        <v>8788</v>
      </c>
      <c r="B374" t="s">
        <v>9383</v>
      </c>
      <c r="C374" t="s">
        <v>9906</v>
      </c>
      <c r="D374">
        <f>1-895-812-8739</f>
        <v>-10445</v>
      </c>
      <c r="E374" t="s">
        <v>9</v>
      </c>
      <c r="F374" s="1">
        <v>42554</v>
      </c>
    </row>
    <row r="375" spans="1:6" x14ac:dyDescent="0.2">
      <c r="A375" t="s">
        <v>220</v>
      </c>
      <c r="B375" t="s">
        <v>9440</v>
      </c>
      <c r="C375" t="s">
        <v>9907</v>
      </c>
      <c r="D375" t="s">
        <v>17096</v>
      </c>
      <c r="E375" t="s">
        <v>9</v>
      </c>
      <c r="F375" s="1">
        <v>38655</v>
      </c>
    </row>
    <row r="376" spans="1:6" x14ac:dyDescent="0.2">
      <c r="A376" t="s">
        <v>221</v>
      </c>
      <c r="B376" t="s">
        <v>9792</v>
      </c>
      <c r="C376" t="s">
        <v>9908</v>
      </c>
      <c r="D376" t="s">
        <v>17097</v>
      </c>
      <c r="E376" t="s">
        <v>9</v>
      </c>
      <c r="F376" s="1">
        <v>18962</v>
      </c>
    </row>
    <row r="377" spans="1:6" x14ac:dyDescent="0.2">
      <c r="A377" t="s">
        <v>8789</v>
      </c>
      <c r="B377" t="s">
        <v>9446</v>
      </c>
      <c r="C377" t="s">
        <v>9909</v>
      </c>
      <c r="D377" t="s">
        <v>17098</v>
      </c>
      <c r="E377" t="s">
        <v>9</v>
      </c>
      <c r="F377" s="1">
        <v>24086</v>
      </c>
    </row>
    <row r="378" spans="1:6" x14ac:dyDescent="0.2">
      <c r="A378" t="s">
        <v>222</v>
      </c>
      <c r="B378" t="s">
        <v>9721</v>
      </c>
      <c r="C378" t="s">
        <v>9554</v>
      </c>
      <c r="D378" t="s">
        <v>17099</v>
      </c>
      <c r="E378" t="s">
        <v>9</v>
      </c>
      <c r="F378" s="1">
        <v>20147</v>
      </c>
    </row>
    <row r="379" spans="1:6" x14ac:dyDescent="0.2">
      <c r="A379" t="s">
        <v>5115</v>
      </c>
      <c r="B379" t="s">
        <v>9607</v>
      </c>
      <c r="C379" t="s">
        <v>9910</v>
      </c>
      <c r="D379" t="s">
        <v>17100</v>
      </c>
      <c r="E379" t="s">
        <v>9</v>
      </c>
      <c r="F379" s="1">
        <v>17402</v>
      </c>
    </row>
    <row r="380" spans="1:6" x14ac:dyDescent="0.2">
      <c r="A380" t="s">
        <v>8790</v>
      </c>
      <c r="B380" t="s">
        <v>9911</v>
      </c>
      <c r="C380" t="s">
        <v>9912</v>
      </c>
      <c r="D380" t="s">
        <v>17101</v>
      </c>
      <c r="E380" t="s">
        <v>9</v>
      </c>
      <c r="F380" s="1">
        <v>42908</v>
      </c>
    </row>
    <row r="381" spans="1:6" x14ac:dyDescent="0.2">
      <c r="A381" t="s">
        <v>8791</v>
      </c>
      <c r="B381" t="s">
        <v>9564</v>
      </c>
      <c r="C381" t="s">
        <v>9769</v>
      </c>
      <c r="D381" t="s">
        <v>17102</v>
      </c>
      <c r="E381" t="s">
        <v>9</v>
      </c>
      <c r="F381" s="1">
        <v>22547</v>
      </c>
    </row>
    <row r="382" spans="1:6" x14ac:dyDescent="0.2">
      <c r="A382" t="s">
        <v>223</v>
      </c>
      <c r="B382" t="s">
        <v>9427</v>
      </c>
      <c r="C382" t="s">
        <v>9913</v>
      </c>
      <c r="D382">
        <v>7738036424</v>
      </c>
      <c r="E382" t="s">
        <v>9</v>
      </c>
      <c r="F382" s="1">
        <v>35126</v>
      </c>
    </row>
    <row r="383" spans="1:6" x14ac:dyDescent="0.2">
      <c r="A383" t="s">
        <v>5116</v>
      </c>
      <c r="B383" t="s">
        <v>9395</v>
      </c>
      <c r="C383" t="s">
        <v>9914</v>
      </c>
      <c r="D383">
        <f>1-305-421-1389</f>
        <v>-2114</v>
      </c>
      <c r="E383" t="s">
        <v>9</v>
      </c>
      <c r="F383" s="1">
        <v>26308</v>
      </c>
    </row>
    <row r="384" spans="1:6" x14ac:dyDescent="0.2">
      <c r="A384" t="s">
        <v>9915</v>
      </c>
      <c r="B384" t="s">
        <v>9663</v>
      </c>
      <c r="C384" t="s">
        <v>9916</v>
      </c>
      <c r="D384" t="s">
        <v>17103</v>
      </c>
      <c r="E384" t="s">
        <v>9</v>
      </c>
      <c r="F384" s="1">
        <v>33976</v>
      </c>
    </row>
    <row r="385" spans="1:6" x14ac:dyDescent="0.2">
      <c r="A385" t="s">
        <v>224</v>
      </c>
      <c r="B385" t="s">
        <v>6</v>
      </c>
      <c r="C385" t="s">
        <v>9917</v>
      </c>
      <c r="D385" t="s">
        <v>17104</v>
      </c>
      <c r="E385" t="s">
        <v>9</v>
      </c>
      <c r="F385" s="1">
        <v>15302</v>
      </c>
    </row>
    <row r="386" spans="1:6" x14ac:dyDescent="0.2">
      <c r="A386" t="s">
        <v>9918</v>
      </c>
      <c r="B386" t="s">
        <v>10</v>
      </c>
      <c r="C386" t="s">
        <v>9691</v>
      </c>
      <c r="D386" t="s">
        <v>17105</v>
      </c>
      <c r="E386" t="s">
        <v>9</v>
      </c>
      <c r="F386" s="1">
        <v>31614</v>
      </c>
    </row>
    <row r="387" spans="1:6" x14ac:dyDescent="0.2">
      <c r="A387" t="s">
        <v>225</v>
      </c>
      <c r="B387" t="s">
        <v>9919</v>
      </c>
      <c r="C387" t="s">
        <v>9920</v>
      </c>
      <c r="D387" t="s">
        <v>17106</v>
      </c>
      <c r="E387" t="s">
        <v>9</v>
      </c>
      <c r="F387" s="1">
        <v>35587</v>
      </c>
    </row>
    <row r="388" spans="1:6" x14ac:dyDescent="0.2">
      <c r="A388" t="s">
        <v>226</v>
      </c>
      <c r="B388" t="s">
        <v>9543</v>
      </c>
      <c r="C388" t="s">
        <v>11</v>
      </c>
      <c r="D388" t="s">
        <v>17107</v>
      </c>
      <c r="E388" t="s">
        <v>9</v>
      </c>
      <c r="F388" s="1">
        <v>30284</v>
      </c>
    </row>
    <row r="389" spans="1:6" x14ac:dyDescent="0.2">
      <c r="A389" t="s">
        <v>227</v>
      </c>
      <c r="B389" t="s">
        <v>9736</v>
      </c>
      <c r="C389" t="s">
        <v>9921</v>
      </c>
      <c r="D389" t="s">
        <v>17108</v>
      </c>
      <c r="E389" t="s">
        <v>9</v>
      </c>
      <c r="F389" s="1">
        <v>29432</v>
      </c>
    </row>
    <row r="390" spans="1:6" x14ac:dyDescent="0.2">
      <c r="A390" t="s">
        <v>5117</v>
      </c>
      <c r="B390" t="s">
        <v>9518</v>
      </c>
      <c r="C390" t="s">
        <v>9922</v>
      </c>
      <c r="D390" t="s">
        <v>17109</v>
      </c>
      <c r="E390" t="s">
        <v>9</v>
      </c>
      <c r="F390" s="1">
        <v>43032</v>
      </c>
    </row>
    <row r="391" spans="1:6" x14ac:dyDescent="0.2">
      <c r="A391" t="s">
        <v>5118</v>
      </c>
      <c r="B391" t="s">
        <v>9401</v>
      </c>
      <c r="C391" t="s">
        <v>9923</v>
      </c>
      <c r="D391" t="s">
        <v>17110</v>
      </c>
      <c r="E391" t="s">
        <v>9</v>
      </c>
      <c r="F391" s="1">
        <v>41389</v>
      </c>
    </row>
    <row r="392" spans="1:6" x14ac:dyDescent="0.2">
      <c r="A392" t="s">
        <v>228</v>
      </c>
      <c r="B392" t="s">
        <v>9539</v>
      </c>
      <c r="C392" t="s">
        <v>9924</v>
      </c>
      <c r="D392" t="s">
        <v>17111</v>
      </c>
      <c r="E392" t="s">
        <v>9</v>
      </c>
      <c r="F392" s="1">
        <v>16797</v>
      </c>
    </row>
    <row r="393" spans="1:6" x14ac:dyDescent="0.2">
      <c r="A393" t="s">
        <v>5119</v>
      </c>
      <c r="B393" t="s">
        <v>9756</v>
      </c>
      <c r="C393" t="s">
        <v>9925</v>
      </c>
      <c r="D393" t="s">
        <v>17112</v>
      </c>
      <c r="E393" t="s">
        <v>9</v>
      </c>
      <c r="F393" s="1">
        <v>33313</v>
      </c>
    </row>
    <row r="394" spans="1:6" x14ac:dyDescent="0.2">
      <c r="A394" t="s">
        <v>5120</v>
      </c>
      <c r="B394" t="s">
        <v>9926</v>
      </c>
      <c r="C394" t="s">
        <v>9927</v>
      </c>
      <c r="D394" t="s">
        <v>17113</v>
      </c>
      <c r="E394" t="s">
        <v>9</v>
      </c>
      <c r="F394" s="1">
        <v>38710</v>
      </c>
    </row>
    <row r="395" spans="1:6" x14ac:dyDescent="0.2">
      <c r="A395" t="s">
        <v>5121</v>
      </c>
      <c r="B395" t="s">
        <v>9911</v>
      </c>
      <c r="C395" t="s">
        <v>9928</v>
      </c>
      <c r="D395" t="s">
        <v>17114</v>
      </c>
      <c r="E395" t="s">
        <v>9</v>
      </c>
      <c r="F395" s="1">
        <v>32590</v>
      </c>
    </row>
    <row r="396" spans="1:6" x14ac:dyDescent="0.2">
      <c r="A396" t="s">
        <v>9929</v>
      </c>
      <c r="B396" t="s">
        <v>9792</v>
      </c>
      <c r="C396" t="s">
        <v>9930</v>
      </c>
      <c r="D396" t="s">
        <v>17115</v>
      </c>
      <c r="E396" t="s">
        <v>9</v>
      </c>
      <c r="F396" s="1">
        <v>15684</v>
      </c>
    </row>
    <row r="397" spans="1:6" x14ac:dyDescent="0.2">
      <c r="A397" t="s">
        <v>229</v>
      </c>
      <c r="B397" t="s">
        <v>9931</v>
      </c>
      <c r="C397" t="s">
        <v>9823</v>
      </c>
      <c r="D397" t="s">
        <v>17116</v>
      </c>
      <c r="E397" t="s">
        <v>9</v>
      </c>
      <c r="F397" s="1">
        <v>24742</v>
      </c>
    </row>
    <row r="398" spans="1:6" x14ac:dyDescent="0.2">
      <c r="A398" t="s">
        <v>230</v>
      </c>
      <c r="B398" t="s">
        <v>9488</v>
      </c>
      <c r="C398" t="s">
        <v>9932</v>
      </c>
      <c r="D398" t="s">
        <v>17117</v>
      </c>
      <c r="E398" t="s">
        <v>9</v>
      </c>
      <c r="F398" s="1">
        <v>31233</v>
      </c>
    </row>
    <row r="399" spans="1:6" x14ac:dyDescent="0.2">
      <c r="A399" t="s">
        <v>231</v>
      </c>
      <c r="B399" t="s">
        <v>9446</v>
      </c>
      <c r="C399" t="s">
        <v>9912</v>
      </c>
      <c r="D399" t="s">
        <v>17118</v>
      </c>
      <c r="E399" t="s">
        <v>9</v>
      </c>
      <c r="F399" s="1">
        <v>37843</v>
      </c>
    </row>
    <row r="400" spans="1:6" x14ac:dyDescent="0.2">
      <c r="A400" t="s">
        <v>232</v>
      </c>
      <c r="B400" t="s">
        <v>9758</v>
      </c>
      <c r="C400" t="s">
        <v>9585</v>
      </c>
      <c r="D400">
        <f>1-334-929-5410</f>
        <v>-6672</v>
      </c>
      <c r="E400" t="s">
        <v>9</v>
      </c>
      <c r="F400" s="1">
        <v>29135</v>
      </c>
    </row>
    <row r="401" spans="1:6" x14ac:dyDescent="0.2">
      <c r="A401" t="s">
        <v>233</v>
      </c>
      <c r="B401" t="s">
        <v>9408</v>
      </c>
      <c r="C401" t="s">
        <v>9933</v>
      </c>
      <c r="D401" t="s">
        <v>17119</v>
      </c>
      <c r="E401" t="s">
        <v>9</v>
      </c>
      <c r="F401" s="1">
        <v>23368</v>
      </c>
    </row>
    <row r="402" spans="1:6" x14ac:dyDescent="0.2">
      <c r="A402" t="s">
        <v>5122</v>
      </c>
      <c r="B402" t="s">
        <v>9446</v>
      </c>
      <c r="C402" t="s">
        <v>9934</v>
      </c>
      <c r="D402" t="s">
        <v>17120</v>
      </c>
      <c r="E402" t="s">
        <v>9</v>
      </c>
      <c r="F402" s="1">
        <v>31799</v>
      </c>
    </row>
    <row r="403" spans="1:6" x14ac:dyDescent="0.2">
      <c r="A403" t="s">
        <v>234</v>
      </c>
      <c r="B403" t="s">
        <v>9480</v>
      </c>
      <c r="C403" t="s">
        <v>9461</v>
      </c>
      <c r="D403">
        <v>5932321807</v>
      </c>
      <c r="E403" t="s">
        <v>9</v>
      </c>
      <c r="F403" s="1">
        <v>36496</v>
      </c>
    </row>
    <row r="404" spans="1:6" x14ac:dyDescent="0.2">
      <c r="A404" t="s">
        <v>7561</v>
      </c>
      <c r="B404" t="s">
        <v>9518</v>
      </c>
      <c r="C404" t="s">
        <v>9935</v>
      </c>
      <c r="D404" t="s">
        <v>17121</v>
      </c>
      <c r="E404" t="s">
        <v>9</v>
      </c>
      <c r="F404" s="1">
        <v>15021</v>
      </c>
    </row>
    <row r="405" spans="1:6" x14ac:dyDescent="0.2">
      <c r="A405" t="s">
        <v>235</v>
      </c>
      <c r="B405" t="s">
        <v>9796</v>
      </c>
      <c r="C405" t="s">
        <v>9936</v>
      </c>
      <c r="D405" t="s">
        <v>17122</v>
      </c>
      <c r="E405" t="s">
        <v>9</v>
      </c>
      <c r="F405" s="1">
        <v>42303</v>
      </c>
    </row>
    <row r="406" spans="1:6" x14ac:dyDescent="0.2">
      <c r="A406" t="s">
        <v>236</v>
      </c>
      <c r="B406" t="s">
        <v>9883</v>
      </c>
      <c r="C406" t="s">
        <v>9937</v>
      </c>
      <c r="D406" t="s">
        <v>17123</v>
      </c>
      <c r="E406" t="s">
        <v>9</v>
      </c>
      <c r="F406" s="1">
        <v>41476</v>
      </c>
    </row>
    <row r="407" spans="1:6" x14ac:dyDescent="0.2">
      <c r="A407" t="s">
        <v>8792</v>
      </c>
      <c r="B407" t="s">
        <v>9880</v>
      </c>
      <c r="C407" t="s">
        <v>9617</v>
      </c>
      <c r="D407" t="s">
        <v>17124</v>
      </c>
      <c r="E407" t="s">
        <v>9</v>
      </c>
      <c r="F407" s="1">
        <v>33938</v>
      </c>
    </row>
    <row r="408" spans="1:6" x14ac:dyDescent="0.2">
      <c r="A408" t="s">
        <v>237</v>
      </c>
      <c r="B408" t="s">
        <v>9539</v>
      </c>
      <c r="C408" t="s">
        <v>9938</v>
      </c>
      <c r="D408" t="s">
        <v>17125</v>
      </c>
      <c r="E408" t="s">
        <v>9</v>
      </c>
      <c r="F408" s="1">
        <v>34509</v>
      </c>
    </row>
    <row r="409" spans="1:6" x14ac:dyDescent="0.2">
      <c r="A409" t="s">
        <v>5123</v>
      </c>
      <c r="B409" t="s">
        <v>9939</v>
      </c>
      <c r="C409" t="s">
        <v>9940</v>
      </c>
      <c r="D409" t="s">
        <v>17126</v>
      </c>
      <c r="E409" t="s">
        <v>9</v>
      </c>
      <c r="F409" s="1">
        <v>19477</v>
      </c>
    </row>
    <row r="410" spans="1:6" x14ac:dyDescent="0.2">
      <c r="A410" t="s">
        <v>8793</v>
      </c>
      <c r="B410" t="s">
        <v>9736</v>
      </c>
      <c r="C410" t="s">
        <v>9634</v>
      </c>
      <c r="D410" t="s">
        <v>17127</v>
      </c>
      <c r="E410" t="s">
        <v>9</v>
      </c>
      <c r="F410" s="1">
        <v>39797</v>
      </c>
    </row>
    <row r="411" spans="1:6" x14ac:dyDescent="0.2">
      <c r="A411" t="s">
        <v>238</v>
      </c>
      <c r="B411" t="s">
        <v>9387</v>
      </c>
      <c r="C411" t="s">
        <v>9941</v>
      </c>
      <c r="D411" t="s">
        <v>17128</v>
      </c>
      <c r="E411" t="s">
        <v>9</v>
      </c>
      <c r="F411" s="1">
        <v>23740</v>
      </c>
    </row>
    <row r="412" spans="1:6" x14ac:dyDescent="0.2">
      <c r="A412" t="s">
        <v>8794</v>
      </c>
      <c r="B412" t="s">
        <v>9765</v>
      </c>
      <c r="C412" t="s">
        <v>9942</v>
      </c>
      <c r="D412" t="s">
        <v>17129</v>
      </c>
      <c r="E412" t="s">
        <v>9</v>
      </c>
      <c r="F412" s="1">
        <v>22078</v>
      </c>
    </row>
    <row r="413" spans="1:6" x14ac:dyDescent="0.2">
      <c r="A413" t="s">
        <v>239</v>
      </c>
      <c r="B413" t="s">
        <v>9727</v>
      </c>
      <c r="C413" t="s">
        <v>9475</v>
      </c>
      <c r="D413" t="s">
        <v>17130</v>
      </c>
      <c r="E413" t="s">
        <v>9</v>
      </c>
      <c r="F413" s="1">
        <v>34392</v>
      </c>
    </row>
    <row r="414" spans="1:6" x14ac:dyDescent="0.2">
      <c r="A414" t="s">
        <v>7562</v>
      </c>
      <c r="B414" t="s">
        <v>9943</v>
      </c>
      <c r="C414" t="s">
        <v>9444</v>
      </c>
      <c r="D414" t="s">
        <v>17131</v>
      </c>
      <c r="E414" t="s">
        <v>9</v>
      </c>
      <c r="F414" s="1">
        <v>35040</v>
      </c>
    </row>
    <row r="415" spans="1:6" x14ac:dyDescent="0.2">
      <c r="A415" t="s">
        <v>240</v>
      </c>
      <c r="B415" t="s">
        <v>9872</v>
      </c>
      <c r="C415" t="s">
        <v>9944</v>
      </c>
      <c r="D415">
        <f>1-394-477-5413</f>
        <v>-6283</v>
      </c>
      <c r="E415" t="s">
        <v>9</v>
      </c>
      <c r="F415" s="1">
        <v>40737</v>
      </c>
    </row>
    <row r="416" spans="1:6" x14ac:dyDescent="0.2">
      <c r="A416" t="s">
        <v>241</v>
      </c>
      <c r="B416" t="s">
        <v>9488</v>
      </c>
      <c r="C416" t="s">
        <v>9945</v>
      </c>
      <c r="D416" t="s">
        <v>17132</v>
      </c>
      <c r="E416" t="s">
        <v>9</v>
      </c>
      <c r="F416" s="1">
        <v>17524</v>
      </c>
    </row>
    <row r="417" spans="1:6" x14ac:dyDescent="0.2">
      <c r="A417" t="s">
        <v>5124</v>
      </c>
      <c r="B417" t="s">
        <v>9946</v>
      </c>
      <c r="C417" t="s">
        <v>9947</v>
      </c>
      <c r="D417">
        <v>3848282673</v>
      </c>
      <c r="E417" t="s">
        <v>9</v>
      </c>
      <c r="F417" s="1">
        <v>20295</v>
      </c>
    </row>
    <row r="418" spans="1:6" x14ac:dyDescent="0.2">
      <c r="A418" t="s">
        <v>8795</v>
      </c>
      <c r="B418" t="s">
        <v>6</v>
      </c>
      <c r="C418" t="s">
        <v>9948</v>
      </c>
      <c r="D418" t="s">
        <v>17133</v>
      </c>
      <c r="E418" t="s">
        <v>9</v>
      </c>
      <c r="F418" s="1">
        <v>36504</v>
      </c>
    </row>
    <row r="419" spans="1:6" x14ac:dyDescent="0.2">
      <c r="A419" t="s">
        <v>242</v>
      </c>
      <c r="B419" t="s">
        <v>9472</v>
      </c>
      <c r="C419" t="s">
        <v>9949</v>
      </c>
      <c r="D419" t="s">
        <v>17134</v>
      </c>
      <c r="E419" t="s">
        <v>9</v>
      </c>
      <c r="F419" s="1">
        <v>36753</v>
      </c>
    </row>
    <row r="420" spans="1:6" x14ac:dyDescent="0.2">
      <c r="A420" t="s">
        <v>5125</v>
      </c>
      <c r="B420" t="s">
        <v>9950</v>
      </c>
      <c r="C420" t="s">
        <v>9951</v>
      </c>
      <c r="D420" t="s">
        <v>17135</v>
      </c>
      <c r="E420" t="s">
        <v>9</v>
      </c>
      <c r="F420" s="1">
        <v>17587</v>
      </c>
    </row>
    <row r="421" spans="1:6" x14ac:dyDescent="0.2">
      <c r="A421" t="s">
        <v>9952</v>
      </c>
      <c r="B421" t="s">
        <v>9943</v>
      </c>
      <c r="C421" t="s">
        <v>9953</v>
      </c>
      <c r="D421" t="s">
        <v>17136</v>
      </c>
      <c r="E421" t="s">
        <v>9</v>
      </c>
      <c r="F421" s="1">
        <v>41302</v>
      </c>
    </row>
    <row r="422" spans="1:6" x14ac:dyDescent="0.2">
      <c r="A422" t="s">
        <v>5126</v>
      </c>
      <c r="B422" t="s">
        <v>9853</v>
      </c>
      <c r="C422" t="s">
        <v>9954</v>
      </c>
      <c r="D422" t="s">
        <v>17137</v>
      </c>
      <c r="E422" t="s">
        <v>9</v>
      </c>
      <c r="F422" s="1">
        <v>22037</v>
      </c>
    </row>
    <row r="423" spans="1:6" x14ac:dyDescent="0.2">
      <c r="A423" t="s">
        <v>243</v>
      </c>
      <c r="B423" t="s">
        <v>9786</v>
      </c>
      <c r="C423" t="s">
        <v>9609</v>
      </c>
      <c r="D423" t="s">
        <v>17138</v>
      </c>
      <c r="E423" t="s">
        <v>9</v>
      </c>
      <c r="F423" s="1">
        <v>35106</v>
      </c>
    </row>
    <row r="424" spans="1:6" x14ac:dyDescent="0.2">
      <c r="A424" t="s">
        <v>5127</v>
      </c>
      <c r="B424" t="s">
        <v>9440</v>
      </c>
      <c r="C424" t="s">
        <v>9955</v>
      </c>
      <c r="D424" t="s">
        <v>17139</v>
      </c>
      <c r="E424" t="s">
        <v>9</v>
      </c>
      <c r="F424" s="1">
        <v>15194</v>
      </c>
    </row>
    <row r="425" spans="1:6" x14ac:dyDescent="0.2">
      <c r="A425" t="s">
        <v>9956</v>
      </c>
      <c r="B425" t="s">
        <v>9509</v>
      </c>
      <c r="C425" t="s">
        <v>9957</v>
      </c>
      <c r="D425" t="s">
        <v>17140</v>
      </c>
      <c r="E425" t="s">
        <v>9</v>
      </c>
      <c r="F425" s="1">
        <v>42249</v>
      </c>
    </row>
    <row r="426" spans="1:6" x14ac:dyDescent="0.2">
      <c r="A426" t="s">
        <v>244</v>
      </c>
      <c r="B426" t="s">
        <v>9958</v>
      </c>
      <c r="C426" t="s">
        <v>9959</v>
      </c>
      <c r="D426" t="s">
        <v>17141</v>
      </c>
      <c r="E426" t="s">
        <v>9</v>
      </c>
      <c r="F426" s="1">
        <v>20093</v>
      </c>
    </row>
    <row r="427" spans="1:6" x14ac:dyDescent="0.2">
      <c r="A427" t="s">
        <v>7563</v>
      </c>
      <c r="B427" t="s">
        <v>9939</v>
      </c>
      <c r="C427" t="s">
        <v>9690</v>
      </c>
      <c r="D427" t="s">
        <v>17142</v>
      </c>
      <c r="E427" t="s">
        <v>9</v>
      </c>
      <c r="F427" s="1">
        <v>26112</v>
      </c>
    </row>
    <row r="428" spans="1:6" x14ac:dyDescent="0.2">
      <c r="A428" t="s">
        <v>245</v>
      </c>
      <c r="B428" t="s">
        <v>6</v>
      </c>
      <c r="C428" t="s">
        <v>9765</v>
      </c>
      <c r="D428" t="s">
        <v>17143</v>
      </c>
      <c r="E428" t="s">
        <v>9</v>
      </c>
      <c r="F428" s="1">
        <v>37159</v>
      </c>
    </row>
    <row r="429" spans="1:6" x14ac:dyDescent="0.2">
      <c r="A429" t="s">
        <v>246</v>
      </c>
      <c r="B429" t="s">
        <v>9706</v>
      </c>
      <c r="C429" t="s">
        <v>9960</v>
      </c>
      <c r="D429" t="s">
        <v>17144</v>
      </c>
      <c r="E429" t="s">
        <v>9</v>
      </c>
      <c r="F429" s="1">
        <v>21187</v>
      </c>
    </row>
    <row r="430" spans="1:6" x14ac:dyDescent="0.2">
      <c r="A430" t="s">
        <v>247</v>
      </c>
      <c r="B430" t="s">
        <v>9961</v>
      </c>
      <c r="C430" t="s">
        <v>9962</v>
      </c>
      <c r="D430" t="s">
        <v>17145</v>
      </c>
      <c r="E430" t="s">
        <v>9</v>
      </c>
      <c r="F430" s="1">
        <v>30138</v>
      </c>
    </row>
    <row r="431" spans="1:6" x14ac:dyDescent="0.2">
      <c r="A431" t="s">
        <v>8796</v>
      </c>
      <c r="B431" t="s">
        <v>9963</v>
      </c>
      <c r="C431" t="s">
        <v>9964</v>
      </c>
      <c r="D431" t="s">
        <v>17146</v>
      </c>
      <c r="E431" t="s">
        <v>9</v>
      </c>
      <c r="F431" s="1">
        <v>32997</v>
      </c>
    </row>
    <row r="432" spans="1:6" x14ac:dyDescent="0.2">
      <c r="A432" t="s">
        <v>5128</v>
      </c>
      <c r="B432" t="s">
        <v>9965</v>
      </c>
      <c r="C432" t="s">
        <v>9966</v>
      </c>
      <c r="D432">
        <v>620832317</v>
      </c>
      <c r="E432" t="s">
        <v>9</v>
      </c>
      <c r="F432" s="1">
        <v>32900</v>
      </c>
    </row>
    <row r="433" spans="1:6" x14ac:dyDescent="0.2">
      <c r="A433" t="s">
        <v>248</v>
      </c>
      <c r="B433" t="s">
        <v>9440</v>
      </c>
      <c r="C433" t="s">
        <v>9967</v>
      </c>
      <c r="D433" t="s">
        <v>17147</v>
      </c>
      <c r="E433" t="s">
        <v>9</v>
      </c>
      <c r="F433" s="1">
        <v>40623</v>
      </c>
    </row>
    <row r="434" spans="1:6" x14ac:dyDescent="0.2">
      <c r="A434" t="s">
        <v>7564</v>
      </c>
      <c r="B434" t="s">
        <v>9480</v>
      </c>
      <c r="C434" t="s">
        <v>9968</v>
      </c>
      <c r="D434" t="s">
        <v>17148</v>
      </c>
      <c r="E434" t="s">
        <v>9</v>
      </c>
      <c r="F434" s="1">
        <v>22543</v>
      </c>
    </row>
    <row r="435" spans="1:6" x14ac:dyDescent="0.2">
      <c r="A435" t="s">
        <v>5129</v>
      </c>
      <c r="B435" t="s">
        <v>9875</v>
      </c>
      <c r="C435" t="s">
        <v>9969</v>
      </c>
      <c r="D435">
        <v>753419404</v>
      </c>
      <c r="E435" t="s">
        <v>9</v>
      </c>
      <c r="F435" s="1">
        <v>31934</v>
      </c>
    </row>
    <row r="436" spans="1:6" x14ac:dyDescent="0.2">
      <c r="A436" t="s">
        <v>5130</v>
      </c>
      <c r="B436" t="s">
        <v>9970</v>
      </c>
      <c r="C436" t="s">
        <v>9971</v>
      </c>
      <c r="D436" t="s">
        <v>17149</v>
      </c>
      <c r="E436" t="s">
        <v>9</v>
      </c>
      <c r="F436" s="1">
        <v>17683</v>
      </c>
    </row>
    <row r="437" spans="1:6" x14ac:dyDescent="0.2">
      <c r="A437" t="s">
        <v>249</v>
      </c>
      <c r="B437" t="s">
        <v>9527</v>
      </c>
      <c r="C437" t="s">
        <v>9972</v>
      </c>
      <c r="D437" t="s">
        <v>17150</v>
      </c>
      <c r="E437" t="s">
        <v>9</v>
      </c>
      <c r="F437" s="1">
        <v>26697</v>
      </c>
    </row>
    <row r="438" spans="1:6" x14ac:dyDescent="0.2">
      <c r="A438" t="s">
        <v>7565</v>
      </c>
      <c r="B438" t="s">
        <v>6</v>
      </c>
      <c r="C438" t="s">
        <v>9973</v>
      </c>
      <c r="D438" t="s">
        <v>17151</v>
      </c>
      <c r="E438" t="s">
        <v>9</v>
      </c>
      <c r="F438" s="1">
        <v>30094</v>
      </c>
    </row>
    <row r="439" spans="1:6" x14ac:dyDescent="0.2">
      <c r="A439" t="s">
        <v>7566</v>
      </c>
      <c r="B439" t="s">
        <v>9750</v>
      </c>
      <c r="C439" t="s">
        <v>9782</v>
      </c>
      <c r="D439" t="s">
        <v>17152</v>
      </c>
      <c r="E439" t="s">
        <v>9</v>
      </c>
      <c r="F439" s="1">
        <v>41603</v>
      </c>
    </row>
    <row r="440" spans="1:6" x14ac:dyDescent="0.2">
      <c r="A440" t="s">
        <v>250</v>
      </c>
      <c r="B440" t="s">
        <v>9958</v>
      </c>
      <c r="C440" t="s">
        <v>9974</v>
      </c>
      <c r="D440" t="s">
        <v>17153</v>
      </c>
      <c r="E440" t="s">
        <v>9</v>
      </c>
      <c r="F440" s="1">
        <v>24074</v>
      </c>
    </row>
    <row r="441" spans="1:6" x14ac:dyDescent="0.2">
      <c r="A441" t="s">
        <v>5131</v>
      </c>
      <c r="B441" t="s">
        <v>9518</v>
      </c>
      <c r="C441" t="s">
        <v>9975</v>
      </c>
      <c r="D441" t="s">
        <v>17154</v>
      </c>
      <c r="E441" t="s">
        <v>9</v>
      </c>
      <c r="F441" s="1">
        <v>14777</v>
      </c>
    </row>
    <row r="442" spans="1:6" x14ac:dyDescent="0.2">
      <c r="A442" t="s">
        <v>5132</v>
      </c>
      <c r="B442" t="s">
        <v>9976</v>
      </c>
      <c r="C442" t="s">
        <v>9977</v>
      </c>
      <c r="D442" t="s">
        <v>17155</v>
      </c>
      <c r="E442" t="s">
        <v>9</v>
      </c>
      <c r="F442" s="1">
        <v>33589</v>
      </c>
    </row>
    <row r="443" spans="1:6" x14ac:dyDescent="0.2">
      <c r="A443" t="s">
        <v>5133</v>
      </c>
      <c r="B443" t="s">
        <v>9978</v>
      </c>
      <c r="C443" t="s">
        <v>9383</v>
      </c>
      <c r="D443" t="s">
        <v>17156</v>
      </c>
      <c r="E443" t="s">
        <v>9</v>
      </c>
      <c r="F443" s="1">
        <v>16464</v>
      </c>
    </row>
    <row r="444" spans="1:6" x14ac:dyDescent="0.2">
      <c r="A444" t="s">
        <v>251</v>
      </c>
      <c r="B444" t="s">
        <v>9408</v>
      </c>
      <c r="C444" t="s">
        <v>9979</v>
      </c>
      <c r="D444">
        <v>164697157</v>
      </c>
      <c r="E444" t="s">
        <v>9</v>
      </c>
      <c r="F444" s="1">
        <v>38965</v>
      </c>
    </row>
    <row r="445" spans="1:6" x14ac:dyDescent="0.2">
      <c r="A445" t="s">
        <v>252</v>
      </c>
      <c r="B445" t="s">
        <v>9461</v>
      </c>
      <c r="C445" t="s">
        <v>9444</v>
      </c>
      <c r="D445" t="s">
        <v>17157</v>
      </c>
      <c r="E445" t="s">
        <v>9</v>
      </c>
      <c r="F445" s="1">
        <v>40391</v>
      </c>
    </row>
    <row r="446" spans="1:6" x14ac:dyDescent="0.2">
      <c r="A446" t="s">
        <v>5134</v>
      </c>
      <c r="B446" t="s">
        <v>9383</v>
      </c>
      <c r="C446" t="s">
        <v>9980</v>
      </c>
      <c r="D446" t="s">
        <v>17158</v>
      </c>
      <c r="E446" t="s">
        <v>9</v>
      </c>
      <c r="F446" s="1">
        <v>41525</v>
      </c>
    </row>
    <row r="447" spans="1:6" x14ac:dyDescent="0.2">
      <c r="A447" t="s">
        <v>5135</v>
      </c>
      <c r="B447" t="s">
        <v>9499</v>
      </c>
      <c r="C447" t="s">
        <v>9981</v>
      </c>
      <c r="D447" t="s">
        <v>17159</v>
      </c>
      <c r="E447" t="s">
        <v>9</v>
      </c>
      <c r="F447" s="1">
        <v>39979</v>
      </c>
    </row>
    <row r="448" spans="1:6" x14ac:dyDescent="0.2">
      <c r="A448" t="s">
        <v>5136</v>
      </c>
      <c r="B448" t="s">
        <v>9982</v>
      </c>
      <c r="C448" t="s">
        <v>9983</v>
      </c>
      <c r="D448" t="s">
        <v>17160</v>
      </c>
      <c r="E448" t="s">
        <v>9</v>
      </c>
      <c r="F448" s="1">
        <v>43070</v>
      </c>
    </row>
    <row r="449" spans="1:6" x14ac:dyDescent="0.2">
      <c r="A449" t="s">
        <v>253</v>
      </c>
      <c r="B449" t="s">
        <v>9408</v>
      </c>
      <c r="C449" t="s">
        <v>9984</v>
      </c>
      <c r="D449" t="s">
        <v>17161</v>
      </c>
      <c r="E449" t="s">
        <v>9</v>
      </c>
      <c r="F449" s="1">
        <v>15748</v>
      </c>
    </row>
    <row r="450" spans="1:6" x14ac:dyDescent="0.2">
      <c r="A450" t="s">
        <v>254</v>
      </c>
      <c r="B450" t="s">
        <v>9985</v>
      </c>
      <c r="C450" t="s">
        <v>9986</v>
      </c>
      <c r="D450" t="s">
        <v>17162</v>
      </c>
      <c r="E450" t="s">
        <v>9</v>
      </c>
      <c r="F450" s="1">
        <v>36054</v>
      </c>
    </row>
    <row r="451" spans="1:6" x14ac:dyDescent="0.2">
      <c r="A451" t="s">
        <v>5137</v>
      </c>
      <c r="B451" t="s">
        <v>9383</v>
      </c>
      <c r="C451" t="s">
        <v>9987</v>
      </c>
      <c r="D451" t="s">
        <v>17163</v>
      </c>
      <c r="E451" t="s">
        <v>9</v>
      </c>
      <c r="F451" s="1">
        <v>35684</v>
      </c>
    </row>
    <row r="452" spans="1:6" x14ac:dyDescent="0.2">
      <c r="A452" t="s">
        <v>9988</v>
      </c>
      <c r="B452" t="s">
        <v>9743</v>
      </c>
      <c r="C452" t="s">
        <v>9989</v>
      </c>
      <c r="D452">
        <f>1-825-105-9648</f>
        <v>-10577</v>
      </c>
      <c r="E452" t="s">
        <v>9</v>
      </c>
      <c r="F452" s="1">
        <v>34675</v>
      </c>
    </row>
    <row r="453" spans="1:6" x14ac:dyDescent="0.2">
      <c r="A453" t="s">
        <v>255</v>
      </c>
      <c r="B453" t="s">
        <v>6</v>
      </c>
      <c r="C453" t="s">
        <v>9990</v>
      </c>
      <c r="D453" t="s">
        <v>17164</v>
      </c>
      <c r="E453" t="s">
        <v>9</v>
      </c>
      <c r="F453" s="1">
        <v>15438</v>
      </c>
    </row>
    <row r="454" spans="1:6" x14ac:dyDescent="0.2">
      <c r="A454" t="s">
        <v>256</v>
      </c>
      <c r="B454" t="s">
        <v>9518</v>
      </c>
      <c r="C454" t="s">
        <v>9848</v>
      </c>
      <c r="D454" t="s">
        <v>17165</v>
      </c>
      <c r="E454" t="s">
        <v>9</v>
      </c>
      <c r="F454" s="1">
        <v>32806</v>
      </c>
    </row>
    <row r="455" spans="1:6" x14ac:dyDescent="0.2">
      <c r="A455" t="s">
        <v>257</v>
      </c>
      <c r="B455" t="s">
        <v>9518</v>
      </c>
      <c r="C455" t="s">
        <v>9616</v>
      </c>
      <c r="D455" t="s">
        <v>17166</v>
      </c>
      <c r="E455" t="s">
        <v>9</v>
      </c>
      <c r="F455" s="1">
        <v>31751</v>
      </c>
    </row>
    <row r="456" spans="1:6" x14ac:dyDescent="0.2">
      <c r="A456" t="s">
        <v>258</v>
      </c>
      <c r="B456" t="s">
        <v>9758</v>
      </c>
      <c r="C456" t="s">
        <v>9991</v>
      </c>
      <c r="D456" t="s">
        <v>17167</v>
      </c>
      <c r="E456" t="s">
        <v>9</v>
      </c>
      <c r="F456" s="1">
        <v>25076</v>
      </c>
    </row>
    <row r="457" spans="1:6" x14ac:dyDescent="0.2">
      <c r="A457" t="s">
        <v>259</v>
      </c>
      <c r="B457" t="s">
        <v>9440</v>
      </c>
      <c r="C457" t="s">
        <v>9992</v>
      </c>
      <c r="D457" t="s">
        <v>17168</v>
      </c>
      <c r="E457" t="s">
        <v>9</v>
      </c>
      <c r="F457" s="1">
        <v>23550</v>
      </c>
    </row>
    <row r="458" spans="1:6" x14ac:dyDescent="0.2">
      <c r="A458" t="s">
        <v>260</v>
      </c>
      <c r="B458" t="s">
        <v>9993</v>
      </c>
      <c r="C458" t="s">
        <v>9994</v>
      </c>
      <c r="D458" t="s">
        <v>17169</v>
      </c>
      <c r="E458" t="s">
        <v>9</v>
      </c>
      <c r="F458" s="1">
        <v>25241</v>
      </c>
    </row>
    <row r="459" spans="1:6" x14ac:dyDescent="0.2">
      <c r="A459" t="s">
        <v>261</v>
      </c>
      <c r="B459" t="s">
        <v>9468</v>
      </c>
      <c r="C459" t="s">
        <v>9775</v>
      </c>
      <c r="D459" t="s">
        <v>17170</v>
      </c>
      <c r="E459" t="s">
        <v>9</v>
      </c>
      <c r="F459" s="1">
        <v>22816</v>
      </c>
    </row>
    <row r="460" spans="1:6" x14ac:dyDescent="0.2">
      <c r="A460" t="s">
        <v>262</v>
      </c>
      <c r="B460" t="s">
        <v>9995</v>
      </c>
      <c r="C460" t="s">
        <v>9996</v>
      </c>
      <c r="D460">
        <f>1-996-270-5646</f>
        <v>-6911</v>
      </c>
      <c r="E460" t="s">
        <v>9</v>
      </c>
      <c r="F460" s="1">
        <v>21225</v>
      </c>
    </row>
    <row r="461" spans="1:6" x14ac:dyDescent="0.2">
      <c r="A461" t="s">
        <v>7567</v>
      </c>
      <c r="B461" t="s">
        <v>9630</v>
      </c>
      <c r="C461" t="s">
        <v>9997</v>
      </c>
      <c r="D461" t="s">
        <v>17171</v>
      </c>
      <c r="E461" t="s">
        <v>9</v>
      </c>
      <c r="F461" s="1">
        <v>43645</v>
      </c>
    </row>
    <row r="462" spans="1:6" x14ac:dyDescent="0.2">
      <c r="A462" t="s">
        <v>263</v>
      </c>
      <c r="B462" t="s">
        <v>9778</v>
      </c>
      <c r="C462" t="s">
        <v>9998</v>
      </c>
      <c r="D462" t="s">
        <v>17172</v>
      </c>
      <c r="E462" t="s">
        <v>9</v>
      </c>
      <c r="F462" s="1">
        <v>24949</v>
      </c>
    </row>
    <row r="463" spans="1:6" x14ac:dyDescent="0.2">
      <c r="A463" t="s">
        <v>5138</v>
      </c>
      <c r="B463" t="s">
        <v>9788</v>
      </c>
      <c r="C463" t="s">
        <v>9999</v>
      </c>
      <c r="D463" t="s">
        <v>17173</v>
      </c>
      <c r="E463" t="s">
        <v>9</v>
      </c>
      <c r="F463" s="1">
        <v>20538</v>
      </c>
    </row>
    <row r="464" spans="1:6" x14ac:dyDescent="0.2">
      <c r="A464" t="s">
        <v>5139</v>
      </c>
      <c r="B464" t="s">
        <v>10000</v>
      </c>
      <c r="C464" t="s">
        <v>10001</v>
      </c>
      <c r="D464" t="s">
        <v>17174</v>
      </c>
      <c r="E464" t="s">
        <v>9</v>
      </c>
      <c r="F464" s="1">
        <v>20570</v>
      </c>
    </row>
    <row r="465" spans="1:6" x14ac:dyDescent="0.2">
      <c r="A465" t="s">
        <v>264</v>
      </c>
      <c r="B465" t="s">
        <v>9440</v>
      </c>
      <c r="C465" t="s">
        <v>10002</v>
      </c>
      <c r="D465" t="s">
        <v>17175</v>
      </c>
      <c r="E465" t="s">
        <v>9</v>
      </c>
      <c r="F465" s="1">
        <v>42010</v>
      </c>
    </row>
    <row r="466" spans="1:6" x14ac:dyDescent="0.2">
      <c r="A466" t="s">
        <v>7568</v>
      </c>
      <c r="B466" t="s">
        <v>9556</v>
      </c>
      <c r="C466" t="s">
        <v>9566</v>
      </c>
      <c r="D466" t="s">
        <v>17176</v>
      </c>
      <c r="E466" t="s">
        <v>9</v>
      </c>
      <c r="F466" s="1">
        <v>28935</v>
      </c>
    </row>
    <row r="467" spans="1:6" x14ac:dyDescent="0.2">
      <c r="A467" t="s">
        <v>7569</v>
      </c>
      <c r="B467" t="s">
        <v>9527</v>
      </c>
      <c r="C467" t="s">
        <v>10003</v>
      </c>
      <c r="D467" t="s">
        <v>17177</v>
      </c>
      <c r="E467" t="s">
        <v>9</v>
      </c>
      <c r="F467" s="1">
        <v>25097</v>
      </c>
    </row>
    <row r="468" spans="1:6" x14ac:dyDescent="0.2">
      <c r="A468" t="s">
        <v>5140</v>
      </c>
      <c r="B468" t="s">
        <v>10004</v>
      </c>
      <c r="C468" t="s">
        <v>9565</v>
      </c>
      <c r="D468" t="s">
        <v>17178</v>
      </c>
      <c r="E468" t="s">
        <v>9</v>
      </c>
      <c r="F468" s="1">
        <v>24910</v>
      </c>
    </row>
    <row r="469" spans="1:6" x14ac:dyDescent="0.2">
      <c r="A469" t="s">
        <v>5141</v>
      </c>
      <c r="B469" t="s">
        <v>9564</v>
      </c>
      <c r="C469" t="s">
        <v>10005</v>
      </c>
      <c r="D469" t="s">
        <v>17179</v>
      </c>
      <c r="E469" t="s">
        <v>9</v>
      </c>
      <c r="F469" s="1">
        <v>24122</v>
      </c>
    </row>
    <row r="470" spans="1:6" x14ac:dyDescent="0.2">
      <c r="A470" t="s">
        <v>5142</v>
      </c>
      <c r="B470" t="s">
        <v>6</v>
      </c>
      <c r="C470" t="s">
        <v>10006</v>
      </c>
      <c r="D470" t="s">
        <v>17180</v>
      </c>
      <c r="E470" t="s">
        <v>9</v>
      </c>
      <c r="F470" s="1">
        <v>22531</v>
      </c>
    </row>
    <row r="471" spans="1:6" x14ac:dyDescent="0.2">
      <c r="A471" t="s">
        <v>7570</v>
      </c>
      <c r="B471" t="s">
        <v>10007</v>
      </c>
      <c r="C471" t="s">
        <v>9694</v>
      </c>
      <c r="D471" t="s">
        <v>17181</v>
      </c>
      <c r="E471" t="s">
        <v>9</v>
      </c>
      <c r="F471" s="1">
        <v>20599</v>
      </c>
    </row>
    <row r="472" spans="1:6" x14ac:dyDescent="0.2">
      <c r="A472" t="s">
        <v>7571</v>
      </c>
      <c r="B472" t="s">
        <v>9383</v>
      </c>
      <c r="C472" t="s">
        <v>9385</v>
      </c>
      <c r="D472" t="s">
        <v>17182</v>
      </c>
      <c r="E472" t="s">
        <v>9</v>
      </c>
      <c r="F472" s="1">
        <v>42797</v>
      </c>
    </row>
    <row r="473" spans="1:6" x14ac:dyDescent="0.2">
      <c r="A473" t="s">
        <v>10008</v>
      </c>
      <c r="B473" t="s">
        <v>9642</v>
      </c>
      <c r="C473" t="s">
        <v>9667</v>
      </c>
      <c r="D473" t="s">
        <v>17183</v>
      </c>
      <c r="E473" t="s">
        <v>9</v>
      </c>
      <c r="F473" s="1">
        <v>21131</v>
      </c>
    </row>
    <row r="474" spans="1:6" x14ac:dyDescent="0.2">
      <c r="A474" t="s">
        <v>7572</v>
      </c>
      <c r="B474" t="s">
        <v>6</v>
      </c>
      <c r="C474" t="s">
        <v>9608</v>
      </c>
      <c r="D474" t="s">
        <v>17184</v>
      </c>
      <c r="E474" t="s">
        <v>9</v>
      </c>
      <c r="F474" s="1">
        <v>39513</v>
      </c>
    </row>
    <row r="475" spans="1:6" x14ac:dyDescent="0.2">
      <c r="A475" t="s">
        <v>265</v>
      </c>
      <c r="B475" t="s">
        <v>9518</v>
      </c>
      <c r="C475" t="s">
        <v>9783</v>
      </c>
      <c r="D475">
        <v>7371713821</v>
      </c>
      <c r="E475" t="s">
        <v>9</v>
      </c>
      <c r="F475" s="1">
        <v>43434</v>
      </c>
    </row>
    <row r="476" spans="1:6" x14ac:dyDescent="0.2">
      <c r="A476" t="s">
        <v>8797</v>
      </c>
      <c r="B476" t="s">
        <v>9406</v>
      </c>
      <c r="C476" t="s">
        <v>10009</v>
      </c>
      <c r="D476" t="s">
        <v>17185</v>
      </c>
      <c r="E476" t="s">
        <v>9</v>
      </c>
      <c r="F476" s="1">
        <v>35569</v>
      </c>
    </row>
    <row r="477" spans="1:6" x14ac:dyDescent="0.2">
      <c r="A477" t="s">
        <v>5143</v>
      </c>
      <c r="B477" t="s">
        <v>10010</v>
      </c>
      <c r="C477" t="s">
        <v>10011</v>
      </c>
      <c r="D477" t="s">
        <v>17186</v>
      </c>
      <c r="E477" t="s">
        <v>9</v>
      </c>
      <c r="F477" s="1">
        <v>26811</v>
      </c>
    </row>
    <row r="478" spans="1:6" x14ac:dyDescent="0.2">
      <c r="A478" t="s">
        <v>266</v>
      </c>
      <c r="B478" t="s">
        <v>9699</v>
      </c>
      <c r="C478" t="s">
        <v>9470</v>
      </c>
      <c r="D478" t="s">
        <v>17187</v>
      </c>
      <c r="E478" t="s">
        <v>9</v>
      </c>
      <c r="F478" s="1">
        <v>40945</v>
      </c>
    </row>
    <row r="479" spans="1:6" x14ac:dyDescent="0.2">
      <c r="A479" t="s">
        <v>267</v>
      </c>
      <c r="B479" t="s">
        <v>9772</v>
      </c>
      <c r="C479" t="s">
        <v>10012</v>
      </c>
      <c r="D479" t="s">
        <v>17188</v>
      </c>
      <c r="E479" t="s">
        <v>9</v>
      </c>
      <c r="F479" s="1">
        <v>26831</v>
      </c>
    </row>
    <row r="480" spans="1:6" x14ac:dyDescent="0.2">
      <c r="A480" t="s">
        <v>268</v>
      </c>
      <c r="B480" t="s">
        <v>9430</v>
      </c>
      <c r="C480" t="s">
        <v>10013</v>
      </c>
      <c r="D480" t="s">
        <v>17189</v>
      </c>
      <c r="E480" t="s">
        <v>9</v>
      </c>
      <c r="F480" s="1">
        <v>43395</v>
      </c>
    </row>
    <row r="481" spans="1:6" x14ac:dyDescent="0.2">
      <c r="A481" t="s">
        <v>7573</v>
      </c>
      <c r="B481" t="s">
        <v>9663</v>
      </c>
      <c r="C481" t="s">
        <v>10014</v>
      </c>
      <c r="D481" t="s">
        <v>17190</v>
      </c>
      <c r="E481" t="s">
        <v>9</v>
      </c>
      <c r="F481" s="1">
        <v>41266</v>
      </c>
    </row>
    <row r="482" spans="1:6" x14ac:dyDescent="0.2">
      <c r="A482" t="s">
        <v>8798</v>
      </c>
      <c r="B482" t="s">
        <v>9750</v>
      </c>
      <c r="C482" t="s">
        <v>9895</v>
      </c>
      <c r="D482" t="s">
        <v>17191</v>
      </c>
      <c r="E482" t="s">
        <v>9</v>
      </c>
      <c r="F482" s="1">
        <v>27871</v>
      </c>
    </row>
    <row r="483" spans="1:6" x14ac:dyDescent="0.2">
      <c r="A483" t="s">
        <v>7574</v>
      </c>
      <c r="B483" t="s">
        <v>9472</v>
      </c>
      <c r="C483" t="s">
        <v>10015</v>
      </c>
      <c r="D483" t="s">
        <v>17192</v>
      </c>
      <c r="E483" t="s">
        <v>9</v>
      </c>
      <c r="F483" s="1">
        <v>30770</v>
      </c>
    </row>
    <row r="484" spans="1:6" x14ac:dyDescent="0.2">
      <c r="A484" t="s">
        <v>7575</v>
      </c>
      <c r="B484" t="s">
        <v>9518</v>
      </c>
      <c r="C484" t="s">
        <v>9669</v>
      </c>
      <c r="D484" t="s">
        <v>17193</v>
      </c>
      <c r="E484" t="s">
        <v>9</v>
      </c>
      <c r="F484" s="1">
        <v>25221</v>
      </c>
    </row>
    <row r="485" spans="1:6" x14ac:dyDescent="0.2">
      <c r="A485" t="s">
        <v>5144</v>
      </c>
      <c r="B485" t="s">
        <v>9383</v>
      </c>
      <c r="C485" t="s">
        <v>10016</v>
      </c>
      <c r="D485">
        <v>9535349324</v>
      </c>
      <c r="E485" t="s">
        <v>9</v>
      </c>
      <c r="F485" s="1">
        <v>41890</v>
      </c>
    </row>
    <row r="486" spans="1:6" x14ac:dyDescent="0.2">
      <c r="A486" t="s">
        <v>7576</v>
      </c>
      <c r="B486" t="s">
        <v>9446</v>
      </c>
      <c r="C486" t="s">
        <v>10017</v>
      </c>
      <c r="D486" t="s">
        <v>17194</v>
      </c>
      <c r="E486" t="s">
        <v>9</v>
      </c>
      <c r="F486" s="1">
        <v>42244</v>
      </c>
    </row>
    <row r="487" spans="1:6" x14ac:dyDescent="0.2">
      <c r="A487" t="s">
        <v>269</v>
      </c>
      <c r="B487" t="s">
        <v>9527</v>
      </c>
      <c r="C487" t="s">
        <v>10018</v>
      </c>
      <c r="D487">
        <f>1-107-570-2878</f>
        <v>-3554</v>
      </c>
      <c r="E487" t="s">
        <v>9</v>
      </c>
      <c r="F487" s="1">
        <v>34944</v>
      </c>
    </row>
    <row r="488" spans="1:6" x14ac:dyDescent="0.2">
      <c r="A488" t="s">
        <v>270</v>
      </c>
      <c r="B488" t="s">
        <v>9943</v>
      </c>
      <c r="C488" t="s">
        <v>10019</v>
      </c>
      <c r="D488" t="s">
        <v>17195</v>
      </c>
      <c r="E488" t="s">
        <v>9</v>
      </c>
      <c r="F488" s="1">
        <v>16541</v>
      </c>
    </row>
    <row r="489" spans="1:6" x14ac:dyDescent="0.2">
      <c r="A489" t="s">
        <v>271</v>
      </c>
      <c r="B489" t="s">
        <v>9485</v>
      </c>
      <c r="C489" t="s">
        <v>10020</v>
      </c>
      <c r="D489" t="s">
        <v>17196</v>
      </c>
      <c r="E489" t="s">
        <v>9</v>
      </c>
      <c r="F489" s="1">
        <v>40578</v>
      </c>
    </row>
    <row r="490" spans="1:6" x14ac:dyDescent="0.2">
      <c r="A490" t="s">
        <v>5145</v>
      </c>
      <c r="B490" t="s">
        <v>9418</v>
      </c>
      <c r="C490" t="s">
        <v>9690</v>
      </c>
      <c r="D490" t="s">
        <v>17197</v>
      </c>
      <c r="E490" t="s">
        <v>9</v>
      </c>
      <c r="F490" s="1">
        <v>38388</v>
      </c>
    </row>
    <row r="491" spans="1:6" x14ac:dyDescent="0.2">
      <c r="A491" t="s">
        <v>272</v>
      </c>
      <c r="B491" t="s">
        <v>9450</v>
      </c>
      <c r="C491" t="s">
        <v>10021</v>
      </c>
      <c r="D491" t="s">
        <v>17198</v>
      </c>
      <c r="E491" t="s">
        <v>9</v>
      </c>
      <c r="F491" s="1">
        <v>24785</v>
      </c>
    </row>
    <row r="492" spans="1:6" x14ac:dyDescent="0.2">
      <c r="A492" t="s">
        <v>5146</v>
      </c>
      <c r="B492" t="s">
        <v>9554</v>
      </c>
      <c r="C492" t="s">
        <v>9977</v>
      </c>
      <c r="D492" t="s">
        <v>17199</v>
      </c>
      <c r="E492" t="s">
        <v>9</v>
      </c>
      <c r="F492" s="1">
        <v>32293</v>
      </c>
    </row>
    <row r="493" spans="1:6" x14ac:dyDescent="0.2">
      <c r="A493" t="s">
        <v>7577</v>
      </c>
      <c r="B493" t="s">
        <v>10022</v>
      </c>
      <c r="C493" t="s">
        <v>10023</v>
      </c>
      <c r="D493" t="s">
        <v>17200</v>
      </c>
      <c r="E493" t="s">
        <v>9</v>
      </c>
      <c r="F493" s="1">
        <v>28808</v>
      </c>
    </row>
    <row r="494" spans="1:6" x14ac:dyDescent="0.2">
      <c r="A494" t="s">
        <v>10024</v>
      </c>
      <c r="B494" t="s">
        <v>9527</v>
      </c>
      <c r="C494" t="s">
        <v>9819</v>
      </c>
      <c r="D494">
        <v>809331707</v>
      </c>
      <c r="E494" t="s">
        <v>9</v>
      </c>
      <c r="F494" s="1">
        <v>43575</v>
      </c>
    </row>
    <row r="495" spans="1:6" x14ac:dyDescent="0.2">
      <c r="A495" t="s">
        <v>273</v>
      </c>
      <c r="B495" t="s">
        <v>9468</v>
      </c>
      <c r="C495" t="s">
        <v>10025</v>
      </c>
      <c r="D495" t="s">
        <v>17201</v>
      </c>
      <c r="E495" t="s">
        <v>9</v>
      </c>
      <c r="F495" s="1">
        <v>16931</v>
      </c>
    </row>
    <row r="496" spans="1:6" x14ac:dyDescent="0.2">
      <c r="A496" t="s">
        <v>5147</v>
      </c>
      <c r="B496" t="s">
        <v>9528</v>
      </c>
      <c r="C496" t="s">
        <v>10026</v>
      </c>
      <c r="D496" t="s">
        <v>17202</v>
      </c>
      <c r="E496" t="s">
        <v>9</v>
      </c>
      <c r="F496" s="1">
        <v>35890</v>
      </c>
    </row>
    <row r="497" spans="1:6" x14ac:dyDescent="0.2">
      <c r="A497" t="s">
        <v>274</v>
      </c>
      <c r="B497" t="s">
        <v>9418</v>
      </c>
      <c r="C497" t="s">
        <v>10027</v>
      </c>
      <c r="D497" t="s">
        <v>17203</v>
      </c>
      <c r="E497" t="s">
        <v>9</v>
      </c>
      <c r="F497" s="1">
        <v>25292</v>
      </c>
    </row>
    <row r="498" spans="1:6" x14ac:dyDescent="0.2">
      <c r="A498" t="s">
        <v>275</v>
      </c>
      <c r="B498" t="s">
        <v>10028</v>
      </c>
      <c r="C498" t="s">
        <v>10029</v>
      </c>
      <c r="D498">
        <f>1-994-585-1573</f>
        <v>-3151</v>
      </c>
      <c r="E498" t="s">
        <v>9</v>
      </c>
      <c r="F498" s="1">
        <v>17401</v>
      </c>
    </row>
    <row r="499" spans="1:6" x14ac:dyDescent="0.2">
      <c r="A499" t="s">
        <v>276</v>
      </c>
      <c r="B499" t="s">
        <v>9554</v>
      </c>
      <c r="C499" t="s">
        <v>10030</v>
      </c>
      <c r="D499" t="s">
        <v>17204</v>
      </c>
      <c r="E499" t="s">
        <v>9</v>
      </c>
      <c r="F499" s="1">
        <v>35116</v>
      </c>
    </row>
    <row r="500" spans="1:6" x14ac:dyDescent="0.2">
      <c r="A500" t="s">
        <v>277</v>
      </c>
      <c r="B500" t="s">
        <v>10031</v>
      </c>
      <c r="C500" t="s">
        <v>10032</v>
      </c>
      <c r="D500" t="s">
        <v>17205</v>
      </c>
      <c r="E500" t="s">
        <v>9</v>
      </c>
      <c r="F500" s="1">
        <v>22607</v>
      </c>
    </row>
    <row r="501" spans="1:6" x14ac:dyDescent="0.2">
      <c r="A501" t="s">
        <v>5148</v>
      </c>
      <c r="B501" t="s">
        <v>9634</v>
      </c>
      <c r="C501" t="s">
        <v>10033</v>
      </c>
      <c r="D501" t="s">
        <v>17206</v>
      </c>
      <c r="E501" t="s">
        <v>9</v>
      </c>
      <c r="F501" s="1">
        <v>25096</v>
      </c>
    </row>
    <row r="502" spans="1:6" x14ac:dyDescent="0.2">
      <c r="A502" t="s">
        <v>10034</v>
      </c>
      <c r="B502" t="s">
        <v>9556</v>
      </c>
      <c r="C502" t="s">
        <v>10035</v>
      </c>
      <c r="D502" t="s">
        <v>17207</v>
      </c>
      <c r="E502" t="s">
        <v>9</v>
      </c>
      <c r="F502" s="1">
        <v>43489</v>
      </c>
    </row>
    <row r="503" spans="1:6" x14ac:dyDescent="0.2">
      <c r="A503" t="s">
        <v>278</v>
      </c>
      <c r="B503" t="s">
        <v>10036</v>
      </c>
      <c r="C503" t="s">
        <v>10037</v>
      </c>
      <c r="D503" t="s">
        <v>17208</v>
      </c>
      <c r="E503" t="s">
        <v>9</v>
      </c>
      <c r="F503" s="1">
        <v>30530</v>
      </c>
    </row>
    <row r="504" spans="1:6" x14ac:dyDescent="0.2">
      <c r="A504" t="s">
        <v>8799</v>
      </c>
      <c r="B504" t="s">
        <v>10038</v>
      </c>
      <c r="C504" t="s">
        <v>10039</v>
      </c>
      <c r="D504" t="s">
        <v>17209</v>
      </c>
      <c r="E504" t="s">
        <v>9</v>
      </c>
      <c r="F504" s="1">
        <v>24655</v>
      </c>
    </row>
    <row r="505" spans="1:6" x14ac:dyDescent="0.2">
      <c r="A505" t="s">
        <v>279</v>
      </c>
      <c r="B505" t="s">
        <v>9883</v>
      </c>
      <c r="C505" t="s">
        <v>9400</v>
      </c>
      <c r="D505" t="s">
        <v>17210</v>
      </c>
      <c r="E505" t="s">
        <v>9</v>
      </c>
      <c r="F505" s="1">
        <v>23257</v>
      </c>
    </row>
    <row r="506" spans="1:6" x14ac:dyDescent="0.2">
      <c r="A506" t="s">
        <v>5149</v>
      </c>
      <c r="B506" t="s">
        <v>9418</v>
      </c>
      <c r="C506" t="s">
        <v>9566</v>
      </c>
      <c r="D506">
        <f>1-362-490-4995</f>
        <v>-5846</v>
      </c>
      <c r="E506" t="s">
        <v>9</v>
      </c>
      <c r="F506" s="1">
        <v>40310</v>
      </c>
    </row>
    <row r="507" spans="1:6" x14ac:dyDescent="0.2">
      <c r="A507" t="s">
        <v>280</v>
      </c>
      <c r="B507" t="s">
        <v>9383</v>
      </c>
      <c r="C507" t="s">
        <v>9424</v>
      </c>
      <c r="D507" t="s">
        <v>17211</v>
      </c>
      <c r="E507" t="s">
        <v>9</v>
      </c>
      <c r="F507" s="1">
        <v>24478</v>
      </c>
    </row>
    <row r="508" spans="1:6" x14ac:dyDescent="0.2">
      <c r="A508" t="s">
        <v>5150</v>
      </c>
      <c r="B508" t="s">
        <v>9383</v>
      </c>
      <c r="C508" t="s">
        <v>9717</v>
      </c>
      <c r="D508" t="s">
        <v>17212</v>
      </c>
      <c r="E508" t="s">
        <v>9</v>
      </c>
      <c r="F508" s="1">
        <v>42732</v>
      </c>
    </row>
    <row r="509" spans="1:6" x14ac:dyDescent="0.2">
      <c r="A509" t="s">
        <v>281</v>
      </c>
      <c r="B509" t="s">
        <v>9704</v>
      </c>
      <c r="C509" t="s">
        <v>9993</v>
      </c>
      <c r="D509" t="s">
        <v>17213</v>
      </c>
      <c r="E509" t="s">
        <v>9</v>
      </c>
      <c r="F509" s="1">
        <v>19489</v>
      </c>
    </row>
    <row r="510" spans="1:6" x14ac:dyDescent="0.2">
      <c r="A510" t="s">
        <v>7578</v>
      </c>
      <c r="B510" t="s">
        <v>9395</v>
      </c>
      <c r="C510" t="s">
        <v>10040</v>
      </c>
      <c r="D510">
        <f>1-61-309-2382</f>
        <v>-2751</v>
      </c>
      <c r="E510" t="s">
        <v>9</v>
      </c>
      <c r="F510" s="1">
        <v>35316</v>
      </c>
    </row>
    <row r="511" spans="1:6" x14ac:dyDescent="0.2">
      <c r="A511" t="s">
        <v>8800</v>
      </c>
      <c r="B511" t="s">
        <v>9564</v>
      </c>
      <c r="C511" t="s">
        <v>10041</v>
      </c>
      <c r="D511">
        <v>5153248831</v>
      </c>
      <c r="E511" t="s">
        <v>9</v>
      </c>
      <c r="F511" s="1">
        <v>42657</v>
      </c>
    </row>
    <row r="512" spans="1:6" x14ac:dyDescent="0.2">
      <c r="A512" t="s">
        <v>282</v>
      </c>
      <c r="B512" t="s">
        <v>9518</v>
      </c>
      <c r="C512" t="s">
        <v>10042</v>
      </c>
      <c r="D512" t="s">
        <v>17214</v>
      </c>
      <c r="E512" t="s">
        <v>9</v>
      </c>
      <c r="F512" s="1">
        <v>38517</v>
      </c>
    </row>
    <row r="513" spans="1:6" x14ac:dyDescent="0.2">
      <c r="A513" t="s">
        <v>283</v>
      </c>
      <c r="B513" t="s">
        <v>9919</v>
      </c>
      <c r="C513" t="s">
        <v>10043</v>
      </c>
      <c r="D513" t="s">
        <v>17215</v>
      </c>
      <c r="E513" t="s">
        <v>9</v>
      </c>
      <c r="F513" s="1">
        <v>34198</v>
      </c>
    </row>
    <row r="514" spans="1:6" x14ac:dyDescent="0.2">
      <c r="A514" t="s">
        <v>10044</v>
      </c>
      <c r="B514" t="s">
        <v>9554</v>
      </c>
      <c r="C514" t="s">
        <v>10045</v>
      </c>
      <c r="D514">
        <f>1-990-27-2309</f>
        <v>-3325</v>
      </c>
      <c r="E514" t="s">
        <v>9</v>
      </c>
      <c r="F514" s="1">
        <v>17726</v>
      </c>
    </row>
    <row r="515" spans="1:6" x14ac:dyDescent="0.2">
      <c r="A515" t="s">
        <v>284</v>
      </c>
      <c r="B515" t="s">
        <v>9446</v>
      </c>
      <c r="C515" t="s">
        <v>10046</v>
      </c>
      <c r="D515" t="s">
        <v>17216</v>
      </c>
      <c r="E515" t="s">
        <v>9</v>
      </c>
      <c r="F515" s="1">
        <v>17150</v>
      </c>
    </row>
    <row r="516" spans="1:6" x14ac:dyDescent="0.2">
      <c r="A516" t="s">
        <v>10047</v>
      </c>
      <c r="B516" t="s">
        <v>9820</v>
      </c>
      <c r="C516" t="s">
        <v>10048</v>
      </c>
      <c r="D516" t="s">
        <v>17217</v>
      </c>
      <c r="E516" t="s">
        <v>9</v>
      </c>
      <c r="F516" s="1">
        <v>19972</v>
      </c>
    </row>
    <row r="517" spans="1:6" x14ac:dyDescent="0.2">
      <c r="A517" t="s">
        <v>10049</v>
      </c>
      <c r="B517" t="s">
        <v>9978</v>
      </c>
      <c r="C517" t="s">
        <v>9531</v>
      </c>
      <c r="D517">
        <v>7207251099</v>
      </c>
      <c r="E517" t="s">
        <v>9</v>
      </c>
      <c r="F517" s="1">
        <v>33383</v>
      </c>
    </row>
    <row r="518" spans="1:6" x14ac:dyDescent="0.2">
      <c r="A518" t="s">
        <v>7579</v>
      </c>
      <c r="B518" t="s">
        <v>9432</v>
      </c>
      <c r="C518" t="s">
        <v>10050</v>
      </c>
      <c r="D518" t="s">
        <v>17218</v>
      </c>
      <c r="E518" t="s">
        <v>9</v>
      </c>
      <c r="F518" s="1">
        <v>39701</v>
      </c>
    </row>
    <row r="519" spans="1:6" x14ac:dyDescent="0.2">
      <c r="A519" t="s">
        <v>285</v>
      </c>
      <c r="B519" t="s">
        <v>9606</v>
      </c>
      <c r="C519" t="s">
        <v>10051</v>
      </c>
      <c r="D519">
        <v>7490727647</v>
      </c>
      <c r="E519" t="s">
        <v>9</v>
      </c>
      <c r="F519" s="1">
        <v>32284</v>
      </c>
    </row>
    <row r="520" spans="1:6" x14ac:dyDescent="0.2">
      <c r="A520" t="s">
        <v>286</v>
      </c>
      <c r="B520" t="s">
        <v>10052</v>
      </c>
      <c r="C520" t="s">
        <v>9526</v>
      </c>
      <c r="D520">
        <v>4629145361</v>
      </c>
      <c r="E520" t="s">
        <v>9</v>
      </c>
      <c r="F520" s="1">
        <v>26545</v>
      </c>
    </row>
    <row r="521" spans="1:6" x14ac:dyDescent="0.2">
      <c r="A521" t="s">
        <v>287</v>
      </c>
      <c r="B521" t="s">
        <v>10053</v>
      </c>
      <c r="C521" t="s">
        <v>10054</v>
      </c>
      <c r="D521" t="s">
        <v>17219</v>
      </c>
      <c r="E521" t="s">
        <v>9</v>
      </c>
      <c r="F521" s="1">
        <v>31168</v>
      </c>
    </row>
    <row r="522" spans="1:6" x14ac:dyDescent="0.2">
      <c r="A522" t="s">
        <v>288</v>
      </c>
      <c r="B522" t="s">
        <v>9507</v>
      </c>
      <c r="C522" t="s">
        <v>9941</v>
      </c>
      <c r="D522" t="s">
        <v>17220</v>
      </c>
      <c r="E522" t="s">
        <v>9</v>
      </c>
      <c r="F522" s="1">
        <v>35393</v>
      </c>
    </row>
    <row r="523" spans="1:6" x14ac:dyDescent="0.2">
      <c r="A523" t="s">
        <v>5151</v>
      </c>
      <c r="B523" t="s">
        <v>9552</v>
      </c>
      <c r="C523" t="s">
        <v>9611</v>
      </c>
      <c r="D523" t="s">
        <v>17221</v>
      </c>
      <c r="E523" t="s">
        <v>9</v>
      </c>
      <c r="F523" s="1">
        <v>17689</v>
      </c>
    </row>
    <row r="524" spans="1:6" x14ac:dyDescent="0.2">
      <c r="A524" t="s">
        <v>289</v>
      </c>
      <c r="B524" t="s">
        <v>9632</v>
      </c>
      <c r="C524" t="s">
        <v>10055</v>
      </c>
      <c r="D524" t="s">
        <v>17222</v>
      </c>
      <c r="E524" t="s">
        <v>9</v>
      </c>
      <c r="F524" s="1">
        <v>18613</v>
      </c>
    </row>
    <row r="525" spans="1:6" x14ac:dyDescent="0.2">
      <c r="A525" t="s">
        <v>290</v>
      </c>
      <c r="B525" t="s">
        <v>9401</v>
      </c>
      <c r="C525" t="s">
        <v>10056</v>
      </c>
      <c r="D525" t="s">
        <v>17223</v>
      </c>
      <c r="E525" t="s">
        <v>9</v>
      </c>
      <c r="F525" s="1">
        <v>36778</v>
      </c>
    </row>
    <row r="526" spans="1:6" x14ac:dyDescent="0.2">
      <c r="A526" t="s">
        <v>291</v>
      </c>
      <c r="B526" t="s">
        <v>9527</v>
      </c>
      <c r="C526" t="s">
        <v>10057</v>
      </c>
      <c r="D526" t="s">
        <v>17224</v>
      </c>
      <c r="E526" t="s">
        <v>9</v>
      </c>
      <c r="F526" s="1">
        <v>16207</v>
      </c>
    </row>
    <row r="527" spans="1:6" x14ac:dyDescent="0.2">
      <c r="A527" t="s">
        <v>292</v>
      </c>
      <c r="B527" t="s">
        <v>10058</v>
      </c>
      <c r="C527" t="s">
        <v>10059</v>
      </c>
      <c r="D527" t="s">
        <v>17225</v>
      </c>
      <c r="E527" t="s">
        <v>9</v>
      </c>
      <c r="F527" s="1">
        <v>37060</v>
      </c>
    </row>
    <row r="528" spans="1:6" x14ac:dyDescent="0.2">
      <c r="A528" t="s">
        <v>293</v>
      </c>
      <c r="B528" t="s">
        <v>9873</v>
      </c>
      <c r="C528" t="s">
        <v>10060</v>
      </c>
      <c r="D528" t="s">
        <v>17226</v>
      </c>
      <c r="E528" t="s">
        <v>9</v>
      </c>
      <c r="F528" s="1">
        <v>34533</v>
      </c>
    </row>
    <row r="529" spans="1:6" x14ac:dyDescent="0.2">
      <c r="A529" t="s">
        <v>5152</v>
      </c>
      <c r="B529" t="s">
        <v>10061</v>
      </c>
      <c r="C529" t="s">
        <v>9616</v>
      </c>
      <c r="D529">
        <f>1-218-722-5295</f>
        <v>-6234</v>
      </c>
      <c r="E529" t="s">
        <v>9</v>
      </c>
      <c r="F529" s="1">
        <v>14975</v>
      </c>
    </row>
    <row r="530" spans="1:6" x14ac:dyDescent="0.2">
      <c r="A530" t="s">
        <v>5153</v>
      </c>
      <c r="B530" t="s">
        <v>9518</v>
      </c>
      <c r="C530" t="s">
        <v>10062</v>
      </c>
      <c r="D530" t="s">
        <v>17227</v>
      </c>
      <c r="E530" t="s">
        <v>9</v>
      </c>
      <c r="F530" s="1">
        <v>26395</v>
      </c>
    </row>
    <row r="531" spans="1:6" x14ac:dyDescent="0.2">
      <c r="A531" t="s">
        <v>10063</v>
      </c>
      <c r="B531" t="s">
        <v>9485</v>
      </c>
      <c r="C531" t="s">
        <v>10064</v>
      </c>
      <c r="D531" t="s">
        <v>17228</v>
      </c>
      <c r="E531" t="s">
        <v>9</v>
      </c>
      <c r="F531" s="1">
        <v>31632</v>
      </c>
    </row>
    <row r="532" spans="1:6" x14ac:dyDescent="0.2">
      <c r="A532" t="s">
        <v>5154</v>
      </c>
      <c r="B532" t="s">
        <v>10065</v>
      </c>
      <c r="C532" t="s">
        <v>10066</v>
      </c>
      <c r="D532" t="s">
        <v>17229</v>
      </c>
      <c r="E532" t="s">
        <v>9</v>
      </c>
      <c r="F532" s="1">
        <v>36478</v>
      </c>
    </row>
    <row r="533" spans="1:6" x14ac:dyDescent="0.2">
      <c r="A533" t="s">
        <v>7580</v>
      </c>
      <c r="B533" t="s">
        <v>9851</v>
      </c>
      <c r="C533" t="s">
        <v>10067</v>
      </c>
      <c r="D533" t="s">
        <v>17230</v>
      </c>
      <c r="E533" t="s">
        <v>9</v>
      </c>
      <c r="F533" s="1">
        <v>22848</v>
      </c>
    </row>
    <row r="534" spans="1:6" x14ac:dyDescent="0.2">
      <c r="A534" t="s">
        <v>5155</v>
      </c>
      <c r="B534" t="s">
        <v>9691</v>
      </c>
      <c r="C534" t="s">
        <v>10068</v>
      </c>
      <c r="D534" t="s">
        <v>17231</v>
      </c>
      <c r="E534" t="s">
        <v>9</v>
      </c>
      <c r="F534" s="1">
        <v>16190</v>
      </c>
    </row>
    <row r="535" spans="1:6" x14ac:dyDescent="0.2">
      <c r="A535" t="s">
        <v>294</v>
      </c>
      <c r="B535" t="s">
        <v>9446</v>
      </c>
      <c r="C535" t="s">
        <v>10069</v>
      </c>
      <c r="D535" t="s">
        <v>17232</v>
      </c>
      <c r="E535" t="s">
        <v>9</v>
      </c>
      <c r="F535" s="1">
        <v>38379</v>
      </c>
    </row>
    <row r="536" spans="1:6" x14ac:dyDescent="0.2">
      <c r="A536" t="s">
        <v>295</v>
      </c>
      <c r="B536" t="s">
        <v>6</v>
      </c>
      <c r="C536" t="s">
        <v>9444</v>
      </c>
      <c r="D536" t="s">
        <v>17233</v>
      </c>
      <c r="E536" t="s">
        <v>9</v>
      </c>
      <c r="F536" s="1">
        <v>28219</v>
      </c>
    </row>
    <row r="537" spans="1:6" x14ac:dyDescent="0.2">
      <c r="A537" t="s">
        <v>7581</v>
      </c>
      <c r="B537" t="s">
        <v>10070</v>
      </c>
      <c r="C537" t="s">
        <v>9819</v>
      </c>
      <c r="D537" t="s">
        <v>17234</v>
      </c>
      <c r="E537" t="s">
        <v>9</v>
      </c>
      <c r="F537" s="1">
        <v>30473</v>
      </c>
    </row>
    <row r="538" spans="1:6" x14ac:dyDescent="0.2">
      <c r="A538" t="s">
        <v>296</v>
      </c>
      <c r="B538" t="s">
        <v>6</v>
      </c>
      <c r="C538" t="s">
        <v>10071</v>
      </c>
      <c r="D538" t="s">
        <v>17235</v>
      </c>
      <c r="E538" t="s">
        <v>9</v>
      </c>
      <c r="F538" s="1">
        <v>35138</v>
      </c>
    </row>
    <row r="539" spans="1:6" x14ac:dyDescent="0.2">
      <c r="A539" t="s">
        <v>5156</v>
      </c>
      <c r="B539" t="s">
        <v>9527</v>
      </c>
      <c r="C539" t="s">
        <v>10072</v>
      </c>
      <c r="D539" t="s">
        <v>17236</v>
      </c>
      <c r="E539" t="s">
        <v>9</v>
      </c>
      <c r="F539" s="1">
        <v>18774</v>
      </c>
    </row>
    <row r="540" spans="1:6" x14ac:dyDescent="0.2">
      <c r="A540" t="s">
        <v>297</v>
      </c>
      <c r="B540" t="s">
        <v>10031</v>
      </c>
      <c r="C540" t="s">
        <v>10073</v>
      </c>
      <c r="D540" t="s">
        <v>17237</v>
      </c>
      <c r="E540" t="s">
        <v>9</v>
      </c>
      <c r="F540" s="1">
        <v>42027</v>
      </c>
    </row>
    <row r="541" spans="1:6" x14ac:dyDescent="0.2">
      <c r="A541" t="s">
        <v>7582</v>
      </c>
      <c r="B541" t="s">
        <v>9606</v>
      </c>
      <c r="C541" t="s">
        <v>10074</v>
      </c>
      <c r="D541" t="s">
        <v>17238</v>
      </c>
      <c r="E541" t="s">
        <v>9</v>
      </c>
      <c r="F541" s="1">
        <v>40605</v>
      </c>
    </row>
    <row r="542" spans="1:6" x14ac:dyDescent="0.2">
      <c r="A542" t="s">
        <v>7583</v>
      </c>
      <c r="B542" t="s">
        <v>10075</v>
      </c>
      <c r="C542" t="s">
        <v>10076</v>
      </c>
      <c r="D542" t="s">
        <v>17239</v>
      </c>
      <c r="E542" t="s">
        <v>9</v>
      </c>
      <c r="F542" s="1">
        <v>38765</v>
      </c>
    </row>
    <row r="543" spans="1:6" x14ac:dyDescent="0.2">
      <c r="A543" t="s">
        <v>5157</v>
      </c>
      <c r="B543" t="s">
        <v>9792</v>
      </c>
      <c r="C543" t="s">
        <v>10077</v>
      </c>
      <c r="D543" t="s">
        <v>17240</v>
      </c>
      <c r="E543" t="s">
        <v>9</v>
      </c>
      <c r="F543" s="1">
        <v>36252</v>
      </c>
    </row>
    <row r="544" spans="1:6" x14ac:dyDescent="0.2">
      <c r="A544" t="s">
        <v>5158</v>
      </c>
      <c r="B544" t="s">
        <v>9564</v>
      </c>
      <c r="C544" t="s">
        <v>10078</v>
      </c>
      <c r="D544" t="s">
        <v>17241</v>
      </c>
      <c r="E544" t="s">
        <v>9</v>
      </c>
      <c r="F544" s="1">
        <v>19589</v>
      </c>
    </row>
    <row r="545" spans="1:6" x14ac:dyDescent="0.2">
      <c r="A545" t="s">
        <v>5159</v>
      </c>
      <c r="B545" t="s">
        <v>9446</v>
      </c>
      <c r="C545" t="s">
        <v>10079</v>
      </c>
      <c r="D545" t="s">
        <v>17242</v>
      </c>
      <c r="E545" t="s">
        <v>9</v>
      </c>
      <c r="F545" s="1">
        <v>43193</v>
      </c>
    </row>
    <row r="546" spans="1:6" x14ac:dyDescent="0.2">
      <c r="A546" t="s">
        <v>298</v>
      </c>
      <c r="B546" t="s">
        <v>9820</v>
      </c>
      <c r="C546" t="s">
        <v>9713</v>
      </c>
      <c r="D546" t="s">
        <v>17243</v>
      </c>
      <c r="E546" t="s">
        <v>9</v>
      </c>
      <c r="F546" s="1">
        <v>35248</v>
      </c>
    </row>
    <row r="547" spans="1:6" x14ac:dyDescent="0.2">
      <c r="A547" t="s">
        <v>7584</v>
      </c>
      <c r="B547" t="s">
        <v>10080</v>
      </c>
      <c r="C547" t="s">
        <v>10081</v>
      </c>
      <c r="D547" t="s">
        <v>17244</v>
      </c>
      <c r="E547" t="s">
        <v>9</v>
      </c>
      <c r="F547" s="1">
        <v>16424</v>
      </c>
    </row>
    <row r="548" spans="1:6" x14ac:dyDescent="0.2">
      <c r="A548" t="s">
        <v>7585</v>
      </c>
      <c r="B548" t="s">
        <v>9758</v>
      </c>
      <c r="C548" t="s">
        <v>10082</v>
      </c>
      <c r="D548" t="s">
        <v>17245</v>
      </c>
      <c r="E548" t="s">
        <v>9</v>
      </c>
      <c r="F548" s="1">
        <v>23288</v>
      </c>
    </row>
    <row r="549" spans="1:6" x14ac:dyDescent="0.2">
      <c r="A549" t="s">
        <v>7586</v>
      </c>
      <c r="B549" t="s">
        <v>9418</v>
      </c>
      <c r="C549" t="s">
        <v>10083</v>
      </c>
      <c r="D549" t="s">
        <v>17246</v>
      </c>
      <c r="E549" t="s">
        <v>9</v>
      </c>
      <c r="F549" s="1">
        <v>24806</v>
      </c>
    </row>
    <row r="550" spans="1:6" x14ac:dyDescent="0.2">
      <c r="A550" t="s">
        <v>7587</v>
      </c>
      <c r="B550" t="s">
        <v>10084</v>
      </c>
      <c r="C550" t="s">
        <v>10085</v>
      </c>
      <c r="D550" t="s">
        <v>17247</v>
      </c>
      <c r="E550" t="s">
        <v>9</v>
      </c>
      <c r="F550" s="1">
        <v>40445</v>
      </c>
    </row>
    <row r="551" spans="1:6" x14ac:dyDescent="0.2">
      <c r="A551" t="s">
        <v>299</v>
      </c>
      <c r="B551" t="s">
        <v>9395</v>
      </c>
      <c r="C551" t="s">
        <v>10086</v>
      </c>
      <c r="D551" t="s">
        <v>17248</v>
      </c>
      <c r="E551" t="s">
        <v>9</v>
      </c>
      <c r="F551" s="1">
        <v>35574</v>
      </c>
    </row>
    <row r="552" spans="1:6" x14ac:dyDescent="0.2">
      <c r="A552" t="s">
        <v>300</v>
      </c>
      <c r="B552" t="s">
        <v>9395</v>
      </c>
      <c r="C552" t="s">
        <v>10087</v>
      </c>
      <c r="D552" t="s">
        <v>17249</v>
      </c>
      <c r="E552" t="s">
        <v>9</v>
      </c>
      <c r="F552" s="1">
        <v>32823</v>
      </c>
    </row>
    <row r="553" spans="1:6" x14ac:dyDescent="0.2">
      <c r="A553" t="s">
        <v>301</v>
      </c>
      <c r="B553" t="s">
        <v>9978</v>
      </c>
      <c r="C553" t="s">
        <v>10088</v>
      </c>
      <c r="D553">
        <v>2718409685</v>
      </c>
      <c r="E553" t="s">
        <v>9</v>
      </c>
      <c r="F553" s="1">
        <v>26669</v>
      </c>
    </row>
    <row r="554" spans="1:6" x14ac:dyDescent="0.2">
      <c r="A554" t="s">
        <v>5160</v>
      </c>
      <c r="B554" t="s">
        <v>9408</v>
      </c>
      <c r="C554" t="s">
        <v>10089</v>
      </c>
      <c r="D554" t="s">
        <v>17250</v>
      </c>
      <c r="E554" t="s">
        <v>9</v>
      </c>
      <c r="F554" s="1">
        <v>27652</v>
      </c>
    </row>
    <row r="555" spans="1:6" x14ac:dyDescent="0.2">
      <c r="A555" t="s">
        <v>302</v>
      </c>
      <c r="B555" t="s">
        <v>9446</v>
      </c>
      <c r="C555" t="s">
        <v>9490</v>
      </c>
      <c r="D555" t="s">
        <v>17251</v>
      </c>
      <c r="E555" t="s">
        <v>9</v>
      </c>
      <c r="F555" s="1">
        <v>21399</v>
      </c>
    </row>
    <row r="556" spans="1:6" x14ac:dyDescent="0.2">
      <c r="A556" t="s">
        <v>5161</v>
      </c>
      <c r="B556" t="s">
        <v>6</v>
      </c>
      <c r="C556" t="s">
        <v>10090</v>
      </c>
      <c r="D556" t="s">
        <v>17252</v>
      </c>
      <c r="E556" t="s">
        <v>9</v>
      </c>
      <c r="F556" s="1">
        <v>16663</v>
      </c>
    </row>
    <row r="557" spans="1:6" x14ac:dyDescent="0.2">
      <c r="A557" t="s">
        <v>5162</v>
      </c>
      <c r="B557" t="s">
        <v>9457</v>
      </c>
      <c r="C557" t="s">
        <v>10091</v>
      </c>
      <c r="D557" t="s">
        <v>17253</v>
      </c>
      <c r="E557" t="s">
        <v>9</v>
      </c>
      <c r="F557" s="1">
        <v>40135</v>
      </c>
    </row>
    <row r="558" spans="1:6" x14ac:dyDescent="0.2">
      <c r="A558" t="s">
        <v>303</v>
      </c>
      <c r="B558" t="s">
        <v>9554</v>
      </c>
      <c r="C558" t="s">
        <v>10092</v>
      </c>
      <c r="D558" t="s">
        <v>17254</v>
      </c>
      <c r="E558" t="s">
        <v>9</v>
      </c>
      <c r="F558" s="1">
        <v>38966</v>
      </c>
    </row>
    <row r="559" spans="1:6" x14ac:dyDescent="0.2">
      <c r="A559" t="s">
        <v>304</v>
      </c>
      <c r="B559" t="s">
        <v>9527</v>
      </c>
      <c r="C559" t="s">
        <v>9678</v>
      </c>
      <c r="D559" t="s">
        <v>17255</v>
      </c>
      <c r="E559" t="s">
        <v>9</v>
      </c>
      <c r="F559" s="1">
        <v>37169</v>
      </c>
    </row>
    <row r="560" spans="1:6" x14ac:dyDescent="0.2">
      <c r="A560" t="s">
        <v>305</v>
      </c>
      <c r="B560" t="s">
        <v>9596</v>
      </c>
      <c r="C560" t="s">
        <v>10093</v>
      </c>
      <c r="D560" t="s">
        <v>17256</v>
      </c>
      <c r="E560" t="s">
        <v>9</v>
      </c>
      <c r="F560" s="1">
        <v>23705</v>
      </c>
    </row>
    <row r="561" spans="1:6" x14ac:dyDescent="0.2">
      <c r="A561" t="s">
        <v>7588</v>
      </c>
      <c r="B561" t="s">
        <v>9383</v>
      </c>
      <c r="C561" t="s">
        <v>9502</v>
      </c>
      <c r="D561" t="s">
        <v>17257</v>
      </c>
      <c r="E561" t="s">
        <v>9</v>
      </c>
      <c r="F561" s="1">
        <v>28188</v>
      </c>
    </row>
    <row r="562" spans="1:6" x14ac:dyDescent="0.2">
      <c r="A562" t="s">
        <v>7589</v>
      </c>
      <c r="B562" t="s">
        <v>9414</v>
      </c>
      <c r="C562" t="s">
        <v>10094</v>
      </c>
      <c r="D562" t="s">
        <v>17258</v>
      </c>
      <c r="E562" t="s">
        <v>9</v>
      </c>
      <c r="F562" s="1">
        <v>20524</v>
      </c>
    </row>
    <row r="563" spans="1:6" x14ac:dyDescent="0.2">
      <c r="A563" t="s">
        <v>5163</v>
      </c>
      <c r="B563" t="s">
        <v>9788</v>
      </c>
      <c r="C563" t="s">
        <v>9973</v>
      </c>
      <c r="D563" t="s">
        <v>17259</v>
      </c>
      <c r="E563" t="s">
        <v>9</v>
      </c>
      <c r="F563" s="1">
        <v>16598</v>
      </c>
    </row>
    <row r="564" spans="1:6" x14ac:dyDescent="0.2">
      <c r="A564" t="s">
        <v>306</v>
      </c>
      <c r="B564" t="s">
        <v>9554</v>
      </c>
      <c r="C564" t="s">
        <v>10095</v>
      </c>
      <c r="D564">
        <v>8611233275</v>
      </c>
      <c r="E564" t="s">
        <v>9</v>
      </c>
      <c r="F564" s="1">
        <v>23685</v>
      </c>
    </row>
    <row r="565" spans="1:6" x14ac:dyDescent="0.2">
      <c r="A565" t="s">
        <v>307</v>
      </c>
      <c r="B565" t="s">
        <v>10096</v>
      </c>
      <c r="C565" t="s">
        <v>10097</v>
      </c>
      <c r="D565" t="s">
        <v>17260</v>
      </c>
      <c r="E565" t="s">
        <v>9</v>
      </c>
      <c r="F565" s="1">
        <v>33374</v>
      </c>
    </row>
    <row r="566" spans="1:6" x14ac:dyDescent="0.2">
      <c r="A566" t="s">
        <v>308</v>
      </c>
      <c r="B566" t="s">
        <v>9604</v>
      </c>
      <c r="C566" t="s">
        <v>10098</v>
      </c>
      <c r="D566" t="s">
        <v>17261</v>
      </c>
      <c r="E566" t="s">
        <v>9</v>
      </c>
      <c r="F566" s="1">
        <v>28879</v>
      </c>
    </row>
    <row r="567" spans="1:6" x14ac:dyDescent="0.2">
      <c r="A567" t="s">
        <v>5164</v>
      </c>
      <c r="B567" t="s">
        <v>9654</v>
      </c>
      <c r="C567" t="s">
        <v>10099</v>
      </c>
      <c r="D567">
        <f>1-879-345-3934</f>
        <v>-5157</v>
      </c>
      <c r="E567" t="s">
        <v>9</v>
      </c>
      <c r="F567" s="1">
        <v>25409</v>
      </c>
    </row>
    <row r="568" spans="1:6" x14ac:dyDescent="0.2">
      <c r="A568" t="s">
        <v>309</v>
      </c>
      <c r="B568" t="s">
        <v>13</v>
      </c>
      <c r="C568" t="s">
        <v>10100</v>
      </c>
      <c r="D568" t="s">
        <v>17262</v>
      </c>
      <c r="E568" t="s">
        <v>9</v>
      </c>
      <c r="F568" s="1">
        <v>33937</v>
      </c>
    </row>
    <row r="569" spans="1:6" x14ac:dyDescent="0.2">
      <c r="A569" t="s">
        <v>310</v>
      </c>
      <c r="B569" t="s">
        <v>9830</v>
      </c>
      <c r="C569" t="s">
        <v>9508</v>
      </c>
      <c r="D569" t="s">
        <v>17263</v>
      </c>
      <c r="E569" t="s">
        <v>9</v>
      </c>
      <c r="F569" s="1">
        <v>34406</v>
      </c>
    </row>
    <row r="570" spans="1:6" x14ac:dyDescent="0.2">
      <c r="A570" t="s">
        <v>311</v>
      </c>
      <c r="B570" t="s">
        <v>10101</v>
      </c>
      <c r="C570" t="s">
        <v>10102</v>
      </c>
      <c r="D570" t="s">
        <v>17264</v>
      </c>
      <c r="E570" t="s">
        <v>9</v>
      </c>
      <c r="F570" s="1">
        <v>35978</v>
      </c>
    </row>
    <row r="571" spans="1:6" x14ac:dyDescent="0.2">
      <c r="A571" t="s">
        <v>312</v>
      </c>
      <c r="B571" t="s">
        <v>9710</v>
      </c>
      <c r="C571" t="s">
        <v>9540</v>
      </c>
      <c r="D571" t="s">
        <v>17265</v>
      </c>
      <c r="E571" t="s">
        <v>9</v>
      </c>
      <c r="F571" s="1">
        <v>23671</v>
      </c>
    </row>
    <row r="572" spans="1:6" x14ac:dyDescent="0.2">
      <c r="A572" t="s">
        <v>313</v>
      </c>
      <c r="B572" t="s">
        <v>10103</v>
      </c>
      <c r="C572" t="s">
        <v>9810</v>
      </c>
      <c r="D572" t="s">
        <v>17266</v>
      </c>
      <c r="E572" t="s">
        <v>9</v>
      </c>
      <c r="F572" s="1">
        <v>33529</v>
      </c>
    </row>
    <row r="573" spans="1:6" x14ac:dyDescent="0.2">
      <c r="A573" t="s">
        <v>314</v>
      </c>
      <c r="B573" t="s">
        <v>10084</v>
      </c>
      <c r="C573" t="s">
        <v>10104</v>
      </c>
      <c r="D573" t="s">
        <v>17267</v>
      </c>
      <c r="E573" t="s">
        <v>9</v>
      </c>
      <c r="F573" s="1">
        <v>18722</v>
      </c>
    </row>
    <row r="574" spans="1:6" x14ac:dyDescent="0.2">
      <c r="A574" t="s">
        <v>8801</v>
      </c>
      <c r="B574" t="s">
        <v>9554</v>
      </c>
      <c r="C574" t="s">
        <v>10105</v>
      </c>
      <c r="D574" t="s">
        <v>17268</v>
      </c>
      <c r="E574" t="s">
        <v>9</v>
      </c>
      <c r="F574" s="1">
        <v>15318</v>
      </c>
    </row>
    <row r="575" spans="1:6" x14ac:dyDescent="0.2">
      <c r="A575" t="s">
        <v>315</v>
      </c>
      <c r="B575" t="s">
        <v>9760</v>
      </c>
      <c r="C575" t="s">
        <v>10106</v>
      </c>
      <c r="D575">
        <v>5238543751</v>
      </c>
      <c r="E575" t="s">
        <v>9</v>
      </c>
      <c r="F575" s="1">
        <v>38867</v>
      </c>
    </row>
    <row r="576" spans="1:6" x14ac:dyDescent="0.2">
      <c r="A576" t="s">
        <v>316</v>
      </c>
      <c r="B576" t="s">
        <v>9408</v>
      </c>
      <c r="C576" t="s">
        <v>10107</v>
      </c>
      <c r="D576" t="s">
        <v>17269</v>
      </c>
      <c r="E576" t="s">
        <v>9</v>
      </c>
      <c r="F576" s="1">
        <v>39725</v>
      </c>
    </row>
    <row r="577" spans="1:6" x14ac:dyDescent="0.2">
      <c r="A577" t="s">
        <v>317</v>
      </c>
      <c r="B577" t="s">
        <v>9403</v>
      </c>
      <c r="C577" t="s">
        <v>9526</v>
      </c>
      <c r="D577" t="s">
        <v>17270</v>
      </c>
      <c r="E577" t="s">
        <v>9</v>
      </c>
      <c r="F577" s="1">
        <v>41911</v>
      </c>
    </row>
    <row r="578" spans="1:6" x14ac:dyDescent="0.2">
      <c r="A578" t="s">
        <v>318</v>
      </c>
      <c r="B578" t="s">
        <v>9461</v>
      </c>
      <c r="C578" t="s">
        <v>10108</v>
      </c>
      <c r="D578" t="s">
        <v>17271</v>
      </c>
      <c r="E578" t="s">
        <v>9</v>
      </c>
      <c r="F578" s="1">
        <v>25351</v>
      </c>
    </row>
    <row r="579" spans="1:6" x14ac:dyDescent="0.2">
      <c r="A579" t="s">
        <v>319</v>
      </c>
      <c r="B579" t="s">
        <v>9383</v>
      </c>
      <c r="C579" t="s">
        <v>10109</v>
      </c>
      <c r="D579" t="s">
        <v>17272</v>
      </c>
      <c r="E579" t="s">
        <v>9</v>
      </c>
      <c r="F579" s="1">
        <v>17653</v>
      </c>
    </row>
    <row r="580" spans="1:6" x14ac:dyDescent="0.2">
      <c r="A580" t="s">
        <v>7590</v>
      </c>
      <c r="B580" t="s">
        <v>10110</v>
      </c>
      <c r="C580" t="s">
        <v>10111</v>
      </c>
      <c r="D580" t="s">
        <v>17273</v>
      </c>
      <c r="E580" t="s">
        <v>9</v>
      </c>
      <c r="F580" s="1">
        <v>34674</v>
      </c>
    </row>
    <row r="581" spans="1:6" x14ac:dyDescent="0.2">
      <c r="A581" t="s">
        <v>320</v>
      </c>
      <c r="B581" t="s">
        <v>9539</v>
      </c>
      <c r="C581" t="s">
        <v>10112</v>
      </c>
      <c r="D581" t="s">
        <v>17274</v>
      </c>
      <c r="E581" t="s">
        <v>9</v>
      </c>
      <c r="F581" s="1">
        <v>41651</v>
      </c>
    </row>
    <row r="582" spans="1:6" x14ac:dyDescent="0.2">
      <c r="A582" t="s">
        <v>5165</v>
      </c>
      <c r="B582" t="s">
        <v>9432</v>
      </c>
      <c r="C582" t="s">
        <v>10113</v>
      </c>
      <c r="D582">
        <v>2373835370</v>
      </c>
      <c r="E582" t="s">
        <v>9</v>
      </c>
      <c r="F582" s="1">
        <v>17450</v>
      </c>
    </row>
    <row r="583" spans="1:6" x14ac:dyDescent="0.2">
      <c r="A583" t="s">
        <v>321</v>
      </c>
      <c r="B583" t="s">
        <v>10114</v>
      </c>
      <c r="C583" t="s">
        <v>10115</v>
      </c>
      <c r="D583" t="s">
        <v>17275</v>
      </c>
      <c r="E583" t="s">
        <v>9</v>
      </c>
      <c r="F583" s="1">
        <v>20497</v>
      </c>
    </row>
    <row r="584" spans="1:6" x14ac:dyDescent="0.2">
      <c r="A584" t="s">
        <v>322</v>
      </c>
      <c r="B584" t="s">
        <v>10116</v>
      </c>
      <c r="C584" t="s">
        <v>10117</v>
      </c>
      <c r="D584" t="s">
        <v>17276</v>
      </c>
      <c r="E584" t="s">
        <v>9</v>
      </c>
      <c r="F584" s="1">
        <v>22105</v>
      </c>
    </row>
    <row r="585" spans="1:6" x14ac:dyDescent="0.2">
      <c r="A585" t="s">
        <v>323</v>
      </c>
      <c r="B585" t="s">
        <v>9613</v>
      </c>
      <c r="C585" t="s">
        <v>9566</v>
      </c>
      <c r="D585" t="s">
        <v>17277</v>
      </c>
      <c r="E585" t="s">
        <v>9</v>
      </c>
      <c r="F585" s="1">
        <v>19879</v>
      </c>
    </row>
    <row r="586" spans="1:6" x14ac:dyDescent="0.2">
      <c r="A586" t="s">
        <v>10118</v>
      </c>
      <c r="B586" t="s">
        <v>10101</v>
      </c>
      <c r="C586" t="s">
        <v>10119</v>
      </c>
      <c r="D586" t="s">
        <v>17278</v>
      </c>
      <c r="E586" t="s">
        <v>9</v>
      </c>
      <c r="F586" s="1">
        <v>34470</v>
      </c>
    </row>
    <row r="587" spans="1:6" x14ac:dyDescent="0.2">
      <c r="A587" t="s">
        <v>324</v>
      </c>
      <c r="B587" t="s">
        <v>9414</v>
      </c>
      <c r="C587" t="s">
        <v>10120</v>
      </c>
      <c r="D587" t="s">
        <v>17279</v>
      </c>
      <c r="E587" t="s">
        <v>9</v>
      </c>
      <c r="F587" s="1">
        <v>35930</v>
      </c>
    </row>
    <row r="588" spans="1:6" x14ac:dyDescent="0.2">
      <c r="A588" t="s">
        <v>325</v>
      </c>
      <c r="B588" t="s">
        <v>9446</v>
      </c>
      <c r="C588" t="s">
        <v>10121</v>
      </c>
      <c r="D588">
        <f>1-356-714-6658</f>
        <v>-7727</v>
      </c>
      <c r="E588" t="s">
        <v>9</v>
      </c>
      <c r="F588" s="1">
        <v>24470</v>
      </c>
    </row>
    <row r="589" spans="1:6" x14ac:dyDescent="0.2">
      <c r="A589" t="s">
        <v>326</v>
      </c>
      <c r="B589" t="s">
        <v>9518</v>
      </c>
      <c r="C589" t="s">
        <v>10122</v>
      </c>
      <c r="D589" t="s">
        <v>17280</v>
      </c>
      <c r="E589" t="s">
        <v>9</v>
      </c>
      <c r="F589" s="1">
        <v>27836</v>
      </c>
    </row>
    <row r="590" spans="1:6" x14ac:dyDescent="0.2">
      <c r="A590" t="s">
        <v>327</v>
      </c>
      <c r="B590" t="s">
        <v>10123</v>
      </c>
      <c r="C590" t="s">
        <v>10124</v>
      </c>
      <c r="D590" t="s">
        <v>17281</v>
      </c>
      <c r="E590" t="s">
        <v>9</v>
      </c>
      <c r="F590" s="1">
        <v>28023</v>
      </c>
    </row>
    <row r="591" spans="1:6" x14ac:dyDescent="0.2">
      <c r="A591" t="s">
        <v>328</v>
      </c>
      <c r="B591" t="s">
        <v>9397</v>
      </c>
      <c r="C591" t="s">
        <v>9690</v>
      </c>
      <c r="D591" t="s">
        <v>17282</v>
      </c>
      <c r="E591" t="s">
        <v>9</v>
      </c>
      <c r="F591" s="1">
        <v>36322</v>
      </c>
    </row>
    <row r="592" spans="1:6" x14ac:dyDescent="0.2">
      <c r="A592" t="s">
        <v>329</v>
      </c>
      <c r="B592" t="s">
        <v>10125</v>
      </c>
      <c r="C592" t="s">
        <v>10126</v>
      </c>
      <c r="D592" t="s">
        <v>17283</v>
      </c>
      <c r="E592" t="s">
        <v>9</v>
      </c>
      <c r="F592" s="1">
        <v>14942</v>
      </c>
    </row>
    <row r="593" spans="1:6" x14ac:dyDescent="0.2">
      <c r="A593" t="s">
        <v>5166</v>
      </c>
      <c r="B593" t="s">
        <v>9446</v>
      </c>
      <c r="C593" t="s">
        <v>10127</v>
      </c>
      <c r="D593" t="s">
        <v>17284</v>
      </c>
      <c r="E593" t="s">
        <v>9</v>
      </c>
      <c r="F593" s="1">
        <v>39734</v>
      </c>
    </row>
    <row r="594" spans="1:6" x14ac:dyDescent="0.2">
      <c r="A594" t="s">
        <v>5167</v>
      </c>
      <c r="B594" t="s">
        <v>9543</v>
      </c>
      <c r="C594" t="s">
        <v>10128</v>
      </c>
      <c r="D594" t="s">
        <v>17285</v>
      </c>
      <c r="E594" t="s">
        <v>9</v>
      </c>
      <c r="F594" s="1">
        <v>15336</v>
      </c>
    </row>
    <row r="595" spans="1:6" x14ac:dyDescent="0.2">
      <c r="A595" t="s">
        <v>5168</v>
      </c>
      <c r="B595" t="s">
        <v>9556</v>
      </c>
      <c r="C595" t="s">
        <v>10129</v>
      </c>
      <c r="D595" t="s">
        <v>17286</v>
      </c>
      <c r="E595" t="s">
        <v>9</v>
      </c>
      <c r="F595" s="1">
        <v>30694</v>
      </c>
    </row>
    <row r="596" spans="1:6" x14ac:dyDescent="0.2">
      <c r="A596" t="s">
        <v>330</v>
      </c>
      <c r="B596" t="s">
        <v>9539</v>
      </c>
      <c r="C596" t="s">
        <v>10130</v>
      </c>
      <c r="D596" t="s">
        <v>17287</v>
      </c>
      <c r="E596" t="s">
        <v>9</v>
      </c>
      <c r="F596" s="1">
        <v>22221</v>
      </c>
    </row>
    <row r="597" spans="1:6" x14ac:dyDescent="0.2">
      <c r="A597" t="s">
        <v>331</v>
      </c>
      <c r="B597" t="s">
        <v>10131</v>
      </c>
      <c r="C597" t="s">
        <v>10132</v>
      </c>
      <c r="D597" t="s">
        <v>17288</v>
      </c>
      <c r="E597" t="s">
        <v>9</v>
      </c>
      <c r="F597" s="1">
        <v>29282</v>
      </c>
    </row>
    <row r="598" spans="1:6" x14ac:dyDescent="0.2">
      <c r="A598" t="s">
        <v>5169</v>
      </c>
      <c r="B598" t="s">
        <v>9790</v>
      </c>
      <c r="C598" t="s">
        <v>10133</v>
      </c>
      <c r="D598" t="s">
        <v>17289</v>
      </c>
      <c r="E598" t="s">
        <v>9</v>
      </c>
      <c r="F598" s="1">
        <v>29692</v>
      </c>
    </row>
    <row r="599" spans="1:6" x14ac:dyDescent="0.2">
      <c r="A599" t="s">
        <v>332</v>
      </c>
      <c r="B599" t="s">
        <v>9527</v>
      </c>
      <c r="C599" t="s">
        <v>10134</v>
      </c>
      <c r="D599" t="s">
        <v>17290</v>
      </c>
      <c r="E599" t="s">
        <v>9</v>
      </c>
      <c r="F599" s="1">
        <v>30195</v>
      </c>
    </row>
    <row r="600" spans="1:6" x14ac:dyDescent="0.2">
      <c r="A600" t="s">
        <v>333</v>
      </c>
      <c r="B600" t="s">
        <v>13</v>
      </c>
      <c r="C600" t="s">
        <v>10135</v>
      </c>
      <c r="D600" t="s">
        <v>17291</v>
      </c>
      <c r="E600" t="s">
        <v>9</v>
      </c>
      <c r="F600" s="1">
        <v>29202</v>
      </c>
    </row>
    <row r="601" spans="1:6" x14ac:dyDescent="0.2">
      <c r="A601" t="s">
        <v>334</v>
      </c>
      <c r="B601" t="s">
        <v>9758</v>
      </c>
      <c r="C601" t="s">
        <v>10136</v>
      </c>
      <c r="D601" t="s">
        <v>17292</v>
      </c>
      <c r="E601" t="s">
        <v>9</v>
      </c>
      <c r="F601" s="1">
        <v>17587</v>
      </c>
    </row>
    <row r="602" spans="1:6" x14ac:dyDescent="0.2">
      <c r="A602" t="s">
        <v>7591</v>
      </c>
      <c r="B602" t="s">
        <v>9872</v>
      </c>
      <c r="C602" t="s">
        <v>10137</v>
      </c>
      <c r="D602">
        <f>1-149-691-5348</f>
        <v>-6187</v>
      </c>
      <c r="E602" t="s">
        <v>9</v>
      </c>
      <c r="F602" s="1">
        <v>37906</v>
      </c>
    </row>
    <row r="603" spans="1:6" x14ac:dyDescent="0.2">
      <c r="A603" t="s">
        <v>5170</v>
      </c>
      <c r="B603" t="s">
        <v>10101</v>
      </c>
      <c r="C603" t="s">
        <v>10138</v>
      </c>
      <c r="D603" t="s">
        <v>17293</v>
      </c>
      <c r="E603" t="s">
        <v>9</v>
      </c>
      <c r="F603" s="1">
        <v>29150</v>
      </c>
    </row>
    <row r="604" spans="1:6" x14ac:dyDescent="0.2">
      <c r="A604" t="s">
        <v>335</v>
      </c>
      <c r="B604" t="s">
        <v>9675</v>
      </c>
      <c r="C604" t="s">
        <v>10139</v>
      </c>
      <c r="D604" t="s">
        <v>17294</v>
      </c>
      <c r="E604" t="s">
        <v>9</v>
      </c>
      <c r="F604" s="1">
        <v>39721</v>
      </c>
    </row>
    <row r="605" spans="1:6" x14ac:dyDescent="0.2">
      <c r="A605" t="s">
        <v>336</v>
      </c>
      <c r="B605" t="s">
        <v>9418</v>
      </c>
      <c r="C605" t="s">
        <v>10140</v>
      </c>
      <c r="D605" t="s">
        <v>17295</v>
      </c>
      <c r="E605" t="s">
        <v>9</v>
      </c>
      <c r="F605" s="1">
        <v>18613</v>
      </c>
    </row>
    <row r="606" spans="1:6" x14ac:dyDescent="0.2">
      <c r="A606" t="s">
        <v>5171</v>
      </c>
      <c r="B606" t="s">
        <v>9509</v>
      </c>
      <c r="C606" t="s">
        <v>9947</v>
      </c>
      <c r="D606" t="s">
        <v>17296</v>
      </c>
      <c r="E606" t="s">
        <v>9</v>
      </c>
      <c r="F606" s="1">
        <v>33575</v>
      </c>
    </row>
    <row r="607" spans="1:6" x14ac:dyDescent="0.2">
      <c r="A607" t="s">
        <v>337</v>
      </c>
      <c r="B607" t="s">
        <v>9446</v>
      </c>
      <c r="C607" t="s">
        <v>10141</v>
      </c>
      <c r="D607">
        <v>3119305944</v>
      </c>
      <c r="E607" t="s">
        <v>9</v>
      </c>
      <c r="F607" s="1">
        <v>42525</v>
      </c>
    </row>
    <row r="608" spans="1:6" x14ac:dyDescent="0.2">
      <c r="A608" t="s">
        <v>338</v>
      </c>
      <c r="B608" t="s">
        <v>9446</v>
      </c>
      <c r="C608" t="s">
        <v>10142</v>
      </c>
      <c r="D608" t="s">
        <v>17297</v>
      </c>
      <c r="E608" t="s">
        <v>9</v>
      </c>
      <c r="F608" s="1">
        <v>21792</v>
      </c>
    </row>
    <row r="609" spans="1:6" x14ac:dyDescent="0.2">
      <c r="A609" t="s">
        <v>339</v>
      </c>
      <c r="B609" t="s">
        <v>9461</v>
      </c>
      <c r="C609" t="s">
        <v>10143</v>
      </c>
      <c r="D609" t="s">
        <v>17298</v>
      </c>
      <c r="E609" t="s">
        <v>9</v>
      </c>
      <c r="F609" s="1">
        <v>18222</v>
      </c>
    </row>
    <row r="610" spans="1:6" x14ac:dyDescent="0.2">
      <c r="A610" t="s">
        <v>7592</v>
      </c>
      <c r="B610" t="s">
        <v>9506</v>
      </c>
      <c r="C610" t="s">
        <v>10144</v>
      </c>
      <c r="D610" t="s">
        <v>17299</v>
      </c>
      <c r="E610" t="s">
        <v>9</v>
      </c>
      <c r="F610" s="1">
        <v>37541</v>
      </c>
    </row>
    <row r="611" spans="1:6" x14ac:dyDescent="0.2">
      <c r="A611" t="s">
        <v>7593</v>
      </c>
      <c r="B611" t="s">
        <v>9958</v>
      </c>
      <c r="C611" t="s">
        <v>10145</v>
      </c>
      <c r="D611" t="s">
        <v>17300</v>
      </c>
      <c r="E611" t="s">
        <v>9</v>
      </c>
      <c r="F611" s="1">
        <v>21557</v>
      </c>
    </row>
    <row r="612" spans="1:6" x14ac:dyDescent="0.2">
      <c r="A612" t="s">
        <v>8802</v>
      </c>
      <c r="B612" t="s">
        <v>9873</v>
      </c>
      <c r="C612" t="s">
        <v>10146</v>
      </c>
      <c r="D612" t="s">
        <v>17301</v>
      </c>
      <c r="E612" t="s">
        <v>9</v>
      </c>
      <c r="F612" s="1">
        <v>41003</v>
      </c>
    </row>
    <row r="613" spans="1:6" x14ac:dyDescent="0.2">
      <c r="A613" t="s">
        <v>340</v>
      </c>
      <c r="B613" t="s">
        <v>9489</v>
      </c>
      <c r="C613" t="s">
        <v>10147</v>
      </c>
      <c r="D613" t="s">
        <v>17302</v>
      </c>
      <c r="E613" t="s">
        <v>9</v>
      </c>
      <c r="F613" s="1">
        <v>20085</v>
      </c>
    </row>
    <row r="614" spans="1:6" x14ac:dyDescent="0.2">
      <c r="A614" t="s">
        <v>341</v>
      </c>
      <c r="B614" t="s">
        <v>9509</v>
      </c>
      <c r="C614" t="s">
        <v>10148</v>
      </c>
      <c r="D614" t="s">
        <v>17303</v>
      </c>
      <c r="E614" t="s">
        <v>9</v>
      </c>
      <c r="F614" s="1">
        <v>26634</v>
      </c>
    </row>
    <row r="615" spans="1:6" x14ac:dyDescent="0.2">
      <c r="A615" t="s">
        <v>8803</v>
      </c>
      <c r="B615" t="s">
        <v>9527</v>
      </c>
      <c r="C615" t="s">
        <v>9694</v>
      </c>
      <c r="D615">
        <v>2609828046</v>
      </c>
      <c r="E615" t="s">
        <v>9</v>
      </c>
      <c r="F615" s="1">
        <v>33748</v>
      </c>
    </row>
    <row r="616" spans="1:6" x14ac:dyDescent="0.2">
      <c r="A616" t="s">
        <v>342</v>
      </c>
      <c r="B616" t="s">
        <v>9395</v>
      </c>
      <c r="C616" t="s">
        <v>10149</v>
      </c>
      <c r="D616" t="s">
        <v>17304</v>
      </c>
      <c r="E616" t="s">
        <v>9</v>
      </c>
      <c r="F616" s="1">
        <v>40482</v>
      </c>
    </row>
    <row r="617" spans="1:6" x14ac:dyDescent="0.2">
      <c r="A617" t="s">
        <v>8804</v>
      </c>
      <c r="B617" t="s">
        <v>9509</v>
      </c>
      <c r="C617" t="s">
        <v>10150</v>
      </c>
      <c r="D617" t="s">
        <v>17305</v>
      </c>
      <c r="E617" t="s">
        <v>9</v>
      </c>
      <c r="F617" s="1">
        <v>43499</v>
      </c>
    </row>
    <row r="618" spans="1:6" x14ac:dyDescent="0.2">
      <c r="A618" t="s">
        <v>343</v>
      </c>
      <c r="B618" t="s">
        <v>9383</v>
      </c>
      <c r="C618" t="s">
        <v>10053</v>
      </c>
      <c r="D618" t="s">
        <v>17306</v>
      </c>
      <c r="E618" t="s">
        <v>9</v>
      </c>
      <c r="F618" s="1">
        <v>33668</v>
      </c>
    </row>
    <row r="619" spans="1:6" x14ac:dyDescent="0.2">
      <c r="A619" t="s">
        <v>344</v>
      </c>
      <c r="B619" t="s">
        <v>10151</v>
      </c>
      <c r="C619" t="s">
        <v>9800</v>
      </c>
      <c r="D619">
        <v>3686340493</v>
      </c>
      <c r="E619" t="s">
        <v>9</v>
      </c>
      <c r="F619" s="1">
        <v>41249</v>
      </c>
    </row>
    <row r="620" spans="1:6" x14ac:dyDescent="0.2">
      <c r="A620" t="s">
        <v>345</v>
      </c>
      <c r="B620" t="s">
        <v>10152</v>
      </c>
      <c r="C620" t="s">
        <v>9586</v>
      </c>
      <c r="D620" t="s">
        <v>17307</v>
      </c>
      <c r="E620" t="s">
        <v>9</v>
      </c>
      <c r="F620" s="1">
        <v>31308</v>
      </c>
    </row>
    <row r="621" spans="1:6" x14ac:dyDescent="0.2">
      <c r="A621" t="s">
        <v>5172</v>
      </c>
      <c r="B621" t="s">
        <v>9472</v>
      </c>
      <c r="C621" t="s">
        <v>10153</v>
      </c>
      <c r="D621" t="s">
        <v>17308</v>
      </c>
      <c r="E621" t="s">
        <v>9</v>
      </c>
      <c r="F621" s="1">
        <v>24964</v>
      </c>
    </row>
    <row r="622" spans="1:6" x14ac:dyDescent="0.2">
      <c r="A622" t="s">
        <v>346</v>
      </c>
      <c r="B622" t="s">
        <v>9383</v>
      </c>
      <c r="C622" t="s">
        <v>9978</v>
      </c>
      <c r="D622" t="s">
        <v>17309</v>
      </c>
      <c r="E622" t="s">
        <v>9</v>
      </c>
      <c r="F622" s="1">
        <v>27805</v>
      </c>
    </row>
    <row r="623" spans="1:6" x14ac:dyDescent="0.2">
      <c r="A623" t="s">
        <v>347</v>
      </c>
      <c r="B623" t="s">
        <v>9418</v>
      </c>
      <c r="C623" t="s">
        <v>10154</v>
      </c>
      <c r="D623" t="s">
        <v>17310</v>
      </c>
      <c r="E623" t="s">
        <v>9</v>
      </c>
      <c r="F623" s="1">
        <v>26556</v>
      </c>
    </row>
    <row r="624" spans="1:6" x14ac:dyDescent="0.2">
      <c r="A624" t="s">
        <v>348</v>
      </c>
      <c r="B624" t="s">
        <v>9416</v>
      </c>
      <c r="C624" t="s">
        <v>10155</v>
      </c>
      <c r="D624" t="s">
        <v>17311</v>
      </c>
      <c r="E624" t="s">
        <v>9</v>
      </c>
      <c r="F624" s="1">
        <v>17506</v>
      </c>
    </row>
    <row r="625" spans="1:6" x14ac:dyDescent="0.2">
      <c r="A625" t="s">
        <v>349</v>
      </c>
      <c r="B625" t="s">
        <v>10156</v>
      </c>
      <c r="C625" t="s">
        <v>10157</v>
      </c>
      <c r="D625" t="s">
        <v>17312</v>
      </c>
      <c r="E625" t="s">
        <v>9</v>
      </c>
      <c r="F625" s="1">
        <v>18583</v>
      </c>
    </row>
    <row r="626" spans="1:6" x14ac:dyDescent="0.2">
      <c r="A626" t="s">
        <v>7594</v>
      </c>
      <c r="B626" t="s">
        <v>9527</v>
      </c>
      <c r="C626" t="s">
        <v>10158</v>
      </c>
      <c r="D626" t="s">
        <v>17313</v>
      </c>
      <c r="E626" t="s">
        <v>9</v>
      </c>
      <c r="F626" s="1">
        <v>20561</v>
      </c>
    </row>
    <row r="627" spans="1:6" x14ac:dyDescent="0.2">
      <c r="A627" t="s">
        <v>5173</v>
      </c>
      <c r="B627" t="s">
        <v>10159</v>
      </c>
      <c r="C627" t="s">
        <v>10160</v>
      </c>
      <c r="D627" t="s">
        <v>17314</v>
      </c>
      <c r="E627" t="s">
        <v>9</v>
      </c>
      <c r="F627" s="1">
        <v>40015</v>
      </c>
    </row>
    <row r="628" spans="1:6" x14ac:dyDescent="0.2">
      <c r="A628" t="s">
        <v>5174</v>
      </c>
      <c r="B628" t="s">
        <v>6</v>
      </c>
      <c r="C628" t="s">
        <v>10153</v>
      </c>
      <c r="D628" t="s">
        <v>17315</v>
      </c>
      <c r="E628" t="s">
        <v>9</v>
      </c>
      <c r="F628" s="1">
        <v>15323</v>
      </c>
    </row>
    <row r="629" spans="1:6" x14ac:dyDescent="0.2">
      <c r="A629" t="s">
        <v>350</v>
      </c>
      <c r="B629" t="s">
        <v>9408</v>
      </c>
      <c r="C629" t="s">
        <v>10161</v>
      </c>
      <c r="D629" t="s">
        <v>17316</v>
      </c>
      <c r="E629" t="s">
        <v>9</v>
      </c>
      <c r="F629" s="1">
        <v>36450</v>
      </c>
    </row>
    <row r="630" spans="1:6" x14ac:dyDescent="0.2">
      <c r="A630" t="s">
        <v>351</v>
      </c>
      <c r="B630" t="s">
        <v>9488</v>
      </c>
      <c r="C630" t="s">
        <v>10162</v>
      </c>
      <c r="D630" t="s">
        <v>17317</v>
      </c>
      <c r="E630" t="s">
        <v>9</v>
      </c>
      <c r="F630" s="1">
        <v>40800</v>
      </c>
    </row>
    <row r="631" spans="1:6" x14ac:dyDescent="0.2">
      <c r="A631" t="s">
        <v>7595</v>
      </c>
      <c r="B631" t="s">
        <v>9853</v>
      </c>
      <c r="C631" t="s">
        <v>10163</v>
      </c>
      <c r="D631" t="s">
        <v>17318</v>
      </c>
      <c r="E631" t="s">
        <v>9</v>
      </c>
      <c r="F631" s="1">
        <v>31261</v>
      </c>
    </row>
    <row r="632" spans="1:6" x14ac:dyDescent="0.2">
      <c r="A632" t="s">
        <v>10164</v>
      </c>
      <c r="B632" t="s">
        <v>9383</v>
      </c>
      <c r="C632" t="s">
        <v>10165</v>
      </c>
      <c r="D632" t="s">
        <v>17319</v>
      </c>
      <c r="E632" t="s">
        <v>9</v>
      </c>
      <c r="F632" s="1">
        <v>15062</v>
      </c>
    </row>
    <row r="633" spans="1:6" x14ac:dyDescent="0.2">
      <c r="A633" t="s">
        <v>352</v>
      </c>
      <c r="B633" t="s">
        <v>9461</v>
      </c>
      <c r="C633" t="s">
        <v>10166</v>
      </c>
      <c r="D633" t="s">
        <v>17320</v>
      </c>
      <c r="E633" t="s">
        <v>9</v>
      </c>
      <c r="F633" s="1">
        <v>33897</v>
      </c>
    </row>
    <row r="634" spans="1:6" x14ac:dyDescent="0.2">
      <c r="A634" t="s">
        <v>7596</v>
      </c>
      <c r="B634" t="s">
        <v>9593</v>
      </c>
      <c r="C634" t="s">
        <v>9586</v>
      </c>
      <c r="D634" t="s">
        <v>17321</v>
      </c>
      <c r="E634" t="s">
        <v>9</v>
      </c>
      <c r="F634" s="1">
        <v>26650</v>
      </c>
    </row>
    <row r="635" spans="1:6" x14ac:dyDescent="0.2">
      <c r="A635" t="s">
        <v>7597</v>
      </c>
      <c r="B635" t="s">
        <v>10022</v>
      </c>
      <c r="C635" t="s">
        <v>10167</v>
      </c>
      <c r="D635" t="s">
        <v>17322</v>
      </c>
      <c r="E635" t="s">
        <v>9</v>
      </c>
      <c r="F635" s="1">
        <v>40169</v>
      </c>
    </row>
    <row r="636" spans="1:6" x14ac:dyDescent="0.2">
      <c r="A636" t="s">
        <v>353</v>
      </c>
      <c r="B636" t="s">
        <v>9539</v>
      </c>
      <c r="C636" t="s">
        <v>10168</v>
      </c>
      <c r="D636" t="s">
        <v>17323</v>
      </c>
      <c r="E636" t="s">
        <v>9</v>
      </c>
      <c r="F636" s="1">
        <v>35501</v>
      </c>
    </row>
    <row r="637" spans="1:6" x14ac:dyDescent="0.2">
      <c r="A637" t="s">
        <v>354</v>
      </c>
      <c r="B637" t="s">
        <v>13</v>
      </c>
      <c r="C637" t="s">
        <v>10169</v>
      </c>
      <c r="D637" t="s">
        <v>17324</v>
      </c>
      <c r="E637" t="s">
        <v>9</v>
      </c>
      <c r="F637" s="1">
        <v>43069</v>
      </c>
    </row>
    <row r="638" spans="1:6" x14ac:dyDescent="0.2">
      <c r="A638" t="s">
        <v>355</v>
      </c>
      <c r="B638" t="s">
        <v>9668</v>
      </c>
      <c r="C638" t="s">
        <v>10170</v>
      </c>
      <c r="D638" t="s">
        <v>17325</v>
      </c>
      <c r="E638" t="s">
        <v>9</v>
      </c>
      <c r="F638" s="1">
        <v>39369</v>
      </c>
    </row>
    <row r="639" spans="1:6" x14ac:dyDescent="0.2">
      <c r="A639" t="s">
        <v>5175</v>
      </c>
      <c r="B639" t="s">
        <v>10171</v>
      </c>
      <c r="C639" t="s">
        <v>10172</v>
      </c>
      <c r="D639">
        <v>9755742128</v>
      </c>
      <c r="E639" t="s">
        <v>9</v>
      </c>
      <c r="F639" s="1">
        <v>32074</v>
      </c>
    </row>
    <row r="640" spans="1:6" x14ac:dyDescent="0.2">
      <c r="A640" t="s">
        <v>356</v>
      </c>
      <c r="B640" t="s">
        <v>10173</v>
      </c>
      <c r="C640" t="s">
        <v>10174</v>
      </c>
      <c r="D640" t="s">
        <v>17326</v>
      </c>
      <c r="E640" t="s">
        <v>9</v>
      </c>
      <c r="F640" s="1">
        <v>14821</v>
      </c>
    </row>
    <row r="641" spans="1:6" x14ac:dyDescent="0.2">
      <c r="A641" t="s">
        <v>357</v>
      </c>
      <c r="B641" t="s">
        <v>10101</v>
      </c>
      <c r="C641" t="s">
        <v>10175</v>
      </c>
      <c r="D641">
        <f>1-853-607-9433</f>
        <v>-10892</v>
      </c>
      <c r="E641" t="s">
        <v>9</v>
      </c>
      <c r="F641" s="1">
        <v>32759</v>
      </c>
    </row>
    <row r="642" spans="1:6" x14ac:dyDescent="0.2">
      <c r="A642" t="s">
        <v>5176</v>
      </c>
      <c r="B642" t="s">
        <v>9566</v>
      </c>
      <c r="C642" t="s">
        <v>10176</v>
      </c>
      <c r="D642" t="s">
        <v>17327</v>
      </c>
      <c r="E642" t="s">
        <v>9</v>
      </c>
      <c r="F642" s="1">
        <v>17556</v>
      </c>
    </row>
    <row r="643" spans="1:6" x14ac:dyDescent="0.2">
      <c r="A643" t="s">
        <v>7598</v>
      </c>
      <c r="B643" t="s">
        <v>9564</v>
      </c>
      <c r="C643" t="s">
        <v>10177</v>
      </c>
      <c r="D643" t="s">
        <v>17328</v>
      </c>
      <c r="E643" t="s">
        <v>9</v>
      </c>
      <c r="F643" s="1">
        <v>41762</v>
      </c>
    </row>
    <row r="644" spans="1:6" x14ac:dyDescent="0.2">
      <c r="A644" t="s">
        <v>5177</v>
      </c>
      <c r="B644" t="s">
        <v>9446</v>
      </c>
      <c r="C644" t="s">
        <v>10178</v>
      </c>
      <c r="D644" t="s">
        <v>17329</v>
      </c>
      <c r="E644" t="s">
        <v>9</v>
      </c>
      <c r="F644" s="1">
        <v>18921</v>
      </c>
    </row>
    <row r="645" spans="1:6" x14ac:dyDescent="0.2">
      <c r="A645" t="s">
        <v>7599</v>
      </c>
      <c r="B645" t="s">
        <v>9616</v>
      </c>
      <c r="C645" t="s">
        <v>10179</v>
      </c>
      <c r="D645" t="s">
        <v>17330</v>
      </c>
      <c r="E645" t="s">
        <v>9</v>
      </c>
      <c r="F645" s="1">
        <v>21812</v>
      </c>
    </row>
    <row r="646" spans="1:6" x14ac:dyDescent="0.2">
      <c r="A646" t="s">
        <v>358</v>
      </c>
      <c r="B646" t="s">
        <v>9395</v>
      </c>
      <c r="C646" t="s">
        <v>10180</v>
      </c>
      <c r="D646">
        <f>1-412-317-4069</f>
        <v>-4797</v>
      </c>
      <c r="E646" t="s">
        <v>9</v>
      </c>
      <c r="F646" s="1">
        <v>17601</v>
      </c>
    </row>
    <row r="647" spans="1:6" x14ac:dyDescent="0.2">
      <c r="A647" t="s">
        <v>359</v>
      </c>
      <c r="B647" t="s">
        <v>9571</v>
      </c>
      <c r="C647" t="s">
        <v>9856</v>
      </c>
      <c r="D647" t="s">
        <v>17331</v>
      </c>
      <c r="E647" t="s">
        <v>9</v>
      </c>
      <c r="F647" s="1">
        <v>28697</v>
      </c>
    </row>
    <row r="648" spans="1:6" x14ac:dyDescent="0.2">
      <c r="A648" t="s">
        <v>360</v>
      </c>
      <c r="B648" t="s">
        <v>9423</v>
      </c>
      <c r="C648" t="s">
        <v>9694</v>
      </c>
      <c r="D648" t="s">
        <v>17332</v>
      </c>
      <c r="E648" t="s">
        <v>9</v>
      </c>
      <c r="F648" s="1">
        <v>35133</v>
      </c>
    </row>
    <row r="649" spans="1:6" x14ac:dyDescent="0.2">
      <c r="A649" t="s">
        <v>361</v>
      </c>
      <c r="B649" t="s">
        <v>10181</v>
      </c>
      <c r="C649" t="s">
        <v>10182</v>
      </c>
      <c r="D649" t="s">
        <v>17333</v>
      </c>
      <c r="E649" t="s">
        <v>9</v>
      </c>
      <c r="F649" s="1">
        <v>33101</v>
      </c>
    </row>
    <row r="650" spans="1:6" x14ac:dyDescent="0.2">
      <c r="A650" t="s">
        <v>362</v>
      </c>
      <c r="B650" t="s">
        <v>10114</v>
      </c>
      <c r="C650" t="s">
        <v>10183</v>
      </c>
      <c r="D650" t="s">
        <v>17334</v>
      </c>
      <c r="E650" t="s">
        <v>9</v>
      </c>
      <c r="F650" s="1">
        <v>43141</v>
      </c>
    </row>
    <row r="651" spans="1:6" x14ac:dyDescent="0.2">
      <c r="A651" t="s">
        <v>5178</v>
      </c>
      <c r="B651" t="s">
        <v>9573</v>
      </c>
      <c r="C651" t="s">
        <v>10184</v>
      </c>
      <c r="D651">
        <f>1-527-906-3984</f>
        <v>-5416</v>
      </c>
      <c r="E651" t="s">
        <v>9</v>
      </c>
      <c r="F651" s="1">
        <v>40445</v>
      </c>
    </row>
    <row r="652" spans="1:6" x14ac:dyDescent="0.2">
      <c r="A652" t="s">
        <v>363</v>
      </c>
      <c r="B652" t="s">
        <v>10185</v>
      </c>
      <c r="C652" t="s">
        <v>10186</v>
      </c>
      <c r="D652" t="s">
        <v>17335</v>
      </c>
      <c r="E652" t="s">
        <v>9</v>
      </c>
      <c r="F652" s="1">
        <v>14887</v>
      </c>
    </row>
    <row r="653" spans="1:6" x14ac:dyDescent="0.2">
      <c r="A653" t="s">
        <v>364</v>
      </c>
      <c r="B653" t="s">
        <v>9461</v>
      </c>
      <c r="C653" t="s">
        <v>10187</v>
      </c>
      <c r="D653" t="s">
        <v>17336</v>
      </c>
      <c r="E653" t="s">
        <v>9</v>
      </c>
      <c r="F653" s="1">
        <v>35552</v>
      </c>
    </row>
    <row r="654" spans="1:6" x14ac:dyDescent="0.2">
      <c r="A654" t="s">
        <v>5179</v>
      </c>
      <c r="B654" t="s">
        <v>10188</v>
      </c>
      <c r="C654" t="s">
        <v>10189</v>
      </c>
      <c r="D654" t="s">
        <v>17337</v>
      </c>
      <c r="E654" t="s">
        <v>9</v>
      </c>
      <c r="F654" s="1">
        <v>35084</v>
      </c>
    </row>
    <row r="655" spans="1:6" x14ac:dyDescent="0.2">
      <c r="A655" t="s">
        <v>365</v>
      </c>
      <c r="B655" t="s">
        <v>9474</v>
      </c>
      <c r="C655" t="s">
        <v>10190</v>
      </c>
      <c r="D655">
        <f>1-394-761-1295</f>
        <v>-2449</v>
      </c>
      <c r="E655" t="s">
        <v>9</v>
      </c>
      <c r="F655" s="1">
        <v>42510</v>
      </c>
    </row>
    <row r="656" spans="1:6" x14ac:dyDescent="0.2">
      <c r="A656" t="s">
        <v>7600</v>
      </c>
      <c r="B656" t="s">
        <v>9440</v>
      </c>
      <c r="C656" t="s">
        <v>10191</v>
      </c>
      <c r="D656" t="s">
        <v>17338</v>
      </c>
      <c r="E656" t="s">
        <v>9</v>
      </c>
      <c r="F656" s="1">
        <v>42184</v>
      </c>
    </row>
    <row r="657" spans="1:6" x14ac:dyDescent="0.2">
      <c r="A657" t="s">
        <v>5180</v>
      </c>
      <c r="B657" t="s">
        <v>6</v>
      </c>
      <c r="C657" t="s">
        <v>9614</v>
      </c>
      <c r="D657" t="s">
        <v>17339</v>
      </c>
      <c r="E657" t="s">
        <v>9</v>
      </c>
      <c r="F657" s="1">
        <v>37810</v>
      </c>
    </row>
    <row r="658" spans="1:6" x14ac:dyDescent="0.2">
      <c r="A658" t="s">
        <v>5181</v>
      </c>
      <c r="B658" t="s">
        <v>9416</v>
      </c>
      <c r="C658" t="s">
        <v>10192</v>
      </c>
      <c r="D658" t="s">
        <v>17340</v>
      </c>
      <c r="E658" t="s">
        <v>9</v>
      </c>
      <c r="F658" s="1">
        <v>43627</v>
      </c>
    </row>
    <row r="659" spans="1:6" x14ac:dyDescent="0.2">
      <c r="A659" t="s">
        <v>366</v>
      </c>
      <c r="B659" t="s">
        <v>9395</v>
      </c>
      <c r="C659" t="s">
        <v>10193</v>
      </c>
      <c r="D659" t="s">
        <v>17341</v>
      </c>
      <c r="E659" t="s">
        <v>9</v>
      </c>
      <c r="F659" s="1">
        <v>28116</v>
      </c>
    </row>
    <row r="660" spans="1:6" x14ac:dyDescent="0.2">
      <c r="A660" t="s">
        <v>367</v>
      </c>
      <c r="B660" t="s">
        <v>9736</v>
      </c>
      <c r="C660" t="s">
        <v>10194</v>
      </c>
      <c r="D660" t="s">
        <v>17342</v>
      </c>
      <c r="E660" t="s">
        <v>9</v>
      </c>
      <c r="F660" s="1">
        <v>22082</v>
      </c>
    </row>
    <row r="661" spans="1:6" x14ac:dyDescent="0.2">
      <c r="A661" t="s">
        <v>368</v>
      </c>
      <c r="B661" t="s">
        <v>9446</v>
      </c>
      <c r="C661" t="s">
        <v>10120</v>
      </c>
      <c r="D661" t="s">
        <v>17343</v>
      </c>
      <c r="E661" t="s">
        <v>9</v>
      </c>
      <c r="F661" s="1">
        <v>23317</v>
      </c>
    </row>
    <row r="662" spans="1:6" x14ac:dyDescent="0.2">
      <c r="A662" t="s">
        <v>369</v>
      </c>
      <c r="B662" t="s">
        <v>9518</v>
      </c>
      <c r="C662" t="s">
        <v>10195</v>
      </c>
      <c r="D662" t="s">
        <v>17344</v>
      </c>
      <c r="E662" t="s">
        <v>9</v>
      </c>
      <c r="F662" s="1">
        <v>16638</v>
      </c>
    </row>
    <row r="663" spans="1:6" x14ac:dyDescent="0.2">
      <c r="A663" t="s">
        <v>5182</v>
      </c>
      <c r="B663" t="s">
        <v>9446</v>
      </c>
      <c r="C663" t="s">
        <v>10196</v>
      </c>
      <c r="D663" t="s">
        <v>17345</v>
      </c>
      <c r="E663" t="s">
        <v>9</v>
      </c>
      <c r="F663" s="1">
        <v>40615</v>
      </c>
    </row>
    <row r="664" spans="1:6" x14ac:dyDescent="0.2">
      <c r="A664" t="s">
        <v>370</v>
      </c>
      <c r="B664" t="s">
        <v>9446</v>
      </c>
      <c r="C664" t="s">
        <v>9566</v>
      </c>
      <c r="D664" t="s">
        <v>17346</v>
      </c>
      <c r="E664" t="s">
        <v>9</v>
      </c>
      <c r="F664" s="1">
        <v>33775</v>
      </c>
    </row>
    <row r="665" spans="1:6" x14ac:dyDescent="0.2">
      <c r="A665" t="s">
        <v>5183</v>
      </c>
      <c r="B665" t="s">
        <v>9410</v>
      </c>
      <c r="C665" t="s">
        <v>10197</v>
      </c>
      <c r="D665" t="s">
        <v>17347</v>
      </c>
      <c r="E665" t="s">
        <v>9</v>
      </c>
      <c r="F665" s="1">
        <v>26928</v>
      </c>
    </row>
    <row r="666" spans="1:6" x14ac:dyDescent="0.2">
      <c r="A666" t="s">
        <v>371</v>
      </c>
      <c r="B666" t="s">
        <v>9436</v>
      </c>
      <c r="C666" t="s">
        <v>10198</v>
      </c>
      <c r="D666" t="s">
        <v>17348</v>
      </c>
      <c r="E666" t="s">
        <v>9</v>
      </c>
      <c r="F666" s="1">
        <v>29838</v>
      </c>
    </row>
    <row r="667" spans="1:6" x14ac:dyDescent="0.2">
      <c r="A667" t="s">
        <v>372</v>
      </c>
      <c r="B667" t="s">
        <v>10199</v>
      </c>
      <c r="C667" t="s">
        <v>10200</v>
      </c>
      <c r="D667" t="s">
        <v>17349</v>
      </c>
      <c r="E667" t="s">
        <v>9</v>
      </c>
      <c r="F667" s="1">
        <v>15103</v>
      </c>
    </row>
    <row r="668" spans="1:6" x14ac:dyDescent="0.2">
      <c r="A668" t="s">
        <v>373</v>
      </c>
      <c r="B668" t="s">
        <v>10201</v>
      </c>
      <c r="C668" t="s">
        <v>10202</v>
      </c>
      <c r="D668" t="s">
        <v>17350</v>
      </c>
      <c r="E668" t="s">
        <v>9</v>
      </c>
      <c r="F668" s="1">
        <v>20820</v>
      </c>
    </row>
    <row r="669" spans="1:6" x14ac:dyDescent="0.2">
      <c r="A669" t="s">
        <v>5184</v>
      </c>
      <c r="B669" t="s">
        <v>9554</v>
      </c>
      <c r="C669" t="s">
        <v>10203</v>
      </c>
      <c r="D669" t="s">
        <v>17351</v>
      </c>
      <c r="E669" t="s">
        <v>9</v>
      </c>
      <c r="F669" s="1">
        <v>34719</v>
      </c>
    </row>
    <row r="670" spans="1:6" x14ac:dyDescent="0.2">
      <c r="A670" t="s">
        <v>374</v>
      </c>
      <c r="B670" t="s">
        <v>9527</v>
      </c>
      <c r="C670" t="s">
        <v>10204</v>
      </c>
      <c r="D670" t="s">
        <v>17352</v>
      </c>
      <c r="E670" t="s">
        <v>9</v>
      </c>
      <c r="F670" s="1">
        <v>26475</v>
      </c>
    </row>
    <row r="671" spans="1:6" x14ac:dyDescent="0.2">
      <c r="A671" t="s">
        <v>375</v>
      </c>
      <c r="B671" t="s">
        <v>9613</v>
      </c>
      <c r="C671" t="s">
        <v>10205</v>
      </c>
      <c r="D671" t="s">
        <v>17353</v>
      </c>
      <c r="E671" t="s">
        <v>9</v>
      </c>
      <c r="F671" s="1">
        <v>41652</v>
      </c>
    </row>
    <row r="672" spans="1:6" x14ac:dyDescent="0.2">
      <c r="A672" t="s">
        <v>376</v>
      </c>
      <c r="B672" t="s">
        <v>10206</v>
      </c>
      <c r="C672" t="s">
        <v>10207</v>
      </c>
      <c r="D672" t="s">
        <v>17354</v>
      </c>
      <c r="E672" t="s">
        <v>9</v>
      </c>
      <c r="F672" s="1">
        <v>27533</v>
      </c>
    </row>
    <row r="673" spans="1:6" x14ac:dyDescent="0.2">
      <c r="A673" t="s">
        <v>10208</v>
      </c>
      <c r="B673" t="s">
        <v>9527</v>
      </c>
      <c r="C673" t="s">
        <v>10209</v>
      </c>
      <c r="D673" t="s">
        <v>17355</v>
      </c>
      <c r="E673" t="s">
        <v>9</v>
      </c>
      <c r="F673" s="1">
        <v>21098</v>
      </c>
    </row>
    <row r="674" spans="1:6" x14ac:dyDescent="0.2">
      <c r="A674" t="s">
        <v>377</v>
      </c>
      <c r="B674" t="s">
        <v>9438</v>
      </c>
      <c r="C674" t="s">
        <v>10210</v>
      </c>
      <c r="D674" t="s">
        <v>17356</v>
      </c>
      <c r="E674" t="s">
        <v>9</v>
      </c>
      <c r="F674" s="1">
        <v>25510</v>
      </c>
    </row>
    <row r="675" spans="1:6" x14ac:dyDescent="0.2">
      <c r="A675" t="s">
        <v>378</v>
      </c>
      <c r="B675" t="s">
        <v>10211</v>
      </c>
      <c r="C675" t="s">
        <v>10212</v>
      </c>
      <c r="D675" t="s">
        <v>17357</v>
      </c>
      <c r="E675" t="s">
        <v>9</v>
      </c>
      <c r="F675" s="1">
        <v>23471</v>
      </c>
    </row>
    <row r="676" spans="1:6" x14ac:dyDescent="0.2">
      <c r="A676" t="s">
        <v>379</v>
      </c>
      <c r="B676" t="s">
        <v>9699</v>
      </c>
      <c r="C676" t="s">
        <v>10213</v>
      </c>
      <c r="D676" t="s">
        <v>17358</v>
      </c>
      <c r="E676" t="s">
        <v>9</v>
      </c>
      <c r="F676" s="1">
        <v>36103</v>
      </c>
    </row>
    <row r="677" spans="1:6" x14ac:dyDescent="0.2">
      <c r="A677" t="s">
        <v>10214</v>
      </c>
      <c r="B677" t="s">
        <v>10215</v>
      </c>
      <c r="C677" t="s">
        <v>9502</v>
      </c>
      <c r="D677" t="s">
        <v>17359</v>
      </c>
      <c r="E677" t="s">
        <v>9</v>
      </c>
      <c r="F677" s="1">
        <v>16835</v>
      </c>
    </row>
    <row r="678" spans="1:6" x14ac:dyDescent="0.2">
      <c r="A678" t="s">
        <v>380</v>
      </c>
      <c r="B678" t="s">
        <v>9440</v>
      </c>
      <c r="C678" t="s">
        <v>9565</v>
      </c>
      <c r="D678" t="s">
        <v>17360</v>
      </c>
      <c r="E678" t="s">
        <v>9</v>
      </c>
      <c r="F678" s="1">
        <v>16579</v>
      </c>
    </row>
    <row r="679" spans="1:6" x14ac:dyDescent="0.2">
      <c r="A679" t="s">
        <v>381</v>
      </c>
      <c r="B679" t="s">
        <v>9401</v>
      </c>
      <c r="C679" t="s">
        <v>10216</v>
      </c>
      <c r="D679" t="s">
        <v>17361</v>
      </c>
      <c r="E679" t="s">
        <v>9</v>
      </c>
      <c r="F679" s="1">
        <v>34571</v>
      </c>
    </row>
    <row r="680" spans="1:6" x14ac:dyDescent="0.2">
      <c r="A680" t="s">
        <v>382</v>
      </c>
      <c r="B680" t="s">
        <v>10217</v>
      </c>
      <c r="C680" t="s">
        <v>10218</v>
      </c>
      <c r="D680" t="s">
        <v>17362</v>
      </c>
      <c r="E680" t="s">
        <v>9</v>
      </c>
      <c r="F680" s="1">
        <v>27172</v>
      </c>
    </row>
    <row r="681" spans="1:6" x14ac:dyDescent="0.2">
      <c r="A681" t="s">
        <v>7601</v>
      </c>
      <c r="B681" t="s">
        <v>9839</v>
      </c>
      <c r="C681" t="s">
        <v>10219</v>
      </c>
      <c r="D681" t="s">
        <v>17363</v>
      </c>
      <c r="E681" t="s">
        <v>9</v>
      </c>
      <c r="F681" s="1">
        <v>26379</v>
      </c>
    </row>
    <row r="682" spans="1:6" x14ac:dyDescent="0.2">
      <c r="A682" t="s">
        <v>5185</v>
      </c>
      <c r="B682" t="s">
        <v>10220</v>
      </c>
      <c r="C682" t="s">
        <v>10221</v>
      </c>
      <c r="D682" t="s">
        <v>17364</v>
      </c>
      <c r="E682" t="s">
        <v>9</v>
      </c>
      <c r="F682" s="1">
        <v>32883</v>
      </c>
    </row>
    <row r="683" spans="1:6" x14ac:dyDescent="0.2">
      <c r="A683" t="s">
        <v>7602</v>
      </c>
      <c r="B683" t="s">
        <v>10222</v>
      </c>
      <c r="C683" t="s">
        <v>9737</v>
      </c>
      <c r="D683" t="s">
        <v>17365</v>
      </c>
      <c r="E683" t="s">
        <v>9</v>
      </c>
      <c r="F683" s="1">
        <v>18958</v>
      </c>
    </row>
    <row r="684" spans="1:6" x14ac:dyDescent="0.2">
      <c r="A684" t="s">
        <v>5186</v>
      </c>
      <c r="B684" t="s">
        <v>10153</v>
      </c>
      <c r="C684" t="s">
        <v>9765</v>
      </c>
      <c r="D684" t="s">
        <v>17366</v>
      </c>
      <c r="E684" t="s">
        <v>9</v>
      </c>
      <c r="F684" s="1">
        <v>40021</v>
      </c>
    </row>
    <row r="685" spans="1:6" x14ac:dyDescent="0.2">
      <c r="A685" t="s">
        <v>10223</v>
      </c>
      <c r="B685" t="s">
        <v>9595</v>
      </c>
      <c r="C685" t="s">
        <v>10224</v>
      </c>
      <c r="D685" t="s">
        <v>17367</v>
      </c>
      <c r="E685" t="s">
        <v>9</v>
      </c>
      <c r="F685" s="1">
        <v>23099</v>
      </c>
    </row>
    <row r="686" spans="1:6" x14ac:dyDescent="0.2">
      <c r="A686" t="s">
        <v>383</v>
      </c>
      <c r="B686" t="s">
        <v>9527</v>
      </c>
      <c r="C686" t="s">
        <v>10225</v>
      </c>
      <c r="D686" t="s">
        <v>17368</v>
      </c>
      <c r="E686" t="s">
        <v>9</v>
      </c>
      <c r="F686" s="1">
        <v>42648</v>
      </c>
    </row>
    <row r="687" spans="1:6" x14ac:dyDescent="0.2">
      <c r="A687" t="s">
        <v>5187</v>
      </c>
      <c r="B687" t="s">
        <v>10226</v>
      </c>
      <c r="C687" t="s">
        <v>9528</v>
      </c>
      <c r="D687" t="s">
        <v>17369</v>
      </c>
      <c r="E687" t="s">
        <v>9</v>
      </c>
      <c r="F687" s="1">
        <v>35299</v>
      </c>
    </row>
    <row r="688" spans="1:6" x14ac:dyDescent="0.2">
      <c r="A688" t="s">
        <v>384</v>
      </c>
      <c r="B688" t="s">
        <v>9383</v>
      </c>
      <c r="C688" t="s">
        <v>10227</v>
      </c>
      <c r="D688">
        <v>1927621622</v>
      </c>
      <c r="E688" t="s">
        <v>9</v>
      </c>
      <c r="F688" s="1">
        <v>41358</v>
      </c>
    </row>
    <row r="689" spans="1:6" x14ac:dyDescent="0.2">
      <c r="A689" t="s">
        <v>7603</v>
      </c>
      <c r="B689" t="s">
        <v>10096</v>
      </c>
      <c r="C689" t="s">
        <v>10228</v>
      </c>
      <c r="D689" t="s">
        <v>17370</v>
      </c>
      <c r="E689" t="s">
        <v>9</v>
      </c>
      <c r="F689" s="1">
        <v>15867</v>
      </c>
    </row>
    <row r="690" spans="1:6" x14ac:dyDescent="0.2">
      <c r="A690" t="s">
        <v>385</v>
      </c>
      <c r="B690" t="s">
        <v>9383</v>
      </c>
      <c r="C690" t="s">
        <v>10229</v>
      </c>
      <c r="D690" t="s">
        <v>17371</v>
      </c>
      <c r="E690" t="s">
        <v>9</v>
      </c>
      <c r="F690" s="1">
        <v>27999</v>
      </c>
    </row>
    <row r="691" spans="1:6" x14ac:dyDescent="0.2">
      <c r="A691" t="s">
        <v>7604</v>
      </c>
      <c r="B691" t="s">
        <v>10226</v>
      </c>
      <c r="C691" t="s">
        <v>10053</v>
      </c>
      <c r="D691" t="s">
        <v>17372</v>
      </c>
      <c r="E691" t="s">
        <v>9</v>
      </c>
      <c r="F691" s="1">
        <v>28066</v>
      </c>
    </row>
    <row r="692" spans="1:6" x14ac:dyDescent="0.2">
      <c r="A692" t="s">
        <v>386</v>
      </c>
      <c r="B692" t="s">
        <v>10230</v>
      </c>
      <c r="C692" t="s">
        <v>10231</v>
      </c>
      <c r="D692">
        <v>5470656636</v>
      </c>
      <c r="E692" t="s">
        <v>9</v>
      </c>
      <c r="F692" s="1">
        <v>24074</v>
      </c>
    </row>
    <row r="693" spans="1:6" x14ac:dyDescent="0.2">
      <c r="A693" t="s">
        <v>10232</v>
      </c>
      <c r="B693" t="s">
        <v>9601</v>
      </c>
      <c r="C693" t="s">
        <v>9629</v>
      </c>
      <c r="D693" t="s">
        <v>17373</v>
      </c>
      <c r="E693" t="s">
        <v>9</v>
      </c>
      <c r="F693" s="1">
        <v>20642</v>
      </c>
    </row>
    <row r="694" spans="1:6" x14ac:dyDescent="0.2">
      <c r="A694" t="s">
        <v>5188</v>
      </c>
      <c r="B694" t="s">
        <v>9408</v>
      </c>
      <c r="C694" t="s">
        <v>10233</v>
      </c>
      <c r="D694" t="s">
        <v>17374</v>
      </c>
      <c r="E694" t="s">
        <v>9</v>
      </c>
      <c r="F694" s="1">
        <v>17403</v>
      </c>
    </row>
    <row r="695" spans="1:6" x14ac:dyDescent="0.2">
      <c r="A695" t="s">
        <v>387</v>
      </c>
      <c r="B695" t="s">
        <v>9446</v>
      </c>
      <c r="C695" t="s">
        <v>10139</v>
      </c>
      <c r="D695" t="s">
        <v>17375</v>
      </c>
      <c r="E695" t="s">
        <v>9</v>
      </c>
      <c r="F695" s="1">
        <v>18560</v>
      </c>
    </row>
    <row r="696" spans="1:6" x14ac:dyDescent="0.2">
      <c r="A696" t="s">
        <v>388</v>
      </c>
      <c r="B696" t="s">
        <v>9395</v>
      </c>
      <c r="C696" t="s">
        <v>10234</v>
      </c>
      <c r="D696" t="s">
        <v>17376</v>
      </c>
      <c r="E696" t="s">
        <v>9</v>
      </c>
      <c r="F696" s="1">
        <v>35851</v>
      </c>
    </row>
    <row r="697" spans="1:6" x14ac:dyDescent="0.2">
      <c r="A697" t="s">
        <v>389</v>
      </c>
      <c r="B697" t="s">
        <v>9554</v>
      </c>
      <c r="C697" t="s">
        <v>10235</v>
      </c>
      <c r="D697">
        <v>6092091940</v>
      </c>
      <c r="E697" t="s">
        <v>9</v>
      </c>
      <c r="F697" s="1">
        <v>24096</v>
      </c>
    </row>
    <row r="698" spans="1:6" x14ac:dyDescent="0.2">
      <c r="A698" t="s">
        <v>7605</v>
      </c>
      <c r="B698" t="s">
        <v>10236</v>
      </c>
      <c r="C698" t="s">
        <v>10237</v>
      </c>
      <c r="D698" t="s">
        <v>17377</v>
      </c>
      <c r="E698" t="s">
        <v>9</v>
      </c>
      <c r="F698" s="1">
        <v>19842</v>
      </c>
    </row>
    <row r="699" spans="1:6" x14ac:dyDescent="0.2">
      <c r="A699" t="s">
        <v>5189</v>
      </c>
      <c r="B699" t="s">
        <v>9440</v>
      </c>
      <c r="C699" t="s">
        <v>9769</v>
      </c>
      <c r="D699" t="s">
        <v>17378</v>
      </c>
      <c r="E699" t="s">
        <v>9</v>
      </c>
      <c r="F699" s="1">
        <v>24554</v>
      </c>
    </row>
    <row r="700" spans="1:6" x14ac:dyDescent="0.2">
      <c r="A700" t="s">
        <v>390</v>
      </c>
      <c r="B700" t="s">
        <v>9527</v>
      </c>
      <c r="C700" t="s">
        <v>10238</v>
      </c>
      <c r="D700">
        <v>7003943496</v>
      </c>
      <c r="E700" t="s">
        <v>9</v>
      </c>
      <c r="F700" s="1">
        <v>16507</v>
      </c>
    </row>
    <row r="701" spans="1:6" x14ac:dyDescent="0.2">
      <c r="A701" t="s">
        <v>391</v>
      </c>
      <c r="B701" t="s">
        <v>9555</v>
      </c>
      <c r="C701" t="s">
        <v>10239</v>
      </c>
      <c r="D701" t="s">
        <v>17379</v>
      </c>
      <c r="E701" t="s">
        <v>9</v>
      </c>
      <c r="F701" s="1">
        <v>31610</v>
      </c>
    </row>
    <row r="702" spans="1:6" x14ac:dyDescent="0.2">
      <c r="A702" t="s">
        <v>392</v>
      </c>
      <c r="B702" t="s">
        <v>10240</v>
      </c>
      <c r="C702" t="s">
        <v>11</v>
      </c>
      <c r="D702" t="s">
        <v>17380</v>
      </c>
      <c r="E702" t="s">
        <v>9</v>
      </c>
      <c r="F702" s="1">
        <v>19199</v>
      </c>
    </row>
    <row r="703" spans="1:6" x14ac:dyDescent="0.2">
      <c r="A703" t="s">
        <v>393</v>
      </c>
      <c r="B703" t="s">
        <v>10053</v>
      </c>
      <c r="C703" t="s">
        <v>10241</v>
      </c>
      <c r="D703" t="s">
        <v>17381</v>
      </c>
      <c r="E703" t="s">
        <v>9</v>
      </c>
      <c r="F703" s="1">
        <v>32637</v>
      </c>
    </row>
    <row r="704" spans="1:6" x14ac:dyDescent="0.2">
      <c r="A704" t="s">
        <v>394</v>
      </c>
      <c r="B704" t="s">
        <v>9911</v>
      </c>
      <c r="C704" t="s">
        <v>10242</v>
      </c>
      <c r="D704" t="s">
        <v>17382</v>
      </c>
      <c r="E704" t="s">
        <v>9</v>
      </c>
      <c r="F704" s="1">
        <v>21731</v>
      </c>
    </row>
    <row r="705" spans="1:6" x14ac:dyDescent="0.2">
      <c r="A705" t="s">
        <v>5190</v>
      </c>
      <c r="B705" t="s">
        <v>9765</v>
      </c>
      <c r="C705" t="s">
        <v>9616</v>
      </c>
      <c r="D705" t="s">
        <v>17383</v>
      </c>
      <c r="E705" t="s">
        <v>9</v>
      </c>
      <c r="F705" s="1">
        <v>22301</v>
      </c>
    </row>
    <row r="706" spans="1:6" x14ac:dyDescent="0.2">
      <c r="A706" t="s">
        <v>10243</v>
      </c>
      <c r="B706" t="s">
        <v>10244</v>
      </c>
      <c r="C706" t="s">
        <v>10245</v>
      </c>
      <c r="D706" t="s">
        <v>17384</v>
      </c>
      <c r="E706" t="s">
        <v>9</v>
      </c>
      <c r="F706" s="1">
        <v>31674</v>
      </c>
    </row>
    <row r="707" spans="1:6" x14ac:dyDescent="0.2">
      <c r="A707" t="s">
        <v>7606</v>
      </c>
      <c r="B707" t="s">
        <v>9383</v>
      </c>
      <c r="C707" t="s">
        <v>9554</v>
      </c>
      <c r="D707" t="s">
        <v>17385</v>
      </c>
      <c r="E707" t="s">
        <v>9</v>
      </c>
      <c r="F707" s="1">
        <v>41560</v>
      </c>
    </row>
    <row r="708" spans="1:6" x14ac:dyDescent="0.2">
      <c r="A708" t="s">
        <v>395</v>
      </c>
      <c r="B708" t="s">
        <v>9691</v>
      </c>
      <c r="C708" t="s">
        <v>10246</v>
      </c>
      <c r="D708" t="s">
        <v>17386</v>
      </c>
      <c r="E708" t="s">
        <v>9</v>
      </c>
      <c r="F708" s="1">
        <v>20327</v>
      </c>
    </row>
    <row r="709" spans="1:6" x14ac:dyDescent="0.2">
      <c r="A709" t="s">
        <v>5191</v>
      </c>
      <c r="B709" t="s">
        <v>9820</v>
      </c>
      <c r="C709" t="s">
        <v>10247</v>
      </c>
      <c r="D709" t="s">
        <v>17387</v>
      </c>
      <c r="E709" t="s">
        <v>9</v>
      </c>
      <c r="F709" s="1">
        <v>36785</v>
      </c>
    </row>
    <row r="710" spans="1:6" x14ac:dyDescent="0.2">
      <c r="A710" t="s">
        <v>396</v>
      </c>
      <c r="B710" t="s">
        <v>10248</v>
      </c>
      <c r="C710" t="s">
        <v>10249</v>
      </c>
      <c r="D710" t="s">
        <v>17388</v>
      </c>
      <c r="E710" t="s">
        <v>9</v>
      </c>
      <c r="F710" s="1">
        <v>41633</v>
      </c>
    </row>
    <row r="711" spans="1:6" x14ac:dyDescent="0.2">
      <c r="A711" t="s">
        <v>8805</v>
      </c>
      <c r="B711" t="s">
        <v>9383</v>
      </c>
      <c r="C711" t="s">
        <v>10198</v>
      </c>
      <c r="D711" t="s">
        <v>17389</v>
      </c>
      <c r="E711" t="s">
        <v>9</v>
      </c>
      <c r="F711" s="1">
        <v>26578</v>
      </c>
    </row>
    <row r="712" spans="1:6" x14ac:dyDescent="0.2">
      <c r="A712" t="s">
        <v>397</v>
      </c>
      <c r="B712" t="s">
        <v>9440</v>
      </c>
      <c r="C712" t="s">
        <v>10250</v>
      </c>
      <c r="D712" t="s">
        <v>17390</v>
      </c>
      <c r="E712" t="s">
        <v>9</v>
      </c>
      <c r="F712" s="1">
        <v>20143</v>
      </c>
    </row>
    <row r="713" spans="1:6" x14ac:dyDescent="0.2">
      <c r="A713" t="s">
        <v>10251</v>
      </c>
      <c r="B713" t="s">
        <v>10252</v>
      </c>
      <c r="C713" t="s">
        <v>10245</v>
      </c>
      <c r="D713" t="s">
        <v>17391</v>
      </c>
      <c r="E713" t="s">
        <v>9</v>
      </c>
      <c r="F713" s="1">
        <v>25714</v>
      </c>
    </row>
    <row r="714" spans="1:6" x14ac:dyDescent="0.2">
      <c r="A714" t="s">
        <v>5192</v>
      </c>
      <c r="B714" t="s">
        <v>9440</v>
      </c>
      <c r="C714" t="s">
        <v>10253</v>
      </c>
      <c r="D714" t="s">
        <v>17392</v>
      </c>
      <c r="E714" t="s">
        <v>9</v>
      </c>
      <c r="F714" s="1">
        <v>22054</v>
      </c>
    </row>
    <row r="715" spans="1:6" x14ac:dyDescent="0.2">
      <c r="A715" t="s">
        <v>398</v>
      </c>
      <c r="B715" t="s">
        <v>9830</v>
      </c>
      <c r="C715" t="s">
        <v>9586</v>
      </c>
      <c r="D715" t="s">
        <v>17393</v>
      </c>
      <c r="E715" t="s">
        <v>9</v>
      </c>
      <c r="F715" s="1">
        <v>28469</v>
      </c>
    </row>
    <row r="716" spans="1:6" x14ac:dyDescent="0.2">
      <c r="A716" t="s">
        <v>5193</v>
      </c>
      <c r="B716" t="s">
        <v>9485</v>
      </c>
      <c r="C716" t="s">
        <v>9823</v>
      </c>
      <c r="D716" t="s">
        <v>17394</v>
      </c>
      <c r="E716" t="s">
        <v>9</v>
      </c>
      <c r="F716" s="1">
        <v>32148</v>
      </c>
    </row>
    <row r="717" spans="1:6" x14ac:dyDescent="0.2">
      <c r="A717" t="s">
        <v>399</v>
      </c>
      <c r="B717" t="s">
        <v>10254</v>
      </c>
      <c r="C717" t="s">
        <v>10255</v>
      </c>
      <c r="D717" t="s">
        <v>17395</v>
      </c>
      <c r="E717" t="s">
        <v>9</v>
      </c>
      <c r="F717" s="1">
        <v>28477</v>
      </c>
    </row>
    <row r="718" spans="1:6" x14ac:dyDescent="0.2">
      <c r="A718" t="s">
        <v>400</v>
      </c>
      <c r="B718" t="s">
        <v>10256</v>
      </c>
      <c r="C718" t="s">
        <v>10257</v>
      </c>
      <c r="D718" t="s">
        <v>17396</v>
      </c>
      <c r="E718" t="s">
        <v>9</v>
      </c>
      <c r="F718" s="1">
        <v>22622</v>
      </c>
    </row>
    <row r="719" spans="1:6" x14ac:dyDescent="0.2">
      <c r="A719" t="s">
        <v>5194</v>
      </c>
      <c r="B719" t="s">
        <v>9395</v>
      </c>
      <c r="C719" t="s">
        <v>10258</v>
      </c>
      <c r="D719" t="s">
        <v>17397</v>
      </c>
      <c r="E719" t="s">
        <v>9</v>
      </c>
      <c r="F719" s="1">
        <v>23914</v>
      </c>
    </row>
    <row r="720" spans="1:6" x14ac:dyDescent="0.2">
      <c r="A720" t="s">
        <v>8806</v>
      </c>
      <c r="B720" t="s">
        <v>9596</v>
      </c>
      <c r="C720" t="s">
        <v>10259</v>
      </c>
      <c r="D720">
        <v>5125222622</v>
      </c>
      <c r="E720" t="s">
        <v>9</v>
      </c>
      <c r="F720" s="1">
        <v>42301</v>
      </c>
    </row>
    <row r="721" spans="1:6" x14ac:dyDescent="0.2">
      <c r="A721" t="s">
        <v>7607</v>
      </c>
      <c r="B721" t="s">
        <v>10260</v>
      </c>
      <c r="C721" t="s">
        <v>9916</v>
      </c>
      <c r="D721" t="s">
        <v>17398</v>
      </c>
      <c r="E721" t="s">
        <v>9</v>
      </c>
      <c r="F721" s="1">
        <v>22860</v>
      </c>
    </row>
    <row r="722" spans="1:6" x14ac:dyDescent="0.2">
      <c r="A722" t="s">
        <v>5195</v>
      </c>
      <c r="B722" t="s">
        <v>9853</v>
      </c>
      <c r="C722" t="s">
        <v>10261</v>
      </c>
      <c r="D722" t="s">
        <v>17399</v>
      </c>
      <c r="E722" t="s">
        <v>9</v>
      </c>
      <c r="F722" s="1">
        <v>42308</v>
      </c>
    </row>
    <row r="723" spans="1:6" x14ac:dyDescent="0.2">
      <c r="A723" t="s">
        <v>10262</v>
      </c>
      <c r="B723" t="s">
        <v>10263</v>
      </c>
      <c r="C723" t="s">
        <v>10264</v>
      </c>
      <c r="D723" t="s">
        <v>17400</v>
      </c>
      <c r="E723" t="s">
        <v>9</v>
      </c>
      <c r="F723" s="1">
        <v>32771</v>
      </c>
    </row>
    <row r="724" spans="1:6" x14ac:dyDescent="0.2">
      <c r="A724" t="s">
        <v>8807</v>
      </c>
      <c r="B724" t="s">
        <v>9692</v>
      </c>
      <c r="C724" t="s">
        <v>9750</v>
      </c>
      <c r="D724" t="s">
        <v>17401</v>
      </c>
      <c r="E724" t="s">
        <v>9</v>
      </c>
      <c r="F724" s="1">
        <v>32054</v>
      </c>
    </row>
    <row r="725" spans="1:6" x14ac:dyDescent="0.2">
      <c r="A725" t="s">
        <v>8808</v>
      </c>
      <c r="B725" t="s">
        <v>10265</v>
      </c>
      <c r="C725" t="s">
        <v>10266</v>
      </c>
      <c r="D725" t="s">
        <v>17402</v>
      </c>
      <c r="E725" t="s">
        <v>9</v>
      </c>
      <c r="F725" s="1">
        <v>22322</v>
      </c>
    </row>
    <row r="726" spans="1:6" x14ac:dyDescent="0.2">
      <c r="A726" t="s">
        <v>401</v>
      </c>
      <c r="B726" t="s">
        <v>9792</v>
      </c>
      <c r="C726" t="s">
        <v>10267</v>
      </c>
      <c r="D726" t="s">
        <v>17403</v>
      </c>
      <c r="E726" t="s">
        <v>9</v>
      </c>
      <c r="F726" s="1">
        <v>25002</v>
      </c>
    </row>
    <row r="727" spans="1:6" x14ac:dyDescent="0.2">
      <c r="A727" t="s">
        <v>402</v>
      </c>
      <c r="B727" t="s">
        <v>9424</v>
      </c>
      <c r="C727" t="s">
        <v>10268</v>
      </c>
      <c r="D727" t="s">
        <v>17404</v>
      </c>
      <c r="E727" t="s">
        <v>9</v>
      </c>
      <c r="F727" s="1">
        <v>22223</v>
      </c>
    </row>
    <row r="728" spans="1:6" x14ac:dyDescent="0.2">
      <c r="A728" t="s">
        <v>5196</v>
      </c>
      <c r="B728" t="s">
        <v>10269</v>
      </c>
      <c r="C728" t="s">
        <v>10270</v>
      </c>
      <c r="D728" t="s">
        <v>17405</v>
      </c>
      <c r="E728" t="s">
        <v>9</v>
      </c>
      <c r="F728" s="1">
        <v>24869</v>
      </c>
    </row>
    <row r="729" spans="1:6" x14ac:dyDescent="0.2">
      <c r="A729" t="s">
        <v>403</v>
      </c>
      <c r="B729" t="s">
        <v>10271</v>
      </c>
      <c r="C729" t="s">
        <v>10272</v>
      </c>
      <c r="D729" t="s">
        <v>17406</v>
      </c>
      <c r="E729" t="s">
        <v>9</v>
      </c>
      <c r="F729" s="1">
        <v>34501</v>
      </c>
    </row>
    <row r="730" spans="1:6" x14ac:dyDescent="0.2">
      <c r="A730" t="s">
        <v>5197</v>
      </c>
      <c r="B730" t="s">
        <v>10273</v>
      </c>
      <c r="C730" t="s">
        <v>10026</v>
      </c>
      <c r="D730" t="s">
        <v>17407</v>
      </c>
      <c r="E730" t="s">
        <v>9</v>
      </c>
      <c r="F730" s="1">
        <v>15277</v>
      </c>
    </row>
    <row r="731" spans="1:6" x14ac:dyDescent="0.2">
      <c r="A731" t="s">
        <v>10274</v>
      </c>
      <c r="B731" t="s">
        <v>10275</v>
      </c>
      <c r="C731" t="s">
        <v>9549</v>
      </c>
      <c r="D731" t="s">
        <v>17408</v>
      </c>
      <c r="E731" t="s">
        <v>9</v>
      </c>
      <c r="F731" s="1">
        <v>29333</v>
      </c>
    </row>
    <row r="732" spans="1:6" x14ac:dyDescent="0.2">
      <c r="A732" t="s">
        <v>7608</v>
      </c>
      <c r="B732" t="s">
        <v>10276</v>
      </c>
      <c r="C732" t="s">
        <v>10277</v>
      </c>
      <c r="D732" t="s">
        <v>17409</v>
      </c>
      <c r="E732" t="s">
        <v>9</v>
      </c>
      <c r="F732" s="1">
        <v>21752</v>
      </c>
    </row>
    <row r="733" spans="1:6" x14ac:dyDescent="0.2">
      <c r="A733" t="s">
        <v>7609</v>
      </c>
      <c r="B733" t="s">
        <v>9487</v>
      </c>
      <c r="C733" t="s">
        <v>10278</v>
      </c>
      <c r="D733" t="s">
        <v>17410</v>
      </c>
      <c r="E733" t="s">
        <v>9</v>
      </c>
      <c r="F733" s="1">
        <v>41812</v>
      </c>
    </row>
    <row r="734" spans="1:6" x14ac:dyDescent="0.2">
      <c r="A734" t="s">
        <v>404</v>
      </c>
      <c r="B734" t="s">
        <v>9446</v>
      </c>
      <c r="C734" t="s">
        <v>10279</v>
      </c>
      <c r="D734" t="s">
        <v>17411</v>
      </c>
      <c r="E734" t="s">
        <v>9</v>
      </c>
      <c r="F734" s="1">
        <v>20798</v>
      </c>
    </row>
    <row r="735" spans="1:6" x14ac:dyDescent="0.2">
      <c r="A735" t="s">
        <v>7610</v>
      </c>
      <c r="B735" t="s">
        <v>9607</v>
      </c>
      <c r="C735" t="s">
        <v>10192</v>
      </c>
      <c r="D735">
        <v>7659269225</v>
      </c>
      <c r="E735" t="s">
        <v>9</v>
      </c>
      <c r="F735" s="1">
        <v>35874</v>
      </c>
    </row>
    <row r="736" spans="1:6" x14ac:dyDescent="0.2">
      <c r="A736" t="s">
        <v>405</v>
      </c>
      <c r="B736" t="s">
        <v>9485</v>
      </c>
      <c r="C736" t="s">
        <v>9713</v>
      </c>
      <c r="D736" t="s">
        <v>17412</v>
      </c>
      <c r="E736" t="s">
        <v>9</v>
      </c>
      <c r="F736" s="1">
        <v>36068</v>
      </c>
    </row>
    <row r="737" spans="1:6" x14ac:dyDescent="0.2">
      <c r="A737" t="s">
        <v>406</v>
      </c>
      <c r="B737" t="s">
        <v>9499</v>
      </c>
      <c r="C737" t="s">
        <v>10280</v>
      </c>
      <c r="D737" t="s">
        <v>17413</v>
      </c>
      <c r="E737" t="s">
        <v>9</v>
      </c>
      <c r="F737" s="1">
        <v>42040</v>
      </c>
    </row>
    <row r="738" spans="1:6" x14ac:dyDescent="0.2">
      <c r="A738" t="s">
        <v>407</v>
      </c>
      <c r="B738" t="s">
        <v>9408</v>
      </c>
      <c r="C738" t="s">
        <v>10281</v>
      </c>
      <c r="D738" t="s">
        <v>17414</v>
      </c>
      <c r="E738" t="s">
        <v>9</v>
      </c>
      <c r="F738" s="1">
        <v>43040</v>
      </c>
    </row>
    <row r="739" spans="1:6" x14ac:dyDescent="0.2">
      <c r="A739" t="s">
        <v>7611</v>
      </c>
      <c r="B739" t="s">
        <v>9395</v>
      </c>
      <c r="C739" t="s">
        <v>10282</v>
      </c>
      <c r="D739" t="s">
        <v>17415</v>
      </c>
      <c r="E739" t="s">
        <v>9</v>
      </c>
      <c r="F739" s="1">
        <v>25217</v>
      </c>
    </row>
    <row r="740" spans="1:6" x14ac:dyDescent="0.2">
      <c r="A740" t="s">
        <v>408</v>
      </c>
      <c r="B740" t="s">
        <v>9880</v>
      </c>
      <c r="C740" t="s">
        <v>10283</v>
      </c>
      <c r="D740" t="s">
        <v>17416</v>
      </c>
      <c r="E740" t="s">
        <v>9</v>
      </c>
      <c r="F740" s="1">
        <v>34270</v>
      </c>
    </row>
    <row r="741" spans="1:6" x14ac:dyDescent="0.2">
      <c r="A741" t="s">
        <v>409</v>
      </c>
      <c r="B741" t="s">
        <v>9772</v>
      </c>
      <c r="C741" t="s">
        <v>9769</v>
      </c>
      <c r="D741" t="s">
        <v>17417</v>
      </c>
      <c r="E741" t="s">
        <v>9</v>
      </c>
      <c r="F741" s="1">
        <v>15199</v>
      </c>
    </row>
    <row r="742" spans="1:6" x14ac:dyDescent="0.2">
      <c r="A742" t="s">
        <v>410</v>
      </c>
      <c r="B742" t="s">
        <v>10284</v>
      </c>
      <c r="C742" t="s">
        <v>10285</v>
      </c>
      <c r="D742" t="s">
        <v>17418</v>
      </c>
      <c r="E742" t="s">
        <v>9</v>
      </c>
      <c r="F742" s="1">
        <v>32398</v>
      </c>
    </row>
    <row r="743" spans="1:6" x14ac:dyDescent="0.2">
      <c r="A743" t="s">
        <v>411</v>
      </c>
      <c r="B743" t="s">
        <v>10286</v>
      </c>
      <c r="C743" t="s">
        <v>10287</v>
      </c>
      <c r="D743" t="s">
        <v>17419</v>
      </c>
      <c r="E743" t="s">
        <v>9</v>
      </c>
      <c r="F743" s="1">
        <v>18324</v>
      </c>
    </row>
    <row r="744" spans="1:6" x14ac:dyDescent="0.2">
      <c r="A744" t="s">
        <v>412</v>
      </c>
      <c r="B744" t="s">
        <v>9446</v>
      </c>
      <c r="C744" t="s">
        <v>9601</v>
      </c>
      <c r="D744" t="s">
        <v>17420</v>
      </c>
      <c r="E744" t="s">
        <v>9</v>
      </c>
      <c r="F744" s="1">
        <v>24801</v>
      </c>
    </row>
    <row r="745" spans="1:6" x14ac:dyDescent="0.2">
      <c r="A745" t="s">
        <v>5198</v>
      </c>
      <c r="B745" t="s">
        <v>9543</v>
      </c>
      <c r="C745" t="s">
        <v>10288</v>
      </c>
      <c r="D745" t="s">
        <v>17421</v>
      </c>
      <c r="E745" t="s">
        <v>9</v>
      </c>
      <c r="F745" s="1">
        <v>24342</v>
      </c>
    </row>
    <row r="746" spans="1:6" x14ac:dyDescent="0.2">
      <c r="A746" t="s">
        <v>10289</v>
      </c>
      <c r="B746" t="s">
        <v>10290</v>
      </c>
      <c r="C746" t="s">
        <v>10291</v>
      </c>
      <c r="D746" t="s">
        <v>17422</v>
      </c>
      <c r="E746" t="s">
        <v>9</v>
      </c>
      <c r="F746" s="1">
        <v>15817</v>
      </c>
    </row>
    <row r="747" spans="1:6" x14ac:dyDescent="0.2">
      <c r="A747" t="s">
        <v>5199</v>
      </c>
      <c r="B747" t="s">
        <v>10292</v>
      </c>
      <c r="C747" t="s">
        <v>10293</v>
      </c>
      <c r="D747" t="s">
        <v>17423</v>
      </c>
      <c r="E747" t="s">
        <v>9</v>
      </c>
      <c r="F747" s="1">
        <v>35539</v>
      </c>
    </row>
    <row r="748" spans="1:6" x14ac:dyDescent="0.2">
      <c r="A748" t="s">
        <v>413</v>
      </c>
      <c r="B748" t="s">
        <v>10294</v>
      </c>
      <c r="C748" t="s">
        <v>10295</v>
      </c>
      <c r="D748">
        <f>1-725-598-4106</f>
        <v>-5428</v>
      </c>
      <c r="E748" t="s">
        <v>9</v>
      </c>
      <c r="F748" s="1">
        <v>31775</v>
      </c>
    </row>
    <row r="749" spans="1:6" x14ac:dyDescent="0.2">
      <c r="A749" t="s">
        <v>414</v>
      </c>
      <c r="B749" t="s">
        <v>10061</v>
      </c>
      <c r="C749" t="s">
        <v>10296</v>
      </c>
      <c r="D749" t="s">
        <v>17424</v>
      </c>
      <c r="E749" t="s">
        <v>9</v>
      </c>
      <c r="F749" s="1">
        <v>26960</v>
      </c>
    </row>
    <row r="750" spans="1:6" x14ac:dyDescent="0.2">
      <c r="A750" t="s">
        <v>415</v>
      </c>
      <c r="B750" t="s">
        <v>10297</v>
      </c>
      <c r="C750" t="s">
        <v>10298</v>
      </c>
      <c r="D750" t="s">
        <v>17425</v>
      </c>
      <c r="E750" t="s">
        <v>9</v>
      </c>
      <c r="F750" s="1">
        <v>39677</v>
      </c>
    </row>
    <row r="751" spans="1:6" x14ac:dyDescent="0.2">
      <c r="A751" t="s">
        <v>5200</v>
      </c>
      <c r="B751" t="s">
        <v>9507</v>
      </c>
      <c r="C751" t="s">
        <v>10299</v>
      </c>
      <c r="D751">
        <f>1-757-310-2748</f>
        <v>-3814</v>
      </c>
      <c r="E751" t="s">
        <v>9</v>
      </c>
      <c r="F751" s="1">
        <v>24546</v>
      </c>
    </row>
    <row r="752" spans="1:6" x14ac:dyDescent="0.2">
      <c r="A752" t="s">
        <v>10300</v>
      </c>
      <c r="B752" t="s">
        <v>9595</v>
      </c>
      <c r="C752" t="s">
        <v>9554</v>
      </c>
      <c r="D752" t="s">
        <v>17426</v>
      </c>
      <c r="E752" t="s">
        <v>9</v>
      </c>
      <c r="F752" s="1">
        <v>27576</v>
      </c>
    </row>
    <row r="753" spans="1:6" x14ac:dyDescent="0.2">
      <c r="A753" t="s">
        <v>416</v>
      </c>
      <c r="B753" t="s">
        <v>9704</v>
      </c>
      <c r="C753" t="s">
        <v>9990</v>
      </c>
      <c r="D753" t="s">
        <v>17427</v>
      </c>
      <c r="E753" t="s">
        <v>9</v>
      </c>
      <c r="F753" s="1">
        <v>20662</v>
      </c>
    </row>
    <row r="754" spans="1:6" x14ac:dyDescent="0.2">
      <c r="A754" t="s">
        <v>417</v>
      </c>
      <c r="B754" t="s">
        <v>9485</v>
      </c>
      <c r="C754" t="s">
        <v>10301</v>
      </c>
      <c r="D754">
        <v>9709834280</v>
      </c>
      <c r="E754" t="s">
        <v>9</v>
      </c>
      <c r="F754" s="1">
        <v>35395</v>
      </c>
    </row>
    <row r="755" spans="1:6" x14ac:dyDescent="0.2">
      <c r="A755" t="s">
        <v>8809</v>
      </c>
      <c r="B755" t="s">
        <v>9518</v>
      </c>
      <c r="C755" t="s">
        <v>9586</v>
      </c>
      <c r="D755" t="s">
        <v>17428</v>
      </c>
      <c r="E755" t="s">
        <v>9</v>
      </c>
      <c r="F755" s="1">
        <v>39448</v>
      </c>
    </row>
    <row r="756" spans="1:6" x14ac:dyDescent="0.2">
      <c r="A756" t="s">
        <v>10302</v>
      </c>
      <c r="B756" t="s">
        <v>9721</v>
      </c>
      <c r="C756" t="s">
        <v>10303</v>
      </c>
      <c r="D756" t="s">
        <v>17429</v>
      </c>
      <c r="E756" t="s">
        <v>9</v>
      </c>
      <c r="F756" s="1">
        <v>27102</v>
      </c>
    </row>
    <row r="757" spans="1:6" x14ac:dyDescent="0.2">
      <c r="A757" t="s">
        <v>418</v>
      </c>
      <c r="B757" t="s">
        <v>9522</v>
      </c>
      <c r="C757" t="s">
        <v>10304</v>
      </c>
      <c r="D757" t="s">
        <v>17430</v>
      </c>
      <c r="E757" t="s">
        <v>9</v>
      </c>
      <c r="F757" s="1">
        <v>26218</v>
      </c>
    </row>
    <row r="758" spans="1:6" x14ac:dyDescent="0.2">
      <c r="A758" t="s">
        <v>419</v>
      </c>
      <c r="B758" t="s">
        <v>10000</v>
      </c>
      <c r="C758" t="s">
        <v>10305</v>
      </c>
      <c r="D758" t="s">
        <v>17431</v>
      </c>
      <c r="E758" t="s">
        <v>9</v>
      </c>
      <c r="F758" s="1">
        <v>34296</v>
      </c>
    </row>
    <row r="759" spans="1:6" x14ac:dyDescent="0.2">
      <c r="A759" t="s">
        <v>420</v>
      </c>
      <c r="B759" t="s">
        <v>9873</v>
      </c>
      <c r="C759" t="s">
        <v>9603</v>
      </c>
      <c r="D759" t="s">
        <v>17432</v>
      </c>
      <c r="E759" t="s">
        <v>9</v>
      </c>
      <c r="F759" s="1">
        <v>30376</v>
      </c>
    </row>
    <row r="760" spans="1:6" x14ac:dyDescent="0.2">
      <c r="A760" t="s">
        <v>421</v>
      </c>
      <c r="B760" t="s">
        <v>9596</v>
      </c>
      <c r="C760" t="s">
        <v>10306</v>
      </c>
      <c r="D760" t="s">
        <v>17433</v>
      </c>
      <c r="E760" t="s">
        <v>9</v>
      </c>
      <c r="F760" s="1">
        <v>37007</v>
      </c>
    </row>
    <row r="761" spans="1:6" x14ac:dyDescent="0.2">
      <c r="A761" t="s">
        <v>7612</v>
      </c>
      <c r="B761" t="s">
        <v>9392</v>
      </c>
      <c r="C761" t="s">
        <v>10307</v>
      </c>
      <c r="D761">
        <f>1-153-433-2089</f>
        <v>-2674</v>
      </c>
      <c r="E761" t="s">
        <v>9</v>
      </c>
      <c r="F761" s="1">
        <v>24055</v>
      </c>
    </row>
    <row r="762" spans="1:6" x14ac:dyDescent="0.2">
      <c r="A762" t="s">
        <v>7613</v>
      </c>
      <c r="B762" t="s">
        <v>9395</v>
      </c>
      <c r="C762" t="s">
        <v>10308</v>
      </c>
      <c r="D762">
        <v>1633975989</v>
      </c>
      <c r="E762" t="s">
        <v>9</v>
      </c>
      <c r="F762" s="1">
        <v>26751</v>
      </c>
    </row>
    <row r="763" spans="1:6" x14ac:dyDescent="0.2">
      <c r="A763" t="s">
        <v>10309</v>
      </c>
      <c r="B763" t="s">
        <v>9531</v>
      </c>
      <c r="C763" t="s">
        <v>10310</v>
      </c>
      <c r="D763" t="s">
        <v>17434</v>
      </c>
      <c r="E763" t="s">
        <v>9</v>
      </c>
      <c r="F763" s="1">
        <v>22765</v>
      </c>
    </row>
    <row r="764" spans="1:6" x14ac:dyDescent="0.2">
      <c r="A764" t="s">
        <v>422</v>
      </c>
      <c r="B764" t="s">
        <v>9383</v>
      </c>
      <c r="C764" t="s">
        <v>9614</v>
      </c>
      <c r="D764">
        <v>8077275677</v>
      </c>
      <c r="E764" t="s">
        <v>9</v>
      </c>
      <c r="F764" s="1">
        <v>41246</v>
      </c>
    </row>
    <row r="765" spans="1:6" x14ac:dyDescent="0.2">
      <c r="A765" t="s">
        <v>423</v>
      </c>
      <c r="B765" t="s">
        <v>10311</v>
      </c>
      <c r="C765" t="s">
        <v>10312</v>
      </c>
      <c r="D765">
        <v>1921356949</v>
      </c>
      <c r="E765" t="s">
        <v>9</v>
      </c>
      <c r="F765" s="1">
        <v>42476</v>
      </c>
    </row>
    <row r="766" spans="1:6" x14ac:dyDescent="0.2">
      <c r="A766" t="s">
        <v>5201</v>
      </c>
      <c r="B766" t="s">
        <v>6</v>
      </c>
      <c r="C766" t="s">
        <v>10313</v>
      </c>
      <c r="D766" t="s">
        <v>17435</v>
      </c>
      <c r="E766" t="s">
        <v>9</v>
      </c>
      <c r="F766" s="1">
        <v>33807</v>
      </c>
    </row>
    <row r="767" spans="1:6" x14ac:dyDescent="0.2">
      <c r="A767" t="s">
        <v>424</v>
      </c>
      <c r="B767" t="s">
        <v>9450</v>
      </c>
      <c r="C767" t="s">
        <v>10314</v>
      </c>
      <c r="D767" t="s">
        <v>17436</v>
      </c>
      <c r="E767" t="s">
        <v>9</v>
      </c>
      <c r="F767" s="1">
        <v>24531</v>
      </c>
    </row>
    <row r="768" spans="1:6" x14ac:dyDescent="0.2">
      <c r="A768" t="s">
        <v>8810</v>
      </c>
      <c r="B768" t="s">
        <v>10315</v>
      </c>
      <c r="C768" t="s">
        <v>9694</v>
      </c>
      <c r="D768">
        <v>2626245497</v>
      </c>
      <c r="E768" t="s">
        <v>9</v>
      </c>
      <c r="F768" s="1">
        <v>17156</v>
      </c>
    </row>
    <row r="769" spans="1:6" x14ac:dyDescent="0.2">
      <c r="A769" t="s">
        <v>5202</v>
      </c>
      <c r="B769" t="s">
        <v>9760</v>
      </c>
      <c r="C769" t="s">
        <v>10316</v>
      </c>
      <c r="D769">
        <v>1355541365</v>
      </c>
      <c r="E769" t="s">
        <v>9</v>
      </c>
      <c r="F769" s="1">
        <v>30744</v>
      </c>
    </row>
    <row r="770" spans="1:6" x14ac:dyDescent="0.2">
      <c r="A770" t="s">
        <v>425</v>
      </c>
      <c r="B770" t="s">
        <v>10052</v>
      </c>
      <c r="C770" t="s">
        <v>10317</v>
      </c>
      <c r="D770" t="s">
        <v>17437</v>
      </c>
      <c r="E770" t="s">
        <v>9</v>
      </c>
      <c r="F770" s="1">
        <v>38869</v>
      </c>
    </row>
    <row r="771" spans="1:6" x14ac:dyDescent="0.2">
      <c r="A771" t="s">
        <v>426</v>
      </c>
      <c r="B771" t="s">
        <v>9853</v>
      </c>
      <c r="C771" t="s">
        <v>10318</v>
      </c>
      <c r="D771" t="s">
        <v>17438</v>
      </c>
      <c r="E771" t="s">
        <v>9</v>
      </c>
      <c r="F771" s="1">
        <v>18353</v>
      </c>
    </row>
    <row r="772" spans="1:6" x14ac:dyDescent="0.2">
      <c r="A772" t="s">
        <v>427</v>
      </c>
      <c r="B772" t="s">
        <v>9397</v>
      </c>
      <c r="C772" t="s">
        <v>10319</v>
      </c>
      <c r="D772" t="s">
        <v>17439</v>
      </c>
      <c r="E772" t="s">
        <v>9</v>
      </c>
      <c r="F772" s="1">
        <v>41915</v>
      </c>
    </row>
    <row r="773" spans="1:6" x14ac:dyDescent="0.2">
      <c r="A773" t="s">
        <v>428</v>
      </c>
      <c r="B773" t="s">
        <v>9457</v>
      </c>
      <c r="C773" t="s">
        <v>10088</v>
      </c>
      <c r="D773" t="s">
        <v>17440</v>
      </c>
      <c r="E773" t="s">
        <v>9</v>
      </c>
      <c r="F773" s="1">
        <v>17250</v>
      </c>
    </row>
    <row r="774" spans="1:6" x14ac:dyDescent="0.2">
      <c r="A774" t="s">
        <v>5203</v>
      </c>
      <c r="B774" t="s">
        <v>6</v>
      </c>
      <c r="C774" t="s">
        <v>10320</v>
      </c>
      <c r="D774" t="s">
        <v>17441</v>
      </c>
      <c r="E774" t="s">
        <v>9</v>
      </c>
      <c r="F774" s="1">
        <v>17121</v>
      </c>
    </row>
    <row r="775" spans="1:6" x14ac:dyDescent="0.2">
      <c r="A775" t="s">
        <v>8811</v>
      </c>
      <c r="B775" t="s">
        <v>9576</v>
      </c>
      <c r="C775" t="s">
        <v>9470</v>
      </c>
      <c r="D775" t="s">
        <v>17442</v>
      </c>
      <c r="E775" t="s">
        <v>9</v>
      </c>
      <c r="F775" s="1">
        <v>36407</v>
      </c>
    </row>
    <row r="776" spans="1:6" x14ac:dyDescent="0.2">
      <c r="A776" t="s">
        <v>429</v>
      </c>
      <c r="B776" t="s">
        <v>10031</v>
      </c>
      <c r="C776" t="s">
        <v>9941</v>
      </c>
      <c r="D776" t="s">
        <v>17443</v>
      </c>
      <c r="E776" t="s">
        <v>9</v>
      </c>
      <c r="F776" s="1">
        <v>24528</v>
      </c>
    </row>
    <row r="777" spans="1:6" x14ac:dyDescent="0.2">
      <c r="A777" t="s">
        <v>8812</v>
      </c>
      <c r="B777" t="s">
        <v>10321</v>
      </c>
      <c r="C777" t="s">
        <v>10322</v>
      </c>
      <c r="D777" t="s">
        <v>17444</v>
      </c>
      <c r="E777" t="s">
        <v>9</v>
      </c>
      <c r="F777" s="1">
        <v>30396</v>
      </c>
    </row>
    <row r="778" spans="1:6" x14ac:dyDescent="0.2">
      <c r="A778" t="s">
        <v>7614</v>
      </c>
      <c r="B778" t="s">
        <v>10323</v>
      </c>
      <c r="C778" t="s">
        <v>10324</v>
      </c>
      <c r="D778" t="s">
        <v>17445</v>
      </c>
      <c r="E778" t="s">
        <v>9</v>
      </c>
      <c r="F778" s="1">
        <v>15011</v>
      </c>
    </row>
    <row r="779" spans="1:6" x14ac:dyDescent="0.2">
      <c r="A779" t="s">
        <v>430</v>
      </c>
      <c r="B779" t="s">
        <v>10125</v>
      </c>
      <c r="C779" t="s">
        <v>9672</v>
      </c>
      <c r="D779" t="s">
        <v>17446</v>
      </c>
      <c r="E779" t="s">
        <v>9</v>
      </c>
      <c r="F779" s="1">
        <v>24616</v>
      </c>
    </row>
    <row r="780" spans="1:6" x14ac:dyDescent="0.2">
      <c r="A780" t="s">
        <v>10325</v>
      </c>
      <c r="B780" t="s">
        <v>10114</v>
      </c>
      <c r="C780" t="s">
        <v>10326</v>
      </c>
      <c r="D780">
        <f>1-358-857-6588</f>
        <v>-7802</v>
      </c>
      <c r="E780" t="s">
        <v>9</v>
      </c>
      <c r="F780" s="1">
        <v>36053</v>
      </c>
    </row>
    <row r="781" spans="1:6" x14ac:dyDescent="0.2">
      <c r="A781" t="s">
        <v>5204</v>
      </c>
      <c r="B781" t="s">
        <v>9518</v>
      </c>
      <c r="C781" t="s">
        <v>9690</v>
      </c>
      <c r="D781" t="s">
        <v>17447</v>
      </c>
      <c r="E781" t="s">
        <v>9</v>
      </c>
      <c r="F781" s="1">
        <v>33084</v>
      </c>
    </row>
    <row r="782" spans="1:6" x14ac:dyDescent="0.2">
      <c r="A782" t="s">
        <v>5205</v>
      </c>
      <c r="B782" t="s">
        <v>9383</v>
      </c>
      <c r="C782" t="s">
        <v>10327</v>
      </c>
      <c r="D782" t="s">
        <v>17448</v>
      </c>
      <c r="E782" t="s">
        <v>9</v>
      </c>
      <c r="F782" s="1">
        <v>33350</v>
      </c>
    </row>
    <row r="783" spans="1:6" x14ac:dyDescent="0.2">
      <c r="A783" t="s">
        <v>431</v>
      </c>
      <c r="B783" t="s">
        <v>9418</v>
      </c>
      <c r="C783" t="s">
        <v>10328</v>
      </c>
      <c r="D783" t="s">
        <v>17449</v>
      </c>
      <c r="E783" t="s">
        <v>9</v>
      </c>
      <c r="F783" s="1">
        <v>34486</v>
      </c>
    </row>
    <row r="784" spans="1:6" x14ac:dyDescent="0.2">
      <c r="A784" t="s">
        <v>432</v>
      </c>
      <c r="B784" t="s">
        <v>9457</v>
      </c>
      <c r="C784" t="s">
        <v>10329</v>
      </c>
      <c r="D784" t="s">
        <v>17450</v>
      </c>
      <c r="E784" t="s">
        <v>9</v>
      </c>
      <c r="F784" s="1">
        <v>15462</v>
      </c>
    </row>
    <row r="785" spans="1:6" x14ac:dyDescent="0.2">
      <c r="A785" t="s">
        <v>433</v>
      </c>
      <c r="B785" t="s">
        <v>9554</v>
      </c>
      <c r="C785" t="s">
        <v>9690</v>
      </c>
      <c r="D785" t="s">
        <v>17451</v>
      </c>
      <c r="E785" t="s">
        <v>9</v>
      </c>
      <c r="F785" s="1">
        <v>34327</v>
      </c>
    </row>
    <row r="786" spans="1:6" x14ac:dyDescent="0.2">
      <c r="A786" t="s">
        <v>434</v>
      </c>
      <c r="B786" t="s">
        <v>9610</v>
      </c>
      <c r="C786" t="s">
        <v>10330</v>
      </c>
      <c r="D786" t="s">
        <v>17452</v>
      </c>
      <c r="E786" t="s">
        <v>9</v>
      </c>
      <c r="F786" s="1">
        <v>32396</v>
      </c>
    </row>
    <row r="787" spans="1:6" x14ac:dyDescent="0.2">
      <c r="A787" t="s">
        <v>5206</v>
      </c>
      <c r="B787" t="s">
        <v>9606</v>
      </c>
      <c r="C787" t="s">
        <v>9713</v>
      </c>
      <c r="D787" t="s">
        <v>17453</v>
      </c>
      <c r="E787" t="s">
        <v>9</v>
      </c>
      <c r="F787" s="1">
        <v>40152</v>
      </c>
    </row>
    <row r="788" spans="1:6" x14ac:dyDescent="0.2">
      <c r="A788" t="s">
        <v>435</v>
      </c>
      <c r="B788" t="s">
        <v>6</v>
      </c>
      <c r="C788" t="s">
        <v>11</v>
      </c>
      <c r="D788" t="s">
        <v>17454</v>
      </c>
      <c r="E788" t="s">
        <v>9</v>
      </c>
      <c r="F788" s="1">
        <v>20357</v>
      </c>
    </row>
    <row r="789" spans="1:6" x14ac:dyDescent="0.2">
      <c r="A789" t="s">
        <v>436</v>
      </c>
      <c r="B789" t="s">
        <v>9564</v>
      </c>
      <c r="C789" t="s">
        <v>10331</v>
      </c>
      <c r="D789" t="s">
        <v>17455</v>
      </c>
      <c r="E789" t="s">
        <v>9</v>
      </c>
      <c r="F789" s="1">
        <v>31451</v>
      </c>
    </row>
    <row r="790" spans="1:6" x14ac:dyDescent="0.2">
      <c r="A790" t="s">
        <v>437</v>
      </c>
      <c r="B790" t="s">
        <v>10332</v>
      </c>
      <c r="C790" t="s">
        <v>10333</v>
      </c>
      <c r="D790" t="s">
        <v>17456</v>
      </c>
      <c r="E790" t="s">
        <v>9</v>
      </c>
      <c r="F790" s="1">
        <v>28532</v>
      </c>
    </row>
    <row r="791" spans="1:6" x14ac:dyDescent="0.2">
      <c r="A791" t="s">
        <v>438</v>
      </c>
      <c r="B791" t="s">
        <v>9531</v>
      </c>
      <c r="C791" t="s">
        <v>11</v>
      </c>
      <c r="D791" t="s">
        <v>17457</v>
      </c>
      <c r="E791" t="s">
        <v>9</v>
      </c>
      <c r="F791" s="1">
        <v>17000</v>
      </c>
    </row>
    <row r="792" spans="1:6" x14ac:dyDescent="0.2">
      <c r="A792" t="s">
        <v>439</v>
      </c>
      <c r="B792" t="s">
        <v>9461</v>
      </c>
      <c r="C792" t="s">
        <v>9427</v>
      </c>
      <c r="D792" t="s">
        <v>17458</v>
      </c>
      <c r="E792" t="s">
        <v>9</v>
      </c>
      <c r="F792" s="1">
        <v>35725</v>
      </c>
    </row>
    <row r="793" spans="1:6" x14ac:dyDescent="0.2">
      <c r="A793" t="s">
        <v>5207</v>
      </c>
      <c r="B793" t="s">
        <v>9638</v>
      </c>
      <c r="C793" t="s">
        <v>10334</v>
      </c>
      <c r="D793" t="s">
        <v>17459</v>
      </c>
      <c r="E793" t="s">
        <v>9</v>
      </c>
      <c r="F793" s="1">
        <v>35800</v>
      </c>
    </row>
    <row r="794" spans="1:6" x14ac:dyDescent="0.2">
      <c r="A794" t="s">
        <v>440</v>
      </c>
      <c r="B794" t="s">
        <v>9617</v>
      </c>
      <c r="C794" t="s">
        <v>9912</v>
      </c>
      <c r="D794" t="s">
        <v>17460</v>
      </c>
      <c r="E794" t="s">
        <v>9</v>
      </c>
      <c r="F794" s="1">
        <v>26304</v>
      </c>
    </row>
    <row r="795" spans="1:6" x14ac:dyDescent="0.2">
      <c r="A795" t="s">
        <v>5208</v>
      </c>
      <c r="B795" t="s">
        <v>9743</v>
      </c>
      <c r="C795" t="s">
        <v>9599</v>
      </c>
      <c r="D795" t="s">
        <v>17461</v>
      </c>
      <c r="E795" t="s">
        <v>9</v>
      </c>
      <c r="F795" s="1">
        <v>15051</v>
      </c>
    </row>
    <row r="796" spans="1:6" x14ac:dyDescent="0.2">
      <c r="A796" t="s">
        <v>441</v>
      </c>
      <c r="B796" t="s">
        <v>9446</v>
      </c>
      <c r="C796" t="s">
        <v>10335</v>
      </c>
      <c r="D796" t="s">
        <v>17462</v>
      </c>
      <c r="E796" t="s">
        <v>9</v>
      </c>
      <c r="F796" s="1">
        <v>40435</v>
      </c>
    </row>
    <row r="797" spans="1:6" x14ac:dyDescent="0.2">
      <c r="A797" t="s">
        <v>7615</v>
      </c>
      <c r="B797" t="s">
        <v>9593</v>
      </c>
      <c r="C797" t="s">
        <v>10336</v>
      </c>
      <c r="D797" t="s">
        <v>17463</v>
      </c>
      <c r="E797" t="s">
        <v>9</v>
      </c>
      <c r="F797" s="1">
        <v>33340</v>
      </c>
    </row>
    <row r="798" spans="1:6" x14ac:dyDescent="0.2">
      <c r="A798" t="s">
        <v>7616</v>
      </c>
      <c r="B798" t="s">
        <v>9509</v>
      </c>
      <c r="C798" t="s">
        <v>9829</v>
      </c>
      <c r="D798" t="s">
        <v>17464</v>
      </c>
      <c r="E798" t="s">
        <v>9</v>
      </c>
      <c r="F798" s="1">
        <v>22160</v>
      </c>
    </row>
    <row r="799" spans="1:6" x14ac:dyDescent="0.2">
      <c r="A799" t="s">
        <v>442</v>
      </c>
      <c r="B799" t="s">
        <v>10337</v>
      </c>
      <c r="C799" t="s">
        <v>10338</v>
      </c>
      <c r="D799" t="s">
        <v>17465</v>
      </c>
      <c r="E799" t="s">
        <v>9</v>
      </c>
      <c r="F799" s="1">
        <v>37683</v>
      </c>
    </row>
    <row r="800" spans="1:6" x14ac:dyDescent="0.2">
      <c r="A800" t="s">
        <v>10339</v>
      </c>
      <c r="B800" t="s">
        <v>9554</v>
      </c>
      <c r="C800" t="s">
        <v>10340</v>
      </c>
      <c r="D800" t="s">
        <v>17466</v>
      </c>
      <c r="E800" t="s">
        <v>9</v>
      </c>
      <c r="F800" s="1">
        <v>19052</v>
      </c>
    </row>
    <row r="801" spans="1:6" x14ac:dyDescent="0.2">
      <c r="A801" t="s">
        <v>8813</v>
      </c>
      <c r="B801" t="s">
        <v>9446</v>
      </c>
      <c r="C801" t="s">
        <v>9941</v>
      </c>
      <c r="D801" t="s">
        <v>17467</v>
      </c>
      <c r="E801" t="s">
        <v>9</v>
      </c>
      <c r="F801" s="1">
        <v>23016</v>
      </c>
    </row>
    <row r="802" spans="1:6" x14ac:dyDescent="0.2">
      <c r="A802" t="s">
        <v>5209</v>
      </c>
      <c r="B802" t="s">
        <v>9810</v>
      </c>
      <c r="C802" t="s">
        <v>10341</v>
      </c>
      <c r="D802" t="s">
        <v>17468</v>
      </c>
      <c r="E802" t="s">
        <v>9</v>
      </c>
      <c r="F802" s="1">
        <v>42700</v>
      </c>
    </row>
    <row r="803" spans="1:6" x14ac:dyDescent="0.2">
      <c r="A803" t="s">
        <v>5210</v>
      </c>
      <c r="B803" t="s">
        <v>10151</v>
      </c>
      <c r="C803" t="s">
        <v>10342</v>
      </c>
      <c r="D803" t="s">
        <v>17469</v>
      </c>
      <c r="E803" t="s">
        <v>9</v>
      </c>
      <c r="F803" s="1">
        <v>35039</v>
      </c>
    </row>
    <row r="804" spans="1:6" x14ac:dyDescent="0.2">
      <c r="A804" t="s">
        <v>443</v>
      </c>
      <c r="B804" t="s">
        <v>9475</v>
      </c>
      <c r="C804" t="s">
        <v>10120</v>
      </c>
      <c r="D804" t="s">
        <v>17470</v>
      </c>
      <c r="E804" t="s">
        <v>9</v>
      </c>
      <c r="F804" s="1">
        <v>33913</v>
      </c>
    </row>
    <row r="805" spans="1:6" x14ac:dyDescent="0.2">
      <c r="A805" t="s">
        <v>444</v>
      </c>
      <c r="B805" t="s">
        <v>9772</v>
      </c>
      <c r="C805" t="s">
        <v>10343</v>
      </c>
      <c r="D805" t="s">
        <v>17471</v>
      </c>
      <c r="E805" t="s">
        <v>9</v>
      </c>
      <c r="F805" s="1">
        <v>40438</v>
      </c>
    </row>
    <row r="806" spans="1:6" x14ac:dyDescent="0.2">
      <c r="A806" t="s">
        <v>445</v>
      </c>
      <c r="B806" t="s">
        <v>9488</v>
      </c>
      <c r="C806" t="s">
        <v>10344</v>
      </c>
      <c r="D806" t="s">
        <v>17472</v>
      </c>
      <c r="E806" t="s">
        <v>9</v>
      </c>
      <c r="F806" s="1">
        <v>21280</v>
      </c>
    </row>
    <row r="807" spans="1:6" x14ac:dyDescent="0.2">
      <c r="A807" t="s">
        <v>7617</v>
      </c>
      <c r="B807" t="s">
        <v>10345</v>
      </c>
      <c r="C807" t="s">
        <v>10346</v>
      </c>
      <c r="D807">
        <v>9141692882</v>
      </c>
      <c r="E807" t="s">
        <v>9</v>
      </c>
      <c r="F807" s="1">
        <v>25770</v>
      </c>
    </row>
    <row r="808" spans="1:6" x14ac:dyDescent="0.2">
      <c r="A808" t="s">
        <v>446</v>
      </c>
      <c r="B808" t="s">
        <v>9383</v>
      </c>
      <c r="C808" t="s">
        <v>10158</v>
      </c>
      <c r="D808" t="s">
        <v>17473</v>
      </c>
      <c r="E808" t="s">
        <v>9</v>
      </c>
      <c r="F808" s="1">
        <v>20566</v>
      </c>
    </row>
    <row r="809" spans="1:6" x14ac:dyDescent="0.2">
      <c r="A809" t="s">
        <v>447</v>
      </c>
      <c r="B809" t="s">
        <v>9546</v>
      </c>
      <c r="C809" t="s">
        <v>10347</v>
      </c>
      <c r="D809" t="s">
        <v>17474</v>
      </c>
      <c r="E809" t="s">
        <v>9</v>
      </c>
      <c r="F809" s="1">
        <v>29052</v>
      </c>
    </row>
    <row r="810" spans="1:6" x14ac:dyDescent="0.2">
      <c r="A810" t="s">
        <v>5211</v>
      </c>
      <c r="B810" t="s">
        <v>9410</v>
      </c>
      <c r="C810" t="s">
        <v>10348</v>
      </c>
      <c r="D810" t="s">
        <v>17475</v>
      </c>
      <c r="E810" t="s">
        <v>9</v>
      </c>
      <c r="F810" s="1">
        <v>25678</v>
      </c>
    </row>
    <row r="811" spans="1:6" x14ac:dyDescent="0.2">
      <c r="A811" t="s">
        <v>7618</v>
      </c>
      <c r="B811" t="s">
        <v>9422</v>
      </c>
      <c r="C811" t="s">
        <v>10349</v>
      </c>
      <c r="D811" t="s">
        <v>17476</v>
      </c>
      <c r="E811" t="s">
        <v>9</v>
      </c>
      <c r="F811" s="1">
        <v>37378</v>
      </c>
    </row>
    <row r="812" spans="1:6" x14ac:dyDescent="0.2">
      <c r="A812" t="s">
        <v>7619</v>
      </c>
      <c r="B812" t="s">
        <v>6</v>
      </c>
      <c r="C812" t="s">
        <v>10350</v>
      </c>
      <c r="D812" t="s">
        <v>17477</v>
      </c>
      <c r="E812" t="s">
        <v>9</v>
      </c>
      <c r="F812" s="1">
        <v>20836</v>
      </c>
    </row>
    <row r="813" spans="1:6" x14ac:dyDescent="0.2">
      <c r="A813" t="s">
        <v>448</v>
      </c>
      <c r="B813" t="s">
        <v>10351</v>
      </c>
      <c r="C813" t="s">
        <v>10352</v>
      </c>
      <c r="D813" t="s">
        <v>17478</v>
      </c>
      <c r="E813" t="s">
        <v>9</v>
      </c>
      <c r="F813" s="1">
        <v>33576</v>
      </c>
    </row>
    <row r="814" spans="1:6" x14ac:dyDescent="0.2">
      <c r="A814" t="s">
        <v>449</v>
      </c>
      <c r="B814" t="s">
        <v>9499</v>
      </c>
      <c r="C814" t="s">
        <v>9720</v>
      </c>
      <c r="D814" t="s">
        <v>17479</v>
      </c>
      <c r="E814" t="s">
        <v>9</v>
      </c>
      <c r="F814" s="1">
        <v>34198</v>
      </c>
    </row>
    <row r="815" spans="1:6" x14ac:dyDescent="0.2">
      <c r="A815" t="s">
        <v>5212</v>
      </c>
      <c r="B815" t="s">
        <v>10353</v>
      </c>
      <c r="C815" t="s">
        <v>9681</v>
      </c>
      <c r="D815" t="s">
        <v>17480</v>
      </c>
      <c r="E815" t="s">
        <v>9</v>
      </c>
      <c r="F815" s="1">
        <v>39975</v>
      </c>
    </row>
    <row r="816" spans="1:6" x14ac:dyDescent="0.2">
      <c r="A816" t="s">
        <v>5213</v>
      </c>
      <c r="B816" t="s">
        <v>9844</v>
      </c>
      <c r="C816" t="s">
        <v>9437</v>
      </c>
      <c r="D816" t="s">
        <v>17481</v>
      </c>
      <c r="E816" t="s">
        <v>9</v>
      </c>
      <c r="F816" s="1">
        <v>22702</v>
      </c>
    </row>
    <row r="817" spans="1:6" x14ac:dyDescent="0.2">
      <c r="A817" t="s">
        <v>5214</v>
      </c>
      <c r="B817" t="s">
        <v>9518</v>
      </c>
      <c r="C817" t="s">
        <v>10354</v>
      </c>
      <c r="D817">
        <v>8434037174</v>
      </c>
      <c r="E817" t="s">
        <v>9</v>
      </c>
      <c r="F817" s="1">
        <v>26270</v>
      </c>
    </row>
    <row r="818" spans="1:6" x14ac:dyDescent="0.2">
      <c r="A818" t="s">
        <v>8814</v>
      </c>
      <c r="B818" t="s">
        <v>9546</v>
      </c>
      <c r="C818" t="s">
        <v>10355</v>
      </c>
      <c r="D818" t="s">
        <v>17482</v>
      </c>
      <c r="E818" t="s">
        <v>9</v>
      </c>
      <c r="F818" s="1">
        <v>24307</v>
      </c>
    </row>
    <row r="819" spans="1:6" x14ac:dyDescent="0.2">
      <c r="A819" t="s">
        <v>7620</v>
      </c>
      <c r="B819" t="s">
        <v>9446</v>
      </c>
      <c r="C819" t="s">
        <v>10356</v>
      </c>
      <c r="D819" t="s">
        <v>17483</v>
      </c>
      <c r="E819" t="s">
        <v>9</v>
      </c>
      <c r="F819" s="1">
        <v>31805</v>
      </c>
    </row>
    <row r="820" spans="1:6" x14ac:dyDescent="0.2">
      <c r="A820" t="s">
        <v>450</v>
      </c>
      <c r="B820" t="s">
        <v>10357</v>
      </c>
      <c r="C820" t="s">
        <v>9861</v>
      </c>
      <c r="D820" t="s">
        <v>17484</v>
      </c>
      <c r="E820" t="s">
        <v>9</v>
      </c>
      <c r="F820" s="1">
        <v>16490</v>
      </c>
    </row>
    <row r="821" spans="1:6" x14ac:dyDescent="0.2">
      <c r="A821" t="s">
        <v>451</v>
      </c>
      <c r="B821" t="s">
        <v>9556</v>
      </c>
      <c r="C821" t="s">
        <v>9694</v>
      </c>
      <c r="D821" t="s">
        <v>17485</v>
      </c>
      <c r="E821" t="s">
        <v>9</v>
      </c>
      <c r="F821" s="1">
        <v>42660</v>
      </c>
    </row>
    <row r="822" spans="1:6" x14ac:dyDescent="0.2">
      <c r="A822" t="s">
        <v>452</v>
      </c>
      <c r="B822" t="s">
        <v>10358</v>
      </c>
      <c r="C822" t="s">
        <v>10359</v>
      </c>
      <c r="D822" t="s">
        <v>17486</v>
      </c>
      <c r="E822" t="s">
        <v>9</v>
      </c>
      <c r="F822" s="1">
        <v>33091</v>
      </c>
    </row>
    <row r="823" spans="1:6" x14ac:dyDescent="0.2">
      <c r="A823" t="s">
        <v>8815</v>
      </c>
      <c r="B823" t="s">
        <v>9606</v>
      </c>
      <c r="C823" t="s">
        <v>10360</v>
      </c>
      <c r="D823" t="s">
        <v>17487</v>
      </c>
      <c r="E823" t="s">
        <v>9</v>
      </c>
      <c r="F823" s="1">
        <v>23582</v>
      </c>
    </row>
    <row r="824" spans="1:6" x14ac:dyDescent="0.2">
      <c r="A824" t="s">
        <v>8816</v>
      </c>
      <c r="B824" t="s">
        <v>9607</v>
      </c>
      <c r="C824" t="s">
        <v>10361</v>
      </c>
      <c r="D824" t="s">
        <v>17488</v>
      </c>
      <c r="E824" t="s">
        <v>9</v>
      </c>
      <c r="F824" s="1">
        <v>42439</v>
      </c>
    </row>
    <row r="825" spans="1:6" x14ac:dyDescent="0.2">
      <c r="A825" t="s">
        <v>8817</v>
      </c>
      <c r="B825" t="s">
        <v>9853</v>
      </c>
      <c r="C825" t="s">
        <v>9837</v>
      </c>
      <c r="D825" t="s">
        <v>17489</v>
      </c>
      <c r="E825" t="s">
        <v>9</v>
      </c>
      <c r="F825" s="1">
        <v>23092</v>
      </c>
    </row>
    <row r="826" spans="1:6" x14ac:dyDescent="0.2">
      <c r="A826" t="s">
        <v>453</v>
      </c>
      <c r="B826" t="s">
        <v>9788</v>
      </c>
      <c r="C826" t="s">
        <v>9690</v>
      </c>
      <c r="D826" t="s">
        <v>17490</v>
      </c>
      <c r="E826" t="s">
        <v>9</v>
      </c>
      <c r="F826" s="1">
        <v>18512</v>
      </c>
    </row>
    <row r="827" spans="1:6" x14ac:dyDescent="0.2">
      <c r="A827" t="s">
        <v>8818</v>
      </c>
      <c r="B827" t="s">
        <v>9736</v>
      </c>
      <c r="C827" t="s">
        <v>9554</v>
      </c>
      <c r="D827" t="s">
        <v>17491</v>
      </c>
      <c r="E827" t="s">
        <v>9</v>
      </c>
      <c r="F827" s="1">
        <v>38646</v>
      </c>
    </row>
    <row r="828" spans="1:6" x14ac:dyDescent="0.2">
      <c r="A828" t="s">
        <v>5215</v>
      </c>
      <c r="B828" t="s">
        <v>9758</v>
      </c>
      <c r="C828" t="s">
        <v>10362</v>
      </c>
      <c r="D828" t="s">
        <v>17492</v>
      </c>
      <c r="E828" t="s">
        <v>9</v>
      </c>
      <c r="F828" s="1">
        <v>33718</v>
      </c>
    </row>
    <row r="829" spans="1:6" x14ac:dyDescent="0.2">
      <c r="A829" t="s">
        <v>454</v>
      </c>
      <c r="B829" t="s">
        <v>10363</v>
      </c>
      <c r="C829" t="s">
        <v>10364</v>
      </c>
      <c r="D829" t="s">
        <v>17493</v>
      </c>
      <c r="E829" t="s">
        <v>9</v>
      </c>
      <c r="F829" s="1">
        <v>38567</v>
      </c>
    </row>
    <row r="830" spans="1:6" x14ac:dyDescent="0.2">
      <c r="A830" t="s">
        <v>455</v>
      </c>
      <c r="B830" t="s">
        <v>6</v>
      </c>
      <c r="C830" t="s">
        <v>9444</v>
      </c>
      <c r="D830" t="s">
        <v>17494</v>
      </c>
      <c r="E830" t="s">
        <v>9</v>
      </c>
      <c r="F830" s="1">
        <v>21196</v>
      </c>
    </row>
    <row r="831" spans="1:6" x14ac:dyDescent="0.2">
      <c r="A831" t="s">
        <v>456</v>
      </c>
      <c r="B831" t="s">
        <v>6</v>
      </c>
      <c r="C831" t="s">
        <v>10365</v>
      </c>
      <c r="D831">
        <f>1-851-184-318</f>
        <v>-1352</v>
      </c>
      <c r="E831" t="s">
        <v>9</v>
      </c>
      <c r="F831" s="1">
        <v>24732</v>
      </c>
    </row>
    <row r="832" spans="1:6" x14ac:dyDescent="0.2">
      <c r="A832" t="s">
        <v>457</v>
      </c>
      <c r="B832" t="s">
        <v>9401</v>
      </c>
      <c r="C832" t="s">
        <v>10366</v>
      </c>
      <c r="D832" t="s">
        <v>17495</v>
      </c>
      <c r="E832" t="s">
        <v>9</v>
      </c>
      <c r="F832" s="1">
        <v>33855</v>
      </c>
    </row>
    <row r="833" spans="1:6" x14ac:dyDescent="0.2">
      <c r="A833" t="s">
        <v>7621</v>
      </c>
      <c r="B833" t="s">
        <v>9527</v>
      </c>
      <c r="C833" t="s">
        <v>10367</v>
      </c>
      <c r="D833" t="s">
        <v>17496</v>
      </c>
      <c r="E833" t="s">
        <v>9</v>
      </c>
      <c r="F833" s="1">
        <v>42098</v>
      </c>
    </row>
    <row r="834" spans="1:6" x14ac:dyDescent="0.2">
      <c r="A834" t="s">
        <v>7622</v>
      </c>
      <c r="B834" t="s">
        <v>10368</v>
      </c>
      <c r="C834" t="s">
        <v>10369</v>
      </c>
      <c r="D834" t="s">
        <v>17497</v>
      </c>
      <c r="E834" t="s">
        <v>9</v>
      </c>
      <c r="F834" s="1">
        <v>26315</v>
      </c>
    </row>
    <row r="835" spans="1:6" x14ac:dyDescent="0.2">
      <c r="A835" t="s">
        <v>10370</v>
      </c>
      <c r="B835" t="s">
        <v>9978</v>
      </c>
      <c r="C835" t="s">
        <v>9566</v>
      </c>
      <c r="D835" t="s">
        <v>17498</v>
      </c>
      <c r="E835" t="s">
        <v>9</v>
      </c>
      <c r="F835" s="1">
        <v>23434</v>
      </c>
    </row>
    <row r="836" spans="1:6" x14ac:dyDescent="0.2">
      <c r="A836" t="s">
        <v>8819</v>
      </c>
      <c r="B836" t="s">
        <v>6</v>
      </c>
      <c r="C836" t="s">
        <v>10371</v>
      </c>
      <c r="D836" t="s">
        <v>17499</v>
      </c>
      <c r="E836" t="s">
        <v>9</v>
      </c>
      <c r="F836" s="1">
        <v>43634</v>
      </c>
    </row>
    <row r="837" spans="1:6" x14ac:dyDescent="0.2">
      <c r="A837" t="s">
        <v>458</v>
      </c>
      <c r="B837" t="s">
        <v>6</v>
      </c>
      <c r="C837" t="s">
        <v>10372</v>
      </c>
      <c r="D837">
        <v>8820392643</v>
      </c>
      <c r="E837" t="s">
        <v>9</v>
      </c>
      <c r="F837" s="1">
        <v>25383</v>
      </c>
    </row>
    <row r="838" spans="1:6" x14ac:dyDescent="0.2">
      <c r="A838" t="s">
        <v>5216</v>
      </c>
      <c r="B838" t="s">
        <v>9514</v>
      </c>
      <c r="C838" t="s">
        <v>10373</v>
      </c>
      <c r="D838" t="s">
        <v>17500</v>
      </c>
      <c r="E838" t="s">
        <v>9</v>
      </c>
      <c r="F838" s="1">
        <v>23407</v>
      </c>
    </row>
    <row r="839" spans="1:6" x14ac:dyDescent="0.2">
      <c r="A839" t="s">
        <v>459</v>
      </c>
      <c r="B839" t="s">
        <v>9446</v>
      </c>
      <c r="C839" t="s">
        <v>10374</v>
      </c>
      <c r="D839" t="s">
        <v>17501</v>
      </c>
      <c r="E839" t="s">
        <v>9</v>
      </c>
      <c r="F839" s="1">
        <v>15640</v>
      </c>
    </row>
    <row r="840" spans="1:6" x14ac:dyDescent="0.2">
      <c r="A840" t="s">
        <v>460</v>
      </c>
      <c r="B840" t="s">
        <v>9383</v>
      </c>
      <c r="C840" t="s">
        <v>10375</v>
      </c>
      <c r="D840" t="s">
        <v>17502</v>
      </c>
      <c r="E840" t="s">
        <v>9</v>
      </c>
      <c r="F840" s="1">
        <v>14952</v>
      </c>
    </row>
    <row r="841" spans="1:6" x14ac:dyDescent="0.2">
      <c r="A841" t="s">
        <v>7623</v>
      </c>
      <c r="B841" t="s">
        <v>9383</v>
      </c>
      <c r="C841" t="s">
        <v>10376</v>
      </c>
      <c r="D841" t="s">
        <v>17503</v>
      </c>
      <c r="E841" t="s">
        <v>9</v>
      </c>
      <c r="F841" s="1">
        <v>29066</v>
      </c>
    </row>
    <row r="842" spans="1:6" x14ac:dyDescent="0.2">
      <c r="A842" t="s">
        <v>7624</v>
      </c>
      <c r="B842" t="s">
        <v>9395</v>
      </c>
      <c r="C842" t="s">
        <v>9570</v>
      </c>
      <c r="D842" t="s">
        <v>17504</v>
      </c>
      <c r="E842" t="s">
        <v>9</v>
      </c>
      <c r="F842" s="1">
        <v>30943</v>
      </c>
    </row>
    <row r="843" spans="1:6" x14ac:dyDescent="0.2">
      <c r="A843" t="s">
        <v>5217</v>
      </c>
      <c r="B843" t="s">
        <v>9518</v>
      </c>
      <c r="C843" t="s">
        <v>9510</v>
      </c>
      <c r="D843">
        <f>1-113-25-4841</f>
        <v>-4978</v>
      </c>
      <c r="E843" t="s">
        <v>9</v>
      </c>
      <c r="F843" s="1">
        <v>17757</v>
      </c>
    </row>
    <row r="844" spans="1:6" x14ac:dyDescent="0.2">
      <c r="A844" t="s">
        <v>461</v>
      </c>
      <c r="B844" t="s">
        <v>9430</v>
      </c>
      <c r="C844" t="s">
        <v>10377</v>
      </c>
      <c r="D844" t="s">
        <v>17505</v>
      </c>
      <c r="E844" t="s">
        <v>9</v>
      </c>
      <c r="F844" s="1">
        <v>37769</v>
      </c>
    </row>
    <row r="845" spans="1:6" x14ac:dyDescent="0.2">
      <c r="A845" t="s">
        <v>5218</v>
      </c>
      <c r="B845" t="s">
        <v>9495</v>
      </c>
      <c r="C845" t="s">
        <v>10378</v>
      </c>
      <c r="D845" t="s">
        <v>17506</v>
      </c>
      <c r="E845" t="s">
        <v>9</v>
      </c>
      <c r="F845" s="1">
        <v>16191</v>
      </c>
    </row>
    <row r="846" spans="1:6" x14ac:dyDescent="0.2">
      <c r="A846" t="s">
        <v>462</v>
      </c>
      <c r="B846" t="s">
        <v>9564</v>
      </c>
      <c r="C846" t="s">
        <v>9566</v>
      </c>
      <c r="D846" t="s">
        <v>17507</v>
      </c>
      <c r="E846" t="s">
        <v>9</v>
      </c>
      <c r="F846" s="1">
        <v>42777</v>
      </c>
    </row>
    <row r="847" spans="1:6" x14ac:dyDescent="0.2">
      <c r="A847" t="s">
        <v>10379</v>
      </c>
      <c r="B847" t="s">
        <v>10114</v>
      </c>
      <c r="C847" t="s">
        <v>9609</v>
      </c>
      <c r="D847" t="s">
        <v>17508</v>
      </c>
      <c r="E847" t="s">
        <v>9</v>
      </c>
      <c r="F847" s="1">
        <v>38616</v>
      </c>
    </row>
    <row r="848" spans="1:6" x14ac:dyDescent="0.2">
      <c r="A848" t="s">
        <v>463</v>
      </c>
      <c r="B848" t="s">
        <v>9713</v>
      </c>
      <c r="C848" t="s">
        <v>10191</v>
      </c>
      <c r="D848">
        <f>1-339-928-2263</f>
        <v>-3529</v>
      </c>
      <c r="E848" t="s">
        <v>9</v>
      </c>
      <c r="F848" s="1">
        <v>19363</v>
      </c>
    </row>
    <row r="849" spans="1:6" x14ac:dyDescent="0.2">
      <c r="A849" t="s">
        <v>464</v>
      </c>
      <c r="B849" t="s">
        <v>9527</v>
      </c>
      <c r="C849" t="s">
        <v>10380</v>
      </c>
      <c r="D849" t="s">
        <v>17509</v>
      </c>
      <c r="E849" t="s">
        <v>9</v>
      </c>
      <c r="F849" s="1">
        <v>25887</v>
      </c>
    </row>
    <row r="850" spans="1:6" x14ac:dyDescent="0.2">
      <c r="A850" t="s">
        <v>5219</v>
      </c>
      <c r="B850" t="s">
        <v>9514</v>
      </c>
      <c r="C850" t="s">
        <v>10381</v>
      </c>
      <c r="D850" t="s">
        <v>17510</v>
      </c>
      <c r="E850" t="s">
        <v>9</v>
      </c>
      <c r="F850" s="1">
        <v>15297</v>
      </c>
    </row>
    <row r="851" spans="1:6" x14ac:dyDescent="0.2">
      <c r="A851" t="s">
        <v>5220</v>
      </c>
      <c r="B851" t="s">
        <v>10382</v>
      </c>
      <c r="C851" t="s">
        <v>10383</v>
      </c>
      <c r="D851" t="s">
        <v>17511</v>
      </c>
      <c r="E851" t="s">
        <v>9</v>
      </c>
      <c r="F851" s="1">
        <v>37232</v>
      </c>
    </row>
    <row r="852" spans="1:6" x14ac:dyDescent="0.2">
      <c r="A852" t="s">
        <v>5221</v>
      </c>
      <c r="B852" t="s">
        <v>10061</v>
      </c>
      <c r="C852" t="s">
        <v>10384</v>
      </c>
      <c r="D852" t="s">
        <v>17512</v>
      </c>
      <c r="E852" t="s">
        <v>9</v>
      </c>
      <c r="F852" s="1">
        <v>40985</v>
      </c>
    </row>
    <row r="853" spans="1:6" x14ac:dyDescent="0.2">
      <c r="A853" t="s">
        <v>8820</v>
      </c>
      <c r="B853" t="s">
        <v>9446</v>
      </c>
      <c r="C853" t="s">
        <v>10385</v>
      </c>
      <c r="D853">
        <v>6251782128</v>
      </c>
      <c r="E853" t="s">
        <v>9</v>
      </c>
      <c r="F853" s="1">
        <v>42623</v>
      </c>
    </row>
    <row r="854" spans="1:6" x14ac:dyDescent="0.2">
      <c r="A854" t="s">
        <v>5222</v>
      </c>
      <c r="B854" t="s">
        <v>9440</v>
      </c>
      <c r="C854" t="s">
        <v>10386</v>
      </c>
      <c r="D854" t="s">
        <v>17513</v>
      </c>
      <c r="E854" t="s">
        <v>9</v>
      </c>
      <c r="F854" s="1">
        <v>15266</v>
      </c>
    </row>
    <row r="855" spans="1:6" x14ac:dyDescent="0.2">
      <c r="A855" t="s">
        <v>5223</v>
      </c>
      <c r="B855" t="s">
        <v>9430</v>
      </c>
      <c r="C855" t="s">
        <v>10387</v>
      </c>
      <c r="D855" t="s">
        <v>17514</v>
      </c>
      <c r="E855" t="s">
        <v>9</v>
      </c>
      <c r="F855" s="1">
        <v>17482</v>
      </c>
    </row>
    <row r="856" spans="1:6" x14ac:dyDescent="0.2">
      <c r="A856" t="s">
        <v>7625</v>
      </c>
      <c r="B856" t="s">
        <v>9607</v>
      </c>
      <c r="C856" t="s">
        <v>10388</v>
      </c>
      <c r="D856" t="s">
        <v>17515</v>
      </c>
      <c r="E856" t="s">
        <v>9</v>
      </c>
      <c r="F856" s="1">
        <v>24141</v>
      </c>
    </row>
    <row r="857" spans="1:6" x14ac:dyDescent="0.2">
      <c r="A857" t="s">
        <v>465</v>
      </c>
      <c r="B857" t="s">
        <v>9835</v>
      </c>
      <c r="C857" t="s">
        <v>10120</v>
      </c>
      <c r="D857" t="s">
        <v>17516</v>
      </c>
      <c r="E857" t="s">
        <v>9</v>
      </c>
      <c r="F857" s="1">
        <v>29916</v>
      </c>
    </row>
    <row r="858" spans="1:6" x14ac:dyDescent="0.2">
      <c r="A858" t="s">
        <v>5224</v>
      </c>
      <c r="B858" t="s">
        <v>9575</v>
      </c>
      <c r="C858" t="s">
        <v>9527</v>
      </c>
      <c r="D858" t="s">
        <v>17517</v>
      </c>
      <c r="E858" t="s">
        <v>9</v>
      </c>
      <c r="F858" s="1">
        <v>15695</v>
      </c>
    </row>
    <row r="859" spans="1:6" x14ac:dyDescent="0.2">
      <c r="A859" t="s">
        <v>466</v>
      </c>
      <c r="B859" t="s">
        <v>9446</v>
      </c>
      <c r="C859" t="s">
        <v>9694</v>
      </c>
      <c r="D859">
        <v>2665984510</v>
      </c>
      <c r="E859" t="s">
        <v>9</v>
      </c>
      <c r="F859" s="1">
        <v>32050</v>
      </c>
    </row>
    <row r="860" spans="1:6" x14ac:dyDescent="0.2">
      <c r="A860" t="s">
        <v>7626</v>
      </c>
      <c r="B860" t="s">
        <v>10245</v>
      </c>
      <c r="C860" t="s">
        <v>9690</v>
      </c>
      <c r="D860" t="s">
        <v>17518</v>
      </c>
      <c r="E860" t="s">
        <v>9</v>
      </c>
      <c r="F860" s="1">
        <v>33692</v>
      </c>
    </row>
    <row r="861" spans="1:6" x14ac:dyDescent="0.2">
      <c r="A861" t="s">
        <v>5225</v>
      </c>
      <c r="B861" t="s">
        <v>10240</v>
      </c>
      <c r="C861" t="s">
        <v>10013</v>
      </c>
      <c r="D861" t="s">
        <v>17519</v>
      </c>
      <c r="E861" t="s">
        <v>9</v>
      </c>
      <c r="F861" s="1">
        <v>35638</v>
      </c>
    </row>
    <row r="862" spans="1:6" x14ac:dyDescent="0.2">
      <c r="A862" t="s">
        <v>467</v>
      </c>
      <c r="B862" t="s">
        <v>10389</v>
      </c>
      <c r="C862" t="s">
        <v>10390</v>
      </c>
      <c r="D862" t="s">
        <v>17520</v>
      </c>
      <c r="E862" t="s">
        <v>9</v>
      </c>
      <c r="F862" s="1">
        <v>39481</v>
      </c>
    </row>
    <row r="863" spans="1:6" x14ac:dyDescent="0.2">
      <c r="A863" t="s">
        <v>468</v>
      </c>
      <c r="B863" t="s">
        <v>10114</v>
      </c>
      <c r="C863" t="s">
        <v>11</v>
      </c>
      <c r="D863">
        <v>1230759614</v>
      </c>
      <c r="E863" t="s">
        <v>9</v>
      </c>
      <c r="F863" s="1">
        <v>32262</v>
      </c>
    </row>
    <row r="864" spans="1:6" x14ac:dyDescent="0.2">
      <c r="A864" t="s">
        <v>469</v>
      </c>
      <c r="B864" t="s">
        <v>10391</v>
      </c>
      <c r="C864" t="s">
        <v>10392</v>
      </c>
      <c r="D864" t="s">
        <v>17521</v>
      </c>
      <c r="E864" t="s">
        <v>9</v>
      </c>
      <c r="F864" s="1">
        <v>41623</v>
      </c>
    </row>
    <row r="865" spans="1:6" x14ac:dyDescent="0.2">
      <c r="A865" t="s">
        <v>470</v>
      </c>
      <c r="B865" t="s">
        <v>9607</v>
      </c>
      <c r="C865" t="s">
        <v>10393</v>
      </c>
      <c r="D865" t="s">
        <v>17522</v>
      </c>
      <c r="E865" t="s">
        <v>9</v>
      </c>
      <c r="F865" s="1">
        <v>39755</v>
      </c>
    </row>
    <row r="866" spans="1:6" x14ac:dyDescent="0.2">
      <c r="A866" t="s">
        <v>10394</v>
      </c>
      <c r="B866" t="s">
        <v>9699</v>
      </c>
      <c r="C866" t="s">
        <v>10395</v>
      </c>
      <c r="D866" t="s">
        <v>17523</v>
      </c>
      <c r="E866" t="s">
        <v>9</v>
      </c>
      <c r="F866" s="1">
        <v>14795</v>
      </c>
    </row>
    <row r="867" spans="1:6" x14ac:dyDescent="0.2">
      <c r="A867" t="s">
        <v>5226</v>
      </c>
      <c r="B867" t="s">
        <v>10396</v>
      </c>
      <c r="C867" t="s">
        <v>10397</v>
      </c>
      <c r="D867" t="s">
        <v>17524</v>
      </c>
      <c r="E867" t="s">
        <v>9</v>
      </c>
      <c r="F867" s="1">
        <v>35403</v>
      </c>
    </row>
    <row r="868" spans="1:6" x14ac:dyDescent="0.2">
      <c r="A868" t="s">
        <v>7627</v>
      </c>
      <c r="B868" t="s">
        <v>9543</v>
      </c>
      <c r="C868" t="s">
        <v>10398</v>
      </c>
      <c r="D868" t="s">
        <v>17525</v>
      </c>
      <c r="E868" t="s">
        <v>9</v>
      </c>
      <c r="F868" s="1">
        <v>23591</v>
      </c>
    </row>
    <row r="869" spans="1:6" x14ac:dyDescent="0.2">
      <c r="A869" t="s">
        <v>5227</v>
      </c>
      <c r="B869" t="s">
        <v>10399</v>
      </c>
      <c r="C869" t="s">
        <v>10400</v>
      </c>
      <c r="D869" t="s">
        <v>17526</v>
      </c>
      <c r="E869" t="s">
        <v>9</v>
      </c>
      <c r="F869" s="1">
        <v>38209</v>
      </c>
    </row>
    <row r="870" spans="1:6" x14ac:dyDescent="0.2">
      <c r="A870" t="s">
        <v>471</v>
      </c>
      <c r="B870" t="s">
        <v>9643</v>
      </c>
      <c r="C870" t="s">
        <v>10401</v>
      </c>
      <c r="D870" t="s">
        <v>17527</v>
      </c>
      <c r="E870" t="s">
        <v>9</v>
      </c>
      <c r="F870" s="1">
        <v>39980</v>
      </c>
    </row>
    <row r="871" spans="1:6" x14ac:dyDescent="0.2">
      <c r="A871" t="s">
        <v>472</v>
      </c>
      <c r="B871" t="s">
        <v>9766</v>
      </c>
      <c r="C871" t="s">
        <v>10402</v>
      </c>
      <c r="D871">
        <f>1-355-72-7577</f>
        <v>-8003</v>
      </c>
      <c r="E871" t="s">
        <v>9</v>
      </c>
      <c r="F871" s="1">
        <v>19728</v>
      </c>
    </row>
    <row r="872" spans="1:6" x14ac:dyDescent="0.2">
      <c r="A872" t="s">
        <v>5228</v>
      </c>
      <c r="B872" t="s">
        <v>10403</v>
      </c>
      <c r="C872" t="s">
        <v>9616</v>
      </c>
      <c r="D872">
        <v>6482887123</v>
      </c>
      <c r="E872" t="s">
        <v>9</v>
      </c>
      <c r="F872" s="1">
        <v>18382</v>
      </c>
    </row>
    <row r="873" spans="1:6" x14ac:dyDescent="0.2">
      <c r="A873" t="s">
        <v>7628</v>
      </c>
      <c r="B873" t="s">
        <v>9961</v>
      </c>
      <c r="C873" t="s">
        <v>10404</v>
      </c>
      <c r="D873" t="s">
        <v>17528</v>
      </c>
      <c r="E873" t="s">
        <v>9</v>
      </c>
      <c r="F873" s="1">
        <v>35977</v>
      </c>
    </row>
    <row r="874" spans="1:6" x14ac:dyDescent="0.2">
      <c r="A874" t="s">
        <v>473</v>
      </c>
      <c r="B874" t="s">
        <v>9383</v>
      </c>
      <c r="C874" t="s">
        <v>10405</v>
      </c>
      <c r="D874" t="s">
        <v>17529</v>
      </c>
      <c r="E874" t="s">
        <v>9</v>
      </c>
      <c r="F874" s="1">
        <v>25855</v>
      </c>
    </row>
    <row r="875" spans="1:6" x14ac:dyDescent="0.2">
      <c r="A875" t="s">
        <v>8821</v>
      </c>
      <c r="B875" t="s">
        <v>9604</v>
      </c>
      <c r="C875" t="s">
        <v>10406</v>
      </c>
      <c r="D875" t="s">
        <v>17530</v>
      </c>
      <c r="E875" t="s">
        <v>9</v>
      </c>
      <c r="F875" s="1">
        <v>37788</v>
      </c>
    </row>
    <row r="876" spans="1:6" x14ac:dyDescent="0.2">
      <c r="A876" t="s">
        <v>474</v>
      </c>
      <c r="B876" t="s">
        <v>9383</v>
      </c>
      <c r="C876" t="s">
        <v>10407</v>
      </c>
      <c r="D876">
        <f>1-316-892-1145</f>
        <v>-2352</v>
      </c>
      <c r="E876" t="s">
        <v>9</v>
      </c>
      <c r="F876" s="1">
        <v>16139</v>
      </c>
    </row>
    <row r="877" spans="1:6" x14ac:dyDescent="0.2">
      <c r="A877" t="s">
        <v>475</v>
      </c>
      <c r="B877" t="s">
        <v>9527</v>
      </c>
      <c r="C877" t="s">
        <v>10408</v>
      </c>
      <c r="D877" t="s">
        <v>17531</v>
      </c>
      <c r="E877" t="s">
        <v>9</v>
      </c>
      <c r="F877" s="1">
        <v>15621</v>
      </c>
    </row>
    <row r="878" spans="1:6" x14ac:dyDescent="0.2">
      <c r="A878" t="s">
        <v>7629</v>
      </c>
      <c r="B878" t="s">
        <v>9518</v>
      </c>
      <c r="C878" t="s">
        <v>10409</v>
      </c>
      <c r="D878" t="s">
        <v>17532</v>
      </c>
      <c r="E878" t="s">
        <v>9</v>
      </c>
      <c r="F878" s="1">
        <v>28525</v>
      </c>
    </row>
    <row r="879" spans="1:6" x14ac:dyDescent="0.2">
      <c r="A879" t="s">
        <v>5229</v>
      </c>
      <c r="B879" t="s">
        <v>9543</v>
      </c>
      <c r="C879" t="s">
        <v>10410</v>
      </c>
      <c r="D879" t="s">
        <v>17533</v>
      </c>
      <c r="E879" t="s">
        <v>9</v>
      </c>
      <c r="F879" s="1">
        <v>34733</v>
      </c>
    </row>
    <row r="880" spans="1:6" x14ac:dyDescent="0.2">
      <c r="A880" t="s">
        <v>476</v>
      </c>
      <c r="B880" t="s">
        <v>9395</v>
      </c>
      <c r="C880" t="s">
        <v>10411</v>
      </c>
      <c r="D880" t="s">
        <v>17534</v>
      </c>
      <c r="E880" t="s">
        <v>9</v>
      </c>
      <c r="F880" s="1">
        <v>41233</v>
      </c>
    </row>
    <row r="881" spans="1:6" x14ac:dyDescent="0.2">
      <c r="A881" t="s">
        <v>477</v>
      </c>
      <c r="B881" t="s">
        <v>10075</v>
      </c>
      <c r="C881" t="s">
        <v>9588</v>
      </c>
      <c r="D881" t="s">
        <v>17535</v>
      </c>
      <c r="E881" t="s">
        <v>9</v>
      </c>
      <c r="F881" s="1">
        <v>23050</v>
      </c>
    </row>
    <row r="882" spans="1:6" x14ac:dyDescent="0.2">
      <c r="A882" t="s">
        <v>478</v>
      </c>
      <c r="B882" t="s">
        <v>9446</v>
      </c>
      <c r="C882" t="s">
        <v>10412</v>
      </c>
      <c r="D882" t="s">
        <v>17536</v>
      </c>
      <c r="E882" t="s">
        <v>9</v>
      </c>
      <c r="F882" s="1">
        <v>40510</v>
      </c>
    </row>
    <row r="883" spans="1:6" x14ac:dyDescent="0.2">
      <c r="A883" t="s">
        <v>479</v>
      </c>
      <c r="B883" t="s">
        <v>10413</v>
      </c>
      <c r="C883" t="s">
        <v>10414</v>
      </c>
      <c r="D883">
        <v>5776003128</v>
      </c>
      <c r="E883" t="s">
        <v>9</v>
      </c>
      <c r="F883" s="1">
        <v>22805</v>
      </c>
    </row>
    <row r="884" spans="1:6" x14ac:dyDescent="0.2">
      <c r="A884" t="s">
        <v>5230</v>
      </c>
      <c r="B884" t="s">
        <v>10415</v>
      </c>
      <c r="C884" t="s">
        <v>9554</v>
      </c>
      <c r="D884" t="s">
        <v>17537</v>
      </c>
      <c r="E884" t="s">
        <v>9</v>
      </c>
      <c r="F884" s="1">
        <v>19988</v>
      </c>
    </row>
    <row r="885" spans="1:6" x14ac:dyDescent="0.2">
      <c r="A885" t="s">
        <v>5231</v>
      </c>
      <c r="B885" t="s">
        <v>9427</v>
      </c>
      <c r="C885" t="s">
        <v>10060</v>
      </c>
      <c r="D885" t="s">
        <v>17538</v>
      </c>
      <c r="E885" t="s">
        <v>9</v>
      </c>
      <c r="F885" s="1">
        <v>23353</v>
      </c>
    </row>
    <row r="886" spans="1:6" x14ac:dyDescent="0.2">
      <c r="A886" t="s">
        <v>480</v>
      </c>
      <c r="B886" t="s">
        <v>10416</v>
      </c>
      <c r="C886" t="s">
        <v>10417</v>
      </c>
      <c r="D886" t="s">
        <v>17539</v>
      </c>
      <c r="E886" t="s">
        <v>9</v>
      </c>
      <c r="F886" s="1">
        <v>15388</v>
      </c>
    </row>
    <row r="887" spans="1:6" x14ac:dyDescent="0.2">
      <c r="A887" t="s">
        <v>481</v>
      </c>
      <c r="B887" t="s">
        <v>9606</v>
      </c>
      <c r="C887" t="s">
        <v>10418</v>
      </c>
      <c r="D887" t="s">
        <v>17540</v>
      </c>
      <c r="E887" t="s">
        <v>9</v>
      </c>
      <c r="F887" s="1">
        <v>34256</v>
      </c>
    </row>
    <row r="888" spans="1:6" x14ac:dyDescent="0.2">
      <c r="A888" t="s">
        <v>482</v>
      </c>
      <c r="B888" t="s">
        <v>10419</v>
      </c>
      <c r="C888" t="s">
        <v>9418</v>
      </c>
      <c r="D888" t="s">
        <v>17541</v>
      </c>
      <c r="E888" t="s">
        <v>9</v>
      </c>
      <c r="F888" s="1">
        <v>40192</v>
      </c>
    </row>
    <row r="889" spans="1:6" x14ac:dyDescent="0.2">
      <c r="A889" t="s">
        <v>483</v>
      </c>
      <c r="B889" t="s">
        <v>10420</v>
      </c>
      <c r="C889" t="s">
        <v>10293</v>
      </c>
      <c r="D889" t="s">
        <v>17542</v>
      </c>
      <c r="E889" t="s">
        <v>9</v>
      </c>
      <c r="F889" s="1">
        <v>19094</v>
      </c>
    </row>
    <row r="890" spans="1:6" x14ac:dyDescent="0.2">
      <c r="A890" t="s">
        <v>10421</v>
      </c>
      <c r="B890" t="s">
        <v>9593</v>
      </c>
      <c r="C890" t="s">
        <v>9690</v>
      </c>
      <c r="D890">
        <v>2984863247</v>
      </c>
      <c r="E890" t="s">
        <v>9</v>
      </c>
      <c r="F890" s="1">
        <v>38657</v>
      </c>
    </row>
    <row r="891" spans="1:6" x14ac:dyDescent="0.2">
      <c r="A891" t="s">
        <v>5232</v>
      </c>
      <c r="B891" t="s">
        <v>9408</v>
      </c>
      <c r="C891" t="s">
        <v>9947</v>
      </c>
      <c r="D891">
        <f>1-373-801-4503</f>
        <v>-5676</v>
      </c>
      <c r="E891" t="s">
        <v>9</v>
      </c>
      <c r="F891" s="1">
        <v>30535</v>
      </c>
    </row>
    <row r="892" spans="1:6" x14ac:dyDescent="0.2">
      <c r="A892" t="s">
        <v>5233</v>
      </c>
      <c r="B892" t="s">
        <v>9619</v>
      </c>
      <c r="C892" t="s">
        <v>10422</v>
      </c>
      <c r="D892" t="s">
        <v>17543</v>
      </c>
      <c r="E892" t="s">
        <v>9</v>
      </c>
      <c r="F892" s="1">
        <v>26916</v>
      </c>
    </row>
    <row r="893" spans="1:6" x14ac:dyDescent="0.2">
      <c r="A893" t="s">
        <v>484</v>
      </c>
      <c r="B893" t="s">
        <v>9525</v>
      </c>
      <c r="C893" t="s">
        <v>10423</v>
      </c>
      <c r="D893">
        <f>1-461-603-4063</f>
        <v>-5126</v>
      </c>
      <c r="E893" t="s">
        <v>9</v>
      </c>
      <c r="F893" s="1">
        <v>31199</v>
      </c>
    </row>
    <row r="894" spans="1:6" x14ac:dyDescent="0.2">
      <c r="A894" t="s">
        <v>485</v>
      </c>
      <c r="B894" t="s">
        <v>9899</v>
      </c>
      <c r="C894" t="s">
        <v>9475</v>
      </c>
      <c r="D894">
        <f>1-785-671-4781</f>
        <v>-6236</v>
      </c>
      <c r="E894" t="s">
        <v>9</v>
      </c>
      <c r="F894" s="1">
        <v>33557</v>
      </c>
    </row>
    <row r="895" spans="1:6" x14ac:dyDescent="0.2">
      <c r="A895" t="s">
        <v>486</v>
      </c>
      <c r="B895" t="s">
        <v>10363</v>
      </c>
      <c r="C895" t="s">
        <v>10424</v>
      </c>
      <c r="D895" t="s">
        <v>17544</v>
      </c>
      <c r="E895" t="s">
        <v>9</v>
      </c>
      <c r="F895" s="1">
        <v>38201</v>
      </c>
    </row>
    <row r="896" spans="1:6" x14ac:dyDescent="0.2">
      <c r="A896" t="s">
        <v>5234</v>
      </c>
      <c r="B896" t="s">
        <v>9485</v>
      </c>
      <c r="C896" t="s">
        <v>10425</v>
      </c>
      <c r="D896" t="s">
        <v>17545</v>
      </c>
      <c r="E896" t="s">
        <v>9</v>
      </c>
      <c r="F896" s="1">
        <v>24020</v>
      </c>
    </row>
    <row r="897" spans="1:6" x14ac:dyDescent="0.2">
      <c r="A897" t="s">
        <v>487</v>
      </c>
      <c r="B897" t="s">
        <v>10426</v>
      </c>
      <c r="C897" t="s">
        <v>10427</v>
      </c>
      <c r="D897" t="s">
        <v>17546</v>
      </c>
      <c r="E897" t="s">
        <v>9</v>
      </c>
      <c r="F897" s="1">
        <v>42466</v>
      </c>
    </row>
    <row r="898" spans="1:6" x14ac:dyDescent="0.2">
      <c r="A898" t="s">
        <v>7630</v>
      </c>
      <c r="B898" t="s">
        <v>9961</v>
      </c>
      <c r="C898" t="s">
        <v>10428</v>
      </c>
      <c r="D898" t="s">
        <v>17547</v>
      </c>
      <c r="E898" t="s">
        <v>9</v>
      </c>
      <c r="F898" s="1">
        <v>41149</v>
      </c>
    </row>
    <row r="899" spans="1:6" x14ac:dyDescent="0.2">
      <c r="A899" t="s">
        <v>5235</v>
      </c>
      <c r="B899" t="s">
        <v>9418</v>
      </c>
      <c r="C899" t="s">
        <v>10429</v>
      </c>
      <c r="D899" t="s">
        <v>17548</v>
      </c>
      <c r="E899" t="s">
        <v>9</v>
      </c>
      <c r="F899" s="1">
        <v>19836</v>
      </c>
    </row>
    <row r="900" spans="1:6" x14ac:dyDescent="0.2">
      <c r="A900" t="s">
        <v>5236</v>
      </c>
      <c r="B900" t="s">
        <v>10430</v>
      </c>
      <c r="C900" t="s">
        <v>10431</v>
      </c>
      <c r="D900" t="s">
        <v>17549</v>
      </c>
      <c r="E900" t="s">
        <v>9</v>
      </c>
      <c r="F900" s="1">
        <v>16917</v>
      </c>
    </row>
    <row r="901" spans="1:6" x14ac:dyDescent="0.2">
      <c r="A901" t="s">
        <v>8822</v>
      </c>
      <c r="B901" t="s">
        <v>9853</v>
      </c>
      <c r="C901" t="s">
        <v>10432</v>
      </c>
      <c r="D901" t="s">
        <v>17550</v>
      </c>
      <c r="E901" t="s">
        <v>9</v>
      </c>
      <c r="F901" s="1">
        <v>19476</v>
      </c>
    </row>
    <row r="902" spans="1:6" x14ac:dyDescent="0.2">
      <c r="A902" t="s">
        <v>7631</v>
      </c>
      <c r="B902" t="s">
        <v>9383</v>
      </c>
      <c r="C902" t="s">
        <v>10433</v>
      </c>
      <c r="D902" t="s">
        <v>17551</v>
      </c>
      <c r="E902" t="s">
        <v>9</v>
      </c>
      <c r="F902" s="1">
        <v>43336</v>
      </c>
    </row>
    <row r="903" spans="1:6" x14ac:dyDescent="0.2">
      <c r="A903" t="s">
        <v>488</v>
      </c>
      <c r="B903" t="s">
        <v>10434</v>
      </c>
      <c r="C903" t="s">
        <v>9566</v>
      </c>
      <c r="D903">
        <v>7411422133</v>
      </c>
      <c r="E903" t="s">
        <v>9</v>
      </c>
      <c r="F903" s="1">
        <v>42841</v>
      </c>
    </row>
    <row r="904" spans="1:6" x14ac:dyDescent="0.2">
      <c r="A904" t="s">
        <v>489</v>
      </c>
      <c r="B904" t="s">
        <v>9699</v>
      </c>
      <c r="C904" t="s">
        <v>9565</v>
      </c>
      <c r="D904" t="s">
        <v>17552</v>
      </c>
      <c r="E904" t="s">
        <v>9</v>
      </c>
      <c r="F904" s="1">
        <v>29225</v>
      </c>
    </row>
    <row r="905" spans="1:6" x14ac:dyDescent="0.2">
      <c r="A905" t="s">
        <v>5237</v>
      </c>
      <c r="B905" t="s">
        <v>10435</v>
      </c>
      <c r="C905" t="s">
        <v>10436</v>
      </c>
      <c r="D905" t="s">
        <v>17553</v>
      </c>
      <c r="E905" t="s">
        <v>9</v>
      </c>
      <c r="F905" s="1">
        <v>17851</v>
      </c>
    </row>
    <row r="906" spans="1:6" x14ac:dyDescent="0.2">
      <c r="A906" t="s">
        <v>490</v>
      </c>
      <c r="B906" t="s">
        <v>9472</v>
      </c>
      <c r="C906" t="s">
        <v>9583</v>
      </c>
      <c r="D906" t="s">
        <v>17554</v>
      </c>
      <c r="E906" t="s">
        <v>9</v>
      </c>
      <c r="F906" s="1">
        <v>23588</v>
      </c>
    </row>
    <row r="907" spans="1:6" x14ac:dyDescent="0.2">
      <c r="A907" t="s">
        <v>5238</v>
      </c>
      <c r="B907" t="s">
        <v>10115</v>
      </c>
      <c r="C907" t="s">
        <v>10437</v>
      </c>
      <c r="D907">
        <v>7753076937</v>
      </c>
      <c r="E907" t="s">
        <v>9</v>
      </c>
      <c r="F907" s="1">
        <v>19004</v>
      </c>
    </row>
    <row r="908" spans="1:6" x14ac:dyDescent="0.2">
      <c r="A908" t="s">
        <v>491</v>
      </c>
      <c r="B908" t="s">
        <v>9604</v>
      </c>
      <c r="C908" t="s">
        <v>10120</v>
      </c>
      <c r="D908" t="s">
        <v>17555</v>
      </c>
      <c r="E908" t="s">
        <v>9</v>
      </c>
      <c r="F908" s="1">
        <v>15823</v>
      </c>
    </row>
    <row r="909" spans="1:6" x14ac:dyDescent="0.2">
      <c r="A909" t="s">
        <v>492</v>
      </c>
      <c r="B909" t="s">
        <v>9522</v>
      </c>
      <c r="C909" t="s">
        <v>10438</v>
      </c>
      <c r="D909" t="s">
        <v>17556</v>
      </c>
      <c r="E909" t="s">
        <v>9</v>
      </c>
      <c r="F909" s="1">
        <v>23748</v>
      </c>
    </row>
    <row r="910" spans="1:6" x14ac:dyDescent="0.2">
      <c r="A910" t="s">
        <v>5239</v>
      </c>
      <c r="B910" t="s">
        <v>10066</v>
      </c>
      <c r="C910" t="s">
        <v>9720</v>
      </c>
      <c r="D910" t="s">
        <v>17557</v>
      </c>
      <c r="E910" t="s">
        <v>9</v>
      </c>
      <c r="F910" s="1">
        <v>23695</v>
      </c>
    </row>
    <row r="911" spans="1:6" x14ac:dyDescent="0.2">
      <c r="A911" t="s">
        <v>5240</v>
      </c>
      <c r="B911" t="s">
        <v>10075</v>
      </c>
      <c r="C911" t="s">
        <v>10439</v>
      </c>
      <c r="D911" t="s">
        <v>17558</v>
      </c>
      <c r="E911" t="s">
        <v>9</v>
      </c>
      <c r="F911" s="1">
        <v>35685</v>
      </c>
    </row>
    <row r="912" spans="1:6" x14ac:dyDescent="0.2">
      <c r="A912" t="s">
        <v>493</v>
      </c>
      <c r="B912" t="s">
        <v>9477</v>
      </c>
      <c r="C912" t="s">
        <v>10440</v>
      </c>
      <c r="D912">
        <v>6904601526</v>
      </c>
      <c r="E912" t="s">
        <v>9</v>
      </c>
      <c r="F912" s="1">
        <v>30395</v>
      </c>
    </row>
    <row r="913" spans="1:6" x14ac:dyDescent="0.2">
      <c r="A913" t="s">
        <v>494</v>
      </c>
      <c r="B913" t="s">
        <v>10441</v>
      </c>
      <c r="C913" t="s">
        <v>10442</v>
      </c>
      <c r="D913" t="s">
        <v>17559</v>
      </c>
      <c r="E913" t="s">
        <v>9</v>
      </c>
      <c r="F913" s="1">
        <v>29112</v>
      </c>
    </row>
    <row r="914" spans="1:6" x14ac:dyDescent="0.2">
      <c r="A914" t="s">
        <v>495</v>
      </c>
      <c r="B914" t="s">
        <v>10399</v>
      </c>
      <c r="C914" t="s">
        <v>9660</v>
      </c>
      <c r="D914">
        <v>5589580890</v>
      </c>
      <c r="E914" t="s">
        <v>9</v>
      </c>
      <c r="F914" s="1">
        <v>21295</v>
      </c>
    </row>
    <row r="915" spans="1:6" x14ac:dyDescent="0.2">
      <c r="A915" t="s">
        <v>8823</v>
      </c>
      <c r="B915" t="s">
        <v>9704</v>
      </c>
      <c r="C915" t="s">
        <v>9922</v>
      </c>
      <c r="D915" t="s">
        <v>17560</v>
      </c>
      <c r="E915" t="s">
        <v>9</v>
      </c>
      <c r="F915" s="1">
        <v>29540</v>
      </c>
    </row>
    <row r="916" spans="1:6" x14ac:dyDescent="0.2">
      <c r="A916" t="s">
        <v>7632</v>
      </c>
      <c r="B916" t="s">
        <v>9410</v>
      </c>
      <c r="C916" t="s">
        <v>10443</v>
      </c>
      <c r="D916" t="s">
        <v>17561</v>
      </c>
      <c r="E916" t="s">
        <v>9</v>
      </c>
      <c r="F916" s="1">
        <v>38298</v>
      </c>
    </row>
    <row r="917" spans="1:6" x14ac:dyDescent="0.2">
      <c r="A917" t="s">
        <v>496</v>
      </c>
      <c r="B917" t="s">
        <v>9446</v>
      </c>
      <c r="C917" t="s">
        <v>10444</v>
      </c>
      <c r="D917" t="s">
        <v>17562</v>
      </c>
      <c r="E917" t="s">
        <v>9</v>
      </c>
      <c r="F917" s="1">
        <v>28403</v>
      </c>
    </row>
    <row r="918" spans="1:6" x14ac:dyDescent="0.2">
      <c r="A918" t="s">
        <v>8824</v>
      </c>
      <c r="B918" t="s">
        <v>9661</v>
      </c>
      <c r="C918" t="s">
        <v>10445</v>
      </c>
      <c r="D918" t="s">
        <v>17563</v>
      </c>
      <c r="E918" t="s">
        <v>9</v>
      </c>
      <c r="F918" s="1">
        <v>30823</v>
      </c>
    </row>
    <row r="919" spans="1:6" x14ac:dyDescent="0.2">
      <c r="A919" t="s">
        <v>497</v>
      </c>
      <c r="B919" t="s">
        <v>9518</v>
      </c>
      <c r="C919" t="s">
        <v>10446</v>
      </c>
      <c r="D919" t="s">
        <v>17564</v>
      </c>
      <c r="E919" t="s">
        <v>9</v>
      </c>
      <c r="F919" s="1">
        <v>23610</v>
      </c>
    </row>
    <row r="920" spans="1:6" x14ac:dyDescent="0.2">
      <c r="A920" t="s">
        <v>498</v>
      </c>
      <c r="B920" t="s">
        <v>9440</v>
      </c>
      <c r="C920" t="s">
        <v>10056</v>
      </c>
      <c r="D920" t="s">
        <v>17565</v>
      </c>
      <c r="E920" t="s">
        <v>9</v>
      </c>
      <c r="F920" s="1">
        <v>27595</v>
      </c>
    </row>
    <row r="921" spans="1:6" x14ac:dyDescent="0.2">
      <c r="A921" t="s">
        <v>10447</v>
      </c>
      <c r="B921" t="s">
        <v>9408</v>
      </c>
      <c r="C921" t="s">
        <v>10448</v>
      </c>
      <c r="D921" t="s">
        <v>17566</v>
      </c>
      <c r="E921" t="s">
        <v>9</v>
      </c>
      <c r="F921" s="1">
        <v>27533</v>
      </c>
    </row>
    <row r="922" spans="1:6" x14ac:dyDescent="0.2">
      <c r="A922" t="s">
        <v>499</v>
      </c>
      <c r="B922" t="s">
        <v>9383</v>
      </c>
      <c r="C922" t="s">
        <v>10449</v>
      </c>
      <c r="D922" t="s">
        <v>17567</v>
      </c>
      <c r="E922" t="s">
        <v>9</v>
      </c>
      <c r="F922" s="1">
        <v>17218</v>
      </c>
    </row>
    <row r="923" spans="1:6" x14ac:dyDescent="0.2">
      <c r="A923" t="s">
        <v>5241</v>
      </c>
      <c r="B923" t="s">
        <v>9446</v>
      </c>
      <c r="C923" t="s">
        <v>10450</v>
      </c>
      <c r="D923" t="s">
        <v>17568</v>
      </c>
      <c r="E923" t="s">
        <v>9</v>
      </c>
      <c r="F923" s="1">
        <v>20484</v>
      </c>
    </row>
    <row r="924" spans="1:6" x14ac:dyDescent="0.2">
      <c r="A924" t="s">
        <v>7633</v>
      </c>
      <c r="B924" t="s">
        <v>9556</v>
      </c>
      <c r="C924" t="s">
        <v>10451</v>
      </c>
      <c r="D924" t="s">
        <v>17569</v>
      </c>
      <c r="E924" t="s">
        <v>9</v>
      </c>
      <c r="F924" s="1">
        <v>26559</v>
      </c>
    </row>
    <row r="925" spans="1:6" x14ac:dyDescent="0.2">
      <c r="A925" t="s">
        <v>5242</v>
      </c>
      <c r="B925" t="s">
        <v>9844</v>
      </c>
      <c r="C925" t="s">
        <v>10452</v>
      </c>
      <c r="D925" t="s">
        <v>17570</v>
      </c>
      <c r="E925" t="s">
        <v>9</v>
      </c>
      <c r="F925" s="1">
        <v>37101</v>
      </c>
    </row>
    <row r="926" spans="1:6" x14ac:dyDescent="0.2">
      <c r="A926" t="s">
        <v>500</v>
      </c>
      <c r="B926" t="s">
        <v>10215</v>
      </c>
      <c r="C926" t="s">
        <v>9462</v>
      </c>
      <c r="D926" t="s">
        <v>17571</v>
      </c>
      <c r="E926" t="s">
        <v>9</v>
      </c>
      <c r="F926" s="1">
        <v>34618</v>
      </c>
    </row>
    <row r="927" spans="1:6" x14ac:dyDescent="0.2">
      <c r="A927" t="s">
        <v>7634</v>
      </c>
      <c r="B927" t="s">
        <v>9727</v>
      </c>
      <c r="C927" t="s">
        <v>10453</v>
      </c>
      <c r="D927">
        <f>1-407-272-754</f>
        <v>-1432</v>
      </c>
      <c r="E927" t="s">
        <v>9</v>
      </c>
      <c r="F927" s="1">
        <v>32821</v>
      </c>
    </row>
    <row r="928" spans="1:6" x14ac:dyDescent="0.2">
      <c r="A928" t="s">
        <v>501</v>
      </c>
      <c r="B928" t="s">
        <v>9446</v>
      </c>
      <c r="C928" t="s">
        <v>10454</v>
      </c>
      <c r="D928" t="s">
        <v>17572</v>
      </c>
      <c r="E928" t="s">
        <v>9</v>
      </c>
      <c r="F928" s="1">
        <v>35538</v>
      </c>
    </row>
    <row r="929" spans="1:6" x14ac:dyDescent="0.2">
      <c r="A929" t="s">
        <v>7635</v>
      </c>
      <c r="B929" t="s">
        <v>9512</v>
      </c>
      <c r="C929" t="s">
        <v>10455</v>
      </c>
      <c r="D929" t="s">
        <v>17573</v>
      </c>
      <c r="E929" t="s">
        <v>9</v>
      </c>
      <c r="F929" s="1">
        <v>25151</v>
      </c>
    </row>
    <row r="930" spans="1:6" x14ac:dyDescent="0.2">
      <c r="A930" t="s">
        <v>502</v>
      </c>
      <c r="B930" t="s">
        <v>9468</v>
      </c>
      <c r="C930" t="s">
        <v>10456</v>
      </c>
      <c r="D930" t="s">
        <v>17574</v>
      </c>
      <c r="E930" t="s">
        <v>9</v>
      </c>
      <c r="F930" s="1">
        <v>39321</v>
      </c>
    </row>
    <row r="931" spans="1:6" x14ac:dyDescent="0.2">
      <c r="A931" t="s">
        <v>503</v>
      </c>
      <c r="B931" t="s">
        <v>10457</v>
      </c>
      <c r="C931" t="s">
        <v>10458</v>
      </c>
      <c r="D931" t="s">
        <v>17575</v>
      </c>
      <c r="E931" t="s">
        <v>9</v>
      </c>
      <c r="F931" s="1">
        <v>31645</v>
      </c>
    </row>
    <row r="932" spans="1:6" x14ac:dyDescent="0.2">
      <c r="A932" t="s">
        <v>5243</v>
      </c>
      <c r="B932" t="s">
        <v>10459</v>
      </c>
      <c r="C932" t="s">
        <v>10020</v>
      </c>
      <c r="D932" t="s">
        <v>17576</v>
      </c>
      <c r="E932" t="s">
        <v>9</v>
      </c>
      <c r="F932" s="1">
        <v>28499</v>
      </c>
    </row>
    <row r="933" spans="1:6" x14ac:dyDescent="0.2">
      <c r="A933" t="s">
        <v>504</v>
      </c>
      <c r="B933" t="s">
        <v>9485</v>
      </c>
      <c r="C933" t="s">
        <v>10161</v>
      </c>
      <c r="D933" t="s">
        <v>17577</v>
      </c>
      <c r="E933" t="s">
        <v>9</v>
      </c>
      <c r="F933" s="1">
        <v>38589</v>
      </c>
    </row>
    <row r="934" spans="1:6" x14ac:dyDescent="0.2">
      <c r="A934" t="s">
        <v>505</v>
      </c>
      <c r="B934" t="s">
        <v>9766</v>
      </c>
      <c r="C934" t="s">
        <v>11</v>
      </c>
      <c r="D934" t="s">
        <v>17578</v>
      </c>
      <c r="E934" t="s">
        <v>9</v>
      </c>
      <c r="F934" s="1">
        <v>23853</v>
      </c>
    </row>
    <row r="935" spans="1:6" x14ac:dyDescent="0.2">
      <c r="A935" t="s">
        <v>7636</v>
      </c>
      <c r="B935" t="s">
        <v>9853</v>
      </c>
      <c r="C935" t="s">
        <v>10460</v>
      </c>
      <c r="D935" t="s">
        <v>17579</v>
      </c>
      <c r="E935" t="s">
        <v>9</v>
      </c>
      <c r="F935" s="1">
        <v>30837</v>
      </c>
    </row>
    <row r="936" spans="1:6" x14ac:dyDescent="0.2">
      <c r="A936" t="s">
        <v>5244</v>
      </c>
      <c r="B936" t="s">
        <v>9518</v>
      </c>
      <c r="C936" t="s">
        <v>10461</v>
      </c>
      <c r="D936">
        <v>2144677061</v>
      </c>
      <c r="E936" t="s">
        <v>9</v>
      </c>
      <c r="F936" s="1">
        <v>36999</v>
      </c>
    </row>
    <row r="937" spans="1:6" x14ac:dyDescent="0.2">
      <c r="A937" t="s">
        <v>8825</v>
      </c>
      <c r="B937" t="s">
        <v>9430</v>
      </c>
      <c r="C937" t="s">
        <v>10462</v>
      </c>
      <c r="D937">
        <v>6628638373</v>
      </c>
      <c r="E937" t="s">
        <v>9</v>
      </c>
      <c r="F937" s="1">
        <v>28071</v>
      </c>
    </row>
    <row r="938" spans="1:6" x14ac:dyDescent="0.2">
      <c r="A938" t="s">
        <v>7637</v>
      </c>
      <c r="B938" t="s">
        <v>10463</v>
      </c>
      <c r="C938" t="s">
        <v>10464</v>
      </c>
      <c r="D938" t="s">
        <v>17580</v>
      </c>
      <c r="E938" t="s">
        <v>9</v>
      </c>
      <c r="F938" s="1">
        <v>38905</v>
      </c>
    </row>
    <row r="939" spans="1:6" x14ac:dyDescent="0.2">
      <c r="A939" t="s">
        <v>7638</v>
      </c>
      <c r="B939" t="s">
        <v>10465</v>
      </c>
      <c r="C939" t="s">
        <v>9941</v>
      </c>
      <c r="D939" t="s">
        <v>17581</v>
      </c>
      <c r="E939" t="s">
        <v>9</v>
      </c>
      <c r="F939" s="1">
        <v>26788</v>
      </c>
    </row>
    <row r="940" spans="1:6" x14ac:dyDescent="0.2">
      <c r="A940" t="s">
        <v>8826</v>
      </c>
      <c r="B940" t="s">
        <v>9564</v>
      </c>
      <c r="C940" t="s">
        <v>10466</v>
      </c>
      <c r="D940">
        <v>9580619752</v>
      </c>
      <c r="E940" t="s">
        <v>9</v>
      </c>
      <c r="F940" s="1">
        <v>25073</v>
      </c>
    </row>
    <row r="941" spans="1:6" x14ac:dyDescent="0.2">
      <c r="A941" t="s">
        <v>506</v>
      </c>
      <c r="B941" t="s">
        <v>9514</v>
      </c>
      <c r="C941" t="s">
        <v>10467</v>
      </c>
      <c r="D941" t="s">
        <v>17582</v>
      </c>
      <c r="E941" t="s">
        <v>9</v>
      </c>
      <c r="F941" s="1">
        <v>33238</v>
      </c>
    </row>
    <row r="942" spans="1:6" x14ac:dyDescent="0.2">
      <c r="A942" t="s">
        <v>5245</v>
      </c>
      <c r="B942" t="s">
        <v>9607</v>
      </c>
      <c r="C942" t="s">
        <v>10468</v>
      </c>
      <c r="D942" t="s">
        <v>17583</v>
      </c>
      <c r="E942" t="s">
        <v>9</v>
      </c>
      <c r="F942" s="1">
        <v>31148</v>
      </c>
    </row>
    <row r="943" spans="1:6" x14ac:dyDescent="0.2">
      <c r="A943" t="s">
        <v>507</v>
      </c>
      <c r="B943" t="s">
        <v>9543</v>
      </c>
      <c r="C943" t="s">
        <v>10469</v>
      </c>
      <c r="D943" t="s">
        <v>17584</v>
      </c>
      <c r="E943" t="s">
        <v>9</v>
      </c>
      <c r="F943" s="1">
        <v>15155</v>
      </c>
    </row>
    <row r="944" spans="1:6" x14ac:dyDescent="0.2">
      <c r="A944" t="s">
        <v>508</v>
      </c>
      <c r="B944" t="s">
        <v>9475</v>
      </c>
      <c r="C944" t="s">
        <v>10470</v>
      </c>
      <c r="D944" t="s">
        <v>17585</v>
      </c>
      <c r="E944" t="s">
        <v>9</v>
      </c>
      <c r="F944" s="1">
        <v>26453</v>
      </c>
    </row>
    <row r="945" spans="1:6" x14ac:dyDescent="0.2">
      <c r="A945" t="s">
        <v>5246</v>
      </c>
      <c r="B945" t="s">
        <v>6</v>
      </c>
      <c r="C945" t="s">
        <v>10471</v>
      </c>
      <c r="D945" t="s">
        <v>17586</v>
      </c>
      <c r="E945" t="s">
        <v>9</v>
      </c>
      <c r="F945" s="1">
        <v>20514</v>
      </c>
    </row>
    <row r="946" spans="1:6" x14ac:dyDescent="0.2">
      <c r="A946" t="s">
        <v>509</v>
      </c>
      <c r="B946" t="s">
        <v>9851</v>
      </c>
      <c r="C946" t="s">
        <v>10472</v>
      </c>
      <c r="D946" t="s">
        <v>17587</v>
      </c>
      <c r="E946" t="s">
        <v>9</v>
      </c>
      <c r="F946" s="1">
        <v>16615</v>
      </c>
    </row>
    <row r="947" spans="1:6" x14ac:dyDescent="0.2">
      <c r="A947" t="s">
        <v>510</v>
      </c>
      <c r="B947" t="s">
        <v>10473</v>
      </c>
      <c r="C947" t="s">
        <v>7512</v>
      </c>
      <c r="D947" t="s">
        <v>17588</v>
      </c>
      <c r="E947" t="s">
        <v>9</v>
      </c>
      <c r="F947" s="1">
        <v>27535</v>
      </c>
    </row>
    <row r="948" spans="1:6" x14ac:dyDescent="0.2">
      <c r="A948" t="s">
        <v>5247</v>
      </c>
      <c r="B948" t="s">
        <v>9383</v>
      </c>
      <c r="C948" t="s">
        <v>10013</v>
      </c>
      <c r="D948" t="s">
        <v>17589</v>
      </c>
      <c r="E948" t="s">
        <v>9</v>
      </c>
      <c r="F948" s="1">
        <v>32618</v>
      </c>
    </row>
    <row r="949" spans="1:6" x14ac:dyDescent="0.2">
      <c r="A949" t="s">
        <v>511</v>
      </c>
      <c r="B949" t="s">
        <v>9485</v>
      </c>
      <c r="C949" t="s">
        <v>10474</v>
      </c>
      <c r="D949" t="s">
        <v>17590</v>
      </c>
      <c r="E949" t="s">
        <v>9</v>
      </c>
      <c r="F949" s="1">
        <v>20793</v>
      </c>
    </row>
    <row r="950" spans="1:6" x14ac:dyDescent="0.2">
      <c r="A950" t="s">
        <v>512</v>
      </c>
      <c r="B950" t="s">
        <v>9830</v>
      </c>
      <c r="C950" t="s">
        <v>9713</v>
      </c>
      <c r="D950" t="s">
        <v>17591</v>
      </c>
      <c r="E950" t="s">
        <v>9</v>
      </c>
      <c r="F950" s="1">
        <v>33139</v>
      </c>
    </row>
    <row r="951" spans="1:6" x14ac:dyDescent="0.2">
      <c r="A951" t="s">
        <v>5248</v>
      </c>
      <c r="B951" t="s">
        <v>10475</v>
      </c>
      <c r="C951" t="s">
        <v>10476</v>
      </c>
      <c r="D951" t="s">
        <v>17592</v>
      </c>
      <c r="E951" t="s">
        <v>9</v>
      </c>
      <c r="F951" s="1">
        <v>33279</v>
      </c>
    </row>
    <row r="952" spans="1:6" x14ac:dyDescent="0.2">
      <c r="A952" t="s">
        <v>5249</v>
      </c>
      <c r="B952" t="s">
        <v>9418</v>
      </c>
      <c r="C952" t="s">
        <v>9509</v>
      </c>
      <c r="D952" t="s">
        <v>17593</v>
      </c>
      <c r="E952" t="s">
        <v>9</v>
      </c>
      <c r="F952" s="1">
        <v>24987</v>
      </c>
    </row>
    <row r="953" spans="1:6" x14ac:dyDescent="0.2">
      <c r="A953" t="s">
        <v>5250</v>
      </c>
      <c r="B953" t="s">
        <v>10477</v>
      </c>
      <c r="C953" t="s">
        <v>9572</v>
      </c>
      <c r="D953" t="s">
        <v>17594</v>
      </c>
      <c r="E953" t="s">
        <v>9</v>
      </c>
      <c r="F953" s="1">
        <v>27746</v>
      </c>
    </row>
    <row r="954" spans="1:6" x14ac:dyDescent="0.2">
      <c r="A954" t="s">
        <v>7639</v>
      </c>
      <c r="B954" t="s">
        <v>6</v>
      </c>
      <c r="C954" t="s">
        <v>10367</v>
      </c>
      <c r="D954" t="s">
        <v>17595</v>
      </c>
      <c r="E954" t="s">
        <v>9</v>
      </c>
      <c r="F954" s="1">
        <v>24723</v>
      </c>
    </row>
    <row r="955" spans="1:6" x14ac:dyDescent="0.2">
      <c r="A955" t="s">
        <v>513</v>
      </c>
      <c r="B955" t="s">
        <v>9446</v>
      </c>
      <c r="C955" t="s">
        <v>10478</v>
      </c>
      <c r="D955" t="s">
        <v>17596</v>
      </c>
      <c r="E955" t="s">
        <v>9</v>
      </c>
      <c r="F955" s="1">
        <v>33773</v>
      </c>
    </row>
    <row r="956" spans="1:6" x14ac:dyDescent="0.2">
      <c r="A956" t="s">
        <v>5251</v>
      </c>
      <c r="B956" t="s">
        <v>9446</v>
      </c>
      <c r="C956" t="s">
        <v>10479</v>
      </c>
      <c r="D956" t="s">
        <v>17597</v>
      </c>
      <c r="E956" t="s">
        <v>9</v>
      </c>
      <c r="F956" s="1">
        <v>18095</v>
      </c>
    </row>
    <row r="957" spans="1:6" x14ac:dyDescent="0.2">
      <c r="A957" t="s">
        <v>514</v>
      </c>
      <c r="B957" t="s">
        <v>10480</v>
      </c>
      <c r="C957" t="s">
        <v>10481</v>
      </c>
      <c r="D957" t="s">
        <v>17598</v>
      </c>
      <c r="E957" t="s">
        <v>9</v>
      </c>
      <c r="F957" s="1">
        <v>16797</v>
      </c>
    </row>
    <row r="958" spans="1:6" x14ac:dyDescent="0.2">
      <c r="A958" t="s">
        <v>515</v>
      </c>
      <c r="B958" t="s">
        <v>9410</v>
      </c>
      <c r="C958" t="s">
        <v>9475</v>
      </c>
      <c r="D958">
        <v>6920715304</v>
      </c>
      <c r="E958" t="s">
        <v>9</v>
      </c>
      <c r="F958" s="1">
        <v>22082</v>
      </c>
    </row>
    <row r="959" spans="1:6" x14ac:dyDescent="0.2">
      <c r="A959" t="s">
        <v>5252</v>
      </c>
      <c r="B959" t="s">
        <v>9440</v>
      </c>
      <c r="C959" t="s">
        <v>11</v>
      </c>
      <c r="D959" t="s">
        <v>17599</v>
      </c>
      <c r="E959" t="s">
        <v>9</v>
      </c>
      <c r="F959" s="1">
        <v>37355</v>
      </c>
    </row>
    <row r="960" spans="1:6" x14ac:dyDescent="0.2">
      <c r="A960" t="s">
        <v>516</v>
      </c>
      <c r="B960" t="s">
        <v>10482</v>
      </c>
      <c r="C960" t="s">
        <v>10483</v>
      </c>
      <c r="D960" t="s">
        <v>17600</v>
      </c>
      <c r="E960" t="s">
        <v>9</v>
      </c>
      <c r="F960" s="1">
        <v>39197</v>
      </c>
    </row>
    <row r="961" spans="1:6" x14ac:dyDescent="0.2">
      <c r="A961" t="s">
        <v>517</v>
      </c>
      <c r="B961" t="s">
        <v>10484</v>
      </c>
      <c r="C961" t="s">
        <v>10485</v>
      </c>
      <c r="D961" t="s">
        <v>17601</v>
      </c>
      <c r="E961" t="s">
        <v>9</v>
      </c>
      <c r="F961" s="1">
        <v>40505</v>
      </c>
    </row>
    <row r="962" spans="1:6" x14ac:dyDescent="0.2">
      <c r="A962" t="s">
        <v>518</v>
      </c>
      <c r="B962" t="s">
        <v>9846</v>
      </c>
      <c r="C962" t="s">
        <v>9823</v>
      </c>
      <c r="D962" t="s">
        <v>17602</v>
      </c>
      <c r="E962" t="s">
        <v>9</v>
      </c>
      <c r="F962" s="1">
        <v>26523</v>
      </c>
    </row>
    <row r="963" spans="1:6" x14ac:dyDescent="0.2">
      <c r="A963" t="s">
        <v>519</v>
      </c>
      <c r="B963" t="s">
        <v>9657</v>
      </c>
      <c r="C963" t="s">
        <v>10486</v>
      </c>
      <c r="D963" t="s">
        <v>17603</v>
      </c>
      <c r="E963" t="s">
        <v>9</v>
      </c>
      <c r="F963" s="1">
        <v>27909</v>
      </c>
    </row>
    <row r="964" spans="1:6" x14ac:dyDescent="0.2">
      <c r="A964" t="s">
        <v>520</v>
      </c>
      <c r="B964" t="s">
        <v>9457</v>
      </c>
      <c r="C964" t="s">
        <v>10487</v>
      </c>
      <c r="D964" t="s">
        <v>17604</v>
      </c>
      <c r="E964" t="s">
        <v>9</v>
      </c>
      <c r="F964" s="1">
        <v>27989</v>
      </c>
    </row>
    <row r="965" spans="1:6" x14ac:dyDescent="0.2">
      <c r="A965" t="s">
        <v>5253</v>
      </c>
      <c r="B965" t="s">
        <v>6</v>
      </c>
      <c r="C965" t="s">
        <v>10488</v>
      </c>
      <c r="D965" t="s">
        <v>17605</v>
      </c>
      <c r="E965" t="s">
        <v>9</v>
      </c>
      <c r="F965" s="1">
        <v>37547</v>
      </c>
    </row>
    <row r="966" spans="1:6" x14ac:dyDescent="0.2">
      <c r="A966" t="s">
        <v>521</v>
      </c>
      <c r="B966" t="s">
        <v>6</v>
      </c>
      <c r="C966" t="s">
        <v>10489</v>
      </c>
      <c r="D966">
        <v>4816988650</v>
      </c>
      <c r="E966" t="s">
        <v>9</v>
      </c>
      <c r="F966" s="1">
        <v>37332</v>
      </c>
    </row>
    <row r="967" spans="1:6" x14ac:dyDescent="0.2">
      <c r="A967" t="s">
        <v>522</v>
      </c>
      <c r="B967" t="s">
        <v>9758</v>
      </c>
      <c r="C967" t="s">
        <v>10490</v>
      </c>
      <c r="D967" t="s">
        <v>17606</v>
      </c>
      <c r="E967" t="s">
        <v>9</v>
      </c>
      <c r="F967" s="1">
        <v>24033</v>
      </c>
    </row>
    <row r="968" spans="1:6" x14ac:dyDescent="0.2">
      <c r="A968" t="s">
        <v>523</v>
      </c>
      <c r="B968" t="s">
        <v>9395</v>
      </c>
      <c r="C968" t="s">
        <v>10491</v>
      </c>
      <c r="D968" t="s">
        <v>17607</v>
      </c>
      <c r="E968" t="s">
        <v>9</v>
      </c>
      <c r="F968" s="1">
        <v>28362</v>
      </c>
    </row>
    <row r="969" spans="1:6" x14ac:dyDescent="0.2">
      <c r="A969" t="s">
        <v>10492</v>
      </c>
      <c r="B969" t="s">
        <v>10337</v>
      </c>
      <c r="C969" t="s">
        <v>10493</v>
      </c>
      <c r="D969" t="s">
        <v>17608</v>
      </c>
      <c r="E969" t="s">
        <v>9</v>
      </c>
      <c r="F969" s="1">
        <v>17805</v>
      </c>
    </row>
    <row r="970" spans="1:6" x14ac:dyDescent="0.2">
      <c r="A970" t="s">
        <v>7640</v>
      </c>
      <c r="B970" t="s">
        <v>9392</v>
      </c>
      <c r="C970" t="s">
        <v>10494</v>
      </c>
      <c r="D970" t="s">
        <v>17609</v>
      </c>
      <c r="E970" t="s">
        <v>9</v>
      </c>
      <c r="F970" s="1">
        <v>21748</v>
      </c>
    </row>
    <row r="971" spans="1:6" x14ac:dyDescent="0.2">
      <c r="A971" t="s">
        <v>524</v>
      </c>
      <c r="B971" t="s">
        <v>9556</v>
      </c>
      <c r="C971" t="s">
        <v>9566</v>
      </c>
      <c r="D971" t="s">
        <v>17610</v>
      </c>
      <c r="E971" t="s">
        <v>9</v>
      </c>
      <c r="F971" s="1">
        <v>18274</v>
      </c>
    </row>
    <row r="972" spans="1:6" x14ac:dyDescent="0.2">
      <c r="A972" t="s">
        <v>525</v>
      </c>
      <c r="B972" t="s">
        <v>9753</v>
      </c>
      <c r="C972" t="s">
        <v>10495</v>
      </c>
      <c r="D972">
        <v>5364990577</v>
      </c>
      <c r="E972" t="s">
        <v>9</v>
      </c>
      <c r="F972" s="1">
        <v>15111</v>
      </c>
    </row>
    <row r="973" spans="1:6" x14ac:dyDescent="0.2">
      <c r="A973" t="s">
        <v>10496</v>
      </c>
      <c r="B973" t="s">
        <v>9403</v>
      </c>
      <c r="C973" t="s">
        <v>10497</v>
      </c>
      <c r="D973" t="s">
        <v>17611</v>
      </c>
      <c r="E973" t="s">
        <v>9</v>
      </c>
      <c r="F973" s="1">
        <v>27014</v>
      </c>
    </row>
    <row r="974" spans="1:6" x14ac:dyDescent="0.2">
      <c r="A974" t="s">
        <v>526</v>
      </c>
      <c r="B974" t="s">
        <v>9669</v>
      </c>
      <c r="C974" t="s">
        <v>10498</v>
      </c>
      <c r="D974" t="s">
        <v>17612</v>
      </c>
      <c r="E974" t="s">
        <v>9</v>
      </c>
      <c r="F974" s="1">
        <v>36092</v>
      </c>
    </row>
    <row r="975" spans="1:6" x14ac:dyDescent="0.2">
      <c r="A975" t="s">
        <v>8827</v>
      </c>
      <c r="B975" t="s">
        <v>9721</v>
      </c>
      <c r="C975" t="s">
        <v>9690</v>
      </c>
      <c r="D975" t="s">
        <v>17613</v>
      </c>
      <c r="E975" t="s">
        <v>9</v>
      </c>
      <c r="F975" s="1">
        <v>39339</v>
      </c>
    </row>
    <row r="976" spans="1:6" x14ac:dyDescent="0.2">
      <c r="A976" t="s">
        <v>527</v>
      </c>
      <c r="B976" t="s">
        <v>9766</v>
      </c>
      <c r="C976" t="s">
        <v>10499</v>
      </c>
      <c r="D976" t="s">
        <v>17614</v>
      </c>
      <c r="E976" t="s">
        <v>9</v>
      </c>
      <c r="F976" s="1">
        <v>35941</v>
      </c>
    </row>
    <row r="977" spans="1:6" x14ac:dyDescent="0.2">
      <c r="A977" t="s">
        <v>528</v>
      </c>
      <c r="B977" t="s">
        <v>9408</v>
      </c>
      <c r="C977" t="s">
        <v>9616</v>
      </c>
      <c r="D977" t="s">
        <v>17615</v>
      </c>
      <c r="E977" t="s">
        <v>9</v>
      </c>
      <c r="F977" s="1">
        <v>18339</v>
      </c>
    </row>
    <row r="978" spans="1:6" x14ac:dyDescent="0.2">
      <c r="A978" t="s">
        <v>5254</v>
      </c>
      <c r="B978" t="s">
        <v>9440</v>
      </c>
      <c r="C978" t="s">
        <v>10500</v>
      </c>
      <c r="D978" t="s">
        <v>17616</v>
      </c>
      <c r="E978" t="s">
        <v>9</v>
      </c>
      <c r="F978" s="1">
        <v>22466</v>
      </c>
    </row>
    <row r="979" spans="1:6" x14ac:dyDescent="0.2">
      <c r="A979" t="s">
        <v>529</v>
      </c>
      <c r="B979" t="s">
        <v>9463</v>
      </c>
      <c r="C979" t="s">
        <v>9882</v>
      </c>
      <c r="D979" t="s">
        <v>17617</v>
      </c>
      <c r="E979" t="s">
        <v>9</v>
      </c>
      <c r="F979" s="1">
        <v>31292</v>
      </c>
    </row>
    <row r="980" spans="1:6" x14ac:dyDescent="0.2">
      <c r="A980" t="s">
        <v>530</v>
      </c>
      <c r="B980" t="s">
        <v>9416</v>
      </c>
      <c r="C980" t="s">
        <v>10501</v>
      </c>
      <c r="D980">
        <v>4162773913</v>
      </c>
      <c r="E980" t="s">
        <v>9</v>
      </c>
      <c r="F980" s="1">
        <v>41249</v>
      </c>
    </row>
    <row r="981" spans="1:6" x14ac:dyDescent="0.2">
      <c r="A981" t="s">
        <v>531</v>
      </c>
      <c r="B981" t="s">
        <v>9507</v>
      </c>
      <c r="C981" t="s">
        <v>10502</v>
      </c>
      <c r="D981" t="s">
        <v>17618</v>
      </c>
      <c r="E981" t="s">
        <v>9</v>
      </c>
      <c r="F981" s="1">
        <v>22614</v>
      </c>
    </row>
    <row r="982" spans="1:6" x14ac:dyDescent="0.2">
      <c r="A982" t="s">
        <v>5255</v>
      </c>
      <c r="B982" t="s">
        <v>9430</v>
      </c>
      <c r="C982" t="s">
        <v>9753</v>
      </c>
      <c r="D982" t="s">
        <v>17619</v>
      </c>
      <c r="E982" t="s">
        <v>9</v>
      </c>
      <c r="F982" s="1">
        <v>24285</v>
      </c>
    </row>
    <row r="983" spans="1:6" x14ac:dyDescent="0.2">
      <c r="A983" t="s">
        <v>10503</v>
      </c>
      <c r="B983" t="s">
        <v>6</v>
      </c>
      <c r="C983" t="s">
        <v>11</v>
      </c>
      <c r="D983" t="s">
        <v>17620</v>
      </c>
      <c r="E983" t="s">
        <v>9</v>
      </c>
      <c r="F983" s="1">
        <v>35680</v>
      </c>
    </row>
    <row r="984" spans="1:6" x14ac:dyDescent="0.2">
      <c r="A984" t="s">
        <v>532</v>
      </c>
      <c r="B984" t="s">
        <v>9699</v>
      </c>
      <c r="C984" t="s">
        <v>10504</v>
      </c>
      <c r="D984" t="s">
        <v>17621</v>
      </c>
      <c r="E984" t="s">
        <v>9</v>
      </c>
      <c r="F984" s="1">
        <v>22556</v>
      </c>
    </row>
    <row r="985" spans="1:6" x14ac:dyDescent="0.2">
      <c r="A985" t="s">
        <v>5256</v>
      </c>
      <c r="B985" t="s">
        <v>9383</v>
      </c>
      <c r="C985" t="s">
        <v>10066</v>
      </c>
      <c r="D985" t="s">
        <v>17622</v>
      </c>
      <c r="E985" t="s">
        <v>9</v>
      </c>
      <c r="F985" s="1">
        <v>35377</v>
      </c>
    </row>
    <row r="986" spans="1:6" x14ac:dyDescent="0.2">
      <c r="A986" t="s">
        <v>533</v>
      </c>
      <c r="B986" t="s">
        <v>9721</v>
      </c>
      <c r="C986" t="s">
        <v>10505</v>
      </c>
      <c r="D986" t="s">
        <v>17623</v>
      </c>
      <c r="E986" t="s">
        <v>9</v>
      </c>
      <c r="F986" s="1">
        <v>35966</v>
      </c>
    </row>
    <row r="987" spans="1:6" x14ac:dyDescent="0.2">
      <c r="A987" t="s">
        <v>534</v>
      </c>
      <c r="B987" t="s">
        <v>9383</v>
      </c>
      <c r="C987" t="s">
        <v>10506</v>
      </c>
      <c r="D987" t="s">
        <v>17624</v>
      </c>
      <c r="E987" t="s">
        <v>9</v>
      </c>
      <c r="F987" s="1">
        <v>43624</v>
      </c>
    </row>
    <row r="988" spans="1:6" x14ac:dyDescent="0.2">
      <c r="A988" t="s">
        <v>535</v>
      </c>
      <c r="B988" t="s">
        <v>6</v>
      </c>
      <c r="C988" t="s">
        <v>10507</v>
      </c>
      <c r="D988" t="s">
        <v>17625</v>
      </c>
      <c r="E988" t="s">
        <v>9</v>
      </c>
      <c r="F988" s="1">
        <v>19729</v>
      </c>
    </row>
    <row r="989" spans="1:6" x14ac:dyDescent="0.2">
      <c r="A989" t="s">
        <v>7641</v>
      </c>
      <c r="B989" t="s">
        <v>9556</v>
      </c>
      <c r="C989" t="s">
        <v>9753</v>
      </c>
      <c r="D989" t="s">
        <v>17626</v>
      </c>
      <c r="E989" t="s">
        <v>9</v>
      </c>
      <c r="F989" s="1">
        <v>41596</v>
      </c>
    </row>
    <row r="990" spans="1:6" x14ac:dyDescent="0.2">
      <c r="A990" t="s">
        <v>5257</v>
      </c>
      <c r="B990" t="s">
        <v>9418</v>
      </c>
      <c r="C990" t="s">
        <v>10508</v>
      </c>
      <c r="D990" t="s">
        <v>17627</v>
      </c>
      <c r="E990" t="s">
        <v>9</v>
      </c>
      <c r="F990" s="1">
        <v>17757</v>
      </c>
    </row>
    <row r="991" spans="1:6" x14ac:dyDescent="0.2">
      <c r="A991" t="s">
        <v>536</v>
      </c>
      <c r="B991" t="s">
        <v>9514</v>
      </c>
      <c r="C991" t="s">
        <v>10509</v>
      </c>
      <c r="D991" t="s">
        <v>17628</v>
      </c>
      <c r="E991" t="s">
        <v>9</v>
      </c>
      <c r="F991" s="1">
        <v>31487</v>
      </c>
    </row>
    <row r="992" spans="1:6" x14ac:dyDescent="0.2">
      <c r="A992" t="s">
        <v>537</v>
      </c>
      <c r="B992" t="s">
        <v>9446</v>
      </c>
      <c r="C992" t="s">
        <v>9975</v>
      </c>
      <c r="D992" t="s">
        <v>17629</v>
      </c>
      <c r="E992" t="s">
        <v>9</v>
      </c>
      <c r="F992" s="1">
        <v>23272</v>
      </c>
    </row>
    <row r="993" spans="1:6" x14ac:dyDescent="0.2">
      <c r="A993" t="s">
        <v>7642</v>
      </c>
      <c r="B993" t="s">
        <v>10510</v>
      </c>
      <c r="C993" t="s">
        <v>10511</v>
      </c>
      <c r="D993" t="s">
        <v>17630</v>
      </c>
      <c r="E993" t="s">
        <v>9</v>
      </c>
      <c r="F993" s="1">
        <v>27976</v>
      </c>
    </row>
    <row r="994" spans="1:6" x14ac:dyDescent="0.2">
      <c r="A994" t="s">
        <v>5258</v>
      </c>
      <c r="B994" t="s">
        <v>9758</v>
      </c>
      <c r="C994" t="s">
        <v>10175</v>
      </c>
      <c r="D994" t="s">
        <v>17631</v>
      </c>
      <c r="E994" t="s">
        <v>9</v>
      </c>
      <c r="F994" s="1">
        <v>15478</v>
      </c>
    </row>
    <row r="995" spans="1:6" x14ac:dyDescent="0.2">
      <c r="A995" t="s">
        <v>538</v>
      </c>
      <c r="B995" t="s">
        <v>9546</v>
      </c>
      <c r="C995" t="s">
        <v>10512</v>
      </c>
      <c r="D995" t="s">
        <v>17632</v>
      </c>
      <c r="E995" t="s">
        <v>9</v>
      </c>
      <c r="F995" s="1">
        <v>24937</v>
      </c>
    </row>
    <row r="996" spans="1:6" x14ac:dyDescent="0.2">
      <c r="A996" t="s">
        <v>5259</v>
      </c>
      <c r="B996" t="s">
        <v>9430</v>
      </c>
      <c r="C996" t="s">
        <v>9614</v>
      </c>
      <c r="D996" t="s">
        <v>17633</v>
      </c>
      <c r="E996" t="s">
        <v>9</v>
      </c>
      <c r="F996" s="1">
        <v>31085</v>
      </c>
    </row>
    <row r="997" spans="1:6" x14ac:dyDescent="0.2">
      <c r="A997" t="s">
        <v>539</v>
      </c>
      <c r="B997" t="s">
        <v>9518</v>
      </c>
      <c r="C997" t="s">
        <v>10513</v>
      </c>
      <c r="D997" t="s">
        <v>17634</v>
      </c>
      <c r="E997" t="s">
        <v>9</v>
      </c>
      <c r="F997" s="1">
        <v>33281</v>
      </c>
    </row>
    <row r="998" spans="1:6" x14ac:dyDescent="0.2">
      <c r="A998" t="s">
        <v>540</v>
      </c>
      <c r="B998" t="s">
        <v>9691</v>
      </c>
      <c r="C998" t="s">
        <v>9942</v>
      </c>
      <c r="D998" t="s">
        <v>17635</v>
      </c>
      <c r="E998" t="s">
        <v>9</v>
      </c>
      <c r="F998" s="1">
        <v>31766</v>
      </c>
    </row>
    <row r="999" spans="1:6" x14ac:dyDescent="0.2">
      <c r="A999" t="s">
        <v>541</v>
      </c>
      <c r="B999" t="s">
        <v>9619</v>
      </c>
      <c r="C999" t="s">
        <v>10514</v>
      </c>
      <c r="D999" t="s">
        <v>17636</v>
      </c>
      <c r="E999" t="s">
        <v>9</v>
      </c>
      <c r="F999" s="1">
        <v>19787</v>
      </c>
    </row>
    <row r="1000" spans="1:6" x14ac:dyDescent="0.2">
      <c r="A1000" t="s">
        <v>10515</v>
      </c>
      <c r="B1000" t="s">
        <v>9440</v>
      </c>
      <c r="C1000" t="s">
        <v>10516</v>
      </c>
      <c r="D1000" t="s">
        <v>17637</v>
      </c>
      <c r="E1000" t="s">
        <v>9</v>
      </c>
      <c r="F1000" s="1">
        <v>28995</v>
      </c>
    </row>
    <row r="1001" spans="1:6" x14ac:dyDescent="0.2">
      <c r="A1001" t="s">
        <v>5260</v>
      </c>
      <c r="B1001" t="s">
        <v>9386</v>
      </c>
      <c r="C1001" t="s">
        <v>10517</v>
      </c>
      <c r="D1001" t="s">
        <v>17638</v>
      </c>
      <c r="E1001" t="s">
        <v>9</v>
      </c>
      <c r="F1001" s="1">
        <v>30684</v>
      </c>
    </row>
    <row r="1002" spans="1:6" x14ac:dyDescent="0.2">
      <c r="A1002" t="s">
        <v>5261</v>
      </c>
      <c r="B1002" t="s">
        <v>9383</v>
      </c>
      <c r="C1002" t="s">
        <v>9475</v>
      </c>
      <c r="D1002" t="s">
        <v>17639</v>
      </c>
      <c r="E1002" t="s">
        <v>9</v>
      </c>
      <c r="F1002" s="1">
        <v>36697</v>
      </c>
    </row>
    <row r="1003" spans="1:6" x14ac:dyDescent="0.2">
      <c r="A1003" t="s">
        <v>5262</v>
      </c>
      <c r="B1003" t="s">
        <v>9480</v>
      </c>
      <c r="C1003" t="s">
        <v>9564</v>
      </c>
      <c r="D1003" t="s">
        <v>17640</v>
      </c>
      <c r="E1003" t="s">
        <v>9</v>
      </c>
      <c r="F1003" s="1">
        <v>39318</v>
      </c>
    </row>
    <row r="1004" spans="1:6" x14ac:dyDescent="0.2">
      <c r="A1004" t="s">
        <v>5263</v>
      </c>
      <c r="B1004" t="s">
        <v>9446</v>
      </c>
      <c r="C1004" t="s">
        <v>10518</v>
      </c>
      <c r="D1004" t="s">
        <v>17641</v>
      </c>
      <c r="E1004" t="s">
        <v>9</v>
      </c>
      <c r="F1004" s="1">
        <v>15546</v>
      </c>
    </row>
    <row r="1005" spans="1:6" x14ac:dyDescent="0.2">
      <c r="A1005" t="s">
        <v>5264</v>
      </c>
      <c r="B1005" t="s">
        <v>9552</v>
      </c>
      <c r="C1005" t="s">
        <v>10519</v>
      </c>
      <c r="D1005" t="s">
        <v>17642</v>
      </c>
      <c r="E1005" t="s">
        <v>9</v>
      </c>
      <c r="F1005" s="1">
        <v>34182</v>
      </c>
    </row>
    <row r="1006" spans="1:6" x14ac:dyDescent="0.2">
      <c r="A1006" t="s">
        <v>542</v>
      </c>
      <c r="B1006" t="s">
        <v>9395</v>
      </c>
      <c r="C1006" t="s">
        <v>10520</v>
      </c>
      <c r="D1006" t="s">
        <v>17643</v>
      </c>
      <c r="E1006" t="s">
        <v>9</v>
      </c>
      <c r="F1006" s="1">
        <v>15345</v>
      </c>
    </row>
    <row r="1007" spans="1:6" x14ac:dyDescent="0.2">
      <c r="A1007" t="s">
        <v>8828</v>
      </c>
      <c r="B1007" t="s">
        <v>9669</v>
      </c>
      <c r="C1007" t="s">
        <v>9810</v>
      </c>
      <c r="D1007" t="s">
        <v>17644</v>
      </c>
      <c r="E1007" t="s">
        <v>9</v>
      </c>
      <c r="F1007" s="1">
        <v>34131</v>
      </c>
    </row>
    <row r="1008" spans="1:6" x14ac:dyDescent="0.2">
      <c r="A1008" t="s">
        <v>543</v>
      </c>
      <c r="B1008" t="s">
        <v>9839</v>
      </c>
      <c r="C1008" t="s">
        <v>10521</v>
      </c>
      <c r="D1008" t="s">
        <v>17645</v>
      </c>
      <c r="E1008" t="s">
        <v>9</v>
      </c>
      <c r="F1008" s="1">
        <v>32678</v>
      </c>
    </row>
    <row r="1009" spans="1:6" x14ac:dyDescent="0.2">
      <c r="A1009" t="s">
        <v>5265</v>
      </c>
      <c r="B1009" t="s">
        <v>9518</v>
      </c>
      <c r="C1009" t="s">
        <v>10522</v>
      </c>
      <c r="D1009" t="s">
        <v>17646</v>
      </c>
      <c r="E1009" t="s">
        <v>9</v>
      </c>
      <c r="F1009" s="1">
        <v>29131</v>
      </c>
    </row>
    <row r="1010" spans="1:6" x14ac:dyDescent="0.2">
      <c r="A1010" t="s">
        <v>544</v>
      </c>
      <c r="B1010" t="s">
        <v>9446</v>
      </c>
      <c r="C1010" t="s">
        <v>10523</v>
      </c>
      <c r="D1010" t="s">
        <v>17647</v>
      </c>
      <c r="E1010" t="s">
        <v>9</v>
      </c>
      <c r="F1010" s="1">
        <v>31202</v>
      </c>
    </row>
    <row r="1011" spans="1:6" x14ac:dyDescent="0.2">
      <c r="A1011" t="s">
        <v>545</v>
      </c>
      <c r="B1011" t="s">
        <v>9788</v>
      </c>
      <c r="C1011" t="s">
        <v>10524</v>
      </c>
      <c r="D1011" t="s">
        <v>17648</v>
      </c>
      <c r="E1011" t="s">
        <v>9</v>
      </c>
      <c r="F1011" s="1">
        <v>42711</v>
      </c>
    </row>
    <row r="1012" spans="1:6" x14ac:dyDescent="0.2">
      <c r="A1012" t="s">
        <v>5266</v>
      </c>
      <c r="B1012" t="s">
        <v>10525</v>
      </c>
      <c r="C1012" t="s">
        <v>10472</v>
      </c>
      <c r="D1012" t="s">
        <v>17649</v>
      </c>
      <c r="E1012" t="s">
        <v>9</v>
      </c>
      <c r="F1012" s="1">
        <v>32433</v>
      </c>
    </row>
    <row r="1013" spans="1:6" x14ac:dyDescent="0.2">
      <c r="A1013" t="s">
        <v>546</v>
      </c>
      <c r="B1013" t="s">
        <v>9446</v>
      </c>
      <c r="C1013" t="s">
        <v>10526</v>
      </c>
      <c r="D1013" t="s">
        <v>17650</v>
      </c>
      <c r="E1013" t="s">
        <v>9</v>
      </c>
      <c r="F1013" s="1">
        <v>38890</v>
      </c>
    </row>
    <row r="1014" spans="1:6" x14ac:dyDescent="0.2">
      <c r="A1014" t="s">
        <v>5267</v>
      </c>
      <c r="B1014" t="s">
        <v>9448</v>
      </c>
      <c r="C1014" t="s">
        <v>10527</v>
      </c>
      <c r="D1014" t="s">
        <v>17651</v>
      </c>
      <c r="E1014" t="s">
        <v>9</v>
      </c>
      <c r="F1014" s="1">
        <v>18560</v>
      </c>
    </row>
    <row r="1015" spans="1:6" x14ac:dyDescent="0.2">
      <c r="A1015" t="s">
        <v>547</v>
      </c>
      <c r="B1015" t="s">
        <v>10528</v>
      </c>
      <c r="C1015" t="s">
        <v>10529</v>
      </c>
      <c r="D1015" t="s">
        <v>17652</v>
      </c>
      <c r="E1015" t="s">
        <v>9</v>
      </c>
      <c r="F1015" s="1">
        <v>26996</v>
      </c>
    </row>
    <row r="1016" spans="1:6" x14ac:dyDescent="0.2">
      <c r="A1016" t="s">
        <v>548</v>
      </c>
      <c r="B1016" t="s">
        <v>9760</v>
      </c>
      <c r="C1016" t="s">
        <v>10530</v>
      </c>
      <c r="D1016" t="s">
        <v>17653</v>
      </c>
      <c r="E1016" t="s">
        <v>9</v>
      </c>
      <c r="F1016" s="1">
        <v>20415</v>
      </c>
    </row>
    <row r="1017" spans="1:6" x14ac:dyDescent="0.2">
      <c r="A1017" t="s">
        <v>5268</v>
      </c>
      <c r="B1017" t="s">
        <v>9432</v>
      </c>
      <c r="C1017" t="s">
        <v>9895</v>
      </c>
      <c r="D1017" t="s">
        <v>17654</v>
      </c>
      <c r="E1017" t="s">
        <v>9</v>
      </c>
      <c r="F1017" s="1">
        <v>35782</v>
      </c>
    </row>
    <row r="1018" spans="1:6" x14ac:dyDescent="0.2">
      <c r="A1018" t="s">
        <v>549</v>
      </c>
      <c r="B1018" t="s">
        <v>9386</v>
      </c>
      <c r="C1018" t="s">
        <v>10531</v>
      </c>
      <c r="D1018" t="s">
        <v>17655</v>
      </c>
      <c r="E1018" t="s">
        <v>9</v>
      </c>
      <c r="F1018" s="1">
        <v>25220</v>
      </c>
    </row>
    <row r="1019" spans="1:6" x14ac:dyDescent="0.2">
      <c r="A1019" t="s">
        <v>550</v>
      </c>
      <c r="B1019" t="s">
        <v>9555</v>
      </c>
      <c r="C1019" t="s">
        <v>10532</v>
      </c>
      <c r="D1019" t="s">
        <v>17656</v>
      </c>
      <c r="E1019" t="s">
        <v>9</v>
      </c>
      <c r="F1019" s="1">
        <v>21348</v>
      </c>
    </row>
    <row r="1020" spans="1:6" x14ac:dyDescent="0.2">
      <c r="A1020" t="s">
        <v>551</v>
      </c>
      <c r="B1020" t="s">
        <v>9401</v>
      </c>
      <c r="C1020" t="s">
        <v>10533</v>
      </c>
      <c r="D1020" t="s">
        <v>17657</v>
      </c>
      <c r="E1020" t="s">
        <v>9</v>
      </c>
      <c r="F1020" s="1">
        <v>25137</v>
      </c>
    </row>
    <row r="1021" spans="1:6" x14ac:dyDescent="0.2">
      <c r="A1021" t="s">
        <v>552</v>
      </c>
      <c r="B1021" t="s">
        <v>9527</v>
      </c>
      <c r="C1021" t="s">
        <v>9678</v>
      </c>
      <c r="D1021" t="s">
        <v>17658</v>
      </c>
      <c r="E1021" t="s">
        <v>9</v>
      </c>
      <c r="F1021" s="1">
        <v>38398</v>
      </c>
    </row>
    <row r="1022" spans="1:6" x14ac:dyDescent="0.2">
      <c r="A1022" t="s">
        <v>553</v>
      </c>
      <c r="B1022" t="s">
        <v>9772</v>
      </c>
      <c r="C1022" t="s">
        <v>10534</v>
      </c>
      <c r="D1022" t="s">
        <v>17659</v>
      </c>
      <c r="E1022" t="s">
        <v>9</v>
      </c>
      <c r="F1022" s="1">
        <v>22079</v>
      </c>
    </row>
    <row r="1023" spans="1:6" x14ac:dyDescent="0.2">
      <c r="A1023" t="s">
        <v>554</v>
      </c>
      <c r="B1023" t="s">
        <v>9383</v>
      </c>
      <c r="C1023" t="s">
        <v>10535</v>
      </c>
      <c r="D1023" t="s">
        <v>17660</v>
      </c>
      <c r="E1023" t="s">
        <v>9</v>
      </c>
      <c r="F1023" s="1">
        <v>37256</v>
      </c>
    </row>
    <row r="1024" spans="1:6" x14ac:dyDescent="0.2">
      <c r="A1024" t="s">
        <v>5269</v>
      </c>
      <c r="B1024" t="s">
        <v>9554</v>
      </c>
      <c r="C1024" t="s">
        <v>10536</v>
      </c>
      <c r="D1024" t="s">
        <v>17661</v>
      </c>
      <c r="E1024" t="s">
        <v>9</v>
      </c>
      <c r="F1024" s="1">
        <v>38957</v>
      </c>
    </row>
    <row r="1025" spans="1:6" x14ac:dyDescent="0.2">
      <c r="A1025" t="s">
        <v>5270</v>
      </c>
      <c r="B1025" t="s">
        <v>9539</v>
      </c>
      <c r="C1025" t="s">
        <v>10537</v>
      </c>
      <c r="D1025" t="s">
        <v>17662</v>
      </c>
      <c r="E1025" t="s">
        <v>9</v>
      </c>
      <c r="F1025" s="1">
        <v>29152</v>
      </c>
    </row>
    <row r="1026" spans="1:6" x14ac:dyDescent="0.2">
      <c r="A1026" t="s">
        <v>555</v>
      </c>
      <c r="B1026" t="s">
        <v>9414</v>
      </c>
      <c r="C1026" t="s">
        <v>10272</v>
      </c>
      <c r="D1026" t="s">
        <v>17663</v>
      </c>
      <c r="E1026" t="s">
        <v>9</v>
      </c>
      <c r="F1026" s="1">
        <v>27018</v>
      </c>
    </row>
    <row r="1027" spans="1:6" x14ac:dyDescent="0.2">
      <c r="A1027" t="s">
        <v>556</v>
      </c>
      <c r="B1027" t="s">
        <v>9383</v>
      </c>
      <c r="C1027" t="s">
        <v>10538</v>
      </c>
      <c r="D1027" t="s">
        <v>17664</v>
      </c>
      <c r="E1027" t="s">
        <v>9</v>
      </c>
      <c r="F1027" s="1">
        <v>22490</v>
      </c>
    </row>
    <row r="1028" spans="1:6" x14ac:dyDescent="0.2">
      <c r="A1028" t="s">
        <v>5271</v>
      </c>
      <c r="B1028" t="s">
        <v>9527</v>
      </c>
      <c r="C1028" t="s">
        <v>10539</v>
      </c>
      <c r="D1028" t="s">
        <v>17665</v>
      </c>
      <c r="E1028" t="s">
        <v>9</v>
      </c>
      <c r="F1028" s="1">
        <v>26022</v>
      </c>
    </row>
    <row r="1029" spans="1:6" x14ac:dyDescent="0.2">
      <c r="A1029" t="s">
        <v>557</v>
      </c>
      <c r="B1029" t="s">
        <v>9556</v>
      </c>
      <c r="C1029" t="s">
        <v>10540</v>
      </c>
      <c r="D1029" t="s">
        <v>17666</v>
      </c>
      <c r="E1029" t="s">
        <v>9</v>
      </c>
      <c r="F1029" s="1">
        <v>33493</v>
      </c>
    </row>
    <row r="1030" spans="1:6" x14ac:dyDescent="0.2">
      <c r="A1030" t="s">
        <v>558</v>
      </c>
      <c r="B1030" t="s">
        <v>10541</v>
      </c>
      <c r="C1030" t="s">
        <v>10542</v>
      </c>
      <c r="D1030" t="s">
        <v>17667</v>
      </c>
      <c r="E1030" t="s">
        <v>9</v>
      </c>
      <c r="F1030" s="1">
        <v>21268</v>
      </c>
    </row>
    <row r="1031" spans="1:6" x14ac:dyDescent="0.2">
      <c r="A1031" t="s">
        <v>559</v>
      </c>
      <c r="B1031" t="s">
        <v>9395</v>
      </c>
      <c r="C1031" t="s">
        <v>9540</v>
      </c>
      <c r="D1031" t="s">
        <v>17668</v>
      </c>
      <c r="E1031" t="s">
        <v>9</v>
      </c>
      <c r="F1031" s="1">
        <v>41398</v>
      </c>
    </row>
    <row r="1032" spans="1:6" x14ac:dyDescent="0.2">
      <c r="A1032" t="s">
        <v>560</v>
      </c>
      <c r="B1032" t="s">
        <v>6</v>
      </c>
      <c r="C1032" t="s">
        <v>10543</v>
      </c>
      <c r="D1032" t="s">
        <v>17669</v>
      </c>
      <c r="E1032" t="s">
        <v>9</v>
      </c>
      <c r="F1032" s="1">
        <v>27434</v>
      </c>
    </row>
    <row r="1033" spans="1:6" x14ac:dyDescent="0.2">
      <c r="A1033" t="s">
        <v>10544</v>
      </c>
      <c r="B1033" t="s">
        <v>9541</v>
      </c>
      <c r="C1033" t="s">
        <v>10545</v>
      </c>
      <c r="D1033" t="s">
        <v>17670</v>
      </c>
      <c r="E1033" t="s">
        <v>9</v>
      </c>
      <c r="F1033" s="1">
        <v>42653</v>
      </c>
    </row>
    <row r="1034" spans="1:6" x14ac:dyDescent="0.2">
      <c r="A1034" t="s">
        <v>5272</v>
      </c>
      <c r="B1034" t="s">
        <v>9414</v>
      </c>
      <c r="C1034" t="s">
        <v>10546</v>
      </c>
      <c r="D1034" t="s">
        <v>17671</v>
      </c>
      <c r="E1034" t="s">
        <v>9</v>
      </c>
      <c r="F1034" s="1">
        <v>34200</v>
      </c>
    </row>
    <row r="1035" spans="1:6" x14ac:dyDescent="0.2">
      <c r="A1035" t="s">
        <v>10547</v>
      </c>
      <c r="B1035" t="s">
        <v>9873</v>
      </c>
      <c r="C1035" t="s">
        <v>10548</v>
      </c>
      <c r="D1035" t="s">
        <v>17672</v>
      </c>
      <c r="E1035" t="s">
        <v>9</v>
      </c>
      <c r="F1035" s="1">
        <v>22223</v>
      </c>
    </row>
    <row r="1036" spans="1:6" x14ac:dyDescent="0.2">
      <c r="A1036" t="s">
        <v>5273</v>
      </c>
      <c r="B1036" t="s">
        <v>9438</v>
      </c>
      <c r="C1036" t="s">
        <v>10549</v>
      </c>
      <c r="D1036">
        <f>1-22-348-2385</f>
        <v>-2754</v>
      </c>
      <c r="E1036" t="s">
        <v>9</v>
      </c>
      <c r="F1036" s="1">
        <v>16204</v>
      </c>
    </row>
    <row r="1037" spans="1:6" x14ac:dyDescent="0.2">
      <c r="A1037" t="s">
        <v>561</v>
      </c>
      <c r="B1037" t="s">
        <v>6</v>
      </c>
      <c r="C1037" t="s">
        <v>9610</v>
      </c>
      <c r="D1037" t="s">
        <v>17673</v>
      </c>
      <c r="E1037" t="s">
        <v>9</v>
      </c>
      <c r="F1037" s="1">
        <v>20608</v>
      </c>
    </row>
    <row r="1038" spans="1:6" x14ac:dyDescent="0.2">
      <c r="A1038" t="s">
        <v>562</v>
      </c>
      <c r="B1038" t="s">
        <v>6</v>
      </c>
      <c r="C1038" t="s">
        <v>10550</v>
      </c>
      <c r="D1038" t="s">
        <v>17674</v>
      </c>
      <c r="E1038" t="s">
        <v>9</v>
      </c>
      <c r="F1038" s="1">
        <v>41851</v>
      </c>
    </row>
    <row r="1039" spans="1:6" x14ac:dyDescent="0.2">
      <c r="A1039" t="s">
        <v>8829</v>
      </c>
      <c r="B1039" t="s">
        <v>9440</v>
      </c>
      <c r="C1039" t="s">
        <v>10551</v>
      </c>
      <c r="D1039" t="s">
        <v>17675</v>
      </c>
      <c r="E1039" t="s">
        <v>9</v>
      </c>
      <c r="F1039" s="1">
        <v>42629</v>
      </c>
    </row>
    <row r="1040" spans="1:6" x14ac:dyDescent="0.2">
      <c r="A1040" t="s">
        <v>563</v>
      </c>
      <c r="B1040" t="s">
        <v>9552</v>
      </c>
      <c r="C1040" t="s">
        <v>10552</v>
      </c>
      <c r="D1040" t="s">
        <v>17676</v>
      </c>
      <c r="E1040" t="s">
        <v>9</v>
      </c>
      <c r="F1040" s="1">
        <v>35537</v>
      </c>
    </row>
    <row r="1041" spans="1:6" x14ac:dyDescent="0.2">
      <c r="A1041" t="s">
        <v>5274</v>
      </c>
      <c r="B1041" t="s">
        <v>10</v>
      </c>
      <c r="C1041" t="s">
        <v>9761</v>
      </c>
      <c r="D1041" t="s">
        <v>17677</v>
      </c>
      <c r="E1041" t="s">
        <v>9</v>
      </c>
      <c r="F1041" s="1">
        <v>39471</v>
      </c>
    </row>
    <row r="1042" spans="1:6" x14ac:dyDescent="0.2">
      <c r="A1042" t="s">
        <v>564</v>
      </c>
      <c r="B1042" t="s">
        <v>9571</v>
      </c>
      <c r="C1042" t="s">
        <v>9797</v>
      </c>
      <c r="D1042" t="s">
        <v>17678</v>
      </c>
      <c r="E1042" t="s">
        <v>9</v>
      </c>
      <c r="F1042" s="1">
        <v>31750</v>
      </c>
    </row>
    <row r="1043" spans="1:6" x14ac:dyDescent="0.2">
      <c r="A1043" t="s">
        <v>565</v>
      </c>
      <c r="B1043" t="s">
        <v>9613</v>
      </c>
      <c r="C1043" t="s">
        <v>10175</v>
      </c>
      <c r="D1043" t="s">
        <v>17679</v>
      </c>
      <c r="E1043" t="s">
        <v>9</v>
      </c>
      <c r="F1043" s="1">
        <v>14793</v>
      </c>
    </row>
    <row r="1044" spans="1:6" x14ac:dyDescent="0.2">
      <c r="A1044" t="s">
        <v>5275</v>
      </c>
      <c r="B1044" t="s">
        <v>9873</v>
      </c>
      <c r="C1044" t="s">
        <v>9690</v>
      </c>
      <c r="D1044" t="s">
        <v>17680</v>
      </c>
      <c r="E1044" t="s">
        <v>9</v>
      </c>
      <c r="F1044" s="1">
        <v>25127</v>
      </c>
    </row>
    <row r="1045" spans="1:6" x14ac:dyDescent="0.2">
      <c r="A1045" t="s">
        <v>5276</v>
      </c>
      <c r="B1045" t="s">
        <v>9408</v>
      </c>
      <c r="C1045" t="s">
        <v>10553</v>
      </c>
      <c r="D1045" t="s">
        <v>17681</v>
      </c>
      <c r="E1045" t="s">
        <v>9</v>
      </c>
      <c r="F1045" s="1">
        <v>19951</v>
      </c>
    </row>
    <row r="1046" spans="1:6" x14ac:dyDescent="0.2">
      <c r="A1046" t="s">
        <v>566</v>
      </c>
      <c r="B1046" t="s">
        <v>9475</v>
      </c>
      <c r="C1046" t="s">
        <v>10554</v>
      </c>
      <c r="D1046" t="s">
        <v>17682</v>
      </c>
      <c r="E1046" t="s">
        <v>9</v>
      </c>
      <c r="F1046" s="1">
        <v>31472</v>
      </c>
    </row>
    <row r="1047" spans="1:6" x14ac:dyDescent="0.2">
      <c r="A1047" t="s">
        <v>567</v>
      </c>
      <c r="B1047" t="s">
        <v>10240</v>
      </c>
      <c r="C1047" t="s">
        <v>9414</v>
      </c>
      <c r="D1047" t="s">
        <v>17683</v>
      </c>
      <c r="E1047" t="s">
        <v>9</v>
      </c>
      <c r="F1047" s="1">
        <v>26959</v>
      </c>
    </row>
    <row r="1048" spans="1:6" x14ac:dyDescent="0.2">
      <c r="A1048" t="s">
        <v>5277</v>
      </c>
      <c r="B1048" t="s">
        <v>9943</v>
      </c>
      <c r="C1048" t="s">
        <v>10555</v>
      </c>
      <c r="D1048" t="s">
        <v>17684</v>
      </c>
      <c r="E1048" t="s">
        <v>9</v>
      </c>
      <c r="F1048" s="1">
        <v>33998</v>
      </c>
    </row>
    <row r="1049" spans="1:6" x14ac:dyDescent="0.2">
      <c r="A1049" t="s">
        <v>568</v>
      </c>
      <c r="B1049" t="s">
        <v>10556</v>
      </c>
      <c r="C1049" t="s">
        <v>10557</v>
      </c>
      <c r="D1049" t="s">
        <v>17685</v>
      </c>
      <c r="E1049" t="s">
        <v>9</v>
      </c>
      <c r="F1049" s="1">
        <v>27702</v>
      </c>
    </row>
    <row r="1050" spans="1:6" x14ac:dyDescent="0.2">
      <c r="A1050" t="s">
        <v>569</v>
      </c>
      <c r="B1050" t="s">
        <v>9606</v>
      </c>
      <c r="C1050" t="s">
        <v>6</v>
      </c>
      <c r="D1050" t="s">
        <v>17686</v>
      </c>
      <c r="E1050" t="s">
        <v>9</v>
      </c>
      <c r="F1050" s="1">
        <v>42851</v>
      </c>
    </row>
    <row r="1051" spans="1:6" x14ac:dyDescent="0.2">
      <c r="A1051" t="s">
        <v>7643</v>
      </c>
      <c r="B1051" t="s">
        <v>10459</v>
      </c>
      <c r="C1051" t="s">
        <v>10558</v>
      </c>
      <c r="D1051" t="s">
        <v>17687</v>
      </c>
      <c r="E1051" t="s">
        <v>9</v>
      </c>
      <c r="F1051" s="1">
        <v>28506</v>
      </c>
    </row>
    <row r="1052" spans="1:6" x14ac:dyDescent="0.2">
      <c r="A1052" t="s">
        <v>7644</v>
      </c>
      <c r="B1052" t="s">
        <v>9531</v>
      </c>
      <c r="C1052" t="s">
        <v>9444</v>
      </c>
      <c r="D1052" t="s">
        <v>17688</v>
      </c>
      <c r="E1052" t="s">
        <v>9</v>
      </c>
      <c r="F1052" s="1">
        <v>33492</v>
      </c>
    </row>
    <row r="1053" spans="1:6" x14ac:dyDescent="0.2">
      <c r="A1053" t="s">
        <v>5278</v>
      </c>
      <c r="B1053" t="s">
        <v>9446</v>
      </c>
      <c r="C1053" t="s">
        <v>9941</v>
      </c>
      <c r="D1053" t="s">
        <v>17689</v>
      </c>
      <c r="E1053" t="s">
        <v>9</v>
      </c>
      <c r="F1053" s="1">
        <v>26283</v>
      </c>
    </row>
    <row r="1054" spans="1:6" x14ac:dyDescent="0.2">
      <c r="A1054" t="s">
        <v>570</v>
      </c>
      <c r="B1054" t="s">
        <v>9395</v>
      </c>
      <c r="C1054" t="s">
        <v>10559</v>
      </c>
      <c r="D1054">
        <v>7744082614</v>
      </c>
      <c r="E1054" t="s">
        <v>9</v>
      </c>
      <c r="F1054" s="1">
        <v>19986</v>
      </c>
    </row>
    <row r="1055" spans="1:6" x14ac:dyDescent="0.2">
      <c r="A1055" t="s">
        <v>571</v>
      </c>
      <c r="B1055" t="s">
        <v>9410</v>
      </c>
      <c r="C1055" t="s">
        <v>10560</v>
      </c>
      <c r="D1055" t="s">
        <v>17690</v>
      </c>
      <c r="E1055" t="s">
        <v>9</v>
      </c>
      <c r="F1055" s="1">
        <v>41566</v>
      </c>
    </row>
    <row r="1056" spans="1:6" x14ac:dyDescent="0.2">
      <c r="A1056" t="s">
        <v>572</v>
      </c>
      <c r="B1056" t="s">
        <v>9866</v>
      </c>
      <c r="C1056" t="s">
        <v>10561</v>
      </c>
      <c r="D1056" t="s">
        <v>17691</v>
      </c>
      <c r="E1056" t="s">
        <v>9</v>
      </c>
      <c r="F1056" s="1">
        <v>22023</v>
      </c>
    </row>
    <row r="1057" spans="1:6" x14ac:dyDescent="0.2">
      <c r="A1057" t="s">
        <v>573</v>
      </c>
      <c r="B1057" t="s">
        <v>9758</v>
      </c>
      <c r="C1057" t="s">
        <v>9585</v>
      </c>
      <c r="D1057" t="s">
        <v>17692</v>
      </c>
      <c r="E1057" t="s">
        <v>9</v>
      </c>
      <c r="F1057" s="1">
        <v>31053</v>
      </c>
    </row>
    <row r="1058" spans="1:6" x14ac:dyDescent="0.2">
      <c r="A1058" t="s">
        <v>8830</v>
      </c>
      <c r="B1058" t="s">
        <v>9440</v>
      </c>
      <c r="C1058" t="s">
        <v>10562</v>
      </c>
      <c r="D1058" t="s">
        <v>17693</v>
      </c>
      <c r="E1058" t="s">
        <v>9</v>
      </c>
      <c r="F1058" s="1">
        <v>17955</v>
      </c>
    </row>
    <row r="1059" spans="1:6" x14ac:dyDescent="0.2">
      <c r="A1059" t="s">
        <v>5279</v>
      </c>
      <c r="B1059" t="s">
        <v>9383</v>
      </c>
      <c r="C1059" t="s">
        <v>10563</v>
      </c>
      <c r="D1059" t="s">
        <v>17694</v>
      </c>
      <c r="E1059" t="s">
        <v>9</v>
      </c>
      <c r="F1059" s="1">
        <v>31471</v>
      </c>
    </row>
    <row r="1060" spans="1:6" x14ac:dyDescent="0.2">
      <c r="A1060" t="s">
        <v>5280</v>
      </c>
      <c r="B1060" t="s">
        <v>9950</v>
      </c>
      <c r="C1060" t="s">
        <v>10564</v>
      </c>
      <c r="D1060" t="s">
        <v>17695</v>
      </c>
      <c r="E1060" t="s">
        <v>9</v>
      </c>
      <c r="F1060" s="1">
        <v>19251</v>
      </c>
    </row>
    <row r="1061" spans="1:6" x14ac:dyDescent="0.2">
      <c r="A1061" t="s">
        <v>7645</v>
      </c>
      <c r="B1061" t="s">
        <v>9408</v>
      </c>
      <c r="C1061" t="s">
        <v>10565</v>
      </c>
      <c r="D1061" t="s">
        <v>17696</v>
      </c>
      <c r="E1061" t="s">
        <v>9</v>
      </c>
      <c r="F1061" s="1">
        <v>23650</v>
      </c>
    </row>
    <row r="1062" spans="1:6" x14ac:dyDescent="0.2">
      <c r="A1062" t="s">
        <v>574</v>
      </c>
      <c r="B1062" t="s">
        <v>10217</v>
      </c>
      <c r="C1062" t="s">
        <v>9483</v>
      </c>
      <c r="D1062" t="s">
        <v>17697</v>
      </c>
      <c r="E1062" t="s">
        <v>9</v>
      </c>
      <c r="F1062" s="1">
        <v>25902</v>
      </c>
    </row>
    <row r="1063" spans="1:6" x14ac:dyDescent="0.2">
      <c r="A1063" t="s">
        <v>575</v>
      </c>
      <c r="B1063" t="s">
        <v>6</v>
      </c>
      <c r="C1063" t="s">
        <v>10566</v>
      </c>
      <c r="D1063" t="s">
        <v>17698</v>
      </c>
      <c r="E1063" t="s">
        <v>9</v>
      </c>
      <c r="F1063" s="1">
        <v>27757</v>
      </c>
    </row>
    <row r="1064" spans="1:6" x14ac:dyDescent="0.2">
      <c r="A1064" t="s">
        <v>576</v>
      </c>
      <c r="B1064" t="s">
        <v>9418</v>
      </c>
      <c r="C1064" t="s">
        <v>10567</v>
      </c>
      <c r="D1064" t="s">
        <v>17699</v>
      </c>
      <c r="E1064" t="s">
        <v>9</v>
      </c>
      <c r="F1064" s="1">
        <v>28455</v>
      </c>
    </row>
    <row r="1065" spans="1:6" x14ac:dyDescent="0.2">
      <c r="A1065" t="s">
        <v>5281</v>
      </c>
      <c r="B1065" t="s">
        <v>9468</v>
      </c>
      <c r="C1065" t="s">
        <v>9694</v>
      </c>
      <c r="D1065" t="s">
        <v>17700</v>
      </c>
      <c r="E1065" t="s">
        <v>9</v>
      </c>
      <c r="F1065" s="1">
        <v>29548</v>
      </c>
    </row>
    <row r="1066" spans="1:6" x14ac:dyDescent="0.2">
      <c r="A1066" t="s">
        <v>577</v>
      </c>
      <c r="B1066" t="s">
        <v>10568</v>
      </c>
      <c r="C1066" t="s">
        <v>10569</v>
      </c>
      <c r="D1066" t="s">
        <v>17701</v>
      </c>
      <c r="E1066" t="s">
        <v>9</v>
      </c>
      <c r="F1066" s="1">
        <v>15696</v>
      </c>
    </row>
    <row r="1067" spans="1:6" x14ac:dyDescent="0.2">
      <c r="A1067" t="s">
        <v>5282</v>
      </c>
      <c r="B1067" t="s">
        <v>9760</v>
      </c>
      <c r="C1067" t="s">
        <v>9717</v>
      </c>
      <c r="D1067" t="s">
        <v>17702</v>
      </c>
      <c r="E1067" t="s">
        <v>9</v>
      </c>
      <c r="F1067" s="1">
        <v>15032</v>
      </c>
    </row>
    <row r="1068" spans="1:6" x14ac:dyDescent="0.2">
      <c r="A1068" t="s">
        <v>578</v>
      </c>
      <c r="B1068" t="s">
        <v>9539</v>
      </c>
      <c r="C1068" t="s">
        <v>10570</v>
      </c>
      <c r="D1068" t="s">
        <v>17703</v>
      </c>
      <c r="E1068" t="s">
        <v>9</v>
      </c>
      <c r="F1068" s="1">
        <v>41161</v>
      </c>
    </row>
    <row r="1069" spans="1:6" x14ac:dyDescent="0.2">
      <c r="A1069" t="s">
        <v>8831</v>
      </c>
      <c r="B1069" t="s">
        <v>10463</v>
      </c>
      <c r="C1069" t="s">
        <v>9720</v>
      </c>
      <c r="D1069" t="s">
        <v>17704</v>
      </c>
      <c r="E1069" t="s">
        <v>9</v>
      </c>
      <c r="F1069" s="1">
        <v>22410</v>
      </c>
    </row>
    <row r="1070" spans="1:6" x14ac:dyDescent="0.2">
      <c r="A1070" t="s">
        <v>579</v>
      </c>
      <c r="B1070" t="s">
        <v>10510</v>
      </c>
      <c r="C1070" t="s">
        <v>10571</v>
      </c>
      <c r="D1070" t="s">
        <v>17705</v>
      </c>
      <c r="E1070" t="s">
        <v>9</v>
      </c>
      <c r="F1070" s="1">
        <v>35410</v>
      </c>
    </row>
    <row r="1071" spans="1:6" x14ac:dyDescent="0.2">
      <c r="A1071" t="s">
        <v>580</v>
      </c>
      <c r="B1071" t="s">
        <v>10399</v>
      </c>
      <c r="C1071" t="s">
        <v>9912</v>
      </c>
      <c r="D1071" t="s">
        <v>17706</v>
      </c>
      <c r="E1071" t="s">
        <v>9</v>
      </c>
      <c r="F1071" s="1">
        <v>21295</v>
      </c>
    </row>
    <row r="1072" spans="1:6" x14ac:dyDescent="0.2">
      <c r="A1072" t="s">
        <v>581</v>
      </c>
      <c r="B1072" t="s">
        <v>9514</v>
      </c>
      <c r="C1072" t="s">
        <v>9692</v>
      </c>
      <c r="D1072" t="s">
        <v>17707</v>
      </c>
      <c r="E1072" t="s">
        <v>9</v>
      </c>
      <c r="F1072" s="1">
        <v>28035</v>
      </c>
    </row>
    <row r="1073" spans="1:6" x14ac:dyDescent="0.2">
      <c r="A1073" t="s">
        <v>582</v>
      </c>
      <c r="B1073" t="s">
        <v>10572</v>
      </c>
      <c r="C1073" t="s">
        <v>10573</v>
      </c>
      <c r="D1073" t="s">
        <v>17708</v>
      </c>
      <c r="E1073" t="s">
        <v>9</v>
      </c>
      <c r="F1073" s="1">
        <v>32284</v>
      </c>
    </row>
    <row r="1074" spans="1:6" x14ac:dyDescent="0.2">
      <c r="A1074" t="s">
        <v>583</v>
      </c>
      <c r="B1074" t="s">
        <v>9392</v>
      </c>
      <c r="C1074" t="s">
        <v>10574</v>
      </c>
      <c r="D1074" t="s">
        <v>17709</v>
      </c>
      <c r="E1074" t="s">
        <v>9</v>
      </c>
      <c r="F1074" s="1">
        <v>42602</v>
      </c>
    </row>
    <row r="1075" spans="1:6" x14ac:dyDescent="0.2">
      <c r="A1075" t="s">
        <v>584</v>
      </c>
      <c r="B1075" t="s">
        <v>9704</v>
      </c>
      <c r="C1075" t="s">
        <v>10575</v>
      </c>
      <c r="D1075" t="s">
        <v>17710</v>
      </c>
      <c r="E1075" t="s">
        <v>9</v>
      </c>
      <c r="F1075" s="1">
        <v>34913</v>
      </c>
    </row>
    <row r="1076" spans="1:6" x14ac:dyDescent="0.2">
      <c r="A1076" t="s">
        <v>585</v>
      </c>
      <c r="B1076" t="s">
        <v>9699</v>
      </c>
      <c r="C1076" t="s">
        <v>10576</v>
      </c>
      <c r="D1076" t="s">
        <v>17711</v>
      </c>
      <c r="E1076" t="s">
        <v>9</v>
      </c>
      <c r="F1076" s="1">
        <v>30307</v>
      </c>
    </row>
    <row r="1077" spans="1:6" x14ac:dyDescent="0.2">
      <c r="A1077" t="s">
        <v>586</v>
      </c>
      <c r="B1077" t="s">
        <v>10311</v>
      </c>
      <c r="C1077" t="s">
        <v>10577</v>
      </c>
      <c r="D1077" t="s">
        <v>17712</v>
      </c>
      <c r="E1077" t="s">
        <v>9</v>
      </c>
      <c r="F1077" s="1">
        <v>26794</v>
      </c>
    </row>
    <row r="1078" spans="1:6" x14ac:dyDescent="0.2">
      <c r="A1078" t="s">
        <v>5283</v>
      </c>
      <c r="B1078" t="s">
        <v>10578</v>
      </c>
      <c r="C1078" t="s">
        <v>10579</v>
      </c>
      <c r="D1078" t="s">
        <v>17713</v>
      </c>
      <c r="E1078" t="s">
        <v>9</v>
      </c>
      <c r="F1078" s="1">
        <v>21716</v>
      </c>
    </row>
    <row r="1079" spans="1:6" x14ac:dyDescent="0.2">
      <c r="A1079" t="s">
        <v>5284</v>
      </c>
      <c r="B1079" t="s">
        <v>9518</v>
      </c>
      <c r="C1079" t="s">
        <v>9672</v>
      </c>
      <c r="D1079" t="s">
        <v>17714</v>
      </c>
      <c r="E1079" t="s">
        <v>9</v>
      </c>
      <c r="F1079" s="1">
        <v>35741</v>
      </c>
    </row>
    <row r="1080" spans="1:6" x14ac:dyDescent="0.2">
      <c r="A1080" t="s">
        <v>587</v>
      </c>
      <c r="B1080" t="s">
        <v>6</v>
      </c>
      <c r="C1080" t="s">
        <v>9559</v>
      </c>
      <c r="D1080" t="s">
        <v>17715</v>
      </c>
      <c r="E1080" t="s">
        <v>9</v>
      </c>
      <c r="F1080" s="1">
        <v>16489</v>
      </c>
    </row>
    <row r="1081" spans="1:6" x14ac:dyDescent="0.2">
      <c r="A1081" t="s">
        <v>588</v>
      </c>
      <c r="B1081" t="s">
        <v>10525</v>
      </c>
      <c r="C1081" t="s">
        <v>10580</v>
      </c>
      <c r="D1081" t="s">
        <v>17716</v>
      </c>
      <c r="E1081" t="s">
        <v>9</v>
      </c>
      <c r="F1081" s="1">
        <v>42702</v>
      </c>
    </row>
    <row r="1082" spans="1:6" x14ac:dyDescent="0.2">
      <c r="A1082" t="s">
        <v>589</v>
      </c>
      <c r="B1082" t="s">
        <v>9499</v>
      </c>
      <c r="C1082" t="s">
        <v>10581</v>
      </c>
      <c r="D1082">
        <f>1-253-119-6984</f>
        <v>-7355</v>
      </c>
      <c r="E1082" t="s">
        <v>9</v>
      </c>
      <c r="F1082" s="1">
        <v>26335</v>
      </c>
    </row>
    <row r="1083" spans="1:6" x14ac:dyDescent="0.2">
      <c r="A1083" t="s">
        <v>590</v>
      </c>
      <c r="B1083" t="s">
        <v>9514</v>
      </c>
      <c r="C1083" t="s">
        <v>10582</v>
      </c>
      <c r="D1083" t="s">
        <v>17717</v>
      </c>
      <c r="E1083" t="s">
        <v>9</v>
      </c>
      <c r="F1083" s="1">
        <v>27059</v>
      </c>
    </row>
    <row r="1084" spans="1:6" x14ac:dyDescent="0.2">
      <c r="A1084" t="s">
        <v>591</v>
      </c>
      <c r="B1084" t="s">
        <v>9499</v>
      </c>
      <c r="C1084" t="s">
        <v>10583</v>
      </c>
      <c r="D1084" t="s">
        <v>17718</v>
      </c>
      <c r="E1084" t="s">
        <v>9</v>
      </c>
      <c r="F1084" s="1">
        <v>18544</v>
      </c>
    </row>
    <row r="1085" spans="1:6" x14ac:dyDescent="0.2">
      <c r="A1085" t="s">
        <v>592</v>
      </c>
      <c r="B1085" t="s">
        <v>9383</v>
      </c>
      <c r="C1085" t="s">
        <v>10584</v>
      </c>
      <c r="D1085" t="s">
        <v>17719</v>
      </c>
      <c r="E1085" t="s">
        <v>9</v>
      </c>
      <c r="F1085" s="1">
        <v>35658</v>
      </c>
    </row>
    <row r="1086" spans="1:6" x14ac:dyDescent="0.2">
      <c r="A1086" t="s">
        <v>10585</v>
      </c>
      <c r="B1086" t="s">
        <v>10586</v>
      </c>
      <c r="C1086" t="s">
        <v>10587</v>
      </c>
      <c r="D1086" t="s">
        <v>17720</v>
      </c>
      <c r="E1086" t="s">
        <v>9</v>
      </c>
      <c r="F1086" s="1">
        <v>27810</v>
      </c>
    </row>
    <row r="1087" spans="1:6" x14ac:dyDescent="0.2">
      <c r="A1087" t="s">
        <v>5285</v>
      </c>
      <c r="B1087" t="s">
        <v>9488</v>
      </c>
      <c r="C1087" t="s">
        <v>10588</v>
      </c>
      <c r="D1087" t="s">
        <v>17721</v>
      </c>
      <c r="E1087" t="s">
        <v>9</v>
      </c>
      <c r="F1087" s="1">
        <v>14846</v>
      </c>
    </row>
    <row r="1088" spans="1:6" x14ac:dyDescent="0.2">
      <c r="A1088" t="s">
        <v>7646</v>
      </c>
      <c r="B1088" t="s">
        <v>9395</v>
      </c>
      <c r="C1088" t="s">
        <v>10589</v>
      </c>
      <c r="D1088" t="s">
        <v>17722</v>
      </c>
      <c r="E1088" t="s">
        <v>9</v>
      </c>
      <c r="F1088" s="1">
        <v>30898</v>
      </c>
    </row>
    <row r="1089" spans="1:6" x14ac:dyDescent="0.2">
      <c r="A1089" t="s">
        <v>10590</v>
      </c>
      <c r="B1089" t="s">
        <v>9440</v>
      </c>
      <c r="C1089" t="s">
        <v>9701</v>
      </c>
      <c r="D1089" t="s">
        <v>17723</v>
      </c>
      <c r="E1089" t="s">
        <v>9</v>
      </c>
      <c r="F1089" s="1">
        <v>31606</v>
      </c>
    </row>
    <row r="1090" spans="1:6" x14ac:dyDescent="0.2">
      <c r="A1090" t="s">
        <v>5286</v>
      </c>
      <c r="B1090" t="s">
        <v>9506</v>
      </c>
      <c r="C1090" t="s">
        <v>10591</v>
      </c>
      <c r="D1090" t="s">
        <v>17724</v>
      </c>
      <c r="E1090" t="s">
        <v>9</v>
      </c>
      <c r="F1090" s="1">
        <v>27325</v>
      </c>
    </row>
    <row r="1091" spans="1:6" x14ac:dyDescent="0.2">
      <c r="A1091" t="s">
        <v>5287</v>
      </c>
      <c r="B1091" t="s">
        <v>9506</v>
      </c>
      <c r="C1091" t="s">
        <v>9585</v>
      </c>
      <c r="D1091" t="s">
        <v>17725</v>
      </c>
      <c r="E1091" t="s">
        <v>9</v>
      </c>
      <c r="F1091" s="1">
        <v>30361</v>
      </c>
    </row>
    <row r="1092" spans="1:6" x14ac:dyDescent="0.2">
      <c r="A1092" t="s">
        <v>7647</v>
      </c>
      <c r="B1092" t="s">
        <v>9408</v>
      </c>
      <c r="C1092" t="s">
        <v>9490</v>
      </c>
      <c r="D1092" t="s">
        <v>17726</v>
      </c>
      <c r="E1092" t="s">
        <v>9</v>
      </c>
      <c r="F1092" s="1">
        <v>23885</v>
      </c>
    </row>
    <row r="1093" spans="1:6" x14ac:dyDescent="0.2">
      <c r="A1093" t="s">
        <v>593</v>
      </c>
      <c r="B1093" t="s">
        <v>9657</v>
      </c>
      <c r="C1093" t="s">
        <v>10592</v>
      </c>
      <c r="D1093" t="s">
        <v>17727</v>
      </c>
      <c r="E1093" t="s">
        <v>9</v>
      </c>
      <c r="F1093" s="1">
        <v>19419</v>
      </c>
    </row>
    <row r="1094" spans="1:6" x14ac:dyDescent="0.2">
      <c r="A1094" t="s">
        <v>594</v>
      </c>
      <c r="B1094" t="s">
        <v>9472</v>
      </c>
      <c r="C1094" t="s">
        <v>10593</v>
      </c>
      <c r="D1094" t="s">
        <v>17728</v>
      </c>
      <c r="E1094" t="s">
        <v>9</v>
      </c>
      <c r="F1094" s="1">
        <v>41181</v>
      </c>
    </row>
    <row r="1095" spans="1:6" x14ac:dyDescent="0.2">
      <c r="A1095" t="s">
        <v>595</v>
      </c>
      <c r="B1095" t="s">
        <v>9527</v>
      </c>
      <c r="C1095" t="s">
        <v>9945</v>
      </c>
      <c r="D1095" t="s">
        <v>17729</v>
      </c>
      <c r="E1095" t="s">
        <v>9</v>
      </c>
      <c r="F1095" s="1">
        <v>36675</v>
      </c>
    </row>
    <row r="1096" spans="1:6" x14ac:dyDescent="0.2">
      <c r="A1096" t="s">
        <v>5288</v>
      </c>
      <c r="B1096" t="s">
        <v>9418</v>
      </c>
      <c r="C1096" t="s">
        <v>10594</v>
      </c>
      <c r="D1096" t="s">
        <v>17730</v>
      </c>
      <c r="E1096" t="s">
        <v>9</v>
      </c>
      <c r="F1096" s="1">
        <v>35482</v>
      </c>
    </row>
    <row r="1097" spans="1:6" x14ac:dyDescent="0.2">
      <c r="A1097" t="s">
        <v>8832</v>
      </c>
      <c r="B1097" t="s">
        <v>10345</v>
      </c>
      <c r="C1097" t="s">
        <v>10595</v>
      </c>
      <c r="D1097" t="s">
        <v>17731</v>
      </c>
      <c r="E1097" t="s">
        <v>9</v>
      </c>
      <c r="F1097" s="1">
        <v>43181</v>
      </c>
    </row>
    <row r="1098" spans="1:6" x14ac:dyDescent="0.2">
      <c r="A1098" t="s">
        <v>5289</v>
      </c>
      <c r="B1098" t="s">
        <v>9518</v>
      </c>
      <c r="C1098" t="s">
        <v>10596</v>
      </c>
      <c r="D1098" t="s">
        <v>17732</v>
      </c>
      <c r="E1098" t="s">
        <v>9</v>
      </c>
      <c r="F1098" s="1">
        <v>37933</v>
      </c>
    </row>
    <row r="1099" spans="1:6" x14ac:dyDescent="0.2">
      <c r="A1099" t="s">
        <v>5290</v>
      </c>
      <c r="B1099" t="s">
        <v>9499</v>
      </c>
      <c r="C1099" t="s">
        <v>9825</v>
      </c>
      <c r="D1099" t="s">
        <v>17733</v>
      </c>
      <c r="E1099" t="s">
        <v>9</v>
      </c>
      <c r="F1099" s="1">
        <v>39609</v>
      </c>
    </row>
    <row r="1100" spans="1:6" x14ac:dyDescent="0.2">
      <c r="A1100" t="s">
        <v>5291</v>
      </c>
      <c r="B1100" t="s">
        <v>9758</v>
      </c>
      <c r="C1100" t="s">
        <v>10597</v>
      </c>
      <c r="D1100" t="s">
        <v>17734</v>
      </c>
      <c r="E1100" t="s">
        <v>9</v>
      </c>
      <c r="F1100" s="1">
        <v>23478</v>
      </c>
    </row>
    <row r="1101" spans="1:6" x14ac:dyDescent="0.2">
      <c r="A1101" t="s">
        <v>5292</v>
      </c>
      <c r="B1101" t="s">
        <v>9408</v>
      </c>
      <c r="C1101" t="s">
        <v>10015</v>
      </c>
      <c r="D1101" t="s">
        <v>17735</v>
      </c>
      <c r="E1101" t="s">
        <v>9</v>
      </c>
      <c r="F1101" s="1">
        <v>41489</v>
      </c>
    </row>
    <row r="1102" spans="1:6" x14ac:dyDescent="0.2">
      <c r="A1102" t="s">
        <v>596</v>
      </c>
      <c r="B1102" t="s">
        <v>10000</v>
      </c>
      <c r="C1102" t="s">
        <v>10598</v>
      </c>
      <c r="D1102" t="s">
        <v>17736</v>
      </c>
      <c r="E1102" t="s">
        <v>9</v>
      </c>
      <c r="F1102" s="1">
        <v>27148</v>
      </c>
    </row>
    <row r="1103" spans="1:6" x14ac:dyDescent="0.2">
      <c r="A1103" t="s">
        <v>7648</v>
      </c>
      <c r="B1103" t="s">
        <v>9529</v>
      </c>
      <c r="C1103" t="s">
        <v>9989</v>
      </c>
      <c r="D1103" t="s">
        <v>17737</v>
      </c>
      <c r="E1103" t="s">
        <v>9</v>
      </c>
      <c r="F1103" s="1">
        <v>15372</v>
      </c>
    </row>
    <row r="1104" spans="1:6" x14ac:dyDescent="0.2">
      <c r="A1104" t="s">
        <v>5293</v>
      </c>
      <c r="B1104" t="s">
        <v>9383</v>
      </c>
      <c r="C1104" t="s">
        <v>10599</v>
      </c>
      <c r="D1104" t="s">
        <v>17738</v>
      </c>
      <c r="E1104" t="s">
        <v>9</v>
      </c>
      <c r="F1104" s="1">
        <v>23325</v>
      </c>
    </row>
    <row r="1105" spans="1:6" x14ac:dyDescent="0.2">
      <c r="A1105" t="s">
        <v>5294</v>
      </c>
      <c r="B1105" t="s">
        <v>10297</v>
      </c>
      <c r="C1105" t="s">
        <v>9502</v>
      </c>
      <c r="D1105" t="s">
        <v>17739</v>
      </c>
      <c r="E1105" t="s">
        <v>9</v>
      </c>
      <c r="F1105" s="1">
        <v>30594</v>
      </c>
    </row>
    <row r="1106" spans="1:6" x14ac:dyDescent="0.2">
      <c r="A1106" t="s">
        <v>597</v>
      </c>
      <c r="B1106" t="s">
        <v>9766</v>
      </c>
      <c r="C1106" t="s">
        <v>9776</v>
      </c>
      <c r="D1106" t="s">
        <v>17740</v>
      </c>
      <c r="E1106" t="s">
        <v>9</v>
      </c>
      <c r="F1106" s="1">
        <v>31539</v>
      </c>
    </row>
    <row r="1107" spans="1:6" x14ac:dyDescent="0.2">
      <c r="A1107" t="s">
        <v>10600</v>
      </c>
      <c r="B1107" t="s">
        <v>9873</v>
      </c>
      <c r="C1107" t="s">
        <v>10601</v>
      </c>
      <c r="D1107" t="s">
        <v>17741</v>
      </c>
      <c r="E1107" t="s">
        <v>9</v>
      </c>
      <c r="F1107" s="1">
        <v>40186</v>
      </c>
    </row>
    <row r="1108" spans="1:6" x14ac:dyDescent="0.2">
      <c r="A1108" t="s">
        <v>598</v>
      </c>
      <c r="B1108" t="s">
        <v>10101</v>
      </c>
      <c r="C1108" t="s">
        <v>10602</v>
      </c>
      <c r="D1108" t="s">
        <v>17742</v>
      </c>
      <c r="E1108" t="s">
        <v>9</v>
      </c>
      <c r="F1108" s="1">
        <v>40440</v>
      </c>
    </row>
    <row r="1109" spans="1:6" x14ac:dyDescent="0.2">
      <c r="A1109" t="s">
        <v>10603</v>
      </c>
      <c r="B1109" t="s">
        <v>9743</v>
      </c>
      <c r="C1109" t="s">
        <v>10604</v>
      </c>
      <c r="D1109" t="s">
        <v>17743</v>
      </c>
      <c r="E1109" t="s">
        <v>9</v>
      </c>
      <c r="F1109" s="1">
        <v>42970</v>
      </c>
    </row>
    <row r="1110" spans="1:6" x14ac:dyDescent="0.2">
      <c r="A1110" t="s">
        <v>599</v>
      </c>
      <c r="B1110" t="s">
        <v>9525</v>
      </c>
      <c r="C1110" t="s">
        <v>10605</v>
      </c>
      <c r="D1110" t="s">
        <v>17744</v>
      </c>
      <c r="E1110" t="s">
        <v>9</v>
      </c>
      <c r="F1110" s="1">
        <v>39093</v>
      </c>
    </row>
    <row r="1111" spans="1:6" x14ac:dyDescent="0.2">
      <c r="A1111" t="s">
        <v>600</v>
      </c>
      <c r="B1111" t="s">
        <v>9489</v>
      </c>
      <c r="C1111" t="s">
        <v>10606</v>
      </c>
      <c r="D1111" t="s">
        <v>17745</v>
      </c>
      <c r="E1111" t="s">
        <v>9</v>
      </c>
      <c r="F1111" s="1">
        <v>42366</v>
      </c>
    </row>
    <row r="1112" spans="1:6" x14ac:dyDescent="0.2">
      <c r="A1112" t="s">
        <v>10607</v>
      </c>
      <c r="B1112" t="s">
        <v>9554</v>
      </c>
      <c r="C1112" t="s">
        <v>10608</v>
      </c>
      <c r="D1112" t="s">
        <v>17746</v>
      </c>
      <c r="E1112" t="s">
        <v>9</v>
      </c>
      <c r="F1112" s="1">
        <v>18519</v>
      </c>
    </row>
    <row r="1113" spans="1:6" x14ac:dyDescent="0.2">
      <c r="A1113" t="s">
        <v>10609</v>
      </c>
      <c r="B1113" t="s">
        <v>10610</v>
      </c>
      <c r="C1113" t="s">
        <v>10611</v>
      </c>
      <c r="D1113" t="s">
        <v>17747</v>
      </c>
      <c r="E1113" t="s">
        <v>9</v>
      </c>
      <c r="F1113" s="1">
        <v>28301</v>
      </c>
    </row>
    <row r="1114" spans="1:6" x14ac:dyDescent="0.2">
      <c r="A1114" t="s">
        <v>601</v>
      </c>
      <c r="B1114" t="s">
        <v>9839</v>
      </c>
      <c r="C1114" t="s">
        <v>10612</v>
      </c>
      <c r="D1114" t="s">
        <v>17748</v>
      </c>
      <c r="E1114" t="s">
        <v>9</v>
      </c>
      <c r="F1114" s="1">
        <v>32965</v>
      </c>
    </row>
    <row r="1115" spans="1:6" x14ac:dyDescent="0.2">
      <c r="A1115" t="s">
        <v>602</v>
      </c>
      <c r="B1115" t="s">
        <v>9383</v>
      </c>
      <c r="C1115" t="s">
        <v>10613</v>
      </c>
      <c r="D1115" t="s">
        <v>17749</v>
      </c>
      <c r="E1115" t="s">
        <v>9</v>
      </c>
      <c r="F1115" s="1">
        <v>19581</v>
      </c>
    </row>
    <row r="1116" spans="1:6" x14ac:dyDescent="0.2">
      <c r="A1116" t="s">
        <v>603</v>
      </c>
      <c r="B1116" t="s">
        <v>10248</v>
      </c>
      <c r="C1116" t="s">
        <v>10614</v>
      </c>
      <c r="D1116" t="s">
        <v>17750</v>
      </c>
      <c r="E1116" t="s">
        <v>9</v>
      </c>
      <c r="F1116" s="1">
        <v>42018</v>
      </c>
    </row>
    <row r="1117" spans="1:6" x14ac:dyDescent="0.2">
      <c r="A1117" t="s">
        <v>7649</v>
      </c>
      <c r="B1117" t="s">
        <v>10191</v>
      </c>
      <c r="C1117" t="s">
        <v>10615</v>
      </c>
      <c r="D1117" t="s">
        <v>17751</v>
      </c>
      <c r="E1117" t="s">
        <v>9</v>
      </c>
      <c r="F1117" s="1">
        <v>20640</v>
      </c>
    </row>
    <row r="1118" spans="1:6" x14ac:dyDescent="0.2">
      <c r="A1118" t="s">
        <v>5295</v>
      </c>
      <c r="B1118" t="s">
        <v>10616</v>
      </c>
      <c r="C1118" t="s">
        <v>10617</v>
      </c>
      <c r="D1118" t="s">
        <v>17752</v>
      </c>
      <c r="E1118" t="s">
        <v>9</v>
      </c>
      <c r="F1118" s="1">
        <v>37036</v>
      </c>
    </row>
    <row r="1119" spans="1:6" x14ac:dyDescent="0.2">
      <c r="A1119" t="s">
        <v>604</v>
      </c>
      <c r="B1119" t="s">
        <v>9392</v>
      </c>
      <c r="C1119" t="s">
        <v>10566</v>
      </c>
      <c r="D1119" t="s">
        <v>17753</v>
      </c>
      <c r="E1119" t="s">
        <v>9</v>
      </c>
      <c r="F1119" s="1">
        <v>32236</v>
      </c>
    </row>
    <row r="1120" spans="1:6" x14ac:dyDescent="0.2">
      <c r="A1120" t="s">
        <v>5296</v>
      </c>
      <c r="B1120" t="s">
        <v>9786</v>
      </c>
      <c r="C1120" t="s">
        <v>10074</v>
      </c>
      <c r="D1120" t="s">
        <v>17754</v>
      </c>
      <c r="E1120" t="s">
        <v>9</v>
      </c>
      <c r="F1120" s="1">
        <v>43552</v>
      </c>
    </row>
    <row r="1121" spans="1:6" x14ac:dyDescent="0.2">
      <c r="A1121" t="s">
        <v>7650</v>
      </c>
      <c r="B1121" t="s">
        <v>9522</v>
      </c>
      <c r="C1121" t="s">
        <v>10618</v>
      </c>
      <c r="D1121" t="s">
        <v>17755</v>
      </c>
      <c r="E1121" t="s">
        <v>9</v>
      </c>
      <c r="F1121" s="1">
        <v>36397</v>
      </c>
    </row>
    <row r="1122" spans="1:6" x14ac:dyDescent="0.2">
      <c r="A1122" t="s">
        <v>605</v>
      </c>
      <c r="B1122" t="s">
        <v>9604</v>
      </c>
      <c r="C1122" t="s">
        <v>10430</v>
      </c>
      <c r="D1122" t="s">
        <v>17756</v>
      </c>
      <c r="E1122" t="s">
        <v>9</v>
      </c>
      <c r="F1122" s="1">
        <v>24005</v>
      </c>
    </row>
    <row r="1123" spans="1:6" x14ac:dyDescent="0.2">
      <c r="A1123" t="s">
        <v>606</v>
      </c>
      <c r="B1123" t="s">
        <v>10619</v>
      </c>
      <c r="C1123" t="s">
        <v>10620</v>
      </c>
      <c r="D1123" t="s">
        <v>17757</v>
      </c>
      <c r="E1123" t="s">
        <v>9</v>
      </c>
      <c r="F1123" s="1">
        <v>17745</v>
      </c>
    </row>
    <row r="1124" spans="1:6" x14ac:dyDescent="0.2">
      <c r="A1124" t="s">
        <v>607</v>
      </c>
      <c r="B1124" t="s">
        <v>9395</v>
      </c>
      <c r="C1124" t="s">
        <v>10621</v>
      </c>
      <c r="D1124" t="s">
        <v>17758</v>
      </c>
      <c r="E1124" t="s">
        <v>9</v>
      </c>
      <c r="F1124" s="1">
        <v>33639</v>
      </c>
    </row>
    <row r="1125" spans="1:6" x14ac:dyDescent="0.2">
      <c r="A1125" t="s">
        <v>608</v>
      </c>
      <c r="B1125" t="s">
        <v>9778</v>
      </c>
      <c r="C1125" t="s">
        <v>10622</v>
      </c>
      <c r="D1125" t="s">
        <v>17759</v>
      </c>
      <c r="E1125" t="s">
        <v>9</v>
      </c>
      <c r="F1125" s="1">
        <v>24673</v>
      </c>
    </row>
    <row r="1126" spans="1:6" x14ac:dyDescent="0.2">
      <c r="A1126" t="s">
        <v>609</v>
      </c>
      <c r="B1126" t="s">
        <v>9772</v>
      </c>
      <c r="C1126" t="s">
        <v>9800</v>
      </c>
      <c r="D1126" t="s">
        <v>17760</v>
      </c>
      <c r="E1126" t="s">
        <v>9</v>
      </c>
      <c r="F1126" s="1">
        <v>35207</v>
      </c>
    </row>
    <row r="1127" spans="1:6" x14ac:dyDescent="0.2">
      <c r="A1127" t="s">
        <v>5297</v>
      </c>
      <c r="B1127" t="s">
        <v>9564</v>
      </c>
      <c r="C1127" t="s">
        <v>10623</v>
      </c>
      <c r="D1127" t="s">
        <v>17761</v>
      </c>
      <c r="E1127" t="s">
        <v>9</v>
      </c>
      <c r="F1127" s="1">
        <v>41748</v>
      </c>
    </row>
    <row r="1128" spans="1:6" x14ac:dyDescent="0.2">
      <c r="A1128" t="s">
        <v>7651</v>
      </c>
      <c r="B1128" t="s">
        <v>9499</v>
      </c>
      <c r="C1128" t="s">
        <v>10624</v>
      </c>
      <c r="D1128" t="s">
        <v>17762</v>
      </c>
      <c r="E1128" t="s">
        <v>9</v>
      </c>
      <c r="F1128" s="1">
        <v>20130</v>
      </c>
    </row>
    <row r="1129" spans="1:6" x14ac:dyDescent="0.2">
      <c r="A1129" t="s">
        <v>7652</v>
      </c>
      <c r="B1129" t="s">
        <v>10625</v>
      </c>
      <c r="C1129" t="s">
        <v>10626</v>
      </c>
      <c r="D1129" t="s">
        <v>17763</v>
      </c>
      <c r="E1129" t="s">
        <v>9</v>
      </c>
      <c r="F1129" s="1">
        <v>32900</v>
      </c>
    </row>
    <row r="1130" spans="1:6" x14ac:dyDescent="0.2">
      <c r="A1130" t="s">
        <v>610</v>
      </c>
      <c r="B1130" t="s">
        <v>9472</v>
      </c>
      <c r="C1130" t="s">
        <v>10627</v>
      </c>
      <c r="D1130" t="s">
        <v>17764</v>
      </c>
      <c r="E1130" t="s">
        <v>9</v>
      </c>
      <c r="F1130" s="1">
        <v>28743</v>
      </c>
    </row>
    <row r="1131" spans="1:6" x14ac:dyDescent="0.2">
      <c r="A1131" t="s">
        <v>611</v>
      </c>
      <c r="B1131" t="s">
        <v>9892</v>
      </c>
      <c r="C1131" t="s">
        <v>10628</v>
      </c>
      <c r="D1131" t="s">
        <v>17765</v>
      </c>
      <c r="E1131" t="s">
        <v>9</v>
      </c>
      <c r="F1131" s="1">
        <v>40846</v>
      </c>
    </row>
    <row r="1132" spans="1:6" x14ac:dyDescent="0.2">
      <c r="A1132" t="s">
        <v>612</v>
      </c>
      <c r="B1132" t="s">
        <v>9539</v>
      </c>
      <c r="C1132" t="s">
        <v>10629</v>
      </c>
      <c r="D1132" t="s">
        <v>17766</v>
      </c>
      <c r="E1132" t="s">
        <v>9</v>
      </c>
      <c r="F1132" s="1">
        <v>23901</v>
      </c>
    </row>
    <row r="1133" spans="1:6" x14ac:dyDescent="0.2">
      <c r="A1133" t="s">
        <v>613</v>
      </c>
      <c r="B1133" t="s">
        <v>10630</v>
      </c>
      <c r="C1133" t="s">
        <v>9444</v>
      </c>
      <c r="D1133" t="s">
        <v>17767</v>
      </c>
      <c r="E1133" t="s">
        <v>9</v>
      </c>
      <c r="F1133" s="1">
        <v>35386</v>
      </c>
    </row>
    <row r="1134" spans="1:6" x14ac:dyDescent="0.2">
      <c r="A1134" t="s">
        <v>614</v>
      </c>
      <c r="B1134" t="s">
        <v>9492</v>
      </c>
      <c r="C1134" t="s">
        <v>9674</v>
      </c>
      <c r="D1134" t="s">
        <v>17768</v>
      </c>
      <c r="E1134" t="s">
        <v>9</v>
      </c>
      <c r="F1134" s="1">
        <v>35196</v>
      </c>
    </row>
    <row r="1135" spans="1:6" x14ac:dyDescent="0.2">
      <c r="A1135" t="s">
        <v>615</v>
      </c>
      <c r="B1135" t="s">
        <v>9596</v>
      </c>
      <c r="C1135" t="s">
        <v>10631</v>
      </c>
      <c r="D1135" t="s">
        <v>17769</v>
      </c>
      <c r="E1135" t="s">
        <v>9</v>
      </c>
      <c r="F1135" s="1">
        <v>34898</v>
      </c>
    </row>
    <row r="1136" spans="1:6" x14ac:dyDescent="0.2">
      <c r="A1136" t="s">
        <v>616</v>
      </c>
      <c r="B1136" t="s">
        <v>10248</v>
      </c>
      <c r="C1136" t="s">
        <v>10632</v>
      </c>
      <c r="D1136" t="s">
        <v>17770</v>
      </c>
      <c r="E1136" t="s">
        <v>9</v>
      </c>
      <c r="F1136" s="1">
        <v>34089</v>
      </c>
    </row>
    <row r="1137" spans="1:6" x14ac:dyDescent="0.2">
      <c r="A1137" t="s">
        <v>8833</v>
      </c>
      <c r="B1137" t="s">
        <v>9765</v>
      </c>
      <c r="C1137" t="s">
        <v>10633</v>
      </c>
      <c r="D1137" t="s">
        <v>17771</v>
      </c>
      <c r="E1137" t="s">
        <v>9</v>
      </c>
      <c r="F1137" s="1">
        <v>43220</v>
      </c>
    </row>
    <row r="1138" spans="1:6" x14ac:dyDescent="0.2">
      <c r="A1138" t="s">
        <v>7653</v>
      </c>
      <c r="B1138" t="s">
        <v>9446</v>
      </c>
      <c r="C1138" t="s">
        <v>10634</v>
      </c>
      <c r="D1138">
        <v>3846469836</v>
      </c>
      <c r="E1138" t="s">
        <v>9</v>
      </c>
      <c r="F1138" s="1">
        <v>25601</v>
      </c>
    </row>
    <row r="1139" spans="1:6" x14ac:dyDescent="0.2">
      <c r="A1139" t="s">
        <v>7654</v>
      </c>
      <c r="B1139" t="s">
        <v>10635</v>
      </c>
      <c r="C1139" t="s">
        <v>10636</v>
      </c>
      <c r="D1139" t="s">
        <v>17772</v>
      </c>
      <c r="E1139" t="s">
        <v>9</v>
      </c>
      <c r="F1139" s="1">
        <v>39237</v>
      </c>
    </row>
    <row r="1140" spans="1:6" x14ac:dyDescent="0.2">
      <c r="A1140" t="s">
        <v>617</v>
      </c>
      <c r="B1140" t="s">
        <v>9408</v>
      </c>
      <c r="C1140" t="s">
        <v>10637</v>
      </c>
      <c r="D1140" t="s">
        <v>17773</v>
      </c>
      <c r="E1140" t="s">
        <v>9</v>
      </c>
      <c r="F1140" s="1">
        <v>20420</v>
      </c>
    </row>
    <row r="1141" spans="1:6" x14ac:dyDescent="0.2">
      <c r="A1141" t="s">
        <v>618</v>
      </c>
      <c r="B1141" t="s">
        <v>9472</v>
      </c>
      <c r="C1141" t="s">
        <v>10638</v>
      </c>
      <c r="D1141" t="s">
        <v>17774</v>
      </c>
      <c r="E1141" t="s">
        <v>9</v>
      </c>
      <c r="F1141" s="1">
        <v>24604</v>
      </c>
    </row>
    <row r="1142" spans="1:6" x14ac:dyDescent="0.2">
      <c r="A1142" t="s">
        <v>5298</v>
      </c>
      <c r="B1142" t="s">
        <v>9418</v>
      </c>
      <c r="C1142" t="s">
        <v>10529</v>
      </c>
      <c r="D1142" t="s">
        <v>17775</v>
      </c>
      <c r="E1142" t="s">
        <v>9</v>
      </c>
      <c r="F1142" s="1">
        <v>26024</v>
      </c>
    </row>
    <row r="1143" spans="1:6" x14ac:dyDescent="0.2">
      <c r="A1143" t="s">
        <v>619</v>
      </c>
      <c r="B1143" t="s">
        <v>10639</v>
      </c>
      <c r="C1143" t="s">
        <v>10640</v>
      </c>
      <c r="D1143" t="s">
        <v>17776</v>
      </c>
      <c r="E1143" t="s">
        <v>9</v>
      </c>
      <c r="F1143" s="1">
        <v>29137</v>
      </c>
    </row>
    <row r="1144" spans="1:6" x14ac:dyDescent="0.2">
      <c r="A1144" t="s">
        <v>5299</v>
      </c>
      <c r="B1144" t="s">
        <v>9576</v>
      </c>
      <c r="C1144" t="s">
        <v>9694</v>
      </c>
      <c r="D1144" t="s">
        <v>17777</v>
      </c>
      <c r="E1144" t="s">
        <v>9</v>
      </c>
      <c r="F1144" s="1">
        <v>24224</v>
      </c>
    </row>
    <row r="1145" spans="1:6" x14ac:dyDescent="0.2">
      <c r="A1145" t="s">
        <v>620</v>
      </c>
      <c r="B1145" t="s">
        <v>9414</v>
      </c>
      <c r="C1145" t="s">
        <v>10641</v>
      </c>
      <c r="D1145" t="s">
        <v>17778</v>
      </c>
      <c r="E1145" t="s">
        <v>9</v>
      </c>
      <c r="F1145" s="1">
        <v>23672</v>
      </c>
    </row>
    <row r="1146" spans="1:6" x14ac:dyDescent="0.2">
      <c r="A1146" t="s">
        <v>621</v>
      </c>
      <c r="B1146" t="s">
        <v>9395</v>
      </c>
      <c r="C1146" t="s">
        <v>9738</v>
      </c>
      <c r="D1146" t="s">
        <v>17779</v>
      </c>
      <c r="E1146" t="s">
        <v>9</v>
      </c>
      <c r="F1146" s="1">
        <v>26723</v>
      </c>
    </row>
    <row r="1147" spans="1:6" x14ac:dyDescent="0.2">
      <c r="A1147" t="s">
        <v>5300</v>
      </c>
      <c r="B1147" t="s">
        <v>6</v>
      </c>
      <c r="C1147" t="s">
        <v>10642</v>
      </c>
      <c r="D1147" t="s">
        <v>17780</v>
      </c>
      <c r="E1147" t="s">
        <v>9</v>
      </c>
      <c r="F1147" s="1">
        <v>18075</v>
      </c>
    </row>
    <row r="1148" spans="1:6" x14ac:dyDescent="0.2">
      <c r="A1148" t="s">
        <v>7655</v>
      </c>
      <c r="B1148" t="s">
        <v>10643</v>
      </c>
      <c r="C1148" t="s">
        <v>10644</v>
      </c>
      <c r="D1148" t="s">
        <v>17781</v>
      </c>
      <c r="E1148" t="s">
        <v>9</v>
      </c>
      <c r="F1148" s="1">
        <v>42645</v>
      </c>
    </row>
    <row r="1149" spans="1:6" x14ac:dyDescent="0.2">
      <c r="A1149" t="s">
        <v>8834</v>
      </c>
      <c r="B1149" t="s">
        <v>10645</v>
      </c>
      <c r="C1149" t="s">
        <v>10646</v>
      </c>
      <c r="D1149">
        <v>9045404137</v>
      </c>
      <c r="E1149" t="s">
        <v>9</v>
      </c>
      <c r="F1149" s="1">
        <v>25467</v>
      </c>
    </row>
    <row r="1150" spans="1:6" x14ac:dyDescent="0.2">
      <c r="A1150" t="s">
        <v>622</v>
      </c>
      <c r="B1150" t="s">
        <v>9408</v>
      </c>
      <c r="C1150" t="s">
        <v>10417</v>
      </c>
      <c r="D1150">
        <v>8987387523</v>
      </c>
      <c r="E1150" t="s">
        <v>9</v>
      </c>
      <c r="F1150" s="1">
        <v>42394</v>
      </c>
    </row>
    <row r="1151" spans="1:6" x14ac:dyDescent="0.2">
      <c r="A1151" t="s">
        <v>623</v>
      </c>
      <c r="B1151" t="s">
        <v>10616</v>
      </c>
      <c r="C1151" t="s">
        <v>10219</v>
      </c>
      <c r="D1151" t="s">
        <v>17782</v>
      </c>
      <c r="E1151" t="s">
        <v>9</v>
      </c>
      <c r="F1151" s="1">
        <v>35942</v>
      </c>
    </row>
    <row r="1152" spans="1:6" x14ac:dyDescent="0.2">
      <c r="A1152" t="s">
        <v>5301</v>
      </c>
      <c r="B1152" t="s">
        <v>10647</v>
      </c>
      <c r="C1152" t="s">
        <v>10648</v>
      </c>
      <c r="D1152">
        <v>2296624424</v>
      </c>
      <c r="E1152" t="s">
        <v>9</v>
      </c>
      <c r="F1152" s="1">
        <v>16331</v>
      </c>
    </row>
    <row r="1153" spans="1:6" x14ac:dyDescent="0.2">
      <c r="A1153" t="s">
        <v>624</v>
      </c>
      <c r="B1153" t="s">
        <v>10000</v>
      </c>
      <c r="C1153" t="s">
        <v>10649</v>
      </c>
      <c r="D1153" t="s">
        <v>17783</v>
      </c>
      <c r="E1153" t="s">
        <v>9</v>
      </c>
      <c r="F1153" s="1">
        <v>16668</v>
      </c>
    </row>
    <row r="1154" spans="1:6" x14ac:dyDescent="0.2">
      <c r="A1154" t="s">
        <v>5302</v>
      </c>
      <c r="B1154" t="s">
        <v>10650</v>
      </c>
      <c r="C1154" t="s">
        <v>10651</v>
      </c>
      <c r="D1154" t="s">
        <v>17784</v>
      </c>
      <c r="E1154" t="s">
        <v>9</v>
      </c>
      <c r="F1154" s="1">
        <v>25573</v>
      </c>
    </row>
    <row r="1155" spans="1:6" x14ac:dyDescent="0.2">
      <c r="A1155" t="s">
        <v>625</v>
      </c>
      <c r="B1155" t="s">
        <v>9488</v>
      </c>
      <c r="C1155" t="s">
        <v>10652</v>
      </c>
      <c r="D1155">
        <v>8585984675</v>
      </c>
      <c r="E1155" t="s">
        <v>9</v>
      </c>
      <c r="F1155" s="1">
        <v>43747</v>
      </c>
    </row>
    <row r="1156" spans="1:6" x14ac:dyDescent="0.2">
      <c r="A1156" t="s">
        <v>5303</v>
      </c>
      <c r="B1156" t="s">
        <v>9543</v>
      </c>
      <c r="C1156" t="s">
        <v>11</v>
      </c>
      <c r="D1156">
        <v>769982877</v>
      </c>
      <c r="E1156" t="s">
        <v>9</v>
      </c>
      <c r="F1156" s="1">
        <v>30085</v>
      </c>
    </row>
    <row r="1157" spans="1:6" x14ac:dyDescent="0.2">
      <c r="A1157" t="s">
        <v>626</v>
      </c>
      <c r="B1157" t="s">
        <v>10315</v>
      </c>
      <c r="C1157" t="s">
        <v>10653</v>
      </c>
      <c r="D1157" t="s">
        <v>17785</v>
      </c>
      <c r="E1157" t="s">
        <v>9</v>
      </c>
      <c r="F1157" s="1">
        <v>24765</v>
      </c>
    </row>
    <row r="1158" spans="1:6" x14ac:dyDescent="0.2">
      <c r="A1158" t="s">
        <v>627</v>
      </c>
      <c r="B1158" t="s">
        <v>10368</v>
      </c>
      <c r="C1158" t="s">
        <v>9572</v>
      </c>
      <c r="D1158" t="s">
        <v>17786</v>
      </c>
      <c r="E1158" t="s">
        <v>9</v>
      </c>
      <c r="F1158" s="1">
        <v>20142</v>
      </c>
    </row>
    <row r="1159" spans="1:6" x14ac:dyDescent="0.2">
      <c r="A1159" t="s">
        <v>628</v>
      </c>
      <c r="B1159" t="s">
        <v>9408</v>
      </c>
      <c r="C1159" t="s">
        <v>9893</v>
      </c>
      <c r="D1159" t="s">
        <v>17787</v>
      </c>
      <c r="E1159" t="s">
        <v>9</v>
      </c>
      <c r="F1159" s="1">
        <v>15122</v>
      </c>
    </row>
    <row r="1160" spans="1:6" x14ac:dyDescent="0.2">
      <c r="A1160" t="s">
        <v>8835</v>
      </c>
      <c r="B1160" t="s">
        <v>9872</v>
      </c>
      <c r="C1160" t="s">
        <v>9983</v>
      </c>
      <c r="D1160" t="s">
        <v>17788</v>
      </c>
      <c r="E1160" t="s">
        <v>9</v>
      </c>
      <c r="F1160" s="1">
        <v>41895</v>
      </c>
    </row>
    <row r="1161" spans="1:6" x14ac:dyDescent="0.2">
      <c r="A1161" t="s">
        <v>629</v>
      </c>
      <c r="B1161" t="s">
        <v>9619</v>
      </c>
      <c r="C1161" t="s">
        <v>10654</v>
      </c>
      <c r="D1161" t="s">
        <v>17789</v>
      </c>
      <c r="E1161" t="s">
        <v>9</v>
      </c>
      <c r="F1161" s="1">
        <v>27401</v>
      </c>
    </row>
    <row r="1162" spans="1:6" x14ac:dyDescent="0.2">
      <c r="A1162" t="s">
        <v>5304</v>
      </c>
      <c r="B1162" t="s">
        <v>9392</v>
      </c>
      <c r="C1162" t="s">
        <v>10655</v>
      </c>
      <c r="D1162" t="s">
        <v>17790</v>
      </c>
      <c r="E1162" t="s">
        <v>9</v>
      </c>
      <c r="F1162" s="1">
        <v>40314</v>
      </c>
    </row>
    <row r="1163" spans="1:6" x14ac:dyDescent="0.2">
      <c r="A1163" t="s">
        <v>630</v>
      </c>
      <c r="B1163" t="s">
        <v>9529</v>
      </c>
      <c r="C1163" t="s">
        <v>10656</v>
      </c>
      <c r="D1163" t="s">
        <v>17791</v>
      </c>
      <c r="E1163" t="s">
        <v>9</v>
      </c>
      <c r="F1163" s="1">
        <v>25629</v>
      </c>
    </row>
    <row r="1164" spans="1:6" x14ac:dyDescent="0.2">
      <c r="A1164" t="s">
        <v>631</v>
      </c>
      <c r="B1164" t="s">
        <v>9883</v>
      </c>
      <c r="C1164" t="s">
        <v>10657</v>
      </c>
      <c r="D1164" t="s">
        <v>17792</v>
      </c>
      <c r="E1164" t="s">
        <v>9</v>
      </c>
      <c r="F1164" s="1">
        <v>22513</v>
      </c>
    </row>
    <row r="1165" spans="1:6" x14ac:dyDescent="0.2">
      <c r="A1165" t="s">
        <v>632</v>
      </c>
      <c r="B1165" t="s">
        <v>9480</v>
      </c>
      <c r="C1165" t="s">
        <v>10658</v>
      </c>
      <c r="D1165" t="s">
        <v>17793</v>
      </c>
      <c r="E1165" t="s">
        <v>9</v>
      </c>
      <c r="F1165" s="1">
        <v>29996</v>
      </c>
    </row>
    <row r="1166" spans="1:6" x14ac:dyDescent="0.2">
      <c r="A1166" t="s">
        <v>633</v>
      </c>
      <c r="B1166" t="s">
        <v>9383</v>
      </c>
      <c r="C1166" t="s">
        <v>10659</v>
      </c>
      <c r="D1166" t="s">
        <v>17794</v>
      </c>
      <c r="E1166" t="s">
        <v>9</v>
      </c>
      <c r="F1166" s="1">
        <v>41946</v>
      </c>
    </row>
    <row r="1167" spans="1:6" x14ac:dyDescent="0.2">
      <c r="A1167" t="s">
        <v>634</v>
      </c>
      <c r="B1167" t="s">
        <v>10660</v>
      </c>
      <c r="C1167" t="s">
        <v>9825</v>
      </c>
      <c r="D1167" t="s">
        <v>17795</v>
      </c>
      <c r="E1167" t="s">
        <v>9</v>
      </c>
      <c r="F1167" s="1">
        <v>41559</v>
      </c>
    </row>
    <row r="1168" spans="1:6" x14ac:dyDescent="0.2">
      <c r="A1168" t="s">
        <v>10661</v>
      </c>
      <c r="B1168" t="s">
        <v>10662</v>
      </c>
      <c r="C1168" t="s">
        <v>9531</v>
      </c>
      <c r="D1168" t="s">
        <v>17796</v>
      </c>
      <c r="E1168" t="s">
        <v>9</v>
      </c>
      <c r="F1168" s="1">
        <v>32270</v>
      </c>
    </row>
    <row r="1169" spans="1:6" x14ac:dyDescent="0.2">
      <c r="A1169" t="s">
        <v>7656</v>
      </c>
      <c r="B1169" t="s">
        <v>10110</v>
      </c>
      <c r="C1169" t="s">
        <v>10663</v>
      </c>
      <c r="D1169" t="s">
        <v>17797</v>
      </c>
      <c r="E1169" t="s">
        <v>9</v>
      </c>
      <c r="F1169" s="1">
        <v>27778</v>
      </c>
    </row>
    <row r="1170" spans="1:6" x14ac:dyDescent="0.2">
      <c r="A1170" t="s">
        <v>635</v>
      </c>
      <c r="B1170" t="s">
        <v>9408</v>
      </c>
      <c r="C1170" t="s">
        <v>9502</v>
      </c>
      <c r="D1170">
        <f>1-169-77-778</f>
        <v>-1023</v>
      </c>
      <c r="E1170" t="s">
        <v>9</v>
      </c>
      <c r="F1170" s="1">
        <v>31712</v>
      </c>
    </row>
    <row r="1171" spans="1:6" x14ac:dyDescent="0.2">
      <c r="A1171" t="s">
        <v>636</v>
      </c>
      <c r="B1171" t="s">
        <v>9514</v>
      </c>
      <c r="C1171" t="s">
        <v>9672</v>
      </c>
      <c r="D1171" t="s">
        <v>17798</v>
      </c>
      <c r="E1171" t="s">
        <v>9</v>
      </c>
      <c r="F1171" s="1">
        <v>28907</v>
      </c>
    </row>
    <row r="1172" spans="1:6" x14ac:dyDescent="0.2">
      <c r="A1172" t="s">
        <v>5305</v>
      </c>
      <c r="B1172" t="s">
        <v>9442</v>
      </c>
      <c r="C1172" t="s">
        <v>10664</v>
      </c>
      <c r="D1172" t="s">
        <v>17799</v>
      </c>
      <c r="E1172" t="s">
        <v>9</v>
      </c>
      <c r="F1172" s="1">
        <v>43439</v>
      </c>
    </row>
    <row r="1173" spans="1:6" x14ac:dyDescent="0.2">
      <c r="A1173" t="s">
        <v>637</v>
      </c>
      <c r="B1173" t="s">
        <v>9472</v>
      </c>
      <c r="C1173" t="s">
        <v>9748</v>
      </c>
      <c r="D1173" t="s">
        <v>17800</v>
      </c>
      <c r="E1173" t="s">
        <v>9</v>
      </c>
      <c r="F1173" s="1">
        <v>19481</v>
      </c>
    </row>
    <row r="1174" spans="1:6" x14ac:dyDescent="0.2">
      <c r="A1174" t="s">
        <v>638</v>
      </c>
      <c r="B1174" t="s">
        <v>9430</v>
      </c>
      <c r="C1174" t="s">
        <v>10665</v>
      </c>
      <c r="D1174" t="s">
        <v>17801</v>
      </c>
      <c r="E1174" t="s">
        <v>9</v>
      </c>
      <c r="F1174" s="1">
        <v>27147</v>
      </c>
    </row>
    <row r="1175" spans="1:6" x14ac:dyDescent="0.2">
      <c r="A1175" t="s">
        <v>10666</v>
      </c>
      <c r="B1175" t="s">
        <v>9911</v>
      </c>
      <c r="C1175" t="s">
        <v>9513</v>
      </c>
      <c r="D1175" t="s">
        <v>17802</v>
      </c>
      <c r="E1175" t="s">
        <v>9</v>
      </c>
      <c r="F1175" s="1">
        <v>15089</v>
      </c>
    </row>
    <row r="1176" spans="1:6" x14ac:dyDescent="0.2">
      <c r="A1176" t="s">
        <v>639</v>
      </c>
      <c r="B1176" t="s">
        <v>9946</v>
      </c>
      <c r="C1176" t="s">
        <v>9649</v>
      </c>
      <c r="D1176" t="s">
        <v>17803</v>
      </c>
      <c r="E1176" t="s">
        <v>9</v>
      </c>
      <c r="F1176" s="1">
        <v>24896</v>
      </c>
    </row>
    <row r="1177" spans="1:6" x14ac:dyDescent="0.2">
      <c r="A1177" t="s">
        <v>5306</v>
      </c>
      <c r="B1177" t="s">
        <v>9750</v>
      </c>
      <c r="C1177" t="s">
        <v>10667</v>
      </c>
      <c r="D1177" t="s">
        <v>17804</v>
      </c>
      <c r="E1177" t="s">
        <v>9</v>
      </c>
      <c r="F1177" s="1">
        <v>18182</v>
      </c>
    </row>
    <row r="1178" spans="1:6" x14ac:dyDescent="0.2">
      <c r="A1178" t="s">
        <v>640</v>
      </c>
      <c r="B1178" t="s">
        <v>9461</v>
      </c>
      <c r="C1178" t="s">
        <v>10334</v>
      </c>
      <c r="D1178" t="s">
        <v>17805</v>
      </c>
      <c r="E1178" t="s">
        <v>9</v>
      </c>
      <c r="F1178" s="1">
        <v>24227</v>
      </c>
    </row>
    <row r="1179" spans="1:6" x14ac:dyDescent="0.2">
      <c r="A1179" t="s">
        <v>641</v>
      </c>
      <c r="B1179" t="s">
        <v>10668</v>
      </c>
      <c r="C1179" t="s">
        <v>10669</v>
      </c>
      <c r="D1179" t="s">
        <v>17806</v>
      </c>
      <c r="E1179" t="s">
        <v>9</v>
      </c>
      <c r="F1179" s="1">
        <v>18088</v>
      </c>
    </row>
    <row r="1180" spans="1:6" x14ac:dyDescent="0.2">
      <c r="A1180" t="s">
        <v>642</v>
      </c>
      <c r="B1180" t="s">
        <v>9430</v>
      </c>
      <c r="C1180" t="s">
        <v>10670</v>
      </c>
      <c r="D1180" t="s">
        <v>17807</v>
      </c>
      <c r="E1180" t="s">
        <v>9</v>
      </c>
      <c r="F1180" s="1">
        <v>34127</v>
      </c>
    </row>
    <row r="1181" spans="1:6" x14ac:dyDescent="0.2">
      <c r="A1181" t="s">
        <v>643</v>
      </c>
      <c r="B1181" t="s">
        <v>9516</v>
      </c>
      <c r="C1181" t="s">
        <v>10671</v>
      </c>
      <c r="D1181" t="s">
        <v>17808</v>
      </c>
      <c r="E1181" t="s">
        <v>9</v>
      </c>
      <c r="F1181" s="1">
        <v>23173</v>
      </c>
    </row>
    <row r="1182" spans="1:6" x14ac:dyDescent="0.2">
      <c r="A1182" t="s">
        <v>7657</v>
      </c>
      <c r="B1182" t="s">
        <v>9457</v>
      </c>
      <c r="C1182" t="s">
        <v>7</v>
      </c>
      <c r="D1182" t="s">
        <v>17809</v>
      </c>
      <c r="E1182" t="s">
        <v>9</v>
      </c>
      <c r="F1182" s="1">
        <v>16421</v>
      </c>
    </row>
    <row r="1183" spans="1:6" x14ac:dyDescent="0.2">
      <c r="A1183" t="s">
        <v>644</v>
      </c>
      <c r="B1183" t="s">
        <v>10672</v>
      </c>
      <c r="C1183" t="s">
        <v>10340</v>
      </c>
      <c r="D1183" t="s">
        <v>17810</v>
      </c>
      <c r="E1183" t="s">
        <v>9</v>
      </c>
      <c r="F1183" s="1">
        <v>21162</v>
      </c>
    </row>
    <row r="1184" spans="1:6" x14ac:dyDescent="0.2">
      <c r="A1184" t="s">
        <v>10673</v>
      </c>
      <c r="B1184" t="s">
        <v>9383</v>
      </c>
      <c r="C1184" t="s">
        <v>10552</v>
      </c>
      <c r="D1184" t="s">
        <v>17811</v>
      </c>
      <c r="E1184" t="s">
        <v>9</v>
      </c>
      <c r="F1184" s="1">
        <v>25669</v>
      </c>
    </row>
    <row r="1185" spans="1:6" x14ac:dyDescent="0.2">
      <c r="A1185" t="s">
        <v>645</v>
      </c>
      <c r="B1185" t="s">
        <v>10159</v>
      </c>
      <c r="C1185" t="s">
        <v>10674</v>
      </c>
      <c r="D1185" t="s">
        <v>17812</v>
      </c>
      <c r="E1185" t="s">
        <v>9</v>
      </c>
      <c r="F1185" s="1">
        <v>15506</v>
      </c>
    </row>
    <row r="1186" spans="1:6" x14ac:dyDescent="0.2">
      <c r="A1186" t="s">
        <v>646</v>
      </c>
      <c r="B1186" t="s">
        <v>10484</v>
      </c>
      <c r="C1186" t="s">
        <v>10675</v>
      </c>
      <c r="D1186" t="s">
        <v>17813</v>
      </c>
      <c r="E1186" t="s">
        <v>9</v>
      </c>
      <c r="F1186" s="1">
        <v>33544</v>
      </c>
    </row>
    <row r="1187" spans="1:6" x14ac:dyDescent="0.2">
      <c r="A1187" t="s">
        <v>647</v>
      </c>
      <c r="B1187" t="s">
        <v>10676</v>
      </c>
      <c r="C1187" t="s">
        <v>9914</v>
      </c>
      <c r="D1187" t="s">
        <v>17814</v>
      </c>
      <c r="E1187" t="s">
        <v>9</v>
      </c>
      <c r="F1187" s="1">
        <v>22559</v>
      </c>
    </row>
    <row r="1188" spans="1:6" x14ac:dyDescent="0.2">
      <c r="A1188" t="s">
        <v>5307</v>
      </c>
      <c r="B1188" t="s">
        <v>10677</v>
      </c>
      <c r="C1188" t="s">
        <v>10023</v>
      </c>
      <c r="D1188" t="s">
        <v>17815</v>
      </c>
      <c r="E1188" t="s">
        <v>9</v>
      </c>
      <c r="F1188" s="1">
        <v>33093</v>
      </c>
    </row>
    <row r="1189" spans="1:6" x14ac:dyDescent="0.2">
      <c r="A1189" t="s">
        <v>7658</v>
      </c>
      <c r="B1189" t="s">
        <v>10217</v>
      </c>
      <c r="C1189" t="s">
        <v>10678</v>
      </c>
      <c r="D1189" t="s">
        <v>17816</v>
      </c>
      <c r="E1189" t="s">
        <v>9</v>
      </c>
      <c r="F1189" s="1">
        <v>14911</v>
      </c>
    </row>
    <row r="1190" spans="1:6" x14ac:dyDescent="0.2">
      <c r="A1190" t="s">
        <v>648</v>
      </c>
      <c r="B1190" t="s">
        <v>9786</v>
      </c>
      <c r="C1190" t="s">
        <v>10679</v>
      </c>
      <c r="D1190" t="s">
        <v>17817</v>
      </c>
      <c r="E1190" t="s">
        <v>9</v>
      </c>
      <c r="F1190" s="1">
        <v>43484</v>
      </c>
    </row>
    <row r="1191" spans="1:6" x14ac:dyDescent="0.2">
      <c r="A1191" t="s">
        <v>7659</v>
      </c>
      <c r="B1191" t="s">
        <v>9395</v>
      </c>
      <c r="C1191" t="s">
        <v>10680</v>
      </c>
      <c r="D1191" t="s">
        <v>17818</v>
      </c>
      <c r="E1191" t="s">
        <v>9</v>
      </c>
      <c r="F1191" s="1">
        <v>26359</v>
      </c>
    </row>
    <row r="1192" spans="1:6" x14ac:dyDescent="0.2">
      <c r="A1192" t="s">
        <v>8836</v>
      </c>
      <c r="B1192" t="s">
        <v>10681</v>
      </c>
      <c r="C1192" t="s">
        <v>10682</v>
      </c>
      <c r="D1192" t="s">
        <v>17819</v>
      </c>
      <c r="E1192" t="s">
        <v>9</v>
      </c>
      <c r="F1192" s="1">
        <v>41685</v>
      </c>
    </row>
    <row r="1193" spans="1:6" x14ac:dyDescent="0.2">
      <c r="A1193" t="s">
        <v>649</v>
      </c>
      <c r="B1193" t="s">
        <v>9950</v>
      </c>
      <c r="C1193" t="s">
        <v>9989</v>
      </c>
      <c r="D1193" t="s">
        <v>17820</v>
      </c>
      <c r="E1193" t="s">
        <v>9</v>
      </c>
      <c r="F1193" s="1">
        <v>16110</v>
      </c>
    </row>
    <row r="1194" spans="1:6" x14ac:dyDescent="0.2">
      <c r="A1194" t="s">
        <v>650</v>
      </c>
      <c r="B1194" t="s">
        <v>9518</v>
      </c>
      <c r="C1194" t="s">
        <v>10683</v>
      </c>
      <c r="D1194" t="s">
        <v>17821</v>
      </c>
      <c r="E1194" t="s">
        <v>9</v>
      </c>
      <c r="F1194" s="1">
        <v>36628</v>
      </c>
    </row>
    <row r="1195" spans="1:6" x14ac:dyDescent="0.2">
      <c r="A1195" t="s">
        <v>5308</v>
      </c>
      <c r="B1195" t="s">
        <v>10000</v>
      </c>
      <c r="C1195" t="s">
        <v>10684</v>
      </c>
      <c r="D1195" t="s">
        <v>17822</v>
      </c>
      <c r="E1195" t="s">
        <v>9</v>
      </c>
      <c r="F1195" s="1">
        <v>28292</v>
      </c>
    </row>
    <row r="1196" spans="1:6" x14ac:dyDescent="0.2">
      <c r="A1196" t="s">
        <v>5309</v>
      </c>
      <c r="B1196" t="s">
        <v>9461</v>
      </c>
      <c r="C1196" t="s">
        <v>10685</v>
      </c>
      <c r="D1196" t="s">
        <v>17823</v>
      </c>
      <c r="E1196" t="s">
        <v>9</v>
      </c>
      <c r="F1196" s="1">
        <v>25840</v>
      </c>
    </row>
    <row r="1197" spans="1:6" x14ac:dyDescent="0.2">
      <c r="A1197" t="s">
        <v>651</v>
      </c>
      <c r="B1197" t="s">
        <v>10686</v>
      </c>
      <c r="C1197" t="s">
        <v>10373</v>
      </c>
      <c r="D1197">
        <f>1-694-913-1495</f>
        <v>-3101</v>
      </c>
      <c r="E1197" t="s">
        <v>9</v>
      </c>
      <c r="F1197" s="1">
        <v>24478</v>
      </c>
    </row>
    <row r="1198" spans="1:6" x14ac:dyDescent="0.2">
      <c r="A1198" t="s">
        <v>652</v>
      </c>
      <c r="B1198" t="s">
        <v>6</v>
      </c>
      <c r="C1198" t="s">
        <v>10412</v>
      </c>
      <c r="D1198" t="s">
        <v>17824</v>
      </c>
      <c r="E1198" t="s">
        <v>9</v>
      </c>
      <c r="F1198" s="1">
        <v>25729</v>
      </c>
    </row>
    <row r="1199" spans="1:6" x14ac:dyDescent="0.2">
      <c r="A1199" t="s">
        <v>7660</v>
      </c>
      <c r="B1199" t="s">
        <v>10061</v>
      </c>
      <c r="C1199" t="s">
        <v>9385</v>
      </c>
      <c r="D1199" t="s">
        <v>17825</v>
      </c>
      <c r="E1199" t="s">
        <v>9</v>
      </c>
      <c r="F1199" s="1">
        <v>28182</v>
      </c>
    </row>
    <row r="1200" spans="1:6" x14ac:dyDescent="0.2">
      <c r="A1200" t="s">
        <v>653</v>
      </c>
      <c r="B1200" t="s">
        <v>10687</v>
      </c>
      <c r="C1200" t="s">
        <v>9570</v>
      </c>
      <c r="D1200">
        <f>1-843-348-692</f>
        <v>-1882</v>
      </c>
      <c r="E1200" t="s">
        <v>9</v>
      </c>
      <c r="F1200" s="1">
        <v>31898</v>
      </c>
    </row>
    <row r="1201" spans="1:6" x14ac:dyDescent="0.2">
      <c r="A1201" t="s">
        <v>7661</v>
      </c>
      <c r="B1201" t="s">
        <v>9475</v>
      </c>
      <c r="C1201" t="s">
        <v>10688</v>
      </c>
      <c r="D1201" t="s">
        <v>17826</v>
      </c>
      <c r="E1201" t="s">
        <v>9</v>
      </c>
      <c r="F1201" s="1">
        <v>33010</v>
      </c>
    </row>
    <row r="1202" spans="1:6" x14ac:dyDescent="0.2">
      <c r="A1202" t="s">
        <v>654</v>
      </c>
      <c r="B1202" t="s">
        <v>10689</v>
      </c>
      <c r="C1202" t="s">
        <v>10690</v>
      </c>
      <c r="D1202" t="s">
        <v>17827</v>
      </c>
      <c r="E1202" t="s">
        <v>9</v>
      </c>
      <c r="F1202" s="1">
        <v>32835</v>
      </c>
    </row>
    <row r="1203" spans="1:6" x14ac:dyDescent="0.2">
      <c r="A1203" t="s">
        <v>655</v>
      </c>
      <c r="B1203" t="s">
        <v>10662</v>
      </c>
      <c r="C1203" t="s">
        <v>10691</v>
      </c>
      <c r="D1203" t="s">
        <v>17828</v>
      </c>
      <c r="E1203" t="s">
        <v>9</v>
      </c>
      <c r="F1203" s="1">
        <v>31098</v>
      </c>
    </row>
    <row r="1204" spans="1:6" x14ac:dyDescent="0.2">
      <c r="A1204" t="s">
        <v>7662</v>
      </c>
      <c r="B1204" t="s">
        <v>9420</v>
      </c>
      <c r="C1204" t="s">
        <v>10692</v>
      </c>
      <c r="D1204" t="s">
        <v>17829</v>
      </c>
      <c r="E1204" t="s">
        <v>9</v>
      </c>
      <c r="F1204" s="1">
        <v>41775</v>
      </c>
    </row>
    <row r="1205" spans="1:6" x14ac:dyDescent="0.2">
      <c r="A1205" t="s">
        <v>656</v>
      </c>
      <c r="B1205" t="s">
        <v>9383</v>
      </c>
      <c r="C1205" t="s">
        <v>9572</v>
      </c>
      <c r="D1205">
        <v>6360068229</v>
      </c>
      <c r="E1205" t="s">
        <v>9</v>
      </c>
      <c r="F1205" s="1">
        <v>16653</v>
      </c>
    </row>
    <row r="1206" spans="1:6" x14ac:dyDescent="0.2">
      <c r="A1206" t="s">
        <v>7663</v>
      </c>
      <c r="B1206" t="s">
        <v>9531</v>
      </c>
      <c r="C1206" t="s">
        <v>10693</v>
      </c>
      <c r="D1206" t="s">
        <v>17830</v>
      </c>
      <c r="E1206" t="s">
        <v>9</v>
      </c>
      <c r="F1206" s="1">
        <v>40762</v>
      </c>
    </row>
    <row r="1207" spans="1:6" x14ac:dyDescent="0.2">
      <c r="A1207" t="s">
        <v>8837</v>
      </c>
      <c r="B1207" t="s">
        <v>10351</v>
      </c>
      <c r="C1207" t="s">
        <v>9689</v>
      </c>
      <c r="D1207" t="s">
        <v>17831</v>
      </c>
      <c r="E1207" t="s">
        <v>9</v>
      </c>
      <c r="F1207" s="1">
        <v>38021</v>
      </c>
    </row>
    <row r="1208" spans="1:6" x14ac:dyDescent="0.2">
      <c r="A1208" t="s">
        <v>8838</v>
      </c>
      <c r="B1208" t="s">
        <v>9446</v>
      </c>
      <c r="C1208" t="s">
        <v>10694</v>
      </c>
      <c r="D1208" t="s">
        <v>17832</v>
      </c>
      <c r="E1208" t="s">
        <v>9</v>
      </c>
      <c r="F1208" s="1">
        <v>27521</v>
      </c>
    </row>
    <row r="1209" spans="1:6" x14ac:dyDescent="0.2">
      <c r="A1209" t="s">
        <v>10695</v>
      </c>
      <c r="B1209" t="s">
        <v>10696</v>
      </c>
      <c r="C1209" t="s">
        <v>10697</v>
      </c>
      <c r="D1209" t="s">
        <v>17833</v>
      </c>
      <c r="E1209" t="s">
        <v>9</v>
      </c>
      <c r="F1209" s="1">
        <v>37245</v>
      </c>
    </row>
    <row r="1210" spans="1:6" x14ac:dyDescent="0.2">
      <c r="A1210" t="s">
        <v>657</v>
      </c>
      <c r="B1210" t="s">
        <v>9543</v>
      </c>
      <c r="C1210" t="s">
        <v>10698</v>
      </c>
      <c r="D1210" t="s">
        <v>17834</v>
      </c>
      <c r="E1210" t="s">
        <v>9</v>
      </c>
      <c r="F1210" s="1">
        <v>35157</v>
      </c>
    </row>
    <row r="1211" spans="1:6" x14ac:dyDescent="0.2">
      <c r="A1211" t="s">
        <v>5310</v>
      </c>
      <c r="B1211" t="s">
        <v>10699</v>
      </c>
      <c r="C1211" t="s">
        <v>11</v>
      </c>
      <c r="D1211">
        <v>2395412292</v>
      </c>
      <c r="E1211" t="s">
        <v>9</v>
      </c>
      <c r="F1211" s="1">
        <v>27141</v>
      </c>
    </row>
    <row r="1212" spans="1:6" x14ac:dyDescent="0.2">
      <c r="A1212" t="s">
        <v>7664</v>
      </c>
      <c r="B1212" t="s">
        <v>9457</v>
      </c>
      <c r="C1212" t="s">
        <v>10700</v>
      </c>
      <c r="D1212" t="s">
        <v>17835</v>
      </c>
      <c r="E1212" t="s">
        <v>9</v>
      </c>
      <c r="F1212" s="1">
        <v>21881</v>
      </c>
    </row>
    <row r="1213" spans="1:6" x14ac:dyDescent="0.2">
      <c r="A1213" t="s">
        <v>8839</v>
      </c>
      <c r="B1213" t="s">
        <v>9527</v>
      </c>
      <c r="C1213" t="s">
        <v>10701</v>
      </c>
      <c r="D1213" t="s">
        <v>17836</v>
      </c>
      <c r="E1213" t="s">
        <v>9</v>
      </c>
      <c r="F1213" s="1">
        <v>31745</v>
      </c>
    </row>
    <row r="1214" spans="1:6" x14ac:dyDescent="0.2">
      <c r="A1214" t="s">
        <v>5311</v>
      </c>
      <c r="B1214" t="s">
        <v>9474</v>
      </c>
      <c r="C1214" t="s">
        <v>9700</v>
      </c>
      <c r="D1214" t="s">
        <v>17837</v>
      </c>
      <c r="E1214" t="s">
        <v>9</v>
      </c>
      <c r="F1214" s="1">
        <v>19697</v>
      </c>
    </row>
    <row r="1215" spans="1:6" x14ac:dyDescent="0.2">
      <c r="A1215" t="s">
        <v>658</v>
      </c>
      <c r="B1215" t="s">
        <v>9687</v>
      </c>
      <c r="C1215" t="s">
        <v>11</v>
      </c>
      <c r="D1215" t="s">
        <v>17838</v>
      </c>
      <c r="E1215" t="s">
        <v>9</v>
      </c>
      <c r="F1215" s="1">
        <v>25422</v>
      </c>
    </row>
    <row r="1216" spans="1:6" x14ac:dyDescent="0.2">
      <c r="A1216" t="s">
        <v>5312</v>
      </c>
      <c r="B1216" t="s">
        <v>9554</v>
      </c>
      <c r="C1216" t="s">
        <v>9484</v>
      </c>
      <c r="D1216" t="s">
        <v>17839</v>
      </c>
      <c r="E1216" t="s">
        <v>9</v>
      </c>
      <c r="F1216" s="1">
        <v>37894</v>
      </c>
    </row>
    <row r="1217" spans="1:6" x14ac:dyDescent="0.2">
      <c r="A1217" t="s">
        <v>659</v>
      </c>
      <c r="B1217" t="s">
        <v>9736</v>
      </c>
      <c r="C1217" t="s">
        <v>10702</v>
      </c>
      <c r="D1217" t="s">
        <v>17840</v>
      </c>
      <c r="E1217" t="s">
        <v>9</v>
      </c>
      <c r="F1217" s="1">
        <v>39881</v>
      </c>
    </row>
    <row r="1218" spans="1:6" x14ac:dyDescent="0.2">
      <c r="A1218" t="s">
        <v>5313</v>
      </c>
      <c r="B1218" t="s">
        <v>10703</v>
      </c>
      <c r="C1218" t="s">
        <v>10704</v>
      </c>
      <c r="D1218" t="s">
        <v>17841</v>
      </c>
      <c r="E1218" t="s">
        <v>9</v>
      </c>
      <c r="F1218" s="1">
        <v>21406</v>
      </c>
    </row>
    <row r="1219" spans="1:6" x14ac:dyDescent="0.2">
      <c r="A1219" t="s">
        <v>660</v>
      </c>
      <c r="B1219" t="s">
        <v>9546</v>
      </c>
      <c r="C1219" t="s">
        <v>10705</v>
      </c>
      <c r="D1219" t="s">
        <v>17842</v>
      </c>
      <c r="E1219" t="s">
        <v>9</v>
      </c>
      <c r="F1219" s="1">
        <v>41037</v>
      </c>
    </row>
    <row r="1220" spans="1:6" x14ac:dyDescent="0.2">
      <c r="A1220" t="s">
        <v>5314</v>
      </c>
      <c r="B1220" t="s">
        <v>9766</v>
      </c>
      <c r="C1220" t="s">
        <v>11</v>
      </c>
      <c r="D1220" t="s">
        <v>17843</v>
      </c>
      <c r="E1220" t="s">
        <v>9</v>
      </c>
      <c r="F1220" s="1">
        <v>23833</v>
      </c>
    </row>
    <row r="1221" spans="1:6" x14ac:dyDescent="0.2">
      <c r="A1221" t="s">
        <v>5315</v>
      </c>
      <c r="B1221" t="s">
        <v>9552</v>
      </c>
      <c r="C1221" t="s">
        <v>10706</v>
      </c>
      <c r="D1221" t="s">
        <v>17844</v>
      </c>
      <c r="E1221" t="s">
        <v>9</v>
      </c>
      <c r="F1221" s="1">
        <v>25950</v>
      </c>
    </row>
    <row r="1222" spans="1:6" x14ac:dyDescent="0.2">
      <c r="A1222" t="s">
        <v>5316</v>
      </c>
      <c r="B1222" t="s">
        <v>6</v>
      </c>
      <c r="C1222" t="s">
        <v>10707</v>
      </c>
      <c r="D1222" t="s">
        <v>17845</v>
      </c>
      <c r="E1222" t="s">
        <v>9</v>
      </c>
      <c r="F1222" s="1">
        <v>27097</v>
      </c>
    </row>
    <row r="1223" spans="1:6" x14ac:dyDescent="0.2">
      <c r="A1223" t="s">
        <v>7665</v>
      </c>
      <c r="B1223" t="s">
        <v>9383</v>
      </c>
      <c r="C1223" t="s">
        <v>10708</v>
      </c>
      <c r="D1223" t="s">
        <v>17846</v>
      </c>
      <c r="E1223" t="s">
        <v>9</v>
      </c>
      <c r="F1223" s="1">
        <v>31060</v>
      </c>
    </row>
    <row r="1224" spans="1:6" x14ac:dyDescent="0.2">
      <c r="A1224" t="s">
        <v>5317</v>
      </c>
      <c r="B1224" t="s">
        <v>10709</v>
      </c>
      <c r="C1224" t="s">
        <v>10710</v>
      </c>
      <c r="D1224" t="s">
        <v>17847</v>
      </c>
      <c r="E1224" t="s">
        <v>9</v>
      </c>
      <c r="F1224" s="1">
        <v>16474</v>
      </c>
    </row>
    <row r="1225" spans="1:6" x14ac:dyDescent="0.2">
      <c r="A1225" t="s">
        <v>661</v>
      </c>
      <c r="B1225" t="s">
        <v>10711</v>
      </c>
      <c r="C1225" t="s">
        <v>9566</v>
      </c>
      <c r="D1225" t="s">
        <v>17848</v>
      </c>
      <c r="E1225" t="s">
        <v>9</v>
      </c>
      <c r="F1225" s="1">
        <v>42692</v>
      </c>
    </row>
    <row r="1226" spans="1:6" x14ac:dyDescent="0.2">
      <c r="A1226" t="s">
        <v>5318</v>
      </c>
      <c r="B1226" t="s">
        <v>9543</v>
      </c>
      <c r="C1226" t="s">
        <v>7512</v>
      </c>
      <c r="D1226" t="s">
        <v>17849</v>
      </c>
      <c r="E1226" t="s">
        <v>9</v>
      </c>
      <c r="F1226" s="1">
        <v>43827</v>
      </c>
    </row>
    <row r="1227" spans="1:6" x14ac:dyDescent="0.2">
      <c r="A1227" t="s">
        <v>5319</v>
      </c>
      <c r="B1227" t="s">
        <v>9765</v>
      </c>
      <c r="C1227" t="s">
        <v>10541</v>
      </c>
      <c r="D1227" t="s">
        <v>17850</v>
      </c>
      <c r="E1227" t="s">
        <v>9</v>
      </c>
      <c r="F1227" s="1">
        <v>33235</v>
      </c>
    </row>
    <row r="1228" spans="1:6" x14ac:dyDescent="0.2">
      <c r="A1228" t="s">
        <v>7666</v>
      </c>
      <c r="B1228" t="s">
        <v>9408</v>
      </c>
      <c r="C1228" t="s">
        <v>10712</v>
      </c>
      <c r="D1228" t="s">
        <v>17851</v>
      </c>
      <c r="E1228" t="s">
        <v>9</v>
      </c>
      <c r="F1228" s="1">
        <v>17762</v>
      </c>
    </row>
    <row r="1229" spans="1:6" x14ac:dyDescent="0.2">
      <c r="A1229" t="s">
        <v>662</v>
      </c>
      <c r="B1229" t="s">
        <v>9758</v>
      </c>
      <c r="C1229" t="s">
        <v>10713</v>
      </c>
      <c r="D1229" t="s">
        <v>17852</v>
      </c>
      <c r="E1229" t="s">
        <v>9</v>
      </c>
      <c r="F1229" s="1">
        <v>37140</v>
      </c>
    </row>
    <row r="1230" spans="1:6" x14ac:dyDescent="0.2">
      <c r="A1230" t="s">
        <v>5320</v>
      </c>
      <c r="B1230" t="s">
        <v>10647</v>
      </c>
      <c r="C1230" t="s">
        <v>9667</v>
      </c>
      <c r="D1230" t="s">
        <v>17853</v>
      </c>
      <c r="E1230" t="s">
        <v>9</v>
      </c>
      <c r="F1230" s="1">
        <v>40531</v>
      </c>
    </row>
    <row r="1231" spans="1:6" x14ac:dyDescent="0.2">
      <c r="A1231" t="s">
        <v>663</v>
      </c>
      <c r="B1231" t="s">
        <v>9578</v>
      </c>
      <c r="C1231" t="s">
        <v>9922</v>
      </c>
      <c r="D1231" t="s">
        <v>17854</v>
      </c>
      <c r="E1231" t="s">
        <v>9</v>
      </c>
      <c r="F1231" s="1">
        <v>39753</v>
      </c>
    </row>
    <row r="1232" spans="1:6" x14ac:dyDescent="0.2">
      <c r="A1232" t="s">
        <v>664</v>
      </c>
      <c r="B1232" t="s">
        <v>10714</v>
      </c>
      <c r="C1232" t="s">
        <v>9800</v>
      </c>
      <c r="D1232" t="s">
        <v>17855</v>
      </c>
      <c r="E1232" t="s">
        <v>9</v>
      </c>
      <c r="F1232" s="1">
        <v>37014</v>
      </c>
    </row>
    <row r="1233" spans="1:6" x14ac:dyDescent="0.2">
      <c r="A1233" t="s">
        <v>5321</v>
      </c>
      <c r="B1233" t="s">
        <v>9743</v>
      </c>
      <c r="C1233" t="s">
        <v>10472</v>
      </c>
      <c r="D1233" t="s">
        <v>17856</v>
      </c>
      <c r="E1233" t="s">
        <v>9</v>
      </c>
      <c r="F1233" s="1">
        <v>29511</v>
      </c>
    </row>
    <row r="1234" spans="1:6" x14ac:dyDescent="0.2">
      <c r="A1234" t="s">
        <v>8840</v>
      </c>
      <c r="B1234" t="s">
        <v>10434</v>
      </c>
      <c r="C1234" t="s">
        <v>10715</v>
      </c>
      <c r="D1234" t="s">
        <v>17857</v>
      </c>
      <c r="E1234" t="s">
        <v>9</v>
      </c>
      <c r="F1234" s="1">
        <v>21496</v>
      </c>
    </row>
    <row r="1235" spans="1:6" x14ac:dyDescent="0.2">
      <c r="A1235" t="s">
        <v>5322</v>
      </c>
      <c r="B1235" t="s">
        <v>9760</v>
      </c>
      <c r="C1235" t="s">
        <v>10716</v>
      </c>
      <c r="D1235" t="s">
        <v>17858</v>
      </c>
      <c r="E1235" t="s">
        <v>9</v>
      </c>
      <c r="F1235" s="1">
        <v>26423</v>
      </c>
    </row>
    <row r="1236" spans="1:6" x14ac:dyDescent="0.2">
      <c r="A1236" t="s">
        <v>665</v>
      </c>
      <c r="B1236" t="s">
        <v>9699</v>
      </c>
      <c r="C1236" t="s">
        <v>9392</v>
      </c>
      <c r="D1236" t="s">
        <v>17859</v>
      </c>
      <c r="E1236" t="s">
        <v>9</v>
      </c>
      <c r="F1236" s="1">
        <v>34395</v>
      </c>
    </row>
    <row r="1237" spans="1:6" x14ac:dyDescent="0.2">
      <c r="A1237" t="s">
        <v>666</v>
      </c>
      <c r="B1237" t="s">
        <v>10173</v>
      </c>
      <c r="C1237" t="s">
        <v>9586</v>
      </c>
      <c r="D1237" t="s">
        <v>17860</v>
      </c>
      <c r="E1237" t="s">
        <v>9</v>
      </c>
      <c r="F1237" s="1">
        <v>35586</v>
      </c>
    </row>
    <row r="1238" spans="1:6" x14ac:dyDescent="0.2">
      <c r="A1238" t="s">
        <v>667</v>
      </c>
      <c r="B1238" t="s">
        <v>9446</v>
      </c>
      <c r="C1238" t="s">
        <v>10717</v>
      </c>
      <c r="D1238" t="s">
        <v>17861</v>
      </c>
      <c r="E1238" t="s">
        <v>9</v>
      </c>
      <c r="F1238" s="1">
        <v>28182</v>
      </c>
    </row>
    <row r="1239" spans="1:6" x14ac:dyDescent="0.2">
      <c r="A1239" t="s">
        <v>668</v>
      </c>
      <c r="B1239" t="s">
        <v>9418</v>
      </c>
      <c r="C1239" t="s">
        <v>10718</v>
      </c>
      <c r="D1239" t="s">
        <v>17862</v>
      </c>
      <c r="E1239" t="s">
        <v>9</v>
      </c>
      <c r="F1239" s="1">
        <v>40147</v>
      </c>
    </row>
    <row r="1240" spans="1:6" x14ac:dyDescent="0.2">
      <c r="A1240" t="s">
        <v>669</v>
      </c>
      <c r="B1240" t="s">
        <v>10</v>
      </c>
      <c r="C1240" t="s">
        <v>9483</v>
      </c>
      <c r="D1240" t="s">
        <v>17863</v>
      </c>
      <c r="E1240" t="s">
        <v>9</v>
      </c>
      <c r="F1240" s="1">
        <v>27439</v>
      </c>
    </row>
    <row r="1241" spans="1:6" x14ac:dyDescent="0.2">
      <c r="A1241" t="s">
        <v>670</v>
      </c>
      <c r="B1241" t="s">
        <v>9758</v>
      </c>
      <c r="C1241" t="s">
        <v>10288</v>
      </c>
      <c r="D1241" t="s">
        <v>17864</v>
      </c>
      <c r="E1241" t="s">
        <v>9</v>
      </c>
      <c r="F1241" s="1">
        <v>32630</v>
      </c>
    </row>
    <row r="1242" spans="1:6" x14ac:dyDescent="0.2">
      <c r="A1242" t="s">
        <v>671</v>
      </c>
      <c r="B1242" t="s">
        <v>9758</v>
      </c>
      <c r="C1242" t="s">
        <v>10719</v>
      </c>
      <c r="D1242" t="s">
        <v>17865</v>
      </c>
      <c r="E1242" t="s">
        <v>9</v>
      </c>
      <c r="F1242" s="1">
        <v>39049</v>
      </c>
    </row>
    <row r="1243" spans="1:6" x14ac:dyDescent="0.2">
      <c r="A1243" t="s">
        <v>672</v>
      </c>
      <c r="B1243" t="s">
        <v>9824</v>
      </c>
      <c r="C1243" t="s">
        <v>10275</v>
      </c>
      <c r="D1243" t="s">
        <v>17866</v>
      </c>
      <c r="E1243" t="s">
        <v>9</v>
      </c>
      <c r="F1243" s="1">
        <v>41943</v>
      </c>
    </row>
    <row r="1244" spans="1:6" x14ac:dyDescent="0.2">
      <c r="A1244" t="s">
        <v>673</v>
      </c>
      <c r="B1244" t="s">
        <v>9539</v>
      </c>
      <c r="C1244" t="s">
        <v>10720</v>
      </c>
      <c r="D1244" t="s">
        <v>17867</v>
      </c>
      <c r="E1244" t="s">
        <v>9</v>
      </c>
      <c r="F1244" s="1">
        <v>26221</v>
      </c>
    </row>
    <row r="1245" spans="1:6" x14ac:dyDescent="0.2">
      <c r="A1245" t="s">
        <v>7667</v>
      </c>
      <c r="B1245" t="s">
        <v>10721</v>
      </c>
      <c r="C1245" t="s">
        <v>10135</v>
      </c>
      <c r="D1245" t="s">
        <v>17868</v>
      </c>
      <c r="E1245" t="s">
        <v>9</v>
      </c>
      <c r="F1245" s="1">
        <v>31333</v>
      </c>
    </row>
    <row r="1246" spans="1:6" x14ac:dyDescent="0.2">
      <c r="A1246" t="s">
        <v>5323</v>
      </c>
      <c r="B1246" t="s">
        <v>9607</v>
      </c>
      <c r="C1246" t="s">
        <v>10722</v>
      </c>
      <c r="D1246" t="s">
        <v>17869</v>
      </c>
      <c r="E1246" t="s">
        <v>9</v>
      </c>
      <c r="F1246" s="1">
        <v>19787</v>
      </c>
    </row>
    <row r="1247" spans="1:6" x14ac:dyDescent="0.2">
      <c r="A1247" t="s">
        <v>5324</v>
      </c>
      <c r="B1247" t="s">
        <v>10297</v>
      </c>
      <c r="C1247" t="s">
        <v>10272</v>
      </c>
      <c r="D1247" t="s">
        <v>17870</v>
      </c>
      <c r="E1247" t="s">
        <v>9</v>
      </c>
      <c r="F1247" s="1">
        <v>22032</v>
      </c>
    </row>
    <row r="1248" spans="1:6" x14ac:dyDescent="0.2">
      <c r="A1248" t="s">
        <v>5325</v>
      </c>
      <c r="B1248" t="s">
        <v>9446</v>
      </c>
      <c r="C1248" t="s">
        <v>11</v>
      </c>
      <c r="D1248">
        <v>6081609653</v>
      </c>
      <c r="E1248" t="s">
        <v>9</v>
      </c>
      <c r="F1248" s="1">
        <v>43002</v>
      </c>
    </row>
    <row r="1249" spans="1:6" x14ac:dyDescent="0.2">
      <c r="A1249" t="s">
        <v>5326</v>
      </c>
      <c r="B1249" t="s">
        <v>9758</v>
      </c>
      <c r="C1249" t="s">
        <v>10723</v>
      </c>
      <c r="D1249" t="s">
        <v>17871</v>
      </c>
      <c r="E1249" t="s">
        <v>9</v>
      </c>
      <c r="F1249" s="1">
        <v>24834</v>
      </c>
    </row>
    <row r="1250" spans="1:6" x14ac:dyDescent="0.2">
      <c r="A1250" t="s">
        <v>674</v>
      </c>
      <c r="B1250" t="s">
        <v>9475</v>
      </c>
      <c r="C1250" t="s">
        <v>10724</v>
      </c>
      <c r="D1250" t="s">
        <v>17872</v>
      </c>
      <c r="E1250" t="s">
        <v>9</v>
      </c>
      <c r="F1250" s="1">
        <v>25939</v>
      </c>
    </row>
    <row r="1251" spans="1:6" x14ac:dyDescent="0.2">
      <c r="A1251" t="s">
        <v>5327</v>
      </c>
      <c r="B1251" t="s">
        <v>10114</v>
      </c>
      <c r="C1251" t="s">
        <v>10469</v>
      </c>
      <c r="D1251" t="s">
        <v>17873</v>
      </c>
      <c r="E1251" t="s">
        <v>9</v>
      </c>
      <c r="F1251" s="1">
        <v>15967</v>
      </c>
    </row>
    <row r="1252" spans="1:6" x14ac:dyDescent="0.2">
      <c r="A1252" t="s">
        <v>10725</v>
      </c>
      <c r="B1252" t="s">
        <v>9468</v>
      </c>
      <c r="C1252" t="s">
        <v>10726</v>
      </c>
      <c r="D1252" t="s">
        <v>17874</v>
      </c>
      <c r="E1252" t="s">
        <v>9</v>
      </c>
      <c r="F1252" s="1">
        <v>40147</v>
      </c>
    </row>
    <row r="1253" spans="1:6" x14ac:dyDescent="0.2">
      <c r="A1253" t="s">
        <v>5328</v>
      </c>
      <c r="B1253" t="s">
        <v>9383</v>
      </c>
      <c r="C1253" t="s">
        <v>10432</v>
      </c>
      <c r="D1253" t="s">
        <v>17875</v>
      </c>
      <c r="E1253" t="s">
        <v>9</v>
      </c>
      <c r="F1253" s="1">
        <v>42574</v>
      </c>
    </row>
    <row r="1254" spans="1:6" x14ac:dyDescent="0.2">
      <c r="A1254" t="s">
        <v>7668</v>
      </c>
      <c r="B1254" t="s">
        <v>9461</v>
      </c>
      <c r="C1254" t="s">
        <v>9540</v>
      </c>
      <c r="D1254">
        <f>1-981-810-5078</f>
        <v>-6868</v>
      </c>
      <c r="E1254" t="s">
        <v>9</v>
      </c>
      <c r="F1254" s="1">
        <v>24165</v>
      </c>
    </row>
    <row r="1255" spans="1:6" x14ac:dyDescent="0.2">
      <c r="A1255" t="s">
        <v>10727</v>
      </c>
      <c r="B1255" t="s">
        <v>9899</v>
      </c>
      <c r="C1255" t="s">
        <v>10126</v>
      </c>
      <c r="D1255" t="s">
        <v>17876</v>
      </c>
      <c r="E1255" t="s">
        <v>9</v>
      </c>
      <c r="F1255" s="1">
        <v>31953</v>
      </c>
    </row>
    <row r="1256" spans="1:6" x14ac:dyDescent="0.2">
      <c r="A1256" t="s">
        <v>675</v>
      </c>
      <c r="B1256" t="s">
        <v>9760</v>
      </c>
      <c r="C1256" t="s">
        <v>10728</v>
      </c>
      <c r="D1256" t="s">
        <v>17877</v>
      </c>
      <c r="E1256" t="s">
        <v>9</v>
      </c>
      <c r="F1256" s="1">
        <v>21087</v>
      </c>
    </row>
    <row r="1257" spans="1:6" x14ac:dyDescent="0.2">
      <c r="A1257" t="s">
        <v>8841</v>
      </c>
      <c r="B1257" t="s">
        <v>9692</v>
      </c>
      <c r="C1257" t="s">
        <v>10729</v>
      </c>
      <c r="D1257" t="s">
        <v>17878</v>
      </c>
      <c r="E1257" t="s">
        <v>9</v>
      </c>
      <c r="F1257" s="1">
        <v>39516</v>
      </c>
    </row>
    <row r="1258" spans="1:6" x14ac:dyDescent="0.2">
      <c r="A1258" t="s">
        <v>7669</v>
      </c>
      <c r="B1258" t="s">
        <v>10475</v>
      </c>
      <c r="C1258" t="s">
        <v>10245</v>
      </c>
      <c r="D1258" t="s">
        <v>17879</v>
      </c>
      <c r="E1258" t="s">
        <v>9</v>
      </c>
      <c r="F1258" s="1">
        <v>21354</v>
      </c>
    </row>
    <row r="1259" spans="1:6" x14ac:dyDescent="0.2">
      <c r="A1259" t="s">
        <v>676</v>
      </c>
      <c r="B1259" t="s">
        <v>9446</v>
      </c>
      <c r="C1259" t="s">
        <v>9444</v>
      </c>
      <c r="D1259" t="s">
        <v>17880</v>
      </c>
      <c r="E1259" t="s">
        <v>9</v>
      </c>
      <c r="F1259" s="1">
        <v>22733</v>
      </c>
    </row>
    <row r="1260" spans="1:6" x14ac:dyDescent="0.2">
      <c r="A1260" t="s">
        <v>5329</v>
      </c>
      <c r="B1260" t="s">
        <v>9446</v>
      </c>
      <c r="C1260" t="s">
        <v>9492</v>
      </c>
      <c r="D1260" t="s">
        <v>17881</v>
      </c>
      <c r="E1260" t="s">
        <v>9</v>
      </c>
      <c r="F1260" s="1">
        <v>30633</v>
      </c>
    </row>
    <row r="1261" spans="1:6" x14ac:dyDescent="0.2">
      <c r="A1261" t="s">
        <v>677</v>
      </c>
      <c r="B1261" t="s">
        <v>10730</v>
      </c>
      <c r="C1261" t="s">
        <v>10731</v>
      </c>
      <c r="D1261" t="s">
        <v>17882</v>
      </c>
      <c r="E1261" t="s">
        <v>9</v>
      </c>
      <c r="F1261" s="1">
        <v>16410</v>
      </c>
    </row>
    <row r="1262" spans="1:6" x14ac:dyDescent="0.2">
      <c r="A1262" t="s">
        <v>8842</v>
      </c>
      <c r="B1262" t="s">
        <v>6</v>
      </c>
      <c r="C1262" t="s">
        <v>10732</v>
      </c>
      <c r="D1262" t="s">
        <v>17883</v>
      </c>
      <c r="E1262" t="s">
        <v>9</v>
      </c>
      <c r="F1262" s="1">
        <v>19635</v>
      </c>
    </row>
    <row r="1263" spans="1:6" x14ac:dyDescent="0.2">
      <c r="A1263" t="s">
        <v>5330</v>
      </c>
      <c r="B1263" t="s">
        <v>9539</v>
      </c>
      <c r="C1263" t="s">
        <v>9647</v>
      </c>
      <c r="D1263" t="s">
        <v>17884</v>
      </c>
      <c r="E1263" t="s">
        <v>9</v>
      </c>
      <c r="F1263" s="1">
        <v>15634</v>
      </c>
    </row>
    <row r="1264" spans="1:6" x14ac:dyDescent="0.2">
      <c r="A1264" t="s">
        <v>678</v>
      </c>
      <c r="B1264" t="s">
        <v>9555</v>
      </c>
      <c r="C1264" t="s">
        <v>10733</v>
      </c>
      <c r="D1264">
        <v>1298239819</v>
      </c>
      <c r="E1264" t="s">
        <v>9</v>
      </c>
      <c r="F1264" s="1">
        <v>43622</v>
      </c>
    </row>
    <row r="1265" spans="1:6" x14ac:dyDescent="0.2">
      <c r="A1265" t="s">
        <v>5331</v>
      </c>
      <c r="B1265" t="s">
        <v>9459</v>
      </c>
      <c r="C1265" t="s">
        <v>10734</v>
      </c>
      <c r="D1265" t="s">
        <v>17885</v>
      </c>
      <c r="E1265" t="s">
        <v>9</v>
      </c>
      <c r="F1265" s="1">
        <v>29419</v>
      </c>
    </row>
    <row r="1266" spans="1:6" x14ac:dyDescent="0.2">
      <c r="A1266" t="s">
        <v>5332</v>
      </c>
      <c r="B1266" t="s">
        <v>10735</v>
      </c>
      <c r="C1266" t="s">
        <v>10736</v>
      </c>
      <c r="D1266">
        <f>1-276-953-2290</f>
        <v>-3518</v>
      </c>
      <c r="E1266" t="s">
        <v>9</v>
      </c>
      <c r="F1266" s="1">
        <v>41410</v>
      </c>
    </row>
    <row r="1267" spans="1:6" x14ac:dyDescent="0.2">
      <c r="A1267" t="s">
        <v>5333</v>
      </c>
      <c r="B1267" t="s">
        <v>9539</v>
      </c>
      <c r="C1267" t="s">
        <v>10737</v>
      </c>
      <c r="D1267" t="s">
        <v>17886</v>
      </c>
      <c r="E1267" t="s">
        <v>9</v>
      </c>
      <c r="F1267" s="1">
        <v>19038</v>
      </c>
    </row>
    <row r="1268" spans="1:6" x14ac:dyDescent="0.2">
      <c r="A1268" t="s">
        <v>5334</v>
      </c>
      <c r="B1268" t="s">
        <v>9485</v>
      </c>
      <c r="C1268" t="s">
        <v>10738</v>
      </c>
      <c r="D1268" t="s">
        <v>17887</v>
      </c>
      <c r="E1268" t="s">
        <v>9</v>
      </c>
      <c r="F1268" s="1">
        <v>41564</v>
      </c>
    </row>
    <row r="1269" spans="1:6" x14ac:dyDescent="0.2">
      <c r="A1269" t="s">
        <v>10739</v>
      </c>
      <c r="B1269" t="s">
        <v>6</v>
      </c>
      <c r="C1269" t="s">
        <v>10740</v>
      </c>
      <c r="D1269" t="s">
        <v>17888</v>
      </c>
      <c r="E1269" t="s">
        <v>9</v>
      </c>
      <c r="F1269" s="1">
        <v>32033</v>
      </c>
    </row>
    <row r="1270" spans="1:6" x14ac:dyDescent="0.2">
      <c r="A1270" t="s">
        <v>5335</v>
      </c>
      <c r="B1270" t="s">
        <v>9872</v>
      </c>
      <c r="C1270" t="s">
        <v>9825</v>
      </c>
      <c r="D1270" t="s">
        <v>17889</v>
      </c>
      <c r="E1270" t="s">
        <v>9</v>
      </c>
      <c r="F1270" s="1">
        <v>18559</v>
      </c>
    </row>
    <row r="1271" spans="1:6" x14ac:dyDescent="0.2">
      <c r="A1271" t="s">
        <v>679</v>
      </c>
      <c r="B1271" t="s">
        <v>9446</v>
      </c>
      <c r="C1271" t="s">
        <v>9690</v>
      </c>
      <c r="D1271" t="s">
        <v>17890</v>
      </c>
      <c r="E1271" t="s">
        <v>9</v>
      </c>
      <c r="F1271" s="1">
        <v>30919</v>
      </c>
    </row>
    <row r="1272" spans="1:6" x14ac:dyDescent="0.2">
      <c r="A1272" t="s">
        <v>680</v>
      </c>
      <c r="B1272" t="s">
        <v>9446</v>
      </c>
      <c r="C1272" t="s">
        <v>10741</v>
      </c>
      <c r="D1272" t="s">
        <v>17891</v>
      </c>
      <c r="E1272" t="s">
        <v>9</v>
      </c>
      <c r="F1272" s="1">
        <v>15900</v>
      </c>
    </row>
    <row r="1273" spans="1:6" x14ac:dyDescent="0.2">
      <c r="A1273" t="s">
        <v>681</v>
      </c>
      <c r="B1273" t="s">
        <v>9839</v>
      </c>
      <c r="C1273" t="s">
        <v>10742</v>
      </c>
      <c r="D1273" t="s">
        <v>17892</v>
      </c>
      <c r="E1273" t="s">
        <v>9</v>
      </c>
      <c r="F1273" s="1">
        <v>31389</v>
      </c>
    </row>
    <row r="1274" spans="1:6" x14ac:dyDescent="0.2">
      <c r="A1274" t="s">
        <v>7670</v>
      </c>
      <c r="B1274" t="s">
        <v>9472</v>
      </c>
      <c r="C1274" t="s">
        <v>10743</v>
      </c>
      <c r="D1274" t="s">
        <v>17893</v>
      </c>
      <c r="E1274" t="s">
        <v>9</v>
      </c>
      <c r="F1274" s="1">
        <v>16070</v>
      </c>
    </row>
    <row r="1275" spans="1:6" x14ac:dyDescent="0.2">
      <c r="A1275" t="s">
        <v>682</v>
      </c>
      <c r="B1275" t="s">
        <v>9604</v>
      </c>
      <c r="C1275" t="s">
        <v>10744</v>
      </c>
      <c r="D1275">
        <v>2062416133</v>
      </c>
      <c r="E1275" t="s">
        <v>9</v>
      </c>
      <c r="F1275" s="1">
        <v>22615</v>
      </c>
    </row>
    <row r="1276" spans="1:6" x14ac:dyDescent="0.2">
      <c r="A1276" t="s">
        <v>5336</v>
      </c>
      <c r="B1276" t="s">
        <v>9446</v>
      </c>
      <c r="C1276" t="s">
        <v>9566</v>
      </c>
      <c r="D1276">
        <f>1-717-411-4074</f>
        <v>-5201</v>
      </c>
      <c r="E1276" t="s">
        <v>9</v>
      </c>
      <c r="F1276" s="1">
        <v>30826</v>
      </c>
    </row>
    <row r="1277" spans="1:6" x14ac:dyDescent="0.2">
      <c r="A1277" t="s">
        <v>5337</v>
      </c>
      <c r="B1277" t="s">
        <v>9383</v>
      </c>
      <c r="C1277" t="s">
        <v>10299</v>
      </c>
      <c r="D1277" t="s">
        <v>17894</v>
      </c>
      <c r="E1277" t="s">
        <v>9</v>
      </c>
      <c r="F1277" s="1">
        <v>34137</v>
      </c>
    </row>
    <row r="1278" spans="1:6" x14ac:dyDescent="0.2">
      <c r="A1278" t="s">
        <v>683</v>
      </c>
      <c r="B1278" t="s">
        <v>9564</v>
      </c>
      <c r="C1278" t="s">
        <v>10272</v>
      </c>
      <c r="D1278" t="s">
        <v>17895</v>
      </c>
      <c r="E1278" t="s">
        <v>9</v>
      </c>
      <c r="F1278" s="1">
        <v>39382</v>
      </c>
    </row>
    <row r="1279" spans="1:6" x14ac:dyDescent="0.2">
      <c r="A1279" t="s">
        <v>8843</v>
      </c>
      <c r="B1279" t="s">
        <v>9383</v>
      </c>
      <c r="C1279" t="s">
        <v>9769</v>
      </c>
      <c r="D1279" t="s">
        <v>17896</v>
      </c>
      <c r="E1279" t="s">
        <v>9</v>
      </c>
      <c r="F1279" s="1">
        <v>37738</v>
      </c>
    </row>
    <row r="1280" spans="1:6" x14ac:dyDescent="0.2">
      <c r="A1280" t="s">
        <v>7671</v>
      </c>
      <c r="B1280" t="s">
        <v>9383</v>
      </c>
      <c r="C1280" t="s">
        <v>10745</v>
      </c>
      <c r="D1280" t="s">
        <v>17897</v>
      </c>
      <c r="E1280" t="s">
        <v>9</v>
      </c>
      <c r="F1280" s="1">
        <v>30770</v>
      </c>
    </row>
    <row r="1281" spans="1:6" x14ac:dyDescent="0.2">
      <c r="A1281" t="s">
        <v>684</v>
      </c>
      <c r="B1281" t="s">
        <v>9518</v>
      </c>
      <c r="C1281" t="s">
        <v>10746</v>
      </c>
      <c r="D1281" t="s">
        <v>17898</v>
      </c>
      <c r="E1281" t="s">
        <v>9</v>
      </c>
      <c r="F1281" s="1">
        <v>29452</v>
      </c>
    </row>
    <row r="1282" spans="1:6" x14ac:dyDescent="0.2">
      <c r="A1282" t="s">
        <v>685</v>
      </c>
      <c r="B1282" t="s">
        <v>10716</v>
      </c>
      <c r="C1282" t="s">
        <v>10747</v>
      </c>
      <c r="D1282" t="s">
        <v>17899</v>
      </c>
      <c r="E1282" t="s">
        <v>9</v>
      </c>
      <c r="F1282" s="1">
        <v>21814</v>
      </c>
    </row>
    <row r="1283" spans="1:6" x14ac:dyDescent="0.2">
      <c r="A1283" t="s">
        <v>5338</v>
      </c>
      <c r="B1283" t="s">
        <v>9446</v>
      </c>
      <c r="C1283" t="s">
        <v>10575</v>
      </c>
      <c r="D1283" t="s">
        <v>17900</v>
      </c>
      <c r="E1283" t="s">
        <v>9</v>
      </c>
      <c r="F1283" s="1">
        <v>42553</v>
      </c>
    </row>
    <row r="1284" spans="1:6" x14ac:dyDescent="0.2">
      <c r="A1284" t="s">
        <v>686</v>
      </c>
      <c r="B1284" t="s">
        <v>10748</v>
      </c>
      <c r="C1284" t="s">
        <v>10749</v>
      </c>
      <c r="D1284" t="s">
        <v>17901</v>
      </c>
      <c r="E1284" t="s">
        <v>9</v>
      </c>
      <c r="F1284" s="1">
        <v>42770</v>
      </c>
    </row>
    <row r="1285" spans="1:6" x14ac:dyDescent="0.2">
      <c r="A1285" t="s">
        <v>687</v>
      </c>
      <c r="B1285" t="s">
        <v>9414</v>
      </c>
      <c r="C1285" t="s">
        <v>10750</v>
      </c>
      <c r="D1285" t="s">
        <v>17902</v>
      </c>
      <c r="E1285" t="s">
        <v>9</v>
      </c>
      <c r="F1285" s="1">
        <v>29285</v>
      </c>
    </row>
    <row r="1286" spans="1:6" x14ac:dyDescent="0.2">
      <c r="A1286" t="s">
        <v>5339</v>
      </c>
      <c r="B1286" t="s">
        <v>9403</v>
      </c>
      <c r="C1286" t="s">
        <v>10751</v>
      </c>
      <c r="D1286" t="s">
        <v>17903</v>
      </c>
      <c r="E1286" t="s">
        <v>9</v>
      </c>
      <c r="F1286" s="1">
        <v>23520</v>
      </c>
    </row>
    <row r="1287" spans="1:6" x14ac:dyDescent="0.2">
      <c r="A1287" t="s">
        <v>688</v>
      </c>
      <c r="B1287" t="s">
        <v>6</v>
      </c>
      <c r="C1287" t="s">
        <v>10752</v>
      </c>
      <c r="D1287" t="s">
        <v>17904</v>
      </c>
      <c r="E1287" t="s">
        <v>9</v>
      </c>
      <c r="F1287" s="1">
        <v>21368</v>
      </c>
    </row>
    <row r="1288" spans="1:6" x14ac:dyDescent="0.2">
      <c r="A1288" t="s">
        <v>689</v>
      </c>
      <c r="B1288" t="s">
        <v>9406</v>
      </c>
      <c r="C1288" t="s">
        <v>10753</v>
      </c>
      <c r="D1288" t="s">
        <v>17905</v>
      </c>
      <c r="E1288" t="s">
        <v>9</v>
      </c>
      <c r="F1288" s="1">
        <v>38562</v>
      </c>
    </row>
    <row r="1289" spans="1:6" x14ac:dyDescent="0.2">
      <c r="A1289" t="s">
        <v>5340</v>
      </c>
      <c r="B1289" t="s">
        <v>9492</v>
      </c>
      <c r="C1289" t="s">
        <v>10754</v>
      </c>
      <c r="D1289" t="s">
        <v>17906</v>
      </c>
      <c r="E1289" t="s">
        <v>9</v>
      </c>
      <c r="F1289" s="1">
        <v>34957</v>
      </c>
    </row>
    <row r="1290" spans="1:6" x14ac:dyDescent="0.2">
      <c r="A1290" t="s">
        <v>690</v>
      </c>
      <c r="B1290" t="s">
        <v>9772</v>
      </c>
      <c r="C1290" t="s">
        <v>10755</v>
      </c>
      <c r="D1290" t="s">
        <v>17907</v>
      </c>
      <c r="E1290" t="s">
        <v>9</v>
      </c>
      <c r="F1290" s="1">
        <v>40601</v>
      </c>
    </row>
    <row r="1291" spans="1:6" x14ac:dyDescent="0.2">
      <c r="A1291" t="s">
        <v>5341</v>
      </c>
      <c r="B1291" t="s">
        <v>10756</v>
      </c>
      <c r="C1291" t="s">
        <v>9690</v>
      </c>
      <c r="D1291" t="s">
        <v>17908</v>
      </c>
      <c r="E1291" t="s">
        <v>9</v>
      </c>
      <c r="F1291" s="1">
        <v>31112</v>
      </c>
    </row>
    <row r="1292" spans="1:6" x14ac:dyDescent="0.2">
      <c r="A1292" t="s">
        <v>691</v>
      </c>
      <c r="B1292" t="s">
        <v>9527</v>
      </c>
      <c r="C1292" t="s">
        <v>10757</v>
      </c>
      <c r="D1292" t="s">
        <v>17909</v>
      </c>
      <c r="E1292" t="s">
        <v>9</v>
      </c>
      <c r="F1292" s="1">
        <v>29940</v>
      </c>
    </row>
    <row r="1293" spans="1:6" x14ac:dyDescent="0.2">
      <c r="A1293" t="s">
        <v>692</v>
      </c>
      <c r="B1293" t="s">
        <v>9596</v>
      </c>
      <c r="C1293" t="s">
        <v>10758</v>
      </c>
      <c r="D1293" t="s">
        <v>17910</v>
      </c>
      <c r="E1293" t="s">
        <v>9</v>
      </c>
      <c r="F1293" s="1">
        <v>41350</v>
      </c>
    </row>
    <row r="1294" spans="1:6" x14ac:dyDescent="0.2">
      <c r="A1294" t="s">
        <v>10759</v>
      </c>
      <c r="B1294" t="s">
        <v>9554</v>
      </c>
      <c r="C1294" t="s">
        <v>10760</v>
      </c>
      <c r="D1294" t="s">
        <v>17911</v>
      </c>
      <c r="E1294" t="s">
        <v>9</v>
      </c>
      <c r="F1294" s="1">
        <v>18674</v>
      </c>
    </row>
    <row r="1295" spans="1:6" x14ac:dyDescent="0.2">
      <c r="A1295" t="s">
        <v>5342</v>
      </c>
      <c r="B1295" t="s">
        <v>10297</v>
      </c>
      <c r="C1295" t="s">
        <v>10761</v>
      </c>
      <c r="D1295" t="s">
        <v>17912</v>
      </c>
      <c r="E1295" t="s">
        <v>9</v>
      </c>
      <c r="F1295" s="1">
        <v>16107</v>
      </c>
    </row>
    <row r="1296" spans="1:6" x14ac:dyDescent="0.2">
      <c r="A1296" t="s">
        <v>693</v>
      </c>
      <c r="B1296" t="s">
        <v>10480</v>
      </c>
      <c r="C1296" t="s">
        <v>10762</v>
      </c>
      <c r="D1296" t="s">
        <v>17913</v>
      </c>
      <c r="E1296" t="s">
        <v>9</v>
      </c>
      <c r="F1296" s="1">
        <v>25093</v>
      </c>
    </row>
    <row r="1297" spans="1:6" x14ac:dyDescent="0.2">
      <c r="A1297" t="s">
        <v>5343</v>
      </c>
      <c r="B1297" t="s">
        <v>9788</v>
      </c>
      <c r="C1297" t="s">
        <v>10713</v>
      </c>
      <c r="D1297" t="s">
        <v>17914</v>
      </c>
      <c r="E1297" t="s">
        <v>9</v>
      </c>
      <c r="F1297" s="1">
        <v>22563</v>
      </c>
    </row>
    <row r="1298" spans="1:6" x14ac:dyDescent="0.2">
      <c r="A1298" t="s">
        <v>694</v>
      </c>
      <c r="B1298" t="s">
        <v>9506</v>
      </c>
      <c r="C1298" t="s">
        <v>10763</v>
      </c>
      <c r="D1298" t="s">
        <v>17915</v>
      </c>
      <c r="E1298" t="s">
        <v>9</v>
      </c>
      <c r="F1298" s="1">
        <v>36265</v>
      </c>
    </row>
    <row r="1299" spans="1:6" x14ac:dyDescent="0.2">
      <c r="A1299" t="s">
        <v>5344</v>
      </c>
      <c r="B1299" t="s">
        <v>9475</v>
      </c>
      <c r="C1299" t="s">
        <v>10764</v>
      </c>
      <c r="D1299" t="s">
        <v>17916</v>
      </c>
      <c r="E1299" t="s">
        <v>9</v>
      </c>
      <c r="F1299" s="1">
        <v>39548</v>
      </c>
    </row>
    <row r="1300" spans="1:6" x14ac:dyDescent="0.2">
      <c r="A1300" t="s">
        <v>8844</v>
      </c>
      <c r="B1300" t="s">
        <v>9911</v>
      </c>
      <c r="C1300" t="s">
        <v>10765</v>
      </c>
      <c r="D1300">
        <v>5192539197</v>
      </c>
      <c r="E1300" t="s">
        <v>9</v>
      </c>
      <c r="F1300" s="1">
        <v>27313</v>
      </c>
    </row>
    <row r="1301" spans="1:6" x14ac:dyDescent="0.2">
      <c r="A1301" t="s">
        <v>5345</v>
      </c>
      <c r="B1301" t="s">
        <v>9758</v>
      </c>
      <c r="C1301" t="s">
        <v>10766</v>
      </c>
      <c r="D1301" t="s">
        <v>17917</v>
      </c>
      <c r="E1301" t="s">
        <v>9</v>
      </c>
      <c r="F1301" s="1">
        <v>34414</v>
      </c>
    </row>
    <row r="1302" spans="1:6" x14ac:dyDescent="0.2">
      <c r="A1302" t="s">
        <v>695</v>
      </c>
      <c r="B1302" t="s">
        <v>9758</v>
      </c>
      <c r="C1302" t="s">
        <v>10767</v>
      </c>
      <c r="D1302" t="s">
        <v>17918</v>
      </c>
      <c r="E1302" t="s">
        <v>9</v>
      </c>
      <c r="F1302" s="1">
        <v>35113</v>
      </c>
    </row>
    <row r="1303" spans="1:6" x14ac:dyDescent="0.2">
      <c r="A1303" t="s">
        <v>696</v>
      </c>
      <c r="B1303" t="s">
        <v>6</v>
      </c>
      <c r="C1303" t="s">
        <v>10768</v>
      </c>
      <c r="D1303" t="s">
        <v>17919</v>
      </c>
      <c r="E1303" t="s">
        <v>9</v>
      </c>
      <c r="F1303" s="1">
        <v>38051</v>
      </c>
    </row>
    <row r="1304" spans="1:6" x14ac:dyDescent="0.2">
      <c r="A1304" t="s">
        <v>697</v>
      </c>
      <c r="B1304" t="s">
        <v>10315</v>
      </c>
      <c r="C1304" t="s">
        <v>9933</v>
      </c>
      <c r="D1304" t="s">
        <v>17920</v>
      </c>
      <c r="E1304" t="s">
        <v>9</v>
      </c>
      <c r="F1304" s="1">
        <v>28235</v>
      </c>
    </row>
    <row r="1305" spans="1:6" x14ac:dyDescent="0.2">
      <c r="A1305" t="s">
        <v>698</v>
      </c>
      <c r="B1305" t="s">
        <v>9522</v>
      </c>
      <c r="C1305" t="s">
        <v>10769</v>
      </c>
      <c r="D1305" t="s">
        <v>17921</v>
      </c>
      <c r="E1305" t="s">
        <v>9</v>
      </c>
      <c r="F1305" s="1">
        <v>40598</v>
      </c>
    </row>
    <row r="1306" spans="1:6" x14ac:dyDescent="0.2">
      <c r="A1306" t="s">
        <v>699</v>
      </c>
      <c r="B1306" t="s">
        <v>9607</v>
      </c>
      <c r="C1306" t="s">
        <v>9882</v>
      </c>
      <c r="D1306" t="s">
        <v>17922</v>
      </c>
      <c r="E1306" t="s">
        <v>9</v>
      </c>
      <c r="F1306" s="1">
        <v>39030</v>
      </c>
    </row>
    <row r="1307" spans="1:6" x14ac:dyDescent="0.2">
      <c r="A1307" t="s">
        <v>700</v>
      </c>
      <c r="B1307" t="s">
        <v>10770</v>
      </c>
      <c r="C1307" t="s">
        <v>10771</v>
      </c>
      <c r="D1307" t="s">
        <v>17923</v>
      </c>
      <c r="E1307" t="s">
        <v>9</v>
      </c>
      <c r="F1307" s="1">
        <v>26386</v>
      </c>
    </row>
    <row r="1308" spans="1:6" x14ac:dyDescent="0.2">
      <c r="A1308" t="s">
        <v>701</v>
      </c>
      <c r="B1308" t="s">
        <v>10772</v>
      </c>
      <c r="C1308" t="s">
        <v>9566</v>
      </c>
      <c r="D1308" t="s">
        <v>17924</v>
      </c>
      <c r="E1308" t="s">
        <v>9</v>
      </c>
      <c r="F1308" s="1">
        <v>25439</v>
      </c>
    </row>
    <row r="1309" spans="1:6" x14ac:dyDescent="0.2">
      <c r="A1309" t="s">
        <v>702</v>
      </c>
      <c r="B1309" t="s">
        <v>9539</v>
      </c>
      <c r="C1309" t="s">
        <v>10773</v>
      </c>
      <c r="D1309" t="s">
        <v>17925</v>
      </c>
      <c r="E1309" t="s">
        <v>9</v>
      </c>
      <c r="F1309" s="1">
        <v>25863</v>
      </c>
    </row>
    <row r="1310" spans="1:6" x14ac:dyDescent="0.2">
      <c r="A1310" t="s">
        <v>5346</v>
      </c>
      <c r="B1310" t="s">
        <v>9457</v>
      </c>
      <c r="C1310" t="s">
        <v>9572</v>
      </c>
      <c r="D1310" t="s">
        <v>17926</v>
      </c>
      <c r="E1310" t="s">
        <v>9</v>
      </c>
      <c r="F1310" s="1">
        <v>36213</v>
      </c>
    </row>
    <row r="1311" spans="1:6" x14ac:dyDescent="0.2">
      <c r="A1311" t="s">
        <v>703</v>
      </c>
      <c r="B1311" t="s">
        <v>9613</v>
      </c>
      <c r="C1311" t="s">
        <v>10774</v>
      </c>
      <c r="D1311" t="s">
        <v>17927</v>
      </c>
      <c r="E1311" t="s">
        <v>9</v>
      </c>
      <c r="F1311" s="1">
        <v>15359</v>
      </c>
    </row>
    <row r="1312" spans="1:6" x14ac:dyDescent="0.2">
      <c r="A1312" t="s">
        <v>7672</v>
      </c>
      <c r="B1312" t="s">
        <v>9518</v>
      </c>
      <c r="C1312" t="s">
        <v>10775</v>
      </c>
      <c r="D1312" t="s">
        <v>17928</v>
      </c>
      <c r="E1312" t="s">
        <v>9</v>
      </c>
      <c r="F1312" s="1">
        <v>40937</v>
      </c>
    </row>
    <row r="1313" spans="1:6" x14ac:dyDescent="0.2">
      <c r="A1313" t="s">
        <v>704</v>
      </c>
      <c r="B1313" t="s">
        <v>9401</v>
      </c>
      <c r="C1313" t="s">
        <v>10776</v>
      </c>
      <c r="D1313" t="s">
        <v>17929</v>
      </c>
      <c r="E1313" t="s">
        <v>9</v>
      </c>
      <c r="F1313" s="1">
        <v>34553</v>
      </c>
    </row>
    <row r="1314" spans="1:6" x14ac:dyDescent="0.2">
      <c r="A1314" t="s">
        <v>5347</v>
      </c>
      <c r="B1314" t="s">
        <v>10777</v>
      </c>
      <c r="C1314" t="s">
        <v>10778</v>
      </c>
      <c r="D1314" t="s">
        <v>17930</v>
      </c>
      <c r="E1314" t="s">
        <v>9</v>
      </c>
      <c r="F1314" s="1">
        <v>25464</v>
      </c>
    </row>
    <row r="1315" spans="1:6" x14ac:dyDescent="0.2">
      <c r="A1315" t="s">
        <v>705</v>
      </c>
      <c r="B1315" t="s">
        <v>9440</v>
      </c>
      <c r="C1315" t="s">
        <v>9427</v>
      </c>
      <c r="D1315" t="s">
        <v>17931</v>
      </c>
      <c r="E1315" t="s">
        <v>9</v>
      </c>
      <c r="F1315" s="1">
        <v>38779</v>
      </c>
    </row>
    <row r="1316" spans="1:6" x14ac:dyDescent="0.2">
      <c r="A1316" t="s">
        <v>5348</v>
      </c>
      <c r="B1316" t="s">
        <v>9414</v>
      </c>
      <c r="C1316" t="s">
        <v>10779</v>
      </c>
      <c r="D1316" t="s">
        <v>17932</v>
      </c>
      <c r="E1316" t="s">
        <v>9</v>
      </c>
      <c r="F1316" s="1">
        <v>25707</v>
      </c>
    </row>
    <row r="1317" spans="1:6" x14ac:dyDescent="0.2">
      <c r="A1317" t="s">
        <v>706</v>
      </c>
      <c r="B1317" t="s">
        <v>9440</v>
      </c>
      <c r="C1317" t="s">
        <v>10780</v>
      </c>
      <c r="D1317" t="s">
        <v>17933</v>
      </c>
      <c r="E1317" t="s">
        <v>9</v>
      </c>
      <c r="F1317" s="1">
        <v>15957</v>
      </c>
    </row>
    <row r="1318" spans="1:6" x14ac:dyDescent="0.2">
      <c r="A1318" t="s">
        <v>707</v>
      </c>
      <c r="B1318" t="s">
        <v>9880</v>
      </c>
      <c r="C1318" t="s">
        <v>10781</v>
      </c>
      <c r="D1318" t="s">
        <v>17934</v>
      </c>
      <c r="E1318" t="s">
        <v>9</v>
      </c>
      <c r="F1318" s="1">
        <v>38437</v>
      </c>
    </row>
    <row r="1319" spans="1:6" x14ac:dyDescent="0.2">
      <c r="A1319" t="s">
        <v>7673</v>
      </c>
      <c r="B1319" t="s">
        <v>10782</v>
      </c>
      <c r="C1319" t="s">
        <v>9572</v>
      </c>
      <c r="D1319">
        <f>1-496-964-978</f>
        <v>-2437</v>
      </c>
      <c r="E1319" t="s">
        <v>9</v>
      </c>
      <c r="F1319" s="1">
        <v>42008</v>
      </c>
    </row>
    <row r="1320" spans="1:6" x14ac:dyDescent="0.2">
      <c r="A1320" t="s">
        <v>5349</v>
      </c>
      <c r="B1320" t="s">
        <v>10687</v>
      </c>
      <c r="C1320" t="s">
        <v>10783</v>
      </c>
      <c r="D1320" t="s">
        <v>17935</v>
      </c>
      <c r="E1320" t="s">
        <v>9</v>
      </c>
      <c r="F1320" s="1">
        <v>29245</v>
      </c>
    </row>
    <row r="1321" spans="1:6" x14ac:dyDescent="0.2">
      <c r="A1321" t="s">
        <v>5350</v>
      </c>
      <c r="B1321" t="s">
        <v>9457</v>
      </c>
      <c r="C1321" t="s">
        <v>9586</v>
      </c>
      <c r="D1321" t="s">
        <v>17936</v>
      </c>
      <c r="E1321" t="s">
        <v>9</v>
      </c>
      <c r="F1321" s="1">
        <v>42619</v>
      </c>
    </row>
    <row r="1322" spans="1:6" x14ac:dyDescent="0.2">
      <c r="A1322" t="s">
        <v>8845</v>
      </c>
      <c r="B1322" t="s">
        <v>9395</v>
      </c>
      <c r="C1322" t="s">
        <v>10784</v>
      </c>
      <c r="D1322" t="s">
        <v>17937</v>
      </c>
      <c r="E1322" t="s">
        <v>9</v>
      </c>
      <c r="F1322" s="1">
        <v>37182</v>
      </c>
    </row>
    <row r="1323" spans="1:6" x14ac:dyDescent="0.2">
      <c r="A1323" t="s">
        <v>7674</v>
      </c>
      <c r="B1323" t="s">
        <v>9446</v>
      </c>
      <c r="C1323" t="s">
        <v>10785</v>
      </c>
      <c r="D1323" t="s">
        <v>17938</v>
      </c>
      <c r="E1323" t="s">
        <v>9</v>
      </c>
      <c r="F1323" s="1">
        <v>35806</v>
      </c>
    </row>
    <row r="1324" spans="1:6" x14ac:dyDescent="0.2">
      <c r="A1324" t="s">
        <v>708</v>
      </c>
      <c r="B1324" t="s">
        <v>9713</v>
      </c>
      <c r="C1324" t="s">
        <v>9690</v>
      </c>
      <c r="D1324" t="s">
        <v>17939</v>
      </c>
      <c r="E1324" t="s">
        <v>9</v>
      </c>
      <c r="F1324" s="1">
        <v>15401</v>
      </c>
    </row>
    <row r="1325" spans="1:6" x14ac:dyDescent="0.2">
      <c r="A1325" t="s">
        <v>709</v>
      </c>
      <c r="B1325" t="s">
        <v>10752</v>
      </c>
      <c r="C1325" t="s">
        <v>10786</v>
      </c>
      <c r="D1325" t="s">
        <v>17940</v>
      </c>
      <c r="E1325" t="s">
        <v>9</v>
      </c>
      <c r="F1325" s="1">
        <v>21085</v>
      </c>
    </row>
    <row r="1326" spans="1:6" x14ac:dyDescent="0.2">
      <c r="A1326" t="s">
        <v>5351</v>
      </c>
      <c r="B1326" t="s">
        <v>9410</v>
      </c>
      <c r="C1326" t="s">
        <v>10787</v>
      </c>
      <c r="D1326" t="s">
        <v>17941</v>
      </c>
      <c r="E1326" t="s">
        <v>9</v>
      </c>
      <c r="F1326" s="1">
        <v>22080</v>
      </c>
    </row>
    <row r="1327" spans="1:6" x14ac:dyDescent="0.2">
      <c r="A1327" t="s">
        <v>710</v>
      </c>
      <c r="B1327" t="s">
        <v>9487</v>
      </c>
      <c r="C1327" t="s">
        <v>9467</v>
      </c>
      <c r="D1327">
        <v>4513085977</v>
      </c>
      <c r="E1327" t="s">
        <v>9</v>
      </c>
      <c r="F1327" s="1">
        <v>24163</v>
      </c>
    </row>
    <row r="1328" spans="1:6" x14ac:dyDescent="0.2">
      <c r="A1328" t="s">
        <v>711</v>
      </c>
      <c r="B1328" t="s">
        <v>10788</v>
      </c>
      <c r="C1328" t="s">
        <v>10789</v>
      </c>
      <c r="D1328" t="s">
        <v>17942</v>
      </c>
      <c r="E1328" t="s">
        <v>9</v>
      </c>
      <c r="F1328" s="1">
        <v>43625</v>
      </c>
    </row>
    <row r="1329" spans="1:6" x14ac:dyDescent="0.2">
      <c r="A1329" t="s">
        <v>712</v>
      </c>
      <c r="B1329" t="s">
        <v>9518</v>
      </c>
      <c r="C1329" t="s">
        <v>10790</v>
      </c>
      <c r="D1329" t="s">
        <v>17943</v>
      </c>
      <c r="E1329" t="s">
        <v>9</v>
      </c>
      <c r="F1329" s="1">
        <v>26342</v>
      </c>
    </row>
    <row r="1330" spans="1:6" x14ac:dyDescent="0.2">
      <c r="A1330" t="s">
        <v>713</v>
      </c>
      <c r="B1330" t="s">
        <v>9556</v>
      </c>
      <c r="C1330" t="s">
        <v>9585</v>
      </c>
      <c r="D1330" t="s">
        <v>17944</v>
      </c>
      <c r="E1330" t="s">
        <v>9</v>
      </c>
      <c r="F1330" s="1">
        <v>42043</v>
      </c>
    </row>
    <row r="1331" spans="1:6" x14ac:dyDescent="0.2">
      <c r="A1331" t="s">
        <v>8846</v>
      </c>
      <c r="B1331" t="s">
        <v>9721</v>
      </c>
      <c r="C1331" t="s">
        <v>10791</v>
      </c>
      <c r="D1331" t="s">
        <v>17945</v>
      </c>
      <c r="E1331" t="s">
        <v>9</v>
      </c>
      <c r="F1331" s="1">
        <v>31483</v>
      </c>
    </row>
    <row r="1332" spans="1:6" x14ac:dyDescent="0.2">
      <c r="A1332" t="s">
        <v>714</v>
      </c>
      <c r="B1332" t="s">
        <v>6</v>
      </c>
      <c r="C1332" t="s">
        <v>9490</v>
      </c>
      <c r="D1332" t="s">
        <v>17946</v>
      </c>
      <c r="E1332" t="s">
        <v>9</v>
      </c>
      <c r="F1332" s="1">
        <v>35286</v>
      </c>
    </row>
    <row r="1333" spans="1:6" x14ac:dyDescent="0.2">
      <c r="A1333" t="s">
        <v>5352</v>
      </c>
      <c r="B1333" t="s">
        <v>9529</v>
      </c>
      <c r="C1333" t="s">
        <v>10792</v>
      </c>
      <c r="D1333">
        <v>3051195060</v>
      </c>
      <c r="E1333" t="s">
        <v>9</v>
      </c>
      <c r="F1333" s="1">
        <v>27261</v>
      </c>
    </row>
    <row r="1334" spans="1:6" x14ac:dyDescent="0.2">
      <c r="A1334" t="s">
        <v>715</v>
      </c>
      <c r="B1334" t="s">
        <v>10391</v>
      </c>
      <c r="C1334" t="s">
        <v>10015</v>
      </c>
      <c r="D1334">
        <v>8836769380</v>
      </c>
      <c r="E1334" t="s">
        <v>9</v>
      </c>
      <c r="F1334" s="1">
        <v>41785</v>
      </c>
    </row>
    <row r="1335" spans="1:6" x14ac:dyDescent="0.2">
      <c r="A1335" t="s">
        <v>716</v>
      </c>
      <c r="B1335" t="s">
        <v>9440</v>
      </c>
      <c r="C1335" t="s">
        <v>10793</v>
      </c>
      <c r="D1335" t="s">
        <v>17947</v>
      </c>
      <c r="E1335" t="s">
        <v>9</v>
      </c>
      <c r="F1335" s="1">
        <v>28311</v>
      </c>
    </row>
    <row r="1336" spans="1:6" x14ac:dyDescent="0.2">
      <c r="A1336" t="s">
        <v>5353</v>
      </c>
      <c r="B1336" t="s">
        <v>9539</v>
      </c>
      <c r="C1336" t="s">
        <v>10794</v>
      </c>
      <c r="D1336" t="s">
        <v>17948</v>
      </c>
      <c r="E1336" t="s">
        <v>9</v>
      </c>
      <c r="F1336" s="1">
        <v>25188</v>
      </c>
    </row>
    <row r="1337" spans="1:6" x14ac:dyDescent="0.2">
      <c r="A1337" t="s">
        <v>7675</v>
      </c>
      <c r="B1337" t="s">
        <v>9619</v>
      </c>
      <c r="C1337" t="s">
        <v>10795</v>
      </c>
      <c r="D1337">
        <v>3339072892</v>
      </c>
      <c r="E1337" t="s">
        <v>9</v>
      </c>
      <c r="F1337" s="1">
        <v>20939</v>
      </c>
    </row>
    <row r="1338" spans="1:6" x14ac:dyDescent="0.2">
      <c r="A1338" t="s">
        <v>717</v>
      </c>
      <c r="B1338" t="s">
        <v>9765</v>
      </c>
      <c r="C1338" t="s">
        <v>10796</v>
      </c>
      <c r="D1338" t="s">
        <v>17949</v>
      </c>
      <c r="E1338" t="s">
        <v>9</v>
      </c>
      <c r="F1338" s="1">
        <v>28009</v>
      </c>
    </row>
    <row r="1339" spans="1:6" x14ac:dyDescent="0.2">
      <c r="A1339" t="s">
        <v>718</v>
      </c>
      <c r="B1339" t="s">
        <v>9552</v>
      </c>
      <c r="C1339" t="s">
        <v>10797</v>
      </c>
      <c r="D1339" t="s">
        <v>17950</v>
      </c>
      <c r="E1339" t="s">
        <v>9</v>
      </c>
      <c r="F1339" s="1">
        <v>31319</v>
      </c>
    </row>
    <row r="1340" spans="1:6" x14ac:dyDescent="0.2">
      <c r="A1340" t="s">
        <v>5354</v>
      </c>
      <c r="B1340" t="s">
        <v>10357</v>
      </c>
      <c r="C1340" t="s">
        <v>10798</v>
      </c>
      <c r="D1340" t="s">
        <v>17951</v>
      </c>
      <c r="E1340" t="s">
        <v>9</v>
      </c>
      <c r="F1340" s="1">
        <v>16393</v>
      </c>
    </row>
    <row r="1341" spans="1:6" x14ac:dyDescent="0.2">
      <c r="A1341" t="s">
        <v>719</v>
      </c>
      <c r="B1341" t="s">
        <v>9595</v>
      </c>
      <c r="C1341" t="s">
        <v>10340</v>
      </c>
      <c r="D1341" t="s">
        <v>17952</v>
      </c>
      <c r="E1341" t="s">
        <v>9</v>
      </c>
      <c r="F1341" s="1">
        <v>30071</v>
      </c>
    </row>
    <row r="1342" spans="1:6" x14ac:dyDescent="0.2">
      <c r="A1342" t="s">
        <v>5355</v>
      </c>
      <c r="B1342" t="s">
        <v>9596</v>
      </c>
      <c r="C1342" t="s">
        <v>10799</v>
      </c>
      <c r="D1342" t="s">
        <v>17953</v>
      </c>
      <c r="E1342" t="s">
        <v>9</v>
      </c>
      <c r="F1342" s="1">
        <v>38532</v>
      </c>
    </row>
    <row r="1343" spans="1:6" x14ac:dyDescent="0.2">
      <c r="A1343" t="s">
        <v>8847</v>
      </c>
      <c r="B1343" t="s">
        <v>10800</v>
      </c>
      <c r="C1343" t="s">
        <v>10801</v>
      </c>
      <c r="D1343">
        <v>4232154540</v>
      </c>
      <c r="E1343" t="s">
        <v>9</v>
      </c>
      <c r="F1343" s="1">
        <v>22607</v>
      </c>
    </row>
    <row r="1344" spans="1:6" x14ac:dyDescent="0.2">
      <c r="A1344" t="s">
        <v>720</v>
      </c>
      <c r="B1344" t="s">
        <v>9385</v>
      </c>
      <c r="C1344" t="s">
        <v>10802</v>
      </c>
      <c r="D1344" t="s">
        <v>17954</v>
      </c>
      <c r="E1344" t="s">
        <v>9</v>
      </c>
      <c r="F1344" s="1">
        <v>26241</v>
      </c>
    </row>
    <row r="1345" spans="1:6" x14ac:dyDescent="0.2">
      <c r="A1345" t="s">
        <v>721</v>
      </c>
      <c r="B1345" t="s">
        <v>9392</v>
      </c>
      <c r="C1345" t="s">
        <v>10803</v>
      </c>
      <c r="D1345">
        <f>1-544-391-8208</f>
        <v>-9142</v>
      </c>
      <c r="E1345" t="s">
        <v>9</v>
      </c>
      <c r="F1345" s="1">
        <v>24393</v>
      </c>
    </row>
    <row r="1346" spans="1:6" x14ac:dyDescent="0.2">
      <c r="A1346" t="s">
        <v>722</v>
      </c>
      <c r="B1346" t="s">
        <v>10804</v>
      </c>
      <c r="C1346" t="s">
        <v>9444</v>
      </c>
      <c r="D1346" t="s">
        <v>17955</v>
      </c>
      <c r="E1346" t="s">
        <v>9</v>
      </c>
      <c r="F1346" s="1">
        <v>17246</v>
      </c>
    </row>
    <row r="1347" spans="1:6" x14ac:dyDescent="0.2">
      <c r="A1347" t="s">
        <v>723</v>
      </c>
      <c r="B1347" t="s">
        <v>9555</v>
      </c>
      <c r="C1347" t="s">
        <v>9649</v>
      </c>
      <c r="D1347">
        <v>5079205533</v>
      </c>
      <c r="E1347" t="s">
        <v>9</v>
      </c>
      <c r="F1347" s="1">
        <v>25422</v>
      </c>
    </row>
    <row r="1348" spans="1:6" x14ac:dyDescent="0.2">
      <c r="A1348" t="s">
        <v>724</v>
      </c>
      <c r="B1348" t="s">
        <v>9781</v>
      </c>
      <c r="C1348" t="s">
        <v>10360</v>
      </c>
      <c r="D1348" t="s">
        <v>17956</v>
      </c>
      <c r="E1348" t="s">
        <v>9</v>
      </c>
      <c r="F1348" s="1">
        <v>24380</v>
      </c>
    </row>
    <row r="1349" spans="1:6" x14ac:dyDescent="0.2">
      <c r="A1349" t="s">
        <v>7676</v>
      </c>
      <c r="B1349" t="s">
        <v>10805</v>
      </c>
      <c r="C1349" t="s">
        <v>9540</v>
      </c>
      <c r="D1349" t="s">
        <v>17957</v>
      </c>
      <c r="E1349" t="s">
        <v>9</v>
      </c>
      <c r="F1349" s="1">
        <v>43518</v>
      </c>
    </row>
    <row r="1350" spans="1:6" x14ac:dyDescent="0.2">
      <c r="A1350" t="s">
        <v>5356</v>
      </c>
      <c r="B1350" t="s">
        <v>9488</v>
      </c>
      <c r="C1350" t="s">
        <v>10806</v>
      </c>
      <c r="D1350" t="s">
        <v>17958</v>
      </c>
      <c r="E1350" t="s">
        <v>9</v>
      </c>
      <c r="F1350" s="1">
        <v>16952</v>
      </c>
    </row>
    <row r="1351" spans="1:6" x14ac:dyDescent="0.2">
      <c r="A1351" t="s">
        <v>7677</v>
      </c>
      <c r="B1351" t="s">
        <v>9395</v>
      </c>
      <c r="C1351" t="s">
        <v>10807</v>
      </c>
      <c r="D1351" t="s">
        <v>17959</v>
      </c>
      <c r="E1351" t="s">
        <v>9</v>
      </c>
      <c r="F1351" s="1">
        <v>21956</v>
      </c>
    </row>
    <row r="1352" spans="1:6" x14ac:dyDescent="0.2">
      <c r="A1352" t="s">
        <v>10808</v>
      </c>
      <c r="B1352" t="s">
        <v>9461</v>
      </c>
      <c r="C1352" t="s">
        <v>10809</v>
      </c>
      <c r="D1352" t="s">
        <v>17960</v>
      </c>
      <c r="E1352" t="s">
        <v>9</v>
      </c>
      <c r="F1352" s="1">
        <v>21109</v>
      </c>
    </row>
    <row r="1353" spans="1:6" x14ac:dyDescent="0.2">
      <c r="A1353" t="s">
        <v>725</v>
      </c>
      <c r="B1353" t="s">
        <v>9760</v>
      </c>
      <c r="C1353" t="s">
        <v>9383</v>
      </c>
      <c r="D1353" t="s">
        <v>17961</v>
      </c>
      <c r="E1353" t="s">
        <v>9</v>
      </c>
      <c r="F1353" s="1">
        <v>41837</v>
      </c>
    </row>
    <row r="1354" spans="1:6" x14ac:dyDescent="0.2">
      <c r="A1354" t="s">
        <v>5357</v>
      </c>
      <c r="B1354" t="s">
        <v>10810</v>
      </c>
      <c r="C1354" t="s">
        <v>9800</v>
      </c>
      <c r="D1354" t="s">
        <v>17962</v>
      </c>
      <c r="E1354" t="s">
        <v>9</v>
      </c>
      <c r="F1354" s="1">
        <v>35408</v>
      </c>
    </row>
    <row r="1355" spans="1:6" x14ac:dyDescent="0.2">
      <c r="A1355" t="s">
        <v>5358</v>
      </c>
      <c r="B1355" t="s">
        <v>9475</v>
      </c>
      <c r="C1355" t="s">
        <v>10811</v>
      </c>
      <c r="D1355" t="s">
        <v>17963</v>
      </c>
      <c r="E1355" t="s">
        <v>9</v>
      </c>
      <c r="F1355" s="1">
        <v>28515</v>
      </c>
    </row>
    <row r="1356" spans="1:6" x14ac:dyDescent="0.2">
      <c r="A1356" t="s">
        <v>7678</v>
      </c>
      <c r="B1356" t="s">
        <v>9450</v>
      </c>
      <c r="C1356" t="s">
        <v>10812</v>
      </c>
      <c r="D1356" t="s">
        <v>17964</v>
      </c>
      <c r="E1356" t="s">
        <v>9</v>
      </c>
      <c r="F1356" s="1">
        <v>42288</v>
      </c>
    </row>
    <row r="1357" spans="1:6" x14ac:dyDescent="0.2">
      <c r="A1357" t="s">
        <v>726</v>
      </c>
      <c r="B1357" t="s">
        <v>9408</v>
      </c>
      <c r="C1357" t="s">
        <v>10813</v>
      </c>
      <c r="D1357" t="s">
        <v>17965</v>
      </c>
      <c r="E1357" t="s">
        <v>9</v>
      </c>
      <c r="F1357" s="1">
        <v>29936</v>
      </c>
    </row>
    <row r="1358" spans="1:6" x14ac:dyDescent="0.2">
      <c r="A1358" t="s">
        <v>727</v>
      </c>
      <c r="B1358" t="s">
        <v>9446</v>
      </c>
      <c r="C1358" t="s">
        <v>9782</v>
      </c>
      <c r="D1358">
        <f>1-485-462-9223</f>
        <v>-10169</v>
      </c>
      <c r="E1358" t="s">
        <v>9</v>
      </c>
      <c r="F1358" s="1">
        <v>24136</v>
      </c>
    </row>
    <row r="1359" spans="1:6" x14ac:dyDescent="0.2">
      <c r="A1359" t="s">
        <v>728</v>
      </c>
      <c r="B1359" t="s">
        <v>9527</v>
      </c>
      <c r="C1359" t="s">
        <v>10634</v>
      </c>
      <c r="D1359">
        <v>4344396453</v>
      </c>
      <c r="E1359" t="s">
        <v>9</v>
      </c>
      <c r="F1359" s="1">
        <v>29430</v>
      </c>
    </row>
    <row r="1360" spans="1:6" x14ac:dyDescent="0.2">
      <c r="A1360" t="s">
        <v>7679</v>
      </c>
      <c r="B1360" t="s">
        <v>10106</v>
      </c>
      <c r="C1360" t="s">
        <v>10106</v>
      </c>
      <c r="D1360" t="s">
        <v>17966</v>
      </c>
      <c r="E1360" t="s">
        <v>9</v>
      </c>
      <c r="F1360" s="1">
        <v>27627</v>
      </c>
    </row>
    <row r="1361" spans="1:6" x14ac:dyDescent="0.2">
      <c r="A1361" t="s">
        <v>729</v>
      </c>
      <c r="B1361" t="s">
        <v>9527</v>
      </c>
      <c r="C1361" t="s">
        <v>10814</v>
      </c>
      <c r="D1361" t="s">
        <v>17967</v>
      </c>
      <c r="E1361" t="s">
        <v>9</v>
      </c>
      <c r="F1361" s="1">
        <v>22584</v>
      </c>
    </row>
    <row r="1362" spans="1:6" x14ac:dyDescent="0.2">
      <c r="A1362" t="s">
        <v>730</v>
      </c>
      <c r="B1362" t="s">
        <v>9446</v>
      </c>
      <c r="C1362" t="s">
        <v>10815</v>
      </c>
      <c r="D1362" t="s">
        <v>17968</v>
      </c>
      <c r="E1362" t="s">
        <v>9</v>
      </c>
      <c r="F1362" s="1">
        <v>18632</v>
      </c>
    </row>
    <row r="1363" spans="1:6" x14ac:dyDescent="0.2">
      <c r="A1363" t="s">
        <v>731</v>
      </c>
      <c r="B1363" t="s">
        <v>9418</v>
      </c>
      <c r="C1363" t="s">
        <v>9490</v>
      </c>
      <c r="D1363">
        <v>475031519</v>
      </c>
      <c r="E1363" t="s">
        <v>9</v>
      </c>
      <c r="F1363" s="1">
        <v>27786</v>
      </c>
    </row>
    <row r="1364" spans="1:6" x14ac:dyDescent="0.2">
      <c r="A1364" t="s">
        <v>10816</v>
      </c>
      <c r="B1364" t="s">
        <v>9699</v>
      </c>
      <c r="C1364" t="s">
        <v>9470</v>
      </c>
      <c r="D1364" t="s">
        <v>17969</v>
      </c>
      <c r="E1364" t="s">
        <v>9</v>
      </c>
      <c r="F1364" s="1">
        <v>16883</v>
      </c>
    </row>
    <row r="1365" spans="1:6" x14ac:dyDescent="0.2">
      <c r="A1365" t="s">
        <v>732</v>
      </c>
      <c r="B1365" t="s">
        <v>9995</v>
      </c>
      <c r="C1365" t="s">
        <v>10817</v>
      </c>
      <c r="D1365" t="s">
        <v>17970</v>
      </c>
      <c r="E1365" t="s">
        <v>9</v>
      </c>
      <c r="F1365" s="1">
        <v>20781</v>
      </c>
    </row>
    <row r="1366" spans="1:6" x14ac:dyDescent="0.2">
      <c r="A1366" t="s">
        <v>7680</v>
      </c>
      <c r="B1366" t="s">
        <v>9619</v>
      </c>
      <c r="C1366" t="s">
        <v>10818</v>
      </c>
      <c r="D1366" t="s">
        <v>17971</v>
      </c>
      <c r="E1366" t="s">
        <v>9</v>
      </c>
      <c r="F1366" s="1">
        <v>29918</v>
      </c>
    </row>
    <row r="1367" spans="1:6" x14ac:dyDescent="0.2">
      <c r="A1367" t="s">
        <v>733</v>
      </c>
      <c r="B1367" t="s">
        <v>10819</v>
      </c>
      <c r="C1367" t="s">
        <v>10820</v>
      </c>
      <c r="D1367" t="s">
        <v>17972</v>
      </c>
      <c r="E1367" t="s">
        <v>9</v>
      </c>
      <c r="F1367" s="1">
        <v>25648</v>
      </c>
    </row>
    <row r="1368" spans="1:6" x14ac:dyDescent="0.2">
      <c r="A1368" t="s">
        <v>734</v>
      </c>
      <c r="B1368" t="s">
        <v>9539</v>
      </c>
      <c r="C1368" t="s">
        <v>10821</v>
      </c>
      <c r="D1368" t="s">
        <v>17973</v>
      </c>
      <c r="E1368" t="s">
        <v>9</v>
      </c>
      <c r="F1368" s="1">
        <v>25293</v>
      </c>
    </row>
    <row r="1369" spans="1:6" x14ac:dyDescent="0.2">
      <c r="A1369" t="s">
        <v>735</v>
      </c>
      <c r="B1369" t="s">
        <v>9461</v>
      </c>
      <c r="C1369" t="s">
        <v>10822</v>
      </c>
      <c r="D1369" t="s">
        <v>17974</v>
      </c>
      <c r="E1369" t="s">
        <v>9</v>
      </c>
      <c r="F1369" s="1">
        <v>38125</v>
      </c>
    </row>
    <row r="1370" spans="1:6" x14ac:dyDescent="0.2">
      <c r="A1370" t="s">
        <v>7681</v>
      </c>
      <c r="B1370" t="s">
        <v>10823</v>
      </c>
      <c r="C1370" t="s">
        <v>9769</v>
      </c>
      <c r="D1370" t="s">
        <v>17975</v>
      </c>
      <c r="E1370" t="s">
        <v>9</v>
      </c>
      <c r="F1370" s="1">
        <v>18293</v>
      </c>
    </row>
    <row r="1371" spans="1:6" x14ac:dyDescent="0.2">
      <c r="A1371" t="s">
        <v>736</v>
      </c>
      <c r="B1371" t="s">
        <v>9554</v>
      </c>
      <c r="C1371" t="s">
        <v>10824</v>
      </c>
      <c r="D1371" t="s">
        <v>17976</v>
      </c>
      <c r="E1371" t="s">
        <v>9</v>
      </c>
      <c r="F1371" s="1">
        <v>28144</v>
      </c>
    </row>
    <row r="1372" spans="1:6" x14ac:dyDescent="0.2">
      <c r="A1372" t="s">
        <v>737</v>
      </c>
      <c r="B1372" t="s">
        <v>9472</v>
      </c>
      <c r="C1372" t="s">
        <v>10323</v>
      </c>
      <c r="D1372" t="s">
        <v>17977</v>
      </c>
      <c r="E1372" t="s">
        <v>9</v>
      </c>
      <c r="F1372" s="1">
        <v>24056</v>
      </c>
    </row>
    <row r="1373" spans="1:6" x14ac:dyDescent="0.2">
      <c r="A1373" t="s">
        <v>738</v>
      </c>
      <c r="B1373" t="s">
        <v>9657</v>
      </c>
      <c r="C1373" t="s">
        <v>9393</v>
      </c>
      <c r="D1373" t="s">
        <v>17978</v>
      </c>
      <c r="E1373" t="s">
        <v>9</v>
      </c>
      <c r="F1373" s="1">
        <v>32330</v>
      </c>
    </row>
    <row r="1374" spans="1:6" x14ac:dyDescent="0.2">
      <c r="A1374" t="s">
        <v>739</v>
      </c>
      <c r="B1374" t="s">
        <v>9446</v>
      </c>
      <c r="C1374" t="s">
        <v>10825</v>
      </c>
      <c r="D1374" t="s">
        <v>17979</v>
      </c>
      <c r="E1374" t="s">
        <v>9</v>
      </c>
      <c r="F1374" s="1">
        <v>30677</v>
      </c>
    </row>
    <row r="1375" spans="1:6" x14ac:dyDescent="0.2">
      <c r="A1375" t="s">
        <v>8848</v>
      </c>
      <c r="B1375" t="s">
        <v>9642</v>
      </c>
      <c r="C1375" t="s">
        <v>10560</v>
      </c>
      <c r="D1375" t="s">
        <v>17980</v>
      </c>
      <c r="E1375" t="s">
        <v>9</v>
      </c>
      <c r="F1375" s="1">
        <v>36180</v>
      </c>
    </row>
    <row r="1376" spans="1:6" x14ac:dyDescent="0.2">
      <c r="A1376" t="s">
        <v>5359</v>
      </c>
      <c r="B1376" t="s">
        <v>10031</v>
      </c>
      <c r="C1376" t="s">
        <v>10826</v>
      </c>
      <c r="D1376" t="s">
        <v>17981</v>
      </c>
      <c r="E1376" t="s">
        <v>9</v>
      </c>
      <c r="F1376" s="1">
        <v>41762</v>
      </c>
    </row>
    <row r="1377" spans="1:6" x14ac:dyDescent="0.2">
      <c r="A1377" t="s">
        <v>7682</v>
      </c>
      <c r="B1377" t="s">
        <v>9416</v>
      </c>
      <c r="C1377" t="s">
        <v>9599</v>
      </c>
      <c r="D1377" t="s">
        <v>17982</v>
      </c>
      <c r="E1377" t="s">
        <v>9</v>
      </c>
      <c r="F1377" s="1">
        <v>31163</v>
      </c>
    </row>
    <row r="1378" spans="1:6" x14ac:dyDescent="0.2">
      <c r="A1378" t="s">
        <v>7683</v>
      </c>
      <c r="B1378" t="s">
        <v>9872</v>
      </c>
      <c r="C1378" t="s">
        <v>10827</v>
      </c>
      <c r="D1378" t="s">
        <v>17983</v>
      </c>
      <c r="E1378" t="s">
        <v>9</v>
      </c>
      <c r="F1378" s="1">
        <v>17695</v>
      </c>
    </row>
    <row r="1379" spans="1:6" x14ac:dyDescent="0.2">
      <c r="A1379" t="s">
        <v>740</v>
      </c>
      <c r="B1379" t="s">
        <v>9418</v>
      </c>
      <c r="C1379" t="s">
        <v>10828</v>
      </c>
      <c r="D1379" t="s">
        <v>17984</v>
      </c>
      <c r="E1379" t="s">
        <v>9</v>
      </c>
      <c r="F1379" s="1">
        <v>37549</v>
      </c>
    </row>
    <row r="1380" spans="1:6" x14ac:dyDescent="0.2">
      <c r="A1380" t="s">
        <v>10829</v>
      </c>
      <c r="B1380" t="s">
        <v>9958</v>
      </c>
      <c r="C1380" t="s">
        <v>10320</v>
      </c>
      <c r="D1380" t="s">
        <v>17985</v>
      </c>
      <c r="E1380" t="s">
        <v>9</v>
      </c>
      <c r="F1380" s="1">
        <v>14962</v>
      </c>
    </row>
    <row r="1381" spans="1:6" x14ac:dyDescent="0.2">
      <c r="A1381" t="s">
        <v>5360</v>
      </c>
      <c r="B1381" t="s">
        <v>10830</v>
      </c>
      <c r="C1381" t="s">
        <v>10122</v>
      </c>
      <c r="D1381">
        <v>550381440</v>
      </c>
      <c r="E1381" t="s">
        <v>9</v>
      </c>
      <c r="F1381" s="1">
        <v>31243</v>
      </c>
    </row>
    <row r="1382" spans="1:6" x14ac:dyDescent="0.2">
      <c r="A1382" t="s">
        <v>741</v>
      </c>
      <c r="B1382" t="s">
        <v>10831</v>
      </c>
      <c r="C1382" t="s">
        <v>10414</v>
      </c>
      <c r="D1382" t="s">
        <v>17986</v>
      </c>
      <c r="E1382" t="s">
        <v>9</v>
      </c>
      <c r="F1382" s="1">
        <v>36178</v>
      </c>
    </row>
    <row r="1383" spans="1:6" x14ac:dyDescent="0.2">
      <c r="A1383" t="s">
        <v>742</v>
      </c>
      <c r="B1383" t="s">
        <v>9383</v>
      </c>
      <c r="C1383" t="s">
        <v>10832</v>
      </c>
      <c r="D1383" t="s">
        <v>17987</v>
      </c>
      <c r="E1383" t="s">
        <v>9</v>
      </c>
      <c r="F1383" s="1">
        <v>19077</v>
      </c>
    </row>
    <row r="1384" spans="1:6" x14ac:dyDescent="0.2">
      <c r="A1384" t="s">
        <v>10833</v>
      </c>
      <c r="B1384" t="s">
        <v>9446</v>
      </c>
      <c r="C1384" t="s">
        <v>10078</v>
      </c>
      <c r="D1384" t="s">
        <v>17988</v>
      </c>
      <c r="E1384" t="s">
        <v>9</v>
      </c>
      <c r="F1384" s="1">
        <v>41689</v>
      </c>
    </row>
    <row r="1385" spans="1:6" x14ac:dyDescent="0.2">
      <c r="A1385" t="s">
        <v>5361</v>
      </c>
      <c r="B1385" t="s">
        <v>9408</v>
      </c>
      <c r="C1385" t="s">
        <v>10513</v>
      </c>
      <c r="D1385" t="s">
        <v>17989</v>
      </c>
      <c r="E1385" t="s">
        <v>9</v>
      </c>
      <c r="F1385" s="1">
        <v>21179</v>
      </c>
    </row>
    <row r="1386" spans="1:6" x14ac:dyDescent="0.2">
      <c r="A1386" t="s">
        <v>743</v>
      </c>
      <c r="B1386" t="s">
        <v>9485</v>
      </c>
      <c r="C1386" t="s">
        <v>10834</v>
      </c>
      <c r="D1386" t="s">
        <v>17990</v>
      </c>
      <c r="E1386" t="s">
        <v>9</v>
      </c>
      <c r="F1386" s="1">
        <v>18537</v>
      </c>
    </row>
    <row r="1387" spans="1:6" x14ac:dyDescent="0.2">
      <c r="A1387" t="s">
        <v>744</v>
      </c>
      <c r="B1387" t="s">
        <v>9414</v>
      </c>
      <c r="C1387" t="s">
        <v>10409</v>
      </c>
      <c r="D1387" t="s">
        <v>17991</v>
      </c>
      <c r="E1387" t="s">
        <v>9</v>
      </c>
      <c r="F1387" s="1">
        <v>30202</v>
      </c>
    </row>
    <row r="1388" spans="1:6" x14ac:dyDescent="0.2">
      <c r="A1388" t="s">
        <v>745</v>
      </c>
      <c r="B1388" t="s">
        <v>9488</v>
      </c>
      <c r="C1388" t="s">
        <v>10087</v>
      </c>
      <c r="D1388" t="s">
        <v>17992</v>
      </c>
      <c r="E1388" t="s">
        <v>9</v>
      </c>
      <c r="F1388" s="1">
        <v>41720</v>
      </c>
    </row>
    <row r="1389" spans="1:6" x14ac:dyDescent="0.2">
      <c r="A1389" t="s">
        <v>746</v>
      </c>
      <c r="B1389" t="s">
        <v>10835</v>
      </c>
      <c r="C1389" t="s">
        <v>10836</v>
      </c>
      <c r="D1389" t="s">
        <v>17993</v>
      </c>
      <c r="E1389" t="s">
        <v>9</v>
      </c>
      <c r="F1389" s="1">
        <v>17523</v>
      </c>
    </row>
    <row r="1390" spans="1:6" x14ac:dyDescent="0.2">
      <c r="A1390" t="s">
        <v>747</v>
      </c>
      <c r="B1390" t="s">
        <v>10837</v>
      </c>
      <c r="C1390" t="s">
        <v>10838</v>
      </c>
      <c r="D1390" t="s">
        <v>17994</v>
      </c>
      <c r="E1390" t="s">
        <v>9</v>
      </c>
      <c r="F1390" s="1">
        <v>21566</v>
      </c>
    </row>
    <row r="1391" spans="1:6" x14ac:dyDescent="0.2">
      <c r="A1391" t="s">
        <v>748</v>
      </c>
      <c r="B1391" t="s">
        <v>9518</v>
      </c>
      <c r="C1391" t="s">
        <v>10839</v>
      </c>
      <c r="D1391" t="s">
        <v>17995</v>
      </c>
      <c r="E1391" t="s">
        <v>9</v>
      </c>
      <c r="F1391" s="1">
        <v>18920</v>
      </c>
    </row>
    <row r="1392" spans="1:6" x14ac:dyDescent="0.2">
      <c r="A1392" t="s">
        <v>749</v>
      </c>
      <c r="B1392" t="s">
        <v>9446</v>
      </c>
      <c r="C1392" t="s">
        <v>10840</v>
      </c>
      <c r="D1392" t="s">
        <v>17996</v>
      </c>
      <c r="E1392" t="s">
        <v>9</v>
      </c>
      <c r="F1392" s="1">
        <v>30407</v>
      </c>
    </row>
    <row r="1393" spans="1:6" x14ac:dyDescent="0.2">
      <c r="A1393" t="s">
        <v>10841</v>
      </c>
      <c r="B1393" t="s">
        <v>9606</v>
      </c>
      <c r="C1393" t="s">
        <v>10842</v>
      </c>
      <c r="D1393" t="s">
        <v>17997</v>
      </c>
      <c r="E1393" t="s">
        <v>9</v>
      </c>
      <c r="F1393" s="1">
        <v>31852</v>
      </c>
    </row>
    <row r="1394" spans="1:6" x14ac:dyDescent="0.2">
      <c r="A1394" t="s">
        <v>5362</v>
      </c>
      <c r="B1394" t="s">
        <v>9446</v>
      </c>
      <c r="C1394" t="s">
        <v>10843</v>
      </c>
      <c r="D1394" t="s">
        <v>17998</v>
      </c>
      <c r="E1394" t="s">
        <v>9</v>
      </c>
      <c r="F1394" s="1">
        <v>29418</v>
      </c>
    </row>
    <row r="1395" spans="1:6" x14ac:dyDescent="0.2">
      <c r="A1395" t="s">
        <v>750</v>
      </c>
      <c r="B1395" t="s">
        <v>10171</v>
      </c>
      <c r="C1395" t="s">
        <v>10844</v>
      </c>
      <c r="D1395" t="s">
        <v>17999</v>
      </c>
      <c r="E1395" t="s">
        <v>9</v>
      </c>
      <c r="F1395" s="1">
        <v>25445</v>
      </c>
    </row>
    <row r="1396" spans="1:6" x14ac:dyDescent="0.2">
      <c r="A1396" t="s">
        <v>751</v>
      </c>
      <c r="B1396" t="s">
        <v>9383</v>
      </c>
      <c r="C1396" t="s">
        <v>10845</v>
      </c>
      <c r="D1396" t="s">
        <v>18000</v>
      </c>
      <c r="E1396" t="s">
        <v>9</v>
      </c>
      <c r="F1396" s="1">
        <v>15213</v>
      </c>
    </row>
    <row r="1397" spans="1:6" x14ac:dyDescent="0.2">
      <c r="A1397" t="s">
        <v>752</v>
      </c>
      <c r="B1397" t="s">
        <v>9386</v>
      </c>
      <c r="C1397" t="s">
        <v>10846</v>
      </c>
      <c r="D1397" t="s">
        <v>18001</v>
      </c>
      <c r="E1397" t="s">
        <v>9</v>
      </c>
      <c r="F1397" s="1">
        <v>24025</v>
      </c>
    </row>
    <row r="1398" spans="1:6" x14ac:dyDescent="0.2">
      <c r="A1398" t="s">
        <v>10847</v>
      </c>
      <c r="B1398" t="s">
        <v>6</v>
      </c>
      <c r="C1398" t="s">
        <v>10537</v>
      </c>
      <c r="D1398" t="s">
        <v>18002</v>
      </c>
      <c r="E1398" t="s">
        <v>9</v>
      </c>
      <c r="F1398" s="1">
        <v>41265</v>
      </c>
    </row>
    <row r="1399" spans="1:6" x14ac:dyDescent="0.2">
      <c r="A1399" t="s">
        <v>753</v>
      </c>
      <c r="B1399" t="s">
        <v>10848</v>
      </c>
      <c r="C1399" t="s">
        <v>10849</v>
      </c>
      <c r="D1399" t="s">
        <v>18003</v>
      </c>
      <c r="E1399" t="s">
        <v>9</v>
      </c>
      <c r="F1399" s="1">
        <v>27650</v>
      </c>
    </row>
    <row r="1400" spans="1:6" x14ac:dyDescent="0.2">
      <c r="A1400" t="s">
        <v>754</v>
      </c>
      <c r="B1400" t="s">
        <v>10125</v>
      </c>
      <c r="C1400" t="s">
        <v>9470</v>
      </c>
      <c r="D1400" t="s">
        <v>18004</v>
      </c>
      <c r="E1400" t="s">
        <v>9</v>
      </c>
      <c r="F1400" s="1">
        <v>15822</v>
      </c>
    </row>
    <row r="1401" spans="1:6" x14ac:dyDescent="0.2">
      <c r="A1401" t="s">
        <v>755</v>
      </c>
      <c r="B1401" t="s">
        <v>10850</v>
      </c>
      <c r="C1401" t="s">
        <v>9609</v>
      </c>
      <c r="D1401" t="s">
        <v>18005</v>
      </c>
      <c r="E1401" t="s">
        <v>9</v>
      </c>
      <c r="F1401" s="1">
        <v>15035</v>
      </c>
    </row>
    <row r="1402" spans="1:6" x14ac:dyDescent="0.2">
      <c r="A1402" t="s">
        <v>5363</v>
      </c>
      <c r="B1402" t="s">
        <v>9543</v>
      </c>
      <c r="C1402" t="s">
        <v>10851</v>
      </c>
      <c r="D1402" t="s">
        <v>18006</v>
      </c>
      <c r="E1402" t="s">
        <v>9</v>
      </c>
      <c r="F1402" s="1">
        <v>34373</v>
      </c>
    </row>
    <row r="1403" spans="1:6" x14ac:dyDescent="0.2">
      <c r="A1403" t="s">
        <v>756</v>
      </c>
      <c r="B1403" t="s">
        <v>9844</v>
      </c>
      <c r="C1403" t="s">
        <v>10852</v>
      </c>
      <c r="D1403" t="s">
        <v>18007</v>
      </c>
      <c r="E1403" t="s">
        <v>9</v>
      </c>
      <c r="F1403" s="1">
        <v>40262</v>
      </c>
    </row>
    <row r="1404" spans="1:6" x14ac:dyDescent="0.2">
      <c r="A1404" t="s">
        <v>5364</v>
      </c>
      <c r="B1404" t="s">
        <v>9383</v>
      </c>
      <c r="C1404" t="s">
        <v>9444</v>
      </c>
      <c r="D1404" t="s">
        <v>18008</v>
      </c>
      <c r="E1404" t="s">
        <v>9</v>
      </c>
      <c r="F1404" s="1">
        <v>24604</v>
      </c>
    </row>
    <row r="1405" spans="1:6" x14ac:dyDescent="0.2">
      <c r="A1405" t="s">
        <v>5365</v>
      </c>
      <c r="B1405" t="s">
        <v>10106</v>
      </c>
      <c r="C1405" t="s">
        <v>9554</v>
      </c>
      <c r="D1405" t="s">
        <v>18009</v>
      </c>
      <c r="E1405" t="s">
        <v>9</v>
      </c>
      <c r="F1405" s="1">
        <v>17123</v>
      </c>
    </row>
    <row r="1406" spans="1:6" x14ac:dyDescent="0.2">
      <c r="A1406" t="s">
        <v>8849</v>
      </c>
      <c r="B1406" t="s">
        <v>10853</v>
      </c>
      <c r="C1406" t="s">
        <v>10854</v>
      </c>
      <c r="D1406" t="s">
        <v>18010</v>
      </c>
      <c r="E1406" t="s">
        <v>9</v>
      </c>
      <c r="F1406" s="1">
        <v>42925</v>
      </c>
    </row>
    <row r="1407" spans="1:6" x14ac:dyDescent="0.2">
      <c r="A1407" t="s">
        <v>5366</v>
      </c>
      <c r="B1407" t="s">
        <v>9758</v>
      </c>
      <c r="C1407" t="s">
        <v>10530</v>
      </c>
      <c r="D1407" t="s">
        <v>18011</v>
      </c>
      <c r="E1407" t="s">
        <v>9</v>
      </c>
      <c r="F1407" s="1">
        <v>40427</v>
      </c>
    </row>
    <row r="1408" spans="1:6" x14ac:dyDescent="0.2">
      <c r="A1408" t="s">
        <v>5367</v>
      </c>
      <c r="B1408" t="s">
        <v>6</v>
      </c>
      <c r="C1408" t="s">
        <v>10855</v>
      </c>
      <c r="D1408">
        <v>25519828</v>
      </c>
      <c r="E1408" t="s">
        <v>9</v>
      </c>
      <c r="F1408" s="1">
        <v>38772</v>
      </c>
    </row>
    <row r="1409" spans="1:6" x14ac:dyDescent="0.2">
      <c r="A1409" t="s">
        <v>10856</v>
      </c>
      <c r="B1409" t="s">
        <v>10857</v>
      </c>
      <c r="C1409" t="s">
        <v>10203</v>
      </c>
      <c r="D1409" t="s">
        <v>18012</v>
      </c>
      <c r="E1409" t="s">
        <v>9</v>
      </c>
      <c r="F1409" s="1">
        <v>38489</v>
      </c>
    </row>
    <row r="1410" spans="1:6" x14ac:dyDescent="0.2">
      <c r="A1410" t="s">
        <v>757</v>
      </c>
      <c r="B1410" t="s">
        <v>10125</v>
      </c>
      <c r="C1410" t="s">
        <v>10858</v>
      </c>
      <c r="D1410" t="s">
        <v>18013</v>
      </c>
      <c r="E1410" t="s">
        <v>9</v>
      </c>
      <c r="F1410" s="1">
        <v>17744</v>
      </c>
    </row>
    <row r="1411" spans="1:6" x14ac:dyDescent="0.2">
      <c r="A1411" t="s">
        <v>758</v>
      </c>
      <c r="B1411" t="s">
        <v>9607</v>
      </c>
      <c r="C1411" t="s">
        <v>10513</v>
      </c>
      <c r="D1411" t="s">
        <v>18014</v>
      </c>
      <c r="E1411" t="s">
        <v>9</v>
      </c>
      <c r="F1411" s="1">
        <v>42023</v>
      </c>
    </row>
    <row r="1412" spans="1:6" x14ac:dyDescent="0.2">
      <c r="A1412" t="s">
        <v>759</v>
      </c>
      <c r="B1412" t="s">
        <v>10248</v>
      </c>
      <c r="C1412" t="s">
        <v>10859</v>
      </c>
      <c r="D1412" t="s">
        <v>18015</v>
      </c>
      <c r="E1412" t="s">
        <v>9</v>
      </c>
      <c r="F1412" s="1">
        <v>35850</v>
      </c>
    </row>
    <row r="1413" spans="1:6" x14ac:dyDescent="0.2">
      <c r="A1413" t="s">
        <v>5368</v>
      </c>
      <c r="B1413" t="s">
        <v>9408</v>
      </c>
      <c r="C1413" t="s">
        <v>9554</v>
      </c>
      <c r="D1413" t="s">
        <v>18016</v>
      </c>
      <c r="E1413" t="s">
        <v>9</v>
      </c>
      <c r="F1413" s="1">
        <v>22519</v>
      </c>
    </row>
    <row r="1414" spans="1:6" x14ac:dyDescent="0.2">
      <c r="A1414" t="s">
        <v>7684</v>
      </c>
      <c r="B1414" t="s">
        <v>9750</v>
      </c>
      <c r="C1414" t="s">
        <v>9800</v>
      </c>
      <c r="D1414" t="s">
        <v>18017</v>
      </c>
      <c r="E1414" t="s">
        <v>9</v>
      </c>
      <c r="F1414" s="1">
        <v>42454</v>
      </c>
    </row>
    <row r="1415" spans="1:6" x14ac:dyDescent="0.2">
      <c r="A1415" t="s">
        <v>760</v>
      </c>
      <c r="B1415" t="s">
        <v>9736</v>
      </c>
      <c r="C1415" t="s">
        <v>10860</v>
      </c>
      <c r="D1415" t="s">
        <v>18018</v>
      </c>
      <c r="E1415" t="s">
        <v>9</v>
      </c>
      <c r="F1415" s="1">
        <v>42609</v>
      </c>
    </row>
    <row r="1416" spans="1:6" x14ac:dyDescent="0.2">
      <c r="A1416" t="s">
        <v>5369</v>
      </c>
      <c r="B1416" t="s">
        <v>9485</v>
      </c>
      <c r="C1416" t="s">
        <v>10861</v>
      </c>
      <c r="D1416" t="s">
        <v>18019</v>
      </c>
      <c r="E1416" t="s">
        <v>9</v>
      </c>
      <c r="F1416" s="1">
        <v>27070</v>
      </c>
    </row>
    <row r="1417" spans="1:6" x14ac:dyDescent="0.2">
      <c r="A1417" t="s">
        <v>5370</v>
      </c>
      <c r="B1417" t="s">
        <v>9440</v>
      </c>
      <c r="C1417" t="s">
        <v>10148</v>
      </c>
      <c r="D1417" t="s">
        <v>18020</v>
      </c>
      <c r="E1417" t="s">
        <v>9</v>
      </c>
      <c r="F1417" s="1">
        <v>18464</v>
      </c>
    </row>
    <row r="1418" spans="1:6" x14ac:dyDescent="0.2">
      <c r="A1418" t="s">
        <v>761</v>
      </c>
      <c r="B1418" t="s">
        <v>10101</v>
      </c>
      <c r="C1418" t="s">
        <v>9973</v>
      </c>
      <c r="D1418" t="s">
        <v>18021</v>
      </c>
      <c r="E1418" t="s">
        <v>9</v>
      </c>
      <c r="F1418" s="1">
        <v>35000</v>
      </c>
    </row>
    <row r="1419" spans="1:6" x14ac:dyDescent="0.2">
      <c r="A1419" t="s">
        <v>7685</v>
      </c>
      <c r="B1419" t="s">
        <v>6</v>
      </c>
      <c r="C1419" t="s">
        <v>10066</v>
      </c>
      <c r="D1419" t="s">
        <v>18022</v>
      </c>
      <c r="E1419" t="s">
        <v>9</v>
      </c>
      <c r="F1419" s="1">
        <v>20138</v>
      </c>
    </row>
    <row r="1420" spans="1:6" x14ac:dyDescent="0.2">
      <c r="A1420" t="s">
        <v>762</v>
      </c>
      <c r="B1420" t="s">
        <v>6</v>
      </c>
      <c r="C1420" t="s">
        <v>10862</v>
      </c>
      <c r="D1420" t="s">
        <v>18023</v>
      </c>
      <c r="E1420" t="s">
        <v>9</v>
      </c>
      <c r="F1420" s="1">
        <v>28506</v>
      </c>
    </row>
    <row r="1421" spans="1:6" x14ac:dyDescent="0.2">
      <c r="A1421" t="s">
        <v>763</v>
      </c>
      <c r="B1421" t="s">
        <v>10863</v>
      </c>
      <c r="C1421" t="s">
        <v>10864</v>
      </c>
      <c r="D1421" t="s">
        <v>18024</v>
      </c>
      <c r="E1421" t="s">
        <v>9</v>
      </c>
      <c r="F1421" s="1">
        <v>15273</v>
      </c>
    </row>
    <row r="1422" spans="1:6" x14ac:dyDescent="0.2">
      <c r="A1422" t="s">
        <v>10865</v>
      </c>
      <c r="B1422" t="s">
        <v>9450</v>
      </c>
      <c r="C1422" t="s">
        <v>9987</v>
      </c>
      <c r="D1422" t="s">
        <v>18025</v>
      </c>
      <c r="E1422" t="s">
        <v>9</v>
      </c>
      <c r="F1422" s="1">
        <v>36792</v>
      </c>
    </row>
    <row r="1423" spans="1:6" x14ac:dyDescent="0.2">
      <c r="A1423" t="s">
        <v>5371</v>
      </c>
      <c r="B1423" t="s">
        <v>10866</v>
      </c>
      <c r="C1423" t="s">
        <v>10867</v>
      </c>
      <c r="D1423" t="s">
        <v>18026</v>
      </c>
      <c r="E1423" t="s">
        <v>9</v>
      </c>
      <c r="F1423" s="1">
        <v>25926</v>
      </c>
    </row>
    <row r="1424" spans="1:6" x14ac:dyDescent="0.2">
      <c r="A1424" t="s">
        <v>7686</v>
      </c>
      <c r="B1424" t="s">
        <v>9395</v>
      </c>
      <c r="C1424" t="s">
        <v>10868</v>
      </c>
      <c r="D1424" t="s">
        <v>18027</v>
      </c>
      <c r="E1424" t="s">
        <v>9</v>
      </c>
      <c r="F1424" s="1">
        <v>20388</v>
      </c>
    </row>
    <row r="1425" spans="1:6" x14ac:dyDescent="0.2">
      <c r="A1425" t="s">
        <v>764</v>
      </c>
      <c r="B1425" t="s">
        <v>9399</v>
      </c>
      <c r="C1425" t="s">
        <v>10869</v>
      </c>
      <c r="D1425" t="s">
        <v>18028</v>
      </c>
      <c r="E1425" t="s">
        <v>9</v>
      </c>
      <c r="F1425" s="1">
        <v>22630</v>
      </c>
    </row>
    <row r="1426" spans="1:6" x14ac:dyDescent="0.2">
      <c r="A1426" t="s">
        <v>765</v>
      </c>
      <c r="B1426" t="s">
        <v>9642</v>
      </c>
      <c r="C1426" t="s">
        <v>7</v>
      </c>
      <c r="D1426" t="s">
        <v>18029</v>
      </c>
      <c r="E1426" t="s">
        <v>9</v>
      </c>
      <c r="F1426" s="1">
        <v>36805</v>
      </c>
    </row>
    <row r="1427" spans="1:6" x14ac:dyDescent="0.2">
      <c r="A1427" t="s">
        <v>766</v>
      </c>
      <c r="B1427" t="s">
        <v>10870</v>
      </c>
      <c r="C1427" t="s">
        <v>10871</v>
      </c>
      <c r="D1427" t="s">
        <v>18030</v>
      </c>
      <c r="E1427" t="s">
        <v>9</v>
      </c>
      <c r="F1427" s="1">
        <v>24985</v>
      </c>
    </row>
    <row r="1428" spans="1:6" x14ac:dyDescent="0.2">
      <c r="A1428" t="s">
        <v>767</v>
      </c>
      <c r="B1428" t="s">
        <v>10872</v>
      </c>
      <c r="C1428" t="s">
        <v>10873</v>
      </c>
      <c r="D1428" t="s">
        <v>18031</v>
      </c>
      <c r="E1428" t="s">
        <v>9</v>
      </c>
      <c r="F1428" s="1">
        <v>25373</v>
      </c>
    </row>
    <row r="1429" spans="1:6" x14ac:dyDescent="0.2">
      <c r="A1429" t="s">
        <v>5372</v>
      </c>
      <c r="B1429" t="s">
        <v>9552</v>
      </c>
      <c r="C1429" t="s">
        <v>10874</v>
      </c>
      <c r="D1429" t="s">
        <v>18032</v>
      </c>
      <c r="E1429" t="s">
        <v>9</v>
      </c>
      <c r="F1429" s="1">
        <v>38569</v>
      </c>
    </row>
    <row r="1430" spans="1:6" x14ac:dyDescent="0.2">
      <c r="A1430" t="s">
        <v>768</v>
      </c>
      <c r="B1430" t="s">
        <v>9575</v>
      </c>
      <c r="C1430" t="s">
        <v>9753</v>
      </c>
      <c r="D1430" t="s">
        <v>18033</v>
      </c>
      <c r="E1430" t="s">
        <v>9</v>
      </c>
      <c r="F1430" s="1">
        <v>16463</v>
      </c>
    </row>
    <row r="1431" spans="1:6" x14ac:dyDescent="0.2">
      <c r="A1431" t="s">
        <v>5373</v>
      </c>
      <c r="B1431" t="s">
        <v>10875</v>
      </c>
      <c r="C1431" t="s">
        <v>10876</v>
      </c>
      <c r="D1431" t="s">
        <v>18034</v>
      </c>
      <c r="E1431" t="s">
        <v>9</v>
      </c>
      <c r="F1431" s="1">
        <v>29151</v>
      </c>
    </row>
    <row r="1432" spans="1:6" x14ac:dyDescent="0.2">
      <c r="A1432" t="s">
        <v>769</v>
      </c>
      <c r="B1432" t="s">
        <v>9440</v>
      </c>
      <c r="C1432" t="s">
        <v>10877</v>
      </c>
      <c r="D1432" t="s">
        <v>18035</v>
      </c>
      <c r="E1432" t="s">
        <v>9</v>
      </c>
      <c r="F1432" s="1">
        <v>32268</v>
      </c>
    </row>
    <row r="1433" spans="1:6" x14ac:dyDescent="0.2">
      <c r="A1433" t="s">
        <v>7687</v>
      </c>
      <c r="B1433" t="s">
        <v>9892</v>
      </c>
      <c r="C1433" t="s">
        <v>10094</v>
      </c>
      <c r="D1433" t="s">
        <v>18036</v>
      </c>
      <c r="E1433" t="s">
        <v>9</v>
      </c>
      <c r="F1433" s="1">
        <v>25727</v>
      </c>
    </row>
    <row r="1434" spans="1:6" x14ac:dyDescent="0.2">
      <c r="A1434" t="s">
        <v>770</v>
      </c>
      <c r="B1434" t="s">
        <v>10510</v>
      </c>
      <c r="C1434" t="s">
        <v>9955</v>
      </c>
      <c r="D1434" t="s">
        <v>18037</v>
      </c>
      <c r="E1434" t="s">
        <v>9</v>
      </c>
      <c r="F1434" s="1">
        <v>37620</v>
      </c>
    </row>
    <row r="1435" spans="1:6" x14ac:dyDescent="0.2">
      <c r="A1435" t="s">
        <v>7688</v>
      </c>
      <c r="B1435" t="s">
        <v>9514</v>
      </c>
      <c r="C1435" t="s">
        <v>9614</v>
      </c>
      <c r="D1435" t="s">
        <v>18038</v>
      </c>
      <c r="E1435" t="s">
        <v>9</v>
      </c>
      <c r="F1435" s="1">
        <v>28479</v>
      </c>
    </row>
    <row r="1436" spans="1:6" x14ac:dyDescent="0.2">
      <c r="A1436" t="s">
        <v>771</v>
      </c>
      <c r="B1436" t="s">
        <v>9440</v>
      </c>
      <c r="C1436" t="s">
        <v>9586</v>
      </c>
      <c r="D1436" t="s">
        <v>18039</v>
      </c>
      <c r="E1436" t="s">
        <v>9</v>
      </c>
      <c r="F1436" s="1">
        <v>35094</v>
      </c>
    </row>
    <row r="1437" spans="1:6" x14ac:dyDescent="0.2">
      <c r="A1437" t="s">
        <v>772</v>
      </c>
      <c r="B1437" t="s">
        <v>9556</v>
      </c>
      <c r="C1437" t="s">
        <v>10878</v>
      </c>
      <c r="D1437">
        <v>318272381</v>
      </c>
      <c r="E1437" t="s">
        <v>9</v>
      </c>
      <c r="F1437" s="1">
        <v>15555</v>
      </c>
    </row>
    <row r="1438" spans="1:6" x14ac:dyDescent="0.2">
      <c r="A1438" t="s">
        <v>773</v>
      </c>
      <c r="B1438" t="s">
        <v>9514</v>
      </c>
      <c r="C1438" t="s">
        <v>10879</v>
      </c>
      <c r="D1438" t="s">
        <v>18040</v>
      </c>
      <c r="E1438" t="s">
        <v>9</v>
      </c>
      <c r="F1438" s="1">
        <v>25448</v>
      </c>
    </row>
    <row r="1439" spans="1:6" x14ac:dyDescent="0.2">
      <c r="A1439" t="s">
        <v>5374</v>
      </c>
      <c r="B1439" t="s">
        <v>9758</v>
      </c>
      <c r="C1439" t="s">
        <v>10880</v>
      </c>
      <c r="D1439" t="s">
        <v>18041</v>
      </c>
      <c r="E1439" t="s">
        <v>9</v>
      </c>
      <c r="F1439" s="1">
        <v>27384</v>
      </c>
    </row>
    <row r="1440" spans="1:6" x14ac:dyDescent="0.2">
      <c r="A1440" t="s">
        <v>774</v>
      </c>
      <c r="B1440" t="s">
        <v>10881</v>
      </c>
      <c r="C1440" t="s">
        <v>9690</v>
      </c>
      <c r="D1440" t="s">
        <v>18042</v>
      </c>
      <c r="E1440" t="s">
        <v>9</v>
      </c>
      <c r="F1440" s="1">
        <v>28176</v>
      </c>
    </row>
    <row r="1441" spans="1:6" x14ac:dyDescent="0.2">
      <c r="A1441" t="s">
        <v>10882</v>
      </c>
      <c r="B1441" t="s">
        <v>10721</v>
      </c>
      <c r="C1441" t="s">
        <v>10883</v>
      </c>
      <c r="D1441" t="s">
        <v>18043</v>
      </c>
      <c r="E1441" t="s">
        <v>9</v>
      </c>
      <c r="F1441" s="1">
        <v>39589</v>
      </c>
    </row>
    <row r="1442" spans="1:6" x14ac:dyDescent="0.2">
      <c r="A1442" t="s">
        <v>8850</v>
      </c>
      <c r="B1442" t="s">
        <v>10884</v>
      </c>
      <c r="C1442" t="s">
        <v>10885</v>
      </c>
      <c r="D1442" t="s">
        <v>18044</v>
      </c>
      <c r="E1442" t="s">
        <v>9</v>
      </c>
      <c r="F1442" s="1">
        <v>33344</v>
      </c>
    </row>
    <row r="1443" spans="1:6" x14ac:dyDescent="0.2">
      <c r="A1443" t="s">
        <v>10886</v>
      </c>
      <c r="B1443" t="s">
        <v>10031</v>
      </c>
      <c r="C1443" t="s">
        <v>10887</v>
      </c>
      <c r="D1443" t="s">
        <v>18045</v>
      </c>
      <c r="E1443" t="s">
        <v>9</v>
      </c>
      <c r="F1443" s="1">
        <v>31139</v>
      </c>
    </row>
    <row r="1444" spans="1:6" x14ac:dyDescent="0.2">
      <c r="A1444" t="s">
        <v>7689</v>
      </c>
      <c r="B1444" t="s">
        <v>9970</v>
      </c>
      <c r="C1444" t="s">
        <v>10212</v>
      </c>
      <c r="D1444" t="s">
        <v>18046</v>
      </c>
      <c r="E1444" t="s">
        <v>9</v>
      </c>
      <c r="F1444" s="1">
        <v>15887</v>
      </c>
    </row>
    <row r="1445" spans="1:6" x14ac:dyDescent="0.2">
      <c r="A1445" t="s">
        <v>5375</v>
      </c>
      <c r="B1445" t="s">
        <v>13</v>
      </c>
      <c r="C1445" t="s">
        <v>10888</v>
      </c>
      <c r="D1445" t="s">
        <v>18047</v>
      </c>
      <c r="E1445" t="s">
        <v>9</v>
      </c>
      <c r="F1445" s="1">
        <v>33226</v>
      </c>
    </row>
    <row r="1446" spans="1:6" x14ac:dyDescent="0.2">
      <c r="A1446" t="s">
        <v>775</v>
      </c>
      <c r="B1446" t="s">
        <v>9630</v>
      </c>
      <c r="C1446" t="s">
        <v>10067</v>
      </c>
      <c r="D1446" t="s">
        <v>18048</v>
      </c>
      <c r="E1446" t="s">
        <v>9</v>
      </c>
      <c r="F1446" s="1">
        <v>26351</v>
      </c>
    </row>
    <row r="1447" spans="1:6" x14ac:dyDescent="0.2">
      <c r="A1447" t="s">
        <v>5376</v>
      </c>
      <c r="B1447" t="s">
        <v>10889</v>
      </c>
      <c r="C1447" t="s">
        <v>9690</v>
      </c>
      <c r="D1447" t="s">
        <v>18049</v>
      </c>
      <c r="E1447" t="s">
        <v>9</v>
      </c>
      <c r="F1447" s="1">
        <v>33977</v>
      </c>
    </row>
    <row r="1448" spans="1:6" x14ac:dyDescent="0.2">
      <c r="A1448" t="s">
        <v>8851</v>
      </c>
      <c r="B1448" t="s">
        <v>9418</v>
      </c>
      <c r="C1448" t="s">
        <v>10122</v>
      </c>
      <c r="D1448">
        <v>2729753482</v>
      </c>
      <c r="E1448" t="s">
        <v>9</v>
      </c>
      <c r="F1448" s="1">
        <v>31801</v>
      </c>
    </row>
    <row r="1449" spans="1:6" x14ac:dyDescent="0.2">
      <c r="A1449" t="s">
        <v>776</v>
      </c>
      <c r="B1449" t="s">
        <v>9564</v>
      </c>
      <c r="C1449" t="s">
        <v>10890</v>
      </c>
      <c r="D1449" t="s">
        <v>18050</v>
      </c>
      <c r="E1449" t="s">
        <v>9</v>
      </c>
      <c r="F1449" s="1">
        <v>17365</v>
      </c>
    </row>
    <row r="1450" spans="1:6" x14ac:dyDescent="0.2">
      <c r="A1450" t="s">
        <v>5377</v>
      </c>
      <c r="B1450" t="s">
        <v>10891</v>
      </c>
      <c r="C1450" t="s">
        <v>10892</v>
      </c>
      <c r="D1450">
        <v>1834212175</v>
      </c>
      <c r="E1450" t="s">
        <v>9</v>
      </c>
      <c r="F1450" s="1">
        <v>17412</v>
      </c>
    </row>
    <row r="1451" spans="1:6" x14ac:dyDescent="0.2">
      <c r="A1451" t="s">
        <v>5378</v>
      </c>
      <c r="B1451" t="s">
        <v>9463</v>
      </c>
      <c r="C1451" t="s">
        <v>10144</v>
      </c>
      <c r="D1451" t="s">
        <v>18051</v>
      </c>
      <c r="E1451" t="s">
        <v>9</v>
      </c>
      <c r="F1451" s="1">
        <v>25246</v>
      </c>
    </row>
    <row r="1452" spans="1:6" x14ac:dyDescent="0.2">
      <c r="A1452" t="s">
        <v>7690</v>
      </c>
      <c r="B1452" t="s">
        <v>9468</v>
      </c>
      <c r="C1452" t="s">
        <v>10893</v>
      </c>
      <c r="D1452" t="s">
        <v>18052</v>
      </c>
      <c r="E1452" t="s">
        <v>9</v>
      </c>
      <c r="F1452" s="1">
        <v>33378</v>
      </c>
    </row>
    <row r="1453" spans="1:6" x14ac:dyDescent="0.2">
      <c r="A1453" t="s">
        <v>777</v>
      </c>
      <c r="B1453" t="s">
        <v>9408</v>
      </c>
      <c r="C1453" t="s">
        <v>10894</v>
      </c>
      <c r="D1453" t="s">
        <v>18053</v>
      </c>
      <c r="E1453" t="s">
        <v>9</v>
      </c>
      <c r="F1453" s="1">
        <v>38670</v>
      </c>
    </row>
    <row r="1454" spans="1:6" x14ac:dyDescent="0.2">
      <c r="A1454" t="s">
        <v>5379</v>
      </c>
      <c r="B1454" t="s">
        <v>10895</v>
      </c>
      <c r="C1454" t="s">
        <v>10153</v>
      </c>
      <c r="D1454" t="s">
        <v>18054</v>
      </c>
      <c r="E1454" t="s">
        <v>9</v>
      </c>
      <c r="F1454" s="1">
        <v>27839</v>
      </c>
    </row>
    <row r="1455" spans="1:6" x14ac:dyDescent="0.2">
      <c r="A1455" t="s">
        <v>778</v>
      </c>
      <c r="B1455" t="s">
        <v>10896</v>
      </c>
      <c r="C1455" t="s">
        <v>10897</v>
      </c>
      <c r="D1455" t="s">
        <v>18055</v>
      </c>
      <c r="E1455" t="s">
        <v>9</v>
      </c>
      <c r="F1455" s="1">
        <v>41016</v>
      </c>
    </row>
    <row r="1456" spans="1:6" x14ac:dyDescent="0.2">
      <c r="A1456" t="s">
        <v>779</v>
      </c>
      <c r="B1456" t="s">
        <v>9487</v>
      </c>
      <c r="C1456" t="s">
        <v>10898</v>
      </c>
      <c r="D1456" t="s">
        <v>18056</v>
      </c>
      <c r="E1456" t="s">
        <v>9</v>
      </c>
      <c r="F1456" s="1">
        <v>17523</v>
      </c>
    </row>
    <row r="1457" spans="1:6" x14ac:dyDescent="0.2">
      <c r="A1457" t="s">
        <v>8852</v>
      </c>
      <c r="B1457" t="s">
        <v>9810</v>
      </c>
      <c r="C1457" t="s">
        <v>10139</v>
      </c>
      <c r="D1457" t="s">
        <v>18057</v>
      </c>
      <c r="E1457" t="s">
        <v>9</v>
      </c>
      <c r="F1457" s="1">
        <v>16374</v>
      </c>
    </row>
    <row r="1458" spans="1:6" x14ac:dyDescent="0.2">
      <c r="A1458" t="s">
        <v>8853</v>
      </c>
      <c r="B1458" t="s">
        <v>10899</v>
      </c>
      <c r="C1458" t="s">
        <v>10136</v>
      </c>
      <c r="D1458">
        <f>1-870-839-3618</f>
        <v>-5326</v>
      </c>
      <c r="E1458" t="s">
        <v>9</v>
      </c>
      <c r="F1458" s="1">
        <v>22301</v>
      </c>
    </row>
    <row r="1459" spans="1:6" x14ac:dyDescent="0.2">
      <c r="A1459" t="s">
        <v>780</v>
      </c>
      <c r="B1459" t="s">
        <v>9514</v>
      </c>
      <c r="C1459" t="s">
        <v>10245</v>
      </c>
      <c r="D1459" t="s">
        <v>18058</v>
      </c>
      <c r="E1459" t="s">
        <v>9</v>
      </c>
      <c r="F1459" s="1">
        <v>26619</v>
      </c>
    </row>
    <row r="1460" spans="1:6" x14ac:dyDescent="0.2">
      <c r="A1460" t="s">
        <v>781</v>
      </c>
      <c r="B1460" t="s">
        <v>9418</v>
      </c>
      <c r="C1460" t="s">
        <v>10900</v>
      </c>
      <c r="D1460" t="s">
        <v>18059</v>
      </c>
      <c r="E1460" t="s">
        <v>9</v>
      </c>
      <c r="F1460" s="1">
        <v>35666</v>
      </c>
    </row>
    <row r="1461" spans="1:6" x14ac:dyDescent="0.2">
      <c r="A1461" t="s">
        <v>5380</v>
      </c>
      <c r="B1461" t="s">
        <v>9408</v>
      </c>
      <c r="C1461" t="s">
        <v>10901</v>
      </c>
      <c r="D1461" t="s">
        <v>18060</v>
      </c>
      <c r="E1461" t="s">
        <v>9</v>
      </c>
      <c r="F1461" s="1">
        <v>37688</v>
      </c>
    </row>
    <row r="1462" spans="1:6" x14ac:dyDescent="0.2">
      <c r="A1462" t="s">
        <v>5381</v>
      </c>
      <c r="B1462" t="s">
        <v>9408</v>
      </c>
      <c r="C1462" t="s">
        <v>10902</v>
      </c>
      <c r="D1462" t="s">
        <v>18061</v>
      </c>
      <c r="E1462" t="s">
        <v>9</v>
      </c>
      <c r="F1462" s="1">
        <v>33904</v>
      </c>
    </row>
    <row r="1463" spans="1:6" x14ac:dyDescent="0.2">
      <c r="A1463" t="s">
        <v>782</v>
      </c>
      <c r="B1463" t="s">
        <v>10903</v>
      </c>
      <c r="C1463" t="s">
        <v>10904</v>
      </c>
      <c r="D1463" t="s">
        <v>18062</v>
      </c>
      <c r="E1463" t="s">
        <v>9</v>
      </c>
      <c r="F1463" s="1">
        <v>30510</v>
      </c>
    </row>
    <row r="1464" spans="1:6" x14ac:dyDescent="0.2">
      <c r="A1464" t="s">
        <v>5382</v>
      </c>
      <c r="B1464" t="s">
        <v>10323</v>
      </c>
      <c r="C1464" t="s">
        <v>9540</v>
      </c>
      <c r="D1464" t="s">
        <v>18063</v>
      </c>
      <c r="E1464" t="s">
        <v>9</v>
      </c>
      <c r="F1464" s="1">
        <v>19236</v>
      </c>
    </row>
    <row r="1465" spans="1:6" x14ac:dyDescent="0.2">
      <c r="A1465" t="s">
        <v>8854</v>
      </c>
      <c r="B1465" t="s">
        <v>9965</v>
      </c>
      <c r="C1465" t="s">
        <v>10905</v>
      </c>
      <c r="D1465" t="s">
        <v>18064</v>
      </c>
      <c r="E1465" t="s">
        <v>9</v>
      </c>
      <c r="F1465" s="1">
        <v>40212</v>
      </c>
    </row>
    <row r="1466" spans="1:6" x14ac:dyDescent="0.2">
      <c r="A1466" t="s">
        <v>783</v>
      </c>
      <c r="B1466" t="s">
        <v>9408</v>
      </c>
      <c r="C1466" t="s">
        <v>10906</v>
      </c>
      <c r="D1466" t="s">
        <v>18065</v>
      </c>
      <c r="E1466" t="s">
        <v>9</v>
      </c>
      <c r="F1466" s="1">
        <v>32466</v>
      </c>
    </row>
    <row r="1467" spans="1:6" x14ac:dyDescent="0.2">
      <c r="A1467" t="s">
        <v>784</v>
      </c>
      <c r="B1467" t="s">
        <v>9527</v>
      </c>
      <c r="C1467" t="s">
        <v>10907</v>
      </c>
      <c r="D1467">
        <v>5052260674</v>
      </c>
      <c r="E1467" t="s">
        <v>9</v>
      </c>
      <c r="F1467" s="1">
        <v>28904</v>
      </c>
    </row>
    <row r="1468" spans="1:6" x14ac:dyDescent="0.2">
      <c r="A1468" t="s">
        <v>785</v>
      </c>
      <c r="B1468" t="s">
        <v>9794</v>
      </c>
      <c r="C1468" t="s">
        <v>10328</v>
      </c>
      <c r="D1468" t="s">
        <v>18066</v>
      </c>
      <c r="E1468" t="s">
        <v>9</v>
      </c>
      <c r="F1468" s="1">
        <v>15975</v>
      </c>
    </row>
    <row r="1469" spans="1:6" x14ac:dyDescent="0.2">
      <c r="A1469" t="s">
        <v>786</v>
      </c>
      <c r="B1469" t="s">
        <v>9607</v>
      </c>
      <c r="C1469" t="s">
        <v>10908</v>
      </c>
      <c r="D1469" t="s">
        <v>18067</v>
      </c>
      <c r="E1469" t="s">
        <v>9</v>
      </c>
      <c r="F1469" s="1">
        <v>27697</v>
      </c>
    </row>
    <row r="1470" spans="1:6" x14ac:dyDescent="0.2">
      <c r="A1470" t="s">
        <v>10909</v>
      </c>
      <c r="B1470" t="s">
        <v>9383</v>
      </c>
      <c r="C1470" t="s">
        <v>10910</v>
      </c>
      <c r="D1470" t="s">
        <v>18068</v>
      </c>
      <c r="E1470" t="s">
        <v>9</v>
      </c>
      <c r="F1470" s="1">
        <v>18105</v>
      </c>
    </row>
    <row r="1471" spans="1:6" x14ac:dyDescent="0.2">
      <c r="A1471" t="s">
        <v>5383</v>
      </c>
      <c r="B1471" t="s">
        <v>9446</v>
      </c>
      <c r="C1471" t="s">
        <v>10911</v>
      </c>
      <c r="D1471" t="s">
        <v>18069</v>
      </c>
      <c r="E1471" t="s">
        <v>9</v>
      </c>
      <c r="F1471" s="1">
        <v>18521</v>
      </c>
    </row>
    <row r="1472" spans="1:6" x14ac:dyDescent="0.2">
      <c r="A1472" t="s">
        <v>787</v>
      </c>
      <c r="B1472" t="s">
        <v>9446</v>
      </c>
      <c r="C1472" t="s">
        <v>10912</v>
      </c>
      <c r="D1472" t="s">
        <v>18070</v>
      </c>
      <c r="E1472" t="s">
        <v>9</v>
      </c>
      <c r="F1472" s="1">
        <v>30790</v>
      </c>
    </row>
    <row r="1473" spans="1:6" x14ac:dyDescent="0.2">
      <c r="A1473" t="s">
        <v>5384</v>
      </c>
      <c r="B1473" t="s">
        <v>9615</v>
      </c>
      <c r="C1473" t="s">
        <v>10913</v>
      </c>
      <c r="D1473" t="s">
        <v>18071</v>
      </c>
      <c r="E1473" t="s">
        <v>9</v>
      </c>
      <c r="F1473" s="1">
        <v>26722</v>
      </c>
    </row>
    <row r="1474" spans="1:6" x14ac:dyDescent="0.2">
      <c r="A1474" t="s">
        <v>7691</v>
      </c>
      <c r="B1474" t="s">
        <v>9943</v>
      </c>
      <c r="C1474" t="s">
        <v>9467</v>
      </c>
      <c r="D1474" t="s">
        <v>18072</v>
      </c>
      <c r="E1474" t="s">
        <v>9</v>
      </c>
      <c r="F1474" s="1">
        <v>32910</v>
      </c>
    </row>
    <row r="1475" spans="1:6" x14ac:dyDescent="0.2">
      <c r="A1475" t="s">
        <v>5385</v>
      </c>
      <c r="B1475" t="s">
        <v>13</v>
      </c>
      <c r="C1475" t="s">
        <v>10914</v>
      </c>
      <c r="D1475" t="s">
        <v>18073</v>
      </c>
      <c r="E1475" t="s">
        <v>9</v>
      </c>
      <c r="F1475" s="1">
        <v>43768</v>
      </c>
    </row>
    <row r="1476" spans="1:6" x14ac:dyDescent="0.2">
      <c r="A1476" t="s">
        <v>7692</v>
      </c>
      <c r="B1476" t="s">
        <v>9699</v>
      </c>
      <c r="C1476" t="s">
        <v>10915</v>
      </c>
      <c r="D1476" t="s">
        <v>18074</v>
      </c>
      <c r="E1476" t="s">
        <v>9</v>
      </c>
      <c r="F1476" s="1">
        <v>36494</v>
      </c>
    </row>
    <row r="1477" spans="1:6" x14ac:dyDescent="0.2">
      <c r="A1477" t="s">
        <v>5386</v>
      </c>
      <c r="B1477" t="s">
        <v>10240</v>
      </c>
      <c r="C1477" t="s">
        <v>10916</v>
      </c>
      <c r="D1477">
        <v>2598267102</v>
      </c>
      <c r="E1477" t="s">
        <v>9</v>
      </c>
      <c r="F1477" s="1">
        <v>24562</v>
      </c>
    </row>
    <row r="1478" spans="1:6" x14ac:dyDescent="0.2">
      <c r="A1478" t="s">
        <v>788</v>
      </c>
      <c r="B1478" t="s">
        <v>9446</v>
      </c>
      <c r="C1478" t="s">
        <v>9670</v>
      </c>
      <c r="D1478" t="s">
        <v>18075</v>
      </c>
      <c r="E1478" t="s">
        <v>9</v>
      </c>
      <c r="F1478" s="1">
        <v>32320</v>
      </c>
    </row>
    <row r="1479" spans="1:6" x14ac:dyDescent="0.2">
      <c r="A1479" t="s">
        <v>7693</v>
      </c>
      <c r="B1479" t="s">
        <v>9395</v>
      </c>
      <c r="C1479" t="s">
        <v>10917</v>
      </c>
      <c r="D1479" t="s">
        <v>18076</v>
      </c>
      <c r="E1479" t="s">
        <v>9</v>
      </c>
      <c r="F1479" s="1">
        <v>36221</v>
      </c>
    </row>
    <row r="1480" spans="1:6" x14ac:dyDescent="0.2">
      <c r="A1480" t="s">
        <v>789</v>
      </c>
      <c r="B1480" t="s">
        <v>10918</v>
      </c>
      <c r="C1480" t="s">
        <v>10919</v>
      </c>
      <c r="D1480">
        <f>1-468-589-940</f>
        <v>-1996</v>
      </c>
      <c r="E1480" t="s">
        <v>9</v>
      </c>
      <c r="F1480" s="1">
        <v>22260</v>
      </c>
    </row>
    <row r="1481" spans="1:6" x14ac:dyDescent="0.2">
      <c r="A1481" t="s">
        <v>7694</v>
      </c>
      <c r="B1481" t="s">
        <v>9457</v>
      </c>
      <c r="C1481" t="s">
        <v>10920</v>
      </c>
      <c r="D1481" t="s">
        <v>18077</v>
      </c>
      <c r="E1481" t="s">
        <v>9</v>
      </c>
      <c r="F1481" s="1">
        <v>37862</v>
      </c>
    </row>
    <row r="1482" spans="1:6" x14ac:dyDescent="0.2">
      <c r="A1482" t="s">
        <v>790</v>
      </c>
      <c r="B1482" t="s">
        <v>10662</v>
      </c>
      <c r="C1482" t="s">
        <v>9415</v>
      </c>
      <c r="D1482" t="s">
        <v>18078</v>
      </c>
      <c r="E1482" t="s">
        <v>9</v>
      </c>
      <c r="F1482" s="1">
        <v>27631</v>
      </c>
    </row>
    <row r="1483" spans="1:6" x14ac:dyDescent="0.2">
      <c r="A1483" t="s">
        <v>8855</v>
      </c>
      <c r="B1483" t="s">
        <v>10185</v>
      </c>
      <c r="C1483" t="s">
        <v>10921</v>
      </c>
      <c r="D1483">
        <v>9029234381</v>
      </c>
      <c r="E1483" t="s">
        <v>9</v>
      </c>
      <c r="F1483" s="1">
        <v>34762</v>
      </c>
    </row>
    <row r="1484" spans="1:6" x14ac:dyDescent="0.2">
      <c r="A1484" t="s">
        <v>791</v>
      </c>
      <c r="B1484" t="s">
        <v>9427</v>
      </c>
      <c r="C1484" t="s">
        <v>9912</v>
      </c>
      <c r="D1484" t="s">
        <v>18079</v>
      </c>
      <c r="E1484" t="s">
        <v>9</v>
      </c>
      <c r="F1484" s="1">
        <v>36938</v>
      </c>
    </row>
    <row r="1485" spans="1:6" x14ac:dyDescent="0.2">
      <c r="A1485" t="s">
        <v>792</v>
      </c>
      <c r="B1485" t="s">
        <v>9518</v>
      </c>
      <c r="C1485" t="s">
        <v>10299</v>
      </c>
      <c r="D1485" t="s">
        <v>18080</v>
      </c>
      <c r="E1485" t="s">
        <v>9</v>
      </c>
      <c r="F1485" s="1">
        <v>22858</v>
      </c>
    </row>
    <row r="1486" spans="1:6" x14ac:dyDescent="0.2">
      <c r="A1486" t="s">
        <v>5387</v>
      </c>
      <c r="B1486" t="s">
        <v>9809</v>
      </c>
      <c r="C1486" t="s">
        <v>10922</v>
      </c>
      <c r="D1486" t="s">
        <v>18081</v>
      </c>
      <c r="E1486" t="s">
        <v>9</v>
      </c>
      <c r="F1486" s="1">
        <v>17430</v>
      </c>
    </row>
    <row r="1487" spans="1:6" x14ac:dyDescent="0.2">
      <c r="A1487" t="s">
        <v>793</v>
      </c>
      <c r="B1487" t="s">
        <v>9440</v>
      </c>
      <c r="C1487" t="s">
        <v>10923</v>
      </c>
      <c r="D1487" t="s">
        <v>18082</v>
      </c>
      <c r="E1487" t="s">
        <v>9</v>
      </c>
      <c r="F1487" s="1">
        <v>41901</v>
      </c>
    </row>
    <row r="1488" spans="1:6" x14ac:dyDescent="0.2">
      <c r="A1488" t="s">
        <v>794</v>
      </c>
      <c r="B1488" t="s">
        <v>10096</v>
      </c>
      <c r="C1488" t="s">
        <v>9694</v>
      </c>
      <c r="D1488" t="s">
        <v>18083</v>
      </c>
      <c r="E1488" t="s">
        <v>9</v>
      </c>
      <c r="F1488" s="1">
        <v>15875</v>
      </c>
    </row>
    <row r="1489" spans="1:6" x14ac:dyDescent="0.2">
      <c r="A1489" t="s">
        <v>795</v>
      </c>
      <c r="B1489" t="s">
        <v>9395</v>
      </c>
      <c r="C1489" t="s">
        <v>10924</v>
      </c>
      <c r="D1489" t="s">
        <v>18084</v>
      </c>
      <c r="E1489" t="s">
        <v>9</v>
      </c>
      <c r="F1489" s="1">
        <v>28423</v>
      </c>
    </row>
    <row r="1490" spans="1:6" x14ac:dyDescent="0.2">
      <c r="A1490" t="s">
        <v>796</v>
      </c>
      <c r="B1490" t="s">
        <v>10703</v>
      </c>
      <c r="C1490" t="s">
        <v>10925</v>
      </c>
      <c r="D1490">
        <v>7027174702</v>
      </c>
      <c r="E1490" t="s">
        <v>9</v>
      </c>
      <c r="F1490" s="1">
        <v>31919</v>
      </c>
    </row>
    <row r="1491" spans="1:6" x14ac:dyDescent="0.2">
      <c r="A1491" t="s">
        <v>797</v>
      </c>
      <c r="B1491" t="s">
        <v>9872</v>
      </c>
      <c r="C1491" t="s">
        <v>9761</v>
      </c>
      <c r="D1491" t="s">
        <v>18085</v>
      </c>
      <c r="E1491" t="s">
        <v>9</v>
      </c>
      <c r="F1491" s="1">
        <v>33413</v>
      </c>
    </row>
    <row r="1492" spans="1:6" x14ac:dyDescent="0.2">
      <c r="A1492" t="s">
        <v>7695</v>
      </c>
      <c r="B1492" t="s">
        <v>9820</v>
      </c>
      <c r="C1492" t="s">
        <v>10203</v>
      </c>
      <c r="D1492" t="s">
        <v>18086</v>
      </c>
      <c r="E1492" t="s">
        <v>9</v>
      </c>
      <c r="F1492" s="1">
        <v>29097</v>
      </c>
    </row>
    <row r="1493" spans="1:6" x14ac:dyDescent="0.2">
      <c r="A1493" t="s">
        <v>798</v>
      </c>
      <c r="B1493" t="s">
        <v>9480</v>
      </c>
      <c r="C1493" t="s">
        <v>10344</v>
      </c>
      <c r="D1493" t="s">
        <v>18087</v>
      </c>
      <c r="E1493" t="s">
        <v>9</v>
      </c>
      <c r="F1493" s="1">
        <v>17544</v>
      </c>
    </row>
    <row r="1494" spans="1:6" x14ac:dyDescent="0.2">
      <c r="A1494" t="s">
        <v>799</v>
      </c>
      <c r="B1494" t="s">
        <v>10926</v>
      </c>
      <c r="C1494" t="s">
        <v>10927</v>
      </c>
      <c r="D1494" t="s">
        <v>18088</v>
      </c>
      <c r="E1494" t="s">
        <v>9</v>
      </c>
      <c r="F1494" s="1">
        <v>25978</v>
      </c>
    </row>
    <row r="1495" spans="1:6" x14ac:dyDescent="0.2">
      <c r="A1495" t="s">
        <v>800</v>
      </c>
      <c r="B1495" t="s">
        <v>9766</v>
      </c>
      <c r="C1495" t="s">
        <v>10842</v>
      </c>
      <c r="D1495" t="s">
        <v>18089</v>
      </c>
      <c r="E1495" t="s">
        <v>9</v>
      </c>
      <c r="F1495" s="1">
        <v>36902</v>
      </c>
    </row>
    <row r="1496" spans="1:6" x14ac:dyDescent="0.2">
      <c r="A1496" t="s">
        <v>10928</v>
      </c>
      <c r="B1496" t="s">
        <v>9556</v>
      </c>
      <c r="C1496" t="s">
        <v>10929</v>
      </c>
      <c r="D1496" t="s">
        <v>18090</v>
      </c>
      <c r="E1496" t="s">
        <v>9</v>
      </c>
      <c r="F1496" s="1">
        <v>22297</v>
      </c>
    </row>
    <row r="1497" spans="1:6" x14ac:dyDescent="0.2">
      <c r="A1497" t="s">
        <v>5388</v>
      </c>
      <c r="B1497" t="s">
        <v>9509</v>
      </c>
      <c r="C1497" t="s">
        <v>9556</v>
      </c>
      <c r="D1497">
        <v>9357384959</v>
      </c>
      <c r="E1497" t="s">
        <v>9</v>
      </c>
      <c r="F1497" s="1">
        <v>20127</v>
      </c>
    </row>
    <row r="1498" spans="1:6" x14ac:dyDescent="0.2">
      <c r="A1498" t="s">
        <v>7696</v>
      </c>
      <c r="B1498" t="s">
        <v>10930</v>
      </c>
      <c r="C1498" t="s">
        <v>10340</v>
      </c>
      <c r="D1498" t="s">
        <v>18091</v>
      </c>
      <c r="E1498" t="s">
        <v>9</v>
      </c>
      <c r="F1498" s="1">
        <v>35829</v>
      </c>
    </row>
    <row r="1499" spans="1:6" x14ac:dyDescent="0.2">
      <c r="A1499" t="s">
        <v>801</v>
      </c>
      <c r="B1499" t="s">
        <v>9554</v>
      </c>
      <c r="C1499" t="s">
        <v>9456</v>
      </c>
      <c r="D1499" t="s">
        <v>18092</v>
      </c>
      <c r="E1499" t="s">
        <v>9</v>
      </c>
      <c r="F1499" s="1">
        <v>23894</v>
      </c>
    </row>
    <row r="1500" spans="1:6" x14ac:dyDescent="0.2">
      <c r="A1500" t="s">
        <v>7697</v>
      </c>
      <c r="B1500" t="s">
        <v>10931</v>
      </c>
      <c r="C1500" t="s">
        <v>10932</v>
      </c>
      <c r="D1500" t="s">
        <v>18093</v>
      </c>
      <c r="E1500" t="s">
        <v>9</v>
      </c>
      <c r="F1500" s="1">
        <v>21688</v>
      </c>
    </row>
    <row r="1501" spans="1:6" x14ac:dyDescent="0.2">
      <c r="A1501" t="s">
        <v>5389</v>
      </c>
      <c r="B1501" t="s">
        <v>9596</v>
      </c>
      <c r="C1501" t="s">
        <v>10933</v>
      </c>
      <c r="D1501" t="s">
        <v>18094</v>
      </c>
      <c r="E1501" t="s">
        <v>9</v>
      </c>
      <c r="F1501" s="1">
        <v>30645</v>
      </c>
    </row>
    <row r="1502" spans="1:6" x14ac:dyDescent="0.2">
      <c r="A1502" t="s">
        <v>5390</v>
      </c>
      <c r="B1502" t="s">
        <v>9395</v>
      </c>
      <c r="C1502" t="s">
        <v>10934</v>
      </c>
      <c r="D1502" t="s">
        <v>18095</v>
      </c>
      <c r="E1502" t="s">
        <v>9</v>
      </c>
      <c r="F1502" s="1">
        <v>41125</v>
      </c>
    </row>
    <row r="1503" spans="1:6" x14ac:dyDescent="0.2">
      <c r="A1503" t="s">
        <v>802</v>
      </c>
      <c r="B1503" t="s">
        <v>9663</v>
      </c>
      <c r="C1503" t="s">
        <v>10935</v>
      </c>
      <c r="D1503" t="s">
        <v>18096</v>
      </c>
      <c r="E1503" t="s">
        <v>9</v>
      </c>
      <c r="F1503" s="1">
        <v>38469</v>
      </c>
    </row>
    <row r="1504" spans="1:6" x14ac:dyDescent="0.2">
      <c r="A1504" t="s">
        <v>5391</v>
      </c>
      <c r="B1504" t="s">
        <v>9634</v>
      </c>
      <c r="C1504" t="s">
        <v>9609</v>
      </c>
      <c r="D1504" t="s">
        <v>18097</v>
      </c>
      <c r="E1504" t="s">
        <v>9</v>
      </c>
      <c r="F1504" s="1">
        <v>42205</v>
      </c>
    </row>
    <row r="1505" spans="1:6" x14ac:dyDescent="0.2">
      <c r="A1505" t="s">
        <v>5392</v>
      </c>
      <c r="B1505" t="s">
        <v>9554</v>
      </c>
      <c r="C1505" t="s">
        <v>10936</v>
      </c>
      <c r="D1505" t="s">
        <v>18098</v>
      </c>
      <c r="E1505" t="s">
        <v>9</v>
      </c>
      <c r="F1505" s="1">
        <v>29232</v>
      </c>
    </row>
    <row r="1506" spans="1:6" x14ac:dyDescent="0.2">
      <c r="A1506" t="s">
        <v>803</v>
      </c>
      <c r="B1506" t="s">
        <v>9522</v>
      </c>
      <c r="C1506" t="s">
        <v>9470</v>
      </c>
      <c r="D1506" t="s">
        <v>18099</v>
      </c>
      <c r="E1506" t="s">
        <v>9</v>
      </c>
      <c r="F1506" s="1">
        <v>43683</v>
      </c>
    </row>
    <row r="1507" spans="1:6" x14ac:dyDescent="0.2">
      <c r="A1507" t="s">
        <v>804</v>
      </c>
      <c r="B1507" t="s">
        <v>10106</v>
      </c>
      <c r="C1507" t="s">
        <v>10937</v>
      </c>
      <c r="D1507" t="s">
        <v>18100</v>
      </c>
      <c r="E1507" t="s">
        <v>9</v>
      </c>
      <c r="F1507" s="1">
        <v>16174</v>
      </c>
    </row>
    <row r="1508" spans="1:6" x14ac:dyDescent="0.2">
      <c r="A1508" t="s">
        <v>805</v>
      </c>
      <c r="B1508" t="s">
        <v>6</v>
      </c>
      <c r="C1508" t="s">
        <v>10938</v>
      </c>
      <c r="D1508" t="s">
        <v>18101</v>
      </c>
      <c r="E1508" t="s">
        <v>9</v>
      </c>
      <c r="F1508" s="1">
        <v>26091</v>
      </c>
    </row>
    <row r="1509" spans="1:6" x14ac:dyDescent="0.2">
      <c r="A1509" t="s">
        <v>806</v>
      </c>
      <c r="B1509" t="s">
        <v>10939</v>
      </c>
      <c r="C1509" t="s">
        <v>9444</v>
      </c>
      <c r="D1509" t="s">
        <v>18102</v>
      </c>
      <c r="E1509" t="s">
        <v>9</v>
      </c>
      <c r="F1509" s="1">
        <v>38044</v>
      </c>
    </row>
    <row r="1510" spans="1:6" x14ac:dyDescent="0.2">
      <c r="A1510" t="s">
        <v>10940</v>
      </c>
      <c r="B1510" t="s">
        <v>9392</v>
      </c>
      <c r="C1510" t="s">
        <v>10941</v>
      </c>
      <c r="D1510" t="s">
        <v>18103</v>
      </c>
      <c r="E1510" t="s">
        <v>9</v>
      </c>
      <c r="F1510" s="1">
        <v>32127</v>
      </c>
    </row>
    <row r="1511" spans="1:6" x14ac:dyDescent="0.2">
      <c r="A1511" t="s">
        <v>5393</v>
      </c>
      <c r="B1511" t="s">
        <v>10942</v>
      </c>
      <c r="C1511" t="s">
        <v>10943</v>
      </c>
      <c r="D1511" t="s">
        <v>18104</v>
      </c>
      <c r="E1511" t="s">
        <v>9</v>
      </c>
      <c r="F1511" s="1">
        <v>34474</v>
      </c>
    </row>
    <row r="1512" spans="1:6" x14ac:dyDescent="0.2">
      <c r="A1512" t="s">
        <v>7698</v>
      </c>
      <c r="B1512" t="s">
        <v>10662</v>
      </c>
      <c r="C1512" t="s">
        <v>9776</v>
      </c>
      <c r="D1512" t="s">
        <v>18105</v>
      </c>
      <c r="E1512" t="s">
        <v>9</v>
      </c>
      <c r="F1512" s="1">
        <v>18245</v>
      </c>
    </row>
    <row r="1513" spans="1:6" x14ac:dyDescent="0.2">
      <c r="A1513" t="s">
        <v>8856</v>
      </c>
      <c r="B1513" t="s">
        <v>10220</v>
      </c>
      <c r="C1513" t="s">
        <v>9690</v>
      </c>
      <c r="D1513" t="s">
        <v>18106</v>
      </c>
      <c r="E1513" t="s">
        <v>9</v>
      </c>
      <c r="F1513" s="1">
        <v>17097</v>
      </c>
    </row>
    <row r="1514" spans="1:6" x14ac:dyDescent="0.2">
      <c r="A1514" t="s">
        <v>807</v>
      </c>
      <c r="B1514" t="s">
        <v>9408</v>
      </c>
      <c r="C1514" t="s">
        <v>10944</v>
      </c>
      <c r="D1514" t="s">
        <v>18107</v>
      </c>
      <c r="E1514" t="s">
        <v>9</v>
      </c>
      <c r="F1514" s="1">
        <v>31488</v>
      </c>
    </row>
    <row r="1515" spans="1:6" x14ac:dyDescent="0.2">
      <c r="A1515" t="s">
        <v>808</v>
      </c>
      <c r="B1515" t="s">
        <v>9440</v>
      </c>
      <c r="C1515" t="s">
        <v>10945</v>
      </c>
      <c r="D1515" t="s">
        <v>18108</v>
      </c>
      <c r="E1515" t="s">
        <v>9</v>
      </c>
      <c r="F1515" s="1">
        <v>18755</v>
      </c>
    </row>
    <row r="1516" spans="1:6" x14ac:dyDescent="0.2">
      <c r="A1516" t="s">
        <v>809</v>
      </c>
      <c r="B1516" t="s">
        <v>9554</v>
      </c>
      <c r="C1516" t="s">
        <v>9765</v>
      </c>
      <c r="D1516" t="s">
        <v>18109</v>
      </c>
      <c r="E1516" t="s">
        <v>9</v>
      </c>
      <c r="F1516" s="1">
        <v>19427</v>
      </c>
    </row>
    <row r="1517" spans="1:6" x14ac:dyDescent="0.2">
      <c r="A1517" t="s">
        <v>810</v>
      </c>
      <c r="B1517" t="s">
        <v>9573</v>
      </c>
      <c r="C1517" t="s">
        <v>10946</v>
      </c>
      <c r="D1517" t="s">
        <v>18110</v>
      </c>
      <c r="E1517" t="s">
        <v>9</v>
      </c>
      <c r="F1517" s="1">
        <v>32128</v>
      </c>
    </row>
    <row r="1518" spans="1:6" x14ac:dyDescent="0.2">
      <c r="A1518" t="s">
        <v>811</v>
      </c>
      <c r="B1518" t="s">
        <v>9418</v>
      </c>
      <c r="C1518" t="s">
        <v>10947</v>
      </c>
      <c r="D1518" t="s">
        <v>18111</v>
      </c>
      <c r="E1518" t="s">
        <v>9</v>
      </c>
      <c r="F1518" s="1">
        <v>21338</v>
      </c>
    </row>
    <row r="1519" spans="1:6" x14ac:dyDescent="0.2">
      <c r="A1519" t="s">
        <v>812</v>
      </c>
      <c r="B1519" t="s">
        <v>9514</v>
      </c>
      <c r="C1519" t="s">
        <v>10851</v>
      </c>
      <c r="D1519" t="s">
        <v>18112</v>
      </c>
      <c r="E1519" t="s">
        <v>9</v>
      </c>
      <c r="F1519" s="1">
        <v>34421</v>
      </c>
    </row>
    <row r="1520" spans="1:6" x14ac:dyDescent="0.2">
      <c r="A1520" t="s">
        <v>5394</v>
      </c>
      <c r="B1520" t="s">
        <v>9554</v>
      </c>
      <c r="C1520" t="s">
        <v>10948</v>
      </c>
      <c r="D1520" t="s">
        <v>18113</v>
      </c>
      <c r="E1520" t="s">
        <v>9</v>
      </c>
      <c r="F1520" s="1">
        <v>41936</v>
      </c>
    </row>
    <row r="1521" spans="1:6" x14ac:dyDescent="0.2">
      <c r="A1521" t="s">
        <v>5395</v>
      </c>
      <c r="B1521" t="s">
        <v>9911</v>
      </c>
      <c r="C1521" t="s">
        <v>10949</v>
      </c>
      <c r="D1521">
        <v>2243234226</v>
      </c>
      <c r="E1521" t="s">
        <v>9</v>
      </c>
      <c r="F1521" s="1">
        <v>39531</v>
      </c>
    </row>
    <row r="1522" spans="1:6" x14ac:dyDescent="0.2">
      <c r="A1522" t="s">
        <v>813</v>
      </c>
      <c r="B1522" t="s">
        <v>9619</v>
      </c>
      <c r="C1522" t="s">
        <v>10950</v>
      </c>
      <c r="D1522" t="s">
        <v>18114</v>
      </c>
      <c r="E1522" t="s">
        <v>9</v>
      </c>
      <c r="F1522" s="1">
        <v>26986</v>
      </c>
    </row>
    <row r="1523" spans="1:6" x14ac:dyDescent="0.2">
      <c r="A1523" t="s">
        <v>5396</v>
      </c>
      <c r="B1523" t="s">
        <v>9543</v>
      </c>
      <c r="C1523" t="s">
        <v>10951</v>
      </c>
      <c r="D1523" t="s">
        <v>18115</v>
      </c>
      <c r="E1523" t="s">
        <v>9</v>
      </c>
      <c r="F1523" s="1">
        <v>28002</v>
      </c>
    </row>
    <row r="1524" spans="1:6" x14ac:dyDescent="0.2">
      <c r="A1524" t="s">
        <v>814</v>
      </c>
      <c r="B1524" t="s">
        <v>9440</v>
      </c>
      <c r="C1524" t="s">
        <v>10952</v>
      </c>
      <c r="D1524" t="s">
        <v>18116</v>
      </c>
      <c r="E1524" t="s">
        <v>9</v>
      </c>
      <c r="F1524" s="1">
        <v>35658</v>
      </c>
    </row>
    <row r="1525" spans="1:6" x14ac:dyDescent="0.2">
      <c r="A1525" t="s">
        <v>815</v>
      </c>
      <c r="B1525" t="s">
        <v>9440</v>
      </c>
      <c r="C1525" t="s">
        <v>10953</v>
      </c>
      <c r="D1525" t="s">
        <v>18117</v>
      </c>
      <c r="E1525" t="s">
        <v>9</v>
      </c>
      <c r="F1525" s="1">
        <v>31820</v>
      </c>
    </row>
    <row r="1526" spans="1:6" x14ac:dyDescent="0.2">
      <c r="A1526" t="s">
        <v>816</v>
      </c>
      <c r="B1526" t="s">
        <v>9432</v>
      </c>
      <c r="C1526" t="s">
        <v>10954</v>
      </c>
      <c r="D1526" t="s">
        <v>18118</v>
      </c>
      <c r="E1526" t="s">
        <v>9</v>
      </c>
      <c r="F1526" s="1">
        <v>36205</v>
      </c>
    </row>
    <row r="1527" spans="1:6" x14ac:dyDescent="0.2">
      <c r="A1527" t="s">
        <v>7699</v>
      </c>
      <c r="B1527" t="s">
        <v>9539</v>
      </c>
      <c r="C1527" t="s">
        <v>10955</v>
      </c>
      <c r="D1527" t="s">
        <v>18119</v>
      </c>
      <c r="E1527" t="s">
        <v>9</v>
      </c>
      <c r="F1527" s="1">
        <v>39777</v>
      </c>
    </row>
    <row r="1528" spans="1:6" x14ac:dyDescent="0.2">
      <c r="A1528" t="s">
        <v>5397</v>
      </c>
      <c r="B1528" t="s">
        <v>9943</v>
      </c>
      <c r="C1528" t="s">
        <v>10385</v>
      </c>
      <c r="D1528" t="s">
        <v>18120</v>
      </c>
      <c r="E1528" t="s">
        <v>9</v>
      </c>
      <c r="F1528" s="1">
        <v>18215</v>
      </c>
    </row>
    <row r="1529" spans="1:6" x14ac:dyDescent="0.2">
      <c r="A1529" t="s">
        <v>5398</v>
      </c>
      <c r="B1529" t="s">
        <v>10956</v>
      </c>
      <c r="C1529" t="s">
        <v>10957</v>
      </c>
      <c r="D1529" t="s">
        <v>18121</v>
      </c>
      <c r="E1529" t="s">
        <v>9</v>
      </c>
      <c r="F1529" s="1">
        <v>39157</v>
      </c>
    </row>
    <row r="1530" spans="1:6" x14ac:dyDescent="0.2">
      <c r="A1530" t="s">
        <v>5399</v>
      </c>
      <c r="B1530" t="s">
        <v>10958</v>
      </c>
      <c r="C1530" t="s">
        <v>9706</v>
      </c>
      <c r="D1530" t="s">
        <v>18122</v>
      </c>
      <c r="E1530" t="s">
        <v>9</v>
      </c>
      <c r="F1530" s="1">
        <v>17759</v>
      </c>
    </row>
    <row r="1531" spans="1:6" x14ac:dyDescent="0.2">
      <c r="A1531" t="s">
        <v>7700</v>
      </c>
      <c r="B1531" t="s">
        <v>10959</v>
      </c>
      <c r="C1531" t="s">
        <v>10960</v>
      </c>
      <c r="D1531" t="s">
        <v>18123</v>
      </c>
      <c r="E1531" t="s">
        <v>9</v>
      </c>
      <c r="F1531" s="1">
        <v>15237</v>
      </c>
    </row>
    <row r="1532" spans="1:6" x14ac:dyDescent="0.2">
      <c r="A1532" t="s">
        <v>5400</v>
      </c>
      <c r="B1532" t="s">
        <v>9401</v>
      </c>
      <c r="C1532" t="s">
        <v>10961</v>
      </c>
      <c r="D1532" t="s">
        <v>18124</v>
      </c>
      <c r="E1532" t="s">
        <v>9</v>
      </c>
      <c r="F1532" s="1">
        <v>36926</v>
      </c>
    </row>
    <row r="1533" spans="1:6" x14ac:dyDescent="0.2">
      <c r="A1533" t="s">
        <v>817</v>
      </c>
      <c r="B1533" t="s">
        <v>9383</v>
      </c>
      <c r="C1533" t="s">
        <v>10962</v>
      </c>
      <c r="D1533" t="s">
        <v>18125</v>
      </c>
      <c r="E1533" t="s">
        <v>9</v>
      </c>
      <c r="F1533" s="1">
        <v>21869</v>
      </c>
    </row>
    <row r="1534" spans="1:6" x14ac:dyDescent="0.2">
      <c r="A1534" t="s">
        <v>818</v>
      </c>
      <c r="B1534" t="s">
        <v>9457</v>
      </c>
      <c r="C1534" t="s">
        <v>9607</v>
      </c>
      <c r="D1534">
        <v>7287019576</v>
      </c>
      <c r="E1534" t="s">
        <v>9</v>
      </c>
      <c r="F1534" s="1">
        <v>42549</v>
      </c>
    </row>
    <row r="1535" spans="1:6" x14ac:dyDescent="0.2">
      <c r="A1535" t="s">
        <v>819</v>
      </c>
      <c r="B1535" t="s">
        <v>9432</v>
      </c>
      <c r="C1535" t="s">
        <v>10963</v>
      </c>
      <c r="D1535" t="s">
        <v>18126</v>
      </c>
      <c r="E1535" t="s">
        <v>9</v>
      </c>
      <c r="F1535" s="1">
        <v>20875</v>
      </c>
    </row>
    <row r="1536" spans="1:6" x14ac:dyDescent="0.2">
      <c r="A1536" t="s">
        <v>5401</v>
      </c>
      <c r="B1536" t="s">
        <v>10106</v>
      </c>
      <c r="C1536" t="s">
        <v>10964</v>
      </c>
      <c r="D1536" t="s">
        <v>18127</v>
      </c>
      <c r="E1536" t="s">
        <v>9</v>
      </c>
      <c r="F1536" s="1">
        <v>15984</v>
      </c>
    </row>
    <row r="1537" spans="1:6" x14ac:dyDescent="0.2">
      <c r="A1537" t="s">
        <v>820</v>
      </c>
      <c r="B1537" t="s">
        <v>10000</v>
      </c>
      <c r="C1537" t="s">
        <v>10965</v>
      </c>
      <c r="D1537" t="s">
        <v>18128</v>
      </c>
      <c r="E1537" t="s">
        <v>9</v>
      </c>
      <c r="F1537" s="1">
        <v>30228</v>
      </c>
    </row>
    <row r="1538" spans="1:6" x14ac:dyDescent="0.2">
      <c r="A1538" t="s">
        <v>821</v>
      </c>
      <c r="B1538" t="s">
        <v>9596</v>
      </c>
      <c r="C1538" t="s">
        <v>10966</v>
      </c>
      <c r="D1538" t="s">
        <v>18129</v>
      </c>
      <c r="E1538" t="s">
        <v>9</v>
      </c>
      <c r="F1538" s="1">
        <v>26615</v>
      </c>
    </row>
    <row r="1539" spans="1:6" x14ac:dyDescent="0.2">
      <c r="A1539" t="s">
        <v>7701</v>
      </c>
      <c r="B1539" t="s">
        <v>6</v>
      </c>
      <c r="C1539" t="s">
        <v>10892</v>
      </c>
      <c r="D1539" t="s">
        <v>18130</v>
      </c>
      <c r="E1539" t="s">
        <v>9</v>
      </c>
      <c r="F1539" s="1">
        <v>37905</v>
      </c>
    </row>
    <row r="1540" spans="1:6" x14ac:dyDescent="0.2">
      <c r="A1540" t="s">
        <v>5402</v>
      </c>
      <c r="B1540" t="s">
        <v>10294</v>
      </c>
      <c r="C1540" t="s">
        <v>10967</v>
      </c>
      <c r="D1540" t="s">
        <v>18131</v>
      </c>
      <c r="E1540" t="s">
        <v>9</v>
      </c>
      <c r="F1540" s="1">
        <v>26396</v>
      </c>
    </row>
    <row r="1541" spans="1:6" x14ac:dyDescent="0.2">
      <c r="A1541" t="s">
        <v>10968</v>
      </c>
      <c r="B1541" t="s">
        <v>10969</v>
      </c>
      <c r="C1541" t="s">
        <v>10970</v>
      </c>
      <c r="D1541" t="s">
        <v>18132</v>
      </c>
      <c r="E1541" t="s">
        <v>9</v>
      </c>
      <c r="F1541" s="1">
        <v>37335</v>
      </c>
    </row>
    <row r="1542" spans="1:6" x14ac:dyDescent="0.2">
      <c r="A1542" t="s">
        <v>5403</v>
      </c>
      <c r="B1542" t="s">
        <v>9395</v>
      </c>
      <c r="C1542" t="s">
        <v>10971</v>
      </c>
      <c r="D1542">
        <v>6860562015</v>
      </c>
      <c r="E1542" t="s">
        <v>9</v>
      </c>
      <c r="F1542" s="1">
        <v>32099</v>
      </c>
    </row>
    <row r="1543" spans="1:6" x14ac:dyDescent="0.2">
      <c r="A1543" t="s">
        <v>5404</v>
      </c>
      <c r="B1543" t="s">
        <v>9446</v>
      </c>
      <c r="C1543" t="s">
        <v>10407</v>
      </c>
      <c r="D1543" t="s">
        <v>18133</v>
      </c>
      <c r="E1543" t="s">
        <v>9</v>
      </c>
      <c r="F1543" s="1">
        <v>27368</v>
      </c>
    </row>
    <row r="1544" spans="1:6" x14ac:dyDescent="0.2">
      <c r="A1544" t="s">
        <v>822</v>
      </c>
      <c r="B1544" t="s">
        <v>10972</v>
      </c>
      <c r="C1544" t="s">
        <v>9526</v>
      </c>
      <c r="D1544" t="s">
        <v>18134</v>
      </c>
      <c r="E1544" t="s">
        <v>9</v>
      </c>
      <c r="F1544" s="1">
        <v>35358</v>
      </c>
    </row>
    <row r="1545" spans="1:6" x14ac:dyDescent="0.2">
      <c r="A1545" t="s">
        <v>823</v>
      </c>
      <c r="B1545" t="s">
        <v>10337</v>
      </c>
      <c r="C1545" t="s">
        <v>10973</v>
      </c>
      <c r="D1545" t="s">
        <v>18135</v>
      </c>
      <c r="E1545" t="s">
        <v>9</v>
      </c>
      <c r="F1545" s="1">
        <v>15271</v>
      </c>
    </row>
    <row r="1546" spans="1:6" x14ac:dyDescent="0.2">
      <c r="A1546" t="s">
        <v>5405</v>
      </c>
      <c r="B1546" t="s">
        <v>10974</v>
      </c>
      <c r="C1546" t="s">
        <v>10975</v>
      </c>
      <c r="D1546" t="s">
        <v>18136</v>
      </c>
      <c r="E1546" t="s">
        <v>9</v>
      </c>
      <c r="F1546" s="1">
        <v>40628</v>
      </c>
    </row>
    <row r="1547" spans="1:6" x14ac:dyDescent="0.2">
      <c r="A1547" t="s">
        <v>824</v>
      </c>
      <c r="B1547" t="s">
        <v>9472</v>
      </c>
      <c r="C1547" t="s">
        <v>10976</v>
      </c>
      <c r="D1547" t="s">
        <v>18137</v>
      </c>
      <c r="E1547" t="s">
        <v>9</v>
      </c>
      <c r="F1547" s="1">
        <v>30432</v>
      </c>
    </row>
    <row r="1548" spans="1:6" x14ac:dyDescent="0.2">
      <c r="A1548" t="s">
        <v>5406</v>
      </c>
      <c r="B1548" t="s">
        <v>9713</v>
      </c>
      <c r="C1548" t="s">
        <v>9444</v>
      </c>
      <c r="D1548">
        <v>3599871751</v>
      </c>
      <c r="E1548" t="s">
        <v>9</v>
      </c>
      <c r="F1548" s="1">
        <v>32124</v>
      </c>
    </row>
    <row r="1549" spans="1:6" x14ac:dyDescent="0.2">
      <c r="A1549" t="s">
        <v>825</v>
      </c>
      <c r="B1549" t="s">
        <v>9595</v>
      </c>
      <c r="C1549" t="s">
        <v>10175</v>
      </c>
      <c r="D1549" t="s">
        <v>18138</v>
      </c>
      <c r="E1549" t="s">
        <v>9</v>
      </c>
      <c r="F1549" s="1">
        <v>33162</v>
      </c>
    </row>
    <row r="1550" spans="1:6" x14ac:dyDescent="0.2">
      <c r="A1550" t="s">
        <v>826</v>
      </c>
      <c r="B1550" t="s">
        <v>9383</v>
      </c>
      <c r="C1550" t="s">
        <v>10893</v>
      </c>
      <c r="D1550" t="s">
        <v>18139</v>
      </c>
      <c r="E1550" t="s">
        <v>9</v>
      </c>
      <c r="F1550" s="1">
        <v>16210</v>
      </c>
    </row>
    <row r="1551" spans="1:6" x14ac:dyDescent="0.2">
      <c r="A1551" t="s">
        <v>827</v>
      </c>
      <c r="B1551" t="s">
        <v>9418</v>
      </c>
      <c r="C1551" t="s">
        <v>9670</v>
      </c>
      <c r="D1551" t="s">
        <v>18140</v>
      </c>
      <c r="E1551" t="s">
        <v>9</v>
      </c>
      <c r="F1551" s="1">
        <v>33288</v>
      </c>
    </row>
    <row r="1552" spans="1:6" x14ac:dyDescent="0.2">
      <c r="A1552" t="s">
        <v>5407</v>
      </c>
      <c r="B1552" t="s">
        <v>9758</v>
      </c>
      <c r="C1552" t="s">
        <v>9694</v>
      </c>
      <c r="D1552" t="s">
        <v>18141</v>
      </c>
      <c r="E1552" t="s">
        <v>9</v>
      </c>
      <c r="F1552" s="1">
        <v>37827</v>
      </c>
    </row>
    <row r="1553" spans="1:6" x14ac:dyDescent="0.2">
      <c r="A1553" t="s">
        <v>8857</v>
      </c>
      <c r="B1553" t="s">
        <v>9575</v>
      </c>
      <c r="C1553" t="s">
        <v>9989</v>
      </c>
      <c r="D1553" t="s">
        <v>18142</v>
      </c>
      <c r="E1553" t="s">
        <v>9</v>
      </c>
      <c r="F1553" s="1">
        <v>20169</v>
      </c>
    </row>
    <row r="1554" spans="1:6" x14ac:dyDescent="0.2">
      <c r="A1554" t="s">
        <v>828</v>
      </c>
      <c r="B1554" t="s">
        <v>10643</v>
      </c>
      <c r="C1554" t="s">
        <v>10115</v>
      </c>
      <c r="D1554" t="s">
        <v>18143</v>
      </c>
      <c r="E1554" t="s">
        <v>9</v>
      </c>
      <c r="F1554" s="1">
        <v>36159</v>
      </c>
    </row>
    <row r="1555" spans="1:6" x14ac:dyDescent="0.2">
      <c r="A1555" t="s">
        <v>829</v>
      </c>
      <c r="B1555" t="s">
        <v>9406</v>
      </c>
      <c r="C1555" t="s">
        <v>10977</v>
      </c>
      <c r="D1555" t="s">
        <v>18144</v>
      </c>
      <c r="E1555" t="s">
        <v>9</v>
      </c>
      <c r="F1555" s="1">
        <v>27433</v>
      </c>
    </row>
    <row r="1556" spans="1:6" x14ac:dyDescent="0.2">
      <c r="A1556" t="s">
        <v>8858</v>
      </c>
      <c r="B1556" t="s">
        <v>9403</v>
      </c>
      <c r="C1556" t="s">
        <v>10978</v>
      </c>
      <c r="D1556" t="s">
        <v>18145</v>
      </c>
      <c r="E1556" t="s">
        <v>9</v>
      </c>
      <c r="F1556" s="1">
        <v>20394</v>
      </c>
    </row>
    <row r="1557" spans="1:6" x14ac:dyDescent="0.2">
      <c r="A1557" t="s">
        <v>5408</v>
      </c>
      <c r="B1557" t="s">
        <v>9663</v>
      </c>
      <c r="C1557" t="s">
        <v>9585</v>
      </c>
      <c r="D1557" t="s">
        <v>18146</v>
      </c>
      <c r="E1557" t="s">
        <v>9</v>
      </c>
      <c r="F1557" s="1">
        <v>40201</v>
      </c>
    </row>
    <row r="1558" spans="1:6" x14ac:dyDescent="0.2">
      <c r="A1558" t="s">
        <v>5409</v>
      </c>
      <c r="B1558" t="s">
        <v>9446</v>
      </c>
      <c r="C1558" t="s">
        <v>10979</v>
      </c>
      <c r="D1558" t="s">
        <v>18147</v>
      </c>
      <c r="E1558" t="s">
        <v>9</v>
      </c>
      <c r="F1558" s="1">
        <v>25783</v>
      </c>
    </row>
    <row r="1559" spans="1:6" x14ac:dyDescent="0.2">
      <c r="A1559" t="s">
        <v>830</v>
      </c>
      <c r="B1559" t="s">
        <v>9472</v>
      </c>
      <c r="C1559" t="s">
        <v>10980</v>
      </c>
      <c r="D1559" t="s">
        <v>18148</v>
      </c>
      <c r="E1559" t="s">
        <v>9</v>
      </c>
      <c r="F1559" s="1">
        <v>22573</v>
      </c>
    </row>
    <row r="1560" spans="1:6" x14ac:dyDescent="0.2">
      <c r="A1560" t="s">
        <v>831</v>
      </c>
      <c r="B1560" t="s">
        <v>9492</v>
      </c>
      <c r="C1560" t="s">
        <v>10981</v>
      </c>
      <c r="D1560" t="s">
        <v>18149</v>
      </c>
      <c r="E1560" t="s">
        <v>9</v>
      </c>
      <c r="F1560" s="1">
        <v>15631</v>
      </c>
    </row>
    <row r="1561" spans="1:6" x14ac:dyDescent="0.2">
      <c r="A1561" t="s">
        <v>832</v>
      </c>
      <c r="B1561" t="s">
        <v>9539</v>
      </c>
      <c r="C1561" t="s">
        <v>10982</v>
      </c>
      <c r="D1561" t="s">
        <v>18150</v>
      </c>
      <c r="E1561" t="s">
        <v>9</v>
      </c>
      <c r="F1561" s="1">
        <v>25348</v>
      </c>
    </row>
    <row r="1562" spans="1:6" x14ac:dyDescent="0.2">
      <c r="A1562" t="s">
        <v>833</v>
      </c>
      <c r="B1562" t="s">
        <v>9475</v>
      </c>
      <c r="C1562" t="s">
        <v>10983</v>
      </c>
      <c r="D1562" t="s">
        <v>18151</v>
      </c>
      <c r="E1562" t="s">
        <v>9</v>
      </c>
      <c r="F1562" s="1">
        <v>29336</v>
      </c>
    </row>
    <row r="1563" spans="1:6" x14ac:dyDescent="0.2">
      <c r="A1563" t="s">
        <v>834</v>
      </c>
      <c r="B1563" t="s">
        <v>9395</v>
      </c>
      <c r="C1563" t="s">
        <v>10984</v>
      </c>
      <c r="D1563" t="s">
        <v>18152</v>
      </c>
      <c r="E1563" t="s">
        <v>9</v>
      </c>
      <c r="F1563" s="1">
        <v>34510</v>
      </c>
    </row>
    <row r="1564" spans="1:6" x14ac:dyDescent="0.2">
      <c r="A1564" t="s">
        <v>7702</v>
      </c>
      <c r="B1564" t="s">
        <v>9556</v>
      </c>
      <c r="C1564" t="s">
        <v>10985</v>
      </c>
      <c r="D1564" t="s">
        <v>18153</v>
      </c>
      <c r="E1564" t="s">
        <v>9</v>
      </c>
      <c r="F1564" s="1">
        <v>39154</v>
      </c>
    </row>
    <row r="1565" spans="1:6" x14ac:dyDescent="0.2">
      <c r="A1565" t="s">
        <v>5410</v>
      </c>
      <c r="B1565" t="s">
        <v>10075</v>
      </c>
      <c r="C1565" t="s">
        <v>10203</v>
      </c>
      <c r="D1565" t="s">
        <v>18154</v>
      </c>
      <c r="E1565" t="s">
        <v>9</v>
      </c>
      <c r="F1565" s="1">
        <v>15564</v>
      </c>
    </row>
    <row r="1566" spans="1:6" x14ac:dyDescent="0.2">
      <c r="A1566" t="s">
        <v>5411</v>
      </c>
      <c r="B1566" t="s">
        <v>6</v>
      </c>
      <c r="C1566" t="s">
        <v>10986</v>
      </c>
      <c r="D1566" t="s">
        <v>18155</v>
      </c>
      <c r="E1566" t="s">
        <v>9</v>
      </c>
      <c r="F1566" s="1">
        <v>34226</v>
      </c>
    </row>
    <row r="1567" spans="1:6" x14ac:dyDescent="0.2">
      <c r="A1567" t="s">
        <v>5412</v>
      </c>
      <c r="B1567" t="s">
        <v>10987</v>
      </c>
      <c r="C1567" t="s">
        <v>10988</v>
      </c>
      <c r="D1567" t="s">
        <v>18156</v>
      </c>
      <c r="E1567" t="s">
        <v>9</v>
      </c>
      <c r="F1567" s="1">
        <v>42068</v>
      </c>
    </row>
    <row r="1568" spans="1:6" x14ac:dyDescent="0.2">
      <c r="A1568" t="s">
        <v>835</v>
      </c>
      <c r="B1568" t="s">
        <v>9546</v>
      </c>
      <c r="C1568" t="s">
        <v>10989</v>
      </c>
      <c r="D1568" t="s">
        <v>18157</v>
      </c>
      <c r="E1568" t="s">
        <v>9</v>
      </c>
      <c r="F1568" s="1">
        <v>33441</v>
      </c>
    </row>
    <row r="1569" spans="1:6" x14ac:dyDescent="0.2">
      <c r="A1569" t="s">
        <v>7703</v>
      </c>
      <c r="B1569" t="s">
        <v>6</v>
      </c>
      <c r="C1569" t="s">
        <v>10990</v>
      </c>
      <c r="D1569" t="s">
        <v>18158</v>
      </c>
      <c r="E1569" t="s">
        <v>9</v>
      </c>
      <c r="F1569" s="1">
        <v>23482</v>
      </c>
    </row>
    <row r="1570" spans="1:6" x14ac:dyDescent="0.2">
      <c r="A1570" t="s">
        <v>7704</v>
      </c>
      <c r="B1570" t="s">
        <v>9457</v>
      </c>
      <c r="C1570" t="s">
        <v>10688</v>
      </c>
      <c r="D1570" t="s">
        <v>18159</v>
      </c>
      <c r="E1570" t="s">
        <v>9</v>
      </c>
      <c r="F1570" s="1">
        <v>30763</v>
      </c>
    </row>
    <row r="1571" spans="1:6" x14ac:dyDescent="0.2">
      <c r="A1571" t="s">
        <v>836</v>
      </c>
      <c r="B1571" t="s">
        <v>9750</v>
      </c>
      <c r="C1571" t="s">
        <v>10991</v>
      </c>
      <c r="D1571" t="s">
        <v>18160</v>
      </c>
      <c r="E1571" t="s">
        <v>9</v>
      </c>
      <c r="F1571" s="1">
        <v>42777</v>
      </c>
    </row>
    <row r="1572" spans="1:6" x14ac:dyDescent="0.2">
      <c r="A1572" t="s">
        <v>10992</v>
      </c>
      <c r="B1572" t="s">
        <v>10434</v>
      </c>
      <c r="C1572" t="s">
        <v>10993</v>
      </c>
      <c r="D1572" t="s">
        <v>18161</v>
      </c>
      <c r="E1572" t="s">
        <v>9</v>
      </c>
      <c r="F1572" s="1">
        <v>25998</v>
      </c>
    </row>
    <row r="1573" spans="1:6" x14ac:dyDescent="0.2">
      <c r="A1573" t="s">
        <v>837</v>
      </c>
      <c r="B1573" t="s">
        <v>10123</v>
      </c>
      <c r="C1573" t="s">
        <v>10994</v>
      </c>
      <c r="D1573" t="s">
        <v>18162</v>
      </c>
      <c r="E1573" t="s">
        <v>9</v>
      </c>
      <c r="F1573" s="1">
        <v>42910</v>
      </c>
    </row>
    <row r="1574" spans="1:6" x14ac:dyDescent="0.2">
      <c r="A1574" t="s">
        <v>5413</v>
      </c>
      <c r="B1574" t="s">
        <v>9418</v>
      </c>
      <c r="C1574" t="s">
        <v>10995</v>
      </c>
      <c r="D1574">
        <f>1-681-146-8814</f>
        <v>-9640</v>
      </c>
      <c r="E1574" t="s">
        <v>9</v>
      </c>
      <c r="F1574" s="1">
        <v>28715</v>
      </c>
    </row>
    <row r="1575" spans="1:6" x14ac:dyDescent="0.2">
      <c r="A1575" t="s">
        <v>10996</v>
      </c>
      <c r="B1575" t="s">
        <v>6</v>
      </c>
      <c r="C1575" t="s">
        <v>10997</v>
      </c>
      <c r="D1575" t="s">
        <v>18163</v>
      </c>
      <c r="E1575" t="s">
        <v>9</v>
      </c>
      <c r="F1575" s="1">
        <v>39337</v>
      </c>
    </row>
    <row r="1576" spans="1:6" x14ac:dyDescent="0.2">
      <c r="A1576" t="s">
        <v>838</v>
      </c>
      <c r="B1576" t="s">
        <v>9446</v>
      </c>
      <c r="C1576" t="s">
        <v>10998</v>
      </c>
      <c r="D1576" t="s">
        <v>18164</v>
      </c>
      <c r="E1576" t="s">
        <v>9</v>
      </c>
      <c r="F1576" s="1">
        <v>38034</v>
      </c>
    </row>
    <row r="1577" spans="1:6" x14ac:dyDescent="0.2">
      <c r="A1577" t="s">
        <v>7705</v>
      </c>
      <c r="B1577" t="s">
        <v>10065</v>
      </c>
      <c r="C1577" t="s">
        <v>10999</v>
      </c>
      <c r="D1577" t="s">
        <v>18165</v>
      </c>
      <c r="E1577" t="s">
        <v>9</v>
      </c>
      <c r="F1577" s="1">
        <v>40156</v>
      </c>
    </row>
    <row r="1578" spans="1:6" x14ac:dyDescent="0.2">
      <c r="A1578" t="s">
        <v>7706</v>
      </c>
      <c r="B1578" t="s">
        <v>9468</v>
      </c>
      <c r="C1578" t="s">
        <v>11000</v>
      </c>
      <c r="D1578" t="s">
        <v>18166</v>
      </c>
      <c r="E1578" t="s">
        <v>9</v>
      </c>
      <c r="F1578" s="1">
        <v>34007</v>
      </c>
    </row>
    <row r="1579" spans="1:6" x14ac:dyDescent="0.2">
      <c r="A1579" t="s">
        <v>839</v>
      </c>
      <c r="B1579" t="s">
        <v>9554</v>
      </c>
      <c r="C1579" t="s">
        <v>11001</v>
      </c>
      <c r="D1579">
        <v>7720635410</v>
      </c>
      <c r="E1579" t="s">
        <v>9</v>
      </c>
      <c r="F1579" s="1">
        <v>43366</v>
      </c>
    </row>
    <row r="1580" spans="1:6" x14ac:dyDescent="0.2">
      <c r="A1580" t="s">
        <v>840</v>
      </c>
      <c r="B1580" t="s">
        <v>9529</v>
      </c>
      <c r="C1580" t="s">
        <v>11002</v>
      </c>
      <c r="D1580" t="s">
        <v>18167</v>
      </c>
      <c r="E1580" t="s">
        <v>9</v>
      </c>
      <c r="F1580" s="1">
        <v>22139</v>
      </c>
    </row>
    <row r="1581" spans="1:6" x14ac:dyDescent="0.2">
      <c r="A1581" t="s">
        <v>841</v>
      </c>
      <c r="B1581" t="s">
        <v>10889</v>
      </c>
      <c r="C1581" t="s">
        <v>11003</v>
      </c>
      <c r="D1581" t="s">
        <v>18168</v>
      </c>
      <c r="E1581" t="s">
        <v>9</v>
      </c>
      <c r="F1581" s="1">
        <v>26532</v>
      </c>
    </row>
    <row r="1582" spans="1:6" x14ac:dyDescent="0.2">
      <c r="A1582" t="s">
        <v>8859</v>
      </c>
      <c r="B1582" t="s">
        <v>9395</v>
      </c>
      <c r="C1582" t="s">
        <v>11004</v>
      </c>
      <c r="D1582" t="s">
        <v>18169</v>
      </c>
      <c r="E1582" t="s">
        <v>9</v>
      </c>
      <c r="F1582" s="1">
        <v>16198</v>
      </c>
    </row>
    <row r="1583" spans="1:6" x14ac:dyDescent="0.2">
      <c r="A1583" t="s">
        <v>842</v>
      </c>
      <c r="B1583" t="s">
        <v>9543</v>
      </c>
      <c r="C1583" t="s">
        <v>11005</v>
      </c>
      <c r="D1583" t="s">
        <v>18170</v>
      </c>
      <c r="E1583" t="s">
        <v>9</v>
      </c>
      <c r="F1583" s="1">
        <v>28759</v>
      </c>
    </row>
    <row r="1584" spans="1:6" x14ac:dyDescent="0.2">
      <c r="A1584" t="s">
        <v>7707</v>
      </c>
      <c r="B1584" t="s">
        <v>9527</v>
      </c>
      <c r="C1584" t="s">
        <v>11006</v>
      </c>
      <c r="D1584" t="s">
        <v>18171</v>
      </c>
      <c r="E1584" t="s">
        <v>9</v>
      </c>
      <c r="F1584" s="1">
        <v>30970</v>
      </c>
    </row>
    <row r="1585" spans="1:6" x14ac:dyDescent="0.2">
      <c r="A1585" t="s">
        <v>5414</v>
      </c>
      <c r="B1585" t="s">
        <v>9440</v>
      </c>
      <c r="C1585" t="s">
        <v>11007</v>
      </c>
      <c r="D1585" t="s">
        <v>18172</v>
      </c>
      <c r="E1585" t="s">
        <v>9</v>
      </c>
      <c r="F1585" s="1">
        <v>22420</v>
      </c>
    </row>
    <row r="1586" spans="1:6" x14ac:dyDescent="0.2">
      <c r="A1586" t="s">
        <v>843</v>
      </c>
      <c r="B1586" t="s">
        <v>9446</v>
      </c>
      <c r="C1586" t="s">
        <v>11008</v>
      </c>
      <c r="D1586" t="s">
        <v>18173</v>
      </c>
      <c r="E1586" t="s">
        <v>9</v>
      </c>
      <c r="F1586" s="1">
        <v>18811</v>
      </c>
    </row>
    <row r="1587" spans="1:6" x14ac:dyDescent="0.2">
      <c r="A1587" t="s">
        <v>844</v>
      </c>
      <c r="B1587" t="s">
        <v>9617</v>
      </c>
      <c r="C1587" t="s">
        <v>11009</v>
      </c>
      <c r="D1587" t="s">
        <v>18174</v>
      </c>
      <c r="E1587" t="s">
        <v>9</v>
      </c>
      <c r="F1587" s="1">
        <v>31644</v>
      </c>
    </row>
    <row r="1588" spans="1:6" x14ac:dyDescent="0.2">
      <c r="A1588" t="s">
        <v>845</v>
      </c>
      <c r="B1588" t="s">
        <v>10031</v>
      </c>
      <c r="C1588" t="s">
        <v>9947</v>
      </c>
      <c r="D1588" t="s">
        <v>18175</v>
      </c>
      <c r="E1588" t="s">
        <v>9</v>
      </c>
      <c r="F1588" s="1">
        <v>15874</v>
      </c>
    </row>
    <row r="1589" spans="1:6" x14ac:dyDescent="0.2">
      <c r="A1589" t="s">
        <v>846</v>
      </c>
      <c r="B1589" t="s">
        <v>9488</v>
      </c>
      <c r="C1589" t="s">
        <v>11010</v>
      </c>
      <c r="D1589">
        <v>6736444100</v>
      </c>
      <c r="E1589" t="s">
        <v>9</v>
      </c>
      <c r="F1589" s="1">
        <v>18714</v>
      </c>
    </row>
    <row r="1590" spans="1:6" x14ac:dyDescent="0.2">
      <c r="A1590" t="s">
        <v>847</v>
      </c>
      <c r="B1590" t="s">
        <v>9525</v>
      </c>
      <c r="C1590" t="s">
        <v>10799</v>
      </c>
      <c r="D1590" t="s">
        <v>18176</v>
      </c>
      <c r="E1590" t="s">
        <v>9</v>
      </c>
      <c r="F1590" s="1">
        <v>21709</v>
      </c>
    </row>
    <row r="1591" spans="1:6" x14ac:dyDescent="0.2">
      <c r="A1591" t="s">
        <v>5415</v>
      </c>
      <c r="B1591" t="s">
        <v>9974</v>
      </c>
      <c r="C1591" t="s">
        <v>11011</v>
      </c>
      <c r="D1591" t="s">
        <v>18177</v>
      </c>
      <c r="E1591" t="s">
        <v>9</v>
      </c>
      <c r="F1591" s="1">
        <v>34960</v>
      </c>
    </row>
    <row r="1592" spans="1:6" x14ac:dyDescent="0.2">
      <c r="A1592" t="s">
        <v>848</v>
      </c>
      <c r="B1592" t="s">
        <v>10881</v>
      </c>
      <c r="C1592" t="s">
        <v>9531</v>
      </c>
      <c r="D1592" t="s">
        <v>18178</v>
      </c>
      <c r="E1592" t="s">
        <v>9</v>
      </c>
      <c r="F1592" s="1">
        <v>28627</v>
      </c>
    </row>
    <row r="1593" spans="1:6" x14ac:dyDescent="0.2">
      <c r="A1593" t="s">
        <v>849</v>
      </c>
      <c r="B1593" t="s">
        <v>9440</v>
      </c>
      <c r="C1593" t="s">
        <v>11012</v>
      </c>
      <c r="D1593" t="s">
        <v>18179</v>
      </c>
      <c r="E1593" t="s">
        <v>9</v>
      </c>
      <c r="F1593" s="1">
        <v>32661</v>
      </c>
    </row>
    <row r="1594" spans="1:6" x14ac:dyDescent="0.2">
      <c r="A1594" t="s">
        <v>850</v>
      </c>
      <c r="B1594" t="s">
        <v>9427</v>
      </c>
      <c r="C1594" t="s">
        <v>10167</v>
      </c>
      <c r="D1594" t="s">
        <v>18180</v>
      </c>
      <c r="E1594" t="s">
        <v>9</v>
      </c>
      <c r="F1594" s="1">
        <v>29674</v>
      </c>
    </row>
    <row r="1595" spans="1:6" x14ac:dyDescent="0.2">
      <c r="A1595" t="s">
        <v>851</v>
      </c>
      <c r="B1595" t="s">
        <v>9450</v>
      </c>
      <c r="C1595" t="s">
        <v>11013</v>
      </c>
      <c r="D1595" t="s">
        <v>18181</v>
      </c>
      <c r="E1595" t="s">
        <v>9</v>
      </c>
      <c r="F1595" s="1">
        <v>30460</v>
      </c>
    </row>
    <row r="1596" spans="1:6" x14ac:dyDescent="0.2">
      <c r="A1596" t="s">
        <v>7708</v>
      </c>
      <c r="B1596" t="s">
        <v>9392</v>
      </c>
      <c r="C1596" t="s">
        <v>11014</v>
      </c>
      <c r="D1596" t="s">
        <v>18182</v>
      </c>
      <c r="E1596" t="s">
        <v>9</v>
      </c>
      <c r="F1596" s="1">
        <v>27248</v>
      </c>
    </row>
    <row r="1597" spans="1:6" x14ac:dyDescent="0.2">
      <c r="A1597" t="s">
        <v>852</v>
      </c>
      <c r="B1597" t="s">
        <v>9781</v>
      </c>
      <c r="C1597" t="s">
        <v>11015</v>
      </c>
      <c r="D1597" t="s">
        <v>18183</v>
      </c>
      <c r="E1597" t="s">
        <v>9</v>
      </c>
      <c r="F1597" s="1">
        <v>28261</v>
      </c>
    </row>
    <row r="1598" spans="1:6" x14ac:dyDescent="0.2">
      <c r="A1598" t="s">
        <v>7709</v>
      </c>
      <c r="B1598" t="s">
        <v>9395</v>
      </c>
      <c r="C1598" t="s">
        <v>10315</v>
      </c>
      <c r="D1598" t="s">
        <v>18184</v>
      </c>
      <c r="E1598" t="s">
        <v>9</v>
      </c>
      <c r="F1598" s="1">
        <v>31039</v>
      </c>
    </row>
    <row r="1599" spans="1:6" x14ac:dyDescent="0.2">
      <c r="A1599" t="s">
        <v>853</v>
      </c>
      <c r="B1599" t="s">
        <v>9427</v>
      </c>
      <c r="C1599" t="s">
        <v>9737</v>
      </c>
      <c r="D1599">
        <f>1-332-863-671</f>
        <v>-1865</v>
      </c>
      <c r="E1599" t="s">
        <v>9</v>
      </c>
      <c r="F1599" s="1">
        <v>26546</v>
      </c>
    </row>
    <row r="1600" spans="1:6" x14ac:dyDescent="0.2">
      <c r="A1600" t="s">
        <v>854</v>
      </c>
      <c r="B1600" t="s">
        <v>9606</v>
      </c>
      <c r="C1600" t="s">
        <v>11016</v>
      </c>
      <c r="D1600" t="s">
        <v>18185</v>
      </c>
      <c r="E1600" t="s">
        <v>9</v>
      </c>
      <c r="F1600" s="1">
        <v>33189</v>
      </c>
    </row>
    <row r="1601" spans="1:6" x14ac:dyDescent="0.2">
      <c r="A1601" t="s">
        <v>7710</v>
      </c>
      <c r="B1601" t="s">
        <v>9472</v>
      </c>
      <c r="C1601" t="s">
        <v>11017</v>
      </c>
      <c r="D1601" t="s">
        <v>18186</v>
      </c>
      <c r="E1601" t="s">
        <v>9</v>
      </c>
      <c r="F1601" s="1">
        <v>43429</v>
      </c>
    </row>
    <row r="1602" spans="1:6" x14ac:dyDescent="0.2">
      <c r="A1602" t="s">
        <v>855</v>
      </c>
      <c r="B1602" t="s">
        <v>9440</v>
      </c>
      <c r="C1602" t="s">
        <v>10836</v>
      </c>
      <c r="D1602" t="s">
        <v>18187</v>
      </c>
      <c r="E1602" t="s">
        <v>9</v>
      </c>
      <c r="F1602" s="1">
        <v>28487</v>
      </c>
    </row>
    <row r="1603" spans="1:6" x14ac:dyDescent="0.2">
      <c r="A1603" t="s">
        <v>856</v>
      </c>
      <c r="B1603" t="s">
        <v>9414</v>
      </c>
      <c r="C1603" t="s">
        <v>10272</v>
      </c>
      <c r="D1603" t="s">
        <v>18188</v>
      </c>
      <c r="E1603" t="s">
        <v>9</v>
      </c>
      <c r="F1603" s="1">
        <v>19857</v>
      </c>
    </row>
    <row r="1604" spans="1:6" x14ac:dyDescent="0.2">
      <c r="A1604" t="s">
        <v>11018</v>
      </c>
      <c r="B1604" t="s">
        <v>9446</v>
      </c>
      <c r="C1604" t="s">
        <v>10834</v>
      </c>
      <c r="D1604" t="s">
        <v>18189</v>
      </c>
      <c r="E1604" t="s">
        <v>9</v>
      </c>
      <c r="F1604" s="1">
        <v>15720</v>
      </c>
    </row>
    <row r="1605" spans="1:6" x14ac:dyDescent="0.2">
      <c r="A1605" t="s">
        <v>857</v>
      </c>
      <c r="B1605" t="s">
        <v>9750</v>
      </c>
      <c r="C1605" t="s">
        <v>11019</v>
      </c>
      <c r="D1605" t="s">
        <v>18190</v>
      </c>
      <c r="E1605" t="s">
        <v>9</v>
      </c>
      <c r="F1605" s="1">
        <v>36603</v>
      </c>
    </row>
    <row r="1606" spans="1:6" x14ac:dyDescent="0.2">
      <c r="A1606" t="s">
        <v>858</v>
      </c>
      <c r="B1606" t="s">
        <v>10332</v>
      </c>
      <c r="C1606" t="s">
        <v>11020</v>
      </c>
      <c r="D1606" t="s">
        <v>18191</v>
      </c>
      <c r="E1606" t="s">
        <v>9</v>
      </c>
      <c r="F1606" s="1">
        <v>16005</v>
      </c>
    </row>
    <row r="1607" spans="1:6" x14ac:dyDescent="0.2">
      <c r="A1607" t="s">
        <v>7711</v>
      </c>
      <c r="B1607" t="s">
        <v>9461</v>
      </c>
      <c r="C1607" t="s">
        <v>11021</v>
      </c>
      <c r="D1607" t="s">
        <v>18192</v>
      </c>
      <c r="E1607" t="s">
        <v>9</v>
      </c>
      <c r="F1607" s="1">
        <v>20708</v>
      </c>
    </row>
    <row r="1608" spans="1:6" x14ac:dyDescent="0.2">
      <c r="A1608" t="s">
        <v>859</v>
      </c>
      <c r="B1608" t="s">
        <v>9543</v>
      </c>
      <c r="C1608" t="s">
        <v>9470</v>
      </c>
      <c r="D1608" t="s">
        <v>18193</v>
      </c>
      <c r="E1608" t="s">
        <v>9</v>
      </c>
      <c r="F1608" s="1">
        <v>33901</v>
      </c>
    </row>
    <row r="1609" spans="1:6" x14ac:dyDescent="0.2">
      <c r="A1609" t="s">
        <v>11022</v>
      </c>
      <c r="B1609" t="s">
        <v>11023</v>
      </c>
      <c r="C1609" t="s">
        <v>11024</v>
      </c>
      <c r="D1609" t="s">
        <v>18194</v>
      </c>
      <c r="E1609" t="s">
        <v>9</v>
      </c>
      <c r="F1609" s="1">
        <v>24759</v>
      </c>
    </row>
    <row r="1610" spans="1:6" x14ac:dyDescent="0.2">
      <c r="A1610" t="s">
        <v>860</v>
      </c>
      <c r="B1610" t="s">
        <v>9687</v>
      </c>
      <c r="C1610" t="s">
        <v>9778</v>
      </c>
      <c r="D1610" t="s">
        <v>18195</v>
      </c>
      <c r="E1610" t="s">
        <v>9</v>
      </c>
      <c r="F1610" s="1">
        <v>37256</v>
      </c>
    </row>
    <row r="1611" spans="1:6" x14ac:dyDescent="0.2">
      <c r="A1611" t="s">
        <v>861</v>
      </c>
      <c r="B1611" t="s">
        <v>9383</v>
      </c>
      <c r="C1611" t="s">
        <v>9922</v>
      </c>
      <c r="D1611" t="s">
        <v>18196</v>
      </c>
      <c r="E1611" t="s">
        <v>9</v>
      </c>
      <c r="F1611" s="1">
        <v>25605</v>
      </c>
    </row>
    <row r="1612" spans="1:6" x14ac:dyDescent="0.2">
      <c r="A1612" t="s">
        <v>862</v>
      </c>
      <c r="B1612" t="s">
        <v>6</v>
      </c>
      <c r="C1612" t="s">
        <v>9616</v>
      </c>
      <c r="D1612">
        <v>3021816549</v>
      </c>
      <c r="E1612" t="s">
        <v>9</v>
      </c>
      <c r="F1612" s="1">
        <v>41636</v>
      </c>
    </row>
    <row r="1613" spans="1:6" x14ac:dyDescent="0.2">
      <c r="A1613" t="s">
        <v>863</v>
      </c>
      <c r="B1613" t="s">
        <v>9778</v>
      </c>
      <c r="C1613" t="s">
        <v>11025</v>
      </c>
      <c r="D1613" t="s">
        <v>18197</v>
      </c>
      <c r="E1613" t="s">
        <v>9</v>
      </c>
      <c r="F1613" s="1">
        <v>41527</v>
      </c>
    </row>
    <row r="1614" spans="1:6" x14ac:dyDescent="0.2">
      <c r="A1614" t="s">
        <v>864</v>
      </c>
      <c r="B1614" t="s">
        <v>11026</v>
      </c>
      <c r="C1614" t="s">
        <v>10506</v>
      </c>
      <c r="D1614" t="s">
        <v>18198</v>
      </c>
      <c r="E1614" t="s">
        <v>9</v>
      </c>
      <c r="F1614" s="1">
        <v>26566</v>
      </c>
    </row>
    <row r="1615" spans="1:6" x14ac:dyDescent="0.2">
      <c r="A1615" t="s">
        <v>865</v>
      </c>
      <c r="B1615" t="s">
        <v>9606</v>
      </c>
      <c r="C1615" t="s">
        <v>11027</v>
      </c>
      <c r="D1615" t="s">
        <v>18199</v>
      </c>
      <c r="E1615" t="s">
        <v>9</v>
      </c>
      <c r="F1615" s="1">
        <v>22782</v>
      </c>
    </row>
    <row r="1616" spans="1:6" x14ac:dyDescent="0.2">
      <c r="A1616" t="s">
        <v>5416</v>
      </c>
      <c r="B1616" t="s">
        <v>10226</v>
      </c>
      <c r="C1616" t="s">
        <v>9696</v>
      </c>
      <c r="D1616" t="s">
        <v>18200</v>
      </c>
      <c r="E1616" t="s">
        <v>9</v>
      </c>
      <c r="F1616" s="1">
        <v>35623</v>
      </c>
    </row>
    <row r="1617" spans="1:6" x14ac:dyDescent="0.2">
      <c r="A1617" t="s">
        <v>866</v>
      </c>
      <c r="B1617" t="s">
        <v>9554</v>
      </c>
      <c r="C1617" t="s">
        <v>11028</v>
      </c>
      <c r="D1617" t="s">
        <v>18201</v>
      </c>
      <c r="E1617" t="s">
        <v>9</v>
      </c>
      <c r="F1617" s="1">
        <v>37724</v>
      </c>
    </row>
    <row r="1618" spans="1:6" x14ac:dyDescent="0.2">
      <c r="A1618" t="s">
        <v>867</v>
      </c>
      <c r="B1618" t="s">
        <v>11029</v>
      </c>
      <c r="C1618" t="s">
        <v>9941</v>
      </c>
      <c r="D1618" t="s">
        <v>18202</v>
      </c>
      <c r="E1618" t="s">
        <v>9</v>
      </c>
      <c r="F1618" s="1">
        <v>42291</v>
      </c>
    </row>
    <row r="1619" spans="1:6" x14ac:dyDescent="0.2">
      <c r="A1619" t="s">
        <v>5417</v>
      </c>
      <c r="B1619" t="s">
        <v>11030</v>
      </c>
      <c r="C1619" t="s">
        <v>11031</v>
      </c>
      <c r="D1619" t="s">
        <v>18203</v>
      </c>
      <c r="E1619" t="s">
        <v>9</v>
      </c>
      <c r="F1619" s="1">
        <v>39432</v>
      </c>
    </row>
    <row r="1620" spans="1:6" x14ac:dyDescent="0.2">
      <c r="A1620" t="s">
        <v>5418</v>
      </c>
      <c r="B1620" t="s">
        <v>9514</v>
      </c>
      <c r="C1620" t="s">
        <v>11032</v>
      </c>
      <c r="D1620" t="s">
        <v>18204</v>
      </c>
      <c r="E1620" t="s">
        <v>9</v>
      </c>
      <c r="F1620" s="1">
        <v>29898</v>
      </c>
    </row>
    <row r="1621" spans="1:6" x14ac:dyDescent="0.2">
      <c r="A1621" t="s">
        <v>5419</v>
      </c>
      <c r="B1621" t="s">
        <v>9446</v>
      </c>
      <c r="C1621" t="s">
        <v>9947</v>
      </c>
      <c r="D1621" t="s">
        <v>18205</v>
      </c>
      <c r="E1621" t="s">
        <v>9</v>
      </c>
      <c r="F1621" s="1">
        <v>34250</v>
      </c>
    </row>
    <row r="1622" spans="1:6" x14ac:dyDescent="0.2">
      <c r="A1622" t="s">
        <v>868</v>
      </c>
      <c r="B1622" t="s">
        <v>9488</v>
      </c>
      <c r="C1622" t="s">
        <v>11033</v>
      </c>
      <c r="D1622" t="s">
        <v>18206</v>
      </c>
      <c r="E1622" t="s">
        <v>9</v>
      </c>
      <c r="F1622" s="1">
        <v>18389</v>
      </c>
    </row>
    <row r="1623" spans="1:6" x14ac:dyDescent="0.2">
      <c r="A1623" t="s">
        <v>869</v>
      </c>
      <c r="B1623" t="s">
        <v>9619</v>
      </c>
      <c r="C1623" t="s">
        <v>11034</v>
      </c>
      <c r="D1623" t="s">
        <v>18207</v>
      </c>
      <c r="E1623" t="s">
        <v>9</v>
      </c>
      <c r="F1623" s="1">
        <v>38204</v>
      </c>
    </row>
    <row r="1624" spans="1:6" x14ac:dyDescent="0.2">
      <c r="A1624" t="s">
        <v>870</v>
      </c>
      <c r="B1624" t="s">
        <v>9750</v>
      </c>
      <c r="C1624" t="s">
        <v>9983</v>
      </c>
      <c r="D1624" t="s">
        <v>18208</v>
      </c>
      <c r="E1624" t="s">
        <v>9</v>
      </c>
      <c r="F1624" s="1">
        <v>26751</v>
      </c>
    </row>
    <row r="1625" spans="1:6" x14ac:dyDescent="0.2">
      <c r="A1625" t="s">
        <v>7712</v>
      </c>
      <c r="B1625" t="s">
        <v>9778</v>
      </c>
      <c r="C1625" t="s">
        <v>9614</v>
      </c>
      <c r="D1625" t="s">
        <v>18209</v>
      </c>
      <c r="E1625" t="s">
        <v>9</v>
      </c>
      <c r="F1625" s="1">
        <v>16717</v>
      </c>
    </row>
    <row r="1626" spans="1:6" x14ac:dyDescent="0.2">
      <c r="A1626" t="s">
        <v>871</v>
      </c>
      <c r="B1626" t="s">
        <v>6</v>
      </c>
      <c r="C1626" t="s">
        <v>9624</v>
      </c>
      <c r="D1626" t="s">
        <v>18210</v>
      </c>
      <c r="E1626" t="s">
        <v>9</v>
      </c>
      <c r="F1626" s="1">
        <v>27628</v>
      </c>
    </row>
    <row r="1627" spans="1:6" x14ac:dyDescent="0.2">
      <c r="A1627" t="s">
        <v>5420</v>
      </c>
      <c r="B1627" t="s">
        <v>9485</v>
      </c>
      <c r="C1627" t="s">
        <v>11035</v>
      </c>
      <c r="D1627" t="s">
        <v>18211</v>
      </c>
      <c r="E1627" t="s">
        <v>9</v>
      </c>
      <c r="F1627" s="1">
        <v>35944</v>
      </c>
    </row>
    <row r="1628" spans="1:6" x14ac:dyDescent="0.2">
      <c r="A1628" t="s">
        <v>11036</v>
      </c>
      <c r="B1628" t="s">
        <v>9383</v>
      </c>
      <c r="C1628" t="s">
        <v>11037</v>
      </c>
      <c r="D1628" t="s">
        <v>18212</v>
      </c>
      <c r="E1628" t="s">
        <v>9</v>
      </c>
      <c r="F1628" s="1">
        <v>40668</v>
      </c>
    </row>
    <row r="1629" spans="1:6" x14ac:dyDescent="0.2">
      <c r="A1629" t="s">
        <v>872</v>
      </c>
      <c r="B1629" t="s">
        <v>9475</v>
      </c>
      <c r="C1629" t="s">
        <v>11038</v>
      </c>
      <c r="D1629">
        <v>9053344600</v>
      </c>
      <c r="E1629" t="s">
        <v>9</v>
      </c>
      <c r="F1629" s="1">
        <v>32741</v>
      </c>
    </row>
    <row r="1630" spans="1:6" x14ac:dyDescent="0.2">
      <c r="A1630" t="s">
        <v>5421</v>
      </c>
      <c r="B1630" t="s">
        <v>9873</v>
      </c>
      <c r="C1630" t="s">
        <v>9989</v>
      </c>
      <c r="D1630" t="s">
        <v>18213</v>
      </c>
      <c r="E1630" t="s">
        <v>9</v>
      </c>
      <c r="F1630" s="1">
        <v>34358</v>
      </c>
    </row>
    <row r="1631" spans="1:6" x14ac:dyDescent="0.2">
      <c r="A1631" t="s">
        <v>873</v>
      </c>
      <c r="B1631" t="s">
        <v>9743</v>
      </c>
      <c r="C1631" t="s">
        <v>9589</v>
      </c>
      <c r="D1631" t="s">
        <v>18214</v>
      </c>
      <c r="E1631" t="s">
        <v>9</v>
      </c>
      <c r="F1631" s="1">
        <v>31351</v>
      </c>
    </row>
    <row r="1632" spans="1:6" x14ac:dyDescent="0.2">
      <c r="A1632" t="s">
        <v>874</v>
      </c>
      <c r="B1632" t="s">
        <v>9758</v>
      </c>
      <c r="C1632" t="s">
        <v>11039</v>
      </c>
      <c r="D1632">
        <v>5880122439</v>
      </c>
      <c r="E1632" t="s">
        <v>9</v>
      </c>
      <c r="F1632" s="1">
        <v>19812</v>
      </c>
    </row>
    <row r="1633" spans="1:6" x14ac:dyDescent="0.2">
      <c r="A1633" t="s">
        <v>875</v>
      </c>
      <c r="B1633" t="s">
        <v>9383</v>
      </c>
      <c r="C1633" t="s">
        <v>11040</v>
      </c>
      <c r="D1633" t="s">
        <v>18215</v>
      </c>
      <c r="E1633" t="s">
        <v>9</v>
      </c>
      <c r="F1633" s="1">
        <v>22784</v>
      </c>
    </row>
    <row r="1634" spans="1:6" x14ac:dyDescent="0.2">
      <c r="A1634" t="s">
        <v>876</v>
      </c>
      <c r="B1634" t="s">
        <v>9506</v>
      </c>
      <c r="C1634" t="s">
        <v>9734</v>
      </c>
      <c r="D1634" t="s">
        <v>18216</v>
      </c>
      <c r="E1634" t="s">
        <v>9</v>
      </c>
      <c r="F1634" s="1">
        <v>30387</v>
      </c>
    </row>
    <row r="1635" spans="1:6" x14ac:dyDescent="0.2">
      <c r="A1635" t="s">
        <v>7713</v>
      </c>
      <c r="B1635" t="s">
        <v>10000</v>
      </c>
      <c r="C1635" t="s">
        <v>11041</v>
      </c>
      <c r="D1635" t="s">
        <v>18217</v>
      </c>
      <c r="E1635" t="s">
        <v>9</v>
      </c>
      <c r="F1635" s="1">
        <v>32756</v>
      </c>
    </row>
    <row r="1636" spans="1:6" x14ac:dyDescent="0.2">
      <c r="A1636" t="s">
        <v>8860</v>
      </c>
      <c r="B1636" t="s">
        <v>11042</v>
      </c>
      <c r="C1636" t="s">
        <v>10812</v>
      </c>
      <c r="D1636" t="s">
        <v>18218</v>
      </c>
      <c r="E1636" t="s">
        <v>9</v>
      </c>
      <c r="F1636" s="1">
        <v>17475</v>
      </c>
    </row>
    <row r="1637" spans="1:6" x14ac:dyDescent="0.2">
      <c r="A1637" t="s">
        <v>7714</v>
      </c>
      <c r="B1637" t="s">
        <v>11043</v>
      </c>
      <c r="C1637" t="s">
        <v>9840</v>
      </c>
      <c r="D1637" t="s">
        <v>18219</v>
      </c>
      <c r="E1637" t="s">
        <v>9</v>
      </c>
      <c r="F1637" s="1">
        <v>29389</v>
      </c>
    </row>
    <row r="1638" spans="1:6" x14ac:dyDescent="0.2">
      <c r="A1638" t="s">
        <v>877</v>
      </c>
      <c r="B1638" t="s">
        <v>10800</v>
      </c>
      <c r="C1638" t="s">
        <v>11044</v>
      </c>
      <c r="D1638" t="s">
        <v>18220</v>
      </c>
      <c r="E1638" t="s">
        <v>9</v>
      </c>
      <c r="F1638" s="1">
        <v>21254</v>
      </c>
    </row>
    <row r="1639" spans="1:6" x14ac:dyDescent="0.2">
      <c r="A1639" t="s">
        <v>5422</v>
      </c>
      <c r="B1639" t="s">
        <v>9485</v>
      </c>
      <c r="C1639" t="s">
        <v>11045</v>
      </c>
      <c r="D1639" t="s">
        <v>18221</v>
      </c>
      <c r="E1639" t="s">
        <v>9</v>
      </c>
      <c r="F1639" s="1">
        <v>37103</v>
      </c>
    </row>
    <row r="1640" spans="1:6" x14ac:dyDescent="0.2">
      <c r="A1640" t="s">
        <v>5423</v>
      </c>
      <c r="B1640" t="s">
        <v>9472</v>
      </c>
      <c r="C1640" t="s">
        <v>11046</v>
      </c>
      <c r="D1640">
        <v>4349712150</v>
      </c>
      <c r="E1640" t="s">
        <v>9</v>
      </c>
      <c r="F1640" s="1">
        <v>38571</v>
      </c>
    </row>
    <row r="1641" spans="1:6" x14ac:dyDescent="0.2">
      <c r="A1641" t="s">
        <v>878</v>
      </c>
      <c r="B1641" t="s">
        <v>9383</v>
      </c>
      <c r="C1641" t="s">
        <v>9840</v>
      </c>
      <c r="D1641" t="s">
        <v>18222</v>
      </c>
      <c r="E1641" t="s">
        <v>9</v>
      </c>
      <c r="F1641" s="1">
        <v>40864</v>
      </c>
    </row>
    <row r="1642" spans="1:6" x14ac:dyDescent="0.2">
      <c r="A1642" t="s">
        <v>7715</v>
      </c>
      <c r="B1642" t="s">
        <v>10185</v>
      </c>
      <c r="C1642" t="s">
        <v>11047</v>
      </c>
      <c r="D1642" t="s">
        <v>18223</v>
      </c>
      <c r="E1642" t="s">
        <v>9</v>
      </c>
      <c r="F1642" s="1">
        <v>34087</v>
      </c>
    </row>
    <row r="1643" spans="1:6" x14ac:dyDescent="0.2">
      <c r="A1643" t="s">
        <v>879</v>
      </c>
      <c r="B1643" t="s">
        <v>9607</v>
      </c>
      <c r="C1643" t="s">
        <v>9554</v>
      </c>
      <c r="D1643" t="s">
        <v>18224</v>
      </c>
      <c r="E1643" t="s">
        <v>9</v>
      </c>
      <c r="F1643" s="1">
        <v>25153</v>
      </c>
    </row>
    <row r="1644" spans="1:6" x14ac:dyDescent="0.2">
      <c r="A1644" t="s">
        <v>5424</v>
      </c>
      <c r="B1644" t="s">
        <v>9450</v>
      </c>
      <c r="C1644" t="s">
        <v>9444</v>
      </c>
      <c r="D1644" t="s">
        <v>18225</v>
      </c>
      <c r="E1644" t="s">
        <v>9</v>
      </c>
      <c r="F1644" s="1">
        <v>25960</v>
      </c>
    </row>
    <row r="1645" spans="1:6" x14ac:dyDescent="0.2">
      <c r="A1645" t="s">
        <v>8861</v>
      </c>
      <c r="B1645" t="s">
        <v>9543</v>
      </c>
      <c r="C1645" t="s">
        <v>11048</v>
      </c>
      <c r="D1645" t="s">
        <v>18226</v>
      </c>
      <c r="E1645" t="s">
        <v>9</v>
      </c>
      <c r="F1645" s="1">
        <v>36307</v>
      </c>
    </row>
    <row r="1646" spans="1:6" x14ac:dyDescent="0.2">
      <c r="A1646" t="s">
        <v>5425</v>
      </c>
      <c r="B1646" t="s">
        <v>9556</v>
      </c>
      <c r="C1646" t="s">
        <v>9819</v>
      </c>
      <c r="D1646">
        <v>4400296464</v>
      </c>
      <c r="E1646" t="s">
        <v>9</v>
      </c>
      <c r="F1646" s="1">
        <v>37458</v>
      </c>
    </row>
    <row r="1647" spans="1:6" x14ac:dyDescent="0.2">
      <c r="A1647" t="s">
        <v>11049</v>
      </c>
      <c r="B1647" t="s">
        <v>9395</v>
      </c>
      <c r="C1647" t="s">
        <v>9618</v>
      </c>
      <c r="D1647" t="s">
        <v>18227</v>
      </c>
      <c r="E1647" t="s">
        <v>9</v>
      </c>
      <c r="F1647" s="1">
        <v>38215</v>
      </c>
    </row>
    <row r="1648" spans="1:6" x14ac:dyDescent="0.2">
      <c r="A1648" t="s">
        <v>880</v>
      </c>
      <c r="B1648" t="s">
        <v>6</v>
      </c>
      <c r="C1648" t="s">
        <v>11050</v>
      </c>
      <c r="D1648" t="s">
        <v>18228</v>
      </c>
      <c r="E1648" t="s">
        <v>9</v>
      </c>
      <c r="F1648" s="1">
        <v>42784</v>
      </c>
    </row>
    <row r="1649" spans="1:6" x14ac:dyDescent="0.2">
      <c r="A1649" t="s">
        <v>881</v>
      </c>
      <c r="B1649" t="s">
        <v>9408</v>
      </c>
      <c r="C1649" t="s">
        <v>11051</v>
      </c>
      <c r="D1649" t="s">
        <v>18229</v>
      </c>
      <c r="E1649" t="s">
        <v>9</v>
      </c>
      <c r="F1649" s="1">
        <v>39507</v>
      </c>
    </row>
    <row r="1650" spans="1:6" x14ac:dyDescent="0.2">
      <c r="A1650" t="s">
        <v>8862</v>
      </c>
      <c r="B1650" t="s">
        <v>9943</v>
      </c>
      <c r="C1650" t="s">
        <v>11052</v>
      </c>
      <c r="D1650" t="s">
        <v>18230</v>
      </c>
      <c r="E1650" t="s">
        <v>9</v>
      </c>
      <c r="F1650" s="1">
        <v>14964</v>
      </c>
    </row>
    <row r="1651" spans="1:6" x14ac:dyDescent="0.2">
      <c r="A1651" t="s">
        <v>5426</v>
      </c>
      <c r="B1651" t="s">
        <v>10881</v>
      </c>
      <c r="C1651" t="s">
        <v>11053</v>
      </c>
      <c r="D1651" t="s">
        <v>18231</v>
      </c>
      <c r="E1651" t="s">
        <v>9</v>
      </c>
      <c r="F1651" s="1">
        <v>25723</v>
      </c>
    </row>
    <row r="1652" spans="1:6" x14ac:dyDescent="0.2">
      <c r="A1652" t="s">
        <v>7716</v>
      </c>
      <c r="B1652" t="s">
        <v>9408</v>
      </c>
      <c r="C1652" t="s">
        <v>11054</v>
      </c>
      <c r="D1652" t="s">
        <v>18232</v>
      </c>
      <c r="E1652" t="s">
        <v>9</v>
      </c>
      <c r="F1652" s="1">
        <v>16001</v>
      </c>
    </row>
    <row r="1653" spans="1:6" x14ac:dyDescent="0.2">
      <c r="A1653" t="s">
        <v>7717</v>
      </c>
      <c r="B1653" t="s">
        <v>9499</v>
      </c>
      <c r="C1653" t="s">
        <v>11055</v>
      </c>
      <c r="D1653" t="s">
        <v>18233</v>
      </c>
      <c r="E1653" t="s">
        <v>9</v>
      </c>
      <c r="F1653" s="1">
        <v>27413</v>
      </c>
    </row>
    <row r="1654" spans="1:6" x14ac:dyDescent="0.2">
      <c r="A1654" t="s">
        <v>882</v>
      </c>
      <c r="B1654" t="s">
        <v>11056</v>
      </c>
      <c r="C1654" t="s">
        <v>11057</v>
      </c>
      <c r="D1654" t="s">
        <v>18234</v>
      </c>
      <c r="E1654" t="s">
        <v>9</v>
      </c>
      <c r="F1654" s="1">
        <v>31356</v>
      </c>
    </row>
    <row r="1655" spans="1:6" x14ac:dyDescent="0.2">
      <c r="A1655" t="s">
        <v>883</v>
      </c>
      <c r="B1655" t="s">
        <v>10510</v>
      </c>
      <c r="C1655" t="s">
        <v>9427</v>
      </c>
      <c r="D1655" t="s">
        <v>18235</v>
      </c>
      <c r="E1655" t="s">
        <v>9</v>
      </c>
      <c r="F1655" s="1">
        <v>28859</v>
      </c>
    </row>
    <row r="1656" spans="1:6" x14ac:dyDescent="0.2">
      <c r="A1656" t="s">
        <v>884</v>
      </c>
      <c r="B1656" t="s">
        <v>9383</v>
      </c>
      <c r="C1656" t="s">
        <v>11058</v>
      </c>
      <c r="D1656" t="s">
        <v>18236</v>
      </c>
      <c r="E1656" t="s">
        <v>9</v>
      </c>
      <c r="F1656" s="1">
        <v>38110</v>
      </c>
    </row>
    <row r="1657" spans="1:6" x14ac:dyDescent="0.2">
      <c r="A1657" t="s">
        <v>5427</v>
      </c>
      <c r="B1657" t="s">
        <v>10000</v>
      </c>
      <c r="C1657" t="s">
        <v>9840</v>
      </c>
      <c r="D1657" t="s">
        <v>18237</v>
      </c>
      <c r="E1657" t="s">
        <v>9</v>
      </c>
      <c r="F1657" s="1">
        <v>25589</v>
      </c>
    </row>
    <row r="1658" spans="1:6" x14ac:dyDescent="0.2">
      <c r="A1658" t="s">
        <v>7718</v>
      </c>
      <c r="B1658" t="s">
        <v>9468</v>
      </c>
      <c r="C1658" t="s">
        <v>11059</v>
      </c>
      <c r="D1658" t="s">
        <v>18238</v>
      </c>
      <c r="E1658" t="s">
        <v>9</v>
      </c>
      <c r="F1658" s="1">
        <v>21421</v>
      </c>
    </row>
    <row r="1659" spans="1:6" x14ac:dyDescent="0.2">
      <c r="A1659" t="s">
        <v>885</v>
      </c>
      <c r="B1659" t="s">
        <v>9459</v>
      </c>
      <c r="C1659" t="s">
        <v>11060</v>
      </c>
      <c r="D1659">
        <f>1-964-105-668</f>
        <v>-1736</v>
      </c>
      <c r="E1659" t="s">
        <v>9</v>
      </c>
      <c r="F1659" s="1">
        <v>22449</v>
      </c>
    </row>
    <row r="1660" spans="1:6" x14ac:dyDescent="0.2">
      <c r="A1660" t="s">
        <v>5428</v>
      </c>
      <c r="B1660" t="s">
        <v>6</v>
      </c>
      <c r="C1660" t="s">
        <v>11061</v>
      </c>
      <c r="D1660" t="s">
        <v>18239</v>
      </c>
      <c r="E1660" t="s">
        <v>9</v>
      </c>
      <c r="F1660" s="1">
        <v>36806</v>
      </c>
    </row>
    <row r="1661" spans="1:6" x14ac:dyDescent="0.2">
      <c r="A1661" t="s">
        <v>7719</v>
      </c>
      <c r="B1661" t="s">
        <v>9395</v>
      </c>
      <c r="C1661" t="s">
        <v>11062</v>
      </c>
      <c r="D1661">
        <v>5235504339</v>
      </c>
      <c r="E1661" t="s">
        <v>9</v>
      </c>
      <c r="F1661" s="1">
        <v>27004</v>
      </c>
    </row>
    <row r="1662" spans="1:6" x14ac:dyDescent="0.2">
      <c r="A1662" t="s">
        <v>5429</v>
      </c>
      <c r="B1662" t="s">
        <v>10939</v>
      </c>
      <c r="C1662" t="s">
        <v>9444</v>
      </c>
      <c r="D1662" t="s">
        <v>18240</v>
      </c>
      <c r="E1662" t="s">
        <v>9</v>
      </c>
      <c r="F1662" s="1">
        <v>41784</v>
      </c>
    </row>
    <row r="1663" spans="1:6" x14ac:dyDescent="0.2">
      <c r="A1663" t="s">
        <v>7720</v>
      </c>
      <c r="B1663" t="s">
        <v>9395</v>
      </c>
      <c r="C1663" t="s">
        <v>9470</v>
      </c>
      <c r="D1663" t="s">
        <v>18241</v>
      </c>
      <c r="E1663" t="s">
        <v>9</v>
      </c>
      <c r="F1663" s="1">
        <v>32170</v>
      </c>
    </row>
    <row r="1664" spans="1:6" x14ac:dyDescent="0.2">
      <c r="A1664" t="s">
        <v>886</v>
      </c>
      <c r="B1664" t="s">
        <v>9514</v>
      </c>
      <c r="C1664" t="s">
        <v>11063</v>
      </c>
      <c r="D1664" t="s">
        <v>18242</v>
      </c>
      <c r="E1664" t="s">
        <v>9</v>
      </c>
      <c r="F1664" s="1">
        <v>41693</v>
      </c>
    </row>
    <row r="1665" spans="1:6" x14ac:dyDescent="0.2">
      <c r="A1665" t="s">
        <v>5430</v>
      </c>
      <c r="B1665" t="s">
        <v>9446</v>
      </c>
      <c r="C1665" t="s">
        <v>11064</v>
      </c>
      <c r="D1665">
        <v>3686625223</v>
      </c>
      <c r="E1665" t="s">
        <v>9</v>
      </c>
      <c r="F1665" s="1">
        <v>20510</v>
      </c>
    </row>
    <row r="1666" spans="1:6" x14ac:dyDescent="0.2">
      <c r="A1666" t="s">
        <v>887</v>
      </c>
      <c r="B1666" t="s">
        <v>9796</v>
      </c>
      <c r="C1666" t="s">
        <v>11065</v>
      </c>
      <c r="D1666">
        <v>6848317959</v>
      </c>
      <c r="E1666" t="s">
        <v>9</v>
      </c>
      <c r="F1666" s="1">
        <v>20134</v>
      </c>
    </row>
    <row r="1667" spans="1:6" x14ac:dyDescent="0.2">
      <c r="A1667" t="s">
        <v>888</v>
      </c>
      <c r="B1667" t="s">
        <v>9383</v>
      </c>
      <c r="C1667" t="s">
        <v>9616</v>
      </c>
      <c r="D1667" t="s">
        <v>18243</v>
      </c>
      <c r="E1667" t="s">
        <v>9</v>
      </c>
      <c r="F1667" s="1">
        <v>23739</v>
      </c>
    </row>
    <row r="1668" spans="1:6" x14ac:dyDescent="0.2">
      <c r="A1668" t="s">
        <v>8863</v>
      </c>
      <c r="B1668" t="s">
        <v>9514</v>
      </c>
      <c r="C1668" t="s">
        <v>11066</v>
      </c>
      <c r="D1668" t="s">
        <v>18244</v>
      </c>
      <c r="E1668" t="s">
        <v>9</v>
      </c>
      <c r="F1668" s="1">
        <v>19397</v>
      </c>
    </row>
    <row r="1669" spans="1:6" x14ac:dyDescent="0.2">
      <c r="A1669" t="s">
        <v>889</v>
      </c>
      <c r="B1669" t="s">
        <v>9675</v>
      </c>
      <c r="C1669" t="s">
        <v>11067</v>
      </c>
      <c r="D1669">
        <v>6954553410</v>
      </c>
      <c r="E1669" t="s">
        <v>9</v>
      </c>
      <c r="F1669" s="1">
        <v>25429</v>
      </c>
    </row>
    <row r="1670" spans="1:6" x14ac:dyDescent="0.2">
      <c r="A1670" t="s">
        <v>5431</v>
      </c>
      <c r="B1670" t="s">
        <v>9554</v>
      </c>
      <c r="C1670" t="s">
        <v>11068</v>
      </c>
      <c r="D1670">
        <v>1792471944</v>
      </c>
      <c r="E1670" t="s">
        <v>9</v>
      </c>
      <c r="F1670" s="1">
        <v>34871</v>
      </c>
    </row>
    <row r="1671" spans="1:6" x14ac:dyDescent="0.2">
      <c r="A1671" t="s">
        <v>890</v>
      </c>
      <c r="B1671" t="s">
        <v>9482</v>
      </c>
      <c r="C1671" t="s">
        <v>11069</v>
      </c>
      <c r="D1671" t="s">
        <v>18245</v>
      </c>
      <c r="E1671" t="s">
        <v>9</v>
      </c>
      <c r="F1671" s="1">
        <v>36476</v>
      </c>
    </row>
    <row r="1672" spans="1:6" x14ac:dyDescent="0.2">
      <c r="A1672" t="s">
        <v>891</v>
      </c>
      <c r="B1672" t="s">
        <v>9680</v>
      </c>
      <c r="C1672" t="s">
        <v>9754</v>
      </c>
      <c r="D1672" t="s">
        <v>18246</v>
      </c>
      <c r="E1672" t="s">
        <v>9</v>
      </c>
      <c r="F1672" s="1">
        <v>41227</v>
      </c>
    </row>
    <row r="1673" spans="1:6" x14ac:dyDescent="0.2">
      <c r="A1673" t="s">
        <v>8864</v>
      </c>
      <c r="B1673" t="s">
        <v>11070</v>
      </c>
      <c r="C1673" t="s">
        <v>10099</v>
      </c>
      <c r="D1673" t="s">
        <v>18247</v>
      </c>
      <c r="E1673" t="s">
        <v>9</v>
      </c>
      <c r="F1673" s="1">
        <v>20077</v>
      </c>
    </row>
    <row r="1674" spans="1:6" x14ac:dyDescent="0.2">
      <c r="A1674" t="s">
        <v>892</v>
      </c>
      <c r="B1674" t="s">
        <v>11071</v>
      </c>
      <c r="C1674" t="s">
        <v>9694</v>
      </c>
      <c r="D1674" t="s">
        <v>18248</v>
      </c>
      <c r="E1674" t="s">
        <v>9</v>
      </c>
      <c r="F1674" s="1">
        <v>16917</v>
      </c>
    </row>
    <row r="1675" spans="1:6" x14ac:dyDescent="0.2">
      <c r="A1675" t="s">
        <v>893</v>
      </c>
      <c r="B1675" t="s">
        <v>10245</v>
      </c>
      <c r="C1675" t="s">
        <v>10146</v>
      </c>
      <c r="D1675" t="s">
        <v>18249</v>
      </c>
      <c r="E1675" t="s">
        <v>9</v>
      </c>
      <c r="F1675" s="1">
        <v>28132</v>
      </c>
    </row>
    <row r="1676" spans="1:6" x14ac:dyDescent="0.2">
      <c r="A1676" t="s">
        <v>894</v>
      </c>
      <c r="B1676" t="s">
        <v>10972</v>
      </c>
      <c r="C1676" t="s">
        <v>11072</v>
      </c>
      <c r="D1676" t="s">
        <v>18250</v>
      </c>
      <c r="E1676" t="s">
        <v>9</v>
      </c>
      <c r="F1676" s="1">
        <v>42581</v>
      </c>
    </row>
    <row r="1677" spans="1:6" x14ac:dyDescent="0.2">
      <c r="A1677" t="s">
        <v>5432</v>
      </c>
      <c r="B1677" t="s">
        <v>9430</v>
      </c>
      <c r="C1677" t="s">
        <v>11073</v>
      </c>
      <c r="D1677" t="s">
        <v>18251</v>
      </c>
      <c r="E1677" t="s">
        <v>9</v>
      </c>
      <c r="F1677" s="1">
        <v>17437</v>
      </c>
    </row>
    <row r="1678" spans="1:6" x14ac:dyDescent="0.2">
      <c r="A1678" t="s">
        <v>895</v>
      </c>
      <c r="B1678" t="s">
        <v>9851</v>
      </c>
      <c r="C1678" t="s">
        <v>11074</v>
      </c>
      <c r="D1678" t="s">
        <v>18252</v>
      </c>
      <c r="E1678" t="s">
        <v>9</v>
      </c>
      <c r="F1678" s="1">
        <v>29894</v>
      </c>
    </row>
    <row r="1679" spans="1:6" x14ac:dyDescent="0.2">
      <c r="A1679" t="s">
        <v>896</v>
      </c>
      <c r="B1679" t="s">
        <v>9527</v>
      </c>
      <c r="C1679" t="s">
        <v>9554</v>
      </c>
      <c r="D1679" t="s">
        <v>18253</v>
      </c>
      <c r="E1679" t="s">
        <v>9</v>
      </c>
      <c r="F1679" s="1">
        <v>23862</v>
      </c>
    </row>
    <row r="1680" spans="1:6" x14ac:dyDescent="0.2">
      <c r="A1680" t="s">
        <v>897</v>
      </c>
      <c r="B1680" t="s">
        <v>9661</v>
      </c>
      <c r="C1680" t="s">
        <v>10153</v>
      </c>
      <c r="D1680" t="s">
        <v>18254</v>
      </c>
      <c r="E1680" t="s">
        <v>9</v>
      </c>
      <c r="F1680" s="1">
        <v>23101</v>
      </c>
    </row>
    <row r="1681" spans="1:6" x14ac:dyDescent="0.2">
      <c r="A1681" t="s">
        <v>5433</v>
      </c>
      <c r="B1681" t="s">
        <v>9414</v>
      </c>
      <c r="C1681" t="s">
        <v>11075</v>
      </c>
      <c r="D1681" t="s">
        <v>18255</v>
      </c>
      <c r="E1681" t="s">
        <v>9</v>
      </c>
      <c r="F1681" s="1">
        <v>29812</v>
      </c>
    </row>
    <row r="1682" spans="1:6" x14ac:dyDescent="0.2">
      <c r="A1682" t="s">
        <v>898</v>
      </c>
      <c r="B1682" t="s">
        <v>6</v>
      </c>
      <c r="C1682" t="s">
        <v>11076</v>
      </c>
      <c r="D1682">
        <v>9206515500</v>
      </c>
      <c r="E1682" t="s">
        <v>9</v>
      </c>
      <c r="F1682" s="1">
        <v>23221</v>
      </c>
    </row>
    <row r="1683" spans="1:6" x14ac:dyDescent="0.2">
      <c r="A1683" t="s">
        <v>899</v>
      </c>
      <c r="B1683" t="s">
        <v>9554</v>
      </c>
      <c r="C1683" t="s">
        <v>9554</v>
      </c>
      <c r="D1683" t="s">
        <v>18256</v>
      </c>
      <c r="E1683" t="s">
        <v>9</v>
      </c>
      <c r="F1683" s="1">
        <v>22672</v>
      </c>
    </row>
    <row r="1684" spans="1:6" x14ac:dyDescent="0.2">
      <c r="A1684" t="s">
        <v>5434</v>
      </c>
      <c r="B1684" t="s">
        <v>9619</v>
      </c>
      <c r="C1684" t="s">
        <v>11077</v>
      </c>
      <c r="D1684" t="s">
        <v>18257</v>
      </c>
      <c r="E1684" t="s">
        <v>9</v>
      </c>
      <c r="F1684" s="1">
        <v>36222</v>
      </c>
    </row>
    <row r="1685" spans="1:6" x14ac:dyDescent="0.2">
      <c r="A1685" t="s">
        <v>5435</v>
      </c>
      <c r="B1685" t="s">
        <v>10363</v>
      </c>
      <c r="C1685" t="s">
        <v>9588</v>
      </c>
      <c r="D1685">
        <v>276834830</v>
      </c>
      <c r="E1685" t="s">
        <v>9</v>
      </c>
      <c r="F1685" s="1">
        <v>16190</v>
      </c>
    </row>
    <row r="1686" spans="1:6" x14ac:dyDescent="0.2">
      <c r="A1686" t="s">
        <v>5436</v>
      </c>
      <c r="B1686" t="s">
        <v>9485</v>
      </c>
      <c r="C1686" t="s">
        <v>11078</v>
      </c>
      <c r="D1686" t="s">
        <v>18258</v>
      </c>
      <c r="E1686" t="s">
        <v>9</v>
      </c>
      <c r="F1686" s="1">
        <v>14710</v>
      </c>
    </row>
    <row r="1687" spans="1:6" x14ac:dyDescent="0.2">
      <c r="A1687" t="s">
        <v>900</v>
      </c>
      <c r="B1687" t="s">
        <v>13</v>
      </c>
      <c r="C1687" t="s">
        <v>11079</v>
      </c>
      <c r="D1687" t="s">
        <v>18259</v>
      </c>
      <c r="E1687" t="s">
        <v>9</v>
      </c>
      <c r="F1687" s="1">
        <v>15967</v>
      </c>
    </row>
    <row r="1688" spans="1:6" x14ac:dyDescent="0.2">
      <c r="A1688" t="s">
        <v>5437</v>
      </c>
      <c r="B1688" t="s">
        <v>9596</v>
      </c>
      <c r="C1688" t="s">
        <v>11080</v>
      </c>
      <c r="D1688" t="s">
        <v>18260</v>
      </c>
      <c r="E1688" t="s">
        <v>9</v>
      </c>
      <c r="F1688" s="1">
        <v>27784</v>
      </c>
    </row>
    <row r="1689" spans="1:6" x14ac:dyDescent="0.2">
      <c r="A1689" t="s">
        <v>7721</v>
      </c>
      <c r="B1689" t="s">
        <v>9457</v>
      </c>
      <c r="C1689" t="s">
        <v>11081</v>
      </c>
      <c r="D1689" t="s">
        <v>18261</v>
      </c>
      <c r="E1689" t="s">
        <v>9</v>
      </c>
      <c r="F1689" s="1">
        <v>32157</v>
      </c>
    </row>
    <row r="1690" spans="1:6" x14ac:dyDescent="0.2">
      <c r="A1690" t="s">
        <v>901</v>
      </c>
      <c r="B1690" t="s">
        <v>9873</v>
      </c>
      <c r="C1690" t="s">
        <v>11082</v>
      </c>
      <c r="D1690" t="s">
        <v>18262</v>
      </c>
      <c r="E1690" t="s">
        <v>9</v>
      </c>
      <c r="F1690" s="1">
        <v>18963</v>
      </c>
    </row>
    <row r="1691" spans="1:6" x14ac:dyDescent="0.2">
      <c r="A1691" t="s">
        <v>902</v>
      </c>
      <c r="B1691" t="s">
        <v>9475</v>
      </c>
      <c r="C1691" t="s">
        <v>11083</v>
      </c>
      <c r="D1691" t="s">
        <v>18263</v>
      </c>
      <c r="E1691" t="s">
        <v>9</v>
      </c>
      <c r="F1691" s="1">
        <v>35500</v>
      </c>
    </row>
    <row r="1692" spans="1:6" x14ac:dyDescent="0.2">
      <c r="A1692" t="s">
        <v>5438</v>
      </c>
      <c r="B1692" t="s">
        <v>9446</v>
      </c>
      <c r="C1692" t="s">
        <v>11084</v>
      </c>
      <c r="D1692" t="s">
        <v>18264</v>
      </c>
      <c r="E1692" t="s">
        <v>9</v>
      </c>
      <c r="F1692" s="1">
        <v>23616</v>
      </c>
    </row>
    <row r="1693" spans="1:6" x14ac:dyDescent="0.2">
      <c r="A1693" t="s">
        <v>11085</v>
      </c>
      <c r="B1693" t="s">
        <v>9401</v>
      </c>
      <c r="C1693" t="s">
        <v>11086</v>
      </c>
      <c r="D1693" t="s">
        <v>18265</v>
      </c>
      <c r="E1693" t="s">
        <v>9</v>
      </c>
      <c r="F1693" s="1">
        <v>30822</v>
      </c>
    </row>
    <row r="1694" spans="1:6" x14ac:dyDescent="0.2">
      <c r="A1694" t="s">
        <v>903</v>
      </c>
      <c r="B1694" t="s">
        <v>9446</v>
      </c>
      <c r="C1694" t="s">
        <v>10701</v>
      </c>
      <c r="D1694" t="s">
        <v>18266</v>
      </c>
      <c r="E1694" t="s">
        <v>9</v>
      </c>
      <c r="F1694" s="1">
        <v>43202</v>
      </c>
    </row>
    <row r="1695" spans="1:6" x14ac:dyDescent="0.2">
      <c r="A1695" t="s">
        <v>5439</v>
      </c>
      <c r="B1695" t="s">
        <v>9642</v>
      </c>
      <c r="C1695" t="s">
        <v>11087</v>
      </c>
      <c r="D1695" t="s">
        <v>18267</v>
      </c>
      <c r="E1695" t="s">
        <v>9</v>
      </c>
      <c r="F1695" s="1">
        <v>24297</v>
      </c>
    </row>
    <row r="1696" spans="1:6" x14ac:dyDescent="0.2">
      <c r="A1696" t="s">
        <v>7722</v>
      </c>
      <c r="B1696" t="s">
        <v>9395</v>
      </c>
      <c r="C1696" t="s">
        <v>11088</v>
      </c>
      <c r="D1696" t="s">
        <v>18268</v>
      </c>
      <c r="E1696" t="s">
        <v>9</v>
      </c>
      <c r="F1696" s="1">
        <v>35741</v>
      </c>
    </row>
    <row r="1697" spans="1:6" x14ac:dyDescent="0.2">
      <c r="A1697" t="s">
        <v>904</v>
      </c>
      <c r="B1697" t="s">
        <v>9468</v>
      </c>
      <c r="C1697" t="s">
        <v>11089</v>
      </c>
      <c r="D1697" t="s">
        <v>18269</v>
      </c>
      <c r="E1697" t="s">
        <v>9</v>
      </c>
      <c r="F1697" s="1">
        <v>40375</v>
      </c>
    </row>
    <row r="1698" spans="1:6" x14ac:dyDescent="0.2">
      <c r="A1698" t="s">
        <v>905</v>
      </c>
      <c r="B1698" t="s">
        <v>9604</v>
      </c>
      <c r="C1698" t="s">
        <v>11090</v>
      </c>
      <c r="D1698" t="s">
        <v>18270</v>
      </c>
      <c r="E1698" t="s">
        <v>9</v>
      </c>
      <c r="F1698" s="1">
        <v>39393</v>
      </c>
    </row>
    <row r="1699" spans="1:6" x14ac:dyDescent="0.2">
      <c r="A1699" t="s">
        <v>906</v>
      </c>
      <c r="B1699" t="s">
        <v>9617</v>
      </c>
      <c r="C1699" t="s">
        <v>9999</v>
      </c>
      <c r="D1699" t="s">
        <v>18271</v>
      </c>
      <c r="E1699" t="s">
        <v>9</v>
      </c>
      <c r="F1699" s="1">
        <v>25739</v>
      </c>
    </row>
    <row r="1700" spans="1:6" x14ac:dyDescent="0.2">
      <c r="A1700" t="s">
        <v>907</v>
      </c>
      <c r="B1700" t="s">
        <v>11091</v>
      </c>
      <c r="C1700" t="s">
        <v>11092</v>
      </c>
      <c r="D1700" t="s">
        <v>18272</v>
      </c>
      <c r="E1700" t="s">
        <v>9</v>
      </c>
      <c r="F1700" s="1">
        <v>26961</v>
      </c>
    </row>
    <row r="1701" spans="1:6" x14ac:dyDescent="0.2">
      <c r="A1701" t="s">
        <v>908</v>
      </c>
      <c r="B1701" t="s">
        <v>9713</v>
      </c>
      <c r="C1701" t="s">
        <v>9644</v>
      </c>
      <c r="D1701" t="s">
        <v>18273</v>
      </c>
      <c r="E1701" t="s">
        <v>9</v>
      </c>
      <c r="F1701" s="1">
        <v>38884</v>
      </c>
    </row>
    <row r="1702" spans="1:6" x14ac:dyDescent="0.2">
      <c r="A1702" t="s">
        <v>5440</v>
      </c>
      <c r="B1702" t="s">
        <v>9995</v>
      </c>
      <c r="C1702" t="s">
        <v>11093</v>
      </c>
      <c r="D1702" t="s">
        <v>18274</v>
      </c>
      <c r="E1702" t="s">
        <v>9</v>
      </c>
      <c r="F1702" s="1">
        <v>26578</v>
      </c>
    </row>
    <row r="1703" spans="1:6" x14ac:dyDescent="0.2">
      <c r="A1703" t="s">
        <v>7723</v>
      </c>
      <c r="B1703" t="s">
        <v>11094</v>
      </c>
      <c r="C1703" t="s">
        <v>10013</v>
      </c>
      <c r="D1703" t="s">
        <v>18275</v>
      </c>
      <c r="E1703" t="s">
        <v>9</v>
      </c>
      <c r="F1703" s="1">
        <v>36789</v>
      </c>
    </row>
    <row r="1704" spans="1:6" x14ac:dyDescent="0.2">
      <c r="A1704" t="s">
        <v>5441</v>
      </c>
      <c r="B1704" t="s">
        <v>9408</v>
      </c>
      <c r="C1704" t="s">
        <v>10176</v>
      </c>
      <c r="D1704" t="s">
        <v>18276</v>
      </c>
      <c r="E1704" t="s">
        <v>9</v>
      </c>
      <c r="F1704" s="1">
        <v>28971</v>
      </c>
    </row>
    <row r="1705" spans="1:6" x14ac:dyDescent="0.2">
      <c r="A1705" t="s">
        <v>909</v>
      </c>
      <c r="B1705" t="s">
        <v>9518</v>
      </c>
      <c r="C1705" t="s">
        <v>11095</v>
      </c>
      <c r="D1705" t="s">
        <v>18277</v>
      </c>
      <c r="E1705" t="s">
        <v>9</v>
      </c>
      <c r="F1705" s="1">
        <v>33533</v>
      </c>
    </row>
    <row r="1706" spans="1:6" x14ac:dyDescent="0.2">
      <c r="A1706" t="s">
        <v>910</v>
      </c>
      <c r="B1706" t="s">
        <v>10297</v>
      </c>
      <c r="C1706" t="s">
        <v>9840</v>
      </c>
      <c r="D1706" t="s">
        <v>18278</v>
      </c>
      <c r="E1706" t="s">
        <v>9</v>
      </c>
      <c r="F1706" s="1">
        <v>43678</v>
      </c>
    </row>
    <row r="1707" spans="1:6" x14ac:dyDescent="0.2">
      <c r="A1707" t="s">
        <v>911</v>
      </c>
      <c r="B1707" t="s">
        <v>10399</v>
      </c>
      <c r="C1707" t="s">
        <v>9609</v>
      </c>
      <c r="D1707" t="s">
        <v>18279</v>
      </c>
      <c r="E1707" t="s">
        <v>9</v>
      </c>
      <c r="F1707" s="1">
        <v>27016</v>
      </c>
    </row>
    <row r="1708" spans="1:6" x14ac:dyDescent="0.2">
      <c r="A1708" t="s">
        <v>7724</v>
      </c>
      <c r="B1708" t="s">
        <v>9788</v>
      </c>
      <c r="C1708" t="s">
        <v>9444</v>
      </c>
      <c r="D1708" t="s">
        <v>18280</v>
      </c>
      <c r="E1708" t="s">
        <v>9</v>
      </c>
      <c r="F1708" s="1">
        <v>33877</v>
      </c>
    </row>
    <row r="1709" spans="1:6" x14ac:dyDescent="0.2">
      <c r="A1709" t="s">
        <v>7725</v>
      </c>
      <c r="B1709" t="s">
        <v>9395</v>
      </c>
      <c r="C1709" t="s">
        <v>11096</v>
      </c>
      <c r="D1709" t="s">
        <v>18281</v>
      </c>
      <c r="E1709" t="s">
        <v>9</v>
      </c>
      <c r="F1709" s="1">
        <v>38972</v>
      </c>
    </row>
    <row r="1710" spans="1:6" x14ac:dyDescent="0.2">
      <c r="A1710" t="s">
        <v>8865</v>
      </c>
      <c r="B1710" t="s">
        <v>9827</v>
      </c>
      <c r="C1710" t="s">
        <v>9694</v>
      </c>
      <c r="D1710" t="s">
        <v>18282</v>
      </c>
      <c r="E1710" t="s">
        <v>9</v>
      </c>
      <c r="F1710" s="1">
        <v>22194</v>
      </c>
    </row>
    <row r="1711" spans="1:6" x14ac:dyDescent="0.2">
      <c r="A1711" t="s">
        <v>8866</v>
      </c>
      <c r="B1711" t="s">
        <v>9844</v>
      </c>
      <c r="C1711" t="s">
        <v>11097</v>
      </c>
      <c r="D1711" t="s">
        <v>18283</v>
      </c>
      <c r="E1711" t="s">
        <v>9</v>
      </c>
      <c r="F1711" s="1">
        <v>40809</v>
      </c>
    </row>
    <row r="1712" spans="1:6" x14ac:dyDescent="0.2">
      <c r="A1712" t="s">
        <v>7726</v>
      </c>
      <c r="B1712" t="s">
        <v>9509</v>
      </c>
      <c r="C1712" t="s">
        <v>11098</v>
      </c>
      <c r="D1712" t="s">
        <v>18284</v>
      </c>
      <c r="E1712" t="s">
        <v>9</v>
      </c>
      <c r="F1712" s="1">
        <v>43534</v>
      </c>
    </row>
    <row r="1713" spans="1:6" x14ac:dyDescent="0.2">
      <c r="A1713" t="s">
        <v>8867</v>
      </c>
      <c r="B1713" t="s">
        <v>10031</v>
      </c>
      <c r="C1713" t="s">
        <v>9433</v>
      </c>
      <c r="D1713">
        <f>1-705-540-2343</f>
        <v>-3587</v>
      </c>
      <c r="E1713" t="s">
        <v>9</v>
      </c>
      <c r="F1713" s="1">
        <v>43699</v>
      </c>
    </row>
    <row r="1714" spans="1:6" x14ac:dyDescent="0.2">
      <c r="A1714" t="s">
        <v>912</v>
      </c>
      <c r="B1714" t="s">
        <v>10630</v>
      </c>
      <c r="C1714" t="s">
        <v>11099</v>
      </c>
      <c r="D1714" t="s">
        <v>18285</v>
      </c>
      <c r="E1714" t="s">
        <v>9</v>
      </c>
      <c r="F1714" s="1">
        <v>25253</v>
      </c>
    </row>
    <row r="1715" spans="1:6" x14ac:dyDescent="0.2">
      <c r="A1715" t="s">
        <v>913</v>
      </c>
      <c r="B1715" t="s">
        <v>9383</v>
      </c>
      <c r="C1715" t="s">
        <v>11100</v>
      </c>
      <c r="D1715" t="s">
        <v>18286</v>
      </c>
      <c r="E1715" t="s">
        <v>9</v>
      </c>
      <c r="F1715" s="1">
        <v>30435</v>
      </c>
    </row>
    <row r="1716" spans="1:6" x14ac:dyDescent="0.2">
      <c r="A1716" t="s">
        <v>5442</v>
      </c>
      <c r="B1716" t="s">
        <v>9461</v>
      </c>
      <c r="C1716" t="s">
        <v>9470</v>
      </c>
      <c r="D1716" t="s">
        <v>18287</v>
      </c>
      <c r="E1716" t="s">
        <v>9</v>
      </c>
      <c r="F1716" s="1">
        <v>36707</v>
      </c>
    </row>
    <row r="1717" spans="1:6" x14ac:dyDescent="0.2">
      <c r="A1717" t="s">
        <v>914</v>
      </c>
      <c r="B1717" t="s">
        <v>10687</v>
      </c>
      <c r="C1717" t="s">
        <v>11101</v>
      </c>
      <c r="D1717" t="s">
        <v>18288</v>
      </c>
      <c r="E1717" t="s">
        <v>9</v>
      </c>
      <c r="F1717" s="1">
        <v>35092</v>
      </c>
    </row>
    <row r="1718" spans="1:6" x14ac:dyDescent="0.2">
      <c r="A1718" t="s">
        <v>5443</v>
      </c>
      <c r="B1718" t="s">
        <v>9383</v>
      </c>
      <c r="C1718" t="s">
        <v>11102</v>
      </c>
      <c r="D1718" t="s">
        <v>18289</v>
      </c>
      <c r="E1718" t="s">
        <v>9</v>
      </c>
      <c r="F1718" s="1">
        <v>20960</v>
      </c>
    </row>
    <row r="1719" spans="1:6" x14ac:dyDescent="0.2">
      <c r="A1719" t="s">
        <v>915</v>
      </c>
      <c r="B1719" t="s">
        <v>9446</v>
      </c>
      <c r="C1719" t="s">
        <v>11103</v>
      </c>
      <c r="D1719">
        <f>1-500-900-4508</f>
        <v>-5907</v>
      </c>
      <c r="E1719" t="s">
        <v>9</v>
      </c>
      <c r="F1719" s="1">
        <v>31659</v>
      </c>
    </row>
    <row r="1720" spans="1:6" x14ac:dyDescent="0.2">
      <c r="A1720" t="s">
        <v>7727</v>
      </c>
      <c r="B1720" t="s">
        <v>9527</v>
      </c>
      <c r="C1720" t="s">
        <v>10862</v>
      </c>
      <c r="D1720" t="s">
        <v>18290</v>
      </c>
      <c r="E1720" t="s">
        <v>9</v>
      </c>
      <c r="F1720" s="1">
        <v>31449</v>
      </c>
    </row>
    <row r="1721" spans="1:6" x14ac:dyDescent="0.2">
      <c r="A1721" t="s">
        <v>5444</v>
      </c>
      <c r="B1721" t="s">
        <v>10211</v>
      </c>
      <c r="C1721" t="s">
        <v>9608</v>
      </c>
      <c r="D1721" t="s">
        <v>18291</v>
      </c>
      <c r="E1721" t="s">
        <v>9</v>
      </c>
      <c r="F1721" s="1">
        <v>41471</v>
      </c>
    </row>
    <row r="1722" spans="1:6" x14ac:dyDescent="0.2">
      <c r="A1722" t="s">
        <v>8868</v>
      </c>
      <c r="B1722" t="s">
        <v>10116</v>
      </c>
      <c r="C1722" t="s">
        <v>11104</v>
      </c>
      <c r="D1722">
        <f>1-462-622-50</f>
        <v>-1133</v>
      </c>
      <c r="E1722" t="s">
        <v>9</v>
      </c>
      <c r="F1722" s="1">
        <v>17242</v>
      </c>
    </row>
    <row r="1723" spans="1:6" x14ac:dyDescent="0.2">
      <c r="A1723" t="s">
        <v>916</v>
      </c>
      <c r="B1723" t="s">
        <v>9485</v>
      </c>
      <c r="C1723" t="s">
        <v>11105</v>
      </c>
      <c r="D1723" t="s">
        <v>18292</v>
      </c>
      <c r="E1723" t="s">
        <v>9</v>
      </c>
      <c r="F1723" s="1">
        <v>21501</v>
      </c>
    </row>
    <row r="1724" spans="1:6" x14ac:dyDescent="0.2">
      <c r="A1724" t="s">
        <v>917</v>
      </c>
      <c r="B1724" t="s">
        <v>9440</v>
      </c>
      <c r="C1724" t="s">
        <v>9717</v>
      </c>
      <c r="D1724" t="s">
        <v>18293</v>
      </c>
      <c r="E1724" t="s">
        <v>9</v>
      </c>
      <c r="F1724" s="1">
        <v>17933</v>
      </c>
    </row>
    <row r="1725" spans="1:6" x14ac:dyDescent="0.2">
      <c r="A1725" t="s">
        <v>5445</v>
      </c>
      <c r="B1725" t="s">
        <v>9914</v>
      </c>
      <c r="C1725" t="s">
        <v>11106</v>
      </c>
      <c r="D1725" t="s">
        <v>18294</v>
      </c>
      <c r="E1725" t="s">
        <v>9</v>
      </c>
      <c r="F1725" s="1">
        <v>43570</v>
      </c>
    </row>
    <row r="1726" spans="1:6" x14ac:dyDescent="0.2">
      <c r="A1726" t="s">
        <v>7728</v>
      </c>
      <c r="B1726" t="s">
        <v>9461</v>
      </c>
      <c r="C1726" t="s">
        <v>11107</v>
      </c>
      <c r="D1726">
        <v>2933155232</v>
      </c>
      <c r="E1726" t="s">
        <v>9</v>
      </c>
      <c r="F1726" s="1">
        <v>18340</v>
      </c>
    </row>
    <row r="1727" spans="1:6" x14ac:dyDescent="0.2">
      <c r="A1727" t="s">
        <v>918</v>
      </c>
      <c r="B1727" t="s">
        <v>9472</v>
      </c>
      <c r="C1727" t="s">
        <v>11108</v>
      </c>
      <c r="D1727" t="s">
        <v>18295</v>
      </c>
      <c r="E1727" t="s">
        <v>9</v>
      </c>
      <c r="F1727" s="1">
        <v>22019</v>
      </c>
    </row>
    <row r="1728" spans="1:6" x14ac:dyDescent="0.2">
      <c r="A1728" t="s">
        <v>5446</v>
      </c>
      <c r="B1728" t="s">
        <v>9446</v>
      </c>
      <c r="C1728" t="s">
        <v>11109</v>
      </c>
      <c r="D1728" t="s">
        <v>18296</v>
      </c>
      <c r="E1728" t="s">
        <v>9</v>
      </c>
      <c r="F1728" s="1">
        <v>37949</v>
      </c>
    </row>
    <row r="1729" spans="1:6" x14ac:dyDescent="0.2">
      <c r="A1729" t="s">
        <v>7729</v>
      </c>
      <c r="B1729" t="s">
        <v>6</v>
      </c>
      <c r="C1729" t="s">
        <v>11110</v>
      </c>
      <c r="D1729" t="s">
        <v>18297</v>
      </c>
      <c r="E1729" t="s">
        <v>9</v>
      </c>
      <c r="F1729" s="1">
        <v>18719</v>
      </c>
    </row>
    <row r="1730" spans="1:6" x14ac:dyDescent="0.2">
      <c r="A1730" t="s">
        <v>5447</v>
      </c>
      <c r="B1730" t="s">
        <v>9446</v>
      </c>
      <c r="C1730" t="s">
        <v>11111</v>
      </c>
      <c r="D1730" t="s">
        <v>18298</v>
      </c>
      <c r="E1730" t="s">
        <v>9</v>
      </c>
      <c r="F1730" s="1">
        <v>31733</v>
      </c>
    </row>
    <row r="1731" spans="1:6" x14ac:dyDescent="0.2">
      <c r="A1731" t="s">
        <v>5448</v>
      </c>
      <c r="B1731" t="s">
        <v>9727</v>
      </c>
      <c r="C1731" t="s">
        <v>11112</v>
      </c>
      <c r="D1731" t="s">
        <v>18299</v>
      </c>
      <c r="E1731" t="s">
        <v>9</v>
      </c>
      <c r="F1731" s="1">
        <v>34056</v>
      </c>
    </row>
    <row r="1732" spans="1:6" x14ac:dyDescent="0.2">
      <c r="A1732" t="s">
        <v>11113</v>
      </c>
      <c r="B1732" t="s">
        <v>9554</v>
      </c>
      <c r="C1732" t="s">
        <v>11114</v>
      </c>
      <c r="D1732" t="s">
        <v>18300</v>
      </c>
      <c r="E1732" t="s">
        <v>9</v>
      </c>
      <c r="F1732" s="1">
        <v>41991</v>
      </c>
    </row>
    <row r="1733" spans="1:6" x14ac:dyDescent="0.2">
      <c r="A1733" t="s">
        <v>919</v>
      </c>
      <c r="B1733" t="s">
        <v>9946</v>
      </c>
      <c r="C1733" t="s">
        <v>9690</v>
      </c>
      <c r="D1733" t="s">
        <v>18301</v>
      </c>
      <c r="E1733" t="s">
        <v>9</v>
      </c>
      <c r="F1733" s="1">
        <v>18297</v>
      </c>
    </row>
    <row r="1734" spans="1:6" x14ac:dyDescent="0.2">
      <c r="A1734" t="s">
        <v>920</v>
      </c>
      <c r="B1734" t="s">
        <v>9440</v>
      </c>
      <c r="C1734" t="s">
        <v>10790</v>
      </c>
      <c r="D1734">
        <f>1-668-737-7616</f>
        <v>-9020</v>
      </c>
      <c r="E1734" t="s">
        <v>9</v>
      </c>
      <c r="F1734" s="1">
        <v>37247</v>
      </c>
    </row>
    <row r="1735" spans="1:6" x14ac:dyDescent="0.2">
      <c r="A1735" t="s">
        <v>5449</v>
      </c>
      <c r="B1735" t="s">
        <v>9418</v>
      </c>
      <c r="C1735" t="s">
        <v>11115</v>
      </c>
      <c r="D1735">
        <v>5529953947</v>
      </c>
      <c r="E1735" t="s">
        <v>9</v>
      </c>
      <c r="F1735" s="1">
        <v>42403</v>
      </c>
    </row>
    <row r="1736" spans="1:6" x14ac:dyDescent="0.2">
      <c r="A1736" t="s">
        <v>921</v>
      </c>
      <c r="B1736" t="s">
        <v>9485</v>
      </c>
      <c r="C1736" t="s">
        <v>11116</v>
      </c>
      <c r="D1736" t="s">
        <v>18302</v>
      </c>
      <c r="E1736" t="s">
        <v>9</v>
      </c>
      <c r="F1736" s="1">
        <v>39849</v>
      </c>
    </row>
    <row r="1737" spans="1:6" x14ac:dyDescent="0.2">
      <c r="A1737" t="s">
        <v>922</v>
      </c>
      <c r="B1737" t="s">
        <v>9440</v>
      </c>
      <c r="C1737" t="s">
        <v>11117</v>
      </c>
      <c r="D1737" t="s">
        <v>18303</v>
      </c>
      <c r="E1737" t="s">
        <v>9</v>
      </c>
      <c r="F1737" s="1">
        <v>22240</v>
      </c>
    </row>
    <row r="1738" spans="1:6" x14ac:dyDescent="0.2">
      <c r="A1738" t="s">
        <v>7730</v>
      </c>
      <c r="B1738" t="s">
        <v>10031</v>
      </c>
      <c r="C1738" t="s">
        <v>11118</v>
      </c>
      <c r="D1738" t="s">
        <v>18304</v>
      </c>
      <c r="E1738" t="s">
        <v>9</v>
      </c>
      <c r="F1738" s="1">
        <v>26433</v>
      </c>
    </row>
    <row r="1739" spans="1:6" x14ac:dyDescent="0.2">
      <c r="A1739" t="s">
        <v>923</v>
      </c>
      <c r="B1739" t="s">
        <v>9564</v>
      </c>
      <c r="C1739" t="s">
        <v>11119</v>
      </c>
      <c r="D1739" t="s">
        <v>18305</v>
      </c>
      <c r="E1739" t="s">
        <v>9</v>
      </c>
      <c r="F1739" s="1">
        <v>41822</v>
      </c>
    </row>
    <row r="1740" spans="1:6" x14ac:dyDescent="0.2">
      <c r="A1740" t="s">
        <v>5450</v>
      </c>
      <c r="B1740" t="s">
        <v>9606</v>
      </c>
      <c r="C1740" t="s">
        <v>11120</v>
      </c>
      <c r="D1740" t="s">
        <v>18306</v>
      </c>
      <c r="E1740" t="s">
        <v>9</v>
      </c>
      <c r="F1740" s="1">
        <v>28072</v>
      </c>
    </row>
    <row r="1741" spans="1:6" x14ac:dyDescent="0.2">
      <c r="A1741" t="s">
        <v>924</v>
      </c>
      <c r="B1741" t="s">
        <v>10245</v>
      </c>
      <c r="C1741" t="s">
        <v>11121</v>
      </c>
      <c r="D1741" t="s">
        <v>18307</v>
      </c>
      <c r="E1741" t="s">
        <v>9</v>
      </c>
      <c r="F1741" s="1">
        <v>29148</v>
      </c>
    </row>
    <row r="1742" spans="1:6" x14ac:dyDescent="0.2">
      <c r="A1742" t="s">
        <v>11122</v>
      </c>
      <c r="B1742" t="s">
        <v>9518</v>
      </c>
      <c r="C1742" t="s">
        <v>11123</v>
      </c>
      <c r="D1742" t="s">
        <v>18308</v>
      </c>
      <c r="E1742" t="s">
        <v>9</v>
      </c>
      <c r="F1742" s="1">
        <v>31779</v>
      </c>
    </row>
    <row r="1743" spans="1:6" x14ac:dyDescent="0.2">
      <c r="A1743" t="s">
        <v>5451</v>
      </c>
      <c r="B1743" t="s">
        <v>9607</v>
      </c>
      <c r="C1743" t="s">
        <v>11124</v>
      </c>
      <c r="D1743" t="s">
        <v>18309</v>
      </c>
      <c r="E1743" t="s">
        <v>9</v>
      </c>
      <c r="F1743" s="1">
        <v>27417</v>
      </c>
    </row>
    <row r="1744" spans="1:6" x14ac:dyDescent="0.2">
      <c r="A1744" t="s">
        <v>5452</v>
      </c>
      <c r="B1744" t="s">
        <v>9418</v>
      </c>
      <c r="C1744" t="s">
        <v>11125</v>
      </c>
      <c r="D1744" t="s">
        <v>18310</v>
      </c>
      <c r="E1744" t="s">
        <v>9</v>
      </c>
      <c r="F1744" s="1">
        <v>17283</v>
      </c>
    </row>
    <row r="1745" spans="1:6" x14ac:dyDescent="0.2">
      <c r="A1745" t="s">
        <v>925</v>
      </c>
      <c r="B1745" t="s">
        <v>10191</v>
      </c>
      <c r="C1745" t="s">
        <v>9692</v>
      </c>
      <c r="D1745" t="s">
        <v>18311</v>
      </c>
      <c r="E1745" t="s">
        <v>9</v>
      </c>
      <c r="F1745" s="1">
        <v>31494</v>
      </c>
    </row>
    <row r="1746" spans="1:6" x14ac:dyDescent="0.2">
      <c r="A1746" t="s">
        <v>926</v>
      </c>
      <c r="B1746" t="s">
        <v>10315</v>
      </c>
      <c r="C1746" t="s">
        <v>11126</v>
      </c>
      <c r="D1746" t="s">
        <v>18312</v>
      </c>
      <c r="E1746" t="s">
        <v>9</v>
      </c>
      <c r="F1746" s="1">
        <v>35789</v>
      </c>
    </row>
    <row r="1747" spans="1:6" x14ac:dyDescent="0.2">
      <c r="A1747" t="s">
        <v>927</v>
      </c>
      <c r="B1747" t="s">
        <v>11127</v>
      </c>
      <c r="C1747" t="s">
        <v>9476</v>
      </c>
      <c r="D1747">
        <v>8233212126</v>
      </c>
      <c r="E1747" t="s">
        <v>9</v>
      </c>
      <c r="F1747" s="1">
        <v>17409</v>
      </c>
    </row>
    <row r="1748" spans="1:6" x14ac:dyDescent="0.2">
      <c r="A1748" t="s">
        <v>5453</v>
      </c>
      <c r="B1748" t="s">
        <v>9911</v>
      </c>
      <c r="C1748" t="s">
        <v>11128</v>
      </c>
      <c r="D1748" t="s">
        <v>18313</v>
      </c>
      <c r="E1748" t="s">
        <v>9</v>
      </c>
      <c r="F1748" s="1">
        <v>18777</v>
      </c>
    </row>
    <row r="1749" spans="1:6" x14ac:dyDescent="0.2">
      <c r="A1749" t="s">
        <v>928</v>
      </c>
      <c r="B1749" t="s">
        <v>9480</v>
      </c>
      <c r="C1749" t="s">
        <v>10951</v>
      </c>
      <c r="D1749">
        <v>8652950863</v>
      </c>
      <c r="E1749" t="s">
        <v>9</v>
      </c>
      <c r="F1749" s="1">
        <v>16533</v>
      </c>
    </row>
    <row r="1750" spans="1:6" x14ac:dyDescent="0.2">
      <c r="A1750" t="s">
        <v>929</v>
      </c>
      <c r="B1750" t="s">
        <v>9383</v>
      </c>
      <c r="C1750" t="s">
        <v>11129</v>
      </c>
      <c r="D1750" t="s">
        <v>18314</v>
      </c>
      <c r="E1750" t="s">
        <v>9</v>
      </c>
      <c r="F1750" s="1">
        <v>22366</v>
      </c>
    </row>
    <row r="1751" spans="1:6" x14ac:dyDescent="0.2">
      <c r="A1751" t="s">
        <v>5454</v>
      </c>
      <c r="B1751" t="s">
        <v>9383</v>
      </c>
      <c r="C1751" t="s">
        <v>11130</v>
      </c>
      <c r="D1751">
        <f>1-260-230-4488</f>
        <v>-4977</v>
      </c>
      <c r="E1751" t="s">
        <v>9</v>
      </c>
      <c r="F1751" s="1">
        <v>21057</v>
      </c>
    </row>
    <row r="1752" spans="1:6" x14ac:dyDescent="0.2">
      <c r="A1752" t="s">
        <v>8869</v>
      </c>
      <c r="B1752" t="s">
        <v>9430</v>
      </c>
      <c r="C1752" t="s">
        <v>11131</v>
      </c>
      <c r="D1752" t="s">
        <v>18315</v>
      </c>
      <c r="E1752" t="s">
        <v>9</v>
      </c>
      <c r="F1752" s="1">
        <v>20638</v>
      </c>
    </row>
    <row r="1753" spans="1:6" x14ac:dyDescent="0.2">
      <c r="A1753" t="s">
        <v>930</v>
      </c>
      <c r="B1753" t="s">
        <v>9408</v>
      </c>
      <c r="C1753" t="s">
        <v>9614</v>
      </c>
      <c r="D1753" t="s">
        <v>18316</v>
      </c>
      <c r="E1753" t="s">
        <v>9</v>
      </c>
      <c r="F1753" s="1">
        <v>32281</v>
      </c>
    </row>
    <row r="1754" spans="1:6" x14ac:dyDescent="0.2">
      <c r="A1754" t="s">
        <v>931</v>
      </c>
      <c r="B1754" t="s">
        <v>9527</v>
      </c>
      <c r="C1754" t="s">
        <v>11132</v>
      </c>
      <c r="D1754" t="s">
        <v>18317</v>
      </c>
      <c r="E1754" t="s">
        <v>9</v>
      </c>
      <c r="F1754" s="1">
        <v>36979</v>
      </c>
    </row>
    <row r="1755" spans="1:6" x14ac:dyDescent="0.2">
      <c r="A1755" t="s">
        <v>5455</v>
      </c>
      <c r="B1755" t="s">
        <v>9383</v>
      </c>
      <c r="C1755" t="s">
        <v>9810</v>
      </c>
      <c r="D1755" t="s">
        <v>18318</v>
      </c>
      <c r="E1755" t="s">
        <v>9</v>
      </c>
      <c r="F1755" s="1">
        <v>28045</v>
      </c>
    </row>
    <row r="1756" spans="1:6" x14ac:dyDescent="0.2">
      <c r="A1756" t="s">
        <v>932</v>
      </c>
      <c r="B1756" t="s">
        <v>10075</v>
      </c>
      <c r="C1756" t="s">
        <v>11133</v>
      </c>
      <c r="D1756" t="s">
        <v>18319</v>
      </c>
      <c r="E1756" t="s">
        <v>9</v>
      </c>
      <c r="F1756" s="1">
        <v>15691</v>
      </c>
    </row>
    <row r="1757" spans="1:6" x14ac:dyDescent="0.2">
      <c r="A1757" t="s">
        <v>8870</v>
      </c>
      <c r="B1757" t="s">
        <v>9518</v>
      </c>
      <c r="C1757" t="s">
        <v>11134</v>
      </c>
      <c r="D1757" t="s">
        <v>18320</v>
      </c>
      <c r="E1757" t="s">
        <v>9</v>
      </c>
      <c r="F1757" s="1">
        <v>25376</v>
      </c>
    </row>
    <row r="1758" spans="1:6" x14ac:dyDescent="0.2">
      <c r="A1758" t="s">
        <v>933</v>
      </c>
      <c r="B1758" t="s">
        <v>10660</v>
      </c>
      <c r="C1758" t="s">
        <v>11135</v>
      </c>
      <c r="D1758" t="s">
        <v>18321</v>
      </c>
      <c r="E1758" t="s">
        <v>9</v>
      </c>
      <c r="F1758" s="1">
        <v>27265</v>
      </c>
    </row>
    <row r="1759" spans="1:6" x14ac:dyDescent="0.2">
      <c r="A1759" t="s">
        <v>934</v>
      </c>
      <c r="B1759" t="s">
        <v>9457</v>
      </c>
      <c r="C1759" t="s">
        <v>11136</v>
      </c>
      <c r="D1759" t="s">
        <v>18322</v>
      </c>
      <c r="E1759" t="s">
        <v>9</v>
      </c>
      <c r="F1759" s="1">
        <v>34350</v>
      </c>
    </row>
    <row r="1760" spans="1:6" x14ac:dyDescent="0.2">
      <c r="A1760" t="s">
        <v>8871</v>
      </c>
      <c r="B1760" t="s">
        <v>9427</v>
      </c>
      <c r="C1760" t="s">
        <v>11</v>
      </c>
      <c r="D1760" t="s">
        <v>18323</v>
      </c>
      <c r="E1760" t="s">
        <v>9</v>
      </c>
      <c r="F1760" s="1">
        <v>37023</v>
      </c>
    </row>
    <row r="1761" spans="1:6" x14ac:dyDescent="0.2">
      <c r="A1761" t="s">
        <v>8872</v>
      </c>
      <c r="B1761" t="s">
        <v>9463</v>
      </c>
      <c r="C1761" t="s">
        <v>11137</v>
      </c>
      <c r="D1761" t="s">
        <v>18324</v>
      </c>
      <c r="E1761" t="s">
        <v>9</v>
      </c>
      <c r="F1761" s="1">
        <v>28425</v>
      </c>
    </row>
    <row r="1762" spans="1:6" x14ac:dyDescent="0.2">
      <c r="A1762" t="s">
        <v>7731</v>
      </c>
      <c r="B1762" t="s">
        <v>9718</v>
      </c>
      <c r="C1762" t="s">
        <v>11138</v>
      </c>
      <c r="D1762" t="s">
        <v>18325</v>
      </c>
      <c r="E1762" t="s">
        <v>9</v>
      </c>
      <c r="F1762" s="1">
        <v>25311</v>
      </c>
    </row>
    <row r="1763" spans="1:6" x14ac:dyDescent="0.2">
      <c r="A1763" t="s">
        <v>7732</v>
      </c>
      <c r="B1763" t="s">
        <v>9556</v>
      </c>
      <c r="C1763" t="s">
        <v>11139</v>
      </c>
      <c r="D1763" t="s">
        <v>18326</v>
      </c>
      <c r="E1763" t="s">
        <v>9</v>
      </c>
      <c r="F1763" s="1">
        <v>27122</v>
      </c>
    </row>
    <row r="1764" spans="1:6" x14ac:dyDescent="0.2">
      <c r="A1764" t="s">
        <v>935</v>
      </c>
      <c r="B1764" t="s">
        <v>9804</v>
      </c>
      <c r="C1764" t="s">
        <v>11140</v>
      </c>
      <c r="D1764" t="s">
        <v>18327</v>
      </c>
      <c r="E1764" t="s">
        <v>9</v>
      </c>
      <c r="F1764" s="1">
        <v>15310</v>
      </c>
    </row>
    <row r="1765" spans="1:6" x14ac:dyDescent="0.2">
      <c r="A1765" t="s">
        <v>936</v>
      </c>
      <c r="B1765" t="s">
        <v>9518</v>
      </c>
      <c r="C1765" t="s">
        <v>11141</v>
      </c>
      <c r="D1765" t="s">
        <v>18328</v>
      </c>
      <c r="E1765" t="s">
        <v>9</v>
      </c>
      <c r="F1765" s="1">
        <v>18073</v>
      </c>
    </row>
    <row r="1766" spans="1:6" x14ac:dyDescent="0.2">
      <c r="A1766" t="s">
        <v>7733</v>
      </c>
      <c r="B1766" t="s">
        <v>10647</v>
      </c>
      <c r="C1766" t="s">
        <v>11142</v>
      </c>
      <c r="D1766" t="s">
        <v>18329</v>
      </c>
      <c r="E1766" t="s">
        <v>9</v>
      </c>
      <c r="F1766" s="1">
        <v>17659</v>
      </c>
    </row>
    <row r="1767" spans="1:6" x14ac:dyDescent="0.2">
      <c r="A1767" t="s">
        <v>5456</v>
      </c>
      <c r="B1767" t="s">
        <v>9518</v>
      </c>
      <c r="C1767" t="s">
        <v>11143</v>
      </c>
      <c r="D1767">
        <f>1-96-625-4349</f>
        <v>-5069</v>
      </c>
      <c r="E1767" t="s">
        <v>9</v>
      </c>
      <c r="F1767" s="1">
        <v>20314</v>
      </c>
    </row>
    <row r="1768" spans="1:6" x14ac:dyDescent="0.2">
      <c r="A1768" t="s">
        <v>937</v>
      </c>
      <c r="B1768" t="s">
        <v>9554</v>
      </c>
      <c r="C1768" t="s">
        <v>11144</v>
      </c>
      <c r="D1768" t="s">
        <v>18330</v>
      </c>
      <c r="E1768" t="s">
        <v>9</v>
      </c>
      <c r="F1768" s="1">
        <v>27110</v>
      </c>
    </row>
    <row r="1769" spans="1:6" x14ac:dyDescent="0.2">
      <c r="A1769" t="s">
        <v>938</v>
      </c>
      <c r="B1769" t="s">
        <v>10647</v>
      </c>
      <c r="C1769" t="s">
        <v>11145</v>
      </c>
      <c r="D1769">
        <v>8024755842</v>
      </c>
      <c r="E1769" t="s">
        <v>9</v>
      </c>
      <c r="F1769" s="1">
        <v>25644</v>
      </c>
    </row>
    <row r="1770" spans="1:6" x14ac:dyDescent="0.2">
      <c r="A1770" t="s">
        <v>939</v>
      </c>
      <c r="B1770" t="s">
        <v>9539</v>
      </c>
      <c r="C1770" t="s">
        <v>11146</v>
      </c>
      <c r="D1770">
        <v>751606556</v>
      </c>
      <c r="E1770" t="s">
        <v>9</v>
      </c>
      <c r="F1770" s="1">
        <v>20624</v>
      </c>
    </row>
    <row r="1771" spans="1:6" x14ac:dyDescent="0.2">
      <c r="A1771" t="s">
        <v>7734</v>
      </c>
      <c r="B1771" t="s">
        <v>9395</v>
      </c>
      <c r="C1771" t="s">
        <v>7</v>
      </c>
      <c r="D1771">
        <v>7603259430</v>
      </c>
      <c r="E1771" t="s">
        <v>9</v>
      </c>
      <c r="F1771" s="1">
        <v>21389</v>
      </c>
    </row>
    <row r="1772" spans="1:6" x14ac:dyDescent="0.2">
      <c r="A1772" t="s">
        <v>940</v>
      </c>
      <c r="B1772" t="s">
        <v>9475</v>
      </c>
      <c r="C1772" t="s">
        <v>11</v>
      </c>
      <c r="D1772">
        <f>1-916-887-8949</f>
        <v>-10751</v>
      </c>
      <c r="E1772" t="s">
        <v>9</v>
      </c>
      <c r="F1772" s="1">
        <v>19563</v>
      </c>
    </row>
    <row r="1773" spans="1:6" x14ac:dyDescent="0.2">
      <c r="A1773" t="s">
        <v>8873</v>
      </c>
      <c r="B1773" t="s">
        <v>11147</v>
      </c>
      <c r="C1773" t="s">
        <v>9941</v>
      </c>
      <c r="D1773" t="s">
        <v>18331</v>
      </c>
      <c r="E1773" t="s">
        <v>9</v>
      </c>
      <c r="F1773" s="1">
        <v>41592</v>
      </c>
    </row>
    <row r="1774" spans="1:6" x14ac:dyDescent="0.2">
      <c r="A1774" t="s">
        <v>5457</v>
      </c>
      <c r="B1774" t="s">
        <v>9446</v>
      </c>
      <c r="C1774" t="s">
        <v>9627</v>
      </c>
      <c r="D1774" t="s">
        <v>18332</v>
      </c>
      <c r="E1774" t="s">
        <v>9</v>
      </c>
      <c r="F1774" s="1">
        <v>19982</v>
      </c>
    </row>
    <row r="1775" spans="1:6" x14ac:dyDescent="0.2">
      <c r="A1775" t="s">
        <v>941</v>
      </c>
      <c r="B1775" t="s">
        <v>9450</v>
      </c>
      <c r="C1775" t="s">
        <v>11148</v>
      </c>
      <c r="D1775" t="s">
        <v>18333</v>
      </c>
      <c r="E1775" t="s">
        <v>9</v>
      </c>
      <c r="F1775" s="1">
        <v>16570</v>
      </c>
    </row>
    <row r="1776" spans="1:6" x14ac:dyDescent="0.2">
      <c r="A1776" t="s">
        <v>942</v>
      </c>
      <c r="B1776" t="s">
        <v>10969</v>
      </c>
      <c r="C1776" t="s">
        <v>11149</v>
      </c>
      <c r="D1776">
        <v>74954209</v>
      </c>
      <c r="E1776" t="s">
        <v>9</v>
      </c>
      <c r="F1776" s="1">
        <v>38647</v>
      </c>
    </row>
    <row r="1777" spans="1:6" x14ac:dyDescent="0.2">
      <c r="A1777" t="s">
        <v>943</v>
      </c>
      <c r="B1777" t="s">
        <v>9736</v>
      </c>
      <c r="C1777" t="s">
        <v>11150</v>
      </c>
      <c r="D1777" t="s">
        <v>18334</v>
      </c>
      <c r="E1777" t="s">
        <v>9</v>
      </c>
      <c r="F1777" s="1">
        <v>18869</v>
      </c>
    </row>
    <row r="1778" spans="1:6" x14ac:dyDescent="0.2">
      <c r="A1778" t="s">
        <v>5458</v>
      </c>
      <c r="B1778" t="s">
        <v>9778</v>
      </c>
      <c r="C1778" t="s">
        <v>9895</v>
      </c>
      <c r="D1778" t="s">
        <v>18335</v>
      </c>
      <c r="E1778" t="s">
        <v>9</v>
      </c>
      <c r="F1778" s="1">
        <v>37651</v>
      </c>
    </row>
    <row r="1779" spans="1:6" x14ac:dyDescent="0.2">
      <c r="A1779" t="s">
        <v>944</v>
      </c>
      <c r="B1779" t="s">
        <v>9438</v>
      </c>
      <c r="C1779" t="s">
        <v>11151</v>
      </c>
      <c r="D1779" t="s">
        <v>18336</v>
      </c>
      <c r="E1779" t="s">
        <v>9</v>
      </c>
      <c r="F1779" s="1">
        <v>42109</v>
      </c>
    </row>
    <row r="1780" spans="1:6" x14ac:dyDescent="0.2">
      <c r="A1780" t="s">
        <v>5459</v>
      </c>
      <c r="B1780" t="s">
        <v>6</v>
      </c>
      <c r="C1780" t="s">
        <v>11152</v>
      </c>
      <c r="D1780" t="s">
        <v>18337</v>
      </c>
      <c r="E1780" t="s">
        <v>9</v>
      </c>
      <c r="F1780" s="1">
        <v>23719</v>
      </c>
    </row>
    <row r="1781" spans="1:6" x14ac:dyDescent="0.2">
      <c r="A1781" t="s">
        <v>945</v>
      </c>
      <c r="B1781" t="s">
        <v>9554</v>
      </c>
      <c r="C1781" t="s">
        <v>11153</v>
      </c>
      <c r="D1781" t="s">
        <v>18338</v>
      </c>
      <c r="E1781" t="s">
        <v>9</v>
      </c>
      <c r="F1781" s="1">
        <v>34554</v>
      </c>
    </row>
    <row r="1782" spans="1:6" x14ac:dyDescent="0.2">
      <c r="A1782" t="s">
        <v>946</v>
      </c>
      <c r="B1782" t="s">
        <v>9387</v>
      </c>
      <c r="C1782" t="s">
        <v>9423</v>
      </c>
      <c r="D1782" t="s">
        <v>18339</v>
      </c>
      <c r="E1782" t="s">
        <v>9</v>
      </c>
      <c r="F1782" s="1">
        <v>15847</v>
      </c>
    </row>
    <row r="1783" spans="1:6" x14ac:dyDescent="0.2">
      <c r="A1783" t="s">
        <v>947</v>
      </c>
      <c r="B1783" t="s">
        <v>11154</v>
      </c>
      <c r="C1783" t="s">
        <v>11155</v>
      </c>
      <c r="D1783" t="s">
        <v>18340</v>
      </c>
      <c r="E1783" t="s">
        <v>9</v>
      </c>
      <c r="F1783" s="1">
        <v>22660</v>
      </c>
    </row>
    <row r="1784" spans="1:6" x14ac:dyDescent="0.2">
      <c r="A1784" t="s">
        <v>5460</v>
      </c>
      <c r="B1784" t="s">
        <v>9758</v>
      </c>
      <c r="C1784" t="s">
        <v>10142</v>
      </c>
      <c r="D1784" t="s">
        <v>18341</v>
      </c>
      <c r="E1784" t="s">
        <v>9</v>
      </c>
      <c r="F1784" s="1">
        <v>16569</v>
      </c>
    </row>
    <row r="1785" spans="1:6" x14ac:dyDescent="0.2">
      <c r="A1785" t="s">
        <v>5461</v>
      </c>
      <c r="B1785" t="s">
        <v>10420</v>
      </c>
      <c r="C1785" t="s">
        <v>11156</v>
      </c>
      <c r="D1785" t="s">
        <v>18342</v>
      </c>
      <c r="E1785" t="s">
        <v>9</v>
      </c>
      <c r="F1785" s="1">
        <v>39722</v>
      </c>
    </row>
    <row r="1786" spans="1:6" x14ac:dyDescent="0.2">
      <c r="A1786" t="s">
        <v>948</v>
      </c>
      <c r="B1786" t="s">
        <v>10315</v>
      </c>
      <c r="C1786" t="s">
        <v>11157</v>
      </c>
      <c r="D1786" t="s">
        <v>18343</v>
      </c>
      <c r="E1786" t="s">
        <v>9</v>
      </c>
      <c r="F1786" s="1">
        <v>31254</v>
      </c>
    </row>
    <row r="1787" spans="1:6" x14ac:dyDescent="0.2">
      <c r="A1787" t="s">
        <v>949</v>
      </c>
      <c r="B1787" t="s">
        <v>9418</v>
      </c>
      <c r="C1787" t="s">
        <v>11158</v>
      </c>
      <c r="D1787" t="s">
        <v>18344</v>
      </c>
      <c r="E1787" t="s">
        <v>9</v>
      </c>
      <c r="F1787" s="1">
        <v>25696</v>
      </c>
    </row>
    <row r="1788" spans="1:6" x14ac:dyDescent="0.2">
      <c r="A1788" t="s">
        <v>11159</v>
      </c>
      <c r="B1788" t="s">
        <v>10315</v>
      </c>
      <c r="C1788" t="s">
        <v>11160</v>
      </c>
      <c r="D1788" t="s">
        <v>18345</v>
      </c>
      <c r="E1788" t="s">
        <v>9</v>
      </c>
      <c r="F1788" s="1">
        <v>21006</v>
      </c>
    </row>
    <row r="1789" spans="1:6" x14ac:dyDescent="0.2">
      <c r="A1789" t="s">
        <v>8874</v>
      </c>
      <c r="B1789" t="s">
        <v>9554</v>
      </c>
      <c r="C1789" t="s">
        <v>10334</v>
      </c>
      <c r="D1789" t="s">
        <v>18346</v>
      </c>
      <c r="E1789" t="s">
        <v>9</v>
      </c>
      <c r="F1789" s="1">
        <v>29580</v>
      </c>
    </row>
    <row r="1790" spans="1:6" x14ac:dyDescent="0.2">
      <c r="A1790" t="s">
        <v>950</v>
      </c>
      <c r="B1790" t="s">
        <v>9911</v>
      </c>
      <c r="C1790" t="s">
        <v>11161</v>
      </c>
      <c r="D1790" t="s">
        <v>18347</v>
      </c>
      <c r="E1790" t="s">
        <v>9</v>
      </c>
      <c r="F1790" s="1">
        <v>31369</v>
      </c>
    </row>
    <row r="1791" spans="1:6" x14ac:dyDescent="0.2">
      <c r="A1791" t="s">
        <v>5462</v>
      </c>
      <c r="B1791" t="s">
        <v>11162</v>
      </c>
      <c r="C1791" t="s">
        <v>11163</v>
      </c>
      <c r="D1791" t="s">
        <v>18348</v>
      </c>
      <c r="E1791" t="s">
        <v>9</v>
      </c>
      <c r="F1791" s="1">
        <v>43642</v>
      </c>
    </row>
    <row r="1792" spans="1:6" x14ac:dyDescent="0.2">
      <c r="A1792" t="s">
        <v>5463</v>
      </c>
      <c r="B1792" t="s">
        <v>9758</v>
      </c>
      <c r="C1792" t="s">
        <v>11164</v>
      </c>
      <c r="D1792" t="s">
        <v>18349</v>
      </c>
      <c r="E1792" t="s">
        <v>9</v>
      </c>
      <c r="F1792" s="1">
        <v>21140</v>
      </c>
    </row>
    <row r="1793" spans="1:6" x14ac:dyDescent="0.2">
      <c r="A1793" t="s">
        <v>951</v>
      </c>
      <c r="B1793" t="s">
        <v>9607</v>
      </c>
      <c r="C1793" t="s">
        <v>10455</v>
      </c>
      <c r="D1793" t="s">
        <v>18350</v>
      </c>
      <c r="E1793" t="s">
        <v>9</v>
      </c>
      <c r="F1793" s="1">
        <v>38830</v>
      </c>
    </row>
    <row r="1794" spans="1:6" x14ac:dyDescent="0.2">
      <c r="A1794" t="s">
        <v>952</v>
      </c>
      <c r="B1794" t="s">
        <v>9634</v>
      </c>
      <c r="C1794" t="s">
        <v>10898</v>
      </c>
      <c r="D1794" t="s">
        <v>18351</v>
      </c>
      <c r="E1794" t="s">
        <v>9</v>
      </c>
      <c r="F1794" s="1">
        <v>16010</v>
      </c>
    </row>
    <row r="1795" spans="1:6" x14ac:dyDescent="0.2">
      <c r="A1795" t="s">
        <v>7735</v>
      </c>
      <c r="B1795" t="s">
        <v>11165</v>
      </c>
      <c r="C1795" t="s">
        <v>10299</v>
      </c>
      <c r="D1795" t="s">
        <v>18352</v>
      </c>
      <c r="E1795" t="s">
        <v>9</v>
      </c>
      <c r="F1795" s="1">
        <v>29604</v>
      </c>
    </row>
    <row r="1796" spans="1:6" x14ac:dyDescent="0.2">
      <c r="A1796" t="s">
        <v>953</v>
      </c>
      <c r="B1796" t="s">
        <v>9408</v>
      </c>
      <c r="C1796" t="s">
        <v>11166</v>
      </c>
      <c r="D1796" t="s">
        <v>18353</v>
      </c>
      <c r="E1796" t="s">
        <v>9</v>
      </c>
      <c r="F1796" s="1">
        <v>20580</v>
      </c>
    </row>
    <row r="1797" spans="1:6" x14ac:dyDescent="0.2">
      <c r="A1797" t="s">
        <v>5464</v>
      </c>
      <c r="B1797" t="s">
        <v>9442</v>
      </c>
      <c r="C1797" t="s">
        <v>10139</v>
      </c>
      <c r="D1797" t="s">
        <v>18354</v>
      </c>
      <c r="E1797" t="s">
        <v>9</v>
      </c>
      <c r="F1797" s="1">
        <v>25266</v>
      </c>
    </row>
    <row r="1798" spans="1:6" x14ac:dyDescent="0.2">
      <c r="A1798" t="s">
        <v>11167</v>
      </c>
      <c r="B1798" t="s">
        <v>9556</v>
      </c>
      <c r="C1798" t="s">
        <v>9588</v>
      </c>
      <c r="D1798" t="s">
        <v>18355</v>
      </c>
      <c r="E1798" t="s">
        <v>9</v>
      </c>
      <c r="F1798" s="1">
        <v>16356</v>
      </c>
    </row>
    <row r="1799" spans="1:6" x14ac:dyDescent="0.2">
      <c r="A1799" t="s">
        <v>954</v>
      </c>
      <c r="B1799" t="s">
        <v>10061</v>
      </c>
      <c r="C1799" t="s">
        <v>11168</v>
      </c>
      <c r="D1799" t="s">
        <v>18356</v>
      </c>
      <c r="E1799" t="s">
        <v>9</v>
      </c>
      <c r="F1799" s="1">
        <v>18096</v>
      </c>
    </row>
    <row r="1800" spans="1:6" x14ac:dyDescent="0.2">
      <c r="A1800" t="s">
        <v>7736</v>
      </c>
      <c r="B1800" t="s">
        <v>9939</v>
      </c>
      <c r="C1800" t="s">
        <v>11169</v>
      </c>
      <c r="D1800" t="s">
        <v>18357</v>
      </c>
      <c r="E1800" t="s">
        <v>9</v>
      </c>
      <c r="F1800" s="1">
        <v>15795</v>
      </c>
    </row>
    <row r="1801" spans="1:6" x14ac:dyDescent="0.2">
      <c r="A1801" t="s">
        <v>955</v>
      </c>
      <c r="B1801" t="s">
        <v>9880</v>
      </c>
      <c r="C1801" t="s">
        <v>11148</v>
      </c>
      <c r="D1801">
        <f>1-490-939-4220</f>
        <v>-5648</v>
      </c>
      <c r="E1801" t="s">
        <v>9</v>
      </c>
      <c r="F1801" s="1">
        <v>21925</v>
      </c>
    </row>
    <row r="1802" spans="1:6" x14ac:dyDescent="0.2">
      <c r="A1802" t="s">
        <v>7737</v>
      </c>
      <c r="B1802" t="s">
        <v>9736</v>
      </c>
      <c r="C1802" t="s">
        <v>11170</v>
      </c>
      <c r="D1802" t="s">
        <v>18358</v>
      </c>
      <c r="E1802" t="s">
        <v>9</v>
      </c>
      <c r="F1802" s="1">
        <v>41166</v>
      </c>
    </row>
    <row r="1803" spans="1:6" x14ac:dyDescent="0.2">
      <c r="A1803" t="s">
        <v>5465</v>
      </c>
      <c r="B1803" t="s">
        <v>10939</v>
      </c>
      <c r="C1803" t="s">
        <v>9513</v>
      </c>
      <c r="D1803" t="s">
        <v>18359</v>
      </c>
      <c r="E1803" t="s">
        <v>9</v>
      </c>
      <c r="F1803" s="1">
        <v>26452</v>
      </c>
    </row>
    <row r="1804" spans="1:6" x14ac:dyDescent="0.2">
      <c r="A1804" t="s">
        <v>7738</v>
      </c>
      <c r="B1804" t="s">
        <v>10510</v>
      </c>
      <c r="C1804" t="s">
        <v>11171</v>
      </c>
      <c r="D1804" t="s">
        <v>18360</v>
      </c>
      <c r="E1804" t="s">
        <v>9</v>
      </c>
      <c r="F1804" s="1">
        <v>16975</v>
      </c>
    </row>
    <row r="1805" spans="1:6" x14ac:dyDescent="0.2">
      <c r="A1805" t="s">
        <v>5466</v>
      </c>
      <c r="B1805" t="s">
        <v>10616</v>
      </c>
      <c r="C1805" t="s">
        <v>9511</v>
      </c>
      <c r="D1805" t="s">
        <v>18361</v>
      </c>
      <c r="E1805" t="s">
        <v>9</v>
      </c>
      <c r="F1805" s="1">
        <v>43718</v>
      </c>
    </row>
    <row r="1806" spans="1:6" x14ac:dyDescent="0.2">
      <c r="A1806" t="s">
        <v>956</v>
      </c>
      <c r="B1806" t="s">
        <v>9446</v>
      </c>
      <c r="C1806" t="s">
        <v>11172</v>
      </c>
      <c r="D1806" t="s">
        <v>18362</v>
      </c>
      <c r="E1806" t="s">
        <v>9</v>
      </c>
      <c r="F1806" s="1">
        <v>43772</v>
      </c>
    </row>
    <row r="1807" spans="1:6" x14ac:dyDescent="0.2">
      <c r="A1807" t="s">
        <v>5467</v>
      </c>
      <c r="B1807" t="s">
        <v>9758</v>
      </c>
      <c r="C1807" t="s">
        <v>11173</v>
      </c>
      <c r="D1807" t="s">
        <v>18363</v>
      </c>
      <c r="E1807" t="s">
        <v>9</v>
      </c>
      <c r="F1807" s="1">
        <v>38434</v>
      </c>
    </row>
    <row r="1808" spans="1:6" x14ac:dyDescent="0.2">
      <c r="A1808" t="s">
        <v>7739</v>
      </c>
      <c r="B1808" t="s">
        <v>9552</v>
      </c>
      <c r="C1808" t="s">
        <v>11174</v>
      </c>
      <c r="D1808" t="s">
        <v>18364</v>
      </c>
      <c r="E1808" t="s">
        <v>9</v>
      </c>
      <c r="F1808" s="1">
        <v>22738</v>
      </c>
    </row>
    <row r="1809" spans="1:6" x14ac:dyDescent="0.2">
      <c r="A1809" t="s">
        <v>7740</v>
      </c>
      <c r="B1809" t="s">
        <v>9383</v>
      </c>
      <c r="C1809" t="s">
        <v>10641</v>
      </c>
      <c r="D1809" t="s">
        <v>18365</v>
      </c>
      <c r="E1809" t="s">
        <v>9</v>
      </c>
      <c r="F1809" s="1">
        <v>33231</v>
      </c>
    </row>
    <row r="1810" spans="1:6" x14ac:dyDescent="0.2">
      <c r="A1810" t="s">
        <v>5468</v>
      </c>
      <c r="B1810" t="s">
        <v>9638</v>
      </c>
      <c r="C1810" t="s">
        <v>11175</v>
      </c>
      <c r="D1810" t="s">
        <v>18366</v>
      </c>
      <c r="E1810" t="s">
        <v>9</v>
      </c>
      <c r="F1810" s="1">
        <v>25499</v>
      </c>
    </row>
    <row r="1811" spans="1:6" x14ac:dyDescent="0.2">
      <c r="A1811" t="s">
        <v>5469</v>
      </c>
      <c r="B1811" t="s">
        <v>11176</v>
      </c>
      <c r="C1811" t="s">
        <v>10120</v>
      </c>
      <c r="D1811">
        <f>1-762-394-5911</f>
        <v>-7066</v>
      </c>
      <c r="E1811" t="s">
        <v>9</v>
      </c>
      <c r="F1811" s="1">
        <v>26755</v>
      </c>
    </row>
    <row r="1812" spans="1:6" x14ac:dyDescent="0.2">
      <c r="A1812" t="s">
        <v>5470</v>
      </c>
      <c r="B1812" t="s">
        <v>9383</v>
      </c>
      <c r="C1812" t="s">
        <v>11177</v>
      </c>
      <c r="D1812" t="s">
        <v>18367</v>
      </c>
      <c r="E1812" t="s">
        <v>9</v>
      </c>
      <c r="F1812" s="1">
        <v>23807</v>
      </c>
    </row>
    <row r="1813" spans="1:6" x14ac:dyDescent="0.2">
      <c r="A1813" t="s">
        <v>5471</v>
      </c>
      <c r="B1813" t="s">
        <v>9750</v>
      </c>
      <c r="C1813" t="s">
        <v>11178</v>
      </c>
      <c r="D1813" t="s">
        <v>18368</v>
      </c>
      <c r="E1813" t="s">
        <v>9</v>
      </c>
      <c r="F1813" s="1">
        <v>41888</v>
      </c>
    </row>
    <row r="1814" spans="1:6" x14ac:dyDescent="0.2">
      <c r="A1814" t="s">
        <v>957</v>
      </c>
      <c r="B1814" t="s">
        <v>9430</v>
      </c>
      <c r="C1814" t="s">
        <v>11179</v>
      </c>
      <c r="D1814" t="s">
        <v>18369</v>
      </c>
      <c r="E1814" t="s">
        <v>9</v>
      </c>
      <c r="F1814" s="1">
        <v>29159</v>
      </c>
    </row>
    <row r="1815" spans="1:6" x14ac:dyDescent="0.2">
      <c r="A1815" t="s">
        <v>958</v>
      </c>
      <c r="B1815" t="s">
        <v>9446</v>
      </c>
      <c r="C1815" t="s">
        <v>10778</v>
      </c>
      <c r="D1815" t="s">
        <v>18370</v>
      </c>
      <c r="E1815" t="s">
        <v>9</v>
      </c>
      <c r="F1815" s="1">
        <v>21872</v>
      </c>
    </row>
    <row r="1816" spans="1:6" x14ac:dyDescent="0.2">
      <c r="A1816" t="s">
        <v>5472</v>
      </c>
      <c r="B1816" t="s">
        <v>10931</v>
      </c>
      <c r="C1816" t="s">
        <v>11180</v>
      </c>
      <c r="D1816" t="s">
        <v>18371</v>
      </c>
      <c r="E1816" t="s">
        <v>9</v>
      </c>
      <c r="F1816" s="1">
        <v>31991</v>
      </c>
    </row>
    <row r="1817" spans="1:6" x14ac:dyDescent="0.2">
      <c r="A1817" t="s">
        <v>8875</v>
      </c>
      <c r="B1817" t="s">
        <v>9383</v>
      </c>
      <c r="C1817" t="s">
        <v>11181</v>
      </c>
      <c r="D1817">
        <f>1-229-203-6395</f>
        <v>-6826</v>
      </c>
      <c r="E1817" t="s">
        <v>9</v>
      </c>
      <c r="F1817" s="1">
        <v>31609</v>
      </c>
    </row>
    <row r="1818" spans="1:6" x14ac:dyDescent="0.2">
      <c r="A1818" t="s">
        <v>959</v>
      </c>
      <c r="B1818" t="s">
        <v>9518</v>
      </c>
      <c r="C1818" t="s">
        <v>11182</v>
      </c>
      <c r="D1818" t="s">
        <v>18372</v>
      </c>
      <c r="E1818" t="s">
        <v>9</v>
      </c>
      <c r="F1818" s="1">
        <v>27096</v>
      </c>
    </row>
    <row r="1819" spans="1:6" x14ac:dyDescent="0.2">
      <c r="A1819" t="s">
        <v>7741</v>
      </c>
      <c r="B1819" t="s">
        <v>9446</v>
      </c>
      <c r="C1819" t="s">
        <v>9761</v>
      </c>
      <c r="D1819" t="s">
        <v>18373</v>
      </c>
      <c r="E1819" t="s">
        <v>9</v>
      </c>
      <c r="F1819" s="1">
        <v>30620</v>
      </c>
    </row>
    <row r="1820" spans="1:6" x14ac:dyDescent="0.2">
      <c r="A1820" t="s">
        <v>960</v>
      </c>
      <c r="B1820" t="s">
        <v>9430</v>
      </c>
      <c r="C1820" t="s">
        <v>11183</v>
      </c>
      <c r="D1820" t="s">
        <v>18374</v>
      </c>
      <c r="E1820" t="s">
        <v>9</v>
      </c>
      <c r="F1820" s="1">
        <v>43485</v>
      </c>
    </row>
    <row r="1821" spans="1:6" x14ac:dyDescent="0.2">
      <c r="A1821" t="s">
        <v>5473</v>
      </c>
      <c r="B1821" t="s">
        <v>9556</v>
      </c>
      <c r="C1821" t="s">
        <v>9690</v>
      </c>
      <c r="D1821">
        <v>5844369440</v>
      </c>
      <c r="E1821" t="s">
        <v>9</v>
      </c>
      <c r="F1821" s="1">
        <v>18738</v>
      </c>
    </row>
    <row r="1822" spans="1:6" x14ac:dyDescent="0.2">
      <c r="A1822" t="s">
        <v>5474</v>
      </c>
      <c r="B1822" t="s">
        <v>9606</v>
      </c>
      <c r="C1822" t="s">
        <v>9599</v>
      </c>
      <c r="D1822">
        <v>2461778687</v>
      </c>
      <c r="E1822" t="s">
        <v>9</v>
      </c>
      <c r="F1822" s="1">
        <v>36230</v>
      </c>
    </row>
    <row r="1823" spans="1:6" x14ac:dyDescent="0.2">
      <c r="A1823" t="s">
        <v>961</v>
      </c>
      <c r="B1823" t="s">
        <v>11184</v>
      </c>
      <c r="C1823" t="s">
        <v>11185</v>
      </c>
      <c r="D1823" t="s">
        <v>18375</v>
      </c>
      <c r="E1823" t="s">
        <v>9</v>
      </c>
      <c r="F1823" s="1">
        <v>22787</v>
      </c>
    </row>
    <row r="1824" spans="1:6" x14ac:dyDescent="0.2">
      <c r="A1824" t="s">
        <v>5475</v>
      </c>
      <c r="B1824" t="s">
        <v>9736</v>
      </c>
      <c r="C1824" t="s">
        <v>9692</v>
      </c>
      <c r="D1824" t="s">
        <v>18376</v>
      </c>
      <c r="E1824" t="s">
        <v>9</v>
      </c>
      <c r="F1824" s="1">
        <v>41873</v>
      </c>
    </row>
    <row r="1825" spans="1:6" x14ac:dyDescent="0.2">
      <c r="A1825" t="s">
        <v>962</v>
      </c>
      <c r="B1825" t="s">
        <v>9758</v>
      </c>
      <c r="C1825" t="s">
        <v>9694</v>
      </c>
      <c r="D1825" t="s">
        <v>18377</v>
      </c>
      <c r="E1825" t="s">
        <v>9</v>
      </c>
      <c r="F1825" s="1">
        <v>37485</v>
      </c>
    </row>
    <row r="1826" spans="1:6" x14ac:dyDescent="0.2">
      <c r="A1826" t="s">
        <v>7742</v>
      </c>
      <c r="B1826" t="s">
        <v>9458</v>
      </c>
      <c r="C1826" t="s">
        <v>9694</v>
      </c>
      <c r="D1826" t="s">
        <v>18378</v>
      </c>
      <c r="E1826" t="s">
        <v>9</v>
      </c>
      <c r="F1826" s="1">
        <v>39902</v>
      </c>
    </row>
    <row r="1827" spans="1:6" x14ac:dyDescent="0.2">
      <c r="A1827" t="s">
        <v>963</v>
      </c>
      <c r="B1827" t="s">
        <v>9766</v>
      </c>
      <c r="C1827" t="s">
        <v>11186</v>
      </c>
      <c r="D1827" t="s">
        <v>18379</v>
      </c>
      <c r="E1827" t="s">
        <v>9</v>
      </c>
      <c r="F1827" s="1">
        <v>22464</v>
      </c>
    </row>
    <row r="1828" spans="1:6" x14ac:dyDescent="0.2">
      <c r="A1828" t="s">
        <v>5476</v>
      </c>
      <c r="B1828" t="s">
        <v>10804</v>
      </c>
      <c r="C1828" t="s">
        <v>9840</v>
      </c>
      <c r="D1828" t="s">
        <v>18380</v>
      </c>
      <c r="E1828" t="s">
        <v>9</v>
      </c>
      <c r="F1828" s="1">
        <v>25769</v>
      </c>
    </row>
    <row r="1829" spans="1:6" x14ac:dyDescent="0.2">
      <c r="A1829" t="s">
        <v>11187</v>
      </c>
      <c r="B1829" t="s">
        <v>9699</v>
      </c>
      <c r="C1829" t="s">
        <v>9623</v>
      </c>
      <c r="D1829" t="s">
        <v>18381</v>
      </c>
      <c r="E1829" t="s">
        <v>9</v>
      </c>
      <c r="F1829" s="1">
        <v>24425</v>
      </c>
    </row>
    <row r="1830" spans="1:6" x14ac:dyDescent="0.2">
      <c r="A1830" t="s">
        <v>8876</v>
      </c>
      <c r="B1830" t="s">
        <v>10525</v>
      </c>
      <c r="C1830" t="s">
        <v>11188</v>
      </c>
      <c r="D1830" t="s">
        <v>18382</v>
      </c>
      <c r="E1830" t="s">
        <v>9</v>
      </c>
      <c r="F1830" s="1">
        <v>35704</v>
      </c>
    </row>
    <row r="1831" spans="1:6" x14ac:dyDescent="0.2">
      <c r="A1831" t="s">
        <v>5477</v>
      </c>
      <c r="B1831" t="s">
        <v>9835</v>
      </c>
      <c r="C1831" t="s">
        <v>10144</v>
      </c>
      <c r="D1831" t="s">
        <v>18383</v>
      </c>
      <c r="E1831" t="s">
        <v>9</v>
      </c>
      <c r="F1831" s="1">
        <v>15109</v>
      </c>
    </row>
    <row r="1832" spans="1:6" x14ac:dyDescent="0.2">
      <c r="A1832" t="s">
        <v>5478</v>
      </c>
      <c r="B1832" t="s">
        <v>6</v>
      </c>
      <c r="C1832" t="s">
        <v>11189</v>
      </c>
      <c r="D1832" t="s">
        <v>18384</v>
      </c>
      <c r="E1832" t="s">
        <v>9</v>
      </c>
      <c r="F1832" s="1">
        <v>36335</v>
      </c>
    </row>
    <row r="1833" spans="1:6" x14ac:dyDescent="0.2">
      <c r="A1833" t="s">
        <v>964</v>
      </c>
      <c r="B1833" t="s">
        <v>11190</v>
      </c>
      <c r="C1833" t="s">
        <v>10469</v>
      </c>
      <c r="D1833" t="s">
        <v>18385</v>
      </c>
      <c r="E1833" t="s">
        <v>9</v>
      </c>
      <c r="F1833" s="1">
        <v>28229</v>
      </c>
    </row>
    <row r="1834" spans="1:6" x14ac:dyDescent="0.2">
      <c r="A1834" t="s">
        <v>965</v>
      </c>
      <c r="B1834" t="s">
        <v>9699</v>
      </c>
      <c r="C1834" t="s">
        <v>10399</v>
      </c>
      <c r="D1834">
        <v>484322006</v>
      </c>
      <c r="E1834" t="s">
        <v>9</v>
      </c>
      <c r="F1834" s="1">
        <v>43426</v>
      </c>
    </row>
    <row r="1835" spans="1:6" x14ac:dyDescent="0.2">
      <c r="A1835" t="s">
        <v>966</v>
      </c>
      <c r="B1835" t="s">
        <v>9410</v>
      </c>
      <c r="C1835" t="s">
        <v>11191</v>
      </c>
      <c r="D1835" t="s">
        <v>18386</v>
      </c>
      <c r="E1835" t="s">
        <v>9</v>
      </c>
      <c r="F1835" s="1">
        <v>42416</v>
      </c>
    </row>
    <row r="1836" spans="1:6" x14ac:dyDescent="0.2">
      <c r="A1836" t="s">
        <v>8877</v>
      </c>
      <c r="B1836" t="s">
        <v>10173</v>
      </c>
      <c r="C1836" t="s">
        <v>10115</v>
      </c>
      <c r="D1836" t="s">
        <v>18387</v>
      </c>
      <c r="E1836" t="s">
        <v>9</v>
      </c>
      <c r="F1836" s="1">
        <v>17766</v>
      </c>
    </row>
    <row r="1837" spans="1:6" x14ac:dyDescent="0.2">
      <c r="A1837" t="s">
        <v>5479</v>
      </c>
      <c r="B1837" t="s">
        <v>9392</v>
      </c>
      <c r="C1837" t="s">
        <v>11192</v>
      </c>
      <c r="D1837" t="s">
        <v>18388</v>
      </c>
      <c r="E1837" t="s">
        <v>9</v>
      </c>
      <c r="F1837" s="1">
        <v>17821</v>
      </c>
    </row>
    <row r="1838" spans="1:6" x14ac:dyDescent="0.2">
      <c r="A1838" t="s">
        <v>5480</v>
      </c>
      <c r="B1838" t="s">
        <v>11193</v>
      </c>
      <c r="C1838" t="s">
        <v>9570</v>
      </c>
      <c r="D1838">
        <v>7376971749</v>
      </c>
      <c r="E1838" t="s">
        <v>9</v>
      </c>
      <c r="F1838" s="1">
        <v>40673</v>
      </c>
    </row>
    <row r="1839" spans="1:6" x14ac:dyDescent="0.2">
      <c r="A1839" t="s">
        <v>967</v>
      </c>
      <c r="B1839" t="s">
        <v>10939</v>
      </c>
      <c r="C1839" t="s">
        <v>11194</v>
      </c>
      <c r="D1839" t="s">
        <v>18389</v>
      </c>
      <c r="E1839" t="s">
        <v>9</v>
      </c>
      <c r="F1839" s="1">
        <v>26905</v>
      </c>
    </row>
    <row r="1840" spans="1:6" x14ac:dyDescent="0.2">
      <c r="A1840" t="s">
        <v>5481</v>
      </c>
      <c r="B1840" t="s">
        <v>9489</v>
      </c>
      <c r="C1840" t="s">
        <v>10799</v>
      </c>
      <c r="D1840" t="s">
        <v>18390</v>
      </c>
      <c r="E1840" t="s">
        <v>9</v>
      </c>
      <c r="F1840" s="1">
        <v>23714</v>
      </c>
    </row>
    <row r="1841" spans="1:6" x14ac:dyDescent="0.2">
      <c r="A1841" t="s">
        <v>7743</v>
      </c>
      <c r="B1841" t="s">
        <v>6</v>
      </c>
      <c r="C1841" t="s">
        <v>11195</v>
      </c>
      <c r="D1841" t="s">
        <v>18391</v>
      </c>
      <c r="E1841" t="s">
        <v>9</v>
      </c>
      <c r="F1841" s="1">
        <v>24438</v>
      </c>
    </row>
    <row r="1842" spans="1:6" x14ac:dyDescent="0.2">
      <c r="A1842" t="s">
        <v>968</v>
      </c>
      <c r="B1842" t="s">
        <v>9810</v>
      </c>
      <c r="C1842" t="s">
        <v>11196</v>
      </c>
      <c r="D1842" t="s">
        <v>18392</v>
      </c>
      <c r="E1842" t="s">
        <v>9</v>
      </c>
      <c r="F1842" s="1">
        <v>24943</v>
      </c>
    </row>
    <row r="1843" spans="1:6" x14ac:dyDescent="0.2">
      <c r="A1843" t="s">
        <v>969</v>
      </c>
      <c r="B1843" t="s">
        <v>6</v>
      </c>
      <c r="C1843" t="s">
        <v>10299</v>
      </c>
      <c r="D1843" t="s">
        <v>18393</v>
      </c>
      <c r="E1843" t="s">
        <v>9</v>
      </c>
      <c r="F1843" s="1">
        <v>34688</v>
      </c>
    </row>
    <row r="1844" spans="1:6" x14ac:dyDescent="0.2">
      <c r="A1844" t="s">
        <v>11197</v>
      </c>
      <c r="B1844" t="s">
        <v>9399</v>
      </c>
      <c r="C1844" t="s">
        <v>11198</v>
      </c>
      <c r="D1844">
        <f>1-518-52-2259</f>
        <v>-2828</v>
      </c>
      <c r="E1844" t="s">
        <v>9</v>
      </c>
      <c r="F1844" s="1">
        <v>15922</v>
      </c>
    </row>
    <row r="1845" spans="1:6" x14ac:dyDescent="0.2">
      <c r="A1845" t="s">
        <v>970</v>
      </c>
      <c r="B1845" t="s">
        <v>9383</v>
      </c>
      <c r="C1845" t="s">
        <v>11199</v>
      </c>
      <c r="D1845" t="s">
        <v>18394</v>
      </c>
      <c r="E1845" t="s">
        <v>9</v>
      </c>
      <c r="F1845" s="1">
        <v>32123</v>
      </c>
    </row>
    <row r="1846" spans="1:6" x14ac:dyDescent="0.2">
      <c r="A1846" t="s">
        <v>971</v>
      </c>
      <c r="B1846" t="s">
        <v>9401</v>
      </c>
      <c r="C1846" t="s">
        <v>11200</v>
      </c>
      <c r="D1846" t="s">
        <v>18395</v>
      </c>
      <c r="E1846" t="s">
        <v>9</v>
      </c>
      <c r="F1846" s="1">
        <v>32723</v>
      </c>
    </row>
    <row r="1847" spans="1:6" x14ac:dyDescent="0.2">
      <c r="A1847" t="s">
        <v>7744</v>
      </c>
      <c r="B1847" t="s">
        <v>10363</v>
      </c>
      <c r="C1847" t="s">
        <v>11201</v>
      </c>
      <c r="D1847" t="s">
        <v>18396</v>
      </c>
      <c r="E1847" t="s">
        <v>9</v>
      </c>
      <c r="F1847" s="1">
        <v>23152</v>
      </c>
    </row>
    <row r="1848" spans="1:6" x14ac:dyDescent="0.2">
      <c r="A1848" t="s">
        <v>11202</v>
      </c>
      <c r="B1848" t="s">
        <v>9566</v>
      </c>
      <c r="C1848" t="s">
        <v>11203</v>
      </c>
      <c r="D1848" t="s">
        <v>18397</v>
      </c>
      <c r="E1848" t="s">
        <v>9</v>
      </c>
      <c r="F1848" s="1">
        <v>34236</v>
      </c>
    </row>
    <row r="1849" spans="1:6" x14ac:dyDescent="0.2">
      <c r="A1849" t="s">
        <v>972</v>
      </c>
      <c r="B1849" t="s">
        <v>9593</v>
      </c>
      <c r="C1849" t="s">
        <v>11204</v>
      </c>
      <c r="D1849" t="s">
        <v>18398</v>
      </c>
      <c r="E1849" t="s">
        <v>9</v>
      </c>
      <c r="F1849" s="1">
        <v>21283</v>
      </c>
    </row>
    <row r="1850" spans="1:6" x14ac:dyDescent="0.2">
      <c r="A1850" t="s">
        <v>973</v>
      </c>
      <c r="B1850" t="s">
        <v>9604</v>
      </c>
      <c r="C1850" t="s">
        <v>11205</v>
      </c>
      <c r="D1850" t="s">
        <v>18399</v>
      </c>
      <c r="E1850" t="s">
        <v>9</v>
      </c>
      <c r="F1850" s="1">
        <v>33487</v>
      </c>
    </row>
    <row r="1851" spans="1:6" x14ac:dyDescent="0.2">
      <c r="A1851" t="s">
        <v>5482</v>
      </c>
      <c r="B1851" t="s">
        <v>11206</v>
      </c>
      <c r="C1851" t="s">
        <v>11207</v>
      </c>
      <c r="D1851" t="s">
        <v>18400</v>
      </c>
      <c r="E1851" t="s">
        <v>9</v>
      </c>
      <c r="F1851" s="1">
        <v>30028</v>
      </c>
    </row>
    <row r="1852" spans="1:6" x14ac:dyDescent="0.2">
      <c r="A1852" t="s">
        <v>974</v>
      </c>
      <c r="B1852" t="s">
        <v>9943</v>
      </c>
      <c r="C1852" t="s">
        <v>11208</v>
      </c>
      <c r="D1852" t="s">
        <v>18401</v>
      </c>
      <c r="E1852" t="s">
        <v>9</v>
      </c>
      <c r="F1852" s="1">
        <v>20971</v>
      </c>
    </row>
    <row r="1853" spans="1:6" x14ac:dyDescent="0.2">
      <c r="A1853" t="s">
        <v>975</v>
      </c>
      <c r="B1853" t="s">
        <v>9408</v>
      </c>
      <c r="C1853" t="s">
        <v>10245</v>
      </c>
      <c r="D1853" t="s">
        <v>18402</v>
      </c>
      <c r="E1853" t="s">
        <v>9</v>
      </c>
      <c r="F1853" s="1">
        <v>23346</v>
      </c>
    </row>
    <row r="1854" spans="1:6" x14ac:dyDescent="0.2">
      <c r="A1854" t="s">
        <v>5483</v>
      </c>
      <c r="B1854" t="s">
        <v>9392</v>
      </c>
      <c r="C1854" t="s">
        <v>11209</v>
      </c>
      <c r="D1854" t="s">
        <v>18403</v>
      </c>
      <c r="E1854" t="s">
        <v>9</v>
      </c>
      <c r="F1854" s="1">
        <v>32223</v>
      </c>
    </row>
    <row r="1855" spans="1:6" x14ac:dyDescent="0.2">
      <c r="A1855" t="s">
        <v>5484</v>
      </c>
      <c r="B1855" t="s">
        <v>10191</v>
      </c>
      <c r="C1855" t="s">
        <v>10514</v>
      </c>
      <c r="D1855" t="s">
        <v>18404</v>
      </c>
      <c r="E1855" t="s">
        <v>9</v>
      </c>
      <c r="F1855" s="1">
        <v>28683</v>
      </c>
    </row>
    <row r="1856" spans="1:6" x14ac:dyDescent="0.2">
      <c r="A1856" t="s">
        <v>976</v>
      </c>
      <c r="B1856" t="s">
        <v>9418</v>
      </c>
      <c r="C1856" t="s">
        <v>11210</v>
      </c>
      <c r="D1856" t="s">
        <v>18405</v>
      </c>
      <c r="E1856" t="s">
        <v>9</v>
      </c>
      <c r="F1856" s="1">
        <v>36678</v>
      </c>
    </row>
    <row r="1857" spans="1:6" x14ac:dyDescent="0.2">
      <c r="A1857" t="s">
        <v>977</v>
      </c>
      <c r="B1857" t="s">
        <v>11165</v>
      </c>
      <c r="C1857" t="s">
        <v>11</v>
      </c>
      <c r="D1857" t="s">
        <v>18406</v>
      </c>
      <c r="E1857" t="s">
        <v>9</v>
      </c>
      <c r="F1857" s="1">
        <v>18938</v>
      </c>
    </row>
    <row r="1858" spans="1:6" x14ac:dyDescent="0.2">
      <c r="A1858" t="s">
        <v>978</v>
      </c>
      <c r="B1858" t="s">
        <v>9395</v>
      </c>
      <c r="C1858" t="s">
        <v>9586</v>
      </c>
      <c r="D1858" t="s">
        <v>18407</v>
      </c>
      <c r="E1858" t="s">
        <v>9</v>
      </c>
      <c r="F1858" s="1">
        <v>24051</v>
      </c>
    </row>
    <row r="1859" spans="1:6" x14ac:dyDescent="0.2">
      <c r="A1859" t="s">
        <v>979</v>
      </c>
      <c r="B1859" t="s">
        <v>9440</v>
      </c>
      <c r="C1859" t="s">
        <v>11211</v>
      </c>
      <c r="D1859" t="s">
        <v>18408</v>
      </c>
      <c r="E1859" t="s">
        <v>9</v>
      </c>
      <c r="F1859" s="1">
        <v>32028</v>
      </c>
    </row>
    <row r="1860" spans="1:6" x14ac:dyDescent="0.2">
      <c r="A1860" t="s">
        <v>980</v>
      </c>
      <c r="B1860" t="s">
        <v>9395</v>
      </c>
      <c r="C1860" t="s">
        <v>11212</v>
      </c>
      <c r="D1860" t="s">
        <v>18409</v>
      </c>
      <c r="E1860" t="s">
        <v>9</v>
      </c>
      <c r="F1860" s="1">
        <v>43248</v>
      </c>
    </row>
    <row r="1861" spans="1:6" x14ac:dyDescent="0.2">
      <c r="A1861" t="s">
        <v>11213</v>
      </c>
      <c r="B1861" t="s">
        <v>9392</v>
      </c>
      <c r="C1861" t="s">
        <v>11214</v>
      </c>
      <c r="D1861" t="s">
        <v>18410</v>
      </c>
      <c r="E1861" t="s">
        <v>9</v>
      </c>
      <c r="F1861" s="1">
        <v>41808</v>
      </c>
    </row>
    <row r="1862" spans="1:6" x14ac:dyDescent="0.2">
      <c r="A1862" t="s">
        <v>5485</v>
      </c>
      <c r="B1862" t="s">
        <v>9713</v>
      </c>
      <c r="C1862" t="s">
        <v>11215</v>
      </c>
      <c r="D1862" t="s">
        <v>18411</v>
      </c>
      <c r="E1862" t="s">
        <v>9</v>
      </c>
      <c r="F1862" s="1">
        <v>29514</v>
      </c>
    </row>
    <row r="1863" spans="1:6" x14ac:dyDescent="0.2">
      <c r="A1863" t="s">
        <v>981</v>
      </c>
      <c r="B1863" t="s">
        <v>10248</v>
      </c>
      <c r="C1863" t="s">
        <v>9467</v>
      </c>
      <c r="D1863">
        <v>9148841502</v>
      </c>
      <c r="E1863" t="s">
        <v>9</v>
      </c>
      <c r="F1863" s="1">
        <v>16726</v>
      </c>
    </row>
    <row r="1864" spans="1:6" x14ac:dyDescent="0.2">
      <c r="A1864" t="s">
        <v>7745</v>
      </c>
      <c r="B1864" t="s">
        <v>9472</v>
      </c>
      <c r="C1864" t="s">
        <v>11216</v>
      </c>
      <c r="D1864" t="s">
        <v>18412</v>
      </c>
      <c r="E1864" t="s">
        <v>9</v>
      </c>
      <c r="F1864" s="1">
        <v>24377</v>
      </c>
    </row>
    <row r="1865" spans="1:6" x14ac:dyDescent="0.2">
      <c r="A1865" t="s">
        <v>982</v>
      </c>
      <c r="B1865" t="s">
        <v>9596</v>
      </c>
      <c r="C1865" t="s">
        <v>11217</v>
      </c>
      <c r="D1865">
        <v>5317348027</v>
      </c>
      <c r="E1865" t="s">
        <v>9</v>
      </c>
      <c r="F1865" s="1">
        <v>35885</v>
      </c>
    </row>
    <row r="1866" spans="1:6" x14ac:dyDescent="0.2">
      <c r="A1866" t="s">
        <v>7746</v>
      </c>
      <c r="B1866" t="s">
        <v>9638</v>
      </c>
      <c r="C1866" t="s">
        <v>9897</v>
      </c>
      <c r="D1866" t="s">
        <v>18413</v>
      </c>
      <c r="E1866" t="s">
        <v>9</v>
      </c>
      <c r="F1866" s="1">
        <v>27394</v>
      </c>
    </row>
    <row r="1867" spans="1:6" x14ac:dyDescent="0.2">
      <c r="A1867" t="s">
        <v>8878</v>
      </c>
      <c r="B1867" t="s">
        <v>9418</v>
      </c>
      <c r="C1867" t="s">
        <v>11218</v>
      </c>
      <c r="D1867" t="s">
        <v>18414</v>
      </c>
      <c r="E1867" t="s">
        <v>9</v>
      </c>
      <c r="F1867" s="1">
        <v>16577</v>
      </c>
    </row>
    <row r="1868" spans="1:6" x14ac:dyDescent="0.2">
      <c r="A1868" t="s">
        <v>8879</v>
      </c>
      <c r="B1868" t="s">
        <v>9383</v>
      </c>
      <c r="C1868" t="s">
        <v>11219</v>
      </c>
      <c r="D1868" t="s">
        <v>18415</v>
      </c>
      <c r="E1868" t="s">
        <v>9</v>
      </c>
      <c r="F1868" s="1">
        <v>18776</v>
      </c>
    </row>
    <row r="1869" spans="1:6" x14ac:dyDescent="0.2">
      <c r="A1869" t="s">
        <v>983</v>
      </c>
      <c r="B1869" t="s">
        <v>9446</v>
      </c>
      <c r="C1869" t="s">
        <v>11220</v>
      </c>
      <c r="D1869" t="s">
        <v>18416</v>
      </c>
      <c r="E1869" t="s">
        <v>9</v>
      </c>
      <c r="F1869" s="1">
        <v>38430</v>
      </c>
    </row>
    <row r="1870" spans="1:6" x14ac:dyDescent="0.2">
      <c r="A1870" t="s">
        <v>984</v>
      </c>
      <c r="B1870" t="s">
        <v>10110</v>
      </c>
      <c r="C1870" t="s">
        <v>11221</v>
      </c>
      <c r="D1870">
        <f>1-313-120-8271</f>
        <v>-8703</v>
      </c>
      <c r="E1870" t="s">
        <v>9</v>
      </c>
      <c r="F1870" s="1">
        <v>30982</v>
      </c>
    </row>
    <row r="1871" spans="1:6" x14ac:dyDescent="0.2">
      <c r="A1871" t="s">
        <v>985</v>
      </c>
      <c r="B1871" t="s">
        <v>9539</v>
      </c>
      <c r="C1871" t="s">
        <v>9825</v>
      </c>
      <c r="D1871">
        <v>4965137080</v>
      </c>
      <c r="E1871" t="s">
        <v>9</v>
      </c>
      <c r="F1871" s="1">
        <v>21267</v>
      </c>
    </row>
    <row r="1872" spans="1:6" x14ac:dyDescent="0.2">
      <c r="A1872" t="s">
        <v>986</v>
      </c>
      <c r="B1872" t="s">
        <v>10572</v>
      </c>
      <c r="C1872" t="s">
        <v>11222</v>
      </c>
      <c r="D1872" t="s">
        <v>18417</v>
      </c>
      <c r="E1872" t="s">
        <v>9</v>
      </c>
      <c r="F1872" s="1">
        <v>16356</v>
      </c>
    </row>
    <row r="1873" spans="1:6" x14ac:dyDescent="0.2">
      <c r="A1873" t="s">
        <v>987</v>
      </c>
      <c r="B1873" t="s">
        <v>9461</v>
      </c>
      <c r="C1873" t="s">
        <v>10227</v>
      </c>
      <c r="D1873" t="s">
        <v>18418</v>
      </c>
      <c r="E1873" t="s">
        <v>9</v>
      </c>
      <c r="F1873" s="1">
        <v>23287</v>
      </c>
    </row>
    <row r="1874" spans="1:6" x14ac:dyDescent="0.2">
      <c r="A1874" t="s">
        <v>5486</v>
      </c>
      <c r="B1874" t="s">
        <v>11094</v>
      </c>
      <c r="C1874" t="s">
        <v>9444</v>
      </c>
      <c r="D1874">
        <v>8442618823</v>
      </c>
      <c r="E1874" t="s">
        <v>9</v>
      </c>
      <c r="F1874" s="1">
        <v>26871</v>
      </c>
    </row>
    <row r="1875" spans="1:6" x14ac:dyDescent="0.2">
      <c r="A1875" t="s">
        <v>5487</v>
      </c>
      <c r="B1875" t="s">
        <v>9518</v>
      </c>
      <c r="C1875" t="s">
        <v>10670</v>
      </c>
      <c r="D1875">
        <v>9284556021</v>
      </c>
      <c r="E1875" t="s">
        <v>9</v>
      </c>
      <c r="F1875" s="1">
        <v>38992</v>
      </c>
    </row>
    <row r="1876" spans="1:6" x14ac:dyDescent="0.2">
      <c r="A1876" t="s">
        <v>988</v>
      </c>
      <c r="B1876" t="s">
        <v>10115</v>
      </c>
      <c r="C1876" t="s">
        <v>10839</v>
      </c>
      <c r="D1876" t="s">
        <v>18419</v>
      </c>
      <c r="E1876" t="s">
        <v>9</v>
      </c>
      <c r="F1876" s="1">
        <v>38213</v>
      </c>
    </row>
    <row r="1877" spans="1:6" x14ac:dyDescent="0.2">
      <c r="A1877" t="s">
        <v>989</v>
      </c>
      <c r="B1877" t="s">
        <v>9772</v>
      </c>
      <c r="C1877" t="s">
        <v>11223</v>
      </c>
      <c r="D1877" t="s">
        <v>18420</v>
      </c>
      <c r="E1877" t="s">
        <v>9</v>
      </c>
      <c r="F1877" s="1">
        <v>19607</v>
      </c>
    </row>
    <row r="1878" spans="1:6" x14ac:dyDescent="0.2">
      <c r="A1878" t="s">
        <v>7747</v>
      </c>
      <c r="B1878" t="s">
        <v>9525</v>
      </c>
      <c r="C1878" t="s">
        <v>11224</v>
      </c>
      <c r="D1878" t="s">
        <v>18421</v>
      </c>
      <c r="E1878" t="s">
        <v>9</v>
      </c>
      <c r="F1878" s="1">
        <v>28223</v>
      </c>
    </row>
    <row r="1879" spans="1:6" x14ac:dyDescent="0.2">
      <c r="A1879" t="s">
        <v>990</v>
      </c>
      <c r="B1879" t="s">
        <v>11225</v>
      </c>
      <c r="C1879" t="s">
        <v>11226</v>
      </c>
      <c r="D1879" t="s">
        <v>18422</v>
      </c>
      <c r="E1879" t="s">
        <v>9</v>
      </c>
      <c r="F1879" s="1">
        <v>25383</v>
      </c>
    </row>
    <row r="1880" spans="1:6" x14ac:dyDescent="0.2">
      <c r="A1880" t="s">
        <v>991</v>
      </c>
      <c r="B1880" t="s">
        <v>10</v>
      </c>
      <c r="C1880" t="s">
        <v>11227</v>
      </c>
      <c r="D1880" t="s">
        <v>18423</v>
      </c>
      <c r="E1880" t="s">
        <v>9</v>
      </c>
      <c r="F1880" s="1">
        <v>30195</v>
      </c>
    </row>
    <row r="1881" spans="1:6" x14ac:dyDescent="0.2">
      <c r="A1881" t="s">
        <v>7748</v>
      </c>
      <c r="B1881" t="s">
        <v>9440</v>
      </c>
      <c r="C1881" t="s">
        <v>11228</v>
      </c>
      <c r="D1881" t="s">
        <v>18424</v>
      </c>
      <c r="E1881" t="s">
        <v>9</v>
      </c>
      <c r="F1881" s="1">
        <v>31386</v>
      </c>
    </row>
    <row r="1882" spans="1:6" x14ac:dyDescent="0.2">
      <c r="A1882" t="s">
        <v>5488</v>
      </c>
      <c r="B1882" t="s">
        <v>9873</v>
      </c>
      <c r="C1882" t="s">
        <v>10326</v>
      </c>
      <c r="D1882" t="s">
        <v>18425</v>
      </c>
      <c r="E1882" t="s">
        <v>9</v>
      </c>
      <c r="F1882" s="1">
        <v>39265</v>
      </c>
    </row>
    <row r="1883" spans="1:6" x14ac:dyDescent="0.2">
      <c r="A1883" t="s">
        <v>5489</v>
      </c>
      <c r="B1883" t="s">
        <v>11229</v>
      </c>
      <c r="C1883" t="s">
        <v>10198</v>
      </c>
      <c r="D1883" t="s">
        <v>18426</v>
      </c>
      <c r="E1883" t="s">
        <v>9</v>
      </c>
      <c r="F1883" s="1">
        <v>26434</v>
      </c>
    </row>
    <row r="1884" spans="1:6" x14ac:dyDescent="0.2">
      <c r="A1884" t="s">
        <v>8880</v>
      </c>
      <c r="B1884" t="s">
        <v>9713</v>
      </c>
      <c r="C1884" t="s">
        <v>11230</v>
      </c>
      <c r="D1884" t="s">
        <v>18427</v>
      </c>
      <c r="E1884" t="s">
        <v>9</v>
      </c>
      <c r="F1884" s="1">
        <v>32518</v>
      </c>
    </row>
    <row r="1885" spans="1:6" x14ac:dyDescent="0.2">
      <c r="A1885" t="s">
        <v>5490</v>
      </c>
      <c r="B1885" t="s">
        <v>10463</v>
      </c>
      <c r="C1885" t="s">
        <v>9657</v>
      </c>
      <c r="D1885" t="s">
        <v>18428</v>
      </c>
      <c r="E1885" t="s">
        <v>9</v>
      </c>
      <c r="F1885" s="1">
        <v>22632</v>
      </c>
    </row>
    <row r="1886" spans="1:6" x14ac:dyDescent="0.2">
      <c r="A1886" t="s">
        <v>11231</v>
      </c>
      <c r="B1886" t="s">
        <v>9669</v>
      </c>
      <c r="C1886" t="s">
        <v>9825</v>
      </c>
      <c r="D1886" t="s">
        <v>18429</v>
      </c>
      <c r="E1886" t="s">
        <v>9</v>
      </c>
      <c r="F1886" s="1">
        <v>32474</v>
      </c>
    </row>
    <row r="1887" spans="1:6" x14ac:dyDescent="0.2">
      <c r="A1887" t="s">
        <v>992</v>
      </c>
      <c r="B1887" t="s">
        <v>9446</v>
      </c>
      <c r="C1887" t="s">
        <v>11232</v>
      </c>
      <c r="D1887" t="s">
        <v>18430</v>
      </c>
      <c r="E1887" t="s">
        <v>9</v>
      </c>
      <c r="F1887" s="1">
        <v>21682</v>
      </c>
    </row>
    <row r="1888" spans="1:6" x14ac:dyDescent="0.2">
      <c r="A1888" t="s">
        <v>993</v>
      </c>
      <c r="B1888" t="s">
        <v>9509</v>
      </c>
      <c r="C1888" t="s">
        <v>11233</v>
      </c>
      <c r="D1888" t="s">
        <v>18431</v>
      </c>
      <c r="E1888" t="s">
        <v>9</v>
      </c>
      <c r="F1888" s="1">
        <v>35061</v>
      </c>
    </row>
    <row r="1889" spans="1:6" x14ac:dyDescent="0.2">
      <c r="A1889" t="s">
        <v>994</v>
      </c>
      <c r="B1889" t="s">
        <v>9383</v>
      </c>
      <c r="C1889" t="s">
        <v>11234</v>
      </c>
      <c r="D1889" t="s">
        <v>18432</v>
      </c>
      <c r="E1889" t="s">
        <v>9</v>
      </c>
      <c r="F1889" s="1">
        <v>27007</v>
      </c>
    </row>
    <row r="1890" spans="1:6" x14ac:dyDescent="0.2">
      <c r="A1890" t="s">
        <v>5491</v>
      </c>
      <c r="B1890" t="s">
        <v>11235</v>
      </c>
      <c r="C1890" t="s">
        <v>10305</v>
      </c>
      <c r="D1890" t="s">
        <v>18433</v>
      </c>
      <c r="E1890" t="s">
        <v>9</v>
      </c>
      <c r="F1890" s="1">
        <v>41090</v>
      </c>
    </row>
    <row r="1891" spans="1:6" x14ac:dyDescent="0.2">
      <c r="A1891" t="s">
        <v>5492</v>
      </c>
      <c r="B1891" t="s">
        <v>9802</v>
      </c>
      <c r="C1891" t="s">
        <v>9392</v>
      </c>
      <c r="D1891" t="s">
        <v>18434</v>
      </c>
      <c r="E1891" t="s">
        <v>9</v>
      </c>
      <c r="F1891" s="1">
        <v>43520</v>
      </c>
    </row>
    <row r="1892" spans="1:6" x14ac:dyDescent="0.2">
      <c r="A1892" t="s">
        <v>995</v>
      </c>
      <c r="B1892" t="s">
        <v>10866</v>
      </c>
      <c r="C1892" t="s">
        <v>11236</v>
      </c>
      <c r="D1892" t="s">
        <v>18435</v>
      </c>
      <c r="E1892" t="s">
        <v>9</v>
      </c>
      <c r="F1892" s="1">
        <v>36110</v>
      </c>
    </row>
    <row r="1893" spans="1:6" x14ac:dyDescent="0.2">
      <c r="A1893" t="s">
        <v>996</v>
      </c>
      <c r="B1893" t="s">
        <v>10220</v>
      </c>
      <c r="C1893" t="s">
        <v>11237</v>
      </c>
      <c r="D1893">
        <v>4810994343</v>
      </c>
      <c r="E1893" t="s">
        <v>9</v>
      </c>
      <c r="F1893" s="1">
        <v>34096</v>
      </c>
    </row>
    <row r="1894" spans="1:6" x14ac:dyDescent="0.2">
      <c r="A1894" t="s">
        <v>7749</v>
      </c>
      <c r="B1894" t="s">
        <v>9556</v>
      </c>
      <c r="C1894" t="s">
        <v>11238</v>
      </c>
      <c r="D1894" t="s">
        <v>18436</v>
      </c>
      <c r="E1894" t="s">
        <v>9</v>
      </c>
      <c r="F1894" s="1">
        <v>27270</v>
      </c>
    </row>
    <row r="1895" spans="1:6" x14ac:dyDescent="0.2">
      <c r="A1895" t="s">
        <v>997</v>
      </c>
      <c r="B1895" t="s">
        <v>9395</v>
      </c>
      <c r="C1895" t="s">
        <v>11239</v>
      </c>
      <c r="D1895" t="s">
        <v>18437</v>
      </c>
      <c r="E1895" t="s">
        <v>9</v>
      </c>
      <c r="F1895" s="1">
        <v>30305</v>
      </c>
    </row>
    <row r="1896" spans="1:6" x14ac:dyDescent="0.2">
      <c r="A1896" t="s">
        <v>998</v>
      </c>
      <c r="B1896" t="s">
        <v>9485</v>
      </c>
      <c r="C1896" t="s">
        <v>9444</v>
      </c>
      <c r="D1896" t="s">
        <v>18438</v>
      </c>
      <c r="E1896" t="s">
        <v>9</v>
      </c>
      <c r="F1896" s="1">
        <v>39249</v>
      </c>
    </row>
    <row r="1897" spans="1:6" x14ac:dyDescent="0.2">
      <c r="A1897" t="s">
        <v>999</v>
      </c>
      <c r="B1897" t="s">
        <v>10881</v>
      </c>
      <c r="C1897" t="s">
        <v>11240</v>
      </c>
      <c r="D1897" t="s">
        <v>18439</v>
      </c>
      <c r="E1897" t="s">
        <v>9</v>
      </c>
      <c r="F1897" s="1">
        <v>32086</v>
      </c>
    </row>
    <row r="1898" spans="1:6" x14ac:dyDescent="0.2">
      <c r="A1898" t="s">
        <v>1000</v>
      </c>
      <c r="B1898" t="s">
        <v>9427</v>
      </c>
      <c r="C1898" t="s">
        <v>11241</v>
      </c>
      <c r="D1898" t="s">
        <v>18440</v>
      </c>
      <c r="E1898" t="s">
        <v>9</v>
      </c>
      <c r="F1898" s="1">
        <v>30618</v>
      </c>
    </row>
    <row r="1899" spans="1:6" x14ac:dyDescent="0.2">
      <c r="A1899" t="s">
        <v>1001</v>
      </c>
      <c r="B1899" t="s">
        <v>10805</v>
      </c>
      <c r="C1899" t="s">
        <v>11242</v>
      </c>
      <c r="D1899" t="s">
        <v>18441</v>
      </c>
      <c r="E1899" t="s">
        <v>9</v>
      </c>
      <c r="F1899" s="1">
        <v>39288</v>
      </c>
    </row>
    <row r="1900" spans="1:6" x14ac:dyDescent="0.2">
      <c r="A1900" t="s">
        <v>8881</v>
      </c>
      <c r="B1900" t="s">
        <v>9772</v>
      </c>
      <c r="C1900" t="s">
        <v>11243</v>
      </c>
      <c r="D1900" t="s">
        <v>18442</v>
      </c>
      <c r="E1900" t="s">
        <v>9</v>
      </c>
      <c r="F1900" s="1">
        <v>28593</v>
      </c>
    </row>
    <row r="1901" spans="1:6" x14ac:dyDescent="0.2">
      <c r="A1901" t="s">
        <v>1002</v>
      </c>
      <c r="B1901" t="s">
        <v>9961</v>
      </c>
      <c r="C1901" t="s">
        <v>9526</v>
      </c>
      <c r="D1901" t="s">
        <v>18443</v>
      </c>
      <c r="E1901" t="s">
        <v>9</v>
      </c>
      <c r="F1901" s="1">
        <v>28257</v>
      </c>
    </row>
    <row r="1902" spans="1:6" x14ac:dyDescent="0.2">
      <c r="A1902" t="s">
        <v>5493</v>
      </c>
      <c r="B1902" t="s">
        <v>9946</v>
      </c>
      <c r="C1902" t="s">
        <v>11244</v>
      </c>
      <c r="D1902" t="s">
        <v>18444</v>
      </c>
      <c r="E1902" t="s">
        <v>9</v>
      </c>
      <c r="F1902" s="1">
        <v>41376</v>
      </c>
    </row>
    <row r="1903" spans="1:6" x14ac:dyDescent="0.2">
      <c r="A1903" t="s">
        <v>8882</v>
      </c>
      <c r="B1903" t="s">
        <v>9619</v>
      </c>
      <c r="C1903" t="s">
        <v>9713</v>
      </c>
      <c r="D1903" t="s">
        <v>18445</v>
      </c>
      <c r="E1903" t="s">
        <v>9</v>
      </c>
      <c r="F1903" s="1">
        <v>18930</v>
      </c>
    </row>
    <row r="1904" spans="1:6" x14ac:dyDescent="0.2">
      <c r="A1904" t="s">
        <v>8883</v>
      </c>
      <c r="B1904" t="s">
        <v>9418</v>
      </c>
      <c r="C1904" t="s">
        <v>9643</v>
      </c>
      <c r="D1904" t="s">
        <v>18446</v>
      </c>
      <c r="E1904" t="s">
        <v>9</v>
      </c>
      <c r="F1904" s="1">
        <v>43716</v>
      </c>
    </row>
    <row r="1905" spans="1:6" x14ac:dyDescent="0.2">
      <c r="A1905" t="s">
        <v>1003</v>
      </c>
      <c r="B1905" t="s">
        <v>9430</v>
      </c>
      <c r="C1905" t="s">
        <v>11245</v>
      </c>
      <c r="D1905" t="s">
        <v>18447</v>
      </c>
      <c r="E1905" t="s">
        <v>9</v>
      </c>
      <c r="F1905" s="1">
        <v>34017</v>
      </c>
    </row>
    <row r="1906" spans="1:6" x14ac:dyDescent="0.2">
      <c r="A1906" t="s">
        <v>1004</v>
      </c>
      <c r="B1906" t="s">
        <v>9518</v>
      </c>
      <c r="C1906" t="s">
        <v>9585</v>
      </c>
      <c r="D1906" t="s">
        <v>18448</v>
      </c>
      <c r="E1906" t="s">
        <v>9</v>
      </c>
      <c r="F1906" s="1">
        <v>34332</v>
      </c>
    </row>
    <row r="1907" spans="1:6" x14ac:dyDescent="0.2">
      <c r="A1907" t="s">
        <v>1005</v>
      </c>
      <c r="B1907" t="s">
        <v>9668</v>
      </c>
      <c r="C1907" t="s">
        <v>11246</v>
      </c>
      <c r="D1907" t="s">
        <v>18449</v>
      </c>
      <c r="E1907" t="s">
        <v>9</v>
      </c>
      <c r="F1907" s="1">
        <v>27192</v>
      </c>
    </row>
    <row r="1908" spans="1:6" x14ac:dyDescent="0.2">
      <c r="A1908" t="s">
        <v>1006</v>
      </c>
      <c r="B1908" t="s">
        <v>6</v>
      </c>
      <c r="C1908" t="s">
        <v>11247</v>
      </c>
      <c r="D1908" t="s">
        <v>18450</v>
      </c>
      <c r="E1908" t="s">
        <v>9</v>
      </c>
      <c r="F1908" s="1">
        <v>36974</v>
      </c>
    </row>
    <row r="1909" spans="1:6" x14ac:dyDescent="0.2">
      <c r="A1909" t="s">
        <v>8884</v>
      </c>
      <c r="B1909" t="s">
        <v>9427</v>
      </c>
      <c r="C1909" t="s">
        <v>11248</v>
      </c>
      <c r="D1909" t="s">
        <v>18451</v>
      </c>
      <c r="E1909" t="s">
        <v>9</v>
      </c>
      <c r="F1909" s="1">
        <v>42140</v>
      </c>
    </row>
    <row r="1910" spans="1:6" x14ac:dyDescent="0.2">
      <c r="A1910" t="s">
        <v>1007</v>
      </c>
      <c r="B1910" t="s">
        <v>11249</v>
      </c>
      <c r="C1910" t="s">
        <v>11250</v>
      </c>
      <c r="D1910" t="s">
        <v>18452</v>
      </c>
      <c r="E1910" t="s">
        <v>9</v>
      </c>
      <c r="F1910" s="1">
        <v>40738</v>
      </c>
    </row>
    <row r="1911" spans="1:6" x14ac:dyDescent="0.2">
      <c r="A1911" t="s">
        <v>7750</v>
      </c>
      <c r="B1911" t="s">
        <v>9961</v>
      </c>
      <c r="C1911" t="s">
        <v>9690</v>
      </c>
      <c r="D1911" t="s">
        <v>18453</v>
      </c>
      <c r="E1911" t="s">
        <v>9</v>
      </c>
      <c r="F1911" s="1">
        <v>42329</v>
      </c>
    </row>
    <row r="1912" spans="1:6" x14ac:dyDescent="0.2">
      <c r="A1912" t="s">
        <v>1008</v>
      </c>
      <c r="B1912" t="s">
        <v>9509</v>
      </c>
      <c r="C1912" t="s">
        <v>11251</v>
      </c>
      <c r="D1912" t="s">
        <v>18454</v>
      </c>
      <c r="E1912" t="s">
        <v>9</v>
      </c>
      <c r="F1912" s="1">
        <v>20501</v>
      </c>
    </row>
    <row r="1913" spans="1:6" x14ac:dyDescent="0.2">
      <c r="A1913" t="s">
        <v>11252</v>
      </c>
      <c r="B1913" t="s">
        <v>9451</v>
      </c>
      <c r="C1913" t="s">
        <v>11253</v>
      </c>
      <c r="D1913" t="s">
        <v>18455</v>
      </c>
      <c r="E1913" t="s">
        <v>9</v>
      </c>
      <c r="F1913" s="1">
        <v>23012</v>
      </c>
    </row>
    <row r="1914" spans="1:6" x14ac:dyDescent="0.2">
      <c r="A1914" t="s">
        <v>11254</v>
      </c>
      <c r="B1914" t="s">
        <v>9401</v>
      </c>
      <c r="C1914" t="s">
        <v>10053</v>
      </c>
      <c r="D1914" t="s">
        <v>18456</v>
      </c>
      <c r="E1914" t="s">
        <v>9</v>
      </c>
      <c r="F1914" s="1">
        <v>26654</v>
      </c>
    </row>
    <row r="1915" spans="1:6" x14ac:dyDescent="0.2">
      <c r="A1915" t="s">
        <v>1009</v>
      </c>
      <c r="B1915" t="s">
        <v>10031</v>
      </c>
      <c r="C1915" t="s">
        <v>11255</v>
      </c>
      <c r="D1915" t="s">
        <v>18457</v>
      </c>
      <c r="E1915" t="s">
        <v>9</v>
      </c>
      <c r="F1915" s="1">
        <v>25060</v>
      </c>
    </row>
    <row r="1916" spans="1:6" x14ac:dyDescent="0.2">
      <c r="A1916" t="s">
        <v>1010</v>
      </c>
      <c r="B1916" t="s">
        <v>9555</v>
      </c>
      <c r="C1916" t="s">
        <v>11256</v>
      </c>
      <c r="D1916" t="s">
        <v>18458</v>
      </c>
      <c r="E1916" t="s">
        <v>9</v>
      </c>
      <c r="F1916" s="1">
        <v>16763</v>
      </c>
    </row>
    <row r="1917" spans="1:6" x14ac:dyDescent="0.2">
      <c r="A1917" t="s">
        <v>1011</v>
      </c>
      <c r="B1917" t="s">
        <v>9432</v>
      </c>
      <c r="C1917" t="s">
        <v>10556</v>
      </c>
      <c r="D1917" t="s">
        <v>18459</v>
      </c>
      <c r="E1917" t="s">
        <v>9</v>
      </c>
      <c r="F1917" s="1">
        <v>30112</v>
      </c>
    </row>
    <row r="1918" spans="1:6" x14ac:dyDescent="0.2">
      <c r="A1918" t="s">
        <v>5494</v>
      </c>
      <c r="B1918" t="s">
        <v>9401</v>
      </c>
      <c r="C1918" t="s">
        <v>11257</v>
      </c>
      <c r="D1918" t="s">
        <v>18460</v>
      </c>
      <c r="E1918" t="s">
        <v>9</v>
      </c>
      <c r="F1918" s="1">
        <v>42036</v>
      </c>
    </row>
    <row r="1919" spans="1:6" x14ac:dyDescent="0.2">
      <c r="A1919" t="s">
        <v>1012</v>
      </c>
      <c r="B1919" t="s">
        <v>9606</v>
      </c>
      <c r="C1919" t="s">
        <v>11258</v>
      </c>
      <c r="D1919" t="s">
        <v>18461</v>
      </c>
      <c r="E1919" t="s">
        <v>9</v>
      </c>
      <c r="F1919" s="1">
        <v>34852</v>
      </c>
    </row>
    <row r="1920" spans="1:6" x14ac:dyDescent="0.2">
      <c r="A1920" t="s">
        <v>1013</v>
      </c>
      <c r="B1920" t="s">
        <v>10115</v>
      </c>
      <c r="C1920" t="s">
        <v>11259</v>
      </c>
      <c r="D1920" t="s">
        <v>18462</v>
      </c>
      <c r="E1920" t="s">
        <v>9</v>
      </c>
      <c r="F1920" s="1">
        <v>24188</v>
      </c>
    </row>
    <row r="1921" spans="1:6" x14ac:dyDescent="0.2">
      <c r="A1921" t="s">
        <v>1014</v>
      </c>
      <c r="B1921" t="s">
        <v>9450</v>
      </c>
      <c r="C1921" t="s">
        <v>11260</v>
      </c>
      <c r="D1921" t="s">
        <v>18463</v>
      </c>
      <c r="E1921" t="s">
        <v>9</v>
      </c>
      <c r="F1921" s="1">
        <v>19296</v>
      </c>
    </row>
    <row r="1922" spans="1:6" x14ac:dyDescent="0.2">
      <c r="A1922" t="s">
        <v>1015</v>
      </c>
      <c r="B1922" t="s">
        <v>9546</v>
      </c>
      <c r="C1922" t="s">
        <v>11261</v>
      </c>
      <c r="D1922" t="s">
        <v>18464</v>
      </c>
      <c r="E1922" t="s">
        <v>9</v>
      </c>
      <c r="F1922" s="1">
        <v>19940</v>
      </c>
    </row>
    <row r="1923" spans="1:6" x14ac:dyDescent="0.2">
      <c r="A1923" t="s">
        <v>5495</v>
      </c>
      <c r="B1923" t="s">
        <v>10315</v>
      </c>
      <c r="C1923" t="s">
        <v>11262</v>
      </c>
      <c r="D1923">
        <v>2005096000</v>
      </c>
      <c r="E1923" t="s">
        <v>9</v>
      </c>
      <c r="F1923" s="1">
        <v>22858</v>
      </c>
    </row>
    <row r="1924" spans="1:6" x14ac:dyDescent="0.2">
      <c r="A1924" t="s">
        <v>5496</v>
      </c>
      <c r="B1924" t="s">
        <v>11094</v>
      </c>
      <c r="C1924" t="s">
        <v>10396</v>
      </c>
      <c r="D1924" t="s">
        <v>18465</v>
      </c>
      <c r="E1924" t="s">
        <v>9</v>
      </c>
      <c r="F1924" s="1">
        <v>16580</v>
      </c>
    </row>
    <row r="1925" spans="1:6" x14ac:dyDescent="0.2">
      <c r="A1925" t="s">
        <v>5497</v>
      </c>
      <c r="B1925" t="s">
        <v>9446</v>
      </c>
      <c r="C1925" t="s">
        <v>9470</v>
      </c>
      <c r="D1925">
        <v>3964463278</v>
      </c>
      <c r="E1925" t="s">
        <v>9</v>
      </c>
      <c r="F1925" s="1">
        <v>43215</v>
      </c>
    </row>
    <row r="1926" spans="1:6" x14ac:dyDescent="0.2">
      <c r="A1926" t="s">
        <v>1016</v>
      </c>
      <c r="B1926" t="s">
        <v>9844</v>
      </c>
      <c r="C1926" t="s">
        <v>11263</v>
      </c>
      <c r="D1926" t="s">
        <v>18466</v>
      </c>
      <c r="E1926" t="s">
        <v>9</v>
      </c>
      <c r="F1926" s="1">
        <v>30955</v>
      </c>
    </row>
    <row r="1927" spans="1:6" x14ac:dyDescent="0.2">
      <c r="A1927" t="s">
        <v>1017</v>
      </c>
      <c r="B1927" t="s">
        <v>10158</v>
      </c>
      <c r="C1927" t="s">
        <v>9540</v>
      </c>
      <c r="D1927" t="s">
        <v>18467</v>
      </c>
      <c r="E1927" t="s">
        <v>9</v>
      </c>
      <c r="F1927" s="1">
        <v>33918</v>
      </c>
    </row>
    <row r="1928" spans="1:6" x14ac:dyDescent="0.2">
      <c r="A1928" t="s">
        <v>7751</v>
      </c>
      <c r="B1928" t="s">
        <v>9487</v>
      </c>
      <c r="C1928" t="s">
        <v>9402</v>
      </c>
      <c r="D1928" t="s">
        <v>18468</v>
      </c>
      <c r="E1928" t="s">
        <v>9</v>
      </c>
      <c r="F1928" s="1">
        <v>21614</v>
      </c>
    </row>
    <row r="1929" spans="1:6" x14ac:dyDescent="0.2">
      <c r="A1929" t="s">
        <v>1018</v>
      </c>
      <c r="B1929" t="s">
        <v>9619</v>
      </c>
      <c r="C1929" t="s">
        <v>11264</v>
      </c>
      <c r="D1929" t="s">
        <v>18469</v>
      </c>
      <c r="E1929" t="s">
        <v>9</v>
      </c>
      <c r="F1929" s="1">
        <v>21188</v>
      </c>
    </row>
    <row r="1930" spans="1:6" x14ac:dyDescent="0.2">
      <c r="A1930" t="s">
        <v>1019</v>
      </c>
      <c r="B1930" t="s">
        <v>9556</v>
      </c>
      <c r="C1930" t="s">
        <v>10093</v>
      </c>
      <c r="D1930">
        <f>1-969-24-2521</f>
        <v>-3513</v>
      </c>
      <c r="E1930" t="s">
        <v>9</v>
      </c>
      <c r="F1930" s="1">
        <v>38695</v>
      </c>
    </row>
    <row r="1931" spans="1:6" x14ac:dyDescent="0.2">
      <c r="A1931" t="s">
        <v>8885</v>
      </c>
      <c r="B1931" t="s">
        <v>10321</v>
      </c>
      <c r="C1931" t="s">
        <v>10066</v>
      </c>
      <c r="D1931" t="s">
        <v>18470</v>
      </c>
      <c r="E1931" t="s">
        <v>9</v>
      </c>
      <c r="F1931" s="1">
        <v>31691</v>
      </c>
    </row>
    <row r="1932" spans="1:6" x14ac:dyDescent="0.2">
      <c r="A1932" t="s">
        <v>1020</v>
      </c>
      <c r="B1932" t="s">
        <v>9527</v>
      </c>
      <c r="C1932" t="s">
        <v>9895</v>
      </c>
      <c r="D1932" t="s">
        <v>18471</v>
      </c>
      <c r="E1932" t="s">
        <v>9</v>
      </c>
      <c r="F1932" s="1">
        <v>28615</v>
      </c>
    </row>
    <row r="1933" spans="1:6" x14ac:dyDescent="0.2">
      <c r="A1933" t="s">
        <v>5498</v>
      </c>
      <c r="B1933" t="s">
        <v>10420</v>
      </c>
      <c r="C1933" t="s">
        <v>9681</v>
      </c>
      <c r="D1933" t="s">
        <v>18472</v>
      </c>
      <c r="E1933" t="s">
        <v>9</v>
      </c>
      <c r="F1933" s="1">
        <v>34138</v>
      </c>
    </row>
    <row r="1934" spans="1:6" x14ac:dyDescent="0.2">
      <c r="A1934" t="s">
        <v>1021</v>
      </c>
      <c r="B1934" t="s">
        <v>10248</v>
      </c>
      <c r="C1934" t="s">
        <v>10564</v>
      </c>
      <c r="D1934" t="s">
        <v>18473</v>
      </c>
      <c r="E1934" t="s">
        <v>9</v>
      </c>
      <c r="F1934" s="1">
        <v>43597</v>
      </c>
    </row>
    <row r="1935" spans="1:6" x14ac:dyDescent="0.2">
      <c r="A1935" t="s">
        <v>1022</v>
      </c>
      <c r="B1935" t="s">
        <v>10363</v>
      </c>
      <c r="C1935" t="s">
        <v>11265</v>
      </c>
      <c r="D1935" t="s">
        <v>18474</v>
      </c>
      <c r="E1935" t="s">
        <v>9</v>
      </c>
      <c r="F1935" s="1">
        <v>35947</v>
      </c>
    </row>
    <row r="1936" spans="1:6" x14ac:dyDescent="0.2">
      <c r="A1936" t="s">
        <v>1023</v>
      </c>
      <c r="B1936" t="s">
        <v>9554</v>
      </c>
      <c r="C1936" t="s">
        <v>11266</v>
      </c>
      <c r="D1936" t="s">
        <v>18475</v>
      </c>
      <c r="E1936" t="s">
        <v>9</v>
      </c>
      <c r="F1936" s="1">
        <v>14829</v>
      </c>
    </row>
    <row r="1937" spans="1:6" x14ac:dyDescent="0.2">
      <c r="A1937" t="s">
        <v>7752</v>
      </c>
      <c r="B1937" t="s">
        <v>9680</v>
      </c>
      <c r="C1937" t="s">
        <v>10224</v>
      </c>
      <c r="D1937" t="s">
        <v>18476</v>
      </c>
      <c r="E1937" t="s">
        <v>9</v>
      </c>
      <c r="F1937" s="1">
        <v>19272</v>
      </c>
    </row>
    <row r="1938" spans="1:6" x14ac:dyDescent="0.2">
      <c r="A1938" t="s">
        <v>7753</v>
      </c>
      <c r="B1938" t="s">
        <v>9432</v>
      </c>
      <c r="C1938" t="s">
        <v>9769</v>
      </c>
      <c r="D1938" t="s">
        <v>18477</v>
      </c>
      <c r="E1938" t="s">
        <v>9</v>
      </c>
      <c r="F1938" s="1">
        <v>34494</v>
      </c>
    </row>
    <row r="1939" spans="1:6" x14ac:dyDescent="0.2">
      <c r="A1939" t="s">
        <v>5499</v>
      </c>
      <c r="B1939" t="s">
        <v>9606</v>
      </c>
      <c r="C1939" t="s">
        <v>11267</v>
      </c>
      <c r="D1939" t="s">
        <v>18478</v>
      </c>
      <c r="E1939" t="s">
        <v>9</v>
      </c>
      <c r="F1939" s="1">
        <v>29330</v>
      </c>
    </row>
    <row r="1940" spans="1:6" x14ac:dyDescent="0.2">
      <c r="A1940" t="s">
        <v>1024</v>
      </c>
      <c r="B1940" t="s">
        <v>9401</v>
      </c>
      <c r="C1940" t="s">
        <v>11268</v>
      </c>
      <c r="D1940" t="s">
        <v>18479</v>
      </c>
      <c r="E1940" t="s">
        <v>9</v>
      </c>
      <c r="F1940" s="1">
        <v>29342</v>
      </c>
    </row>
    <row r="1941" spans="1:6" x14ac:dyDescent="0.2">
      <c r="A1941" t="s">
        <v>1025</v>
      </c>
      <c r="B1941" t="s">
        <v>9463</v>
      </c>
      <c r="C1941" t="s">
        <v>10752</v>
      </c>
      <c r="D1941" t="s">
        <v>18480</v>
      </c>
      <c r="E1941" t="s">
        <v>9</v>
      </c>
      <c r="F1941" s="1">
        <v>31697</v>
      </c>
    </row>
    <row r="1942" spans="1:6" x14ac:dyDescent="0.2">
      <c r="A1942" t="s">
        <v>11269</v>
      </c>
      <c r="B1942" t="s">
        <v>9939</v>
      </c>
      <c r="C1942" t="s">
        <v>9694</v>
      </c>
      <c r="D1942">
        <v>4800824710</v>
      </c>
      <c r="E1942" t="s">
        <v>9</v>
      </c>
      <c r="F1942" s="1">
        <v>21552</v>
      </c>
    </row>
    <row r="1943" spans="1:6" x14ac:dyDescent="0.2">
      <c r="A1943" t="s">
        <v>1026</v>
      </c>
      <c r="B1943" t="s">
        <v>9619</v>
      </c>
      <c r="C1943" t="s">
        <v>11270</v>
      </c>
      <c r="D1943" t="s">
        <v>18481</v>
      </c>
      <c r="E1943" t="s">
        <v>9</v>
      </c>
      <c r="F1943" s="1">
        <v>40767</v>
      </c>
    </row>
    <row r="1944" spans="1:6" x14ac:dyDescent="0.2">
      <c r="A1944" t="s">
        <v>1027</v>
      </c>
      <c r="B1944" t="s">
        <v>9499</v>
      </c>
      <c r="C1944" t="s">
        <v>11271</v>
      </c>
      <c r="D1944" t="s">
        <v>18482</v>
      </c>
      <c r="E1944" t="s">
        <v>9</v>
      </c>
      <c r="F1944" s="1">
        <v>16086</v>
      </c>
    </row>
    <row r="1945" spans="1:6" x14ac:dyDescent="0.2">
      <c r="A1945" t="s">
        <v>8886</v>
      </c>
      <c r="B1945" t="s">
        <v>9564</v>
      </c>
      <c r="C1945" t="s">
        <v>10597</v>
      </c>
      <c r="D1945" t="s">
        <v>18483</v>
      </c>
      <c r="E1945" t="s">
        <v>9</v>
      </c>
      <c r="F1945" s="1">
        <v>17767</v>
      </c>
    </row>
    <row r="1946" spans="1:6" x14ac:dyDescent="0.2">
      <c r="A1946" t="s">
        <v>5500</v>
      </c>
      <c r="B1946" t="s">
        <v>9461</v>
      </c>
      <c r="C1946" t="s">
        <v>11272</v>
      </c>
      <c r="D1946" t="s">
        <v>18484</v>
      </c>
      <c r="E1946" t="s">
        <v>9</v>
      </c>
      <c r="F1946" s="1">
        <v>26902</v>
      </c>
    </row>
    <row r="1947" spans="1:6" x14ac:dyDescent="0.2">
      <c r="A1947" t="s">
        <v>8887</v>
      </c>
      <c r="B1947" t="s">
        <v>9440</v>
      </c>
      <c r="C1947" t="s">
        <v>11064</v>
      </c>
      <c r="D1947" t="s">
        <v>18485</v>
      </c>
      <c r="E1947" t="s">
        <v>9</v>
      </c>
      <c r="F1947" s="1">
        <v>38312</v>
      </c>
    </row>
    <row r="1948" spans="1:6" x14ac:dyDescent="0.2">
      <c r="A1948" t="s">
        <v>1028</v>
      </c>
      <c r="B1948" t="s">
        <v>11273</v>
      </c>
      <c r="C1948" t="s">
        <v>10045</v>
      </c>
      <c r="D1948" t="s">
        <v>18486</v>
      </c>
      <c r="E1948" t="s">
        <v>9</v>
      </c>
      <c r="F1948" s="1">
        <v>22758</v>
      </c>
    </row>
    <row r="1949" spans="1:6" x14ac:dyDescent="0.2">
      <c r="A1949" t="s">
        <v>11274</v>
      </c>
      <c r="B1949" t="s">
        <v>9796</v>
      </c>
      <c r="C1949" t="s">
        <v>11275</v>
      </c>
      <c r="D1949" t="s">
        <v>18487</v>
      </c>
      <c r="E1949" t="s">
        <v>9</v>
      </c>
      <c r="F1949" s="1">
        <v>33250</v>
      </c>
    </row>
    <row r="1950" spans="1:6" x14ac:dyDescent="0.2">
      <c r="A1950" t="s">
        <v>1029</v>
      </c>
      <c r="B1950" t="s">
        <v>9475</v>
      </c>
      <c r="C1950" t="s">
        <v>9674</v>
      </c>
      <c r="D1950" t="s">
        <v>18488</v>
      </c>
      <c r="E1950" t="s">
        <v>9</v>
      </c>
      <c r="F1950" s="1">
        <v>22092</v>
      </c>
    </row>
    <row r="1951" spans="1:6" x14ac:dyDescent="0.2">
      <c r="A1951" t="s">
        <v>5501</v>
      </c>
      <c r="B1951" t="s">
        <v>9518</v>
      </c>
      <c r="C1951" t="s">
        <v>11276</v>
      </c>
      <c r="D1951" t="s">
        <v>18489</v>
      </c>
      <c r="E1951" t="s">
        <v>9</v>
      </c>
      <c r="F1951" s="1">
        <v>32755</v>
      </c>
    </row>
    <row r="1952" spans="1:6" x14ac:dyDescent="0.2">
      <c r="A1952" t="s">
        <v>1030</v>
      </c>
      <c r="B1952" t="s">
        <v>6</v>
      </c>
      <c r="C1952" t="s">
        <v>11277</v>
      </c>
      <c r="D1952" t="s">
        <v>18490</v>
      </c>
      <c r="E1952" t="s">
        <v>9</v>
      </c>
      <c r="F1952" s="1">
        <v>19929</v>
      </c>
    </row>
    <row r="1953" spans="1:6" x14ac:dyDescent="0.2">
      <c r="A1953" t="s">
        <v>1031</v>
      </c>
      <c r="B1953" t="s">
        <v>9522</v>
      </c>
      <c r="C1953" t="s">
        <v>11278</v>
      </c>
      <c r="D1953" t="s">
        <v>18491</v>
      </c>
      <c r="E1953" t="s">
        <v>9</v>
      </c>
      <c r="F1953" s="1">
        <v>16242</v>
      </c>
    </row>
    <row r="1954" spans="1:6" x14ac:dyDescent="0.2">
      <c r="A1954" t="s">
        <v>5502</v>
      </c>
      <c r="B1954" t="s">
        <v>6</v>
      </c>
      <c r="C1954" t="s">
        <v>10323</v>
      </c>
      <c r="D1954" t="s">
        <v>18492</v>
      </c>
      <c r="E1954" t="s">
        <v>9</v>
      </c>
      <c r="F1954" s="1">
        <v>16250</v>
      </c>
    </row>
    <row r="1955" spans="1:6" x14ac:dyDescent="0.2">
      <c r="A1955" t="s">
        <v>5503</v>
      </c>
      <c r="B1955" t="s">
        <v>9616</v>
      </c>
      <c r="C1955" t="s">
        <v>11279</v>
      </c>
      <c r="D1955" t="s">
        <v>18493</v>
      </c>
      <c r="E1955" t="s">
        <v>9</v>
      </c>
      <c r="F1955" s="1">
        <v>27958</v>
      </c>
    </row>
    <row r="1956" spans="1:6" x14ac:dyDescent="0.2">
      <c r="A1956" t="s">
        <v>1032</v>
      </c>
      <c r="B1956" t="s">
        <v>9440</v>
      </c>
      <c r="C1956" t="s">
        <v>9570</v>
      </c>
      <c r="D1956" t="s">
        <v>18494</v>
      </c>
      <c r="E1956" t="s">
        <v>9</v>
      </c>
      <c r="F1956" s="1">
        <v>26140</v>
      </c>
    </row>
    <row r="1957" spans="1:6" x14ac:dyDescent="0.2">
      <c r="A1957" t="s">
        <v>8888</v>
      </c>
      <c r="B1957" t="s">
        <v>9418</v>
      </c>
      <c r="C1957" t="s">
        <v>9863</v>
      </c>
      <c r="D1957">
        <f>1-240-656-4549</f>
        <v>-5444</v>
      </c>
      <c r="E1957" t="s">
        <v>9</v>
      </c>
      <c r="F1957" s="1">
        <v>17366</v>
      </c>
    </row>
    <row r="1958" spans="1:6" x14ac:dyDescent="0.2">
      <c r="A1958" t="s">
        <v>1033</v>
      </c>
      <c r="B1958" t="s">
        <v>9760</v>
      </c>
      <c r="C1958" t="s">
        <v>11280</v>
      </c>
      <c r="D1958" t="s">
        <v>18495</v>
      </c>
      <c r="E1958" t="s">
        <v>9</v>
      </c>
      <c r="F1958" s="1">
        <v>39530</v>
      </c>
    </row>
    <row r="1959" spans="1:6" x14ac:dyDescent="0.2">
      <c r="A1959" t="s">
        <v>5504</v>
      </c>
      <c r="B1959" t="s">
        <v>9383</v>
      </c>
      <c r="C1959" t="s">
        <v>9570</v>
      </c>
      <c r="D1959" t="s">
        <v>18496</v>
      </c>
      <c r="E1959" t="s">
        <v>9</v>
      </c>
      <c r="F1959" s="1">
        <v>37704</v>
      </c>
    </row>
    <row r="1960" spans="1:6" x14ac:dyDescent="0.2">
      <c r="A1960" t="s">
        <v>5505</v>
      </c>
      <c r="B1960" t="s">
        <v>9395</v>
      </c>
      <c r="C1960" t="s">
        <v>11281</v>
      </c>
      <c r="D1960" t="s">
        <v>18497</v>
      </c>
      <c r="E1960" t="s">
        <v>9</v>
      </c>
      <c r="F1960" s="1">
        <v>31108</v>
      </c>
    </row>
    <row r="1961" spans="1:6" x14ac:dyDescent="0.2">
      <c r="A1961" t="s">
        <v>8889</v>
      </c>
      <c r="B1961" t="s">
        <v>9440</v>
      </c>
      <c r="C1961" t="s">
        <v>10203</v>
      </c>
      <c r="D1961" t="s">
        <v>18498</v>
      </c>
      <c r="E1961" t="s">
        <v>9</v>
      </c>
      <c r="F1961" s="1">
        <v>17246</v>
      </c>
    </row>
    <row r="1962" spans="1:6" x14ac:dyDescent="0.2">
      <c r="A1962" t="s">
        <v>1034</v>
      </c>
      <c r="B1962" t="s">
        <v>9492</v>
      </c>
      <c r="C1962" t="s">
        <v>11282</v>
      </c>
      <c r="D1962" t="s">
        <v>18499</v>
      </c>
      <c r="E1962" t="s">
        <v>9</v>
      </c>
      <c r="F1962" s="1">
        <v>32755</v>
      </c>
    </row>
    <row r="1963" spans="1:6" x14ac:dyDescent="0.2">
      <c r="A1963" t="s">
        <v>5506</v>
      </c>
      <c r="B1963" t="s">
        <v>9527</v>
      </c>
      <c r="C1963" t="s">
        <v>11283</v>
      </c>
      <c r="D1963" t="s">
        <v>18500</v>
      </c>
      <c r="E1963" t="s">
        <v>9</v>
      </c>
      <c r="F1963" s="1">
        <v>31885</v>
      </c>
    </row>
    <row r="1964" spans="1:6" x14ac:dyDescent="0.2">
      <c r="A1964" t="s">
        <v>7754</v>
      </c>
      <c r="B1964" t="s">
        <v>9526</v>
      </c>
      <c r="C1964" t="s">
        <v>11284</v>
      </c>
      <c r="D1964" t="s">
        <v>18501</v>
      </c>
      <c r="E1964" t="s">
        <v>9</v>
      </c>
      <c r="F1964" s="1">
        <v>27854</v>
      </c>
    </row>
    <row r="1965" spans="1:6" x14ac:dyDescent="0.2">
      <c r="A1965" t="s">
        <v>1035</v>
      </c>
      <c r="B1965" t="s">
        <v>9418</v>
      </c>
      <c r="C1965" t="s">
        <v>9614</v>
      </c>
      <c r="D1965" t="s">
        <v>18502</v>
      </c>
      <c r="E1965" t="s">
        <v>9</v>
      </c>
      <c r="F1965" s="1">
        <v>42341</v>
      </c>
    </row>
    <row r="1966" spans="1:6" x14ac:dyDescent="0.2">
      <c r="A1966" t="s">
        <v>5507</v>
      </c>
      <c r="B1966" t="s">
        <v>9554</v>
      </c>
      <c r="C1966" t="s">
        <v>11285</v>
      </c>
      <c r="D1966">
        <f>1-432-614-3618</f>
        <v>-4663</v>
      </c>
      <c r="E1966" t="s">
        <v>9</v>
      </c>
      <c r="F1966" s="1">
        <v>34034</v>
      </c>
    </row>
    <row r="1967" spans="1:6" x14ac:dyDescent="0.2">
      <c r="A1967" t="s">
        <v>1036</v>
      </c>
      <c r="B1967" t="s">
        <v>10881</v>
      </c>
      <c r="C1967" t="s">
        <v>9475</v>
      </c>
      <c r="D1967" t="s">
        <v>18503</v>
      </c>
      <c r="E1967" t="s">
        <v>9</v>
      </c>
      <c r="F1967" s="1">
        <v>39623</v>
      </c>
    </row>
    <row r="1968" spans="1:6" x14ac:dyDescent="0.2">
      <c r="A1968" t="s">
        <v>11286</v>
      </c>
      <c r="B1968" t="s">
        <v>9758</v>
      </c>
      <c r="C1968" t="s">
        <v>11287</v>
      </c>
      <c r="D1968" t="s">
        <v>18504</v>
      </c>
      <c r="E1968" t="s">
        <v>9</v>
      </c>
      <c r="F1968" s="1">
        <v>15302</v>
      </c>
    </row>
    <row r="1969" spans="1:6" x14ac:dyDescent="0.2">
      <c r="A1969" t="s">
        <v>8890</v>
      </c>
      <c r="B1969" t="s">
        <v>10294</v>
      </c>
      <c r="C1969" t="s">
        <v>9554</v>
      </c>
      <c r="D1969" t="s">
        <v>18505</v>
      </c>
      <c r="E1969" t="s">
        <v>9</v>
      </c>
      <c r="F1969" s="1">
        <v>19963</v>
      </c>
    </row>
    <row r="1970" spans="1:6" x14ac:dyDescent="0.2">
      <c r="A1970" t="s">
        <v>5508</v>
      </c>
      <c r="B1970" t="s">
        <v>10672</v>
      </c>
      <c r="C1970" t="s">
        <v>10681</v>
      </c>
      <c r="D1970" t="s">
        <v>18506</v>
      </c>
      <c r="E1970" t="s">
        <v>9</v>
      </c>
      <c r="F1970" s="1">
        <v>34620</v>
      </c>
    </row>
    <row r="1971" spans="1:6" x14ac:dyDescent="0.2">
      <c r="A1971" t="s">
        <v>1037</v>
      </c>
      <c r="B1971" t="s">
        <v>9750</v>
      </c>
      <c r="C1971" t="s">
        <v>11288</v>
      </c>
      <c r="D1971" t="s">
        <v>18507</v>
      </c>
      <c r="E1971" t="s">
        <v>9</v>
      </c>
      <c r="F1971" s="1">
        <v>25620</v>
      </c>
    </row>
    <row r="1972" spans="1:6" x14ac:dyDescent="0.2">
      <c r="A1972" t="s">
        <v>8891</v>
      </c>
      <c r="B1972" t="s">
        <v>9475</v>
      </c>
      <c r="C1972" t="s">
        <v>11289</v>
      </c>
      <c r="D1972" t="s">
        <v>18508</v>
      </c>
      <c r="E1972" t="s">
        <v>9</v>
      </c>
      <c r="F1972" s="1">
        <v>29583</v>
      </c>
    </row>
    <row r="1973" spans="1:6" x14ac:dyDescent="0.2">
      <c r="A1973" t="s">
        <v>1038</v>
      </c>
      <c r="B1973" t="s">
        <v>9475</v>
      </c>
      <c r="C1973" t="s">
        <v>11290</v>
      </c>
      <c r="D1973" t="s">
        <v>18509</v>
      </c>
      <c r="E1973" t="s">
        <v>9</v>
      </c>
      <c r="F1973" s="1">
        <v>20046</v>
      </c>
    </row>
    <row r="1974" spans="1:6" x14ac:dyDescent="0.2">
      <c r="A1974" t="s">
        <v>1039</v>
      </c>
      <c r="B1974" t="s">
        <v>9440</v>
      </c>
      <c r="C1974" t="s">
        <v>11291</v>
      </c>
      <c r="D1974" t="s">
        <v>18510</v>
      </c>
      <c r="E1974" t="s">
        <v>9</v>
      </c>
      <c r="F1974" s="1">
        <v>19446</v>
      </c>
    </row>
    <row r="1975" spans="1:6" x14ac:dyDescent="0.2">
      <c r="A1975" t="s">
        <v>7755</v>
      </c>
      <c r="B1975" t="s">
        <v>9418</v>
      </c>
      <c r="C1975" t="s">
        <v>11292</v>
      </c>
      <c r="D1975" t="s">
        <v>18511</v>
      </c>
      <c r="E1975" t="s">
        <v>9</v>
      </c>
      <c r="F1975" s="1">
        <v>20089</v>
      </c>
    </row>
    <row r="1976" spans="1:6" x14ac:dyDescent="0.2">
      <c r="A1976" t="s">
        <v>1040</v>
      </c>
      <c r="B1976" t="s">
        <v>9892</v>
      </c>
      <c r="C1976" t="s">
        <v>11293</v>
      </c>
      <c r="D1976" t="s">
        <v>18512</v>
      </c>
      <c r="E1976" t="s">
        <v>9</v>
      </c>
      <c r="F1976" s="1">
        <v>27866</v>
      </c>
    </row>
    <row r="1977" spans="1:6" x14ac:dyDescent="0.2">
      <c r="A1977" t="s">
        <v>8892</v>
      </c>
      <c r="B1977" t="s">
        <v>10188</v>
      </c>
      <c r="C1977" t="s">
        <v>11294</v>
      </c>
      <c r="D1977" t="s">
        <v>18513</v>
      </c>
      <c r="E1977" t="s">
        <v>9</v>
      </c>
      <c r="F1977" s="1">
        <v>41750</v>
      </c>
    </row>
    <row r="1978" spans="1:6" x14ac:dyDescent="0.2">
      <c r="A1978" t="s">
        <v>1041</v>
      </c>
      <c r="B1978" t="s">
        <v>9778</v>
      </c>
      <c r="C1978" t="s">
        <v>11295</v>
      </c>
      <c r="D1978" t="s">
        <v>18514</v>
      </c>
      <c r="E1978" t="s">
        <v>9</v>
      </c>
      <c r="F1978" s="1">
        <v>29822</v>
      </c>
    </row>
    <row r="1979" spans="1:6" x14ac:dyDescent="0.2">
      <c r="A1979" t="s">
        <v>1042</v>
      </c>
      <c r="B1979" t="s">
        <v>10101</v>
      </c>
      <c r="C1979" t="s">
        <v>11296</v>
      </c>
      <c r="D1979" t="s">
        <v>18515</v>
      </c>
      <c r="E1979" t="s">
        <v>9</v>
      </c>
      <c r="F1979" s="1">
        <v>42177</v>
      </c>
    </row>
    <row r="1980" spans="1:6" x14ac:dyDescent="0.2">
      <c r="A1980" t="s">
        <v>8893</v>
      </c>
      <c r="B1980" t="s">
        <v>11297</v>
      </c>
      <c r="C1980" t="s">
        <v>11298</v>
      </c>
      <c r="D1980" t="s">
        <v>18516</v>
      </c>
      <c r="E1980" t="s">
        <v>9</v>
      </c>
      <c r="F1980" s="1">
        <v>28353</v>
      </c>
    </row>
    <row r="1981" spans="1:6" x14ac:dyDescent="0.2">
      <c r="A1981" t="s">
        <v>1043</v>
      </c>
      <c r="B1981" t="s">
        <v>9440</v>
      </c>
      <c r="C1981" t="s">
        <v>9572</v>
      </c>
      <c r="D1981" t="s">
        <v>18517</v>
      </c>
      <c r="E1981" t="s">
        <v>9</v>
      </c>
      <c r="F1981" s="1">
        <v>35951</v>
      </c>
    </row>
    <row r="1982" spans="1:6" x14ac:dyDescent="0.2">
      <c r="A1982" t="s">
        <v>7756</v>
      </c>
      <c r="B1982" t="s">
        <v>9699</v>
      </c>
      <c r="C1982" t="s">
        <v>11299</v>
      </c>
      <c r="D1982" t="s">
        <v>18518</v>
      </c>
      <c r="E1982" t="s">
        <v>9</v>
      </c>
      <c r="F1982" s="1">
        <v>30077</v>
      </c>
    </row>
    <row r="1983" spans="1:6" x14ac:dyDescent="0.2">
      <c r="A1983" t="s">
        <v>1044</v>
      </c>
      <c r="B1983" t="s">
        <v>11300</v>
      </c>
      <c r="C1983" t="s">
        <v>9404</v>
      </c>
      <c r="D1983" t="s">
        <v>18519</v>
      </c>
      <c r="E1983" t="s">
        <v>9</v>
      </c>
      <c r="F1983" s="1">
        <v>16157</v>
      </c>
    </row>
    <row r="1984" spans="1:6" x14ac:dyDescent="0.2">
      <c r="A1984" t="s">
        <v>1045</v>
      </c>
      <c r="B1984" t="s">
        <v>9796</v>
      </c>
      <c r="C1984" t="s">
        <v>11236</v>
      </c>
      <c r="D1984" t="s">
        <v>18520</v>
      </c>
      <c r="E1984" t="s">
        <v>9</v>
      </c>
      <c r="F1984" s="1">
        <v>33255</v>
      </c>
    </row>
    <row r="1985" spans="1:6" x14ac:dyDescent="0.2">
      <c r="A1985" t="s">
        <v>1046</v>
      </c>
      <c r="B1985" t="s">
        <v>10115</v>
      </c>
      <c r="C1985" t="s">
        <v>9754</v>
      </c>
      <c r="D1985" t="s">
        <v>18521</v>
      </c>
      <c r="E1985" t="s">
        <v>9</v>
      </c>
      <c r="F1985" s="1">
        <v>41375</v>
      </c>
    </row>
    <row r="1986" spans="1:6" x14ac:dyDescent="0.2">
      <c r="A1986" t="s">
        <v>5509</v>
      </c>
      <c r="B1986" t="s">
        <v>11301</v>
      </c>
      <c r="C1986" t="s">
        <v>9882</v>
      </c>
      <c r="D1986" t="s">
        <v>18522</v>
      </c>
      <c r="E1986" t="s">
        <v>9</v>
      </c>
      <c r="F1986" s="1">
        <v>26987</v>
      </c>
    </row>
    <row r="1987" spans="1:6" x14ac:dyDescent="0.2">
      <c r="A1987" t="s">
        <v>1047</v>
      </c>
      <c r="B1987" t="s">
        <v>9414</v>
      </c>
      <c r="C1987" t="s">
        <v>11302</v>
      </c>
      <c r="D1987" t="s">
        <v>18523</v>
      </c>
      <c r="E1987" t="s">
        <v>9</v>
      </c>
      <c r="F1987" s="1">
        <v>30661</v>
      </c>
    </row>
    <row r="1988" spans="1:6" x14ac:dyDescent="0.2">
      <c r="A1988" t="s">
        <v>1048</v>
      </c>
      <c r="B1988" t="s">
        <v>9541</v>
      </c>
      <c r="C1988" t="s">
        <v>11303</v>
      </c>
      <c r="D1988">
        <v>2418790337</v>
      </c>
      <c r="E1988" t="s">
        <v>9</v>
      </c>
      <c r="F1988" s="1">
        <v>17927</v>
      </c>
    </row>
    <row r="1989" spans="1:6" x14ac:dyDescent="0.2">
      <c r="A1989" t="s">
        <v>5510</v>
      </c>
      <c r="B1989" t="s">
        <v>11304</v>
      </c>
      <c r="C1989" t="s">
        <v>9866</v>
      </c>
      <c r="D1989" t="s">
        <v>18524</v>
      </c>
      <c r="E1989" t="s">
        <v>9</v>
      </c>
      <c r="F1989" s="1">
        <v>21284</v>
      </c>
    </row>
    <row r="1990" spans="1:6" x14ac:dyDescent="0.2">
      <c r="A1990" t="s">
        <v>1049</v>
      </c>
      <c r="B1990" t="s">
        <v>9518</v>
      </c>
      <c r="C1990" t="s">
        <v>11305</v>
      </c>
      <c r="D1990" t="s">
        <v>18525</v>
      </c>
      <c r="E1990" t="s">
        <v>9</v>
      </c>
      <c r="F1990" s="1">
        <v>22874</v>
      </c>
    </row>
    <row r="1991" spans="1:6" x14ac:dyDescent="0.2">
      <c r="A1991" t="s">
        <v>1050</v>
      </c>
      <c r="B1991" t="s">
        <v>10315</v>
      </c>
      <c r="C1991" t="s">
        <v>11198</v>
      </c>
      <c r="D1991" t="s">
        <v>18526</v>
      </c>
      <c r="E1991" t="s">
        <v>9</v>
      </c>
      <c r="F1991" s="1">
        <v>21960</v>
      </c>
    </row>
    <row r="1992" spans="1:6" x14ac:dyDescent="0.2">
      <c r="A1992" t="s">
        <v>1051</v>
      </c>
      <c r="B1992" t="s">
        <v>9383</v>
      </c>
      <c r="C1992" t="s">
        <v>11306</v>
      </c>
      <c r="D1992" t="s">
        <v>18527</v>
      </c>
      <c r="E1992" t="s">
        <v>9</v>
      </c>
      <c r="F1992" s="1">
        <v>40746</v>
      </c>
    </row>
    <row r="1993" spans="1:6" x14ac:dyDescent="0.2">
      <c r="A1993" t="s">
        <v>1052</v>
      </c>
      <c r="B1993" t="s">
        <v>9475</v>
      </c>
      <c r="C1993" t="s">
        <v>11307</v>
      </c>
      <c r="D1993" t="s">
        <v>18528</v>
      </c>
      <c r="E1993" t="s">
        <v>9</v>
      </c>
      <c r="F1993" s="1">
        <v>33045</v>
      </c>
    </row>
    <row r="1994" spans="1:6" x14ac:dyDescent="0.2">
      <c r="A1994" t="s">
        <v>1053</v>
      </c>
      <c r="B1994" t="s">
        <v>9543</v>
      </c>
      <c r="C1994" t="s">
        <v>11308</v>
      </c>
      <c r="D1994" t="s">
        <v>18529</v>
      </c>
      <c r="E1994" t="s">
        <v>9</v>
      </c>
      <c r="F1994" s="1">
        <v>32505</v>
      </c>
    </row>
    <row r="1995" spans="1:6" x14ac:dyDescent="0.2">
      <c r="A1995" t="s">
        <v>5511</v>
      </c>
      <c r="B1995" t="s">
        <v>9440</v>
      </c>
      <c r="C1995" t="s">
        <v>9914</v>
      </c>
      <c r="D1995" t="s">
        <v>18530</v>
      </c>
      <c r="E1995" t="s">
        <v>9</v>
      </c>
      <c r="F1995" s="1">
        <v>23519</v>
      </c>
    </row>
    <row r="1996" spans="1:6" x14ac:dyDescent="0.2">
      <c r="A1996" t="s">
        <v>5512</v>
      </c>
      <c r="B1996" t="s">
        <v>9527</v>
      </c>
      <c r="C1996" t="s">
        <v>9689</v>
      </c>
      <c r="D1996" t="s">
        <v>18531</v>
      </c>
      <c r="E1996" t="s">
        <v>9</v>
      </c>
      <c r="F1996" s="1">
        <v>30100</v>
      </c>
    </row>
    <row r="1997" spans="1:6" x14ac:dyDescent="0.2">
      <c r="A1997" t="s">
        <v>11309</v>
      </c>
      <c r="B1997" t="s">
        <v>11165</v>
      </c>
      <c r="C1997" t="s">
        <v>11310</v>
      </c>
      <c r="D1997" t="s">
        <v>18532</v>
      </c>
      <c r="E1997" t="s">
        <v>9</v>
      </c>
      <c r="F1997" s="1">
        <v>23519</v>
      </c>
    </row>
    <row r="1998" spans="1:6" x14ac:dyDescent="0.2">
      <c r="A1998" t="s">
        <v>5513</v>
      </c>
      <c r="B1998" t="s">
        <v>10420</v>
      </c>
      <c r="C1998" t="s">
        <v>10951</v>
      </c>
      <c r="D1998" t="s">
        <v>18533</v>
      </c>
      <c r="E1998" t="s">
        <v>9</v>
      </c>
      <c r="F1998" s="1">
        <v>24846</v>
      </c>
    </row>
    <row r="1999" spans="1:6" x14ac:dyDescent="0.2">
      <c r="A1999" t="s">
        <v>8894</v>
      </c>
      <c r="B1999" t="s">
        <v>9395</v>
      </c>
      <c r="C1999" t="s">
        <v>9694</v>
      </c>
      <c r="D1999" t="s">
        <v>18534</v>
      </c>
      <c r="E1999" t="s">
        <v>9</v>
      </c>
      <c r="F1999" s="1">
        <v>28051</v>
      </c>
    </row>
    <row r="2000" spans="1:6" x14ac:dyDescent="0.2">
      <c r="A2000" t="s">
        <v>5514</v>
      </c>
      <c r="B2000" t="s">
        <v>9564</v>
      </c>
      <c r="C2000" t="s">
        <v>10972</v>
      </c>
      <c r="D2000" t="s">
        <v>18535</v>
      </c>
      <c r="E2000" t="s">
        <v>9</v>
      </c>
      <c r="F2000" s="1">
        <v>22342</v>
      </c>
    </row>
    <row r="2001" spans="1:6" x14ac:dyDescent="0.2">
      <c r="A2001" t="s">
        <v>1054</v>
      </c>
      <c r="B2001" t="s">
        <v>9554</v>
      </c>
      <c r="C2001" t="s">
        <v>11311</v>
      </c>
      <c r="D2001" t="s">
        <v>18536</v>
      </c>
      <c r="E2001" t="s">
        <v>9</v>
      </c>
      <c r="F2001" s="1">
        <v>22517</v>
      </c>
    </row>
    <row r="2002" spans="1:6" x14ac:dyDescent="0.2">
      <c r="A2002" t="s">
        <v>1055</v>
      </c>
      <c r="B2002" t="s">
        <v>9527</v>
      </c>
      <c r="C2002" t="s">
        <v>11312</v>
      </c>
      <c r="D2002" t="s">
        <v>18537</v>
      </c>
      <c r="E2002" t="s">
        <v>9</v>
      </c>
      <c r="F2002" s="1">
        <v>35193</v>
      </c>
    </row>
    <row r="2003" spans="1:6" x14ac:dyDescent="0.2">
      <c r="A2003" t="s">
        <v>1056</v>
      </c>
      <c r="B2003" t="s">
        <v>9596</v>
      </c>
      <c r="C2003" t="s">
        <v>11313</v>
      </c>
      <c r="D2003" t="s">
        <v>18538</v>
      </c>
      <c r="E2003" t="s">
        <v>9</v>
      </c>
      <c r="F2003" s="1">
        <v>22275</v>
      </c>
    </row>
    <row r="2004" spans="1:6" x14ac:dyDescent="0.2">
      <c r="A2004" t="s">
        <v>11314</v>
      </c>
      <c r="B2004" t="s">
        <v>9554</v>
      </c>
      <c r="C2004" t="s">
        <v>11315</v>
      </c>
      <c r="D2004" t="s">
        <v>18539</v>
      </c>
      <c r="E2004" t="s">
        <v>9</v>
      </c>
      <c r="F2004" s="1">
        <v>18106</v>
      </c>
    </row>
    <row r="2005" spans="1:6" x14ac:dyDescent="0.2">
      <c r="A2005" t="s">
        <v>5515</v>
      </c>
      <c r="B2005" t="s">
        <v>9970</v>
      </c>
      <c r="C2005" t="s">
        <v>11316</v>
      </c>
      <c r="D2005" t="s">
        <v>18540</v>
      </c>
      <c r="E2005" t="s">
        <v>9</v>
      </c>
      <c r="F2005" s="1">
        <v>36582</v>
      </c>
    </row>
    <row r="2006" spans="1:6" x14ac:dyDescent="0.2">
      <c r="A2006" t="s">
        <v>8895</v>
      </c>
      <c r="B2006" t="s">
        <v>9727</v>
      </c>
      <c r="C2006" t="s">
        <v>11317</v>
      </c>
      <c r="D2006" t="s">
        <v>18541</v>
      </c>
      <c r="E2006" t="s">
        <v>9</v>
      </c>
      <c r="F2006" s="1">
        <v>20157</v>
      </c>
    </row>
    <row r="2007" spans="1:6" x14ac:dyDescent="0.2">
      <c r="A2007" t="s">
        <v>5516</v>
      </c>
      <c r="B2007" t="s">
        <v>9457</v>
      </c>
      <c r="C2007" t="s">
        <v>11318</v>
      </c>
      <c r="D2007" t="s">
        <v>18542</v>
      </c>
      <c r="E2007" t="s">
        <v>9</v>
      </c>
      <c r="F2007" s="1">
        <v>32858</v>
      </c>
    </row>
    <row r="2008" spans="1:6" x14ac:dyDescent="0.2">
      <c r="A2008" t="s">
        <v>1057</v>
      </c>
      <c r="B2008" t="s">
        <v>9408</v>
      </c>
      <c r="C2008" t="s">
        <v>11319</v>
      </c>
      <c r="D2008" t="s">
        <v>18543</v>
      </c>
      <c r="E2008" t="s">
        <v>9</v>
      </c>
      <c r="F2008" s="1">
        <v>20079</v>
      </c>
    </row>
    <row r="2009" spans="1:6" x14ac:dyDescent="0.2">
      <c r="A2009" t="s">
        <v>5517</v>
      </c>
      <c r="B2009" t="s">
        <v>9518</v>
      </c>
      <c r="C2009" t="s">
        <v>10778</v>
      </c>
      <c r="D2009" t="s">
        <v>18544</v>
      </c>
      <c r="E2009" t="s">
        <v>9</v>
      </c>
      <c r="F2009" s="1">
        <v>16653</v>
      </c>
    </row>
    <row r="2010" spans="1:6" x14ac:dyDescent="0.2">
      <c r="A2010" t="s">
        <v>5518</v>
      </c>
      <c r="B2010" t="s">
        <v>9465</v>
      </c>
      <c r="C2010" t="s">
        <v>9392</v>
      </c>
      <c r="D2010" t="s">
        <v>18545</v>
      </c>
      <c r="E2010" t="s">
        <v>9</v>
      </c>
      <c r="F2010" s="1">
        <v>24587</v>
      </c>
    </row>
    <row r="2011" spans="1:6" x14ac:dyDescent="0.2">
      <c r="A2011" t="s">
        <v>11320</v>
      </c>
      <c r="B2011" t="s">
        <v>9743</v>
      </c>
      <c r="C2011" t="s">
        <v>11321</v>
      </c>
      <c r="D2011" t="s">
        <v>18546</v>
      </c>
      <c r="E2011" t="s">
        <v>9</v>
      </c>
      <c r="F2011" s="1">
        <v>24925</v>
      </c>
    </row>
    <row r="2012" spans="1:6" x14ac:dyDescent="0.2">
      <c r="A2012" t="s">
        <v>1058</v>
      </c>
      <c r="B2012" t="s">
        <v>11322</v>
      </c>
      <c r="C2012" t="s">
        <v>10248</v>
      </c>
      <c r="D2012" t="s">
        <v>18547</v>
      </c>
      <c r="E2012" t="s">
        <v>9</v>
      </c>
      <c r="F2012" s="1">
        <v>35141</v>
      </c>
    </row>
    <row r="2013" spans="1:6" x14ac:dyDescent="0.2">
      <c r="A2013" t="s">
        <v>5519</v>
      </c>
      <c r="B2013" t="s">
        <v>11323</v>
      </c>
      <c r="C2013" t="s">
        <v>10272</v>
      </c>
      <c r="D2013" t="s">
        <v>18548</v>
      </c>
      <c r="E2013" t="s">
        <v>9</v>
      </c>
      <c r="F2013" s="1">
        <v>27462</v>
      </c>
    </row>
    <row r="2014" spans="1:6" x14ac:dyDescent="0.2">
      <c r="A2014" t="s">
        <v>1059</v>
      </c>
      <c r="B2014" t="s">
        <v>10000</v>
      </c>
      <c r="C2014" t="s">
        <v>9694</v>
      </c>
      <c r="D2014" t="s">
        <v>18549</v>
      </c>
      <c r="E2014" t="s">
        <v>9</v>
      </c>
      <c r="F2014" s="1">
        <v>27118</v>
      </c>
    </row>
    <row r="2015" spans="1:6" x14ac:dyDescent="0.2">
      <c r="A2015" t="s">
        <v>5520</v>
      </c>
      <c r="B2015" t="s">
        <v>9835</v>
      </c>
      <c r="C2015" t="s">
        <v>10574</v>
      </c>
      <c r="D2015" t="s">
        <v>18550</v>
      </c>
      <c r="E2015" t="s">
        <v>9</v>
      </c>
      <c r="F2015" s="1">
        <v>41769</v>
      </c>
    </row>
    <row r="2016" spans="1:6" x14ac:dyDescent="0.2">
      <c r="A2016" t="s">
        <v>1060</v>
      </c>
      <c r="B2016" t="s">
        <v>9383</v>
      </c>
      <c r="C2016" t="s">
        <v>10373</v>
      </c>
      <c r="D2016" t="s">
        <v>18551</v>
      </c>
      <c r="E2016" t="s">
        <v>9</v>
      </c>
      <c r="F2016" s="1">
        <v>21035</v>
      </c>
    </row>
    <row r="2017" spans="1:6" x14ac:dyDescent="0.2">
      <c r="A2017" t="s">
        <v>1061</v>
      </c>
      <c r="B2017" t="s">
        <v>10125</v>
      </c>
      <c r="C2017" t="s">
        <v>9498</v>
      </c>
      <c r="D2017" t="s">
        <v>18552</v>
      </c>
      <c r="E2017" t="s">
        <v>9</v>
      </c>
      <c r="F2017" s="1">
        <v>27840</v>
      </c>
    </row>
    <row r="2018" spans="1:6" x14ac:dyDescent="0.2">
      <c r="A2018" t="s">
        <v>1062</v>
      </c>
      <c r="B2018" t="s">
        <v>9499</v>
      </c>
      <c r="C2018" t="s">
        <v>9771</v>
      </c>
      <c r="D2018" t="s">
        <v>18553</v>
      </c>
      <c r="E2018" t="s">
        <v>9</v>
      </c>
      <c r="F2018" s="1">
        <v>31827</v>
      </c>
    </row>
    <row r="2019" spans="1:6" x14ac:dyDescent="0.2">
      <c r="A2019" t="s">
        <v>7757</v>
      </c>
      <c r="B2019" t="s">
        <v>9758</v>
      </c>
      <c r="C2019" t="s">
        <v>11324</v>
      </c>
      <c r="D2019" t="s">
        <v>18554</v>
      </c>
      <c r="E2019" t="s">
        <v>9</v>
      </c>
      <c r="F2019" s="1">
        <v>22111</v>
      </c>
    </row>
    <row r="2020" spans="1:6" x14ac:dyDescent="0.2">
      <c r="A2020" t="s">
        <v>5521</v>
      </c>
      <c r="B2020" t="s">
        <v>9518</v>
      </c>
      <c r="C2020" t="s">
        <v>9895</v>
      </c>
      <c r="D2020">
        <v>9003953919</v>
      </c>
      <c r="E2020" t="s">
        <v>9</v>
      </c>
      <c r="F2020" s="1">
        <v>37931</v>
      </c>
    </row>
    <row r="2021" spans="1:6" x14ac:dyDescent="0.2">
      <c r="A2021" t="s">
        <v>7758</v>
      </c>
      <c r="B2021" t="s">
        <v>9414</v>
      </c>
      <c r="C2021" t="s">
        <v>10298</v>
      </c>
      <c r="D2021" t="s">
        <v>18555</v>
      </c>
      <c r="E2021" t="s">
        <v>9</v>
      </c>
      <c r="F2021" s="1">
        <v>38064</v>
      </c>
    </row>
    <row r="2022" spans="1:6" x14ac:dyDescent="0.2">
      <c r="A2022" t="s">
        <v>1063</v>
      </c>
      <c r="B2022" t="s">
        <v>9758</v>
      </c>
      <c r="C2022" t="s">
        <v>9392</v>
      </c>
      <c r="D2022" t="s">
        <v>18556</v>
      </c>
      <c r="E2022" t="s">
        <v>9</v>
      </c>
      <c r="F2022" s="1">
        <v>35195</v>
      </c>
    </row>
    <row r="2023" spans="1:6" x14ac:dyDescent="0.2">
      <c r="A2023" t="s">
        <v>7759</v>
      </c>
      <c r="B2023" t="s">
        <v>10248</v>
      </c>
      <c r="C2023" t="s">
        <v>11</v>
      </c>
      <c r="D2023" t="s">
        <v>18557</v>
      </c>
      <c r="E2023" t="s">
        <v>9</v>
      </c>
      <c r="F2023" s="1">
        <v>18055</v>
      </c>
    </row>
    <row r="2024" spans="1:6" x14ac:dyDescent="0.2">
      <c r="A2024" t="s">
        <v>1064</v>
      </c>
      <c r="B2024" t="s">
        <v>9736</v>
      </c>
      <c r="C2024" t="s">
        <v>10688</v>
      </c>
      <c r="D2024" t="s">
        <v>18558</v>
      </c>
      <c r="E2024" t="s">
        <v>9</v>
      </c>
      <c r="F2024" s="1">
        <v>20943</v>
      </c>
    </row>
    <row r="2025" spans="1:6" x14ac:dyDescent="0.2">
      <c r="A2025" t="s">
        <v>1065</v>
      </c>
      <c r="B2025" t="s">
        <v>9383</v>
      </c>
      <c r="C2025" t="s">
        <v>9596</v>
      </c>
      <c r="D2025" t="s">
        <v>18559</v>
      </c>
      <c r="E2025" t="s">
        <v>9</v>
      </c>
      <c r="F2025" s="1">
        <v>39288</v>
      </c>
    </row>
    <row r="2026" spans="1:6" x14ac:dyDescent="0.2">
      <c r="A2026" t="s">
        <v>11325</v>
      </c>
      <c r="B2026" t="s">
        <v>9395</v>
      </c>
      <c r="C2026" t="s">
        <v>10604</v>
      </c>
      <c r="D2026" t="s">
        <v>18560</v>
      </c>
      <c r="E2026" t="s">
        <v>9</v>
      </c>
      <c r="F2026" s="1">
        <v>19283</v>
      </c>
    </row>
    <row r="2027" spans="1:6" x14ac:dyDescent="0.2">
      <c r="A2027" t="s">
        <v>1066</v>
      </c>
      <c r="B2027" t="s">
        <v>9408</v>
      </c>
      <c r="C2027" t="s">
        <v>10885</v>
      </c>
      <c r="D2027" t="s">
        <v>18561</v>
      </c>
      <c r="E2027" t="s">
        <v>9</v>
      </c>
      <c r="F2027" s="1">
        <v>15185</v>
      </c>
    </row>
    <row r="2028" spans="1:6" x14ac:dyDescent="0.2">
      <c r="A2028" t="s">
        <v>5522</v>
      </c>
      <c r="B2028" t="s">
        <v>9427</v>
      </c>
      <c r="C2028" t="s">
        <v>11326</v>
      </c>
      <c r="D2028" t="s">
        <v>18562</v>
      </c>
      <c r="E2028" t="s">
        <v>9</v>
      </c>
      <c r="F2028" s="1">
        <v>19434</v>
      </c>
    </row>
    <row r="2029" spans="1:6" x14ac:dyDescent="0.2">
      <c r="A2029" t="s">
        <v>7760</v>
      </c>
      <c r="B2029" t="s">
        <v>9418</v>
      </c>
      <c r="C2029" t="s">
        <v>9771</v>
      </c>
      <c r="D2029">
        <v>5415198627</v>
      </c>
      <c r="E2029" t="s">
        <v>9</v>
      </c>
      <c r="F2029" s="1">
        <v>15408</v>
      </c>
    </row>
    <row r="2030" spans="1:6" x14ac:dyDescent="0.2">
      <c r="A2030" t="s">
        <v>1067</v>
      </c>
      <c r="B2030" t="s">
        <v>9527</v>
      </c>
      <c r="C2030" t="s">
        <v>7</v>
      </c>
      <c r="D2030">
        <v>8363428125</v>
      </c>
      <c r="E2030" t="s">
        <v>9</v>
      </c>
      <c r="F2030" s="1">
        <v>40267</v>
      </c>
    </row>
    <row r="2031" spans="1:6" x14ac:dyDescent="0.2">
      <c r="A2031" t="s">
        <v>5523</v>
      </c>
      <c r="B2031" t="s">
        <v>9408</v>
      </c>
      <c r="C2031" t="s">
        <v>11327</v>
      </c>
      <c r="D2031">
        <v>5987709488</v>
      </c>
      <c r="E2031" t="s">
        <v>9</v>
      </c>
      <c r="F2031" s="1">
        <v>20189</v>
      </c>
    </row>
    <row r="2032" spans="1:6" x14ac:dyDescent="0.2">
      <c r="A2032" t="s">
        <v>1068</v>
      </c>
      <c r="B2032" t="s">
        <v>9699</v>
      </c>
      <c r="C2032" t="s">
        <v>11328</v>
      </c>
      <c r="D2032" t="s">
        <v>18563</v>
      </c>
      <c r="E2032" t="s">
        <v>9</v>
      </c>
      <c r="F2032" s="1">
        <v>31535</v>
      </c>
    </row>
    <row r="2033" spans="1:6" x14ac:dyDescent="0.2">
      <c r="A2033" t="s">
        <v>7761</v>
      </c>
      <c r="B2033" t="s">
        <v>9556</v>
      </c>
      <c r="C2033" t="s">
        <v>11329</v>
      </c>
      <c r="D2033" t="s">
        <v>18564</v>
      </c>
      <c r="E2033" t="s">
        <v>9</v>
      </c>
      <c r="F2033" s="1">
        <v>16812</v>
      </c>
    </row>
    <row r="2034" spans="1:6" x14ac:dyDescent="0.2">
      <c r="A2034" t="s">
        <v>1069</v>
      </c>
      <c r="B2034" t="s">
        <v>9554</v>
      </c>
      <c r="C2034" t="s">
        <v>11330</v>
      </c>
      <c r="D2034" t="s">
        <v>18565</v>
      </c>
      <c r="E2034" t="s">
        <v>9</v>
      </c>
      <c r="F2034" s="1">
        <v>35877</v>
      </c>
    </row>
    <row r="2035" spans="1:6" x14ac:dyDescent="0.2">
      <c r="A2035" t="s">
        <v>7762</v>
      </c>
      <c r="B2035" t="s">
        <v>9480</v>
      </c>
      <c r="C2035" t="s">
        <v>11331</v>
      </c>
      <c r="D2035" t="s">
        <v>18566</v>
      </c>
      <c r="E2035" t="s">
        <v>9</v>
      </c>
      <c r="F2035" s="1">
        <v>35444</v>
      </c>
    </row>
    <row r="2036" spans="1:6" x14ac:dyDescent="0.2">
      <c r="A2036" t="s">
        <v>1070</v>
      </c>
      <c r="B2036" t="s">
        <v>9518</v>
      </c>
      <c r="C2036" t="s">
        <v>11332</v>
      </c>
      <c r="D2036" t="s">
        <v>18567</v>
      </c>
      <c r="E2036" t="s">
        <v>9</v>
      </c>
      <c r="F2036" s="1">
        <v>25701</v>
      </c>
    </row>
    <row r="2037" spans="1:6" x14ac:dyDescent="0.2">
      <c r="A2037" t="s">
        <v>1071</v>
      </c>
      <c r="B2037" t="s">
        <v>9873</v>
      </c>
      <c r="C2037" t="s">
        <v>11333</v>
      </c>
      <c r="D2037" t="s">
        <v>18568</v>
      </c>
      <c r="E2037" t="s">
        <v>9</v>
      </c>
      <c r="F2037" s="1">
        <v>42053</v>
      </c>
    </row>
    <row r="2038" spans="1:6" x14ac:dyDescent="0.2">
      <c r="A2038" t="s">
        <v>5524</v>
      </c>
      <c r="B2038" t="s">
        <v>9401</v>
      </c>
      <c r="C2038" t="s">
        <v>11334</v>
      </c>
      <c r="D2038" t="s">
        <v>18569</v>
      </c>
      <c r="E2038" t="s">
        <v>9</v>
      </c>
      <c r="F2038" s="1">
        <v>35303</v>
      </c>
    </row>
    <row r="2039" spans="1:6" x14ac:dyDescent="0.2">
      <c r="A2039" t="s">
        <v>7763</v>
      </c>
      <c r="B2039" t="s">
        <v>9383</v>
      </c>
      <c r="C2039" t="s">
        <v>11335</v>
      </c>
      <c r="D2039" t="s">
        <v>18570</v>
      </c>
      <c r="E2039" t="s">
        <v>9</v>
      </c>
      <c r="F2039" s="1">
        <v>31104</v>
      </c>
    </row>
    <row r="2040" spans="1:6" x14ac:dyDescent="0.2">
      <c r="A2040" t="s">
        <v>5525</v>
      </c>
      <c r="B2040" t="s">
        <v>9611</v>
      </c>
      <c r="C2040" t="s">
        <v>11336</v>
      </c>
      <c r="D2040" t="s">
        <v>18571</v>
      </c>
      <c r="E2040" t="s">
        <v>9</v>
      </c>
      <c r="F2040" s="1">
        <v>37643</v>
      </c>
    </row>
    <row r="2041" spans="1:6" x14ac:dyDescent="0.2">
      <c r="A2041" t="s">
        <v>5526</v>
      </c>
      <c r="B2041" t="s">
        <v>11337</v>
      </c>
      <c r="C2041" t="s">
        <v>11338</v>
      </c>
      <c r="D2041" t="s">
        <v>18572</v>
      </c>
      <c r="E2041" t="s">
        <v>9</v>
      </c>
      <c r="F2041" s="1">
        <v>25871</v>
      </c>
    </row>
    <row r="2042" spans="1:6" x14ac:dyDescent="0.2">
      <c r="A2042" t="s">
        <v>7764</v>
      </c>
      <c r="B2042" t="s">
        <v>6</v>
      </c>
      <c r="C2042" t="s">
        <v>11339</v>
      </c>
      <c r="D2042" t="s">
        <v>18573</v>
      </c>
      <c r="E2042" t="s">
        <v>9</v>
      </c>
      <c r="F2042" s="1">
        <v>16172</v>
      </c>
    </row>
    <row r="2043" spans="1:6" x14ac:dyDescent="0.2">
      <c r="A2043" t="s">
        <v>1072</v>
      </c>
      <c r="B2043" t="s">
        <v>9395</v>
      </c>
      <c r="C2043" t="s">
        <v>11340</v>
      </c>
      <c r="D2043">
        <v>7237127070</v>
      </c>
      <c r="E2043" t="s">
        <v>9</v>
      </c>
      <c r="F2043" s="1">
        <v>25430</v>
      </c>
    </row>
    <row r="2044" spans="1:6" x14ac:dyDescent="0.2">
      <c r="A2044" t="s">
        <v>1073</v>
      </c>
      <c r="B2044" t="s">
        <v>10459</v>
      </c>
      <c r="C2044" t="s">
        <v>9408</v>
      </c>
      <c r="D2044" t="s">
        <v>18574</v>
      </c>
      <c r="E2044" t="s">
        <v>9</v>
      </c>
      <c r="F2044" s="1">
        <v>21977</v>
      </c>
    </row>
    <row r="2045" spans="1:6" x14ac:dyDescent="0.2">
      <c r="A2045" t="s">
        <v>11341</v>
      </c>
      <c r="B2045" t="s">
        <v>9461</v>
      </c>
      <c r="C2045" t="s">
        <v>11342</v>
      </c>
      <c r="D2045" t="s">
        <v>18575</v>
      </c>
      <c r="E2045" t="s">
        <v>9</v>
      </c>
      <c r="F2045" s="1">
        <v>41493</v>
      </c>
    </row>
    <row r="2046" spans="1:6" x14ac:dyDescent="0.2">
      <c r="A2046" t="s">
        <v>1074</v>
      </c>
      <c r="B2046" t="s">
        <v>9564</v>
      </c>
      <c r="C2046" t="s">
        <v>11343</v>
      </c>
      <c r="D2046" t="s">
        <v>18576</v>
      </c>
      <c r="E2046" t="s">
        <v>9</v>
      </c>
      <c r="F2046" s="1">
        <v>26037</v>
      </c>
    </row>
    <row r="2047" spans="1:6" x14ac:dyDescent="0.2">
      <c r="A2047" t="s">
        <v>7765</v>
      </c>
      <c r="B2047" t="s">
        <v>9383</v>
      </c>
      <c r="C2047" t="s">
        <v>11344</v>
      </c>
      <c r="D2047">
        <v>4455201207</v>
      </c>
      <c r="E2047" t="s">
        <v>9</v>
      </c>
      <c r="F2047" s="1">
        <v>17250</v>
      </c>
    </row>
    <row r="2048" spans="1:6" x14ac:dyDescent="0.2">
      <c r="A2048" t="s">
        <v>1075</v>
      </c>
      <c r="B2048" t="s">
        <v>9985</v>
      </c>
      <c r="C2048" t="s">
        <v>9690</v>
      </c>
      <c r="D2048" t="s">
        <v>18577</v>
      </c>
      <c r="E2048" t="s">
        <v>9</v>
      </c>
      <c r="F2048" s="1">
        <v>24198</v>
      </c>
    </row>
    <row r="2049" spans="1:6" x14ac:dyDescent="0.2">
      <c r="A2049" t="s">
        <v>1076</v>
      </c>
      <c r="B2049" t="s">
        <v>9442</v>
      </c>
      <c r="C2049" t="s">
        <v>11345</v>
      </c>
      <c r="D2049" t="s">
        <v>18578</v>
      </c>
      <c r="E2049" t="s">
        <v>9</v>
      </c>
      <c r="F2049" s="1">
        <v>31068</v>
      </c>
    </row>
    <row r="2050" spans="1:6" x14ac:dyDescent="0.2">
      <c r="A2050" t="s">
        <v>1077</v>
      </c>
      <c r="B2050" t="s">
        <v>9571</v>
      </c>
      <c r="C2050" t="s">
        <v>10090</v>
      </c>
      <c r="D2050" t="s">
        <v>18579</v>
      </c>
      <c r="E2050" t="s">
        <v>9</v>
      </c>
      <c r="F2050" s="1">
        <v>39891</v>
      </c>
    </row>
    <row r="2051" spans="1:6" x14ac:dyDescent="0.2">
      <c r="A2051" t="s">
        <v>1078</v>
      </c>
      <c r="B2051" t="s">
        <v>10188</v>
      </c>
      <c r="C2051" t="s">
        <v>10687</v>
      </c>
      <c r="D2051">
        <f>1-604-265-1486</f>
        <v>-2354</v>
      </c>
      <c r="E2051" t="s">
        <v>9</v>
      </c>
      <c r="F2051" s="1">
        <v>23189</v>
      </c>
    </row>
    <row r="2052" spans="1:6" x14ac:dyDescent="0.2">
      <c r="A2052" t="s">
        <v>1079</v>
      </c>
      <c r="B2052" t="s">
        <v>11346</v>
      </c>
      <c r="C2052" t="s">
        <v>11347</v>
      </c>
      <c r="D2052" t="s">
        <v>18580</v>
      </c>
      <c r="E2052" t="s">
        <v>9</v>
      </c>
      <c r="F2052" s="1">
        <v>36446</v>
      </c>
    </row>
    <row r="2053" spans="1:6" x14ac:dyDescent="0.2">
      <c r="A2053" t="s">
        <v>8896</v>
      </c>
      <c r="B2053" t="s">
        <v>9509</v>
      </c>
      <c r="C2053" t="s">
        <v>11348</v>
      </c>
      <c r="D2053" t="s">
        <v>18581</v>
      </c>
      <c r="E2053" t="s">
        <v>9</v>
      </c>
      <c r="F2053" s="1">
        <v>39575</v>
      </c>
    </row>
    <row r="2054" spans="1:6" x14ac:dyDescent="0.2">
      <c r="A2054" t="s">
        <v>7766</v>
      </c>
      <c r="B2054" t="s">
        <v>9463</v>
      </c>
      <c r="C2054" t="s">
        <v>11349</v>
      </c>
      <c r="D2054" t="s">
        <v>18582</v>
      </c>
      <c r="E2054" t="s">
        <v>9</v>
      </c>
      <c r="F2054" s="1">
        <v>26924</v>
      </c>
    </row>
    <row r="2055" spans="1:6" x14ac:dyDescent="0.2">
      <c r="A2055" t="s">
        <v>1080</v>
      </c>
      <c r="B2055" t="s">
        <v>10770</v>
      </c>
      <c r="C2055" t="s">
        <v>11350</v>
      </c>
      <c r="D2055" t="s">
        <v>18583</v>
      </c>
      <c r="E2055" t="s">
        <v>9</v>
      </c>
      <c r="F2055" s="1">
        <v>37746</v>
      </c>
    </row>
    <row r="2056" spans="1:6" x14ac:dyDescent="0.2">
      <c r="A2056" t="s">
        <v>1081</v>
      </c>
      <c r="B2056" t="s">
        <v>9611</v>
      </c>
      <c r="C2056" t="s">
        <v>10175</v>
      </c>
      <c r="D2056" t="s">
        <v>18584</v>
      </c>
      <c r="E2056" t="s">
        <v>9</v>
      </c>
      <c r="F2056" s="1">
        <v>38646</v>
      </c>
    </row>
    <row r="2057" spans="1:6" x14ac:dyDescent="0.2">
      <c r="A2057" t="s">
        <v>8897</v>
      </c>
      <c r="B2057" t="s">
        <v>9485</v>
      </c>
      <c r="C2057" t="s">
        <v>11351</v>
      </c>
      <c r="D2057" t="s">
        <v>18585</v>
      </c>
      <c r="E2057" t="s">
        <v>9</v>
      </c>
      <c r="F2057" s="1">
        <v>17083</v>
      </c>
    </row>
    <row r="2058" spans="1:6" x14ac:dyDescent="0.2">
      <c r="A2058" t="s">
        <v>5527</v>
      </c>
      <c r="B2058" t="s">
        <v>10866</v>
      </c>
      <c r="C2058" t="s">
        <v>11352</v>
      </c>
      <c r="D2058">
        <f>1-676-912-9568</f>
        <v>-11155</v>
      </c>
      <c r="E2058" t="s">
        <v>9</v>
      </c>
      <c r="F2058" s="1">
        <v>16461</v>
      </c>
    </row>
    <row r="2059" spans="1:6" x14ac:dyDescent="0.2">
      <c r="A2059" t="s">
        <v>1082</v>
      </c>
      <c r="B2059" t="s">
        <v>6</v>
      </c>
      <c r="C2059" t="s">
        <v>11353</v>
      </c>
      <c r="D2059">
        <v>769639663</v>
      </c>
      <c r="E2059" t="s">
        <v>9</v>
      </c>
      <c r="F2059" s="1">
        <v>23184</v>
      </c>
    </row>
    <row r="2060" spans="1:6" x14ac:dyDescent="0.2">
      <c r="A2060" t="s">
        <v>1083</v>
      </c>
      <c r="B2060" t="s">
        <v>10345</v>
      </c>
      <c r="C2060" t="s">
        <v>11354</v>
      </c>
      <c r="D2060" t="s">
        <v>18586</v>
      </c>
      <c r="E2060" t="s">
        <v>9</v>
      </c>
      <c r="F2060" s="1">
        <v>24215</v>
      </c>
    </row>
    <row r="2061" spans="1:6" x14ac:dyDescent="0.2">
      <c r="A2061" t="s">
        <v>1084</v>
      </c>
      <c r="B2061" t="s">
        <v>9440</v>
      </c>
      <c r="C2061" t="s">
        <v>9983</v>
      </c>
      <c r="D2061" t="s">
        <v>18587</v>
      </c>
      <c r="E2061" t="s">
        <v>9</v>
      </c>
      <c r="F2061" s="1">
        <v>36277</v>
      </c>
    </row>
    <row r="2062" spans="1:6" x14ac:dyDescent="0.2">
      <c r="A2062" t="s">
        <v>11355</v>
      </c>
      <c r="B2062" t="s">
        <v>10061</v>
      </c>
      <c r="C2062" t="s">
        <v>9444</v>
      </c>
      <c r="D2062" t="s">
        <v>18588</v>
      </c>
      <c r="E2062" t="s">
        <v>9</v>
      </c>
      <c r="F2062" s="1">
        <v>40075</v>
      </c>
    </row>
    <row r="2063" spans="1:6" x14ac:dyDescent="0.2">
      <c r="A2063" t="s">
        <v>8898</v>
      </c>
      <c r="B2063" t="s">
        <v>9485</v>
      </c>
      <c r="C2063" t="s">
        <v>11356</v>
      </c>
      <c r="D2063" t="s">
        <v>18589</v>
      </c>
      <c r="E2063" t="s">
        <v>9</v>
      </c>
      <c r="F2063" s="1">
        <v>20195</v>
      </c>
    </row>
    <row r="2064" spans="1:6" x14ac:dyDescent="0.2">
      <c r="A2064" t="s">
        <v>1085</v>
      </c>
      <c r="B2064" t="s">
        <v>9518</v>
      </c>
      <c r="C2064" t="s">
        <v>11357</v>
      </c>
      <c r="D2064" t="s">
        <v>18590</v>
      </c>
      <c r="E2064" t="s">
        <v>9</v>
      </c>
      <c r="F2064" s="1">
        <v>29734</v>
      </c>
    </row>
    <row r="2065" spans="1:6" x14ac:dyDescent="0.2">
      <c r="A2065" t="s">
        <v>7767</v>
      </c>
      <c r="B2065" t="s">
        <v>11358</v>
      </c>
      <c r="C2065" t="s">
        <v>9520</v>
      </c>
      <c r="D2065" t="s">
        <v>18591</v>
      </c>
      <c r="E2065" t="s">
        <v>9</v>
      </c>
      <c r="F2065" s="1">
        <v>30673</v>
      </c>
    </row>
    <row r="2066" spans="1:6" x14ac:dyDescent="0.2">
      <c r="A2066" t="s">
        <v>5528</v>
      </c>
      <c r="B2066" t="s">
        <v>9507</v>
      </c>
      <c r="C2066" t="s">
        <v>11359</v>
      </c>
      <c r="D2066" t="s">
        <v>18592</v>
      </c>
      <c r="E2066" t="s">
        <v>9</v>
      </c>
      <c r="F2066" s="1">
        <v>14627</v>
      </c>
    </row>
    <row r="2067" spans="1:6" x14ac:dyDescent="0.2">
      <c r="A2067" t="s">
        <v>1086</v>
      </c>
      <c r="B2067" t="s">
        <v>9475</v>
      </c>
      <c r="C2067" t="s">
        <v>10545</v>
      </c>
      <c r="D2067">
        <v>8283940390</v>
      </c>
      <c r="E2067" t="s">
        <v>9</v>
      </c>
      <c r="F2067" s="1">
        <v>40335</v>
      </c>
    </row>
    <row r="2068" spans="1:6" x14ac:dyDescent="0.2">
      <c r="A2068" t="s">
        <v>7768</v>
      </c>
      <c r="B2068" t="s">
        <v>11360</v>
      </c>
      <c r="C2068" t="s">
        <v>11361</v>
      </c>
      <c r="D2068" t="s">
        <v>18593</v>
      </c>
      <c r="E2068" t="s">
        <v>9</v>
      </c>
      <c r="F2068" s="1">
        <v>14903</v>
      </c>
    </row>
    <row r="2069" spans="1:6" x14ac:dyDescent="0.2">
      <c r="A2069" t="s">
        <v>1087</v>
      </c>
      <c r="B2069" t="s">
        <v>9699</v>
      </c>
      <c r="C2069" t="s">
        <v>11362</v>
      </c>
      <c r="D2069" t="s">
        <v>18594</v>
      </c>
      <c r="E2069" t="s">
        <v>9</v>
      </c>
      <c r="F2069" s="1">
        <v>38186</v>
      </c>
    </row>
    <row r="2070" spans="1:6" x14ac:dyDescent="0.2">
      <c r="A2070" t="s">
        <v>7769</v>
      </c>
      <c r="B2070" t="s">
        <v>9440</v>
      </c>
      <c r="C2070" t="s">
        <v>10299</v>
      </c>
      <c r="D2070" t="s">
        <v>18595</v>
      </c>
      <c r="E2070" t="s">
        <v>9</v>
      </c>
      <c r="F2070" s="1">
        <v>30606</v>
      </c>
    </row>
    <row r="2071" spans="1:6" x14ac:dyDescent="0.2">
      <c r="A2071" t="s">
        <v>8899</v>
      </c>
      <c r="B2071" t="s">
        <v>9446</v>
      </c>
      <c r="C2071" t="s">
        <v>11363</v>
      </c>
      <c r="D2071" t="s">
        <v>18596</v>
      </c>
      <c r="E2071" t="s">
        <v>9</v>
      </c>
      <c r="F2071" s="1">
        <v>21701</v>
      </c>
    </row>
    <row r="2072" spans="1:6" x14ac:dyDescent="0.2">
      <c r="A2072" t="s">
        <v>5529</v>
      </c>
      <c r="B2072" t="s">
        <v>9872</v>
      </c>
      <c r="C2072" t="s">
        <v>9945</v>
      </c>
      <c r="D2072" t="s">
        <v>18597</v>
      </c>
      <c r="E2072" t="s">
        <v>9</v>
      </c>
      <c r="F2072" s="1">
        <v>34284</v>
      </c>
    </row>
    <row r="2073" spans="1:6" x14ac:dyDescent="0.2">
      <c r="A2073" t="s">
        <v>5530</v>
      </c>
      <c r="B2073" t="s">
        <v>9873</v>
      </c>
      <c r="C2073" t="s">
        <v>10885</v>
      </c>
      <c r="D2073" t="s">
        <v>18598</v>
      </c>
      <c r="E2073" t="s">
        <v>9</v>
      </c>
      <c r="F2073" s="1">
        <v>23597</v>
      </c>
    </row>
    <row r="2074" spans="1:6" x14ac:dyDescent="0.2">
      <c r="A2074" t="s">
        <v>1088</v>
      </c>
      <c r="B2074" t="s">
        <v>9440</v>
      </c>
      <c r="C2074" t="s">
        <v>10935</v>
      </c>
      <c r="D2074" t="s">
        <v>18599</v>
      </c>
      <c r="E2074" t="s">
        <v>9</v>
      </c>
      <c r="F2074" s="1">
        <v>28891</v>
      </c>
    </row>
    <row r="2075" spans="1:6" x14ac:dyDescent="0.2">
      <c r="A2075" t="s">
        <v>5531</v>
      </c>
      <c r="B2075" t="s">
        <v>10153</v>
      </c>
      <c r="C2075" t="s">
        <v>11364</v>
      </c>
      <c r="D2075" t="s">
        <v>18600</v>
      </c>
      <c r="E2075" t="s">
        <v>9</v>
      </c>
      <c r="F2075" s="1">
        <v>41448</v>
      </c>
    </row>
    <row r="2076" spans="1:6" x14ac:dyDescent="0.2">
      <c r="A2076" t="s">
        <v>1089</v>
      </c>
      <c r="B2076" t="s">
        <v>9899</v>
      </c>
      <c r="C2076" t="s">
        <v>11365</v>
      </c>
      <c r="D2076" t="s">
        <v>18601</v>
      </c>
      <c r="E2076" t="s">
        <v>9</v>
      </c>
      <c r="F2076" s="1">
        <v>26269</v>
      </c>
    </row>
    <row r="2077" spans="1:6" x14ac:dyDescent="0.2">
      <c r="A2077" t="s">
        <v>7770</v>
      </c>
      <c r="B2077" t="s">
        <v>9555</v>
      </c>
      <c r="C2077" t="s">
        <v>11366</v>
      </c>
      <c r="D2077" t="s">
        <v>18602</v>
      </c>
      <c r="E2077" t="s">
        <v>9</v>
      </c>
      <c r="F2077" s="1">
        <v>27151</v>
      </c>
    </row>
    <row r="2078" spans="1:6" x14ac:dyDescent="0.2">
      <c r="A2078" t="s">
        <v>5532</v>
      </c>
      <c r="B2078" t="s">
        <v>9654</v>
      </c>
      <c r="C2078" t="s">
        <v>11367</v>
      </c>
      <c r="D2078" t="s">
        <v>18603</v>
      </c>
      <c r="E2078" t="s">
        <v>9</v>
      </c>
      <c r="F2078" s="1">
        <v>34476</v>
      </c>
    </row>
    <row r="2079" spans="1:6" x14ac:dyDescent="0.2">
      <c r="A2079" t="s">
        <v>7771</v>
      </c>
      <c r="B2079" t="s">
        <v>11368</v>
      </c>
      <c r="C2079" t="s">
        <v>11369</v>
      </c>
      <c r="D2079">
        <f>1-801-722-2927</f>
        <v>-4449</v>
      </c>
      <c r="E2079" t="s">
        <v>9</v>
      </c>
      <c r="F2079" s="1">
        <v>15875</v>
      </c>
    </row>
    <row r="2080" spans="1:6" x14ac:dyDescent="0.2">
      <c r="A2080" t="s">
        <v>1090</v>
      </c>
      <c r="B2080" t="s">
        <v>6</v>
      </c>
      <c r="C2080" t="s">
        <v>11370</v>
      </c>
      <c r="D2080" t="s">
        <v>18604</v>
      </c>
      <c r="E2080" t="s">
        <v>9</v>
      </c>
      <c r="F2080" s="1">
        <v>25699</v>
      </c>
    </row>
    <row r="2081" spans="1:6" x14ac:dyDescent="0.2">
      <c r="A2081" t="s">
        <v>7772</v>
      </c>
      <c r="B2081" t="s">
        <v>10052</v>
      </c>
      <c r="C2081" t="s">
        <v>9694</v>
      </c>
      <c r="D2081" t="s">
        <v>18605</v>
      </c>
      <c r="E2081" t="s">
        <v>9</v>
      </c>
      <c r="F2081" s="1">
        <v>37506</v>
      </c>
    </row>
    <row r="2082" spans="1:6" x14ac:dyDescent="0.2">
      <c r="A2082" t="s">
        <v>5533</v>
      </c>
      <c r="B2082" t="s">
        <v>6</v>
      </c>
      <c r="C2082" t="s">
        <v>10551</v>
      </c>
      <c r="D2082" t="s">
        <v>18606</v>
      </c>
      <c r="E2082" t="s">
        <v>9</v>
      </c>
      <c r="F2082" s="1">
        <v>28016</v>
      </c>
    </row>
    <row r="2083" spans="1:6" x14ac:dyDescent="0.2">
      <c r="A2083" t="s">
        <v>5534</v>
      </c>
      <c r="B2083" t="s">
        <v>9596</v>
      </c>
      <c r="C2083" t="s">
        <v>11371</v>
      </c>
      <c r="D2083" t="s">
        <v>18607</v>
      </c>
      <c r="E2083" t="s">
        <v>9</v>
      </c>
      <c r="F2083" s="1">
        <v>34599</v>
      </c>
    </row>
    <row r="2084" spans="1:6" x14ac:dyDescent="0.2">
      <c r="A2084" t="s">
        <v>11372</v>
      </c>
      <c r="B2084" t="s">
        <v>9552</v>
      </c>
      <c r="C2084" t="s">
        <v>11373</v>
      </c>
      <c r="D2084" t="s">
        <v>18608</v>
      </c>
      <c r="E2084" t="s">
        <v>9</v>
      </c>
      <c r="F2084" s="1">
        <v>39327</v>
      </c>
    </row>
    <row r="2085" spans="1:6" x14ac:dyDescent="0.2">
      <c r="A2085" t="s">
        <v>8900</v>
      </c>
      <c r="B2085" t="s">
        <v>9595</v>
      </c>
      <c r="C2085" t="s">
        <v>11374</v>
      </c>
      <c r="D2085" t="s">
        <v>18609</v>
      </c>
      <c r="E2085" t="s">
        <v>9</v>
      </c>
      <c r="F2085" s="1">
        <v>20235</v>
      </c>
    </row>
    <row r="2086" spans="1:6" x14ac:dyDescent="0.2">
      <c r="A2086" t="s">
        <v>1091</v>
      </c>
      <c r="B2086" t="s">
        <v>10662</v>
      </c>
      <c r="C2086" t="s">
        <v>11</v>
      </c>
      <c r="D2086" t="s">
        <v>18610</v>
      </c>
      <c r="E2086" t="s">
        <v>9</v>
      </c>
      <c r="F2086" s="1">
        <v>17378</v>
      </c>
    </row>
    <row r="2087" spans="1:6" x14ac:dyDescent="0.2">
      <c r="A2087" t="s">
        <v>1092</v>
      </c>
      <c r="B2087" t="s">
        <v>9436</v>
      </c>
      <c r="C2087" t="s">
        <v>11375</v>
      </c>
      <c r="D2087" t="s">
        <v>18611</v>
      </c>
      <c r="E2087" t="s">
        <v>9</v>
      </c>
      <c r="F2087" s="1">
        <v>33817</v>
      </c>
    </row>
    <row r="2088" spans="1:6" x14ac:dyDescent="0.2">
      <c r="A2088" t="s">
        <v>1093</v>
      </c>
      <c r="B2088" t="s">
        <v>9430</v>
      </c>
      <c r="C2088" t="s">
        <v>11376</v>
      </c>
      <c r="D2088" t="s">
        <v>18612</v>
      </c>
      <c r="E2088" t="s">
        <v>9</v>
      </c>
      <c r="F2088" s="1">
        <v>39652</v>
      </c>
    </row>
    <row r="2089" spans="1:6" x14ac:dyDescent="0.2">
      <c r="A2089" t="s">
        <v>7773</v>
      </c>
      <c r="B2089" t="s">
        <v>9472</v>
      </c>
      <c r="C2089" t="s">
        <v>11377</v>
      </c>
      <c r="D2089" t="s">
        <v>18613</v>
      </c>
      <c r="E2089" t="s">
        <v>9</v>
      </c>
      <c r="F2089" s="1">
        <v>17775</v>
      </c>
    </row>
    <row r="2090" spans="1:6" x14ac:dyDescent="0.2">
      <c r="A2090" t="s">
        <v>7774</v>
      </c>
      <c r="B2090" t="s">
        <v>11378</v>
      </c>
      <c r="C2090" t="s">
        <v>10084</v>
      </c>
      <c r="D2090" t="s">
        <v>18614</v>
      </c>
      <c r="E2090" t="s">
        <v>9</v>
      </c>
      <c r="F2090" s="1">
        <v>16996</v>
      </c>
    </row>
    <row r="2091" spans="1:6" x14ac:dyDescent="0.2">
      <c r="A2091" t="s">
        <v>1094</v>
      </c>
      <c r="B2091" t="s">
        <v>10939</v>
      </c>
      <c r="C2091" t="s">
        <v>11379</v>
      </c>
      <c r="D2091" t="s">
        <v>18615</v>
      </c>
      <c r="E2091" t="s">
        <v>9</v>
      </c>
      <c r="F2091" s="1">
        <v>26421</v>
      </c>
    </row>
    <row r="2092" spans="1:6" x14ac:dyDescent="0.2">
      <c r="A2092" t="s">
        <v>7775</v>
      </c>
      <c r="B2092" t="s">
        <v>9617</v>
      </c>
      <c r="C2092" t="s">
        <v>9513</v>
      </c>
      <c r="D2092" t="s">
        <v>18616</v>
      </c>
      <c r="E2092" t="s">
        <v>9</v>
      </c>
      <c r="F2092" s="1">
        <v>33044</v>
      </c>
    </row>
    <row r="2093" spans="1:6" x14ac:dyDescent="0.2">
      <c r="A2093" t="s">
        <v>8901</v>
      </c>
      <c r="B2093" t="s">
        <v>9410</v>
      </c>
      <c r="C2093" t="s">
        <v>9945</v>
      </c>
      <c r="D2093" t="s">
        <v>18617</v>
      </c>
      <c r="E2093" t="s">
        <v>9</v>
      </c>
      <c r="F2093" s="1">
        <v>25465</v>
      </c>
    </row>
    <row r="2094" spans="1:6" x14ac:dyDescent="0.2">
      <c r="A2094" t="s">
        <v>5535</v>
      </c>
      <c r="B2094" t="s">
        <v>9734</v>
      </c>
      <c r="C2094" t="s">
        <v>11380</v>
      </c>
      <c r="D2094" t="s">
        <v>18618</v>
      </c>
      <c r="E2094" t="s">
        <v>9</v>
      </c>
      <c r="F2094" s="1">
        <v>16576</v>
      </c>
    </row>
    <row r="2095" spans="1:6" x14ac:dyDescent="0.2">
      <c r="A2095" t="s">
        <v>5536</v>
      </c>
      <c r="B2095" t="s">
        <v>10360</v>
      </c>
      <c r="C2095" t="s">
        <v>9554</v>
      </c>
      <c r="D2095">
        <v>4220586667</v>
      </c>
      <c r="E2095" t="s">
        <v>9</v>
      </c>
      <c r="F2095" s="1">
        <v>35518</v>
      </c>
    </row>
    <row r="2096" spans="1:6" x14ac:dyDescent="0.2">
      <c r="A2096" t="s">
        <v>8902</v>
      </c>
      <c r="B2096" t="s">
        <v>9875</v>
      </c>
      <c r="C2096" t="s">
        <v>10198</v>
      </c>
      <c r="D2096">
        <v>2356023617</v>
      </c>
      <c r="E2096" t="s">
        <v>9</v>
      </c>
      <c r="F2096" s="1">
        <v>16026</v>
      </c>
    </row>
    <row r="2097" spans="1:6" x14ac:dyDescent="0.2">
      <c r="A2097" t="s">
        <v>1095</v>
      </c>
      <c r="B2097" t="s">
        <v>9408</v>
      </c>
      <c r="C2097" t="s">
        <v>11381</v>
      </c>
      <c r="D2097" t="s">
        <v>18619</v>
      </c>
      <c r="E2097" t="s">
        <v>9</v>
      </c>
      <c r="F2097" s="1">
        <v>41493</v>
      </c>
    </row>
    <row r="2098" spans="1:6" x14ac:dyDescent="0.2">
      <c r="A2098" t="s">
        <v>1096</v>
      </c>
      <c r="B2098" t="s">
        <v>9699</v>
      </c>
      <c r="C2098" t="s">
        <v>10407</v>
      </c>
      <c r="D2098" t="s">
        <v>18620</v>
      </c>
      <c r="E2098" t="s">
        <v>9</v>
      </c>
      <c r="F2098" s="1">
        <v>34786</v>
      </c>
    </row>
    <row r="2099" spans="1:6" x14ac:dyDescent="0.2">
      <c r="A2099" t="s">
        <v>1097</v>
      </c>
      <c r="B2099" t="s">
        <v>10513</v>
      </c>
      <c r="C2099" t="s">
        <v>11382</v>
      </c>
      <c r="D2099" t="s">
        <v>18621</v>
      </c>
      <c r="E2099" t="s">
        <v>9</v>
      </c>
      <c r="F2099" s="1">
        <v>43225</v>
      </c>
    </row>
    <row r="2100" spans="1:6" x14ac:dyDescent="0.2">
      <c r="A2100" t="s">
        <v>7776</v>
      </c>
      <c r="B2100" t="s">
        <v>9383</v>
      </c>
      <c r="C2100" t="s">
        <v>10454</v>
      </c>
      <c r="D2100" t="s">
        <v>18622</v>
      </c>
      <c r="E2100" t="s">
        <v>9</v>
      </c>
      <c r="F2100" s="1">
        <v>17277</v>
      </c>
    </row>
    <row r="2101" spans="1:6" x14ac:dyDescent="0.2">
      <c r="A2101" t="s">
        <v>11383</v>
      </c>
      <c r="B2101" t="s">
        <v>9853</v>
      </c>
      <c r="C2101" t="s">
        <v>11384</v>
      </c>
      <c r="D2101">
        <f>1-734-918-5307</f>
        <v>-6958</v>
      </c>
      <c r="E2101" t="s">
        <v>9</v>
      </c>
      <c r="F2101" s="1">
        <v>27343</v>
      </c>
    </row>
    <row r="2102" spans="1:6" x14ac:dyDescent="0.2">
      <c r="A2102" t="s">
        <v>7777</v>
      </c>
      <c r="B2102" t="s">
        <v>9554</v>
      </c>
      <c r="C2102" t="s">
        <v>11385</v>
      </c>
      <c r="D2102" t="s">
        <v>18623</v>
      </c>
      <c r="E2102" t="s">
        <v>9</v>
      </c>
      <c r="F2102" s="1">
        <v>42736</v>
      </c>
    </row>
    <row r="2103" spans="1:6" x14ac:dyDescent="0.2">
      <c r="A2103" t="s">
        <v>5537</v>
      </c>
      <c r="B2103" t="s">
        <v>9385</v>
      </c>
      <c r="C2103" t="s">
        <v>11386</v>
      </c>
      <c r="D2103" t="s">
        <v>18624</v>
      </c>
      <c r="E2103" t="s">
        <v>9</v>
      </c>
      <c r="F2103" s="1">
        <v>24089</v>
      </c>
    </row>
    <row r="2104" spans="1:6" x14ac:dyDescent="0.2">
      <c r="A2104" t="s">
        <v>1098</v>
      </c>
      <c r="B2104" t="s">
        <v>9383</v>
      </c>
      <c r="C2104" t="s">
        <v>9694</v>
      </c>
      <c r="D2104" t="s">
        <v>18625</v>
      </c>
      <c r="E2104" t="s">
        <v>9</v>
      </c>
      <c r="F2104" s="1">
        <v>20973</v>
      </c>
    </row>
    <row r="2105" spans="1:6" x14ac:dyDescent="0.2">
      <c r="A2105" t="s">
        <v>5538</v>
      </c>
      <c r="B2105" t="s">
        <v>9880</v>
      </c>
      <c r="C2105" t="s">
        <v>9642</v>
      </c>
      <c r="D2105" t="s">
        <v>18626</v>
      </c>
      <c r="E2105" t="s">
        <v>9</v>
      </c>
      <c r="F2105" s="1">
        <v>43289</v>
      </c>
    </row>
    <row r="2106" spans="1:6" x14ac:dyDescent="0.2">
      <c r="A2106" t="s">
        <v>5539</v>
      </c>
      <c r="B2106" t="s">
        <v>9446</v>
      </c>
      <c r="C2106" t="s">
        <v>11387</v>
      </c>
      <c r="D2106" t="s">
        <v>18627</v>
      </c>
      <c r="E2106" t="s">
        <v>9</v>
      </c>
      <c r="F2106" s="1">
        <v>21754</v>
      </c>
    </row>
    <row r="2107" spans="1:6" x14ac:dyDescent="0.2">
      <c r="A2107" t="s">
        <v>1099</v>
      </c>
      <c r="B2107" t="s">
        <v>9487</v>
      </c>
      <c r="C2107" t="s">
        <v>10860</v>
      </c>
      <c r="D2107">
        <f>1-113-321-2633</f>
        <v>-3066</v>
      </c>
      <c r="E2107" t="s">
        <v>9</v>
      </c>
      <c r="F2107" s="1">
        <v>22504</v>
      </c>
    </row>
    <row r="2108" spans="1:6" x14ac:dyDescent="0.2">
      <c r="A2108" t="s">
        <v>7778</v>
      </c>
      <c r="B2108" t="s">
        <v>9554</v>
      </c>
      <c r="C2108" t="s">
        <v>10999</v>
      </c>
      <c r="D2108" t="s">
        <v>18628</v>
      </c>
      <c r="E2108" t="s">
        <v>9</v>
      </c>
      <c r="F2108" s="1">
        <v>28614</v>
      </c>
    </row>
    <row r="2109" spans="1:6" x14ac:dyDescent="0.2">
      <c r="A2109" t="s">
        <v>5540</v>
      </c>
      <c r="B2109" t="s">
        <v>9539</v>
      </c>
      <c r="C2109" t="s">
        <v>11388</v>
      </c>
      <c r="D2109" t="s">
        <v>18629</v>
      </c>
      <c r="E2109" t="s">
        <v>9</v>
      </c>
      <c r="F2109" s="1">
        <v>40757</v>
      </c>
    </row>
    <row r="2110" spans="1:6" x14ac:dyDescent="0.2">
      <c r="A2110" t="s">
        <v>1100</v>
      </c>
      <c r="B2110" t="s">
        <v>9518</v>
      </c>
      <c r="C2110" t="s">
        <v>9705</v>
      </c>
      <c r="D2110" t="s">
        <v>18630</v>
      </c>
      <c r="E2110" t="s">
        <v>9</v>
      </c>
      <c r="F2110" s="1">
        <v>22302</v>
      </c>
    </row>
    <row r="2111" spans="1:6" x14ac:dyDescent="0.2">
      <c r="A2111" t="s">
        <v>5541</v>
      </c>
      <c r="B2111" t="s">
        <v>9554</v>
      </c>
      <c r="C2111" t="s">
        <v>11389</v>
      </c>
      <c r="D2111" t="s">
        <v>18631</v>
      </c>
      <c r="E2111" t="s">
        <v>9</v>
      </c>
      <c r="F2111" s="1">
        <v>41066</v>
      </c>
    </row>
    <row r="2112" spans="1:6" x14ac:dyDescent="0.2">
      <c r="A2112" t="s">
        <v>5542</v>
      </c>
      <c r="B2112" t="s">
        <v>9596</v>
      </c>
      <c r="C2112" t="s">
        <v>9660</v>
      </c>
      <c r="D2112" t="s">
        <v>18632</v>
      </c>
      <c r="E2112" t="s">
        <v>9</v>
      </c>
      <c r="F2112" s="1">
        <v>39198</v>
      </c>
    </row>
    <row r="2113" spans="1:6" x14ac:dyDescent="0.2">
      <c r="A2113" t="s">
        <v>1101</v>
      </c>
      <c r="B2113" t="s">
        <v>9395</v>
      </c>
      <c r="C2113" t="s">
        <v>9665</v>
      </c>
      <c r="D2113" t="s">
        <v>18633</v>
      </c>
      <c r="E2113" t="s">
        <v>9</v>
      </c>
      <c r="F2113" s="1">
        <v>41368</v>
      </c>
    </row>
    <row r="2114" spans="1:6" x14ac:dyDescent="0.2">
      <c r="A2114" t="s">
        <v>7779</v>
      </c>
      <c r="B2114" t="s">
        <v>9468</v>
      </c>
      <c r="C2114" t="s">
        <v>11390</v>
      </c>
      <c r="D2114" t="s">
        <v>18634</v>
      </c>
      <c r="E2114" t="s">
        <v>9</v>
      </c>
      <c r="F2114" s="1">
        <v>34938</v>
      </c>
    </row>
    <row r="2115" spans="1:6" x14ac:dyDescent="0.2">
      <c r="A2115" t="s">
        <v>7780</v>
      </c>
      <c r="B2115" t="s">
        <v>10245</v>
      </c>
      <c r="C2115" t="s">
        <v>11391</v>
      </c>
      <c r="D2115" t="s">
        <v>18635</v>
      </c>
      <c r="E2115" t="s">
        <v>9</v>
      </c>
      <c r="F2115" s="1">
        <v>38741</v>
      </c>
    </row>
    <row r="2116" spans="1:6" x14ac:dyDescent="0.2">
      <c r="A2116" t="s">
        <v>5543</v>
      </c>
      <c r="B2116" t="s">
        <v>9788</v>
      </c>
      <c r="C2116" t="s">
        <v>10171</v>
      </c>
      <c r="D2116" t="s">
        <v>18636</v>
      </c>
      <c r="E2116" t="s">
        <v>9</v>
      </c>
      <c r="F2116" s="1">
        <v>31872</v>
      </c>
    </row>
    <row r="2117" spans="1:6" x14ac:dyDescent="0.2">
      <c r="A2117" t="s">
        <v>7781</v>
      </c>
      <c r="B2117" t="s">
        <v>6</v>
      </c>
      <c r="C2117" t="s">
        <v>11392</v>
      </c>
      <c r="D2117">
        <f>1-173-735-5769</f>
        <v>-6676</v>
      </c>
      <c r="E2117" t="s">
        <v>9</v>
      </c>
      <c r="F2117" s="1">
        <v>39715</v>
      </c>
    </row>
    <row r="2118" spans="1:6" x14ac:dyDescent="0.2">
      <c r="A2118" t="s">
        <v>1102</v>
      </c>
      <c r="B2118" t="s">
        <v>9774</v>
      </c>
      <c r="C2118" t="s">
        <v>9597</v>
      </c>
      <c r="D2118" t="s">
        <v>18637</v>
      </c>
      <c r="E2118" t="s">
        <v>9</v>
      </c>
      <c r="F2118" s="1">
        <v>31105</v>
      </c>
    </row>
    <row r="2119" spans="1:6" x14ac:dyDescent="0.2">
      <c r="A2119" t="s">
        <v>1103</v>
      </c>
      <c r="B2119" t="s">
        <v>6</v>
      </c>
      <c r="C2119" t="s">
        <v>10934</v>
      </c>
      <c r="D2119">
        <v>8650796991</v>
      </c>
      <c r="E2119" t="s">
        <v>9</v>
      </c>
      <c r="F2119" s="1">
        <v>35385</v>
      </c>
    </row>
    <row r="2120" spans="1:6" x14ac:dyDescent="0.2">
      <c r="A2120" t="s">
        <v>5544</v>
      </c>
      <c r="B2120" t="s">
        <v>10065</v>
      </c>
      <c r="C2120" t="s">
        <v>9444</v>
      </c>
      <c r="D2120" t="s">
        <v>18638</v>
      </c>
      <c r="E2120" t="s">
        <v>9</v>
      </c>
      <c r="F2120" s="1">
        <v>40017</v>
      </c>
    </row>
    <row r="2121" spans="1:6" x14ac:dyDescent="0.2">
      <c r="A2121" t="s">
        <v>5545</v>
      </c>
      <c r="B2121" t="s">
        <v>9699</v>
      </c>
      <c r="C2121" t="s">
        <v>11393</v>
      </c>
      <c r="D2121" t="s">
        <v>18639</v>
      </c>
      <c r="E2121" t="s">
        <v>9</v>
      </c>
      <c r="F2121" s="1">
        <v>18599</v>
      </c>
    </row>
    <row r="2122" spans="1:6" x14ac:dyDescent="0.2">
      <c r="A2122" t="s">
        <v>5546</v>
      </c>
      <c r="B2122" t="s">
        <v>9485</v>
      </c>
      <c r="C2122" t="s">
        <v>11039</v>
      </c>
      <c r="D2122" t="s">
        <v>18640</v>
      </c>
      <c r="E2122" t="s">
        <v>9</v>
      </c>
      <c r="F2122" s="1">
        <v>19177</v>
      </c>
    </row>
    <row r="2123" spans="1:6" x14ac:dyDescent="0.2">
      <c r="A2123" t="s">
        <v>1104</v>
      </c>
      <c r="B2123" t="s">
        <v>9487</v>
      </c>
      <c r="C2123" t="s">
        <v>11394</v>
      </c>
      <c r="D2123" t="s">
        <v>18641</v>
      </c>
      <c r="E2123" t="s">
        <v>9</v>
      </c>
      <c r="F2123" s="1">
        <v>21240</v>
      </c>
    </row>
    <row r="2124" spans="1:6" x14ac:dyDescent="0.2">
      <c r="A2124" t="s">
        <v>7782</v>
      </c>
      <c r="B2124" t="s">
        <v>9810</v>
      </c>
      <c r="C2124" t="s">
        <v>11395</v>
      </c>
      <c r="D2124">
        <v>4906679841</v>
      </c>
      <c r="E2124" t="s">
        <v>9</v>
      </c>
      <c r="F2124" s="1">
        <v>34484</v>
      </c>
    </row>
    <row r="2125" spans="1:6" x14ac:dyDescent="0.2">
      <c r="A2125" t="s">
        <v>8903</v>
      </c>
      <c r="B2125" t="s">
        <v>6</v>
      </c>
      <c r="C2125" t="s">
        <v>10203</v>
      </c>
      <c r="D2125" t="s">
        <v>18642</v>
      </c>
      <c r="E2125" t="s">
        <v>9</v>
      </c>
      <c r="F2125" s="1">
        <v>25572</v>
      </c>
    </row>
    <row r="2126" spans="1:6" x14ac:dyDescent="0.2">
      <c r="A2126" t="s">
        <v>7783</v>
      </c>
      <c r="B2126" t="s">
        <v>10211</v>
      </c>
      <c r="C2126" t="s">
        <v>10177</v>
      </c>
      <c r="D2126" t="s">
        <v>18643</v>
      </c>
      <c r="E2126" t="s">
        <v>9</v>
      </c>
      <c r="F2126" s="1">
        <v>27873</v>
      </c>
    </row>
    <row r="2127" spans="1:6" x14ac:dyDescent="0.2">
      <c r="A2127" t="s">
        <v>1105</v>
      </c>
      <c r="B2127" t="s">
        <v>11184</v>
      </c>
      <c r="C2127" t="s">
        <v>11396</v>
      </c>
      <c r="D2127">
        <v>838052934</v>
      </c>
      <c r="E2127" t="s">
        <v>9</v>
      </c>
      <c r="F2127" s="1">
        <v>41757</v>
      </c>
    </row>
    <row r="2128" spans="1:6" x14ac:dyDescent="0.2">
      <c r="A2128" t="s">
        <v>1106</v>
      </c>
      <c r="B2128" t="s">
        <v>11397</v>
      </c>
      <c r="C2128" t="s">
        <v>11398</v>
      </c>
      <c r="D2128" t="s">
        <v>18644</v>
      </c>
      <c r="E2128" t="s">
        <v>9</v>
      </c>
      <c r="F2128" s="1">
        <v>36490</v>
      </c>
    </row>
    <row r="2129" spans="1:6" x14ac:dyDescent="0.2">
      <c r="A2129" t="s">
        <v>1107</v>
      </c>
      <c r="B2129" t="s">
        <v>9418</v>
      </c>
      <c r="C2129" t="s">
        <v>10548</v>
      </c>
      <c r="D2129" t="s">
        <v>18645</v>
      </c>
      <c r="E2129" t="s">
        <v>9</v>
      </c>
      <c r="F2129" s="1">
        <v>28356</v>
      </c>
    </row>
    <row r="2130" spans="1:6" x14ac:dyDescent="0.2">
      <c r="A2130" t="s">
        <v>1108</v>
      </c>
      <c r="B2130" t="s">
        <v>9395</v>
      </c>
      <c r="C2130" t="s">
        <v>11399</v>
      </c>
      <c r="D2130" t="s">
        <v>18646</v>
      </c>
      <c r="E2130" t="s">
        <v>9</v>
      </c>
      <c r="F2130" s="1">
        <v>30385</v>
      </c>
    </row>
    <row r="2131" spans="1:6" x14ac:dyDescent="0.2">
      <c r="A2131" t="s">
        <v>1109</v>
      </c>
      <c r="B2131" t="s">
        <v>9395</v>
      </c>
      <c r="C2131" t="s">
        <v>11400</v>
      </c>
      <c r="D2131" t="s">
        <v>18647</v>
      </c>
      <c r="E2131" t="s">
        <v>9</v>
      </c>
      <c r="F2131" s="1">
        <v>38639</v>
      </c>
    </row>
    <row r="2132" spans="1:6" x14ac:dyDescent="0.2">
      <c r="A2132" t="s">
        <v>5547</v>
      </c>
      <c r="B2132" t="s">
        <v>9596</v>
      </c>
      <c r="C2132" t="s">
        <v>11401</v>
      </c>
      <c r="D2132">
        <v>7535393709</v>
      </c>
      <c r="E2132" t="s">
        <v>9</v>
      </c>
      <c r="F2132" s="1">
        <v>31220</v>
      </c>
    </row>
    <row r="2133" spans="1:6" x14ac:dyDescent="0.2">
      <c r="A2133" t="s">
        <v>1110</v>
      </c>
      <c r="B2133" t="s">
        <v>9442</v>
      </c>
      <c r="C2133" t="s">
        <v>10078</v>
      </c>
      <c r="D2133" t="s">
        <v>18648</v>
      </c>
      <c r="E2133" t="s">
        <v>9</v>
      </c>
      <c r="F2133" s="1">
        <v>28754</v>
      </c>
    </row>
    <row r="2134" spans="1:6" x14ac:dyDescent="0.2">
      <c r="A2134" t="s">
        <v>5548</v>
      </c>
      <c r="B2134" t="s">
        <v>9418</v>
      </c>
      <c r="C2134" t="s">
        <v>11402</v>
      </c>
      <c r="D2134" t="s">
        <v>18649</v>
      </c>
      <c r="E2134" t="s">
        <v>9</v>
      </c>
      <c r="F2134" s="1">
        <v>36037</v>
      </c>
    </row>
    <row r="2135" spans="1:6" x14ac:dyDescent="0.2">
      <c r="A2135" t="s">
        <v>8904</v>
      </c>
      <c r="B2135" t="s">
        <v>11229</v>
      </c>
      <c r="C2135" t="s">
        <v>11403</v>
      </c>
      <c r="D2135">
        <f>1-784-66-5095</f>
        <v>-5944</v>
      </c>
      <c r="E2135" t="s">
        <v>9</v>
      </c>
      <c r="F2135" s="1">
        <v>21379</v>
      </c>
    </row>
    <row r="2136" spans="1:6" x14ac:dyDescent="0.2">
      <c r="A2136" t="s">
        <v>5549</v>
      </c>
      <c r="B2136" t="s">
        <v>9383</v>
      </c>
      <c r="C2136" t="s">
        <v>9470</v>
      </c>
      <c r="D2136" t="s">
        <v>18650</v>
      </c>
      <c r="E2136" t="s">
        <v>9</v>
      </c>
      <c r="F2136" s="1">
        <v>38361</v>
      </c>
    </row>
    <row r="2137" spans="1:6" x14ac:dyDescent="0.2">
      <c r="A2137" t="s">
        <v>1111</v>
      </c>
      <c r="B2137" t="s">
        <v>9950</v>
      </c>
      <c r="C2137" t="s">
        <v>9629</v>
      </c>
      <c r="D2137">
        <v>2909592007</v>
      </c>
      <c r="E2137" t="s">
        <v>9</v>
      </c>
      <c r="F2137" s="1">
        <v>20377</v>
      </c>
    </row>
    <row r="2138" spans="1:6" x14ac:dyDescent="0.2">
      <c r="A2138" t="s">
        <v>1112</v>
      </c>
      <c r="B2138" t="s">
        <v>11404</v>
      </c>
      <c r="C2138" t="s">
        <v>10517</v>
      </c>
      <c r="D2138" t="s">
        <v>18651</v>
      </c>
      <c r="E2138" t="s">
        <v>9</v>
      </c>
      <c r="F2138" s="1">
        <v>41160</v>
      </c>
    </row>
    <row r="2139" spans="1:6" x14ac:dyDescent="0.2">
      <c r="A2139" t="s">
        <v>5550</v>
      </c>
      <c r="B2139" t="s">
        <v>11405</v>
      </c>
      <c r="C2139" t="s">
        <v>11406</v>
      </c>
      <c r="D2139" t="s">
        <v>18652</v>
      </c>
      <c r="E2139" t="s">
        <v>9</v>
      </c>
      <c r="F2139" s="1">
        <v>26987</v>
      </c>
    </row>
    <row r="2140" spans="1:6" x14ac:dyDescent="0.2">
      <c r="A2140" t="s">
        <v>5551</v>
      </c>
      <c r="B2140" t="s">
        <v>9758</v>
      </c>
      <c r="C2140" t="s">
        <v>9540</v>
      </c>
      <c r="D2140" t="s">
        <v>18653</v>
      </c>
      <c r="E2140" t="s">
        <v>9</v>
      </c>
      <c r="F2140" s="1">
        <v>40881</v>
      </c>
    </row>
    <row r="2141" spans="1:6" x14ac:dyDescent="0.2">
      <c r="A2141" t="s">
        <v>8905</v>
      </c>
      <c r="B2141" t="s">
        <v>9418</v>
      </c>
      <c r="C2141" t="s">
        <v>11407</v>
      </c>
      <c r="D2141" t="s">
        <v>18654</v>
      </c>
      <c r="E2141" t="s">
        <v>9</v>
      </c>
      <c r="F2141" s="1">
        <v>22906</v>
      </c>
    </row>
    <row r="2142" spans="1:6" x14ac:dyDescent="0.2">
      <c r="A2142" t="s">
        <v>1113</v>
      </c>
      <c r="B2142" t="s">
        <v>9485</v>
      </c>
      <c r="C2142" t="s">
        <v>11408</v>
      </c>
      <c r="D2142" t="s">
        <v>18655</v>
      </c>
      <c r="E2142" t="s">
        <v>9</v>
      </c>
      <c r="F2142" s="1">
        <v>21071</v>
      </c>
    </row>
    <row r="2143" spans="1:6" x14ac:dyDescent="0.2">
      <c r="A2143" t="s">
        <v>7784</v>
      </c>
      <c r="B2143" t="s">
        <v>9727</v>
      </c>
      <c r="C2143" t="s">
        <v>11409</v>
      </c>
      <c r="D2143" t="s">
        <v>18656</v>
      </c>
      <c r="E2143" t="s">
        <v>9</v>
      </c>
      <c r="F2143" s="1">
        <v>15228</v>
      </c>
    </row>
    <row r="2144" spans="1:6" x14ac:dyDescent="0.2">
      <c r="A2144" t="s">
        <v>5552</v>
      </c>
      <c r="B2144" t="s">
        <v>9772</v>
      </c>
      <c r="C2144" t="s">
        <v>9404</v>
      </c>
      <c r="D2144" t="s">
        <v>18657</v>
      </c>
      <c r="E2144" t="s">
        <v>9</v>
      </c>
      <c r="F2144" s="1">
        <v>16087</v>
      </c>
    </row>
    <row r="2145" spans="1:6" x14ac:dyDescent="0.2">
      <c r="A2145" t="s">
        <v>1114</v>
      </c>
      <c r="B2145" t="s">
        <v>11410</v>
      </c>
      <c r="C2145" t="s">
        <v>11411</v>
      </c>
      <c r="D2145" t="s">
        <v>18658</v>
      </c>
      <c r="E2145" t="s">
        <v>9</v>
      </c>
      <c r="F2145" s="1">
        <v>20523</v>
      </c>
    </row>
    <row r="2146" spans="1:6" x14ac:dyDescent="0.2">
      <c r="A2146" t="s">
        <v>1115</v>
      </c>
      <c r="B2146" t="s">
        <v>10211</v>
      </c>
      <c r="C2146" t="s">
        <v>9444</v>
      </c>
      <c r="D2146" t="s">
        <v>18659</v>
      </c>
      <c r="E2146" t="s">
        <v>9</v>
      </c>
      <c r="F2146" s="1">
        <v>30540</v>
      </c>
    </row>
    <row r="2147" spans="1:6" x14ac:dyDescent="0.2">
      <c r="A2147" t="s">
        <v>5553</v>
      </c>
      <c r="B2147" t="s">
        <v>9911</v>
      </c>
      <c r="C2147" t="s">
        <v>11412</v>
      </c>
      <c r="D2147" t="s">
        <v>18660</v>
      </c>
      <c r="E2147" t="s">
        <v>9</v>
      </c>
      <c r="F2147" s="1">
        <v>37128</v>
      </c>
    </row>
    <row r="2148" spans="1:6" x14ac:dyDescent="0.2">
      <c r="A2148" t="s">
        <v>1116</v>
      </c>
      <c r="B2148" t="s">
        <v>10819</v>
      </c>
      <c r="C2148" t="s">
        <v>9987</v>
      </c>
      <c r="D2148">
        <v>4065969905</v>
      </c>
      <c r="E2148" t="s">
        <v>9</v>
      </c>
      <c r="F2148" s="1">
        <v>39907</v>
      </c>
    </row>
    <row r="2149" spans="1:6" x14ac:dyDescent="0.2">
      <c r="A2149" t="s">
        <v>1117</v>
      </c>
      <c r="B2149" t="s">
        <v>9750</v>
      </c>
      <c r="C2149" t="s">
        <v>10793</v>
      </c>
      <c r="D2149" t="s">
        <v>18661</v>
      </c>
      <c r="E2149" t="s">
        <v>9</v>
      </c>
      <c r="F2149" s="1">
        <v>24894</v>
      </c>
    </row>
    <row r="2150" spans="1:6" x14ac:dyDescent="0.2">
      <c r="A2150" t="s">
        <v>1118</v>
      </c>
      <c r="B2150" t="s">
        <v>9446</v>
      </c>
      <c r="C2150" t="s">
        <v>9554</v>
      </c>
      <c r="D2150">
        <f>1-656-539-4712</f>
        <v>-5906</v>
      </c>
      <c r="E2150" t="s">
        <v>9</v>
      </c>
      <c r="F2150" s="1">
        <v>35972</v>
      </c>
    </row>
    <row r="2151" spans="1:6" x14ac:dyDescent="0.2">
      <c r="A2151" t="s">
        <v>11413</v>
      </c>
      <c r="B2151" t="s">
        <v>9401</v>
      </c>
      <c r="C2151" t="s">
        <v>11414</v>
      </c>
      <c r="D2151" t="s">
        <v>18662</v>
      </c>
      <c r="E2151" t="s">
        <v>9</v>
      </c>
      <c r="F2151" s="1">
        <v>19919</v>
      </c>
    </row>
    <row r="2152" spans="1:6" x14ac:dyDescent="0.2">
      <c r="A2152" t="s">
        <v>8906</v>
      </c>
      <c r="B2152" t="s">
        <v>10275</v>
      </c>
      <c r="C2152" t="s">
        <v>9908</v>
      </c>
      <c r="D2152" t="s">
        <v>18663</v>
      </c>
      <c r="E2152" t="s">
        <v>9</v>
      </c>
      <c r="F2152" s="1">
        <v>41006</v>
      </c>
    </row>
    <row r="2153" spans="1:6" x14ac:dyDescent="0.2">
      <c r="A2153" t="s">
        <v>11415</v>
      </c>
      <c r="B2153" t="s">
        <v>9846</v>
      </c>
      <c r="C2153" t="s">
        <v>11416</v>
      </c>
      <c r="D2153" t="s">
        <v>18664</v>
      </c>
      <c r="E2153" t="s">
        <v>9</v>
      </c>
      <c r="F2153" s="1">
        <v>15882</v>
      </c>
    </row>
    <row r="2154" spans="1:6" x14ac:dyDescent="0.2">
      <c r="A2154" t="s">
        <v>1119</v>
      </c>
      <c r="B2154" t="s">
        <v>9446</v>
      </c>
      <c r="C2154" t="s">
        <v>11417</v>
      </c>
      <c r="D2154" t="s">
        <v>18665</v>
      </c>
      <c r="E2154" t="s">
        <v>9</v>
      </c>
      <c r="F2154" s="1">
        <v>43785</v>
      </c>
    </row>
    <row r="2155" spans="1:6" x14ac:dyDescent="0.2">
      <c r="A2155" t="s">
        <v>5554</v>
      </c>
      <c r="B2155" t="s">
        <v>9472</v>
      </c>
      <c r="C2155" t="s">
        <v>11418</v>
      </c>
      <c r="D2155" t="s">
        <v>18666</v>
      </c>
      <c r="E2155" t="s">
        <v>9</v>
      </c>
      <c r="F2155" s="1">
        <v>17583</v>
      </c>
    </row>
    <row r="2156" spans="1:6" x14ac:dyDescent="0.2">
      <c r="A2156" t="s">
        <v>5555</v>
      </c>
      <c r="B2156" t="s">
        <v>11419</v>
      </c>
      <c r="C2156" t="s">
        <v>11420</v>
      </c>
      <c r="D2156" t="s">
        <v>18667</v>
      </c>
      <c r="E2156" t="s">
        <v>9</v>
      </c>
      <c r="F2156" s="1">
        <v>15965</v>
      </c>
    </row>
    <row r="2157" spans="1:6" x14ac:dyDescent="0.2">
      <c r="A2157" t="s">
        <v>1120</v>
      </c>
      <c r="B2157" t="s">
        <v>9408</v>
      </c>
      <c r="C2157" t="s">
        <v>11421</v>
      </c>
      <c r="D2157" t="s">
        <v>18668</v>
      </c>
      <c r="E2157" t="s">
        <v>9</v>
      </c>
      <c r="F2157" s="1">
        <v>29248</v>
      </c>
    </row>
    <row r="2158" spans="1:6" x14ac:dyDescent="0.2">
      <c r="A2158" t="s">
        <v>1121</v>
      </c>
      <c r="B2158" t="s">
        <v>10294</v>
      </c>
      <c r="C2158" t="s">
        <v>11422</v>
      </c>
      <c r="D2158" t="s">
        <v>18669</v>
      </c>
      <c r="E2158" t="s">
        <v>9</v>
      </c>
      <c r="F2158" s="1">
        <v>42213</v>
      </c>
    </row>
    <row r="2159" spans="1:6" x14ac:dyDescent="0.2">
      <c r="A2159" t="s">
        <v>8907</v>
      </c>
      <c r="B2159" t="s">
        <v>9556</v>
      </c>
      <c r="C2159" t="s">
        <v>11423</v>
      </c>
      <c r="D2159" t="s">
        <v>18670</v>
      </c>
      <c r="E2159" t="s">
        <v>9</v>
      </c>
      <c r="F2159" s="1">
        <v>34326</v>
      </c>
    </row>
    <row r="2160" spans="1:6" x14ac:dyDescent="0.2">
      <c r="A2160" t="s">
        <v>5556</v>
      </c>
      <c r="B2160" t="s">
        <v>10294</v>
      </c>
      <c r="C2160" t="s">
        <v>11424</v>
      </c>
      <c r="D2160" t="s">
        <v>18671</v>
      </c>
      <c r="E2160" t="s">
        <v>9</v>
      </c>
      <c r="F2160" s="1">
        <v>22867</v>
      </c>
    </row>
    <row r="2161" spans="1:6" x14ac:dyDescent="0.2">
      <c r="A2161" t="s">
        <v>7785</v>
      </c>
      <c r="B2161" t="s">
        <v>9706</v>
      </c>
      <c r="C2161" t="s">
        <v>11425</v>
      </c>
      <c r="D2161" t="s">
        <v>18672</v>
      </c>
      <c r="E2161" t="s">
        <v>9</v>
      </c>
      <c r="F2161" s="1">
        <v>16872</v>
      </c>
    </row>
    <row r="2162" spans="1:6" x14ac:dyDescent="0.2">
      <c r="A2162" t="s">
        <v>1122</v>
      </c>
      <c r="B2162" t="s">
        <v>9529</v>
      </c>
      <c r="C2162" t="s">
        <v>11426</v>
      </c>
      <c r="D2162">
        <f>1-735-706-7020</f>
        <v>-8460</v>
      </c>
      <c r="E2162" t="s">
        <v>9</v>
      </c>
      <c r="F2162" s="1">
        <v>43096</v>
      </c>
    </row>
    <row r="2163" spans="1:6" x14ac:dyDescent="0.2">
      <c r="A2163" t="s">
        <v>5557</v>
      </c>
      <c r="B2163" t="s">
        <v>9395</v>
      </c>
      <c r="C2163" t="s">
        <v>11427</v>
      </c>
      <c r="D2163">
        <v>6257596158</v>
      </c>
      <c r="E2163" t="s">
        <v>9</v>
      </c>
      <c r="F2163" s="1">
        <v>27017</v>
      </c>
    </row>
    <row r="2164" spans="1:6" x14ac:dyDescent="0.2">
      <c r="A2164" t="s">
        <v>7786</v>
      </c>
      <c r="B2164" t="s">
        <v>9573</v>
      </c>
      <c r="C2164" t="s">
        <v>11428</v>
      </c>
      <c r="D2164" t="s">
        <v>18673</v>
      </c>
      <c r="E2164" t="s">
        <v>9</v>
      </c>
      <c r="F2164" s="1">
        <v>31724</v>
      </c>
    </row>
    <row r="2165" spans="1:6" x14ac:dyDescent="0.2">
      <c r="A2165" t="s">
        <v>5558</v>
      </c>
      <c r="B2165" t="s">
        <v>9383</v>
      </c>
      <c r="C2165" t="s">
        <v>10407</v>
      </c>
      <c r="D2165" t="s">
        <v>18674</v>
      </c>
      <c r="E2165" t="s">
        <v>9</v>
      </c>
      <c r="F2165" s="1">
        <v>41577</v>
      </c>
    </row>
    <row r="2166" spans="1:6" x14ac:dyDescent="0.2">
      <c r="A2166" t="s">
        <v>5559</v>
      </c>
      <c r="B2166" t="s">
        <v>9522</v>
      </c>
      <c r="C2166" t="s">
        <v>10353</v>
      </c>
      <c r="D2166" t="s">
        <v>18675</v>
      </c>
      <c r="E2166" t="s">
        <v>9</v>
      </c>
      <c r="F2166" s="1">
        <v>29432</v>
      </c>
    </row>
    <row r="2167" spans="1:6" x14ac:dyDescent="0.2">
      <c r="A2167" t="s">
        <v>8908</v>
      </c>
      <c r="B2167" t="s">
        <v>9440</v>
      </c>
      <c r="C2167" t="s">
        <v>11429</v>
      </c>
      <c r="D2167" t="s">
        <v>18676</v>
      </c>
      <c r="E2167" t="s">
        <v>9</v>
      </c>
      <c r="F2167" s="1">
        <v>20809</v>
      </c>
    </row>
    <row r="2168" spans="1:6" x14ac:dyDescent="0.2">
      <c r="A2168" t="s">
        <v>5560</v>
      </c>
      <c r="B2168" t="s">
        <v>9873</v>
      </c>
      <c r="C2168" t="s">
        <v>11430</v>
      </c>
      <c r="D2168" t="s">
        <v>18677</v>
      </c>
      <c r="E2168" t="s">
        <v>9</v>
      </c>
      <c r="F2168" s="1">
        <v>20723</v>
      </c>
    </row>
    <row r="2169" spans="1:6" x14ac:dyDescent="0.2">
      <c r="A2169" t="s">
        <v>1123</v>
      </c>
      <c r="B2169" t="s">
        <v>9401</v>
      </c>
      <c r="C2169" t="s">
        <v>9502</v>
      </c>
      <c r="D2169" t="s">
        <v>18678</v>
      </c>
      <c r="E2169" t="s">
        <v>9</v>
      </c>
      <c r="F2169" s="1">
        <v>22435</v>
      </c>
    </row>
    <row r="2170" spans="1:6" x14ac:dyDescent="0.2">
      <c r="A2170" t="s">
        <v>5561</v>
      </c>
      <c r="B2170" t="s">
        <v>11431</v>
      </c>
      <c r="C2170" t="s">
        <v>11432</v>
      </c>
      <c r="D2170" t="s">
        <v>18679</v>
      </c>
      <c r="E2170" t="s">
        <v>9</v>
      </c>
      <c r="F2170" s="1">
        <v>40003</v>
      </c>
    </row>
    <row r="2171" spans="1:6" x14ac:dyDescent="0.2">
      <c r="A2171" t="s">
        <v>1124</v>
      </c>
      <c r="B2171" t="s">
        <v>9499</v>
      </c>
      <c r="C2171" t="s">
        <v>11433</v>
      </c>
      <c r="D2171" t="s">
        <v>18680</v>
      </c>
      <c r="E2171" t="s">
        <v>9</v>
      </c>
      <c r="F2171" s="1">
        <v>32477</v>
      </c>
    </row>
    <row r="2172" spans="1:6" x14ac:dyDescent="0.2">
      <c r="A2172" t="s">
        <v>5562</v>
      </c>
      <c r="B2172" t="s">
        <v>9401</v>
      </c>
      <c r="C2172" t="s">
        <v>9945</v>
      </c>
      <c r="D2172" t="s">
        <v>18681</v>
      </c>
      <c r="E2172" t="s">
        <v>9</v>
      </c>
      <c r="F2172" s="1">
        <v>39582</v>
      </c>
    </row>
    <row r="2173" spans="1:6" x14ac:dyDescent="0.2">
      <c r="A2173" t="s">
        <v>8909</v>
      </c>
      <c r="B2173" t="s">
        <v>9873</v>
      </c>
      <c r="C2173" t="s">
        <v>9551</v>
      </c>
      <c r="D2173" t="s">
        <v>18682</v>
      </c>
      <c r="E2173" t="s">
        <v>9</v>
      </c>
      <c r="F2173" s="1">
        <v>37547</v>
      </c>
    </row>
    <row r="2174" spans="1:6" x14ac:dyDescent="0.2">
      <c r="A2174" t="s">
        <v>1125</v>
      </c>
      <c r="B2174" t="s">
        <v>9401</v>
      </c>
      <c r="C2174" t="s">
        <v>11434</v>
      </c>
      <c r="D2174" t="s">
        <v>18683</v>
      </c>
      <c r="E2174" t="s">
        <v>9</v>
      </c>
      <c r="F2174" s="1">
        <v>21303</v>
      </c>
    </row>
    <row r="2175" spans="1:6" x14ac:dyDescent="0.2">
      <c r="A2175" t="s">
        <v>1126</v>
      </c>
      <c r="B2175" t="s">
        <v>9427</v>
      </c>
      <c r="C2175" t="s">
        <v>9601</v>
      </c>
      <c r="D2175">
        <f>1-324-56-98</f>
        <v>-477</v>
      </c>
      <c r="E2175" t="s">
        <v>9</v>
      </c>
      <c r="F2175" s="1">
        <v>32003</v>
      </c>
    </row>
    <row r="2176" spans="1:6" x14ac:dyDescent="0.2">
      <c r="A2176" t="s">
        <v>1127</v>
      </c>
      <c r="B2176" t="s">
        <v>9395</v>
      </c>
      <c r="C2176" t="s">
        <v>11435</v>
      </c>
      <c r="D2176" t="s">
        <v>18684</v>
      </c>
      <c r="E2176" t="s">
        <v>9</v>
      </c>
      <c r="F2176" s="1">
        <v>34069</v>
      </c>
    </row>
    <row r="2177" spans="1:6" x14ac:dyDescent="0.2">
      <c r="A2177" t="s">
        <v>5563</v>
      </c>
      <c r="B2177" t="s">
        <v>10635</v>
      </c>
      <c r="C2177" t="s">
        <v>11436</v>
      </c>
      <c r="D2177" t="s">
        <v>18685</v>
      </c>
      <c r="E2177" t="s">
        <v>9</v>
      </c>
      <c r="F2177" s="1">
        <v>23397</v>
      </c>
    </row>
    <row r="2178" spans="1:6" x14ac:dyDescent="0.2">
      <c r="A2178" t="s">
        <v>7787</v>
      </c>
      <c r="B2178" t="s">
        <v>9619</v>
      </c>
      <c r="C2178" t="s">
        <v>9412</v>
      </c>
      <c r="D2178" t="s">
        <v>18686</v>
      </c>
      <c r="E2178" t="s">
        <v>9</v>
      </c>
      <c r="F2178" s="1">
        <v>24100</v>
      </c>
    </row>
    <row r="2179" spans="1:6" x14ac:dyDescent="0.2">
      <c r="A2179" t="s">
        <v>5564</v>
      </c>
      <c r="B2179" t="s">
        <v>9457</v>
      </c>
      <c r="C2179" t="s">
        <v>11437</v>
      </c>
      <c r="D2179" t="s">
        <v>18687</v>
      </c>
      <c r="E2179" t="s">
        <v>9</v>
      </c>
      <c r="F2179" s="1">
        <v>37099</v>
      </c>
    </row>
    <row r="2180" spans="1:6" x14ac:dyDescent="0.2">
      <c r="A2180" t="s">
        <v>1128</v>
      </c>
      <c r="B2180" t="s">
        <v>9401</v>
      </c>
      <c r="C2180" t="s">
        <v>10556</v>
      </c>
      <c r="D2180" t="s">
        <v>18688</v>
      </c>
      <c r="E2180" t="s">
        <v>9</v>
      </c>
      <c r="F2180" s="1">
        <v>35461</v>
      </c>
    </row>
    <row r="2181" spans="1:6" x14ac:dyDescent="0.2">
      <c r="A2181" t="s">
        <v>5565</v>
      </c>
      <c r="B2181" t="s">
        <v>9529</v>
      </c>
      <c r="C2181" t="s">
        <v>11438</v>
      </c>
      <c r="D2181" t="s">
        <v>18689</v>
      </c>
      <c r="E2181" t="s">
        <v>9</v>
      </c>
      <c r="F2181" s="1">
        <v>15259</v>
      </c>
    </row>
    <row r="2182" spans="1:6" x14ac:dyDescent="0.2">
      <c r="A2182" t="s">
        <v>1129</v>
      </c>
      <c r="B2182" t="s">
        <v>6</v>
      </c>
      <c r="C2182" t="s">
        <v>10941</v>
      </c>
      <c r="D2182" t="s">
        <v>18690</v>
      </c>
      <c r="E2182" t="s">
        <v>9</v>
      </c>
      <c r="F2182" s="1">
        <v>27305</v>
      </c>
    </row>
    <row r="2183" spans="1:6" x14ac:dyDescent="0.2">
      <c r="A2183" t="s">
        <v>1130</v>
      </c>
      <c r="B2183" t="s">
        <v>11439</v>
      </c>
      <c r="C2183" t="s">
        <v>9941</v>
      </c>
      <c r="D2183" t="s">
        <v>18691</v>
      </c>
      <c r="E2183" t="s">
        <v>9</v>
      </c>
      <c r="F2183" s="1">
        <v>17231</v>
      </c>
    </row>
    <row r="2184" spans="1:6" x14ac:dyDescent="0.2">
      <c r="A2184" t="s">
        <v>1131</v>
      </c>
      <c r="B2184" t="s">
        <v>9543</v>
      </c>
      <c r="C2184" t="s">
        <v>9692</v>
      </c>
      <c r="D2184" t="s">
        <v>18692</v>
      </c>
      <c r="E2184" t="s">
        <v>9</v>
      </c>
      <c r="F2184" s="1">
        <v>22988</v>
      </c>
    </row>
    <row r="2185" spans="1:6" x14ac:dyDescent="0.2">
      <c r="A2185" t="s">
        <v>1132</v>
      </c>
      <c r="B2185" t="s">
        <v>9487</v>
      </c>
      <c r="C2185" t="s">
        <v>11440</v>
      </c>
      <c r="D2185">
        <v>8354756472</v>
      </c>
      <c r="E2185" t="s">
        <v>9</v>
      </c>
      <c r="F2185" s="1">
        <v>34483</v>
      </c>
    </row>
    <row r="2186" spans="1:6" x14ac:dyDescent="0.2">
      <c r="A2186" t="s">
        <v>5566</v>
      </c>
      <c r="B2186" t="s">
        <v>9475</v>
      </c>
      <c r="C2186" t="s">
        <v>9690</v>
      </c>
      <c r="D2186" t="s">
        <v>18693</v>
      </c>
      <c r="E2186" t="s">
        <v>9</v>
      </c>
      <c r="F2186" s="1">
        <v>26337</v>
      </c>
    </row>
    <row r="2187" spans="1:6" x14ac:dyDescent="0.2">
      <c r="A2187" t="s">
        <v>7788</v>
      </c>
      <c r="B2187" t="s">
        <v>9554</v>
      </c>
      <c r="C2187" t="s">
        <v>11441</v>
      </c>
      <c r="D2187" t="s">
        <v>18694</v>
      </c>
      <c r="E2187" t="s">
        <v>9</v>
      </c>
      <c r="F2187" s="1">
        <v>23067</v>
      </c>
    </row>
    <row r="2188" spans="1:6" x14ac:dyDescent="0.2">
      <c r="A2188" t="s">
        <v>11442</v>
      </c>
      <c r="B2188" t="s">
        <v>10687</v>
      </c>
      <c r="C2188" t="s">
        <v>11443</v>
      </c>
      <c r="D2188">
        <v>2927318343</v>
      </c>
      <c r="E2188" t="s">
        <v>9</v>
      </c>
      <c r="F2188" s="1">
        <v>40106</v>
      </c>
    </row>
    <row r="2189" spans="1:6" x14ac:dyDescent="0.2">
      <c r="A2189" t="s">
        <v>5567</v>
      </c>
      <c r="B2189" t="s">
        <v>9499</v>
      </c>
      <c r="C2189" t="s">
        <v>11444</v>
      </c>
      <c r="D2189" t="s">
        <v>18695</v>
      </c>
      <c r="E2189" t="s">
        <v>9</v>
      </c>
      <c r="F2189" s="1">
        <v>19816</v>
      </c>
    </row>
    <row r="2190" spans="1:6" x14ac:dyDescent="0.2">
      <c r="A2190" t="s">
        <v>5568</v>
      </c>
      <c r="B2190" t="s">
        <v>9499</v>
      </c>
      <c r="C2190" t="s">
        <v>11445</v>
      </c>
      <c r="D2190" t="s">
        <v>18696</v>
      </c>
      <c r="E2190" t="s">
        <v>9</v>
      </c>
      <c r="F2190" s="1">
        <v>19757</v>
      </c>
    </row>
    <row r="2191" spans="1:6" x14ac:dyDescent="0.2">
      <c r="A2191" t="s">
        <v>1133</v>
      </c>
      <c r="B2191" t="s">
        <v>9440</v>
      </c>
      <c r="C2191" t="s">
        <v>11446</v>
      </c>
      <c r="D2191" t="s">
        <v>18697</v>
      </c>
      <c r="E2191" t="s">
        <v>9</v>
      </c>
      <c r="F2191" s="1">
        <v>24716</v>
      </c>
    </row>
    <row r="2192" spans="1:6" x14ac:dyDescent="0.2">
      <c r="A2192" t="s">
        <v>8910</v>
      </c>
      <c r="B2192" t="s">
        <v>9518</v>
      </c>
      <c r="C2192" t="s">
        <v>11447</v>
      </c>
      <c r="D2192" t="s">
        <v>18698</v>
      </c>
      <c r="E2192" t="s">
        <v>9</v>
      </c>
      <c r="F2192" s="1">
        <v>33995</v>
      </c>
    </row>
    <row r="2193" spans="1:6" x14ac:dyDescent="0.2">
      <c r="A2193" t="s">
        <v>1134</v>
      </c>
      <c r="B2193" t="s">
        <v>10419</v>
      </c>
      <c r="C2193" t="s">
        <v>11448</v>
      </c>
      <c r="D2193">
        <v>7768973227</v>
      </c>
      <c r="E2193" t="s">
        <v>9</v>
      </c>
      <c r="F2193" s="1">
        <v>42403</v>
      </c>
    </row>
    <row r="2194" spans="1:6" x14ac:dyDescent="0.2">
      <c r="A2194" t="s">
        <v>5569</v>
      </c>
      <c r="B2194" t="s">
        <v>9758</v>
      </c>
      <c r="C2194" t="s">
        <v>11449</v>
      </c>
      <c r="D2194" t="s">
        <v>18699</v>
      </c>
      <c r="E2194" t="s">
        <v>9</v>
      </c>
      <c r="F2194" s="1">
        <v>30146</v>
      </c>
    </row>
    <row r="2195" spans="1:6" x14ac:dyDescent="0.2">
      <c r="A2195" t="s">
        <v>11450</v>
      </c>
      <c r="B2195" t="s">
        <v>9543</v>
      </c>
      <c r="C2195" t="s">
        <v>9989</v>
      </c>
      <c r="D2195" t="s">
        <v>18700</v>
      </c>
      <c r="E2195" t="s">
        <v>9</v>
      </c>
      <c r="F2195" s="1">
        <v>28057</v>
      </c>
    </row>
    <row r="2196" spans="1:6" x14ac:dyDescent="0.2">
      <c r="A2196" t="s">
        <v>5570</v>
      </c>
      <c r="B2196" t="s">
        <v>9446</v>
      </c>
      <c r="C2196" t="s">
        <v>10520</v>
      </c>
      <c r="D2196" t="s">
        <v>18701</v>
      </c>
      <c r="E2196" t="s">
        <v>9</v>
      </c>
      <c r="F2196" s="1">
        <v>38697</v>
      </c>
    </row>
    <row r="2197" spans="1:6" x14ac:dyDescent="0.2">
      <c r="A2197" t="s">
        <v>1135</v>
      </c>
      <c r="B2197" t="s">
        <v>9408</v>
      </c>
      <c r="C2197" t="s">
        <v>11451</v>
      </c>
      <c r="D2197" t="s">
        <v>18702</v>
      </c>
      <c r="E2197" t="s">
        <v>9</v>
      </c>
      <c r="F2197" s="1">
        <v>28530</v>
      </c>
    </row>
    <row r="2198" spans="1:6" x14ac:dyDescent="0.2">
      <c r="A2198" t="s">
        <v>5571</v>
      </c>
      <c r="B2198" t="s">
        <v>9518</v>
      </c>
      <c r="C2198" t="s">
        <v>11452</v>
      </c>
      <c r="D2198" t="s">
        <v>18703</v>
      </c>
      <c r="E2198" t="s">
        <v>9</v>
      </c>
      <c r="F2198" s="1">
        <v>40922</v>
      </c>
    </row>
    <row r="2199" spans="1:6" x14ac:dyDescent="0.2">
      <c r="A2199" t="s">
        <v>5572</v>
      </c>
      <c r="B2199" t="s">
        <v>9461</v>
      </c>
      <c r="C2199" t="s">
        <v>11453</v>
      </c>
      <c r="D2199" t="s">
        <v>18704</v>
      </c>
      <c r="E2199" t="s">
        <v>9</v>
      </c>
      <c r="F2199" s="1">
        <v>15120</v>
      </c>
    </row>
    <row r="2200" spans="1:6" x14ac:dyDescent="0.2">
      <c r="A2200" t="s">
        <v>7789</v>
      </c>
      <c r="B2200" t="s">
        <v>9554</v>
      </c>
      <c r="C2200" t="s">
        <v>11454</v>
      </c>
      <c r="D2200" t="s">
        <v>18705</v>
      </c>
      <c r="E2200" t="s">
        <v>9</v>
      </c>
      <c r="F2200" s="1">
        <v>20894</v>
      </c>
    </row>
    <row r="2201" spans="1:6" x14ac:dyDescent="0.2">
      <c r="A2201" t="s">
        <v>1136</v>
      </c>
      <c r="B2201" t="s">
        <v>11397</v>
      </c>
      <c r="C2201" t="s">
        <v>11455</v>
      </c>
      <c r="D2201">
        <v>4351325742</v>
      </c>
      <c r="E2201" t="s">
        <v>9</v>
      </c>
      <c r="F2201" s="1">
        <v>32062</v>
      </c>
    </row>
    <row r="2202" spans="1:6" x14ac:dyDescent="0.2">
      <c r="A2202" t="s">
        <v>5573</v>
      </c>
      <c r="B2202" t="s">
        <v>9607</v>
      </c>
      <c r="C2202" t="s">
        <v>11456</v>
      </c>
      <c r="D2202" t="s">
        <v>18706</v>
      </c>
      <c r="E2202" t="s">
        <v>9</v>
      </c>
      <c r="F2202" s="1">
        <v>40402</v>
      </c>
    </row>
    <row r="2203" spans="1:6" x14ac:dyDescent="0.2">
      <c r="A2203" t="s">
        <v>7790</v>
      </c>
      <c r="B2203" t="s">
        <v>9440</v>
      </c>
      <c r="C2203" t="s">
        <v>11457</v>
      </c>
      <c r="D2203" t="s">
        <v>18707</v>
      </c>
      <c r="E2203" t="s">
        <v>9</v>
      </c>
      <c r="F2203" s="1">
        <v>42252</v>
      </c>
    </row>
    <row r="2204" spans="1:6" x14ac:dyDescent="0.2">
      <c r="A2204" t="s">
        <v>5574</v>
      </c>
      <c r="B2204" t="s">
        <v>10413</v>
      </c>
      <c r="C2204" t="s">
        <v>11</v>
      </c>
      <c r="D2204">
        <f>1-451-288-5998</f>
        <v>-6736</v>
      </c>
      <c r="E2204" t="s">
        <v>9</v>
      </c>
      <c r="F2204" s="1">
        <v>15610</v>
      </c>
    </row>
    <row r="2205" spans="1:6" x14ac:dyDescent="0.2">
      <c r="A2205" t="s">
        <v>1137</v>
      </c>
      <c r="B2205" t="s">
        <v>9839</v>
      </c>
      <c r="C2205" t="s">
        <v>10499</v>
      </c>
      <c r="D2205" t="s">
        <v>18708</v>
      </c>
      <c r="E2205" t="s">
        <v>9</v>
      </c>
      <c r="F2205" s="1">
        <v>32734</v>
      </c>
    </row>
    <row r="2206" spans="1:6" x14ac:dyDescent="0.2">
      <c r="A2206" t="s">
        <v>5575</v>
      </c>
      <c r="B2206" t="s">
        <v>9383</v>
      </c>
      <c r="C2206" t="s">
        <v>11458</v>
      </c>
      <c r="D2206" t="s">
        <v>18709</v>
      </c>
      <c r="E2206" t="s">
        <v>9</v>
      </c>
      <c r="F2206" s="1">
        <v>20873</v>
      </c>
    </row>
    <row r="2207" spans="1:6" x14ac:dyDescent="0.2">
      <c r="A2207" t="s">
        <v>1138</v>
      </c>
      <c r="B2207" t="s">
        <v>9518</v>
      </c>
      <c r="C2207" t="s">
        <v>10942</v>
      </c>
      <c r="D2207" t="s">
        <v>18710</v>
      </c>
      <c r="E2207" t="s">
        <v>9</v>
      </c>
      <c r="F2207" s="1">
        <v>18987</v>
      </c>
    </row>
    <row r="2208" spans="1:6" x14ac:dyDescent="0.2">
      <c r="A2208" t="s">
        <v>5576</v>
      </c>
      <c r="B2208" t="s">
        <v>9571</v>
      </c>
      <c r="C2208" t="s">
        <v>9456</v>
      </c>
      <c r="D2208">
        <v>8481951391</v>
      </c>
      <c r="E2208" t="s">
        <v>9</v>
      </c>
      <c r="F2208" s="1">
        <v>35464</v>
      </c>
    </row>
    <row r="2209" spans="1:6" x14ac:dyDescent="0.2">
      <c r="A2209" t="s">
        <v>5577</v>
      </c>
      <c r="B2209" t="s">
        <v>9518</v>
      </c>
      <c r="C2209" t="s">
        <v>11459</v>
      </c>
      <c r="D2209" t="s">
        <v>18711</v>
      </c>
      <c r="E2209" t="s">
        <v>9</v>
      </c>
      <c r="F2209" s="1">
        <v>26838</v>
      </c>
    </row>
    <row r="2210" spans="1:6" x14ac:dyDescent="0.2">
      <c r="A2210" t="s">
        <v>5578</v>
      </c>
      <c r="B2210" t="s">
        <v>9446</v>
      </c>
      <c r="C2210" t="s">
        <v>11460</v>
      </c>
      <c r="D2210" t="s">
        <v>18712</v>
      </c>
      <c r="E2210" t="s">
        <v>9</v>
      </c>
      <c r="F2210" s="1">
        <v>21728</v>
      </c>
    </row>
    <row r="2211" spans="1:6" x14ac:dyDescent="0.2">
      <c r="A2211" t="s">
        <v>5579</v>
      </c>
      <c r="B2211" t="s">
        <v>6</v>
      </c>
      <c r="C2211" t="s">
        <v>11461</v>
      </c>
      <c r="D2211" t="s">
        <v>18713</v>
      </c>
      <c r="E2211" t="s">
        <v>9</v>
      </c>
      <c r="F2211" s="1">
        <v>18898</v>
      </c>
    </row>
    <row r="2212" spans="1:6" x14ac:dyDescent="0.2">
      <c r="A2212" t="s">
        <v>1139</v>
      </c>
      <c r="B2212" t="s">
        <v>6</v>
      </c>
      <c r="C2212" t="s">
        <v>9782</v>
      </c>
      <c r="D2212" t="s">
        <v>18714</v>
      </c>
      <c r="E2212" t="s">
        <v>9</v>
      </c>
      <c r="F2212" s="1">
        <v>27675</v>
      </c>
    </row>
    <row r="2213" spans="1:6" x14ac:dyDescent="0.2">
      <c r="A2213" t="s">
        <v>1140</v>
      </c>
      <c r="B2213" t="s">
        <v>10065</v>
      </c>
      <c r="C2213" t="s">
        <v>11462</v>
      </c>
      <c r="D2213" t="s">
        <v>18715</v>
      </c>
      <c r="E2213" t="s">
        <v>9</v>
      </c>
      <c r="F2213" s="1">
        <v>30382</v>
      </c>
    </row>
    <row r="2214" spans="1:6" x14ac:dyDescent="0.2">
      <c r="A2214" t="s">
        <v>1141</v>
      </c>
      <c r="B2214" t="s">
        <v>9872</v>
      </c>
      <c r="C2214" t="s">
        <v>9696</v>
      </c>
      <c r="D2214" t="s">
        <v>18716</v>
      </c>
      <c r="E2214" t="s">
        <v>9</v>
      </c>
      <c r="F2214" s="1">
        <v>42377</v>
      </c>
    </row>
    <row r="2215" spans="1:6" x14ac:dyDescent="0.2">
      <c r="A2215" t="s">
        <v>1142</v>
      </c>
      <c r="B2215" t="s">
        <v>9810</v>
      </c>
      <c r="C2215" t="s">
        <v>9935</v>
      </c>
      <c r="D2215" t="s">
        <v>18717</v>
      </c>
      <c r="E2215" t="s">
        <v>9</v>
      </c>
      <c r="F2215" s="1">
        <v>21234</v>
      </c>
    </row>
    <row r="2216" spans="1:6" x14ac:dyDescent="0.2">
      <c r="A2216" t="s">
        <v>7791</v>
      </c>
      <c r="B2216" t="s">
        <v>9529</v>
      </c>
      <c r="C2216" t="s">
        <v>11463</v>
      </c>
      <c r="D2216" t="s">
        <v>18718</v>
      </c>
      <c r="E2216" t="s">
        <v>9</v>
      </c>
      <c r="F2216" s="1">
        <v>21063</v>
      </c>
    </row>
    <row r="2217" spans="1:6" x14ac:dyDescent="0.2">
      <c r="A2217" t="s">
        <v>5580</v>
      </c>
      <c r="B2217" t="s">
        <v>11464</v>
      </c>
      <c r="C2217" t="s">
        <v>10810</v>
      </c>
      <c r="D2217" t="s">
        <v>18719</v>
      </c>
      <c r="E2217" t="s">
        <v>9</v>
      </c>
      <c r="F2217" s="1">
        <v>26528</v>
      </c>
    </row>
    <row r="2218" spans="1:6" x14ac:dyDescent="0.2">
      <c r="A2218" t="s">
        <v>5581</v>
      </c>
      <c r="B2218" t="s">
        <v>10075</v>
      </c>
      <c r="C2218" t="s">
        <v>9599</v>
      </c>
      <c r="D2218" t="s">
        <v>18720</v>
      </c>
      <c r="E2218" t="s">
        <v>9</v>
      </c>
      <c r="F2218" s="1">
        <v>33580</v>
      </c>
    </row>
    <row r="2219" spans="1:6" x14ac:dyDescent="0.2">
      <c r="A2219" t="s">
        <v>7792</v>
      </c>
      <c r="B2219" t="s">
        <v>9619</v>
      </c>
      <c r="C2219" t="s">
        <v>11465</v>
      </c>
      <c r="D2219" t="s">
        <v>18721</v>
      </c>
      <c r="E2219" t="s">
        <v>9</v>
      </c>
      <c r="F2219" s="1">
        <v>19400</v>
      </c>
    </row>
    <row r="2220" spans="1:6" x14ac:dyDescent="0.2">
      <c r="A2220" t="s">
        <v>11466</v>
      </c>
      <c r="B2220" t="s">
        <v>11467</v>
      </c>
      <c r="C2220" t="s">
        <v>11468</v>
      </c>
      <c r="D2220">
        <f>1-69-36-7867</f>
        <v>-7971</v>
      </c>
      <c r="E2220" t="s">
        <v>9</v>
      </c>
      <c r="F2220" s="1">
        <v>31249</v>
      </c>
    </row>
    <row r="2221" spans="1:6" x14ac:dyDescent="0.2">
      <c r="A2221" t="s">
        <v>5582</v>
      </c>
      <c r="B2221" t="s">
        <v>9911</v>
      </c>
      <c r="C2221" t="s">
        <v>11469</v>
      </c>
      <c r="D2221" t="s">
        <v>18722</v>
      </c>
      <c r="E2221" t="s">
        <v>9</v>
      </c>
      <c r="F2221" s="1">
        <v>39482</v>
      </c>
    </row>
    <row r="2222" spans="1:6" x14ac:dyDescent="0.2">
      <c r="A2222" t="s">
        <v>5583</v>
      </c>
      <c r="B2222" t="s">
        <v>10061</v>
      </c>
      <c r="C2222" t="s">
        <v>11470</v>
      </c>
      <c r="D2222" t="s">
        <v>18723</v>
      </c>
      <c r="E2222" t="s">
        <v>9</v>
      </c>
      <c r="F2222" s="1">
        <v>18942</v>
      </c>
    </row>
    <row r="2223" spans="1:6" x14ac:dyDescent="0.2">
      <c r="A2223" t="s">
        <v>5584</v>
      </c>
      <c r="B2223" t="s">
        <v>9446</v>
      </c>
      <c r="C2223" t="s">
        <v>10533</v>
      </c>
      <c r="D2223" t="s">
        <v>18724</v>
      </c>
      <c r="E2223" t="s">
        <v>9</v>
      </c>
      <c r="F2223" s="1">
        <v>27162</v>
      </c>
    </row>
    <row r="2224" spans="1:6" x14ac:dyDescent="0.2">
      <c r="A2224" t="s">
        <v>5585</v>
      </c>
      <c r="B2224" t="s">
        <v>10292</v>
      </c>
      <c r="C2224" t="s">
        <v>11471</v>
      </c>
      <c r="D2224" t="s">
        <v>18725</v>
      </c>
      <c r="E2224" t="s">
        <v>9</v>
      </c>
      <c r="F2224" s="1">
        <v>24596</v>
      </c>
    </row>
    <row r="2225" spans="1:6" x14ac:dyDescent="0.2">
      <c r="A2225" t="s">
        <v>1143</v>
      </c>
      <c r="B2225" t="s">
        <v>9499</v>
      </c>
      <c r="C2225" t="s">
        <v>10540</v>
      </c>
      <c r="D2225" t="s">
        <v>18726</v>
      </c>
      <c r="E2225" t="s">
        <v>9</v>
      </c>
      <c r="F2225" s="1">
        <v>30137</v>
      </c>
    </row>
    <row r="2226" spans="1:6" x14ac:dyDescent="0.2">
      <c r="A2226" t="s">
        <v>1144</v>
      </c>
      <c r="B2226" t="s">
        <v>9699</v>
      </c>
      <c r="C2226" t="s">
        <v>11472</v>
      </c>
      <c r="D2226">
        <v>3245155211</v>
      </c>
      <c r="E2226" t="s">
        <v>9</v>
      </c>
      <c r="F2226" s="1">
        <v>16412</v>
      </c>
    </row>
    <row r="2227" spans="1:6" x14ac:dyDescent="0.2">
      <c r="A2227" t="s">
        <v>8911</v>
      </c>
      <c r="B2227" t="s">
        <v>9772</v>
      </c>
      <c r="C2227" t="s">
        <v>11473</v>
      </c>
      <c r="D2227" t="s">
        <v>18727</v>
      </c>
      <c r="E2227" t="s">
        <v>9</v>
      </c>
      <c r="F2227" s="1">
        <v>32084</v>
      </c>
    </row>
    <row r="2228" spans="1:6" x14ac:dyDescent="0.2">
      <c r="A2228" t="s">
        <v>1145</v>
      </c>
      <c r="B2228" t="s">
        <v>9613</v>
      </c>
      <c r="C2228" t="s">
        <v>11474</v>
      </c>
      <c r="D2228" t="s">
        <v>18728</v>
      </c>
      <c r="E2228" t="s">
        <v>9</v>
      </c>
      <c r="F2228" s="1">
        <v>16071</v>
      </c>
    </row>
    <row r="2229" spans="1:6" x14ac:dyDescent="0.2">
      <c r="A2229" t="s">
        <v>8912</v>
      </c>
      <c r="B2229" t="s">
        <v>9432</v>
      </c>
      <c r="C2229" t="s">
        <v>11475</v>
      </c>
      <c r="D2229" t="s">
        <v>18729</v>
      </c>
      <c r="E2229" t="s">
        <v>9</v>
      </c>
      <c r="F2229" s="1">
        <v>41357</v>
      </c>
    </row>
    <row r="2230" spans="1:6" x14ac:dyDescent="0.2">
      <c r="A2230" t="s">
        <v>1146</v>
      </c>
      <c r="B2230" t="s">
        <v>9661</v>
      </c>
      <c r="C2230" t="s">
        <v>11476</v>
      </c>
      <c r="D2230" t="s">
        <v>18730</v>
      </c>
      <c r="E2230" t="s">
        <v>9</v>
      </c>
      <c r="F2230" s="1">
        <v>27235</v>
      </c>
    </row>
    <row r="2231" spans="1:6" x14ac:dyDescent="0.2">
      <c r="A2231" t="s">
        <v>1147</v>
      </c>
      <c r="B2231" t="s">
        <v>11477</v>
      </c>
      <c r="C2231" t="s">
        <v>10111</v>
      </c>
      <c r="D2231" t="s">
        <v>18731</v>
      </c>
      <c r="E2231" t="s">
        <v>9</v>
      </c>
      <c r="F2231" s="1">
        <v>17548</v>
      </c>
    </row>
    <row r="2232" spans="1:6" x14ac:dyDescent="0.2">
      <c r="A2232" t="s">
        <v>1148</v>
      </c>
      <c r="B2232" t="s">
        <v>10616</v>
      </c>
      <c r="C2232" t="s">
        <v>9444</v>
      </c>
      <c r="D2232" t="s">
        <v>18732</v>
      </c>
      <c r="E2232" t="s">
        <v>9</v>
      </c>
      <c r="F2232" s="1">
        <v>40363</v>
      </c>
    </row>
    <row r="2233" spans="1:6" x14ac:dyDescent="0.2">
      <c r="A2233" t="s">
        <v>1149</v>
      </c>
      <c r="B2233" t="s">
        <v>9543</v>
      </c>
      <c r="C2233" t="s">
        <v>9467</v>
      </c>
      <c r="D2233" t="s">
        <v>18733</v>
      </c>
      <c r="E2233" t="s">
        <v>9</v>
      </c>
      <c r="F2233" s="1">
        <v>41483</v>
      </c>
    </row>
    <row r="2234" spans="1:6" x14ac:dyDescent="0.2">
      <c r="A2234" t="s">
        <v>1150</v>
      </c>
      <c r="B2234" t="s">
        <v>11478</v>
      </c>
      <c r="C2234" t="s">
        <v>11479</v>
      </c>
      <c r="D2234" t="s">
        <v>18734</v>
      </c>
      <c r="E2234" t="s">
        <v>9</v>
      </c>
      <c r="F2234" s="1">
        <v>19640</v>
      </c>
    </row>
    <row r="2235" spans="1:6" x14ac:dyDescent="0.2">
      <c r="A2235" t="s">
        <v>5586</v>
      </c>
      <c r="B2235" t="s">
        <v>11480</v>
      </c>
      <c r="C2235" t="s">
        <v>9903</v>
      </c>
      <c r="D2235" t="s">
        <v>18735</v>
      </c>
      <c r="E2235" t="s">
        <v>9</v>
      </c>
      <c r="F2235" s="1">
        <v>39417</v>
      </c>
    </row>
    <row r="2236" spans="1:6" x14ac:dyDescent="0.2">
      <c r="A2236" t="s">
        <v>1151</v>
      </c>
      <c r="B2236" t="s">
        <v>10222</v>
      </c>
      <c r="C2236" t="s">
        <v>11481</v>
      </c>
      <c r="D2236" t="s">
        <v>18736</v>
      </c>
      <c r="E2236" t="s">
        <v>9</v>
      </c>
      <c r="F2236" s="1">
        <v>35476</v>
      </c>
    </row>
    <row r="2237" spans="1:6" x14ac:dyDescent="0.2">
      <c r="A2237" t="s">
        <v>1152</v>
      </c>
      <c r="B2237" t="s">
        <v>9642</v>
      </c>
      <c r="C2237" t="s">
        <v>9565</v>
      </c>
      <c r="D2237" t="s">
        <v>18737</v>
      </c>
      <c r="E2237" t="s">
        <v>9</v>
      </c>
      <c r="F2237" s="1">
        <v>23120</v>
      </c>
    </row>
    <row r="2238" spans="1:6" x14ac:dyDescent="0.2">
      <c r="A2238" t="s">
        <v>1153</v>
      </c>
      <c r="B2238" t="s">
        <v>9430</v>
      </c>
      <c r="C2238" t="s">
        <v>11482</v>
      </c>
      <c r="D2238" t="s">
        <v>18738</v>
      </c>
      <c r="E2238" t="s">
        <v>9</v>
      </c>
      <c r="F2238" s="1">
        <v>18125</v>
      </c>
    </row>
    <row r="2239" spans="1:6" x14ac:dyDescent="0.2">
      <c r="A2239" t="s">
        <v>5587</v>
      </c>
      <c r="B2239" t="s">
        <v>10110</v>
      </c>
      <c r="C2239" t="s">
        <v>9628</v>
      </c>
      <c r="D2239">
        <f>1-619-160-7116</f>
        <v>-7894</v>
      </c>
      <c r="E2239" t="s">
        <v>9</v>
      </c>
      <c r="F2239" s="1">
        <v>19764</v>
      </c>
    </row>
    <row r="2240" spans="1:6" x14ac:dyDescent="0.2">
      <c r="A2240" t="s">
        <v>8913</v>
      </c>
      <c r="B2240" t="s">
        <v>9499</v>
      </c>
      <c r="C2240" t="s">
        <v>11483</v>
      </c>
      <c r="D2240" t="s">
        <v>18739</v>
      </c>
      <c r="E2240" t="s">
        <v>9</v>
      </c>
      <c r="F2240" s="1">
        <v>42953</v>
      </c>
    </row>
    <row r="2241" spans="1:6" x14ac:dyDescent="0.2">
      <c r="A2241" t="s">
        <v>11484</v>
      </c>
      <c r="B2241" t="s">
        <v>9436</v>
      </c>
      <c r="C2241" t="s">
        <v>9690</v>
      </c>
      <c r="D2241" t="s">
        <v>18740</v>
      </c>
      <c r="E2241" t="s">
        <v>9</v>
      </c>
      <c r="F2241" s="1">
        <v>14915</v>
      </c>
    </row>
    <row r="2242" spans="1:6" x14ac:dyDescent="0.2">
      <c r="A2242" t="s">
        <v>1154</v>
      </c>
      <c r="B2242" t="s">
        <v>9727</v>
      </c>
      <c r="C2242" t="s">
        <v>10935</v>
      </c>
      <c r="D2242" t="s">
        <v>18741</v>
      </c>
      <c r="E2242" t="s">
        <v>9</v>
      </c>
      <c r="F2242" s="1">
        <v>28723</v>
      </c>
    </row>
    <row r="2243" spans="1:6" x14ac:dyDescent="0.2">
      <c r="A2243" t="s">
        <v>1155</v>
      </c>
      <c r="B2243" t="s">
        <v>11485</v>
      </c>
      <c r="C2243" t="s">
        <v>11486</v>
      </c>
      <c r="D2243" t="s">
        <v>18742</v>
      </c>
      <c r="E2243" t="s">
        <v>9</v>
      </c>
      <c r="F2243" s="1">
        <v>25061</v>
      </c>
    </row>
    <row r="2244" spans="1:6" x14ac:dyDescent="0.2">
      <c r="A2244" t="s">
        <v>5588</v>
      </c>
      <c r="B2244" t="s">
        <v>6</v>
      </c>
      <c r="C2244" t="s">
        <v>11487</v>
      </c>
      <c r="D2244" t="s">
        <v>18743</v>
      </c>
      <c r="E2244" t="s">
        <v>9</v>
      </c>
      <c r="F2244" s="1">
        <v>24713</v>
      </c>
    </row>
    <row r="2245" spans="1:6" x14ac:dyDescent="0.2">
      <c r="A2245" t="s">
        <v>5589</v>
      </c>
      <c r="B2245" t="s">
        <v>9699</v>
      </c>
      <c r="C2245" t="s">
        <v>9444</v>
      </c>
      <c r="D2245">
        <v>4170831168</v>
      </c>
      <c r="E2245" t="s">
        <v>9</v>
      </c>
      <c r="F2245" s="1">
        <v>31144</v>
      </c>
    </row>
    <row r="2246" spans="1:6" x14ac:dyDescent="0.2">
      <c r="A2246" t="s">
        <v>5590</v>
      </c>
      <c r="B2246" t="s">
        <v>9518</v>
      </c>
      <c r="C2246" t="s">
        <v>11488</v>
      </c>
      <c r="D2246" t="s">
        <v>18744</v>
      </c>
      <c r="E2246" t="s">
        <v>9</v>
      </c>
      <c r="F2246" s="1">
        <v>36616</v>
      </c>
    </row>
    <row r="2247" spans="1:6" x14ac:dyDescent="0.2">
      <c r="A2247" t="s">
        <v>1156</v>
      </c>
      <c r="B2247" t="s">
        <v>9527</v>
      </c>
      <c r="C2247" t="s">
        <v>11489</v>
      </c>
      <c r="D2247" t="s">
        <v>18745</v>
      </c>
      <c r="E2247" t="s">
        <v>9</v>
      </c>
      <c r="F2247" s="1">
        <v>40717</v>
      </c>
    </row>
    <row r="2248" spans="1:6" x14ac:dyDescent="0.2">
      <c r="A2248" t="s">
        <v>11490</v>
      </c>
      <c r="B2248" t="s">
        <v>9487</v>
      </c>
      <c r="C2248" t="s">
        <v>9574</v>
      </c>
      <c r="D2248">
        <f>1-252-962-8307</f>
        <v>-9520</v>
      </c>
      <c r="E2248" t="s">
        <v>9</v>
      </c>
      <c r="F2248" s="1">
        <v>41818</v>
      </c>
    </row>
    <row r="2249" spans="1:6" x14ac:dyDescent="0.2">
      <c r="A2249" t="s">
        <v>7793</v>
      </c>
      <c r="B2249" t="s">
        <v>9559</v>
      </c>
      <c r="C2249" t="s">
        <v>10910</v>
      </c>
      <c r="D2249" t="s">
        <v>18746</v>
      </c>
      <c r="E2249" t="s">
        <v>9</v>
      </c>
      <c r="F2249" s="1">
        <v>35602</v>
      </c>
    </row>
    <row r="2250" spans="1:6" x14ac:dyDescent="0.2">
      <c r="A2250" t="s">
        <v>5591</v>
      </c>
      <c r="B2250" t="s">
        <v>9531</v>
      </c>
      <c r="C2250" t="s">
        <v>9895</v>
      </c>
      <c r="D2250" t="s">
        <v>18747</v>
      </c>
      <c r="E2250" t="s">
        <v>9</v>
      </c>
      <c r="F2250" s="1">
        <v>42127</v>
      </c>
    </row>
    <row r="2251" spans="1:6" x14ac:dyDescent="0.2">
      <c r="A2251" t="s">
        <v>5592</v>
      </c>
      <c r="B2251" t="s">
        <v>10884</v>
      </c>
      <c r="C2251" t="s">
        <v>11491</v>
      </c>
      <c r="D2251" t="s">
        <v>18748</v>
      </c>
      <c r="E2251" t="s">
        <v>9</v>
      </c>
      <c r="F2251" s="1">
        <v>19967</v>
      </c>
    </row>
    <row r="2252" spans="1:6" x14ac:dyDescent="0.2">
      <c r="A2252" t="s">
        <v>5593</v>
      </c>
      <c r="B2252" t="s">
        <v>9459</v>
      </c>
      <c r="C2252" t="s">
        <v>11492</v>
      </c>
      <c r="D2252" t="s">
        <v>18749</v>
      </c>
      <c r="E2252" t="s">
        <v>9</v>
      </c>
      <c r="F2252" s="1">
        <v>31715</v>
      </c>
    </row>
    <row r="2253" spans="1:6" x14ac:dyDescent="0.2">
      <c r="A2253" t="s">
        <v>5594</v>
      </c>
      <c r="B2253" t="s">
        <v>10696</v>
      </c>
      <c r="C2253" t="s">
        <v>11493</v>
      </c>
      <c r="D2253" t="s">
        <v>18750</v>
      </c>
      <c r="E2253" t="s">
        <v>9</v>
      </c>
      <c r="F2253" s="1">
        <v>37811</v>
      </c>
    </row>
    <row r="2254" spans="1:6" x14ac:dyDescent="0.2">
      <c r="A2254" t="s">
        <v>5595</v>
      </c>
      <c r="B2254" t="s">
        <v>9760</v>
      </c>
      <c r="C2254" t="s">
        <v>11494</v>
      </c>
      <c r="D2254" t="s">
        <v>18751</v>
      </c>
      <c r="E2254" t="s">
        <v>9</v>
      </c>
      <c r="F2254" s="1">
        <v>36449</v>
      </c>
    </row>
    <row r="2255" spans="1:6" x14ac:dyDescent="0.2">
      <c r="A2255" t="s">
        <v>11495</v>
      </c>
      <c r="B2255" t="s">
        <v>9706</v>
      </c>
      <c r="C2255" t="s">
        <v>10120</v>
      </c>
      <c r="D2255" t="s">
        <v>18752</v>
      </c>
      <c r="E2255" t="s">
        <v>9</v>
      </c>
      <c r="F2255" s="1">
        <v>41155</v>
      </c>
    </row>
    <row r="2256" spans="1:6" x14ac:dyDescent="0.2">
      <c r="A2256" t="s">
        <v>1157</v>
      </c>
      <c r="B2256" t="s">
        <v>6</v>
      </c>
      <c r="C2256" t="s">
        <v>7</v>
      </c>
      <c r="D2256" t="s">
        <v>18753</v>
      </c>
      <c r="E2256" t="s">
        <v>9</v>
      </c>
      <c r="F2256" s="1">
        <v>19814</v>
      </c>
    </row>
    <row r="2257" spans="1:6" x14ac:dyDescent="0.2">
      <c r="A2257" t="s">
        <v>7794</v>
      </c>
      <c r="B2257" t="s">
        <v>9450</v>
      </c>
      <c r="C2257" t="s">
        <v>9690</v>
      </c>
      <c r="D2257" t="s">
        <v>18754</v>
      </c>
      <c r="E2257" t="s">
        <v>9</v>
      </c>
      <c r="F2257" s="1">
        <v>40047</v>
      </c>
    </row>
    <row r="2258" spans="1:6" x14ac:dyDescent="0.2">
      <c r="A2258" t="s">
        <v>8914</v>
      </c>
      <c r="B2258" t="s">
        <v>11023</v>
      </c>
      <c r="C2258" t="s">
        <v>9922</v>
      </c>
      <c r="D2258" t="s">
        <v>18755</v>
      </c>
      <c r="E2258" t="s">
        <v>9</v>
      </c>
      <c r="F2258" s="1">
        <v>34487</v>
      </c>
    </row>
    <row r="2259" spans="1:6" x14ac:dyDescent="0.2">
      <c r="A2259" t="s">
        <v>1158</v>
      </c>
      <c r="B2259" t="s">
        <v>10687</v>
      </c>
      <c r="C2259" t="s">
        <v>11496</v>
      </c>
      <c r="D2259" t="s">
        <v>18756</v>
      </c>
      <c r="E2259" t="s">
        <v>9</v>
      </c>
      <c r="F2259" s="1">
        <v>25231</v>
      </c>
    </row>
    <row r="2260" spans="1:6" x14ac:dyDescent="0.2">
      <c r="A2260" t="s">
        <v>1159</v>
      </c>
      <c r="B2260" t="s">
        <v>10007</v>
      </c>
      <c r="C2260" t="s">
        <v>11214</v>
      </c>
      <c r="D2260" t="s">
        <v>18757</v>
      </c>
      <c r="E2260" t="s">
        <v>9</v>
      </c>
      <c r="F2260" s="1">
        <v>17335</v>
      </c>
    </row>
    <row r="2261" spans="1:6" x14ac:dyDescent="0.2">
      <c r="A2261" t="s">
        <v>1160</v>
      </c>
      <c r="B2261" t="s">
        <v>9383</v>
      </c>
      <c r="C2261" t="s">
        <v>10066</v>
      </c>
      <c r="D2261" t="s">
        <v>18758</v>
      </c>
      <c r="E2261" t="s">
        <v>9</v>
      </c>
      <c r="F2261" s="1">
        <v>38293</v>
      </c>
    </row>
    <row r="2262" spans="1:6" x14ac:dyDescent="0.2">
      <c r="A2262" t="s">
        <v>7795</v>
      </c>
      <c r="B2262" t="s">
        <v>9383</v>
      </c>
      <c r="C2262" t="s">
        <v>11497</v>
      </c>
      <c r="D2262" t="s">
        <v>18759</v>
      </c>
      <c r="E2262" t="s">
        <v>9</v>
      </c>
      <c r="F2262" s="1">
        <v>34400</v>
      </c>
    </row>
    <row r="2263" spans="1:6" x14ac:dyDescent="0.2">
      <c r="A2263" t="s">
        <v>5596</v>
      </c>
      <c r="B2263" t="s">
        <v>11498</v>
      </c>
      <c r="C2263" t="s">
        <v>10509</v>
      </c>
      <c r="D2263" t="s">
        <v>18760</v>
      </c>
      <c r="E2263" t="s">
        <v>9</v>
      </c>
      <c r="F2263" s="1">
        <v>35462</v>
      </c>
    </row>
    <row r="2264" spans="1:6" x14ac:dyDescent="0.2">
      <c r="A2264" t="s">
        <v>1161</v>
      </c>
      <c r="B2264" t="s">
        <v>6</v>
      </c>
      <c r="C2264" t="s">
        <v>11499</v>
      </c>
      <c r="D2264">
        <v>5322293175</v>
      </c>
      <c r="E2264" t="s">
        <v>9</v>
      </c>
      <c r="F2264" s="1">
        <v>21963</v>
      </c>
    </row>
    <row r="2265" spans="1:6" x14ac:dyDescent="0.2">
      <c r="A2265" t="s">
        <v>1162</v>
      </c>
      <c r="B2265" t="s">
        <v>9554</v>
      </c>
      <c r="C2265" t="s">
        <v>10101</v>
      </c>
      <c r="D2265" t="s">
        <v>18761</v>
      </c>
      <c r="E2265" t="s">
        <v>9</v>
      </c>
      <c r="F2265" s="1">
        <v>19260</v>
      </c>
    </row>
    <row r="2266" spans="1:6" x14ac:dyDescent="0.2">
      <c r="A2266" t="s">
        <v>5597</v>
      </c>
      <c r="B2266" t="s">
        <v>9403</v>
      </c>
      <c r="C2266" t="s">
        <v>11500</v>
      </c>
      <c r="D2266" t="s">
        <v>18762</v>
      </c>
      <c r="E2266" t="s">
        <v>9</v>
      </c>
      <c r="F2266" s="1">
        <v>27384</v>
      </c>
    </row>
    <row r="2267" spans="1:6" x14ac:dyDescent="0.2">
      <c r="A2267" t="s">
        <v>1163</v>
      </c>
      <c r="B2267" t="s">
        <v>9506</v>
      </c>
      <c r="C2267" t="s">
        <v>11501</v>
      </c>
      <c r="D2267" t="s">
        <v>18763</v>
      </c>
      <c r="E2267" t="s">
        <v>9</v>
      </c>
      <c r="F2267" s="1">
        <v>39513</v>
      </c>
    </row>
    <row r="2268" spans="1:6" x14ac:dyDescent="0.2">
      <c r="A2268" t="s">
        <v>7796</v>
      </c>
      <c r="B2268" t="s">
        <v>11502</v>
      </c>
      <c r="C2268" t="s">
        <v>11493</v>
      </c>
      <c r="D2268" t="s">
        <v>18764</v>
      </c>
      <c r="E2268" t="s">
        <v>9</v>
      </c>
      <c r="F2268" s="1">
        <v>25594</v>
      </c>
    </row>
    <row r="2269" spans="1:6" x14ac:dyDescent="0.2">
      <c r="A2269" t="s">
        <v>5598</v>
      </c>
      <c r="B2269" t="s">
        <v>9713</v>
      </c>
      <c r="C2269" t="s">
        <v>11503</v>
      </c>
      <c r="D2269" t="s">
        <v>18765</v>
      </c>
      <c r="E2269" t="s">
        <v>9</v>
      </c>
      <c r="F2269" s="1">
        <v>32312</v>
      </c>
    </row>
    <row r="2270" spans="1:6" x14ac:dyDescent="0.2">
      <c r="A2270" t="s">
        <v>1164</v>
      </c>
      <c r="B2270" t="s">
        <v>9518</v>
      </c>
      <c r="C2270" t="s">
        <v>11504</v>
      </c>
      <c r="D2270" t="s">
        <v>18766</v>
      </c>
      <c r="E2270" t="s">
        <v>9</v>
      </c>
      <c r="F2270" s="1">
        <v>30824</v>
      </c>
    </row>
    <row r="2271" spans="1:6" x14ac:dyDescent="0.2">
      <c r="A2271" t="s">
        <v>5599</v>
      </c>
      <c r="B2271" t="s">
        <v>9675</v>
      </c>
      <c r="C2271" t="s">
        <v>11505</v>
      </c>
      <c r="D2271" t="s">
        <v>18767</v>
      </c>
      <c r="E2271" t="s">
        <v>9</v>
      </c>
      <c r="F2271" s="1">
        <v>21836</v>
      </c>
    </row>
    <row r="2272" spans="1:6" x14ac:dyDescent="0.2">
      <c r="A2272" t="s">
        <v>5600</v>
      </c>
      <c r="B2272" t="s">
        <v>9403</v>
      </c>
      <c r="C2272" t="s">
        <v>11506</v>
      </c>
      <c r="D2272" t="s">
        <v>18768</v>
      </c>
      <c r="E2272" t="s">
        <v>9</v>
      </c>
      <c r="F2272" s="1">
        <v>23528</v>
      </c>
    </row>
    <row r="2273" spans="1:6" x14ac:dyDescent="0.2">
      <c r="A2273" t="s">
        <v>5601</v>
      </c>
      <c r="B2273" t="s">
        <v>9430</v>
      </c>
      <c r="C2273" t="s">
        <v>11507</v>
      </c>
      <c r="D2273" t="s">
        <v>18769</v>
      </c>
      <c r="E2273" t="s">
        <v>9</v>
      </c>
      <c r="F2273" s="1">
        <v>35315</v>
      </c>
    </row>
    <row r="2274" spans="1:6" x14ac:dyDescent="0.2">
      <c r="A2274" t="s">
        <v>1165</v>
      </c>
      <c r="B2274" t="s">
        <v>9499</v>
      </c>
      <c r="C2274" t="s">
        <v>11508</v>
      </c>
      <c r="D2274" t="s">
        <v>18770</v>
      </c>
      <c r="E2274" t="s">
        <v>9</v>
      </c>
      <c r="F2274" s="1">
        <v>39194</v>
      </c>
    </row>
    <row r="2275" spans="1:6" x14ac:dyDescent="0.2">
      <c r="A2275" t="s">
        <v>1166</v>
      </c>
      <c r="B2275" t="s">
        <v>9492</v>
      </c>
      <c r="C2275" t="s">
        <v>11509</v>
      </c>
      <c r="D2275" t="s">
        <v>18771</v>
      </c>
      <c r="E2275" t="s">
        <v>9</v>
      </c>
      <c r="F2275" s="1">
        <v>23076</v>
      </c>
    </row>
    <row r="2276" spans="1:6" x14ac:dyDescent="0.2">
      <c r="A2276" t="s">
        <v>8915</v>
      </c>
      <c r="B2276" t="s">
        <v>10275</v>
      </c>
      <c r="C2276" t="s">
        <v>10794</v>
      </c>
      <c r="D2276" t="s">
        <v>18772</v>
      </c>
      <c r="E2276" t="s">
        <v>9</v>
      </c>
      <c r="F2276" s="1">
        <v>27807</v>
      </c>
    </row>
    <row r="2277" spans="1:6" x14ac:dyDescent="0.2">
      <c r="A2277" t="s">
        <v>1167</v>
      </c>
      <c r="B2277" t="s">
        <v>9778</v>
      </c>
      <c r="C2277" t="s">
        <v>9976</v>
      </c>
      <c r="D2277" t="s">
        <v>18773</v>
      </c>
      <c r="E2277" t="s">
        <v>9</v>
      </c>
      <c r="F2277" s="1">
        <v>42717</v>
      </c>
    </row>
    <row r="2278" spans="1:6" x14ac:dyDescent="0.2">
      <c r="A2278" t="s">
        <v>8916</v>
      </c>
      <c r="B2278" t="s">
        <v>9527</v>
      </c>
      <c r="C2278" t="s">
        <v>10315</v>
      </c>
      <c r="D2278" t="s">
        <v>18774</v>
      </c>
      <c r="E2278" t="s">
        <v>9</v>
      </c>
      <c r="F2278" s="1">
        <v>36332</v>
      </c>
    </row>
    <row r="2279" spans="1:6" x14ac:dyDescent="0.2">
      <c r="A2279" t="s">
        <v>1168</v>
      </c>
      <c r="B2279" t="s">
        <v>10752</v>
      </c>
      <c r="C2279" t="s">
        <v>11510</v>
      </c>
      <c r="D2279" t="s">
        <v>18775</v>
      </c>
      <c r="E2279" t="s">
        <v>9</v>
      </c>
      <c r="F2279" s="1">
        <v>25340</v>
      </c>
    </row>
    <row r="2280" spans="1:6" x14ac:dyDescent="0.2">
      <c r="A2280" t="s">
        <v>1169</v>
      </c>
      <c r="B2280" t="s">
        <v>9546</v>
      </c>
      <c r="C2280" t="s">
        <v>11511</v>
      </c>
      <c r="D2280" t="s">
        <v>18776</v>
      </c>
      <c r="E2280" t="s">
        <v>9</v>
      </c>
      <c r="F2280" s="1">
        <v>33463</v>
      </c>
    </row>
    <row r="2281" spans="1:6" x14ac:dyDescent="0.2">
      <c r="A2281" t="s">
        <v>1170</v>
      </c>
      <c r="B2281" t="s">
        <v>9946</v>
      </c>
      <c r="C2281" t="s">
        <v>11</v>
      </c>
      <c r="D2281">
        <v>6946524801</v>
      </c>
      <c r="E2281" t="s">
        <v>9</v>
      </c>
      <c r="F2281" s="1">
        <v>27799</v>
      </c>
    </row>
    <row r="2282" spans="1:6" x14ac:dyDescent="0.2">
      <c r="A2282" t="s">
        <v>5602</v>
      </c>
      <c r="B2282" t="s">
        <v>9593</v>
      </c>
      <c r="C2282" t="s">
        <v>11512</v>
      </c>
      <c r="D2282">
        <v>2956111169</v>
      </c>
      <c r="E2282" t="s">
        <v>9</v>
      </c>
      <c r="F2282" s="1">
        <v>34522</v>
      </c>
    </row>
    <row r="2283" spans="1:6" x14ac:dyDescent="0.2">
      <c r="A2283" t="s">
        <v>1171</v>
      </c>
      <c r="B2283" t="s">
        <v>9606</v>
      </c>
      <c r="C2283" t="s">
        <v>11513</v>
      </c>
      <c r="D2283" t="s">
        <v>18777</v>
      </c>
      <c r="E2283" t="s">
        <v>9</v>
      </c>
      <c r="F2283" s="1">
        <v>22723</v>
      </c>
    </row>
    <row r="2284" spans="1:6" x14ac:dyDescent="0.2">
      <c r="A2284" t="s">
        <v>7797</v>
      </c>
      <c r="B2284" t="s">
        <v>10153</v>
      </c>
      <c r="C2284" t="s">
        <v>11514</v>
      </c>
      <c r="D2284">
        <v>2072605827</v>
      </c>
      <c r="E2284" t="s">
        <v>9</v>
      </c>
      <c r="F2284" s="1">
        <v>29121</v>
      </c>
    </row>
    <row r="2285" spans="1:6" x14ac:dyDescent="0.2">
      <c r="A2285" t="s">
        <v>5603</v>
      </c>
      <c r="B2285" t="s">
        <v>9395</v>
      </c>
      <c r="C2285" t="s">
        <v>9671</v>
      </c>
      <c r="D2285" t="s">
        <v>18778</v>
      </c>
      <c r="E2285" t="s">
        <v>9</v>
      </c>
      <c r="F2285" s="1">
        <v>42668</v>
      </c>
    </row>
    <row r="2286" spans="1:6" x14ac:dyDescent="0.2">
      <c r="A2286" t="s">
        <v>11515</v>
      </c>
      <c r="B2286" t="s">
        <v>10211</v>
      </c>
      <c r="C2286" t="s">
        <v>10144</v>
      </c>
      <c r="D2286" t="s">
        <v>18779</v>
      </c>
      <c r="E2286" t="s">
        <v>9</v>
      </c>
      <c r="F2286" s="1">
        <v>29928</v>
      </c>
    </row>
    <row r="2287" spans="1:6" x14ac:dyDescent="0.2">
      <c r="A2287" t="s">
        <v>1172</v>
      </c>
      <c r="B2287" t="s">
        <v>9410</v>
      </c>
      <c r="C2287" t="s">
        <v>9692</v>
      </c>
      <c r="D2287" t="s">
        <v>18780</v>
      </c>
      <c r="E2287" t="s">
        <v>9</v>
      </c>
      <c r="F2287" s="1">
        <v>30216</v>
      </c>
    </row>
    <row r="2288" spans="1:6" x14ac:dyDescent="0.2">
      <c r="A2288" t="s">
        <v>1173</v>
      </c>
      <c r="B2288" t="s">
        <v>9706</v>
      </c>
      <c r="C2288" t="s">
        <v>11516</v>
      </c>
      <c r="D2288" t="s">
        <v>18781</v>
      </c>
      <c r="E2288" t="s">
        <v>9</v>
      </c>
      <c r="F2288" s="1">
        <v>25052</v>
      </c>
    </row>
    <row r="2289" spans="1:6" x14ac:dyDescent="0.2">
      <c r="A2289" t="s">
        <v>1174</v>
      </c>
      <c r="B2289" t="s">
        <v>11517</v>
      </c>
      <c r="C2289" t="s">
        <v>11518</v>
      </c>
      <c r="D2289" t="s">
        <v>18782</v>
      </c>
      <c r="E2289" t="s">
        <v>9</v>
      </c>
      <c r="F2289" s="1">
        <v>31301</v>
      </c>
    </row>
    <row r="2290" spans="1:6" x14ac:dyDescent="0.2">
      <c r="A2290" t="s">
        <v>1175</v>
      </c>
      <c r="B2290" t="s">
        <v>9489</v>
      </c>
      <c r="C2290" t="s">
        <v>10564</v>
      </c>
      <c r="D2290" t="s">
        <v>18783</v>
      </c>
      <c r="E2290" t="s">
        <v>9</v>
      </c>
      <c r="F2290" s="1">
        <v>31609</v>
      </c>
    </row>
    <row r="2291" spans="1:6" x14ac:dyDescent="0.2">
      <c r="A2291" t="s">
        <v>5604</v>
      </c>
      <c r="B2291" t="s">
        <v>9596</v>
      </c>
      <c r="C2291" t="s">
        <v>11519</v>
      </c>
      <c r="D2291" t="s">
        <v>18784</v>
      </c>
      <c r="E2291" t="s">
        <v>9</v>
      </c>
      <c r="F2291" s="1">
        <v>28011</v>
      </c>
    </row>
    <row r="2292" spans="1:6" x14ac:dyDescent="0.2">
      <c r="A2292" t="s">
        <v>1176</v>
      </c>
      <c r="B2292" t="s">
        <v>11520</v>
      </c>
      <c r="C2292" t="s">
        <v>9383</v>
      </c>
      <c r="D2292" t="s">
        <v>18785</v>
      </c>
      <c r="E2292" t="s">
        <v>9</v>
      </c>
      <c r="F2292" s="1">
        <v>31503</v>
      </c>
    </row>
    <row r="2293" spans="1:6" x14ac:dyDescent="0.2">
      <c r="A2293" t="s">
        <v>1177</v>
      </c>
      <c r="B2293" t="s">
        <v>9383</v>
      </c>
      <c r="C2293" t="s">
        <v>10148</v>
      </c>
      <c r="D2293">
        <v>4998396042</v>
      </c>
      <c r="E2293" t="s">
        <v>9</v>
      </c>
      <c r="F2293" s="1">
        <v>43825</v>
      </c>
    </row>
    <row r="2294" spans="1:6" x14ac:dyDescent="0.2">
      <c r="A2294" t="s">
        <v>5605</v>
      </c>
      <c r="B2294" t="s">
        <v>9926</v>
      </c>
      <c r="C2294" t="s">
        <v>11521</v>
      </c>
      <c r="D2294" t="s">
        <v>18786</v>
      </c>
      <c r="E2294" t="s">
        <v>9</v>
      </c>
      <c r="F2294" s="1">
        <v>23692</v>
      </c>
    </row>
    <row r="2295" spans="1:6" x14ac:dyDescent="0.2">
      <c r="A2295" t="s">
        <v>5606</v>
      </c>
      <c r="B2295" t="s">
        <v>9978</v>
      </c>
      <c r="C2295" t="s">
        <v>11522</v>
      </c>
      <c r="D2295" t="s">
        <v>18787</v>
      </c>
      <c r="E2295" t="s">
        <v>9</v>
      </c>
      <c r="F2295" s="1">
        <v>37373</v>
      </c>
    </row>
    <row r="2296" spans="1:6" x14ac:dyDescent="0.2">
      <c r="A2296" t="s">
        <v>8917</v>
      </c>
      <c r="B2296" t="s">
        <v>10061</v>
      </c>
      <c r="C2296" t="s">
        <v>11523</v>
      </c>
      <c r="D2296" t="s">
        <v>18788</v>
      </c>
      <c r="E2296" t="s">
        <v>9</v>
      </c>
      <c r="F2296" s="1">
        <v>28066</v>
      </c>
    </row>
    <row r="2297" spans="1:6" x14ac:dyDescent="0.2">
      <c r="A2297" t="s">
        <v>5607</v>
      </c>
      <c r="B2297" t="s">
        <v>9383</v>
      </c>
      <c r="C2297" t="s">
        <v>9922</v>
      </c>
      <c r="D2297" t="s">
        <v>18789</v>
      </c>
      <c r="E2297" t="s">
        <v>9</v>
      </c>
      <c r="F2297" s="1">
        <v>33995</v>
      </c>
    </row>
    <row r="2298" spans="1:6" x14ac:dyDescent="0.2">
      <c r="A2298" t="s">
        <v>1178</v>
      </c>
      <c r="B2298" t="s">
        <v>9851</v>
      </c>
      <c r="C2298" t="s">
        <v>10045</v>
      </c>
      <c r="D2298" t="s">
        <v>18790</v>
      </c>
      <c r="E2298" t="s">
        <v>9</v>
      </c>
      <c r="F2298" s="1">
        <v>29536</v>
      </c>
    </row>
    <row r="2299" spans="1:6" x14ac:dyDescent="0.2">
      <c r="A2299" t="s">
        <v>1179</v>
      </c>
      <c r="B2299" t="s">
        <v>9401</v>
      </c>
      <c r="C2299" t="s">
        <v>11524</v>
      </c>
      <c r="D2299">
        <v>4169975840</v>
      </c>
      <c r="E2299" t="s">
        <v>9</v>
      </c>
      <c r="F2299" s="1">
        <v>35787</v>
      </c>
    </row>
    <row r="2300" spans="1:6" x14ac:dyDescent="0.2">
      <c r="A2300" t="s">
        <v>7798</v>
      </c>
      <c r="B2300" t="s">
        <v>9835</v>
      </c>
      <c r="C2300" t="s">
        <v>11525</v>
      </c>
      <c r="D2300" t="s">
        <v>18791</v>
      </c>
      <c r="E2300" t="s">
        <v>9</v>
      </c>
      <c r="F2300" s="1">
        <v>32748</v>
      </c>
    </row>
    <row r="2301" spans="1:6" x14ac:dyDescent="0.2">
      <c r="A2301" t="s">
        <v>1180</v>
      </c>
      <c r="B2301" t="s">
        <v>10323</v>
      </c>
      <c r="C2301" t="s">
        <v>11526</v>
      </c>
      <c r="D2301">
        <v>6967519291</v>
      </c>
      <c r="E2301" t="s">
        <v>9</v>
      </c>
      <c r="F2301" s="1">
        <v>29359</v>
      </c>
    </row>
    <row r="2302" spans="1:6" x14ac:dyDescent="0.2">
      <c r="A2302" t="s">
        <v>1181</v>
      </c>
      <c r="B2302" t="s">
        <v>10290</v>
      </c>
      <c r="C2302" t="s">
        <v>11527</v>
      </c>
      <c r="D2302" t="s">
        <v>18792</v>
      </c>
      <c r="E2302" t="s">
        <v>9</v>
      </c>
      <c r="F2302" s="1">
        <v>26334</v>
      </c>
    </row>
    <row r="2303" spans="1:6" x14ac:dyDescent="0.2">
      <c r="A2303" t="s">
        <v>5608</v>
      </c>
      <c r="B2303" t="s">
        <v>9830</v>
      </c>
      <c r="C2303" t="s">
        <v>11528</v>
      </c>
      <c r="D2303" t="s">
        <v>18793</v>
      </c>
      <c r="E2303" t="s">
        <v>9</v>
      </c>
      <c r="F2303" s="1">
        <v>39577</v>
      </c>
    </row>
    <row r="2304" spans="1:6" x14ac:dyDescent="0.2">
      <c r="A2304" t="s">
        <v>7799</v>
      </c>
      <c r="B2304" t="s">
        <v>9613</v>
      </c>
      <c r="C2304" t="s">
        <v>11529</v>
      </c>
      <c r="D2304" t="s">
        <v>18794</v>
      </c>
      <c r="E2304" t="s">
        <v>9</v>
      </c>
      <c r="F2304" s="1">
        <v>28465</v>
      </c>
    </row>
    <row r="2305" spans="1:6" x14ac:dyDescent="0.2">
      <c r="A2305" t="s">
        <v>5609</v>
      </c>
      <c r="B2305" t="s">
        <v>9468</v>
      </c>
      <c r="C2305" t="s">
        <v>9444</v>
      </c>
      <c r="D2305" t="s">
        <v>18795</v>
      </c>
      <c r="E2305" t="s">
        <v>9</v>
      </c>
      <c r="F2305" s="1">
        <v>42210</v>
      </c>
    </row>
    <row r="2306" spans="1:6" x14ac:dyDescent="0.2">
      <c r="A2306" t="s">
        <v>1182</v>
      </c>
      <c r="B2306" t="s">
        <v>9911</v>
      </c>
      <c r="C2306" t="s">
        <v>10527</v>
      </c>
      <c r="D2306" t="s">
        <v>18796</v>
      </c>
      <c r="E2306" t="s">
        <v>9</v>
      </c>
      <c r="F2306" s="1">
        <v>35635</v>
      </c>
    </row>
    <row r="2307" spans="1:6" x14ac:dyDescent="0.2">
      <c r="A2307" t="s">
        <v>5610</v>
      </c>
      <c r="B2307" t="s">
        <v>10819</v>
      </c>
      <c r="C2307" t="s">
        <v>10272</v>
      </c>
      <c r="D2307" t="s">
        <v>18797</v>
      </c>
      <c r="E2307" t="s">
        <v>9</v>
      </c>
      <c r="F2307" s="1">
        <v>32639</v>
      </c>
    </row>
    <row r="2308" spans="1:6" x14ac:dyDescent="0.2">
      <c r="A2308" t="s">
        <v>1183</v>
      </c>
      <c r="B2308" t="s">
        <v>10294</v>
      </c>
      <c r="C2308" t="s">
        <v>11530</v>
      </c>
      <c r="D2308">
        <v>3979521078</v>
      </c>
      <c r="E2308" t="s">
        <v>9</v>
      </c>
      <c r="F2308" s="1">
        <v>24016</v>
      </c>
    </row>
    <row r="2309" spans="1:6" x14ac:dyDescent="0.2">
      <c r="A2309" t="s">
        <v>1184</v>
      </c>
      <c r="B2309" t="s">
        <v>9606</v>
      </c>
      <c r="C2309" t="s">
        <v>11531</v>
      </c>
      <c r="D2309" t="s">
        <v>18798</v>
      </c>
      <c r="E2309" t="s">
        <v>9</v>
      </c>
      <c r="F2309" s="1">
        <v>42051</v>
      </c>
    </row>
    <row r="2310" spans="1:6" x14ac:dyDescent="0.2">
      <c r="A2310" t="s">
        <v>5611</v>
      </c>
      <c r="B2310" t="s">
        <v>9457</v>
      </c>
      <c r="C2310" t="s">
        <v>9933</v>
      </c>
      <c r="D2310" t="s">
        <v>18799</v>
      </c>
      <c r="E2310" t="s">
        <v>9</v>
      </c>
      <c r="F2310" s="1">
        <v>37721</v>
      </c>
    </row>
    <row r="2311" spans="1:6" x14ac:dyDescent="0.2">
      <c r="A2311" t="s">
        <v>5612</v>
      </c>
      <c r="B2311" t="s">
        <v>11043</v>
      </c>
      <c r="C2311" t="s">
        <v>11532</v>
      </c>
      <c r="D2311" t="s">
        <v>18800</v>
      </c>
      <c r="E2311" t="s">
        <v>9</v>
      </c>
      <c r="F2311" s="1">
        <v>37120</v>
      </c>
    </row>
    <row r="2312" spans="1:6" x14ac:dyDescent="0.2">
      <c r="A2312" t="s">
        <v>1185</v>
      </c>
      <c r="B2312" t="s">
        <v>9446</v>
      </c>
      <c r="C2312" t="s">
        <v>11533</v>
      </c>
      <c r="D2312" t="s">
        <v>18801</v>
      </c>
      <c r="E2312" t="s">
        <v>9</v>
      </c>
      <c r="F2312" s="1">
        <v>21391</v>
      </c>
    </row>
    <row r="2313" spans="1:6" x14ac:dyDescent="0.2">
      <c r="A2313" t="s">
        <v>11534</v>
      </c>
      <c r="B2313" t="s">
        <v>10240</v>
      </c>
      <c r="C2313" t="s">
        <v>10233</v>
      </c>
      <c r="D2313" t="s">
        <v>18802</v>
      </c>
      <c r="E2313" t="s">
        <v>9</v>
      </c>
      <c r="F2313" s="1">
        <v>39290</v>
      </c>
    </row>
    <row r="2314" spans="1:6" x14ac:dyDescent="0.2">
      <c r="A2314" t="s">
        <v>1186</v>
      </c>
      <c r="B2314" t="s">
        <v>9556</v>
      </c>
      <c r="C2314" t="s">
        <v>11535</v>
      </c>
      <c r="D2314" t="s">
        <v>18803</v>
      </c>
      <c r="E2314" t="s">
        <v>9</v>
      </c>
      <c r="F2314" s="1">
        <v>14996</v>
      </c>
    </row>
    <row r="2315" spans="1:6" x14ac:dyDescent="0.2">
      <c r="A2315" t="s">
        <v>1187</v>
      </c>
      <c r="B2315" t="s">
        <v>11536</v>
      </c>
      <c r="C2315" t="s">
        <v>11537</v>
      </c>
      <c r="D2315" t="s">
        <v>18804</v>
      </c>
      <c r="E2315" t="s">
        <v>9</v>
      </c>
      <c r="F2315" s="1">
        <v>35636</v>
      </c>
    </row>
    <row r="2316" spans="1:6" x14ac:dyDescent="0.2">
      <c r="A2316" t="s">
        <v>1188</v>
      </c>
      <c r="B2316" t="s">
        <v>9475</v>
      </c>
      <c r="C2316" t="s">
        <v>11538</v>
      </c>
      <c r="D2316">
        <v>2500395067</v>
      </c>
      <c r="E2316" t="s">
        <v>9</v>
      </c>
      <c r="F2316" s="1">
        <v>37667</v>
      </c>
    </row>
    <row r="2317" spans="1:6" x14ac:dyDescent="0.2">
      <c r="A2317" t="s">
        <v>5613</v>
      </c>
      <c r="B2317" t="s">
        <v>9527</v>
      </c>
      <c r="C2317" t="s">
        <v>11539</v>
      </c>
      <c r="D2317" t="s">
        <v>18805</v>
      </c>
      <c r="E2317" t="s">
        <v>9</v>
      </c>
      <c r="F2317" s="1">
        <v>23115</v>
      </c>
    </row>
    <row r="2318" spans="1:6" x14ac:dyDescent="0.2">
      <c r="A2318" t="s">
        <v>1189</v>
      </c>
      <c r="B2318" t="s">
        <v>11540</v>
      </c>
      <c r="C2318" t="s">
        <v>11541</v>
      </c>
      <c r="D2318" t="s">
        <v>18806</v>
      </c>
      <c r="E2318" t="s">
        <v>9</v>
      </c>
      <c r="F2318" s="1">
        <v>32128</v>
      </c>
    </row>
    <row r="2319" spans="1:6" x14ac:dyDescent="0.2">
      <c r="A2319" t="s">
        <v>7800</v>
      </c>
      <c r="B2319" t="s">
        <v>9392</v>
      </c>
      <c r="C2319" t="s">
        <v>11542</v>
      </c>
      <c r="D2319" t="s">
        <v>18807</v>
      </c>
      <c r="E2319" t="s">
        <v>9</v>
      </c>
      <c r="F2319" s="1">
        <v>39497</v>
      </c>
    </row>
    <row r="2320" spans="1:6" x14ac:dyDescent="0.2">
      <c r="A2320" t="s">
        <v>5614</v>
      </c>
      <c r="B2320" t="s">
        <v>9750</v>
      </c>
      <c r="C2320" t="s">
        <v>11543</v>
      </c>
      <c r="D2320" t="s">
        <v>18808</v>
      </c>
      <c r="E2320" t="s">
        <v>9</v>
      </c>
      <c r="F2320" s="1">
        <v>34068</v>
      </c>
    </row>
    <row r="2321" spans="1:6" x14ac:dyDescent="0.2">
      <c r="A2321" t="s">
        <v>1190</v>
      </c>
      <c r="B2321" t="s">
        <v>9750</v>
      </c>
      <c r="C2321" t="s">
        <v>11544</v>
      </c>
      <c r="D2321" t="s">
        <v>18809</v>
      </c>
      <c r="E2321" t="s">
        <v>9</v>
      </c>
      <c r="F2321" s="1">
        <v>29498</v>
      </c>
    </row>
    <row r="2322" spans="1:6" x14ac:dyDescent="0.2">
      <c r="A2322" t="s">
        <v>5615</v>
      </c>
      <c r="B2322" t="s">
        <v>10643</v>
      </c>
      <c r="C2322" t="s">
        <v>11280</v>
      </c>
      <c r="D2322" t="s">
        <v>18810</v>
      </c>
      <c r="E2322" t="s">
        <v>9</v>
      </c>
      <c r="F2322" s="1">
        <v>37864</v>
      </c>
    </row>
    <row r="2323" spans="1:6" x14ac:dyDescent="0.2">
      <c r="A2323" t="s">
        <v>7801</v>
      </c>
      <c r="B2323" t="s">
        <v>9958</v>
      </c>
      <c r="C2323" t="s">
        <v>11064</v>
      </c>
      <c r="D2323" t="s">
        <v>18811</v>
      </c>
      <c r="E2323" t="s">
        <v>9</v>
      </c>
      <c r="F2323" s="1">
        <v>19623</v>
      </c>
    </row>
    <row r="2324" spans="1:6" x14ac:dyDescent="0.2">
      <c r="A2324" t="s">
        <v>1191</v>
      </c>
      <c r="B2324" t="s">
        <v>10271</v>
      </c>
      <c r="C2324" t="s">
        <v>11545</v>
      </c>
      <c r="D2324" t="s">
        <v>18812</v>
      </c>
      <c r="E2324" t="s">
        <v>9</v>
      </c>
      <c r="F2324" s="1">
        <v>41209</v>
      </c>
    </row>
    <row r="2325" spans="1:6" x14ac:dyDescent="0.2">
      <c r="A2325" t="s">
        <v>7802</v>
      </c>
      <c r="B2325" t="s">
        <v>11304</v>
      </c>
      <c r="C2325" t="s">
        <v>11546</v>
      </c>
      <c r="D2325" t="s">
        <v>18813</v>
      </c>
      <c r="E2325" t="s">
        <v>9</v>
      </c>
      <c r="F2325" s="1">
        <v>28649</v>
      </c>
    </row>
    <row r="2326" spans="1:6" x14ac:dyDescent="0.2">
      <c r="A2326" t="s">
        <v>1192</v>
      </c>
      <c r="B2326" t="s">
        <v>9395</v>
      </c>
      <c r="C2326" t="s">
        <v>11547</v>
      </c>
      <c r="D2326">
        <f>1-342-300-3599</f>
        <v>-4240</v>
      </c>
      <c r="E2326" t="s">
        <v>9</v>
      </c>
      <c r="F2326" s="1">
        <v>34091</v>
      </c>
    </row>
    <row r="2327" spans="1:6" x14ac:dyDescent="0.2">
      <c r="A2327" t="s">
        <v>5616</v>
      </c>
      <c r="B2327" t="s">
        <v>9440</v>
      </c>
      <c r="C2327" t="s">
        <v>11548</v>
      </c>
      <c r="D2327" t="s">
        <v>18814</v>
      </c>
      <c r="E2327" t="s">
        <v>9</v>
      </c>
      <c r="F2327" s="1">
        <v>19627</v>
      </c>
    </row>
    <row r="2328" spans="1:6" x14ac:dyDescent="0.2">
      <c r="A2328" t="s">
        <v>1193</v>
      </c>
      <c r="B2328" t="s">
        <v>9830</v>
      </c>
      <c r="C2328" t="s">
        <v>10334</v>
      </c>
      <c r="D2328" t="s">
        <v>18815</v>
      </c>
      <c r="E2328" t="s">
        <v>9</v>
      </c>
      <c r="F2328" s="1">
        <v>41679</v>
      </c>
    </row>
    <row r="2329" spans="1:6" x14ac:dyDescent="0.2">
      <c r="A2329" t="s">
        <v>5617</v>
      </c>
      <c r="B2329" t="s">
        <v>9383</v>
      </c>
      <c r="C2329" t="s">
        <v>9444</v>
      </c>
      <c r="D2329" t="s">
        <v>18816</v>
      </c>
      <c r="E2329" t="s">
        <v>9</v>
      </c>
      <c r="F2329" s="1">
        <v>30881</v>
      </c>
    </row>
    <row r="2330" spans="1:6" x14ac:dyDescent="0.2">
      <c r="A2330" t="s">
        <v>8918</v>
      </c>
      <c r="B2330" t="s">
        <v>9911</v>
      </c>
      <c r="C2330" t="s">
        <v>11549</v>
      </c>
      <c r="D2330" t="s">
        <v>18817</v>
      </c>
      <c r="E2330" t="s">
        <v>9</v>
      </c>
      <c r="F2330" s="1">
        <v>31884</v>
      </c>
    </row>
    <row r="2331" spans="1:6" x14ac:dyDescent="0.2">
      <c r="A2331" t="s">
        <v>1194</v>
      </c>
      <c r="B2331" t="s">
        <v>9436</v>
      </c>
      <c r="C2331" t="s">
        <v>9978</v>
      </c>
      <c r="D2331" t="s">
        <v>18818</v>
      </c>
      <c r="E2331" t="s">
        <v>9</v>
      </c>
      <c r="F2331" s="1">
        <v>23955</v>
      </c>
    </row>
    <row r="2332" spans="1:6" x14ac:dyDescent="0.2">
      <c r="A2332" t="s">
        <v>8919</v>
      </c>
      <c r="B2332" t="s">
        <v>6</v>
      </c>
      <c r="C2332" t="s">
        <v>11550</v>
      </c>
      <c r="D2332" t="s">
        <v>18819</v>
      </c>
      <c r="E2332" t="s">
        <v>9</v>
      </c>
      <c r="F2332" s="1">
        <v>28442</v>
      </c>
    </row>
    <row r="2333" spans="1:6" x14ac:dyDescent="0.2">
      <c r="A2333" t="s">
        <v>1195</v>
      </c>
      <c r="B2333" t="s">
        <v>10660</v>
      </c>
      <c r="C2333" t="s">
        <v>11551</v>
      </c>
      <c r="D2333" t="s">
        <v>18820</v>
      </c>
      <c r="E2333" t="s">
        <v>9</v>
      </c>
      <c r="F2333" s="1">
        <v>17178</v>
      </c>
    </row>
    <row r="2334" spans="1:6" x14ac:dyDescent="0.2">
      <c r="A2334" t="s">
        <v>1196</v>
      </c>
      <c r="B2334" t="s">
        <v>9514</v>
      </c>
      <c r="C2334" t="s">
        <v>9444</v>
      </c>
      <c r="D2334" t="s">
        <v>18821</v>
      </c>
      <c r="E2334" t="s">
        <v>9</v>
      </c>
      <c r="F2334" s="1">
        <v>17882</v>
      </c>
    </row>
    <row r="2335" spans="1:6" x14ac:dyDescent="0.2">
      <c r="A2335" t="s">
        <v>5618</v>
      </c>
      <c r="B2335" t="s">
        <v>9383</v>
      </c>
      <c r="C2335" t="s">
        <v>10944</v>
      </c>
      <c r="D2335" t="s">
        <v>18822</v>
      </c>
      <c r="E2335" t="s">
        <v>9</v>
      </c>
      <c r="F2335" s="1">
        <v>41604</v>
      </c>
    </row>
    <row r="2336" spans="1:6" x14ac:dyDescent="0.2">
      <c r="A2336" t="s">
        <v>1197</v>
      </c>
      <c r="B2336" t="s">
        <v>9721</v>
      </c>
      <c r="C2336" t="s">
        <v>10560</v>
      </c>
      <c r="D2336" t="s">
        <v>18823</v>
      </c>
      <c r="E2336" t="s">
        <v>9</v>
      </c>
      <c r="F2336" s="1">
        <v>41198</v>
      </c>
    </row>
    <row r="2337" spans="1:6" x14ac:dyDescent="0.2">
      <c r="A2337" t="s">
        <v>5619</v>
      </c>
      <c r="B2337" t="s">
        <v>10315</v>
      </c>
      <c r="C2337" t="s">
        <v>9586</v>
      </c>
      <c r="D2337" t="s">
        <v>18824</v>
      </c>
      <c r="E2337" t="s">
        <v>9</v>
      </c>
      <c r="F2337" s="1">
        <v>20961</v>
      </c>
    </row>
    <row r="2338" spans="1:6" x14ac:dyDescent="0.2">
      <c r="A2338" t="s">
        <v>7803</v>
      </c>
      <c r="B2338" t="s">
        <v>10650</v>
      </c>
      <c r="C2338" t="s">
        <v>9765</v>
      </c>
      <c r="D2338" t="s">
        <v>18825</v>
      </c>
      <c r="E2338" t="s">
        <v>9</v>
      </c>
      <c r="F2338" s="1">
        <v>37315</v>
      </c>
    </row>
    <row r="2339" spans="1:6" x14ac:dyDescent="0.2">
      <c r="A2339" t="s">
        <v>1198</v>
      </c>
      <c r="B2339" t="s">
        <v>10703</v>
      </c>
      <c r="C2339" t="s">
        <v>11552</v>
      </c>
      <c r="D2339" t="s">
        <v>18826</v>
      </c>
      <c r="E2339" t="s">
        <v>9</v>
      </c>
      <c r="F2339" s="1">
        <v>14810</v>
      </c>
    </row>
    <row r="2340" spans="1:6" x14ac:dyDescent="0.2">
      <c r="A2340" t="s">
        <v>1199</v>
      </c>
      <c r="B2340" t="s">
        <v>9440</v>
      </c>
      <c r="C2340" t="s">
        <v>9761</v>
      </c>
      <c r="D2340" t="s">
        <v>18827</v>
      </c>
      <c r="E2340" t="s">
        <v>9</v>
      </c>
      <c r="F2340" s="1">
        <v>32006</v>
      </c>
    </row>
    <row r="2341" spans="1:6" x14ac:dyDescent="0.2">
      <c r="A2341" t="s">
        <v>5620</v>
      </c>
      <c r="B2341" t="s">
        <v>10866</v>
      </c>
      <c r="C2341" t="s">
        <v>11553</v>
      </c>
      <c r="D2341" t="s">
        <v>18828</v>
      </c>
      <c r="E2341" t="s">
        <v>9</v>
      </c>
      <c r="F2341" s="1">
        <v>26728</v>
      </c>
    </row>
    <row r="2342" spans="1:6" x14ac:dyDescent="0.2">
      <c r="A2342" t="s">
        <v>7804</v>
      </c>
      <c r="B2342" t="s">
        <v>9527</v>
      </c>
      <c r="C2342" t="s">
        <v>11554</v>
      </c>
      <c r="D2342" t="s">
        <v>18829</v>
      </c>
      <c r="E2342" t="s">
        <v>9</v>
      </c>
      <c r="F2342" s="1">
        <v>30575</v>
      </c>
    </row>
    <row r="2343" spans="1:6" x14ac:dyDescent="0.2">
      <c r="A2343" t="s">
        <v>5621</v>
      </c>
      <c r="B2343" t="s">
        <v>10430</v>
      </c>
      <c r="C2343" t="s">
        <v>9694</v>
      </c>
      <c r="D2343" t="s">
        <v>18830</v>
      </c>
      <c r="E2343" t="s">
        <v>9</v>
      </c>
      <c r="F2343" s="1">
        <v>20233</v>
      </c>
    </row>
    <row r="2344" spans="1:6" x14ac:dyDescent="0.2">
      <c r="A2344" t="s">
        <v>7805</v>
      </c>
      <c r="B2344" t="s">
        <v>9596</v>
      </c>
      <c r="C2344" t="s">
        <v>11555</v>
      </c>
      <c r="D2344" t="s">
        <v>18831</v>
      </c>
      <c r="E2344" t="s">
        <v>9</v>
      </c>
      <c r="F2344" s="1">
        <v>36637</v>
      </c>
    </row>
    <row r="2345" spans="1:6" x14ac:dyDescent="0.2">
      <c r="A2345" t="s">
        <v>1200</v>
      </c>
      <c r="B2345" t="s">
        <v>9395</v>
      </c>
      <c r="C2345" t="s">
        <v>11556</v>
      </c>
      <c r="D2345" t="s">
        <v>18832</v>
      </c>
      <c r="E2345" t="s">
        <v>9</v>
      </c>
      <c r="F2345" s="1">
        <v>28995</v>
      </c>
    </row>
    <row r="2346" spans="1:6" x14ac:dyDescent="0.2">
      <c r="A2346" t="s">
        <v>1201</v>
      </c>
      <c r="B2346" t="s">
        <v>9527</v>
      </c>
      <c r="C2346" t="s">
        <v>11554</v>
      </c>
      <c r="D2346" t="s">
        <v>18833</v>
      </c>
      <c r="E2346" t="s">
        <v>9</v>
      </c>
      <c r="F2346" s="1">
        <v>19074</v>
      </c>
    </row>
    <row r="2347" spans="1:6" x14ac:dyDescent="0.2">
      <c r="A2347" t="s">
        <v>7806</v>
      </c>
      <c r="B2347" t="s">
        <v>9383</v>
      </c>
      <c r="C2347" t="s">
        <v>10272</v>
      </c>
      <c r="D2347" t="s">
        <v>18834</v>
      </c>
      <c r="E2347" t="s">
        <v>9</v>
      </c>
      <c r="F2347" s="1">
        <v>38519</v>
      </c>
    </row>
    <row r="2348" spans="1:6" x14ac:dyDescent="0.2">
      <c r="A2348" t="s">
        <v>11557</v>
      </c>
      <c r="B2348" t="s">
        <v>6</v>
      </c>
      <c r="C2348" t="s">
        <v>10087</v>
      </c>
      <c r="D2348" t="s">
        <v>18835</v>
      </c>
      <c r="E2348" t="s">
        <v>9</v>
      </c>
      <c r="F2348" s="1">
        <v>24613</v>
      </c>
    </row>
    <row r="2349" spans="1:6" x14ac:dyDescent="0.2">
      <c r="A2349" t="s">
        <v>11558</v>
      </c>
      <c r="B2349" t="s">
        <v>9607</v>
      </c>
      <c r="C2349" t="s">
        <v>11559</v>
      </c>
      <c r="D2349" t="s">
        <v>18836</v>
      </c>
      <c r="E2349" t="s">
        <v>9</v>
      </c>
      <c r="F2349" s="1">
        <v>27784</v>
      </c>
    </row>
    <row r="2350" spans="1:6" x14ac:dyDescent="0.2">
      <c r="A2350" t="s">
        <v>1202</v>
      </c>
      <c r="B2350" t="s">
        <v>9383</v>
      </c>
      <c r="C2350" t="s">
        <v>11560</v>
      </c>
      <c r="D2350" t="s">
        <v>18837</v>
      </c>
      <c r="E2350" t="s">
        <v>9</v>
      </c>
      <c r="F2350" s="1">
        <v>39148</v>
      </c>
    </row>
    <row r="2351" spans="1:6" x14ac:dyDescent="0.2">
      <c r="A2351" t="s">
        <v>5622</v>
      </c>
      <c r="B2351" t="s">
        <v>9403</v>
      </c>
      <c r="C2351" t="s">
        <v>11561</v>
      </c>
      <c r="D2351" t="s">
        <v>18838</v>
      </c>
      <c r="E2351" t="s">
        <v>9</v>
      </c>
      <c r="F2351" s="1">
        <v>35674</v>
      </c>
    </row>
    <row r="2352" spans="1:6" x14ac:dyDescent="0.2">
      <c r="A2352" t="s">
        <v>1203</v>
      </c>
      <c r="B2352" t="s">
        <v>9946</v>
      </c>
      <c r="C2352" t="s">
        <v>11562</v>
      </c>
      <c r="D2352" t="s">
        <v>18839</v>
      </c>
      <c r="E2352" t="s">
        <v>9</v>
      </c>
      <c r="F2352" s="1">
        <v>29180</v>
      </c>
    </row>
    <row r="2353" spans="1:6" x14ac:dyDescent="0.2">
      <c r="A2353" t="s">
        <v>1204</v>
      </c>
      <c r="B2353" t="s">
        <v>9440</v>
      </c>
      <c r="C2353" t="s">
        <v>9540</v>
      </c>
      <c r="D2353" t="s">
        <v>18840</v>
      </c>
      <c r="E2353" t="s">
        <v>9</v>
      </c>
      <c r="F2353" s="1">
        <v>14635</v>
      </c>
    </row>
    <row r="2354" spans="1:6" x14ac:dyDescent="0.2">
      <c r="A2354" t="s">
        <v>11563</v>
      </c>
      <c r="B2354" t="s">
        <v>9472</v>
      </c>
      <c r="C2354" t="s">
        <v>11564</v>
      </c>
      <c r="D2354" t="s">
        <v>18841</v>
      </c>
      <c r="E2354" t="s">
        <v>9</v>
      </c>
      <c r="F2354" s="1">
        <v>42459</v>
      </c>
    </row>
    <row r="2355" spans="1:6" x14ac:dyDescent="0.2">
      <c r="A2355" t="s">
        <v>7807</v>
      </c>
      <c r="B2355" t="s">
        <v>9383</v>
      </c>
      <c r="C2355" t="s">
        <v>9947</v>
      </c>
      <c r="D2355" t="s">
        <v>18842</v>
      </c>
      <c r="E2355" t="s">
        <v>9</v>
      </c>
      <c r="F2355" s="1">
        <v>42930</v>
      </c>
    </row>
    <row r="2356" spans="1:6" x14ac:dyDescent="0.2">
      <c r="A2356" t="s">
        <v>11565</v>
      </c>
      <c r="B2356" t="s">
        <v>9554</v>
      </c>
      <c r="C2356" t="s">
        <v>9470</v>
      </c>
      <c r="D2356" t="s">
        <v>18843</v>
      </c>
      <c r="E2356" t="s">
        <v>9</v>
      </c>
      <c r="F2356" s="1">
        <v>42637</v>
      </c>
    </row>
    <row r="2357" spans="1:6" x14ac:dyDescent="0.2">
      <c r="A2357" t="s">
        <v>8920</v>
      </c>
      <c r="B2357" t="s">
        <v>9395</v>
      </c>
      <c r="C2357" t="s">
        <v>10641</v>
      </c>
      <c r="D2357" t="s">
        <v>18844</v>
      </c>
      <c r="E2357" t="s">
        <v>9</v>
      </c>
      <c r="F2357" s="1">
        <v>33293</v>
      </c>
    </row>
    <row r="2358" spans="1:6" x14ac:dyDescent="0.2">
      <c r="A2358" t="s">
        <v>1205</v>
      </c>
      <c r="B2358" t="s">
        <v>9383</v>
      </c>
      <c r="C2358" t="s">
        <v>10729</v>
      </c>
      <c r="D2358" t="s">
        <v>18845</v>
      </c>
      <c r="E2358" t="s">
        <v>9</v>
      </c>
      <c r="F2358" s="1">
        <v>37781</v>
      </c>
    </row>
    <row r="2359" spans="1:6" x14ac:dyDescent="0.2">
      <c r="A2359" t="s">
        <v>1206</v>
      </c>
      <c r="B2359" t="s">
        <v>10881</v>
      </c>
      <c r="C2359" t="s">
        <v>9435</v>
      </c>
      <c r="D2359" t="s">
        <v>18846</v>
      </c>
      <c r="E2359" t="s">
        <v>9</v>
      </c>
      <c r="F2359" s="1">
        <v>20202</v>
      </c>
    </row>
    <row r="2360" spans="1:6" x14ac:dyDescent="0.2">
      <c r="A2360" t="s">
        <v>1207</v>
      </c>
      <c r="B2360" t="s">
        <v>9518</v>
      </c>
      <c r="C2360" t="s">
        <v>11566</v>
      </c>
      <c r="D2360" t="s">
        <v>18847</v>
      </c>
      <c r="E2360" t="s">
        <v>9</v>
      </c>
      <c r="F2360" s="1">
        <v>31251</v>
      </c>
    </row>
    <row r="2361" spans="1:6" x14ac:dyDescent="0.2">
      <c r="A2361" t="s">
        <v>1208</v>
      </c>
      <c r="B2361" t="s">
        <v>9383</v>
      </c>
      <c r="C2361" t="s">
        <v>10556</v>
      </c>
      <c r="D2361">
        <v>6227437637</v>
      </c>
      <c r="E2361" t="s">
        <v>9</v>
      </c>
      <c r="F2361" s="1">
        <v>38329</v>
      </c>
    </row>
    <row r="2362" spans="1:6" x14ac:dyDescent="0.2">
      <c r="A2362" t="s">
        <v>1209</v>
      </c>
      <c r="B2362" t="s">
        <v>10857</v>
      </c>
      <c r="C2362" t="s">
        <v>11567</v>
      </c>
      <c r="D2362" t="s">
        <v>18848</v>
      </c>
      <c r="E2362" t="s">
        <v>9</v>
      </c>
      <c r="F2362" s="1">
        <v>21947</v>
      </c>
    </row>
    <row r="2363" spans="1:6" x14ac:dyDescent="0.2">
      <c r="A2363" t="s">
        <v>8921</v>
      </c>
      <c r="B2363" t="s">
        <v>9480</v>
      </c>
      <c r="C2363" t="s">
        <v>11568</v>
      </c>
      <c r="D2363" t="s">
        <v>18849</v>
      </c>
      <c r="E2363" t="s">
        <v>9</v>
      </c>
      <c r="F2363" s="1">
        <v>20765</v>
      </c>
    </row>
    <row r="2364" spans="1:6" x14ac:dyDescent="0.2">
      <c r="A2364" t="s">
        <v>1210</v>
      </c>
      <c r="B2364" t="s">
        <v>11304</v>
      </c>
      <c r="C2364" t="s">
        <v>11569</v>
      </c>
      <c r="D2364" t="s">
        <v>18850</v>
      </c>
      <c r="E2364" t="s">
        <v>9</v>
      </c>
      <c r="F2364" s="1">
        <v>43700</v>
      </c>
    </row>
    <row r="2365" spans="1:6" x14ac:dyDescent="0.2">
      <c r="A2365" t="s">
        <v>1211</v>
      </c>
      <c r="B2365" t="s">
        <v>9758</v>
      </c>
      <c r="C2365" t="s">
        <v>9941</v>
      </c>
      <c r="D2365" t="s">
        <v>18851</v>
      </c>
      <c r="E2365" t="s">
        <v>9</v>
      </c>
      <c r="F2365" s="1">
        <v>16978</v>
      </c>
    </row>
    <row r="2366" spans="1:6" x14ac:dyDescent="0.2">
      <c r="A2366" t="s">
        <v>1212</v>
      </c>
      <c r="B2366" t="s">
        <v>9383</v>
      </c>
      <c r="C2366" t="s">
        <v>10340</v>
      </c>
      <c r="D2366" t="s">
        <v>18852</v>
      </c>
      <c r="E2366" t="s">
        <v>9</v>
      </c>
      <c r="F2366" s="1">
        <v>23755</v>
      </c>
    </row>
    <row r="2367" spans="1:6" x14ac:dyDescent="0.2">
      <c r="A2367" t="s">
        <v>7808</v>
      </c>
      <c r="B2367" t="s">
        <v>11246</v>
      </c>
      <c r="C2367" t="s">
        <v>10203</v>
      </c>
      <c r="D2367" t="s">
        <v>18853</v>
      </c>
      <c r="E2367" t="s">
        <v>9</v>
      </c>
      <c r="F2367" s="1">
        <v>41226</v>
      </c>
    </row>
    <row r="2368" spans="1:6" x14ac:dyDescent="0.2">
      <c r="A2368" t="s">
        <v>5623</v>
      </c>
      <c r="B2368" t="s">
        <v>9543</v>
      </c>
      <c r="C2368" t="s">
        <v>10111</v>
      </c>
      <c r="D2368" t="s">
        <v>18854</v>
      </c>
      <c r="E2368" t="s">
        <v>9</v>
      </c>
      <c r="F2368" s="1">
        <v>43527</v>
      </c>
    </row>
    <row r="2369" spans="1:6" x14ac:dyDescent="0.2">
      <c r="A2369" t="s">
        <v>5624</v>
      </c>
      <c r="B2369" t="s">
        <v>9820</v>
      </c>
      <c r="C2369" t="s">
        <v>9511</v>
      </c>
      <c r="D2369">
        <f>1-862-612-9540</f>
        <v>-11013</v>
      </c>
      <c r="E2369" t="s">
        <v>9</v>
      </c>
      <c r="F2369" s="1">
        <v>27211</v>
      </c>
    </row>
    <row r="2370" spans="1:6" x14ac:dyDescent="0.2">
      <c r="A2370" t="s">
        <v>1213</v>
      </c>
      <c r="B2370" t="s">
        <v>10189</v>
      </c>
      <c r="C2370" t="s">
        <v>9689</v>
      </c>
      <c r="D2370" t="s">
        <v>18855</v>
      </c>
      <c r="E2370" t="s">
        <v>9</v>
      </c>
      <c r="F2370" s="1">
        <v>36538</v>
      </c>
    </row>
    <row r="2371" spans="1:6" x14ac:dyDescent="0.2">
      <c r="A2371" t="s">
        <v>5625</v>
      </c>
      <c r="B2371" t="s">
        <v>9416</v>
      </c>
      <c r="C2371" t="s">
        <v>10407</v>
      </c>
      <c r="D2371" t="s">
        <v>18856</v>
      </c>
      <c r="E2371" t="s">
        <v>9</v>
      </c>
      <c r="F2371" s="1">
        <v>30765</v>
      </c>
    </row>
    <row r="2372" spans="1:6" x14ac:dyDescent="0.2">
      <c r="A2372" t="s">
        <v>1214</v>
      </c>
      <c r="B2372" t="s">
        <v>9418</v>
      </c>
      <c r="C2372" t="s">
        <v>11</v>
      </c>
      <c r="D2372" t="s">
        <v>18857</v>
      </c>
      <c r="E2372" t="s">
        <v>9</v>
      </c>
      <c r="F2372" s="1">
        <v>43091</v>
      </c>
    </row>
    <row r="2373" spans="1:6" x14ac:dyDescent="0.2">
      <c r="A2373" t="s">
        <v>1215</v>
      </c>
      <c r="B2373" t="s">
        <v>9410</v>
      </c>
      <c r="C2373" t="s">
        <v>10582</v>
      </c>
      <c r="D2373" t="s">
        <v>18858</v>
      </c>
      <c r="E2373" t="s">
        <v>9</v>
      </c>
      <c r="F2373" s="1">
        <v>15719</v>
      </c>
    </row>
    <row r="2374" spans="1:6" x14ac:dyDescent="0.2">
      <c r="A2374" t="s">
        <v>7809</v>
      </c>
      <c r="B2374" t="s">
        <v>9488</v>
      </c>
      <c r="C2374" t="s">
        <v>11570</v>
      </c>
      <c r="D2374" t="s">
        <v>18859</v>
      </c>
      <c r="E2374" t="s">
        <v>9</v>
      </c>
      <c r="F2374" s="1">
        <v>38750</v>
      </c>
    </row>
    <row r="2375" spans="1:6" x14ac:dyDescent="0.2">
      <c r="A2375" t="s">
        <v>5626</v>
      </c>
      <c r="B2375" t="s">
        <v>10586</v>
      </c>
      <c r="C2375" t="s">
        <v>11571</v>
      </c>
      <c r="D2375" t="s">
        <v>18860</v>
      </c>
      <c r="E2375" t="s">
        <v>9</v>
      </c>
      <c r="F2375" s="1">
        <v>43604</v>
      </c>
    </row>
    <row r="2376" spans="1:6" x14ac:dyDescent="0.2">
      <c r="A2376" t="s">
        <v>1216</v>
      </c>
      <c r="B2376" t="s">
        <v>9440</v>
      </c>
      <c r="C2376" t="s">
        <v>9753</v>
      </c>
      <c r="D2376" t="s">
        <v>18861</v>
      </c>
      <c r="E2376" t="s">
        <v>9</v>
      </c>
      <c r="F2376" s="1">
        <v>30714</v>
      </c>
    </row>
    <row r="2377" spans="1:6" x14ac:dyDescent="0.2">
      <c r="A2377" t="s">
        <v>7810</v>
      </c>
      <c r="B2377" t="s">
        <v>10294</v>
      </c>
      <c r="C2377" t="s">
        <v>10053</v>
      </c>
      <c r="D2377" t="s">
        <v>18862</v>
      </c>
      <c r="E2377" t="s">
        <v>9</v>
      </c>
      <c r="F2377" s="1">
        <v>33707</v>
      </c>
    </row>
    <row r="2378" spans="1:6" x14ac:dyDescent="0.2">
      <c r="A2378" t="s">
        <v>5627</v>
      </c>
      <c r="B2378" t="s">
        <v>9554</v>
      </c>
      <c r="C2378" t="s">
        <v>9753</v>
      </c>
      <c r="D2378" t="s">
        <v>18863</v>
      </c>
      <c r="E2378" t="s">
        <v>9</v>
      </c>
      <c r="F2378" s="1">
        <v>20956</v>
      </c>
    </row>
    <row r="2379" spans="1:6" x14ac:dyDescent="0.2">
      <c r="A2379" t="s">
        <v>1217</v>
      </c>
      <c r="B2379" t="s">
        <v>11572</v>
      </c>
      <c r="C2379" t="s">
        <v>11573</v>
      </c>
      <c r="D2379" t="s">
        <v>18864</v>
      </c>
      <c r="E2379" t="s">
        <v>9</v>
      </c>
      <c r="F2379" s="1">
        <v>43654</v>
      </c>
    </row>
    <row r="2380" spans="1:6" x14ac:dyDescent="0.2">
      <c r="A2380" t="s">
        <v>1218</v>
      </c>
      <c r="B2380" t="s">
        <v>9457</v>
      </c>
      <c r="C2380" t="s">
        <v>11574</v>
      </c>
      <c r="D2380" t="s">
        <v>18865</v>
      </c>
      <c r="E2380" t="s">
        <v>9</v>
      </c>
      <c r="F2380" s="1">
        <v>17224</v>
      </c>
    </row>
    <row r="2381" spans="1:6" x14ac:dyDescent="0.2">
      <c r="A2381" t="s">
        <v>7811</v>
      </c>
      <c r="B2381" t="s">
        <v>9485</v>
      </c>
      <c r="C2381" t="s">
        <v>11575</v>
      </c>
      <c r="D2381" t="s">
        <v>18866</v>
      </c>
      <c r="E2381" t="s">
        <v>9</v>
      </c>
      <c r="F2381" s="1">
        <v>19749</v>
      </c>
    </row>
    <row r="2382" spans="1:6" x14ac:dyDescent="0.2">
      <c r="A2382" t="s">
        <v>1219</v>
      </c>
      <c r="B2382" t="s">
        <v>10000</v>
      </c>
      <c r="C2382" t="s">
        <v>10432</v>
      </c>
      <c r="D2382" t="s">
        <v>18867</v>
      </c>
      <c r="E2382" t="s">
        <v>9</v>
      </c>
      <c r="F2382" s="1">
        <v>25102</v>
      </c>
    </row>
    <row r="2383" spans="1:6" x14ac:dyDescent="0.2">
      <c r="A2383" t="s">
        <v>1220</v>
      </c>
      <c r="B2383" t="s">
        <v>11576</v>
      </c>
      <c r="C2383" t="s">
        <v>11577</v>
      </c>
      <c r="D2383" t="s">
        <v>18868</v>
      </c>
      <c r="E2383" t="s">
        <v>9</v>
      </c>
      <c r="F2383" s="1">
        <v>37768</v>
      </c>
    </row>
    <row r="2384" spans="1:6" x14ac:dyDescent="0.2">
      <c r="A2384" t="s">
        <v>7812</v>
      </c>
      <c r="B2384" t="s">
        <v>9853</v>
      </c>
      <c r="C2384" t="s">
        <v>9565</v>
      </c>
      <c r="D2384" t="s">
        <v>18869</v>
      </c>
      <c r="E2384" t="s">
        <v>9</v>
      </c>
      <c r="F2384" s="1">
        <v>18487</v>
      </c>
    </row>
    <row r="2385" spans="1:6" x14ac:dyDescent="0.2">
      <c r="A2385" t="s">
        <v>11578</v>
      </c>
      <c r="B2385" t="s">
        <v>9392</v>
      </c>
      <c r="C2385" t="s">
        <v>9609</v>
      </c>
      <c r="D2385" t="s">
        <v>18870</v>
      </c>
      <c r="E2385" t="s">
        <v>9</v>
      </c>
      <c r="F2385" s="1">
        <v>23059</v>
      </c>
    </row>
    <row r="2386" spans="1:6" x14ac:dyDescent="0.2">
      <c r="A2386" t="s">
        <v>5628</v>
      </c>
      <c r="B2386" t="s">
        <v>11540</v>
      </c>
      <c r="C2386" t="s">
        <v>11579</v>
      </c>
      <c r="D2386" t="s">
        <v>18871</v>
      </c>
      <c r="E2386" t="s">
        <v>9</v>
      </c>
      <c r="F2386" s="1">
        <v>43110</v>
      </c>
    </row>
    <row r="2387" spans="1:6" x14ac:dyDescent="0.2">
      <c r="A2387" t="s">
        <v>7813</v>
      </c>
      <c r="B2387" t="s">
        <v>9408</v>
      </c>
      <c r="C2387" t="s">
        <v>9601</v>
      </c>
      <c r="D2387" t="s">
        <v>18872</v>
      </c>
      <c r="E2387" t="s">
        <v>9</v>
      </c>
      <c r="F2387" s="1">
        <v>21639</v>
      </c>
    </row>
    <row r="2388" spans="1:6" x14ac:dyDescent="0.2">
      <c r="A2388" t="s">
        <v>5629</v>
      </c>
      <c r="B2388" t="s">
        <v>9839</v>
      </c>
      <c r="C2388" t="s">
        <v>9554</v>
      </c>
      <c r="D2388">
        <v>758754738</v>
      </c>
      <c r="E2388" t="s">
        <v>9</v>
      </c>
      <c r="F2388" s="1">
        <v>33355</v>
      </c>
    </row>
    <row r="2389" spans="1:6" x14ac:dyDescent="0.2">
      <c r="A2389" t="s">
        <v>7814</v>
      </c>
      <c r="B2389" t="s">
        <v>9750</v>
      </c>
      <c r="C2389" t="s">
        <v>11580</v>
      </c>
      <c r="D2389" t="s">
        <v>18873</v>
      </c>
      <c r="E2389" t="s">
        <v>9</v>
      </c>
      <c r="F2389" s="1">
        <v>19789</v>
      </c>
    </row>
    <row r="2390" spans="1:6" x14ac:dyDescent="0.2">
      <c r="A2390" t="s">
        <v>5630</v>
      </c>
      <c r="B2390" t="s">
        <v>10430</v>
      </c>
      <c r="C2390" t="s">
        <v>11581</v>
      </c>
      <c r="D2390" t="s">
        <v>18874</v>
      </c>
      <c r="E2390" t="s">
        <v>9</v>
      </c>
      <c r="F2390" s="1">
        <v>41093</v>
      </c>
    </row>
    <row r="2391" spans="1:6" x14ac:dyDescent="0.2">
      <c r="A2391" t="s">
        <v>1221</v>
      </c>
      <c r="B2391" t="s">
        <v>9978</v>
      </c>
      <c r="C2391" t="s">
        <v>11582</v>
      </c>
      <c r="D2391" t="s">
        <v>18875</v>
      </c>
      <c r="E2391" t="s">
        <v>9</v>
      </c>
      <c r="F2391" s="1">
        <v>28514</v>
      </c>
    </row>
    <row r="2392" spans="1:6" x14ac:dyDescent="0.2">
      <c r="A2392" t="s">
        <v>1222</v>
      </c>
      <c r="B2392" t="s">
        <v>11583</v>
      </c>
      <c r="C2392" t="s">
        <v>11584</v>
      </c>
      <c r="D2392">
        <v>5389870575</v>
      </c>
      <c r="E2392" t="s">
        <v>9</v>
      </c>
      <c r="F2392" s="1">
        <v>30843</v>
      </c>
    </row>
    <row r="2393" spans="1:6" x14ac:dyDescent="0.2">
      <c r="A2393" t="s">
        <v>1223</v>
      </c>
      <c r="B2393" t="s">
        <v>11234</v>
      </c>
      <c r="C2393" t="s">
        <v>11290</v>
      </c>
      <c r="D2393" t="s">
        <v>18876</v>
      </c>
      <c r="E2393" t="s">
        <v>9</v>
      </c>
      <c r="F2393" s="1">
        <v>43313</v>
      </c>
    </row>
    <row r="2394" spans="1:6" x14ac:dyDescent="0.2">
      <c r="A2394" t="s">
        <v>7815</v>
      </c>
      <c r="B2394" t="s">
        <v>10866</v>
      </c>
      <c r="C2394" t="s">
        <v>11585</v>
      </c>
      <c r="D2394" t="s">
        <v>18877</v>
      </c>
      <c r="E2394" t="s">
        <v>9</v>
      </c>
      <c r="F2394" s="1">
        <v>30451</v>
      </c>
    </row>
    <row r="2395" spans="1:6" x14ac:dyDescent="0.2">
      <c r="A2395" t="s">
        <v>7816</v>
      </c>
      <c r="B2395" t="s">
        <v>11586</v>
      </c>
      <c r="C2395" t="s">
        <v>11587</v>
      </c>
      <c r="D2395" t="s">
        <v>18878</v>
      </c>
      <c r="E2395" t="s">
        <v>9</v>
      </c>
      <c r="F2395" s="1">
        <v>35689</v>
      </c>
    </row>
    <row r="2396" spans="1:6" x14ac:dyDescent="0.2">
      <c r="A2396" t="s">
        <v>1224</v>
      </c>
      <c r="B2396" t="s">
        <v>9556</v>
      </c>
      <c r="C2396" t="s">
        <v>11588</v>
      </c>
      <c r="D2396" t="s">
        <v>18879</v>
      </c>
      <c r="E2396" t="s">
        <v>9</v>
      </c>
      <c r="F2396" s="1">
        <v>41835</v>
      </c>
    </row>
    <row r="2397" spans="1:6" x14ac:dyDescent="0.2">
      <c r="A2397" t="s">
        <v>8922</v>
      </c>
      <c r="B2397" t="s">
        <v>9555</v>
      </c>
      <c r="C2397" t="s">
        <v>9993</v>
      </c>
      <c r="D2397" t="s">
        <v>18880</v>
      </c>
      <c r="E2397" t="s">
        <v>9</v>
      </c>
      <c r="F2397" s="1">
        <v>18686</v>
      </c>
    </row>
    <row r="2398" spans="1:6" x14ac:dyDescent="0.2">
      <c r="A2398" t="s">
        <v>1225</v>
      </c>
      <c r="B2398" t="s">
        <v>9446</v>
      </c>
      <c r="C2398" t="s">
        <v>11589</v>
      </c>
      <c r="D2398" t="s">
        <v>18881</v>
      </c>
      <c r="E2398" t="s">
        <v>9</v>
      </c>
      <c r="F2398" s="1">
        <v>29984</v>
      </c>
    </row>
    <row r="2399" spans="1:6" x14ac:dyDescent="0.2">
      <c r="A2399" t="s">
        <v>1226</v>
      </c>
      <c r="B2399" t="s">
        <v>9668</v>
      </c>
      <c r="C2399" t="s">
        <v>11590</v>
      </c>
      <c r="D2399" t="s">
        <v>18882</v>
      </c>
      <c r="E2399" t="s">
        <v>9</v>
      </c>
      <c r="F2399" s="1">
        <v>31112</v>
      </c>
    </row>
    <row r="2400" spans="1:6" x14ac:dyDescent="0.2">
      <c r="A2400" t="s">
        <v>5631</v>
      </c>
      <c r="B2400" t="s">
        <v>9499</v>
      </c>
      <c r="C2400" t="s">
        <v>11591</v>
      </c>
      <c r="D2400" t="s">
        <v>18883</v>
      </c>
      <c r="E2400" t="s">
        <v>9</v>
      </c>
      <c r="F2400" s="1">
        <v>23689</v>
      </c>
    </row>
    <row r="2401" spans="1:6" x14ac:dyDescent="0.2">
      <c r="A2401" t="s">
        <v>1227</v>
      </c>
      <c r="B2401" t="s">
        <v>9468</v>
      </c>
      <c r="C2401" t="s">
        <v>11592</v>
      </c>
      <c r="D2401">
        <v>9597698463</v>
      </c>
      <c r="E2401" t="s">
        <v>9</v>
      </c>
      <c r="F2401" s="1">
        <v>27100</v>
      </c>
    </row>
    <row r="2402" spans="1:6" x14ac:dyDescent="0.2">
      <c r="A2402" t="s">
        <v>1228</v>
      </c>
      <c r="B2402" t="s">
        <v>9499</v>
      </c>
      <c r="C2402" t="s">
        <v>11593</v>
      </c>
      <c r="D2402" t="s">
        <v>18884</v>
      </c>
      <c r="E2402" t="s">
        <v>9</v>
      </c>
      <c r="F2402" s="1">
        <v>40199</v>
      </c>
    </row>
    <row r="2403" spans="1:6" x14ac:dyDescent="0.2">
      <c r="A2403" t="s">
        <v>7817</v>
      </c>
      <c r="B2403" t="s">
        <v>9450</v>
      </c>
      <c r="C2403" t="s">
        <v>11594</v>
      </c>
      <c r="D2403" t="s">
        <v>18885</v>
      </c>
      <c r="E2403" t="s">
        <v>9</v>
      </c>
      <c r="F2403" s="1">
        <v>31973</v>
      </c>
    </row>
    <row r="2404" spans="1:6" x14ac:dyDescent="0.2">
      <c r="A2404" t="s">
        <v>1229</v>
      </c>
      <c r="B2404" t="s">
        <v>11595</v>
      </c>
      <c r="C2404" t="s">
        <v>11596</v>
      </c>
      <c r="D2404" t="s">
        <v>18886</v>
      </c>
      <c r="E2404" t="s">
        <v>9</v>
      </c>
      <c r="F2404" s="1">
        <v>42572</v>
      </c>
    </row>
    <row r="2405" spans="1:6" x14ac:dyDescent="0.2">
      <c r="A2405" t="s">
        <v>8923</v>
      </c>
      <c r="B2405" t="s">
        <v>11597</v>
      </c>
      <c r="C2405" t="s">
        <v>11598</v>
      </c>
      <c r="D2405" t="s">
        <v>18887</v>
      </c>
      <c r="E2405" t="s">
        <v>9</v>
      </c>
      <c r="F2405" s="1">
        <v>39426</v>
      </c>
    </row>
    <row r="2406" spans="1:6" x14ac:dyDescent="0.2">
      <c r="A2406" t="s">
        <v>1230</v>
      </c>
      <c r="B2406" t="s">
        <v>9543</v>
      </c>
      <c r="C2406" t="s">
        <v>11599</v>
      </c>
      <c r="D2406" t="s">
        <v>18888</v>
      </c>
      <c r="E2406" t="s">
        <v>9</v>
      </c>
      <c r="F2406" s="1">
        <v>14929</v>
      </c>
    </row>
    <row r="2407" spans="1:6" x14ac:dyDescent="0.2">
      <c r="A2407" t="s">
        <v>8924</v>
      </c>
      <c r="B2407" t="s">
        <v>9788</v>
      </c>
      <c r="C2407" t="s">
        <v>9922</v>
      </c>
      <c r="D2407">
        <v>7351047990</v>
      </c>
      <c r="E2407" t="s">
        <v>9</v>
      </c>
      <c r="F2407" s="1">
        <v>15550</v>
      </c>
    </row>
    <row r="2408" spans="1:6" x14ac:dyDescent="0.2">
      <c r="A2408" t="s">
        <v>5632</v>
      </c>
      <c r="B2408" t="s">
        <v>9543</v>
      </c>
      <c r="C2408" t="s">
        <v>11600</v>
      </c>
      <c r="D2408">
        <f>1-353-52-5424</f>
        <v>-5828</v>
      </c>
      <c r="E2408" t="s">
        <v>9</v>
      </c>
      <c r="F2408" s="1">
        <v>42214</v>
      </c>
    </row>
    <row r="2409" spans="1:6" x14ac:dyDescent="0.2">
      <c r="A2409" t="s">
        <v>5633</v>
      </c>
      <c r="B2409" t="s">
        <v>10484</v>
      </c>
      <c r="C2409" t="s">
        <v>11601</v>
      </c>
      <c r="D2409" t="s">
        <v>18889</v>
      </c>
      <c r="E2409" t="s">
        <v>9</v>
      </c>
      <c r="F2409" s="1">
        <v>28065</v>
      </c>
    </row>
    <row r="2410" spans="1:6" x14ac:dyDescent="0.2">
      <c r="A2410" t="s">
        <v>11602</v>
      </c>
      <c r="B2410" t="s">
        <v>9395</v>
      </c>
      <c r="C2410" t="s">
        <v>11603</v>
      </c>
      <c r="D2410" t="s">
        <v>18890</v>
      </c>
      <c r="E2410" t="s">
        <v>9</v>
      </c>
      <c r="F2410" s="1">
        <v>42129</v>
      </c>
    </row>
    <row r="2411" spans="1:6" x14ac:dyDescent="0.2">
      <c r="A2411" t="s">
        <v>5634</v>
      </c>
      <c r="B2411" t="s">
        <v>9488</v>
      </c>
      <c r="C2411" t="s">
        <v>11604</v>
      </c>
      <c r="D2411">
        <v>4037317886</v>
      </c>
      <c r="E2411" t="s">
        <v>9</v>
      </c>
      <c r="F2411" s="1">
        <v>36038</v>
      </c>
    </row>
    <row r="2412" spans="1:6" x14ac:dyDescent="0.2">
      <c r="A2412" t="s">
        <v>7818</v>
      </c>
      <c r="B2412" t="s">
        <v>10115</v>
      </c>
      <c r="C2412" t="s">
        <v>9667</v>
      </c>
      <c r="D2412" t="s">
        <v>18891</v>
      </c>
      <c r="E2412" t="s">
        <v>9</v>
      </c>
      <c r="F2412" s="1">
        <v>33528</v>
      </c>
    </row>
    <row r="2413" spans="1:6" x14ac:dyDescent="0.2">
      <c r="A2413" t="s">
        <v>5635</v>
      </c>
      <c r="B2413" t="s">
        <v>9499</v>
      </c>
      <c r="C2413" t="s">
        <v>11605</v>
      </c>
      <c r="D2413" t="s">
        <v>18892</v>
      </c>
      <c r="E2413" t="s">
        <v>9</v>
      </c>
      <c r="F2413" s="1">
        <v>26615</v>
      </c>
    </row>
    <row r="2414" spans="1:6" x14ac:dyDescent="0.2">
      <c r="A2414" t="s">
        <v>1231</v>
      </c>
      <c r="B2414" t="s">
        <v>9499</v>
      </c>
      <c r="C2414" t="s">
        <v>11606</v>
      </c>
      <c r="D2414" t="s">
        <v>18893</v>
      </c>
      <c r="E2414" t="s">
        <v>9</v>
      </c>
      <c r="F2414" s="1">
        <v>36274</v>
      </c>
    </row>
    <row r="2415" spans="1:6" x14ac:dyDescent="0.2">
      <c r="A2415" t="s">
        <v>5636</v>
      </c>
      <c r="B2415" t="s">
        <v>9383</v>
      </c>
      <c r="C2415" t="s">
        <v>11607</v>
      </c>
      <c r="D2415" t="s">
        <v>18894</v>
      </c>
      <c r="E2415" t="s">
        <v>9</v>
      </c>
      <c r="F2415" s="1">
        <v>28934</v>
      </c>
    </row>
    <row r="2416" spans="1:6" x14ac:dyDescent="0.2">
      <c r="A2416" t="s">
        <v>1232</v>
      </c>
      <c r="B2416" t="s">
        <v>9873</v>
      </c>
      <c r="C2416" t="s">
        <v>11608</v>
      </c>
      <c r="D2416" t="s">
        <v>18895</v>
      </c>
      <c r="E2416" t="s">
        <v>9</v>
      </c>
      <c r="F2416" s="1">
        <v>21586</v>
      </c>
    </row>
    <row r="2417" spans="1:6" x14ac:dyDescent="0.2">
      <c r="A2417" t="s">
        <v>5637</v>
      </c>
      <c r="B2417" t="s">
        <v>9554</v>
      </c>
      <c r="C2417" t="s">
        <v>11609</v>
      </c>
      <c r="D2417" t="s">
        <v>18896</v>
      </c>
      <c r="E2417" t="s">
        <v>9</v>
      </c>
      <c r="F2417" s="1">
        <v>35258</v>
      </c>
    </row>
    <row r="2418" spans="1:6" x14ac:dyDescent="0.2">
      <c r="A2418" t="s">
        <v>5638</v>
      </c>
      <c r="B2418" t="s">
        <v>10106</v>
      </c>
      <c r="C2418" t="s">
        <v>10966</v>
      </c>
      <c r="D2418" t="s">
        <v>18897</v>
      </c>
      <c r="E2418" t="s">
        <v>9</v>
      </c>
      <c r="F2418" s="1">
        <v>15516</v>
      </c>
    </row>
    <row r="2419" spans="1:6" x14ac:dyDescent="0.2">
      <c r="A2419" t="s">
        <v>5639</v>
      </c>
      <c r="B2419" t="s">
        <v>9873</v>
      </c>
      <c r="C2419" t="s">
        <v>9822</v>
      </c>
      <c r="D2419" t="s">
        <v>18898</v>
      </c>
      <c r="E2419" t="s">
        <v>9</v>
      </c>
      <c r="F2419" s="1">
        <v>18925</v>
      </c>
    </row>
    <row r="2420" spans="1:6" x14ac:dyDescent="0.2">
      <c r="A2420" t="s">
        <v>11610</v>
      </c>
      <c r="B2420" t="s">
        <v>9539</v>
      </c>
      <c r="C2420" t="s">
        <v>9914</v>
      </c>
      <c r="D2420">
        <f>1-711-635-5036</f>
        <v>-6381</v>
      </c>
      <c r="E2420" t="s">
        <v>9</v>
      </c>
      <c r="F2420" s="1">
        <v>40747</v>
      </c>
    </row>
    <row r="2421" spans="1:6" x14ac:dyDescent="0.2">
      <c r="A2421" t="s">
        <v>1233</v>
      </c>
      <c r="B2421" t="s">
        <v>9468</v>
      </c>
      <c r="C2421" t="s">
        <v>10035</v>
      </c>
      <c r="D2421" t="s">
        <v>18899</v>
      </c>
      <c r="E2421" t="s">
        <v>9</v>
      </c>
      <c r="F2421" s="1">
        <v>39628</v>
      </c>
    </row>
    <row r="2422" spans="1:6" x14ac:dyDescent="0.2">
      <c r="A2422" t="s">
        <v>7819</v>
      </c>
      <c r="B2422" t="s">
        <v>9892</v>
      </c>
      <c r="C2422" t="s">
        <v>11611</v>
      </c>
      <c r="D2422" t="s">
        <v>18900</v>
      </c>
      <c r="E2422" t="s">
        <v>9</v>
      </c>
      <c r="F2422" s="1">
        <v>19644</v>
      </c>
    </row>
    <row r="2423" spans="1:6" x14ac:dyDescent="0.2">
      <c r="A2423" t="s">
        <v>7820</v>
      </c>
      <c r="B2423" t="s">
        <v>9446</v>
      </c>
      <c r="C2423" t="s">
        <v>9572</v>
      </c>
      <c r="D2423" t="s">
        <v>18901</v>
      </c>
      <c r="E2423" t="s">
        <v>9</v>
      </c>
      <c r="F2423" s="1">
        <v>34563</v>
      </c>
    </row>
    <row r="2424" spans="1:6" x14ac:dyDescent="0.2">
      <c r="A2424" t="s">
        <v>1234</v>
      </c>
      <c r="B2424" t="s">
        <v>11026</v>
      </c>
      <c r="C2424" t="s">
        <v>11612</v>
      </c>
      <c r="D2424" t="s">
        <v>18902</v>
      </c>
      <c r="E2424" t="s">
        <v>9</v>
      </c>
      <c r="F2424" s="1">
        <v>17948</v>
      </c>
    </row>
    <row r="2425" spans="1:6" x14ac:dyDescent="0.2">
      <c r="A2425" t="s">
        <v>5640</v>
      </c>
      <c r="B2425" t="s">
        <v>9790</v>
      </c>
      <c r="C2425" t="s">
        <v>9737</v>
      </c>
      <c r="D2425" t="s">
        <v>18903</v>
      </c>
      <c r="E2425" t="s">
        <v>9</v>
      </c>
      <c r="F2425" s="1">
        <v>27124</v>
      </c>
    </row>
    <row r="2426" spans="1:6" x14ac:dyDescent="0.2">
      <c r="A2426" t="s">
        <v>11613</v>
      </c>
      <c r="B2426" t="s">
        <v>9383</v>
      </c>
      <c r="C2426" t="s">
        <v>9554</v>
      </c>
      <c r="D2426" t="s">
        <v>18904</v>
      </c>
      <c r="E2426" t="s">
        <v>9</v>
      </c>
      <c r="F2426" s="1">
        <v>31025</v>
      </c>
    </row>
    <row r="2427" spans="1:6" x14ac:dyDescent="0.2">
      <c r="A2427" t="s">
        <v>1235</v>
      </c>
      <c r="B2427" t="s">
        <v>9499</v>
      </c>
      <c r="C2427" t="s">
        <v>11614</v>
      </c>
      <c r="D2427">
        <v>7646494526</v>
      </c>
      <c r="E2427" t="s">
        <v>9</v>
      </c>
      <c r="F2427" s="1">
        <v>30940</v>
      </c>
    </row>
    <row r="2428" spans="1:6" x14ac:dyDescent="0.2">
      <c r="A2428" t="s">
        <v>1236</v>
      </c>
      <c r="B2428" t="s">
        <v>9492</v>
      </c>
      <c r="C2428" t="s">
        <v>11615</v>
      </c>
      <c r="D2428" t="s">
        <v>18905</v>
      </c>
      <c r="E2428" t="s">
        <v>9</v>
      </c>
      <c r="F2428" s="1">
        <v>26703</v>
      </c>
    </row>
    <row r="2429" spans="1:6" x14ac:dyDescent="0.2">
      <c r="A2429" t="s">
        <v>1237</v>
      </c>
      <c r="B2429" t="s">
        <v>10256</v>
      </c>
      <c r="C2429" t="s">
        <v>9690</v>
      </c>
      <c r="D2429" t="s">
        <v>18906</v>
      </c>
      <c r="E2429" t="s">
        <v>9</v>
      </c>
      <c r="F2429" s="1">
        <v>38419</v>
      </c>
    </row>
    <row r="2430" spans="1:6" x14ac:dyDescent="0.2">
      <c r="A2430" t="s">
        <v>1238</v>
      </c>
      <c r="B2430" t="s">
        <v>9392</v>
      </c>
      <c r="C2430" t="s">
        <v>11616</v>
      </c>
      <c r="D2430" t="s">
        <v>18907</v>
      </c>
      <c r="E2430" t="s">
        <v>9</v>
      </c>
      <c r="F2430" s="1">
        <v>32861</v>
      </c>
    </row>
    <row r="2431" spans="1:6" x14ac:dyDescent="0.2">
      <c r="A2431" t="s">
        <v>1239</v>
      </c>
      <c r="B2431" t="s">
        <v>11617</v>
      </c>
      <c r="C2431" t="s">
        <v>11618</v>
      </c>
      <c r="D2431" t="s">
        <v>18908</v>
      </c>
      <c r="E2431" t="s">
        <v>9</v>
      </c>
      <c r="F2431" s="1">
        <v>17036</v>
      </c>
    </row>
    <row r="2432" spans="1:6" x14ac:dyDescent="0.2">
      <c r="A2432" t="s">
        <v>5641</v>
      </c>
      <c r="B2432" t="s">
        <v>9472</v>
      </c>
      <c r="C2432" t="s">
        <v>11619</v>
      </c>
      <c r="D2432" t="s">
        <v>18909</v>
      </c>
      <c r="E2432" t="s">
        <v>9</v>
      </c>
      <c r="F2432" s="1">
        <v>41050</v>
      </c>
    </row>
    <row r="2433" spans="1:6" x14ac:dyDescent="0.2">
      <c r="A2433" t="s">
        <v>1240</v>
      </c>
      <c r="B2433" t="s">
        <v>9506</v>
      </c>
      <c r="C2433" t="s">
        <v>11620</v>
      </c>
      <c r="D2433" t="s">
        <v>18910</v>
      </c>
      <c r="E2433" t="s">
        <v>9</v>
      </c>
      <c r="F2433" s="1">
        <v>41495</v>
      </c>
    </row>
    <row r="2434" spans="1:6" x14ac:dyDescent="0.2">
      <c r="A2434" t="s">
        <v>1241</v>
      </c>
      <c r="B2434" t="s">
        <v>9792</v>
      </c>
      <c r="C2434" t="s">
        <v>11621</v>
      </c>
      <c r="D2434" t="s">
        <v>18911</v>
      </c>
      <c r="E2434" t="s">
        <v>9</v>
      </c>
      <c r="F2434" s="1">
        <v>41887</v>
      </c>
    </row>
    <row r="2435" spans="1:6" x14ac:dyDescent="0.2">
      <c r="A2435" t="s">
        <v>5642</v>
      </c>
      <c r="B2435" t="s">
        <v>9472</v>
      </c>
      <c r="C2435" t="s">
        <v>10020</v>
      </c>
      <c r="D2435" t="s">
        <v>18912</v>
      </c>
      <c r="E2435" t="s">
        <v>9</v>
      </c>
      <c r="F2435" s="1">
        <v>24841</v>
      </c>
    </row>
    <row r="2436" spans="1:6" x14ac:dyDescent="0.2">
      <c r="A2436" t="s">
        <v>5643</v>
      </c>
      <c r="B2436" t="s">
        <v>9518</v>
      </c>
      <c r="C2436" t="s">
        <v>11622</v>
      </c>
      <c r="D2436">
        <v>1450888241</v>
      </c>
      <c r="E2436" t="s">
        <v>9</v>
      </c>
      <c r="F2436" s="1">
        <v>27640</v>
      </c>
    </row>
    <row r="2437" spans="1:6" x14ac:dyDescent="0.2">
      <c r="A2437" t="s">
        <v>1242</v>
      </c>
      <c r="B2437" t="s">
        <v>11623</v>
      </c>
      <c r="C2437" t="s">
        <v>9470</v>
      </c>
      <c r="D2437" t="s">
        <v>18913</v>
      </c>
      <c r="E2437" t="s">
        <v>9</v>
      </c>
      <c r="F2437" s="1">
        <v>32607</v>
      </c>
    </row>
    <row r="2438" spans="1:6" x14ac:dyDescent="0.2">
      <c r="A2438" t="s">
        <v>11624</v>
      </c>
      <c r="B2438" t="s">
        <v>10101</v>
      </c>
      <c r="C2438" t="s">
        <v>11625</v>
      </c>
      <c r="D2438" t="s">
        <v>18914</v>
      </c>
      <c r="E2438" t="s">
        <v>9</v>
      </c>
      <c r="F2438" s="1">
        <v>24952</v>
      </c>
    </row>
    <row r="2439" spans="1:6" x14ac:dyDescent="0.2">
      <c r="A2439" t="s">
        <v>5644</v>
      </c>
      <c r="B2439" t="s">
        <v>9786</v>
      </c>
      <c r="C2439" t="s">
        <v>11626</v>
      </c>
      <c r="D2439" t="s">
        <v>18915</v>
      </c>
      <c r="E2439" t="s">
        <v>9</v>
      </c>
      <c r="F2439" s="1">
        <v>42399</v>
      </c>
    </row>
    <row r="2440" spans="1:6" x14ac:dyDescent="0.2">
      <c r="A2440" t="s">
        <v>8925</v>
      </c>
      <c r="B2440" t="s">
        <v>9440</v>
      </c>
      <c r="C2440" t="s">
        <v>11627</v>
      </c>
      <c r="D2440" t="s">
        <v>18916</v>
      </c>
      <c r="E2440" t="s">
        <v>9</v>
      </c>
      <c r="F2440" s="1">
        <v>37736</v>
      </c>
    </row>
    <row r="2441" spans="1:6" x14ac:dyDescent="0.2">
      <c r="A2441" t="s">
        <v>5645</v>
      </c>
      <c r="B2441" t="s">
        <v>9820</v>
      </c>
      <c r="C2441" t="s">
        <v>9651</v>
      </c>
      <c r="D2441" t="s">
        <v>18917</v>
      </c>
      <c r="E2441" t="s">
        <v>9</v>
      </c>
      <c r="F2441" s="1">
        <v>39433</v>
      </c>
    </row>
    <row r="2442" spans="1:6" x14ac:dyDescent="0.2">
      <c r="A2442" t="s">
        <v>5646</v>
      </c>
      <c r="B2442" t="s">
        <v>9527</v>
      </c>
      <c r="C2442" t="s">
        <v>11628</v>
      </c>
      <c r="D2442" t="s">
        <v>18918</v>
      </c>
      <c r="E2442" t="s">
        <v>9</v>
      </c>
      <c r="F2442" s="1">
        <v>19326</v>
      </c>
    </row>
    <row r="2443" spans="1:6" x14ac:dyDescent="0.2">
      <c r="A2443" t="s">
        <v>1243</v>
      </c>
      <c r="B2443" t="s">
        <v>11629</v>
      </c>
      <c r="C2443" t="s">
        <v>11630</v>
      </c>
      <c r="D2443" t="s">
        <v>18919</v>
      </c>
      <c r="E2443" t="s">
        <v>9</v>
      </c>
      <c r="F2443" s="1">
        <v>21040</v>
      </c>
    </row>
    <row r="2444" spans="1:6" x14ac:dyDescent="0.2">
      <c r="A2444" t="s">
        <v>1244</v>
      </c>
      <c r="B2444" t="s">
        <v>9706</v>
      </c>
      <c r="C2444" t="s">
        <v>11631</v>
      </c>
      <c r="D2444">
        <v>4692789433</v>
      </c>
      <c r="E2444" t="s">
        <v>9</v>
      </c>
      <c r="F2444" s="1">
        <v>21016</v>
      </c>
    </row>
    <row r="2445" spans="1:6" x14ac:dyDescent="0.2">
      <c r="A2445" t="s">
        <v>1245</v>
      </c>
      <c r="B2445" t="s">
        <v>9601</v>
      </c>
      <c r="C2445" t="s">
        <v>10377</v>
      </c>
      <c r="D2445" t="s">
        <v>18920</v>
      </c>
      <c r="E2445" t="s">
        <v>9</v>
      </c>
      <c r="F2445" s="1">
        <v>34083</v>
      </c>
    </row>
    <row r="2446" spans="1:6" x14ac:dyDescent="0.2">
      <c r="A2446" t="s">
        <v>1246</v>
      </c>
      <c r="B2446" t="s">
        <v>9430</v>
      </c>
      <c r="C2446" t="s">
        <v>10681</v>
      </c>
      <c r="D2446" t="s">
        <v>18921</v>
      </c>
      <c r="E2446" t="s">
        <v>9</v>
      </c>
      <c r="F2446" s="1">
        <v>16485</v>
      </c>
    </row>
    <row r="2447" spans="1:6" x14ac:dyDescent="0.2">
      <c r="A2447" t="s">
        <v>1247</v>
      </c>
      <c r="B2447" t="s">
        <v>9446</v>
      </c>
      <c r="C2447" t="s">
        <v>10726</v>
      </c>
      <c r="D2447" t="s">
        <v>18922</v>
      </c>
      <c r="E2447" t="s">
        <v>9</v>
      </c>
      <c r="F2447" s="1">
        <v>30281</v>
      </c>
    </row>
    <row r="2448" spans="1:6" x14ac:dyDescent="0.2">
      <c r="A2448" t="s">
        <v>11632</v>
      </c>
      <c r="B2448" t="s">
        <v>9606</v>
      </c>
      <c r="C2448" t="s">
        <v>11633</v>
      </c>
      <c r="D2448" t="s">
        <v>18923</v>
      </c>
      <c r="E2448" t="s">
        <v>9</v>
      </c>
      <c r="F2448" s="1">
        <v>15272</v>
      </c>
    </row>
    <row r="2449" spans="1:6" x14ac:dyDescent="0.2">
      <c r="A2449" t="s">
        <v>7821</v>
      </c>
      <c r="B2449" t="s">
        <v>7</v>
      </c>
      <c r="C2449" t="s">
        <v>9498</v>
      </c>
      <c r="D2449" t="s">
        <v>18924</v>
      </c>
      <c r="E2449" t="s">
        <v>9</v>
      </c>
      <c r="F2449" s="1">
        <v>30899</v>
      </c>
    </row>
    <row r="2450" spans="1:6" x14ac:dyDescent="0.2">
      <c r="A2450" t="s">
        <v>5647</v>
      </c>
      <c r="B2450" t="s">
        <v>11634</v>
      </c>
      <c r="C2450" t="s">
        <v>11635</v>
      </c>
      <c r="D2450" t="s">
        <v>18925</v>
      </c>
      <c r="E2450" t="s">
        <v>9</v>
      </c>
      <c r="F2450" s="1">
        <v>36780</v>
      </c>
    </row>
    <row r="2451" spans="1:6" x14ac:dyDescent="0.2">
      <c r="A2451" t="s">
        <v>7822</v>
      </c>
      <c r="B2451" t="s">
        <v>9634</v>
      </c>
      <c r="C2451" t="s">
        <v>11636</v>
      </c>
      <c r="D2451">
        <v>1433460996</v>
      </c>
      <c r="E2451" t="s">
        <v>9</v>
      </c>
      <c r="F2451" s="1">
        <v>34134</v>
      </c>
    </row>
    <row r="2452" spans="1:6" x14ac:dyDescent="0.2">
      <c r="A2452" t="s">
        <v>8926</v>
      </c>
      <c r="B2452" t="s">
        <v>9446</v>
      </c>
      <c r="C2452" t="s">
        <v>11637</v>
      </c>
      <c r="D2452" t="s">
        <v>18926</v>
      </c>
      <c r="E2452" t="s">
        <v>9</v>
      </c>
      <c r="F2452" s="1">
        <v>43829</v>
      </c>
    </row>
    <row r="2453" spans="1:6" x14ac:dyDescent="0.2">
      <c r="A2453" t="s">
        <v>11638</v>
      </c>
      <c r="B2453" t="s">
        <v>9457</v>
      </c>
      <c r="C2453" t="s">
        <v>11639</v>
      </c>
      <c r="D2453" t="s">
        <v>18927</v>
      </c>
      <c r="E2453" t="s">
        <v>9</v>
      </c>
      <c r="F2453" s="1">
        <v>15124</v>
      </c>
    </row>
    <row r="2454" spans="1:6" x14ac:dyDescent="0.2">
      <c r="A2454" t="s">
        <v>1248</v>
      </c>
      <c r="B2454" t="s">
        <v>9499</v>
      </c>
      <c r="C2454" t="s">
        <v>11640</v>
      </c>
      <c r="D2454" t="s">
        <v>18928</v>
      </c>
      <c r="E2454" t="s">
        <v>9</v>
      </c>
      <c r="F2454" s="1">
        <v>38929</v>
      </c>
    </row>
    <row r="2455" spans="1:6" x14ac:dyDescent="0.2">
      <c r="A2455" t="s">
        <v>5648</v>
      </c>
      <c r="B2455" t="s">
        <v>9440</v>
      </c>
      <c r="C2455" t="s">
        <v>11641</v>
      </c>
      <c r="D2455" t="s">
        <v>18929</v>
      </c>
      <c r="E2455" t="s">
        <v>9</v>
      </c>
      <c r="F2455" s="1">
        <v>34905</v>
      </c>
    </row>
    <row r="2456" spans="1:6" x14ac:dyDescent="0.2">
      <c r="A2456" t="s">
        <v>1249</v>
      </c>
      <c r="B2456" t="s">
        <v>11629</v>
      </c>
      <c r="C2456" t="s">
        <v>9692</v>
      </c>
      <c r="D2456">
        <f>1-108-614-9798</f>
        <v>-10519</v>
      </c>
      <c r="E2456" t="s">
        <v>9</v>
      </c>
      <c r="F2456" s="1">
        <v>14691</v>
      </c>
    </row>
    <row r="2457" spans="1:6" x14ac:dyDescent="0.2">
      <c r="A2457" t="s">
        <v>5649</v>
      </c>
      <c r="B2457" t="s">
        <v>11642</v>
      </c>
      <c r="C2457" t="s">
        <v>11643</v>
      </c>
      <c r="D2457">
        <v>4487373842</v>
      </c>
      <c r="E2457" t="s">
        <v>9</v>
      </c>
      <c r="F2457" s="1">
        <v>33863</v>
      </c>
    </row>
    <row r="2458" spans="1:6" x14ac:dyDescent="0.2">
      <c r="A2458" t="s">
        <v>5650</v>
      </c>
      <c r="B2458" t="s">
        <v>9383</v>
      </c>
      <c r="C2458" t="s">
        <v>11644</v>
      </c>
      <c r="D2458" t="s">
        <v>18930</v>
      </c>
      <c r="E2458" t="s">
        <v>9</v>
      </c>
      <c r="F2458" s="1">
        <v>29886</v>
      </c>
    </row>
    <row r="2459" spans="1:6" x14ac:dyDescent="0.2">
      <c r="A2459" t="s">
        <v>5651</v>
      </c>
      <c r="B2459" t="s">
        <v>9772</v>
      </c>
      <c r="C2459" t="s">
        <v>11645</v>
      </c>
      <c r="D2459" t="s">
        <v>18931</v>
      </c>
      <c r="E2459" t="s">
        <v>9</v>
      </c>
      <c r="F2459" s="1">
        <v>38381</v>
      </c>
    </row>
    <row r="2460" spans="1:6" x14ac:dyDescent="0.2">
      <c r="A2460" t="s">
        <v>5652</v>
      </c>
      <c r="B2460" t="s">
        <v>9418</v>
      </c>
      <c r="C2460" t="s">
        <v>9893</v>
      </c>
      <c r="D2460" t="s">
        <v>18932</v>
      </c>
      <c r="E2460" t="s">
        <v>9</v>
      </c>
      <c r="F2460" s="1">
        <v>15704</v>
      </c>
    </row>
    <row r="2461" spans="1:6" x14ac:dyDescent="0.2">
      <c r="A2461" t="s">
        <v>7823</v>
      </c>
      <c r="B2461" t="s">
        <v>9446</v>
      </c>
      <c r="C2461" t="s">
        <v>10360</v>
      </c>
      <c r="D2461" t="s">
        <v>18933</v>
      </c>
      <c r="E2461" t="s">
        <v>9</v>
      </c>
      <c r="F2461" s="1">
        <v>38091</v>
      </c>
    </row>
    <row r="2462" spans="1:6" x14ac:dyDescent="0.2">
      <c r="A2462" t="s">
        <v>7824</v>
      </c>
      <c r="B2462" t="s">
        <v>9410</v>
      </c>
      <c r="C2462" t="s">
        <v>9689</v>
      </c>
      <c r="D2462">
        <v>7271921180</v>
      </c>
      <c r="E2462" t="s">
        <v>9</v>
      </c>
      <c r="F2462" s="1">
        <v>43374</v>
      </c>
    </row>
    <row r="2463" spans="1:6" x14ac:dyDescent="0.2">
      <c r="A2463" t="s">
        <v>1250</v>
      </c>
      <c r="B2463" t="s">
        <v>9778</v>
      </c>
      <c r="C2463" t="s">
        <v>10299</v>
      </c>
      <c r="D2463" t="s">
        <v>18934</v>
      </c>
      <c r="E2463" t="s">
        <v>9</v>
      </c>
      <c r="F2463" s="1">
        <v>28845</v>
      </c>
    </row>
    <row r="2464" spans="1:6" x14ac:dyDescent="0.2">
      <c r="A2464" t="s">
        <v>1251</v>
      </c>
      <c r="B2464" t="s">
        <v>6</v>
      </c>
      <c r="C2464" t="s">
        <v>11646</v>
      </c>
      <c r="D2464" t="s">
        <v>18935</v>
      </c>
      <c r="E2464" t="s">
        <v>9</v>
      </c>
      <c r="F2464" s="1">
        <v>25471</v>
      </c>
    </row>
    <row r="2465" spans="1:6" x14ac:dyDescent="0.2">
      <c r="A2465" t="s">
        <v>1252</v>
      </c>
      <c r="B2465" t="s">
        <v>9446</v>
      </c>
      <c r="C2465" t="s">
        <v>11647</v>
      </c>
      <c r="D2465" t="s">
        <v>18936</v>
      </c>
      <c r="E2465" t="s">
        <v>9</v>
      </c>
      <c r="F2465" s="1">
        <v>36192</v>
      </c>
    </row>
    <row r="2466" spans="1:6" x14ac:dyDescent="0.2">
      <c r="A2466" t="s">
        <v>1253</v>
      </c>
      <c r="B2466" t="s">
        <v>9518</v>
      </c>
      <c r="C2466" t="s">
        <v>11648</v>
      </c>
      <c r="D2466" t="s">
        <v>18937</v>
      </c>
      <c r="E2466" t="s">
        <v>9</v>
      </c>
      <c r="F2466" s="1">
        <v>22340</v>
      </c>
    </row>
    <row r="2467" spans="1:6" x14ac:dyDescent="0.2">
      <c r="A2467" t="s">
        <v>1254</v>
      </c>
      <c r="B2467" t="s">
        <v>10022</v>
      </c>
      <c r="C2467" t="s">
        <v>10634</v>
      </c>
      <c r="D2467" t="s">
        <v>18938</v>
      </c>
      <c r="E2467" t="s">
        <v>9</v>
      </c>
      <c r="F2467" s="1">
        <v>23849</v>
      </c>
    </row>
    <row r="2468" spans="1:6" x14ac:dyDescent="0.2">
      <c r="A2468" t="s">
        <v>7825</v>
      </c>
      <c r="B2468" t="s">
        <v>9457</v>
      </c>
      <c r="C2468" t="s">
        <v>11649</v>
      </c>
      <c r="D2468" t="s">
        <v>18939</v>
      </c>
      <c r="E2468" t="s">
        <v>9</v>
      </c>
      <c r="F2468" s="1">
        <v>34507</v>
      </c>
    </row>
    <row r="2469" spans="1:6" x14ac:dyDescent="0.2">
      <c r="A2469" t="s">
        <v>5653</v>
      </c>
      <c r="B2469" t="s">
        <v>10101</v>
      </c>
      <c r="C2469" t="s">
        <v>11650</v>
      </c>
      <c r="D2469" t="s">
        <v>18940</v>
      </c>
      <c r="E2469" t="s">
        <v>9</v>
      </c>
      <c r="F2469" s="1">
        <v>26527</v>
      </c>
    </row>
    <row r="2470" spans="1:6" x14ac:dyDescent="0.2">
      <c r="A2470" t="s">
        <v>1255</v>
      </c>
      <c r="B2470" t="s">
        <v>9440</v>
      </c>
      <c r="C2470" t="s">
        <v>11651</v>
      </c>
      <c r="D2470">
        <f>1-637-115-2790</f>
        <v>-3541</v>
      </c>
      <c r="E2470" t="s">
        <v>9</v>
      </c>
      <c r="F2470" s="1">
        <v>17566</v>
      </c>
    </row>
    <row r="2471" spans="1:6" x14ac:dyDescent="0.2">
      <c r="A2471" t="s">
        <v>11652</v>
      </c>
      <c r="B2471" t="s">
        <v>9604</v>
      </c>
      <c r="C2471" t="s">
        <v>11653</v>
      </c>
      <c r="D2471" t="s">
        <v>18941</v>
      </c>
      <c r="E2471" t="s">
        <v>9</v>
      </c>
      <c r="F2471" s="1">
        <v>37220</v>
      </c>
    </row>
    <row r="2472" spans="1:6" x14ac:dyDescent="0.2">
      <c r="A2472" t="s">
        <v>5654</v>
      </c>
      <c r="B2472" t="s">
        <v>9522</v>
      </c>
      <c r="C2472" t="s">
        <v>11654</v>
      </c>
      <c r="D2472" t="s">
        <v>18942</v>
      </c>
      <c r="E2472" t="s">
        <v>9</v>
      </c>
      <c r="F2472" s="1">
        <v>16263</v>
      </c>
    </row>
    <row r="2473" spans="1:6" x14ac:dyDescent="0.2">
      <c r="A2473" t="s">
        <v>1256</v>
      </c>
      <c r="B2473" t="s">
        <v>9383</v>
      </c>
      <c r="C2473" t="s">
        <v>11655</v>
      </c>
      <c r="D2473" t="s">
        <v>18943</v>
      </c>
      <c r="E2473" t="s">
        <v>9</v>
      </c>
      <c r="F2473" s="1">
        <v>30099</v>
      </c>
    </row>
    <row r="2474" spans="1:6" x14ac:dyDescent="0.2">
      <c r="A2474" t="s">
        <v>5655</v>
      </c>
      <c r="B2474" t="s">
        <v>11656</v>
      </c>
      <c r="C2474" t="s">
        <v>9754</v>
      </c>
      <c r="D2474" t="s">
        <v>18944</v>
      </c>
      <c r="E2474" t="s">
        <v>9</v>
      </c>
      <c r="F2474" s="1">
        <v>31731</v>
      </c>
    </row>
    <row r="2475" spans="1:6" x14ac:dyDescent="0.2">
      <c r="A2475" t="s">
        <v>5656</v>
      </c>
      <c r="B2475" t="s">
        <v>9509</v>
      </c>
      <c r="C2475" t="s">
        <v>9776</v>
      </c>
      <c r="D2475" t="s">
        <v>18945</v>
      </c>
      <c r="E2475" t="s">
        <v>9</v>
      </c>
      <c r="F2475" s="1">
        <v>23105</v>
      </c>
    </row>
    <row r="2476" spans="1:6" x14ac:dyDescent="0.2">
      <c r="A2476" t="s">
        <v>5657</v>
      </c>
      <c r="B2476" t="s">
        <v>9485</v>
      </c>
      <c r="C2476" t="s">
        <v>10678</v>
      </c>
      <c r="D2476" t="s">
        <v>18946</v>
      </c>
      <c r="E2476" t="s">
        <v>9</v>
      </c>
      <c r="F2476" s="1">
        <v>28288</v>
      </c>
    </row>
    <row r="2477" spans="1:6" x14ac:dyDescent="0.2">
      <c r="A2477" t="s">
        <v>8927</v>
      </c>
      <c r="B2477" t="s">
        <v>9446</v>
      </c>
      <c r="C2477" t="s">
        <v>11657</v>
      </c>
      <c r="D2477" t="s">
        <v>18947</v>
      </c>
      <c r="E2477" t="s">
        <v>9</v>
      </c>
      <c r="F2477" s="1">
        <v>31902</v>
      </c>
    </row>
    <row r="2478" spans="1:6" x14ac:dyDescent="0.2">
      <c r="A2478" t="s">
        <v>5658</v>
      </c>
      <c r="B2478" t="s">
        <v>9663</v>
      </c>
      <c r="C2478" t="s">
        <v>11658</v>
      </c>
      <c r="D2478">
        <v>7307056196</v>
      </c>
      <c r="E2478" t="s">
        <v>9</v>
      </c>
      <c r="F2478" s="1">
        <v>24595</v>
      </c>
    </row>
    <row r="2479" spans="1:6" x14ac:dyDescent="0.2">
      <c r="A2479" t="s">
        <v>1257</v>
      </c>
      <c r="B2479" t="s">
        <v>9766</v>
      </c>
      <c r="C2479" t="s">
        <v>11659</v>
      </c>
      <c r="D2479" t="s">
        <v>18948</v>
      </c>
      <c r="E2479" t="s">
        <v>9</v>
      </c>
      <c r="F2479" s="1">
        <v>22702</v>
      </c>
    </row>
    <row r="2480" spans="1:6" x14ac:dyDescent="0.2">
      <c r="A2480" t="s">
        <v>1258</v>
      </c>
      <c r="B2480" t="s">
        <v>9457</v>
      </c>
      <c r="C2480" t="s">
        <v>11660</v>
      </c>
      <c r="D2480" t="s">
        <v>18949</v>
      </c>
      <c r="E2480" t="s">
        <v>9</v>
      </c>
      <c r="F2480" s="1">
        <v>31797</v>
      </c>
    </row>
    <row r="2481" spans="1:6" x14ac:dyDescent="0.2">
      <c r="A2481" t="s">
        <v>5659</v>
      </c>
      <c r="B2481" t="s">
        <v>9383</v>
      </c>
      <c r="C2481" t="s">
        <v>9508</v>
      </c>
      <c r="D2481">
        <v>5320904819</v>
      </c>
      <c r="E2481" t="s">
        <v>9</v>
      </c>
      <c r="F2481" s="1">
        <v>32054</v>
      </c>
    </row>
    <row r="2482" spans="1:6" x14ac:dyDescent="0.2">
      <c r="A2482" t="s">
        <v>7826</v>
      </c>
      <c r="B2482" t="s">
        <v>10837</v>
      </c>
      <c r="C2482" t="s">
        <v>9572</v>
      </c>
      <c r="D2482">
        <f>1-107-87-9276</f>
        <v>-9469</v>
      </c>
      <c r="E2482" t="s">
        <v>9</v>
      </c>
      <c r="F2482" s="1">
        <v>32581</v>
      </c>
    </row>
    <row r="2483" spans="1:6" x14ac:dyDescent="0.2">
      <c r="A2483" t="s">
        <v>8928</v>
      </c>
      <c r="B2483" t="s">
        <v>9657</v>
      </c>
      <c r="C2483" t="s">
        <v>10301</v>
      </c>
      <c r="D2483">
        <f>1-423-914-4813</f>
        <v>-6149</v>
      </c>
      <c r="E2483" t="s">
        <v>9</v>
      </c>
      <c r="F2483" s="1">
        <v>25957</v>
      </c>
    </row>
    <row r="2484" spans="1:6" x14ac:dyDescent="0.2">
      <c r="A2484" t="s">
        <v>1259</v>
      </c>
      <c r="B2484" t="s">
        <v>11661</v>
      </c>
      <c r="C2484" t="s">
        <v>11662</v>
      </c>
      <c r="D2484" t="s">
        <v>18950</v>
      </c>
      <c r="E2484" t="s">
        <v>9</v>
      </c>
      <c r="F2484" s="1">
        <v>22342</v>
      </c>
    </row>
    <row r="2485" spans="1:6" x14ac:dyDescent="0.2">
      <c r="A2485" t="s">
        <v>1260</v>
      </c>
      <c r="B2485" t="s">
        <v>9607</v>
      </c>
      <c r="C2485" t="s">
        <v>11663</v>
      </c>
      <c r="D2485" t="s">
        <v>18951</v>
      </c>
      <c r="E2485" t="s">
        <v>9</v>
      </c>
      <c r="F2485" s="1">
        <v>19514</v>
      </c>
    </row>
    <row r="2486" spans="1:6" x14ac:dyDescent="0.2">
      <c r="A2486" t="s">
        <v>1261</v>
      </c>
      <c r="B2486" t="s">
        <v>9410</v>
      </c>
      <c r="C2486" t="s">
        <v>11664</v>
      </c>
      <c r="D2486" t="s">
        <v>18952</v>
      </c>
      <c r="E2486" t="s">
        <v>9</v>
      </c>
      <c r="F2486" s="1">
        <v>35075</v>
      </c>
    </row>
    <row r="2487" spans="1:6" x14ac:dyDescent="0.2">
      <c r="A2487" t="s">
        <v>1262</v>
      </c>
      <c r="B2487" t="s">
        <v>9430</v>
      </c>
      <c r="C2487" t="s">
        <v>11665</v>
      </c>
      <c r="D2487" t="s">
        <v>18953</v>
      </c>
      <c r="E2487" t="s">
        <v>9</v>
      </c>
      <c r="F2487" s="1">
        <v>17032</v>
      </c>
    </row>
    <row r="2488" spans="1:6" x14ac:dyDescent="0.2">
      <c r="A2488" t="s">
        <v>5660</v>
      </c>
      <c r="B2488" t="s">
        <v>9835</v>
      </c>
      <c r="C2488" t="s">
        <v>10407</v>
      </c>
      <c r="D2488" t="s">
        <v>18954</v>
      </c>
      <c r="E2488" t="s">
        <v>9</v>
      </c>
      <c r="F2488" s="1">
        <v>42765</v>
      </c>
    </row>
    <row r="2489" spans="1:6" x14ac:dyDescent="0.2">
      <c r="A2489" t="s">
        <v>5661</v>
      </c>
      <c r="B2489" t="s">
        <v>10810</v>
      </c>
      <c r="C2489" t="s">
        <v>11666</v>
      </c>
      <c r="D2489" t="s">
        <v>18955</v>
      </c>
      <c r="E2489" t="s">
        <v>9</v>
      </c>
      <c r="F2489" s="1">
        <v>42157</v>
      </c>
    </row>
    <row r="2490" spans="1:6" x14ac:dyDescent="0.2">
      <c r="A2490" t="s">
        <v>5662</v>
      </c>
      <c r="B2490" t="s">
        <v>9554</v>
      </c>
      <c r="C2490" t="s">
        <v>9517</v>
      </c>
      <c r="D2490" t="s">
        <v>18956</v>
      </c>
      <c r="E2490" t="s">
        <v>9</v>
      </c>
      <c r="F2490" s="1">
        <v>38167</v>
      </c>
    </row>
    <row r="2491" spans="1:6" x14ac:dyDescent="0.2">
      <c r="A2491" t="s">
        <v>11667</v>
      </c>
      <c r="B2491" t="s">
        <v>9499</v>
      </c>
      <c r="C2491" t="s">
        <v>11668</v>
      </c>
      <c r="D2491" t="s">
        <v>18957</v>
      </c>
      <c r="E2491" t="s">
        <v>9</v>
      </c>
      <c r="F2491" s="1">
        <v>32675</v>
      </c>
    </row>
    <row r="2492" spans="1:6" x14ac:dyDescent="0.2">
      <c r="A2492" t="s">
        <v>1263</v>
      </c>
      <c r="B2492" t="s">
        <v>10616</v>
      </c>
      <c r="C2492" t="s">
        <v>9565</v>
      </c>
      <c r="D2492" t="s">
        <v>18958</v>
      </c>
      <c r="E2492" t="s">
        <v>9</v>
      </c>
      <c r="F2492" s="1">
        <v>22686</v>
      </c>
    </row>
    <row r="2493" spans="1:6" x14ac:dyDescent="0.2">
      <c r="A2493" t="s">
        <v>1264</v>
      </c>
      <c r="B2493" t="s">
        <v>9461</v>
      </c>
      <c r="C2493" t="s">
        <v>9408</v>
      </c>
      <c r="D2493">
        <v>6248601757</v>
      </c>
      <c r="E2493" t="s">
        <v>9</v>
      </c>
      <c r="F2493" s="1">
        <v>17731</v>
      </c>
    </row>
    <row r="2494" spans="1:6" x14ac:dyDescent="0.2">
      <c r="A2494" t="s">
        <v>5663</v>
      </c>
      <c r="B2494" t="s">
        <v>9475</v>
      </c>
      <c r="C2494" t="s">
        <v>10935</v>
      </c>
      <c r="D2494" t="s">
        <v>18959</v>
      </c>
      <c r="E2494" t="s">
        <v>9</v>
      </c>
      <c r="F2494" s="1">
        <v>19166</v>
      </c>
    </row>
    <row r="2495" spans="1:6" x14ac:dyDescent="0.2">
      <c r="A2495" t="s">
        <v>1265</v>
      </c>
      <c r="B2495" t="s">
        <v>10510</v>
      </c>
      <c r="C2495" t="s">
        <v>11669</v>
      </c>
      <c r="D2495" t="s">
        <v>18960</v>
      </c>
      <c r="E2495" t="s">
        <v>9</v>
      </c>
      <c r="F2495" s="1">
        <v>29460</v>
      </c>
    </row>
    <row r="2496" spans="1:6" x14ac:dyDescent="0.2">
      <c r="A2496" t="s">
        <v>1266</v>
      </c>
      <c r="B2496" t="s">
        <v>9539</v>
      </c>
      <c r="C2496" t="s">
        <v>9388</v>
      </c>
      <c r="D2496" t="s">
        <v>18961</v>
      </c>
      <c r="E2496" t="s">
        <v>9</v>
      </c>
      <c r="F2496" s="1">
        <v>37508</v>
      </c>
    </row>
    <row r="2497" spans="1:6" x14ac:dyDescent="0.2">
      <c r="A2497" t="s">
        <v>1267</v>
      </c>
      <c r="B2497" t="s">
        <v>9554</v>
      </c>
      <c r="C2497" t="s">
        <v>9687</v>
      </c>
      <c r="D2497" t="s">
        <v>18962</v>
      </c>
      <c r="E2497" t="s">
        <v>9</v>
      </c>
      <c r="F2497" s="1">
        <v>29323</v>
      </c>
    </row>
    <row r="2498" spans="1:6" x14ac:dyDescent="0.2">
      <c r="A2498" t="s">
        <v>1268</v>
      </c>
      <c r="B2498" t="s">
        <v>9554</v>
      </c>
      <c r="C2498" t="s">
        <v>11670</v>
      </c>
      <c r="D2498" t="s">
        <v>18963</v>
      </c>
      <c r="E2498" t="s">
        <v>9</v>
      </c>
      <c r="F2498" s="1">
        <v>22421</v>
      </c>
    </row>
    <row r="2499" spans="1:6" x14ac:dyDescent="0.2">
      <c r="A2499" t="s">
        <v>1269</v>
      </c>
      <c r="B2499" t="s">
        <v>10022</v>
      </c>
      <c r="C2499" t="s">
        <v>10880</v>
      </c>
      <c r="D2499" t="s">
        <v>18964</v>
      </c>
      <c r="E2499" t="s">
        <v>9</v>
      </c>
      <c r="F2499" s="1">
        <v>23911</v>
      </c>
    </row>
    <row r="2500" spans="1:6" x14ac:dyDescent="0.2">
      <c r="A2500" t="s">
        <v>5664</v>
      </c>
      <c r="B2500" t="s">
        <v>9487</v>
      </c>
      <c r="C2500" t="s">
        <v>11671</v>
      </c>
      <c r="D2500" t="s">
        <v>18965</v>
      </c>
      <c r="E2500" t="s">
        <v>9</v>
      </c>
      <c r="F2500" s="1">
        <v>25073</v>
      </c>
    </row>
    <row r="2501" spans="1:6" x14ac:dyDescent="0.2">
      <c r="A2501" t="s">
        <v>5665</v>
      </c>
      <c r="B2501" t="s">
        <v>11583</v>
      </c>
      <c r="C2501" t="s">
        <v>11672</v>
      </c>
      <c r="D2501" t="s">
        <v>18966</v>
      </c>
      <c r="E2501" t="s">
        <v>9</v>
      </c>
      <c r="F2501" s="1">
        <v>37966</v>
      </c>
    </row>
    <row r="2502" spans="1:6" x14ac:dyDescent="0.2">
      <c r="A2502" t="s">
        <v>1270</v>
      </c>
      <c r="B2502" t="s">
        <v>9539</v>
      </c>
      <c r="C2502" t="s">
        <v>9922</v>
      </c>
      <c r="D2502" t="s">
        <v>18967</v>
      </c>
      <c r="E2502" t="s">
        <v>9</v>
      </c>
      <c r="F2502" s="1">
        <v>23918</v>
      </c>
    </row>
    <row r="2503" spans="1:6" x14ac:dyDescent="0.2">
      <c r="A2503" t="s">
        <v>7827</v>
      </c>
      <c r="B2503" t="s">
        <v>11165</v>
      </c>
      <c r="C2503" t="s">
        <v>11673</v>
      </c>
      <c r="D2503">
        <v>5241057046</v>
      </c>
      <c r="E2503" t="s">
        <v>9</v>
      </c>
      <c r="F2503" s="1">
        <v>17052</v>
      </c>
    </row>
    <row r="2504" spans="1:6" x14ac:dyDescent="0.2">
      <c r="A2504" t="s">
        <v>1271</v>
      </c>
      <c r="B2504" t="s">
        <v>9554</v>
      </c>
      <c r="C2504" t="s">
        <v>11674</v>
      </c>
      <c r="D2504" t="s">
        <v>18968</v>
      </c>
      <c r="E2504" t="s">
        <v>9</v>
      </c>
      <c r="F2504" s="1">
        <v>23271</v>
      </c>
    </row>
    <row r="2505" spans="1:6" x14ac:dyDescent="0.2">
      <c r="A2505" t="s">
        <v>5666</v>
      </c>
      <c r="B2505" t="s">
        <v>9459</v>
      </c>
      <c r="C2505" t="s">
        <v>11675</v>
      </c>
      <c r="D2505">
        <v>6006191760</v>
      </c>
      <c r="E2505" t="s">
        <v>9</v>
      </c>
      <c r="F2505" s="1">
        <v>42876</v>
      </c>
    </row>
    <row r="2506" spans="1:6" x14ac:dyDescent="0.2">
      <c r="A2506" t="s">
        <v>1272</v>
      </c>
      <c r="B2506" t="s">
        <v>9760</v>
      </c>
      <c r="C2506" t="s">
        <v>11316</v>
      </c>
      <c r="D2506" t="s">
        <v>18969</v>
      </c>
      <c r="E2506" t="s">
        <v>9</v>
      </c>
      <c r="F2506" s="1">
        <v>14665</v>
      </c>
    </row>
    <row r="2507" spans="1:6" x14ac:dyDescent="0.2">
      <c r="A2507" t="s">
        <v>1273</v>
      </c>
      <c r="B2507" t="s">
        <v>9830</v>
      </c>
      <c r="C2507" t="s">
        <v>10904</v>
      </c>
      <c r="D2507" t="s">
        <v>18970</v>
      </c>
      <c r="E2507" t="s">
        <v>9</v>
      </c>
      <c r="F2507" s="1">
        <v>20433</v>
      </c>
    </row>
    <row r="2508" spans="1:6" x14ac:dyDescent="0.2">
      <c r="A2508" t="s">
        <v>1274</v>
      </c>
      <c r="B2508" t="s">
        <v>10434</v>
      </c>
      <c r="C2508" t="s">
        <v>11676</v>
      </c>
      <c r="D2508" t="s">
        <v>18971</v>
      </c>
      <c r="E2508" t="s">
        <v>9</v>
      </c>
      <c r="F2508" s="1">
        <v>26300</v>
      </c>
    </row>
    <row r="2509" spans="1:6" x14ac:dyDescent="0.2">
      <c r="A2509" t="s">
        <v>1275</v>
      </c>
      <c r="B2509" t="s">
        <v>10101</v>
      </c>
      <c r="C2509" t="s">
        <v>11677</v>
      </c>
      <c r="D2509" t="s">
        <v>18972</v>
      </c>
      <c r="E2509" t="s">
        <v>9</v>
      </c>
      <c r="F2509" s="1">
        <v>27556</v>
      </c>
    </row>
    <row r="2510" spans="1:6" x14ac:dyDescent="0.2">
      <c r="A2510" t="s">
        <v>11678</v>
      </c>
      <c r="B2510" t="s">
        <v>9713</v>
      </c>
      <c r="C2510" t="s">
        <v>11679</v>
      </c>
      <c r="D2510" t="s">
        <v>18973</v>
      </c>
      <c r="E2510" t="s">
        <v>9</v>
      </c>
      <c r="F2510" s="1">
        <v>37170</v>
      </c>
    </row>
    <row r="2511" spans="1:6" x14ac:dyDescent="0.2">
      <c r="A2511" t="s">
        <v>7828</v>
      </c>
      <c r="B2511" t="s">
        <v>10061</v>
      </c>
      <c r="C2511" t="s">
        <v>11680</v>
      </c>
      <c r="D2511" t="s">
        <v>18974</v>
      </c>
      <c r="E2511" t="s">
        <v>9</v>
      </c>
      <c r="F2511" s="1">
        <v>23208</v>
      </c>
    </row>
    <row r="2512" spans="1:6" x14ac:dyDescent="0.2">
      <c r="A2512" t="s">
        <v>1276</v>
      </c>
      <c r="B2512" t="s">
        <v>10363</v>
      </c>
      <c r="C2512" t="s">
        <v>11681</v>
      </c>
      <c r="D2512" t="s">
        <v>18975</v>
      </c>
      <c r="E2512" t="s">
        <v>9</v>
      </c>
      <c r="F2512" s="1">
        <v>38143</v>
      </c>
    </row>
    <row r="2513" spans="1:6" x14ac:dyDescent="0.2">
      <c r="A2513" t="s">
        <v>1277</v>
      </c>
      <c r="B2513" t="s">
        <v>10101</v>
      </c>
      <c r="C2513" t="s">
        <v>10669</v>
      </c>
      <c r="D2513" t="s">
        <v>18976</v>
      </c>
      <c r="E2513" t="s">
        <v>9</v>
      </c>
      <c r="F2513" s="1">
        <v>31348</v>
      </c>
    </row>
    <row r="2514" spans="1:6" x14ac:dyDescent="0.2">
      <c r="A2514" t="s">
        <v>11682</v>
      </c>
      <c r="B2514" t="s">
        <v>11683</v>
      </c>
      <c r="C2514" t="s">
        <v>11684</v>
      </c>
      <c r="D2514">
        <v>6665852560</v>
      </c>
      <c r="E2514" t="s">
        <v>9</v>
      </c>
      <c r="F2514" s="1">
        <v>31257</v>
      </c>
    </row>
    <row r="2515" spans="1:6" x14ac:dyDescent="0.2">
      <c r="A2515" t="s">
        <v>5667</v>
      </c>
      <c r="B2515" t="s">
        <v>9760</v>
      </c>
      <c r="C2515" t="s">
        <v>9560</v>
      </c>
      <c r="D2515" t="s">
        <v>18977</v>
      </c>
      <c r="E2515" t="s">
        <v>9</v>
      </c>
      <c r="F2515" s="1">
        <v>43269</v>
      </c>
    </row>
    <row r="2516" spans="1:6" x14ac:dyDescent="0.2">
      <c r="A2516" t="s">
        <v>1278</v>
      </c>
      <c r="B2516" t="s">
        <v>9529</v>
      </c>
      <c r="C2516" t="s">
        <v>9470</v>
      </c>
      <c r="D2516" t="s">
        <v>18978</v>
      </c>
      <c r="E2516" t="s">
        <v>9</v>
      </c>
      <c r="F2516" s="1">
        <v>30751</v>
      </c>
    </row>
    <row r="2517" spans="1:6" x14ac:dyDescent="0.2">
      <c r="A2517" t="s">
        <v>1279</v>
      </c>
      <c r="B2517" t="s">
        <v>9383</v>
      </c>
      <c r="C2517" t="s">
        <v>11685</v>
      </c>
      <c r="D2517" t="s">
        <v>18979</v>
      </c>
      <c r="E2517" t="s">
        <v>9</v>
      </c>
      <c r="F2517" s="1">
        <v>36435</v>
      </c>
    </row>
    <row r="2518" spans="1:6" x14ac:dyDescent="0.2">
      <c r="A2518" t="s">
        <v>1280</v>
      </c>
      <c r="B2518" t="s">
        <v>10022</v>
      </c>
      <c r="C2518" t="s">
        <v>11686</v>
      </c>
      <c r="D2518" t="s">
        <v>18980</v>
      </c>
      <c r="E2518" t="s">
        <v>9</v>
      </c>
      <c r="F2518" s="1">
        <v>30899</v>
      </c>
    </row>
    <row r="2519" spans="1:6" x14ac:dyDescent="0.2">
      <c r="A2519" t="s">
        <v>1281</v>
      </c>
      <c r="B2519" t="s">
        <v>9418</v>
      </c>
      <c r="C2519" t="s">
        <v>9585</v>
      </c>
      <c r="D2519" t="s">
        <v>18981</v>
      </c>
      <c r="E2519" t="s">
        <v>9</v>
      </c>
      <c r="F2519" s="1">
        <v>43305</v>
      </c>
    </row>
    <row r="2520" spans="1:6" x14ac:dyDescent="0.2">
      <c r="A2520" t="s">
        <v>7829</v>
      </c>
      <c r="B2520" t="s">
        <v>9911</v>
      </c>
      <c r="C2520" t="s">
        <v>10648</v>
      </c>
      <c r="D2520" t="s">
        <v>18982</v>
      </c>
      <c r="E2520" t="s">
        <v>9</v>
      </c>
      <c r="F2520" s="1">
        <v>23679</v>
      </c>
    </row>
    <row r="2521" spans="1:6" x14ac:dyDescent="0.2">
      <c r="A2521" t="s">
        <v>5668</v>
      </c>
      <c r="B2521" t="s">
        <v>9982</v>
      </c>
      <c r="C2521" t="s">
        <v>9554</v>
      </c>
      <c r="D2521" t="s">
        <v>18983</v>
      </c>
      <c r="E2521" t="s">
        <v>9</v>
      </c>
      <c r="F2521" s="1">
        <v>42085</v>
      </c>
    </row>
    <row r="2522" spans="1:6" x14ac:dyDescent="0.2">
      <c r="A2522" t="s">
        <v>1282</v>
      </c>
      <c r="B2522" t="s">
        <v>11687</v>
      </c>
      <c r="C2522" t="s">
        <v>10926</v>
      </c>
      <c r="D2522" t="s">
        <v>18984</v>
      </c>
      <c r="E2522" t="s">
        <v>9</v>
      </c>
      <c r="F2522" s="1">
        <v>21382</v>
      </c>
    </row>
    <row r="2523" spans="1:6" x14ac:dyDescent="0.2">
      <c r="A2523" t="s">
        <v>1283</v>
      </c>
      <c r="B2523" t="s">
        <v>9527</v>
      </c>
      <c r="C2523" t="s">
        <v>11688</v>
      </c>
      <c r="D2523" t="s">
        <v>18985</v>
      </c>
      <c r="E2523" t="s">
        <v>9</v>
      </c>
      <c r="F2523" s="1">
        <v>16216</v>
      </c>
    </row>
    <row r="2524" spans="1:6" x14ac:dyDescent="0.2">
      <c r="A2524" t="s">
        <v>1284</v>
      </c>
      <c r="B2524" t="s">
        <v>9480</v>
      </c>
      <c r="C2524" t="s">
        <v>11689</v>
      </c>
      <c r="D2524">
        <v>6307311607</v>
      </c>
      <c r="E2524" t="s">
        <v>9</v>
      </c>
      <c r="F2524" s="1">
        <v>40206</v>
      </c>
    </row>
    <row r="2525" spans="1:6" x14ac:dyDescent="0.2">
      <c r="A2525" t="s">
        <v>7830</v>
      </c>
      <c r="B2525" t="s">
        <v>9383</v>
      </c>
      <c r="C2525" t="s">
        <v>9690</v>
      </c>
      <c r="D2525" t="s">
        <v>18986</v>
      </c>
      <c r="E2525" t="s">
        <v>9</v>
      </c>
      <c r="F2525" s="1">
        <v>31534</v>
      </c>
    </row>
    <row r="2526" spans="1:6" x14ac:dyDescent="0.2">
      <c r="A2526" t="s">
        <v>1285</v>
      </c>
      <c r="B2526" t="s">
        <v>9499</v>
      </c>
      <c r="C2526" t="s">
        <v>11690</v>
      </c>
      <c r="D2526" t="s">
        <v>18987</v>
      </c>
      <c r="E2526" t="s">
        <v>9</v>
      </c>
      <c r="F2526" s="1">
        <v>42304</v>
      </c>
    </row>
    <row r="2527" spans="1:6" x14ac:dyDescent="0.2">
      <c r="A2527" t="s">
        <v>1286</v>
      </c>
      <c r="B2527" t="s">
        <v>11691</v>
      </c>
      <c r="C2527" t="s">
        <v>11692</v>
      </c>
      <c r="D2527" t="s">
        <v>18988</v>
      </c>
      <c r="E2527" t="s">
        <v>9</v>
      </c>
      <c r="F2527" s="1">
        <v>36609</v>
      </c>
    </row>
    <row r="2528" spans="1:6" x14ac:dyDescent="0.2">
      <c r="A2528" t="s">
        <v>8929</v>
      </c>
      <c r="B2528" t="s">
        <v>9556</v>
      </c>
      <c r="C2528" t="s">
        <v>11693</v>
      </c>
      <c r="D2528" t="s">
        <v>18989</v>
      </c>
      <c r="E2528" t="s">
        <v>9</v>
      </c>
      <c r="F2528" s="1">
        <v>37254</v>
      </c>
    </row>
    <row r="2529" spans="1:6" x14ac:dyDescent="0.2">
      <c r="A2529" t="s">
        <v>5669</v>
      </c>
      <c r="B2529" t="s">
        <v>9529</v>
      </c>
      <c r="C2529" t="s">
        <v>11694</v>
      </c>
      <c r="D2529" t="s">
        <v>18990</v>
      </c>
      <c r="E2529" t="s">
        <v>9</v>
      </c>
      <c r="F2529" s="1">
        <v>43376</v>
      </c>
    </row>
    <row r="2530" spans="1:6" x14ac:dyDescent="0.2">
      <c r="A2530" t="s">
        <v>1287</v>
      </c>
      <c r="B2530" t="s">
        <v>9489</v>
      </c>
      <c r="C2530" t="s">
        <v>10272</v>
      </c>
      <c r="D2530">
        <v>7740911115</v>
      </c>
      <c r="E2530" t="s">
        <v>9</v>
      </c>
      <c r="F2530" s="1">
        <v>30555</v>
      </c>
    </row>
    <row r="2531" spans="1:6" x14ac:dyDescent="0.2">
      <c r="A2531" t="s">
        <v>1288</v>
      </c>
      <c r="B2531" t="s">
        <v>9506</v>
      </c>
      <c r="C2531" t="s">
        <v>10893</v>
      </c>
      <c r="D2531">
        <v>5452796145</v>
      </c>
      <c r="E2531" t="s">
        <v>9</v>
      </c>
      <c r="F2531" s="1">
        <v>20323</v>
      </c>
    </row>
    <row r="2532" spans="1:6" x14ac:dyDescent="0.2">
      <c r="A2532" t="s">
        <v>5670</v>
      </c>
      <c r="B2532" t="s">
        <v>9527</v>
      </c>
      <c r="C2532" t="s">
        <v>10107</v>
      </c>
      <c r="D2532" t="s">
        <v>18991</v>
      </c>
      <c r="E2532" t="s">
        <v>9</v>
      </c>
      <c r="F2532" s="1">
        <v>17183</v>
      </c>
    </row>
    <row r="2533" spans="1:6" x14ac:dyDescent="0.2">
      <c r="A2533" t="s">
        <v>5671</v>
      </c>
      <c r="B2533" t="s">
        <v>9596</v>
      </c>
      <c r="C2533" t="s">
        <v>10078</v>
      </c>
      <c r="D2533" t="s">
        <v>18992</v>
      </c>
      <c r="E2533" t="s">
        <v>9</v>
      </c>
      <c r="F2533" s="1">
        <v>36001</v>
      </c>
    </row>
    <row r="2534" spans="1:6" x14ac:dyDescent="0.2">
      <c r="A2534" t="s">
        <v>1289</v>
      </c>
      <c r="B2534" t="s">
        <v>9765</v>
      </c>
      <c r="C2534" t="s">
        <v>10778</v>
      </c>
      <c r="D2534" t="s">
        <v>18993</v>
      </c>
      <c r="E2534" t="s">
        <v>9</v>
      </c>
      <c r="F2534" s="1">
        <v>23118</v>
      </c>
    </row>
    <row r="2535" spans="1:6" x14ac:dyDescent="0.2">
      <c r="A2535" t="s">
        <v>7831</v>
      </c>
      <c r="B2535" t="s">
        <v>9383</v>
      </c>
      <c r="C2535" t="s">
        <v>11695</v>
      </c>
      <c r="D2535" t="s">
        <v>18994</v>
      </c>
      <c r="E2535" t="s">
        <v>9</v>
      </c>
      <c r="F2535" s="1">
        <v>31589</v>
      </c>
    </row>
    <row r="2536" spans="1:6" x14ac:dyDescent="0.2">
      <c r="A2536" t="s">
        <v>7832</v>
      </c>
      <c r="B2536" t="s">
        <v>9518</v>
      </c>
      <c r="C2536" t="s">
        <v>11696</v>
      </c>
      <c r="D2536" t="s">
        <v>18995</v>
      </c>
      <c r="E2536" t="s">
        <v>9</v>
      </c>
      <c r="F2536" s="1">
        <v>29238</v>
      </c>
    </row>
    <row r="2537" spans="1:6" x14ac:dyDescent="0.2">
      <c r="A2537" t="s">
        <v>1290</v>
      </c>
      <c r="B2537" t="s">
        <v>9418</v>
      </c>
      <c r="C2537" t="s">
        <v>9922</v>
      </c>
      <c r="D2537" t="s">
        <v>18996</v>
      </c>
      <c r="E2537" t="s">
        <v>9</v>
      </c>
      <c r="F2537" s="1">
        <v>41381</v>
      </c>
    </row>
    <row r="2538" spans="1:6" x14ac:dyDescent="0.2">
      <c r="A2538" t="s">
        <v>5672</v>
      </c>
      <c r="B2538" t="s">
        <v>9492</v>
      </c>
      <c r="C2538" t="s">
        <v>10053</v>
      </c>
      <c r="D2538" t="s">
        <v>18997</v>
      </c>
      <c r="E2538" t="s">
        <v>9</v>
      </c>
      <c r="F2538" s="1">
        <v>24393</v>
      </c>
    </row>
    <row r="2539" spans="1:6" x14ac:dyDescent="0.2">
      <c r="A2539" t="s">
        <v>1291</v>
      </c>
      <c r="B2539" t="s">
        <v>10616</v>
      </c>
      <c r="C2539" t="s">
        <v>11</v>
      </c>
      <c r="D2539" t="s">
        <v>18998</v>
      </c>
      <c r="E2539" t="s">
        <v>9</v>
      </c>
      <c r="F2539" s="1">
        <v>15642</v>
      </c>
    </row>
    <row r="2540" spans="1:6" x14ac:dyDescent="0.2">
      <c r="A2540" t="s">
        <v>7833</v>
      </c>
      <c r="B2540" t="s">
        <v>11697</v>
      </c>
      <c r="C2540" t="s">
        <v>11698</v>
      </c>
      <c r="D2540" t="s">
        <v>18999</v>
      </c>
      <c r="E2540" t="s">
        <v>9</v>
      </c>
      <c r="F2540" s="1">
        <v>28446</v>
      </c>
    </row>
    <row r="2541" spans="1:6" x14ac:dyDescent="0.2">
      <c r="A2541" t="s">
        <v>1292</v>
      </c>
      <c r="B2541" t="s">
        <v>9383</v>
      </c>
      <c r="C2541" t="s">
        <v>11699</v>
      </c>
      <c r="D2541" t="s">
        <v>19000</v>
      </c>
      <c r="E2541" t="s">
        <v>9</v>
      </c>
      <c r="F2541" s="1">
        <v>20676</v>
      </c>
    </row>
    <row r="2542" spans="1:6" x14ac:dyDescent="0.2">
      <c r="A2542" t="s">
        <v>5673</v>
      </c>
      <c r="B2542" t="s">
        <v>11700</v>
      </c>
      <c r="C2542" t="s">
        <v>11701</v>
      </c>
      <c r="D2542" t="s">
        <v>19001</v>
      </c>
      <c r="E2542" t="s">
        <v>9</v>
      </c>
      <c r="F2542" s="1">
        <v>34127</v>
      </c>
    </row>
    <row r="2543" spans="1:6" x14ac:dyDescent="0.2">
      <c r="A2543" t="s">
        <v>5674</v>
      </c>
      <c r="B2543" t="s">
        <v>10152</v>
      </c>
      <c r="C2543" t="s">
        <v>9690</v>
      </c>
      <c r="D2543" t="s">
        <v>19002</v>
      </c>
      <c r="E2543" t="s">
        <v>9</v>
      </c>
      <c r="F2543" s="1">
        <v>32189</v>
      </c>
    </row>
    <row r="2544" spans="1:6" x14ac:dyDescent="0.2">
      <c r="A2544" t="s">
        <v>7834</v>
      </c>
      <c r="B2544" t="s">
        <v>11165</v>
      </c>
      <c r="C2544" t="s">
        <v>10487</v>
      </c>
      <c r="D2544" t="s">
        <v>19003</v>
      </c>
      <c r="E2544" t="s">
        <v>9</v>
      </c>
      <c r="F2544" s="1">
        <v>41194</v>
      </c>
    </row>
    <row r="2545" spans="1:6" x14ac:dyDescent="0.2">
      <c r="A2545" t="s">
        <v>1293</v>
      </c>
      <c r="B2545" t="s">
        <v>9758</v>
      </c>
      <c r="C2545" t="s">
        <v>10066</v>
      </c>
      <c r="D2545" t="s">
        <v>19004</v>
      </c>
      <c r="E2545" t="s">
        <v>9</v>
      </c>
      <c r="F2545" s="1">
        <v>34804</v>
      </c>
    </row>
    <row r="2546" spans="1:6" x14ac:dyDescent="0.2">
      <c r="A2546" t="s">
        <v>1294</v>
      </c>
      <c r="B2546" t="s">
        <v>10689</v>
      </c>
      <c r="C2546" t="s">
        <v>11702</v>
      </c>
      <c r="D2546" t="s">
        <v>19005</v>
      </c>
      <c r="E2546" t="s">
        <v>9</v>
      </c>
      <c r="F2546" s="1">
        <v>39833</v>
      </c>
    </row>
    <row r="2547" spans="1:6" x14ac:dyDescent="0.2">
      <c r="A2547" t="s">
        <v>11703</v>
      </c>
      <c r="B2547" t="s">
        <v>9436</v>
      </c>
      <c r="C2547" t="s">
        <v>11704</v>
      </c>
      <c r="D2547" t="s">
        <v>19006</v>
      </c>
      <c r="E2547" t="s">
        <v>9</v>
      </c>
      <c r="F2547" s="1">
        <v>26020</v>
      </c>
    </row>
    <row r="2548" spans="1:6" x14ac:dyDescent="0.2">
      <c r="A2548" t="s">
        <v>11705</v>
      </c>
      <c r="B2548" t="s">
        <v>9539</v>
      </c>
      <c r="C2548" t="s">
        <v>11706</v>
      </c>
      <c r="D2548" t="s">
        <v>19007</v>
      </c>
      <c r="E2548" t="s">
        <v>9</v>
      </c>
      <c r="F2548" s="1">
        <v>17254</v>
      </c>
    </row>
    <row r="2549" spans="1:6" x14ac:dyDescent="0.2">
      <c r="A2549" t="s">
        <v>8930</v>
      </c>
      <c r="B2549" t="s">
        <v>10096</v>
      </c>
      <c r="C2549" t="s">
        <v>11707</v>
      </c>
      <c r="D2549" t="s">
        <v>19008</v>
      </c>
      <c r="E2549" t="s">
        <v>9</v>
      </c>
      <c r="F2549" s="1">
        <v>15091</v>
      </c>
    </row>
    <row r="2550" spans="1:6" x14ac:dyDescent="0.2">
      <c r="A2550" t="s">
        <v>1295</v>
      </c>
      <c r="B2550" t="s">
        <v>9630</v>
      </c>
      <c r="C2550" t="s">
        <v>11708</v>
      </c>
      <c r="D2550" t="s">
        <v>19009</v>
      </c>
      <c r="E2550" t="s">
        <v>9</v>
      </c>
      <c r="F2550" s="1">
        <v>40658</v>
      </c>
    </row>
    <row r="2551" spans="1:6" x14ac:dyDescent="0.2">
      <c r="A2551" t="s">
        <v>1296</v>
      </c>
      <c r="B2551" t="s">
        <v>10101</v>
      </c>
      <c r="C2551" t="s">
        <v>11709</v>
      </c>
      <c r="D2551">
        <v>2182366491</v>
      </c>
      <c r="E2551" t="s">
        <v>9</v>
      </c>
      <c r="F2551" s="1">
        <v>34853</v>
      </c>
    </row>
    <row r="2552" spans="1:6" x14ac:dyDescent="0.2">
      <c r="A2552" t="s">
        <v>1297</v>
      </c>
      <c r="B2552" t="s">
        <v>10399</v>
      </c>
      <c r="C2552" t="s">
        <v>11710</v>
      </c>
      <c r="D2552" t="s">
        <v>19010</v>
      </c>
      <c r="E2552" t="s">
        <v>9</v>
      </c>
      <c r="F2552" s="1">
        <v>42509</v>
      </c>
    </row>
    <row r="2553" spans="1:6" x14ac:dyDescent="0.2">
      <c r="A2553" t="s">
        <v>5675</v>
      </c>
      <c r="B2553" t="s">
        <v>9509</v>
      </c>
      <c r="C2553" t="s">
        <v>10272</v>
      </c>
      <c r="D2553">
        <f>1-697-248-775</f>
        <v>-1719</v>
      </c>
      <c r="E2553" t="s">
        <v>9</v>
      </c>
      <c r="F2553" s="1">
        <v>43289</v>
      </c>
    </row>
    <row r="2554" spans="1:6" x14ac:dyDescent="0.2">
      <c r="A2554" t="s">
        <v>1298</v>
      </c>
      <c r="B2554" t="s">
        <v>9446</v>
      </c>
      <c r="C2554" t="s">
        <v>11711</v>
      </c>
      <c r="D2554" t="s">
        <v>19011</v>
      </c>
      <c r="E2554" t="s">
        <v>9</v>
      </c>
      <c r="F2554" s="1">
        <v>17332</v>
      </c>
    </row>
    <row r="2555" spans="1:6" x14ac:dyDescent="0.2">
      <c r="A2555" t="s">
        <v>5676</v>
      </c>
      <c r="B2555" t="s">
        <v>6</v>
      </c>
      <c r="C2555" t="s">
        <v>9467</v>
      </c>
      <c r="D2555">
        <f>1-914-782-1885</f>
        <v>-3580</v>
      </c>
      <c r="E2555" t="s">
        <v>9</v>
      </c>
      <c r="F2555" s="1">
        <v>19579</v>
      </c>
    </row>
    <row r="2556" spans="1:6" x14ac:dyDescent="0.2">
      <c r="A2556" t="s">
        <v>1299</v>
      </c>
      <c r="B2556" t="s">
        <v>9872</v>
      </c>
      <c r="C2556" t="s">
        <v>10233</v>
      </c>
      <c r="D2556" t="s">
        <v>19012</v>
      </c>
      <c r="E2556" t="s">
        <v>9</v>
      </c>
      <c r="F2556" s="1">
        <v>31915</v>
      </c>
    </row>
    <row r="2557" spans="1:6" x14ac:dyDescent="0.2">
      <c r="A2557" t="s">
        <v>5677</v>
      </c>
      <c r="B2557" t="s">
        <v>9606</v>
      </c>
      <c r="C2557" t="s">
        <v>9758</v>
      </c>
      <c r="D2557" t="s">
        <v>19013</v>
      </c>
      <c r="E2557" t="s">
        <v>9</v>
      </c>
      <c r="F2557" s="1">
        <v>40816</v>
      </c>
    </row>
    <row r="2558" spans="1:6" x14ac:dyDescent="0.2">
      <c r="A2558" t="s">
        <v>1300</v>
      </c>
      <c r="B2558" t="s">
        <v>10226</v>
      </c>
      <c r="C2558" t="s">
        <v>11712</v>
      </c>
      <c r="D2558" t="s">
        <v>19014</v>
      </c>
      <c r="E2558" t="s">
        <v>9</v>
      </c>
      <c r="F2558" s="1">
        <v>21354</v>
      </c>
    </row>
    <row r="2559" spans="1:6" x14ac:dyDescent="0.2">
      <c r="A2559" t="s">
        <v>7835</v>
      </c>
      <c r="B2559" t="s">
        <v>10716</v>
      </c>
      <c r="C2559" t="s">
        <v>10597</v>
      </c>
      <c r="D2559" t="s">
        <v>19015</v>
      </c>
      <c r="E2559" t="s">
        <v>9</v>
      </c>
      <c r="F2559" s="1">
        <v>38467</v>
      </c>
    </row>
    <row r="2560" spans="1:6" x14ac:dyDescent="0.2">
      <c r="A2560" t="s">
        <v>1301</v>
      </c>
      <c r="B2560" t="s">
        <v>9556</v>
      </c>
      <c r="C2560" t="s">
        <v>11713</v>
      </c>
      <c r="D2560" t="s">
        <v>19016</v>
      </c>
      <c r="E2560" t="s">
        <v>9</v>
      </c>
      <c r="F2560" s="1">
        <v>23566</v>
      </c>
    </row>
    <row r="2561" spans="1:6" x14ac:dyDescent="0.2">
      <c r="A2561" t="s">
        <v>5678</v>
      </c>
      <c r="B2561" t="s">
        <v>9446</v>
      </c>
      <c r="C2561" t="s">
        <v>11714</v>
      </c>
      <c r="D2561" t="s">
        <v>19017</v>
      </c>
      <c r="E2561" t="s">
        <v>9</v>
      </c>
      <c r="F2561" s="1">
        <v>18780</v>
      </c>
    </row>
    <row r="2562" spans="1:6" x14ac:dyDescent="0.2">
      <c r="A2562" t="s">
        <v>7836</v>
      </c>
      <c r="B2562" t="s">
        <v>9403</v>
      </c>
      <c r="C2562" t="s">
        <v>9694</v>
      </c>
      <c r="D2562" t="s">
        <v>19018</v>
      </c>
      <c r="E2562" t="s">
        <v>9</v>
      </c>
      <c r="F2562" s="1">
        <v>34233</v>
      </c>
    </row>
    <row r="2563" spans="1:6" x14ac:dyDescent="0.2">
      <c r="A2563" t="s">
        <v>7837</v>
      </c>
      <c r="B2563" t="s">
        <v>9514</v>
      </c>
      <c r="C2563" t="s">
        <v>9912</v>
      </c>
      <c r="D2563">
        <v>2341077579</v>
      </c>
      <c r="E2563" t="s">
        <v>9</v>
      </c>
      <c r="F2563" s="1">
        <v>29783</v>
      </c>
    </row>
    <row r="2564" spans="1:6" x14ac:dyDescent="0.2">
      <c r="A2564" t="s">
        <v>5679</v>
      </c>
      <c r="B2564" t="s">
        <v>9593</v>
      </c>
      <c r="C2564" t="s">
        <v>9690</v>
      </c>
      <c r="D2564" t="s">
        <v>19019</v>
      </c>
      <c r="E2564" t="s">
        <v>9</v>
      </c>
      <c r="F2564" s="1">
        <v>30079</v>
      </c>
    </row>
    <row r="2565" spans="1:6" x14ac:dyDescent="0.2">
      <c r="A2565" t="s">
        <v>5680</v>
      </c>
      <c r="B2565" t="s">
        <v>9427</v>
      </c>
      <c r="C2565" t="s">
        <v>9603</v>
      </c>
      <c r="D2565" t="s">
        <v>19020</v>
      </c>
      <c r="E2565" t="s">
        <v>9</v>
      </c>
      <c r="F2565" s="1">
        <v>35181</v>
      </c>
    </row>
    <row r="2566" spans="1:6" x14ac:dyDescent="0.2">
      <c r="A2566" t="s">
        <v>1302</v>
      </c>
      <c r="B2566" t="s">
        <v>9699</v>
      </c>
      <c r="C2566" t="s">
        <v>9690</v>
      </c>
      <c r="D2566" t="s">
        <v>19021</v>
      </c>
      <c r="E2566" t="s">
        <v>9</v>
      </c>
      <c r="F2566" s="1">
        <v>39892</v>
      </c>
    </row>
    <row r="2567" spans="1:6" x14ac:dyDescent="0.2">
      <c r="A2567" t="s">
        <v>5681</v>
      </c>
      <c r="B2567" t="s">
        <v>6</v>
      </c>
      <c r="C2567" t="s">
        <v>9566</v>
      </c>
      <c r="D2567" t="s">
        <v>19022</v>
      </c>
      <c r="E2567" t="s">
        <v>9</v>
      </c>
      <c r="F2567" s="1">
        <v>32104</v>
      </c>
    </row>
    <row r="2568" spans="1:6" x14ac:dyDescent="0.2">
      <c r="A2568" t="s">
        <v>1303</v>
      </c>
      <c r="B2568" t="s">
        <v>9543</v>
      </c>
      <c r="C2568" t="s">
        <v>9669</v>
      </c>
      <c r="D2568" t="s">
        <v>19023</v>
      </c>
      <c r="E2568" t="s">
        <v>9</v>
      </c>
      <c r="F2568" s="1">
        <v>16990</v>
      </c>
    </row>
    <row r="2569" spans="1:6" x14ac:dyDescent="0.2">
      <c r="A2569" t="s">
        <v>11715</v>
      </c>
      <c r="B2569" t="s">
        <v>9529</v>
      </c>
      <c r="C2569" t="s">
        <v>11716</v>
      </c>
      <c r="D2569" t="s">
        <v>19024</v>
      </c>
      <c r="E2569" t="s">
        <v>9</v>
      </c>
      <c r="F2569" s="1">
        <v>43187</v>
      </c>
    </row>
    <row r="2570" spans="1:6" x14ac:dyDescent="0.2">
      <c r="A2570" t="s">
        <v>1304</v>
      </c>
      <c r="B2570" t="s">
        <v>9438</v>
      </c>
      <c r="C2570" t="s">
        <v>9475</v>
      </c>
      <c r="D2570" t="s">
        <v>19025</v>
      </c>
      <c r="E2570" t="s">
        <v>9</v>
      </c>
      <c r="F2570" s="1">
        <v>23821</v>
      </c>
    </row>
    <row r="2571" spans="1:6" x14ac:dyDescent="0.2">
      <c r="A2571" t="s">
        <v>1305</v>
      </c>
      <c r="B2571" t="s">
        <v>9475</v>
      </c>
      <c r="C2571" t="s">
        <v>11717</v>
      </c>
      <c r="D2571" t="s">
        <v>19026</v>
      </c>
      <c r="E2571" t="s">
        <v>9</v>
      </c>
      <c r="F2571" s="1">
        <v>19319</v>
      </c>
    </row>
    <row r="2572" spans="1:6" x14ac:dyDescent="0.2">
      <c r="A2572" t="s">
        <v>1306</v>
      </c>
      <c r="B2572" t="s">
        <v>9461</v>
      </c>
      <c r="C2572" t="s">
        <v>11718</v>
      </c>
      <c r="D2572" t="s">
        <v>19027</v>
      </c>
      <c r="E2572" t="s">
        <v>9</v>
      </c>
      <c r="F2572" s="1">
        <v>22960</v>
      </c>
    </row>
    <row r="2573" spans="1:6" x14ac:dyDescent="0.2">
      <c r="A2573" t="s">
        <v>11719</v>
      </c>
      <c r="B2573" t="s">
        <v>10111</v>
      </c>
      <c r="C2573" t="s">
        <v>11720</v>
      </c>
      <c r="D2573" t="s">
        <v>19028</v>
      </c>
      <c r="E2573" t="s">
        <v>9</v>
      </c>
      <c r="F2573" s="1">
        <v>20000</v>
      </c>
    </row>
    <row r="2574" spans="1:6" x14ac:dyDescent="0.2">
      <c r="A2574" t="s">
        <v>1307</v>
      </c>
      <c r="B2574" t="s">
        <v>10000</v>
      </c>
      <c r="C2574" t="s">
        <v>9383</v>
      </c>
      <c r="D2574" t="s">
        <v>19029</v>
      </c>
      <c r="E2574" t="s">
        <v>9</v>
      </c>
      <c r="F2574" s="1">
        <v>20385</v>
      </c>
    </row>
    <row r="2575" spans="1:6" x14ac:dyDescent="0.2">
      <c r="A2575" t="s">
        <v>1308</v>
      </c>
      <c r="B2575" t="s">
        <v>9440</v>
      </c>
      <c r="C2575" t="s">
        <v>9479</v>
      </c>
      <c r="D2575">
        <v>6536582385</v>
      </c>
      <c r="E2575" t="s">
        <v>9</v>
      </c>
      <c r="F2575" s="1">
        <v>36971</v>
      </c>
    </row>
    <row r="2576" spans="1:6" x14ac:dyDescent="0.2">
      <c r="A2576" t="s">
        <v>7838</v>
      </c>
      <c r="B2576" t="s">
        <v>9950</v>
      </c>
      <c r="C2576" t="s">
        <v>11721</v>
      </c>
      <c r="D2576" t="s">
        <v>19030</v>
      </c>
      <c r="E2576" t="s">
        <v>9</v>
      </c>
      <c r="F2576" s="1">
        <v>22133</v>
      </c>
    </row>
    <row r="2577" spans="1:6" x14ac:dyDescent="0.2">
      <c r="A2577" t="s">
        <v>1309</v>
      </c>
      <c r="B2577" t="s">
        <v>9472</v>
      </c>
      <c r="C2577" t="s">
        <v>11722</v>
      </c>
      <c r="D2577" t="s">
        <v>19031</v>
      </c>
      <c r="E2577" t="s">
        <v>9</v>
      </c>
      <c r="F2577" s="1">
        <v>35560</v>
      </c>
    </row>
    <row r="2578" spans="1:6" x14ac:dyDescent="0.2">
      <c r="A2578" t="s">
        <v>5682</v>
      </c>
      <c r="B2578" t="s">
        <v>9446</v>
      </c>
      <c r="C2578" t="s">
        <v>10969</v>
      </c>
      <c r="D2578" t="s">
        <v>19032</v>
      </c>
      <c r="E2578" t="s">
        <v>9</v>
      </c>
      <c r="F2578" s="1">
        <v>31136</v>
      </c>
    </row>
    <row r="2579" spans="1:6" x14ac:dyDescent="0.2">
      <c r="A2579" t="s">
        <v>5683</v>
      </c>
      <c r="B2579" t="s">
        <v>9802</v>
      </c>
      <c r="C2579" t="s">
        <v>9771</v>
      </c>
      <c r="D2579" t="s">
        <v>19033</v>
      </c>
      <c r="E2579" t="s">
        <v>9</v>
      </c>
      <c r="F2579" s="1">
        <v>35906</v>
      </c>
    </row>
    <row r="2580" spans="1:6" x14ac:dyDescent="0.2">
      <c r="A2580" t="s">
        <v>1310</v>
      </c>
      <c r="B2580" t="s">
        <v>9522</v>
      </c>
      <c r="C2580" t="s">
        <v>11208</v>
      </c>
      <c r="D2580">
        <f>1-580-286-4189</f>
        <v>-5054</v>
      </c>
      <c r="E2580" t="s">
        <v>9</v>
      </c>
      <c r="F2580" s="1">
        <v>33176</v>
      </c>
    </row>
    <row r="2581" spans="1:6" x14ac:dyDescent="0.2">
      <c r="A2581" t="s">
        <v>5684</v>
      </c>
      <c r="B2581" t="s">
        <v>10159</v>
      </c>
      <c r="C2581" t="s">
        <v>11723</v>
      </c>
      <c r="D2581" t="s">
        <v>19034</v>
      </c>
      <c r="E2581" t="s">
        <v>9</v>
      </c>
      <c r="F2581" s="1">
        <v>31840</v>
      </c>
    </row>
    <row r="2582" spans="1:6" x14ac:dyDescent="0.2">
      <c r="A2582" t="s">
        <v>7839</v>
      </c>
      <c r="B2582" t="s">
        <v>9873</v>
      </c>
      <c r="C2582" t="s">
        <v>11724</v>
      </c>
      <c r="D2582" t="s">
        <v>19035</v>
      </c>
      <c r="E2582" t="s">
        <v>9</v>
      </c>
      <c r="F2582" s="1">
        <v>20546</v>
      </c>
    </row>
    <row r="2583" spans="1:6" x14ac:dyDescent="0.2">
      <c r="A2583" t="s">
        <v>7840</v>
      </c>
      <c r="B2583" t="s">
        <v>9853</v>
      </c>
      <c r="C2583" t="s">
        <v>11725</v>
      </c>
      <c r="D2583">
        <f>1-622-27-1167</f>
        <v>-1815</v>
      </c>
      <c r="E2583" t="s">
        <v>9</v>
      </c>
      <c r="F2583" s="1">
        <v>35387</v>
      </c>
    </row>
    <row r="2584" spans="1:6" x14ac:dyDescent="0.2">
      <c r="A2584" t="s">
        <v>1311</v>
      </c>
      <c r="B2584" t="s">
        <v>9427</v>
      </c>
      <c r="C2584" t="s">
        <v>9922</v>
      </c>
      <c r="D2584">
        <f>1-858-198-7029</f>
        <v>-8084</v>
      </c>
      <c r="E2584" t="s">
        <v>9</v>
      </c>
      <c r="F2584" s="1">
        <v>34445</v>
      </c>
    </row>
    <row r="2585" spans="1:6" x14ac:dyDescent="0.2">
      <c r="A2585" t="s">
        <v>5685</v>
      </c>
      <c r="B2585" t="s">
        <v>9750</v>
      </c>
      <c r="C2585" t="s">
        <v>10880</v>
      </c>
      <c r="D2585">
        <f>1-13-953-3938</f>
        <v>-4903</v>
      </c>
      <c r="E2585" t="s">
        <v>9</v>
      </c>
      <c r="F2585" s="1">
        <v>34148</v>
      </c>
    </row>
    <row r="2586" spans="1:6" x14ac:dyDescent="0.2">
      <c r="A2586" t="s">
        <v>1312</v>
      </c>
      <c r="B2586" t="s">
        <v>9489</v>
      </c>
      <c r="C2586" t="s">
        <v>10270</v>
      </c>
      <c r="D2586" t="s">
        <v>19036</v>
      </c>
      <c r="E2586" t="s">
        <v>9</v>
      </c>
      <c r="F2586" s="1">
        <v>25629</v>
      </c>
    </row>
    <row r="2587" spans="1:6" x14ac:dyDescent="0.2">
      <c r="A2587" t="s">
        <v>1313</v>
      </c>
      <c r="B2587" t="s">
        <v>11726</v>
      </c>
      <c r="C2587" t="s">
        <v>11727</v>
      </c>
      <c r="D2587" t="s">
        <v>19037</v>
      </c>
      <c r="E2587" t="s">
        <v>9</v>
      </c>
      <c r="F2587" s="1">
        <v>20139</v>
      </c>
    </row>
    <row r="2588" spans="1:6" x14ac:dyDescent="0.2">
      <c r="A2588" t="s">
        <v>5686</v>
      </c>
      <c r="B2588" t="s">
        <v>11728</v>
      </c>
      <c r="C2588" t="s">
        <v>11729</v>
      </c>
      <c r="D2588">
        <v>9511296164</v>
      </c>
      <c r="E2588" t="s">
        <v>9</v>
      </c>
      <c r="F2588" s="1">
        <v>35272</v>
      </c>
    </row>
    <row r="2589" spans="1:6" x14ac:dyDescent="0.2">
      <c r="A2589" t="s">
        <v>5687</v>
      </c>
      <c r="B2589" t="s">
        <v>9446</v>
      </c>
      <c r="C2589" t="s">
        <v>11730</v>
      </c>
      <c r="D2589" t="s">
        <v>19038</v>
      </c>
      <c r="E2589" t="s">
        <v>9</v>
      </c>
      <c r="F2589" s="1">
        <v>18773</v>
      </c>
    </row>
    <row r="2590" spans="1:6" x14ac:dyDescent="0.2">
      <c r="A2590" t="s">
        <v>7841</v>
      </c>
      <c r="B2590" t="s">
        <v>9531</v>
      </c>
      <c r="C2590" t="s">
        <v>11731</v>
      </c>
      <c r="D2590">
        <v>4312606133</v>
      </c>
      <c r="E2590" t="s">
        <v>9</v>
      </c>
      <c r="F2590" s="1">
        <v>19719</v>
      </c>
    </row>
    <row r="2591" spans="1:6" x14ac:dyDescent="0.2">
      <c r="A2591" t="s">
        <v>1314</v>
      </c>
      <c r="B2591" t="s">
        <v>9781</v>
      </c>
      <c r="C2591" t="s">
        <v>11284</v>
      </c>
      <c r="D2591">
        <v>1732375675</v>
      </c>
      <c r="E2591" t="s">
        <v>9</v>
      </c>
      <c r="F2591" s="1">
        <v>17332</v>
      </c>
    </row>
    <row r="2592" spans="1:6" x14ac:dyDescent="0.2">
      <c r="A2592" t="s">
        <v>11732</v>
      </c>
      <c r="B2592" t="s">
        <v>9440</v>
      </c>
      <c r="C2592" t="s">
        <v>10191</v>
      </c>
      <c r="D2592" t="s">
        <v>19039</v>
      </c>
      <c r="E2592" t="s">
        <v>9</v>
      </c>
      <c r="F2592" s="1">
        <v>37816</v>
      </c>
    </row>
    <row r="2593" spans="1:6" x14ac:dyDescent="0.2">
      <c r="A2593" t="s">
        <v>7842</v>
      </c>
      <c r="B2593" t="s">
        <v>9446</v>
      </c>
      <c r="C2593" t="s">
        <v>11733</v>
      </c>
      <c r="D2593" t="s">
        <v>19040</v>
      </c>
      <c r="E2593" t="s">
        <v>9</v>
      </c>
      <c r="F2593" s="1">
        <v>36744</v>
      </c>
    </row>
    <row r="2594" spans="1:6" x14ac:dyDescent="0.2">
      <c r="A2594" t="s">
        <v>7843</v>
      </c>
      <c r="B2594" t="s">
        <v>9395</v>
      </c>
      <c r="C2594" t="s">
        <v>10167</v>
      </c>
      <c r="D2594" t="s">
        <v>19041</v>
      </c>
      <c r="E2594" t="s">
        <v>9</v>
      </c>
      <c r="F2594" s="1">
        <v>35436</v>
      </c>
    </row>
    <row r="2595" spans="1:6" x14ac:dyDescent="0.2">
      <c r="A2595" t="s">
        <v>7844</v>
      </c>
      <c r="B2595" t="s">
        <v>9440</v>
      </c>
      <c r="C2595" t="s">
        <v>10720</v>
      </c>
      <c r="D2595" t="s">
        <v>19042</v>
      </c>
      <c r="E2595" t="s">
        <v>9</v>
      </c>
      <c r="F2595" s="1">
        <v>24273</v>
      </c>
    </row>
    <row r="2596" spans="1:6" x14ac:dyDescent="0.2">
      <c r="A2596" t="s">
        <v>5688</v>
      </c>
      <c r="B2596" t="s">
        <v>9436</v>
      </c>
      <c r="C2596" t="s">
        <v>9776</v>
      </c>
      <c r="D2596" t="s">
        <v>19043</v>
      </c>
      <c r="E2596" t="s">
        <v>9</v>
      </c>
      <c r="F2596" s="1">
        <v>19429</v>
      </c>
    </row>
    <row r="2597" spans="1:6" x14ac:dyDescent="0.2">
      <c r="A2597" t="s">
        <v>1315</v>
      </c>
      <c r="B2597" t="s">
        <v>9766</v>
      </c>
      <c r="C2597" t="s">
        <v>11734</v>
      </c>
      <c r="D2597" t="s">
        <v>19044</v>
      </c>
      <c r="E2597" t="s">
        <v>9</v>
      </c>
      <c r="F2597" s="1">
        <v>31990</v>
      </c>
    </row>
    <row r="2598" spans="1:6" x14ac:dyDescent="0.2">
      <c r="A2598" t="s">
        <v>5689</v>
      </c>
      <c r="B2598" t="s">
        <v>9835</v>
      </c>
      <c r="C2598" t="s">
        <v>9540</v>
      </c>
      <c r="D2598" t="s">
        <v>19045</v>
      </c>
      <c r="E2598" t="s">
        <v>9</v>
      </c>
      <c r="F2598" s="1">
        <v>31487</v>
      </c>
    </row>
    <row r="2599" spans="1:6" x14ac:dyDescent="0.2">
      <c r="A2599" t="s">
        <v>7845</v>
      </c>
      <c r="B2599" t="s">
        <v>6</v>
      </c>
      <c r="C2599" t="s">
        <v>9566</v>
      </c>
      <c r="D2599" t="s">
        <v>19046</v>
      </c>
      <c r="E2599" t="s">
        <v>9</v>
      </c>
      <c r="F2599" s="1">
        <v>35334</v>
      </c>
    </row>
    <row r="2600" spans="1:6" x14ac:dyDescent="0.2">
      <c r="A2600" t="s">
        <v>5690</v>
      </c>
      <c r="B2600" t="s">
        <v>9564</v>
      </c>
      <c r="C2600" t="s">
        <v>11735</v>
      </c>
      <c r="D2600" t="s">
        <v>19047</v>
      </c>
      <c r="E2600" t="s">
        <v>9</v>
      </c>
      <c r="F2600" s="1">
        <v>29600</v>
      </c>
    </row>
    <row r="2601" spans="1:6" x14ac:dyDescent="0.2">
      <c r="A2601" t="s">
        <v>5691</v>
      </c>
      <c r="B2601" t="s">
        <v>9401</v>
      </c>
      <c r="C2601" t="s">
        <v>11736</v>
      </c>
      <c r="D2601" t="s">
        <v>19048</v>
      </c>
      <c r="E2601" t="s">
        <v>9</v>
      </c>
      <c r="F2601" s="1">
        <v>17222</v>
      </c>
    </row>
    <row r="2602" spans="1:6" x14ac:dyDescent="0.2">
      <c r="A2602" t="s">
        <v>1316</v>
      </c>
      <c r="B2602" t="s">
        <v>9383</v>
      </c>
      <c r="C2602" t="s">
        <v>11737</v>
      </c>
      <c r="D2602" t="s">
        <v>19049</v>
      </c>
      <c r="E2602" t="s">
        <v>9</v>
      </c>
      <c r="F2602" s="1">
        <v>41066</v>
      </c>
    </row>
    <row r="2603" spans="1:6" x14ac:dyDescent="0.2">
      <c r="A2603" t="s">
        <v>7846</v>
      </c>
      <c r="B2603" t="s">
        <v>9410</v>
      </c>
      <c r="C2603" t="s">
        <v>11738</v>
      </c>
      <c r="D2603" t="s">
        <v>19050</v>
      </c>
      <c r="E2603" t="s">
        <v>9</v>
      </c>
      <c r="F2603" s="1">
        <v>37192</v>
      </c>
    </row>
    <row r="2604" spans="1:6" x14ac:dyDescent="0.2">
      <c r="A2604" t="s">
        <v>1317</v>
      </c>
      <c r="B2604" t="s">
        <v>9555</v>
      </c>
      <c r="C2604" t="s">
        <v>11739</v>
      </c>
      <c r="D2604" t="s">
        <v>19051</v>
      </c>
      <c r="E2604" t="s">
        <v>9</v>
      </c>
      <c r="F2604" s="1">
        <v>28512</v>
      </c>
    </row>
    <row r="2605" spans="1:6" x14ac:dyDescent="0.2">
      <c r="A2605" t="s">
        <v>1318</v>
      </c>
      <c r="B2605" t="s">
        <v>9564</v>
      </c>
      <c r="C2605" t="s">
        <v>10106</v>
      </c>
      <c r="D2605">
        <f>1-650-177-578</f>
        <v>-1404</v>
      </c>
      <c r="E2605" t="s">
        <v>9</v>
      </c>
      <c r="F2605" s="1">
        <v>19091</v>
      </c>
    </row>
    <row r="2606" spans="1:6" x14ac:dyDescent="0.2">
      <c r="A2606" t="s">
        <v>1319</v>
      </c>
      <c r="B2606" t="s">
        <v>10096</v>
      </c>
      <c r="C2606" t="s">
        <v>11740</v>
      </c>
      <c r="D2606" t="s">
        <v>19052</v>
      </c>
      <c r="E2606" t="s">
        <v>9</v>
      </c>
      <c r="F2606" s="1">
        <v>15189</v>
      </c>
    </row>
    <row r="2607" spans="1:6" x14ac:dyDescent="0.2">
      <c r="A2607" t="s">
        <v>1320</v>
      </c>
      <c r="B2607" t="s">
        <v>6</v>
      </c>
      <c r="C2607" t="s">
        <v>9566</v>
      </c>
      <c r="D2607" t="s">
        <v>19053</v>
      </c>
      <c r="E2607" t="s">
        <v>9</v>
      </c>
      <c r="F2607" s="1">
        <v>21757</v>
      </c>
    </row>
    <row r="2608" spans="1:6" x14ac:dyDescent="0.2">
      <c r="A2608" t="s">
        <v>7847</v>
      </c>
      <c r="B2608" t="s">
        <v>9556</v>
      </c>
      <c r="C2608" t="s">
        <v>9450</v>
      </c>
      <c r="D2608" t="s">
        <v>19054</v>
      </c>
      <c r="E2608" t="s">
        <v>9</v>
      </c>
      <c r="F2608" s="1">
        <v>33470</v>
      </c>
    </row>
    <row r="2609" spans="1:6" x14ac:dyDescent="0.2">
      <c r="A2609" t="s">
        <v>1321</v>
      </c>
      <c r="B2609" t="s">
        <v>9461</v>
      </c>
      <c r="C2609" t="s">
        <v>11741</v>
      </c>
      <c r="D2609" t="s">
        <v>19055</v>
      </c>
      <c r="E2609" t="s">
        <v>9</v>
      </c>
      <c r="F2609" s="1">
        <v>28829</v>
      </c>
    </row>
    <row r="2610" spans="1:6" x14ac:dyDescent="0.2">
      <c r="A2610" t="s">
        <v>7848</v>
      </c>
      <c r="B2610" t="s">
        <v>10525</v>
      </c>
      <c r="C2610" t="s">
        <v>9566</v>
      </c>
      <c r="D2610" t="s">
        <v>19056</v>
      </c>
      <c r="E2610" t="s">
        <v>9</v>
      </c>
      <c r="F2610" s="1">
        <v>18078</v>
      </c>
    </row>
    <row r="2611" spans="1:6" x14ac:dyDescent="0.2">
      <c r="A2611" t="s">
        <v>11742</v>
      </c>
      <c r="B2611" t="s">
        <v>6</v>
      </c>
      <c r="C2611" t="s">
        <v>11743</v>
      </c>
      <c r="D2611" t="s">
        <v>19057</v>
      </c>
      <c r="E2611" t="s">
        <v>9</v>
      </c>
      <c r="F2611" s="1">
        <v>27300</v>
      </c>
    </row>
    <row r="2612" spans="1:6" x14ac:dyDescent="0.2">
      <c r="A2612" t="s">
        <v>1322</v>
      </c>
      <c r="B2612" t="s">
        <v>9518</v>
      </c>
      <c r="C2612" t="s">
        <v>11744</v>
      </c>
      <c r="D2612" t="s">
        <v>19058</v>
      </c>
      <c r="E2612" t="s">
        <v>9</v>
      </c>
      <c r="F2612" s="1">
        <v>21984</v>
      </c>
    </row>
    <row r="2613" spans="1:6" x14ac:dyDescent="0.2">
      <c r="A2613" t="s">
        <v>5692</v>
      </c>
      <c r="B2613" t="s">
        <v>10075</v>
      </c>
      <c r="C2613" t="s">
        <v>11745</v>
      </c>
      <c r="D2613" t="s">
        <v>19059</v>
      </c>
      <c r="E2613" t="s">
        <v>9</v>
      </c>
      <c r="F2613" s="1">
        <v>30317</v>
      </c>
    </row>
    <row r="2614" spans="1:6" x14ac:dyDescent="0.2">
      <c r="A2614" t="s">
        <v>5693</v>
      </c>
      <c r="B2614" t="s">
        <v>9383</v>
      </c>
      <c r="C2614" t="s">
        <v>11746</v>
      </c>
      <c r="D2614" t="s">
        <v>19060</v>
      </c>
      <c r="E2614" t="s">
        <v>9</v>
      </c>
      <c r="F2614" s="1">
        <v>19106</v>
      </c>
    </row>
    <row r="2615" spans="1:6" x14ac:dyDescent="0.2">
      <c r="A2615" t="s">
        <v>1323</v>
      </c>
      <c r="B2615" t="s">
        <v>11747</v>
      </c>
      <c r="C2615" t="s">
        <v>10815</v>
      </c>
      <c r="D2615" t="s">
        <v>19061</v>
      </c>
      <c r="E2615" t="s">
        <v>9</v>
      </c>
      <c r="F2615" s="1">
        <v>26512</v>
      </c>
    </row>
    <row r="2616" spans="1:6" x14ac:dyDescent="0.2">
      <c r="A2616" t="s">
        <v>1324</v>
      </c>
      <c r="B2616" t="s">
        <v>9457</v>
      </c>
      <c r="C2616" t="s">
        <v>9922</v>
      </c>
      <c r="D2616" t="s">
        <v>19062</v>
      </c>
      <c r="E2616" t="s">
        <v>9</v>
      </c>
      <c r="F2616" s="1">
        <v>40265</v>
      </c>
    </row>
    <row r="2617" spans="1:6" x14ac:dyDescent="0.2">
      <c r="A2617" t="s">
        <v>7849</v>
      </c>
      <c r="B2617" t="s">
        <v>11748</v>
      </c>
      <c r="C2617" t="s">
        <v>11749</v>
      </c>
      <c r="D2617" t="s">
        <v>19063</v>
      </c>
      <c r="E2617" t="s">
        <v>9</v>
      </c>
      <c r="F2617" s="1">
        <v>40590</v>
      </c>
    </row>
    <row r="2618" spans="1:6" x14ac:dyDescent="0.2">
      <c r="A2618" t="s">
        <v>1325</v>
      </c>
      <c r="B2618" t="s">
        <v>9595</v>
      </c>
      <c r="C2618" t="s">
        <v>11750</v>
      </c>
      <c r="D2618" t="s">
        <v>19064</v>
      </c>
      <c r="E2618" t="s">
        <v>9</v>
      </c>
      <c r="F2618" s="1">
        <v>24974</v>
      </c>
    </row>
    <row r="2619" spans="1:6" x14ac:dyDescent="0.2">
      <c r="A2619" t="s">
        <v>1326</v>
      </c>
      <c r="B2619" t="s">
        <v>9911</v>
      </c>
      <c r="C2619" t="s">
        <v>11751</v>
      </c>
      <c r="D2619" t="s">
        <v>19065</v>
      </c>
      <c r="E2619" t="s">
        <v>9</v>
      </c>
      <c r="F2619" s="1">
        <v>20788</v>
      </c>
    </row>
    <row r="2620" spans="1:6" x14ac:dyDescent="0.2">
      <c r="A2620" t="s">
        <v>7850</v>
      </c>
      <c r="B2620" t="s">
        <v>9596</v>
      </c>
      <c r="C2620" t="s">
        <v>11</v>
      </c>
      <c r="D2620" t="s">
        <v>19066</v>
      </c>
      <c r="E2620" t="s">
        <v>9</v>
      </c>
      <c r="F2620" s="1">
        <v>16066</v>
      </c>
    </row>
    <row r="2621" spans="1:6" x14ac:dyDescent="0.2">
      <c r="A2621" t="s">
        <v>1327</v>
      </c>
      <c r="B2621" t="s">
        <v>9395</v>
      </c>
      <c r="C2621" t="s">
        <v>11752</v>
      </c>
      <c r="D2621" t="s">
        <v>19067</v>
      </c>
      <c r="E2621" t="s">
        <v>9</v>
      </c>
      <c r="F2621" s="1">
        <v>27406</v>
      </c>
    </row>
    <row r="2622" spans="1:6" x14ac:dyDescent="0.2">
      <c r="A2622" t="s">
        <v>5694</v>
      </c>
      <c r="B2622" t="s">
        <v>9514</v>
      </c>
      <c r="C2622" t="s">
        <v>10141</v>
      </c>
      <c r="D2622" t="s">
        <v>19068</v>
      </c>
      <c r="E2622" t="s">
        <v>9</v>
      </c>
      <c r="F2622" s="1">
        <v>25320</v>
      </c>
    </row>
    <row r="2623" spans="1:6" x14ac:dyDescent="0.2">
      <c r="A2623" t="s">
        <v>5695</v>
      </c>
      <c r="B2623" t="s">
        <v>9556</v>
      </c>
      <c r="C2623" t="s">
        <v>11753</v>
      </c>
      <c r="D2623" t="s">
        <v>19069</v>
      </c>
      <c r="E2623" t="s">
        <v>9</v>
      </c>
      <c r="F2623" s="1">
        <v>22973</v>
      </c>
    </row>
    <row r="2624" spans="1:6" x14ac:dyDescent="0.2">
      <c r="A2624" t="s">
        <v>1328</v>
      </c>
      <c r="B2624" t="s">
        <v>9518</v>
      </c>
      <c r="C2624" t="s">
        <v>11754</v>
      </c>
      <c r="D2624">
        <v>2215724342</v>
      </c>
      <c r="E2624" t="s">
        <v>9</v>
      </c>
      <c r="F2624" s="1">
        <v>36282</v>
      </c>
    </row>
    <row r="2625" spans="1:6" x14ac:dyDescent="0.2">
      <c r="A2625" t="s">
        <v>1329</v>
      </c>
      <c r="B2625" t="s">
        <v>9395</v>
      </c>
      <c r="C2625" t="s">
        <v>11755</v>
      </c>
      <c r="D2625" t="s">
        <v>19070</v>
      </c>
      <c r="E2625" t="s">
        <v>9</v>
      </c>
      <c r="F2625" s="1">
        <v>31256</v>
      </c>
    </row>
    <row r="2626" spans="1:6" x14ac:dyDescent="0.2">
      <c r="A2626" t="s">
        <v>7851</v>
      </c>
      <c r="B2626" t="s">
        <v>9457</v>
      </c>
      <c r="C2626" t="s">
        <v>11600</v>
      </c>
      <c r="D2626" t="s">
        <v>19071</v>
      </c>
      <c r="E2626" t="s">
        <v>9</v>
      </c>
      <c r="F2626" s="1">
        <v>29566</v>
      </c>
    </row>
    <row r="2627" spans="1:6" x14ac:dyDescent="0.2">
      <c r="A2627" t="s">
        <v>1330</v>
      </c>
      <c r="B2627" t="s">
        <v>10459</v>
      </c>
      <c r="C2627" t="s">
        <v>10688</v>
      </c>
      <c r="D2627" t="s">
        <v>19072</v>
      </c>
      <c r="E2627" t="s">
        <v>9</v>
      </c>
      <c r="F2627" s="1">
        <v>20380</v>
      </c>
    </row>
    <row r="2628" spans="1:6" x14ac:dyDescent="0.2">
      <c r="A2628" t="s">
        <v>7852</v>
      </c>
      <c r="B2628" t="s">
        <v>11301</v>
      </c>
      <c r="C2628" t="s">
        <v>11756</v>
      </c>
      <c r="D2628" t="s">
        <v>19073</v>
      </c>
      <c r="E2628" t="s">
        <v>9</v>
      </c>
      <c r="F2628" s="1">
        <v>17008</v>
      </c>
    </row>
    <row r="2629" spans="1:6" x14ac:dyDescent="0.2">
      <c r="A2629" t="s">
        <v>1331</v>
      </c>
      <c r="B2629" t="s">
        <v>9541</v>
      </c>
      <c r="C2629" t="s">
        <v>11757</v>
      </c>
      <c r="D2629">
        <v>667113803</v>
      </c>
      <c r="E2629" t="s">
        <v>9</v>
      </c>
      <c r="F2629" s="1">
        <v>16100</v>
      </c>
    </row>
    <row r="2630" spans="1:6" x14ac:dyDescent="0.2">
      <c r="A2630" t="s">
        <v>11758</v>
      </c>
      <c r="B2630" t="s">
        <v>11301</v>
      </c>
      <c r="C2630" t="s">
        <v>11759</v>
      </c>
      <c r="D2630" t="s">
        <v>19074</v>
      </c>
      <c r="E2630" t="s">
        <v>9</v>
      </c>
      <c r="F2630" s="1">
        <v>43603</v>
      </c>
    </row>
    <row r="2631" spans="1:6" x14ac:dyDescent="0.2">
      <c r="A2631" t="s">
        <v>5696</v>
      </c>
      <c r="B2631" t="s">
        <v>11760</v>
      </c>
      <c r="C2631" t="s">
        <v>9810</v>
      </c>
      <c r="D2631" t="s">
        <v>19075</v>
      </c>
      <c r="E2631" t="s">
        <v>9</v>
      </c>
      <c r="F2631" s="1">
        <v>22126</v>
      </c>
    </row>
    <row r="2632" spans="1:6" x14ac:dyDescent="0.2">
      <c r="A2632" t="s">
        <v>1332</v>
      </c>
      <c r="B2632" t="s">
        <v>11171</v>
      </c>
      <c r="C2632" t="s">
        <v>9775</v>
      </c>
      <c r="D2632" t="s">
        <v>19076</v>
      </c>
      <c r="E2632" t="s">
        <v>9</v>
      </c>
      <c r="F2632" s="1">
        <v>28114</v>
      </c>
    </row>
    <row r="2633" spans="1:6" x14ac:dyDescent="0.2">
      <c r="A2633" t="s">
        <v>1333</v>
      </c>
      <c r="B2633" t="s">
        <v>11761</v>
      </c>
      <c r="C2633" t="s">
        <v>11762</v>
      </c>
      <c r="D2633" t="s">
        <v>19077</v>
      </c>
      <c r="E2633" t="s">
        <v>9</v>
      </c>
      <c r="F2633" s="1">
        <v>30601</v>
      </c>
    </row>
    <row r="2634" spans="1:6" x14ac:dyDescent="0.2">
      <c r="A2634" t="s">
        <v>5697</v>
      </c>
      <c r="B2634" t="s">
        <v>9607</v>
      </c>
      <c r="C2634" t="s">
        <v>11763</v>
      </c>
      <c r="D2634" t="s">
        <v>19078</v>
      </c>
      <c r="E2634" t="s">
        <v>9</v>
      </c>
      <c r="F2634" s="1">
        <v>16088</v>
      </c>
    </row>
    <row r="2635" spans="1:6" x14ac:dyDescent="0.2">
      <c r="A2635" t="s">
        <v>1334</v>
      </c>
      <c r="B2635" t="s">
        <v>10420</v>
      </c>
      <c r="C2635" t="s">
        <v>11764</v>
      </c>
      <c r="D2635" t="s">
        <v>19079</v>
      </c>
      <c r="E2635" t="s">
        <v>9</v>
      </c>
      <c r="F2635" s="1">
        <v>32261</v>
      </c>
    </row>
    <row r="2636" spans="1:6" x14ac:dyDescent="0.2">
      <c r="A2636" t="s">
        <v>8931</v>
      </c>
      <c r="B2636" t="s">
        <v>9514</v>
      </c>
      <c r="C2636" t="s">
        <v>11765</v>
      </c>
      <c r="D2636" t="s">
        <v>19080</v>
      </c>
      <c r="E2636" t="s">
        <v>9</v>
      </c>
      <c r="F2636" s="1">
        <v>16836</v>
      </c>
    </row>
    <row r="2637" spans="1:6" x14ac:dyDescent="0.2">
      <c r="A2637" t="s">
        <v>5698</v>
      </c>
      <c r="B2637" t="s">
        <v>10823</v>
      </c>
      <c r="C2637" t="s">
        <v>11766</v>
      </c>
      <c r="D2637" t="s">
        <v>19081</v>
      </c>
      <c r="E2637" t="s">
        <v>9</v>
      </c>
      <c r="F2637" s="1">
        <v>30834</v>
      </c>
    </row>
    <row r="2638" spans="1:6" x14ac:dyDescent="0.2">
      <c r="A2638" t="s">
        <v>1335</v>
      </c>
      <c r="B2638" t="s">
        <v>9383</v>
      </c>
      <c r="C2638" t="s">
        <v>9554</v>
      </c>
      <c r="D2638">
        <f>1-392-362-5779</f>
        <v>-6532</v>
      </c>
      <c r="E2638" t="s">
        <v>9</v>
      </c>
      <c r="F2638" s="1">
        <v>22673</v>
      </c>
    </row>
    <row r="2639" spans="1:6" x14ac:dyDescent="0.2">
      <c r="A2639" t="s">
        <v>1336</v>
      </c>
      <c r="B2639" t="s">
        <v>11767</v>
      </c>
      <c r="C2639" t="s">
        <v>9840</v>
      </c>
      <c r="D2639" t="s">
        <v>19082</v>
      </c>
      <c r="E2639" t="s">
        <v>9</v>
      </c>
      <c r="F2639" s="1">
        <v>41458</v>
      </c>
    </row>
    <row r="2640" spans="1:6" x14ac:dyDescent="0.2">
      <c r="A2640" t="s">
        <v>1337</v>
      </c>
      <c r="B2640" t="s">
        <v>9699</v>
      </c>
      <c r="C2640" t="s">
        <v>11768</v>
      </c>
      <c r="D2640" t="s">
        <v>19083</v>
      </c>
      <c r="E2640" t="s">
        <v>9</v>
      </c>
      <c r="F2640" s="1">
        <v>37677</v>
      </c>
    </row>
    <row r="2641" spans="1:6" x14ac:dyDescent="0.2">
      <c r="A2641" t="s">
        <v>1338</v>
      </c>
      <c r="B2641" t="s">
        <v>9958</v>
      </c>
      <c r="C2641" t="s">
        <v>9467</v>
      </c>
      <c r="D2641" t="s">
        <v>19084</v>
      </c>
      <c r="E2641" t="s">
        <v>9</v>
      </c>
      <c r="F2641" s="1">
        <v>25697</v>
      </c>
    </row>
    <row r="2642" spans="1:6" x14ac:dyDescent="0.2">
      <c r="A2642" t="s">
        <v>1339</v>
      </c>
      <c r="B2642" t="s">
        <v>10075</v>
      </c>
      <c r="C2642" t="s">
        <v>10328</v>
      </c>
      <c r="D2642" t="s">
        <v>19085</v>
      </c>
      <c r="E2642" t="s">
        <v>9</v>
      </c>
      <c r="F2642" s="1">
        <v>37798</v>
      </c>
    </row>
    <row r="2643" spans="1:6" x14ac:dyDescent="0.2">
      <c r="A2643" t="s">
        <v>1340</v>
      </c>
      <c r="B2643" t="s">
        <v>9401</v>
      </c>
      <c r="C2643" t="s">
        <v>11176</v>
      </c>
      <c r="D2643">
        <f>1-700-124-9254</f>
        <v>-10077</v>
      </c>
      <c r="E2643" t="s">
        <v>9</v>
      </c>
      <c r="F2643" s="1">
        <v>27648</v>
      </c>
    </row>
    <row r="2644" spans="1:6" x14ac:dyDescent="0.2">
      <c r="A2644" t="s">
        <v>8932</v>
      </c>
      <c r="B2644" t="s">
        <v>10616</v>
      </c>
      <c r="C2644" t="s">
        <v>9614</v>
      </c>
      <c r="D2644" t="s">
        <v>19086</v>
      </c>
      <c r="E2644" t="s">
        <v>9</v>
      </c>
      <c r="F2644" s="1">
        <v>17868</v>
      </c>
    </row>
    <row r="2645" spans="1:6" x14ac:dyDescent="0.2">
      <c r="A2645" t="s">
        <v>7853</v>
      </c>
      <c r="B2645" t="s">
        <v>9461</v>
      </c>
      <c r="C2645" t="s">
        <v>11769</v>
      </c>
      <c r="D2645" t="s">
        <v>19087</v>
      </c>
      <c r="E2645" t="s">
        <v>9</v>
      </c>
      <c r="F2645" s="1">
        <v>33952</v>
      </c>
    </row>
    <row r="2646" spans="1:6" x14ac:dyDescent="0.2">
      <c r="A2646" t="s">
        <v>5699</v>
      </c>
      <c r="B2646" t="s">
        <v>11397</v>
      </c>
      <c r="C2646" t="s">
        <v>9690</v>
      </c>
      <c r="D2646" t="s">
        <v>19088</v>
      </c>
      <c r="E2646" t="s">
        <v>9</v>
      </c>
      <c r="F2646" s="1">
        <v>32612</v>
      </c>
    </row>
    <row r="2647" spans="1:6" x14ac:dyDescent="0.2">
      <c r="A2647" t="s">
        <v>1341</v>
      </c>
      <c r="B2647" t="s">
        <v>9518</v>
      </c>
      <c r="C2647" t="s">
        <v>10703</v>
      </c>
      <c r="D2647" t="s">
        <v>19089</v>
      </c>
      <c r="E2647" t="s">
        <v>9</v>
      </c>
      <c r="F2647" s="1">
        <v>34131</v>
      </c>
    </row>
    <row r="2648" spans="1:6" x14ac:dyDescent="0.2">
      <c r="A2648" t="s">
        <v>1342</v>
      </c>
      <c r="B2648" t="s">
        <v>11071</v>
      </c>
      <c r="C2648" t="s">
        <v>10114</v>
      </c>
      <c r="D2648" t="s">
        <v>19090</v>
      </c>
      <c r="E2648" t="s">
        <v>9</v>
      </c>
      <c r="F2648" s="1">
        <v>15459</v>
      </c>
    </row>
    <row r="2649" spans="1:6" x14ac:dyDescent="0.2">
      <c r="A2649" t="s">
        <v>1343</v>
      </c>
      <c r="B2649" t="s">
        <v>6</v>
      </c>
      <c r="C2649" t="s">
        <v>11770</v>
      </c>
      <c r="D2649">
        <v>7895789533</v>
      </c>
      <c r="E2649" t="s">
        <v>9</v>
      </c>
      <c r="F2649" s="1">
        <v>30107</v>
      </c>
    </row>
    <row r="2650" spans="1:6" x14ac:dyDescent="0.2">
      <c r="A2650" t="s">
        <v>1344</v>
      </c>
      <c r="B2650" t="s">
        <v>11687</v>
      </c>
      <c r="C2650" t="s">
        <v>9893</v>
      </c>
      <c r="D2650" t="s">
        <v>19091</v>
      </c>
      <c r="E2650" t="s">
        <v>9</v>
      </c>
      <c r="F2650" s="1">
        <v>39333</v>
      </c>
    </row>
    <row r="2651" spans="1:6" x14ac:dyDescent="0.2">
      <c r="A2651" t="s">
        <v>5700</v>
      </c>
      <c r="B2651" t="s">
        <v>11771</v>
      </c>
      <c r="C2651" t="s">
        <v>11772</v>
      </c>
      <c r="D2651" t="s">
        <v>19092</v>
      </c>
      <c r="E2651" t="s">
        <v>9</v>
      </c>
      <c r="F2651" s="1">
        <v>34496</v>
      </c>
    </row>
    <row r="2652" spans="1:6" x14ac:dyDescent="0.2">
      <c r="A2652" t="s">
        <v>5701</v>
      </c>
      <c r="B2652" t="s">
        <v>9395</v>
      </c>
      <c r="C2652" t="s">
        <v>9667</v>
      </c>
      <c r="D2652">
        <v>636888747</v>
      </c>
      <c r="E2652" t="s">
        <v>9</v>
      </c>
      <c r="F2652" s="1">
        <v>37176</v>
      </c>
    </row>
    <row r="2653" spans="1:6" x14ac:dyDescent="0.2">
      <c r="A2653" t="s">
        <v>8933</v>
      </c>
      <c r="B2653" t="s">
        <v>9564</v>
      </c>
      <c r="C2653" t="s">
        <v>11773</v>
      </c>
      <c r="D2653">
        <f>1-219-206-7634</f>
        <v>-8058</v>
      </c>
      <c r="E2653" t="s">
        <v>9</v>
      </c>
      <c r="F2653" s="1">
        <v>19885</v>
      </c>
    </row>
    <row r="2654" spans="1:6" x14ac:dyDescent="0.2">
      <c r="A2654" t="s">
        <v>1345</v>
      </c>
      <c r="B2654" t="s">
        <v>10616</v>
      </c>
      <c r="C2654" t="s">
        <v>10122</v>
      </c>
      <c r="D2654" t="s">
        <v>19093</v>
      </c>
      <c r="E2654" t="s">
        <v>9</v>
      </c>
      <c r="F2654" s="1">
        <v>39327</v>
      </c>
    </row>
    <row r="2655" spans="1:6" x14ac:dyDescent="0.2">
      <c r="A2655" t="s">
        <v>1346</v>
      </c>
      <c r="B2655" t="s">
        <v>9408</v>
      </c>
      <c r="C2655" t="s">
        <v>11774</v>
      </c>
      <c r="D2655" t="s">
        <v>19094</v>
      </c>
      <c r="E2655" t="s">
        <v>9</v>
      </c>
      <c r="F2655" s="1">
        <v>39642</v>
      </c>
    </row>
    <row r="2656" spans="1:6" x14ac:dyDescent="0.2">
      <c r="A2656" t="s">
        <v>11775</v>
      </c>
      <c r="B2656" t="s">
        <v>9383</v>
      </c>
      <c r="C2656" t="s">
        <v>11776</v>
      </c>
      <c r="D2656" t="s">
        <v>19095</v>
      </c>
      <c r="E2656" t="s">
        <v>9</v>
      </c>
      <c r="F2656" s="1">
        <v>16573</v>
      </c>
    </row>
    <row r="2657" spans="1:6" x14ac:dyDescent="0.2">
      <c r="A2657" t="s">
        <v>7854</v>
      </c>
      <c r="B2657" t="s">
        <v>9502</v>
      </c>
      <c r="C2657" t="s">
        <v>9989</v>
      </c>
      <c r="D2657">
        <v>4263127994</v>
      </c>
      <c r="E2657" t="s">
        <v>9</v>
      </c>
      <c r="F2657" s="1">
        <v>39779</v>
      </c>
    </row>
    <row r="2658" spans="1:6" x14ac:dyDescent="0.2">
      <c r="A2658" t="s">
        <v>1347</v>
      </c>
      <c r="B2658" t="s">
        <v>11777</v>
      </c>
      <c r="C2658" t="s">
        <v>11778</v>
      </c>
      <c r="D2658">
        <f>1-656-93-1426</f>
        <v>-2174</v>
      </c>
      <c r="E2658" t="s">
        <v>9</v>
      </c>
      <c r="F2658" s="1">
        <v>29527</v>
      </c>
    </row>
    <row r="2659" spans="1:6" x14ac:dyDescent="0.2">
      <c r="A2659" t="s">
        <v>5702</v>
      </c>
      <c r="B2659" t="s">
        <v>9943</v>
      </c>
      <c r="C2659" t="s">
        <v>10043</v>
      </c>
      <c r="D2659" t="s">
        <v>19096</v>
      </c>
      <c r="E2659" t="s">
        <v>9</v>
      </c>
      <c r="F2659" s="1">
        <v>26944</v>
      </c>
    </row>
    <row r="2660" spans="1:6" x14ac:dyDescent="0.2">
      <c r="A2660" t="s">
        <v>5703</v>
      </c>
      <c r="B2660" t="s">
        <v>9529</v>
      </c>
      <c r="C2660" t="s">
        <v>9672</v>
      </c>
      <c r="D2660" t="s">
        <v>19097</v>
      </c>
      <c r="E2660" t="s">
        <v>9</v>
      </c>
      <c r="F2660" s="1">
        <v>17132</v>
      </c>
    </row>
    <row r="2661" spans="1:6" x14ac:dyDescent="0.2">
      <c r="A2661" t="s">
        <v>1348</v>
      </c>
      <c r="B2661" t="s">
        <v>9472</v>
      </c>
      <c r="C2661" t="s">
        <v>10395</v>
      </c>
      <c r="D2661">
        <v>9429012951</v>
      </c>
      <c r="E2661" t="s">
        <v>9</v>
      </c>
      <c r="F2661" s="1">
        <v>30141</v>
      </c>
    </row>
    <row r="2662" spans="1:6" x14ac:dyDescent="0.2">
      <c r="A2662" t="s">
        <v>8934</v>
      </c>
      <c r="B2662" t="s">
        <v>9546</v>
      </c>
      <c r="C2662" t="s">
        <v>11779</v>
      </c>
      <c r="D2662" t="s">
        <v>19098</v>
      </c>
      <c r="E2662" t="s">
        <v>9</v>
      </c>
      <c r="F2662" s="1">
        <v>36857</v>
      </c>
    </row>
    <row r="2663" spans="1:6" x14ac:dyDescent="0.2">
      <c r="A2663" t="s">
        <v>7855</v>
      </c>
      <c r="B2663" t="s">
        <v>9383</v>
      </c>
      <c r="C2663" t="s">
        <v>9526</v>
      </c>
      <c r="D2663" t="s">
        <v>19099</v>
      </c>
      <c r="E2663" t="s">
        <v>9</v>
      </c>
      <c r="F2663" s="1">
        <v>29675</v>
      </c>
    </row>
    <row r="2664" spans="1:6" x14ac:dyDescent="0.2">
      <c r="A2664" t="s">
        <v>5704</v>
      </c>
      <c r="B2664" t="s">
        <v>11780</v>
      </c>
      <c r="C2664" t="s">
        <v>9599</v>
      </c>
      <c r="D2664" t="s">
        <v>19100</v>
      </c>
      <c r="E2664" t="s">
        <v>9</v>
      </c>
      <c r="F2664" s="1">
        <v>16990</v>
      </c>
    </row>
    <row r="2665" spans="1:6" x14ac:dyDescent="0.2">
      <c r="A2665" t="s">
        <v>5705</v>
      </c>
      <c r="B2665" t="s">
        <v>9604</v>
      </c>
      <c r="C2665" t="s">
        <v>11781</v>
      </c>
      <c r="D2665" t="s">
        <v>19101</v>
      </c>
      <c r="E2665" t="s">
        <v>9</v>
      </c>
      <c r="F2665" s="1">
        <v>25690</v>
      </c>
    </row>
    <row r="2666" spans="1:6" x14ac:dyDescent="0.2">
      <c r="A2666" t="s">
        <v>5706</v>
      </c>
      <c r="B2666" t="s">
        <v>13</v>
      </c>
      <c r="C2666" t="s">
        <v>11782</v>
      </c>
      <c r="D2666" t="s">
        <v>19102</v>
      </c>
      <c r="E2666" t="s">
        <v>9</v>
      </c>
      <c r="F2666" s="1">
        <v>20731</v>
      </c>
    </row>
    <row r="2667" spans="1:6" x14ac:dyDescent="0.2">
      <c r="A2667" t="s">
        <v>1349</v>
      </c>
      <c r="B2667" t="s">
        <v>9438</v>
      </c>
      <c r="C2667" t="s">
        <v>11783</v>
      </c>
      <c r="D2667" t="s">
        <v>19103</v>
      </c>
      <c r="E2667" t="s">
        <v>9</v>
      </c>
      <c r="F2667" s="1">
        <v>43659</v>
      </c>
    </row>
    <row r="2668" spans="1:6" x14ac:dyDescent="0.2">
      <c r="A2668" t="s">
        <v>8935</v>
      </c>
      <c r="B2668" t="s">
        <v>9527</v>
      </c>
      <c r="C2668" t="s">
        <v>11784</v>
      </c>
      <c r="D2668" t="s">
        <v>19104</v>
      </c>
      <c r="E2668" t="s">
        <v>9</v>
      </c>
      <c r="F2668" s="1">
        <v>22842</v>
      </c>
    </row>
    <row r="2669" spans="1:6" x14ac:dyDescent="0.2">
      <c r="A2669" t="s">
        <v>1350</v>
      </c>
      <c r="B2669" t="s">
        <v>9552</v>
      </c>
      <c r="C2669" t="s">
        <v>11785</v>
      </c>
      <c r="D2669" t="s">
        <v>19105</v>
      </c>
      <c r="E2669" t="s">
        <v>9</v>
      </c>
      <c r="F2669" s="1">
        <v>30916</v>
      </c>
    </row>
    <row r="2670" spans="1:6" x14ac:dyDescent="0.2">
      <c r="A2670" t="s">
        <v>5707</v>
      </c>
      <c r="B2670" t="s">
        <v>9939</v>
      </c>
      <c r="C2670" t="s">
        <v>9713</v>
      </c>
      <c r="D2670">
        <f>1-667-457-9240</f>
        <v>-10363</v>
      </c>
      <c r="E2670" t="s">
        <v>9</v>
      </c>
      <c r="F2670" s="1">
        <v>20529</v>
      </c>
    </row>
    <row r="2671" spans="1:6" x14ac:dyDescent="0.2">
      <c r="A2671" t="s">
        <v>7856</v>
      </c>
      <c r="B2671" t="s">
        <v>10586</v>
      </c>
      <c r="C2671" t="s">
        <v>10935</v>
      </c>
      <c r="D2671" t="s">
        <v>19106</v>
      </c>
      <c r="E2671" t="s">
        <v>9</v>
      </c>
      <c r="F2671" s="1">
        <v>15811</v>
      </c>
    </row>
    <row r="2672" spans="1:6" x14ac:dyDescent="0.2">
      <c r="A2672" t="s">
        <v>1351</v>
      </c>
      <c r="B2672" t="s">
        <v>9617</v>
      </c>
      <c r="C2672" t="s">
        <v>11786</v>
      </c>
      <c r="D2672" t="s">
        <v>19107</v>
      </c>
      <c r="E2672" t="s">
        <v>9</v>
      </c>
      <c r="F2672" s="1">
        <v>41578</v>
      </c>
    </row>
    <row r="2673" spans="1:6" x14ac:dyDescent="0.2">
      <c r="A2673" t="s">
        <v>1352</v>
      </c>
      <c r="B2673" t="s">
        <v>9680</v>
      </c>
      <c r="C2673" t="s">
        <v>11787</v>
      </c>
      <c r="D2673" t="s">
        <v>19108</v>
      </c>
      <c r="E2673" t="s">
        <v>9</v>
      </c>
      <c r="F2673" s="1">
        <v>28281</v>
      </c>
    </row>
    <row r="2674" spans="1:6" x14ac:dyDescent="0.2">
      <c r="A2674" t="s">
        <v>7857</v>
      </c>
      <c r="B2674" t="s">
        <v>10123</v>
      </c>
      <c r="C2674" t="s">
        <v>11788</v>
      </c>
      <c r="D2674" t="s">
        <v>19109</v>
      </c>
      <c r="E2674" t="s">
        <v>9</v>
      </c>
      <c r="F2674" s="1">
        <v>40922</v>
      </c>
    </row>
    <row r="2675" spans="1:6" x14ac:dyDescent="0.2">
      <c r="A2675" t="s">
        <v>1353</v>
      </c>
      <c r="B2675" t="s">
        <v>9395</v>
      </c>
      <c r="C2675" t="s">
        <v>11789</v>
      </c>
      <c r="D2675" t="s">
        <v>19110</v>
      </c>
      <c r="E2675" t="s">
        <v>9</v>
      </c>
      <c r="F2675" s="1">
        <v>37662</v>
      </c>
    </row>
    <row r="2676" spans="1:6" x14ac:dyDescent="0.2">
      <c r="A2676" t="s">
        <v>1354</v>
      </c>
      <c r="B2676" t="s">
        <v>9408</v>
      </c>
      <c r="C2676" t="s">
        <v>11790</v>
      </c>
      <c r="D2676" t="s">
        <v>19111</v>
      </c>
      <c r="E2676" t="s">
        <v>9</v>
      </c>
      <c r="F2676" s="1">
        <v>18653</v>
      </c>
    </row>
    <row r="2677" spans="1:6" x14ac:dyDescent="0.2">
      <c r="A2677" t="s">
        <v>7858</v>
      </c>
      <c r="B2677" t="s">
        <v>9634</v>
      </c>
      <c r="C2677" t="s">
        <v>9691</v>
      </c>
      <c r="D2677" t="s">
        <v>19112</v>
      </c>
      <c r="E2677" t="s">
        <v>9</v>
      </c>
      <c r="F2677" s="1">
        <v>32375</v>
      </c>
    </row>
    <row r="2678" spans="1:6" x14ac:dyDescent="0.2">
      <c r="A2678" t="s">
        <v>7859</v>
      </c>
      <c r="B2678" t="s">
        <v>11147</v>
      </c>
      <c r="C2678" t="s">
        <v>9987</v>
      </c>
      <c r="D2678" t="s">
        <v>19113</v>
      </c>
      <c r="E2678" t="s">
        <v>9</v>
      </c>
      <c r="F2678" s="1">
        <v>37149</v>
      </c>
    </row>
    <row r="2679" spans="1:6" x14ac:dyDescent="0.2">
      <c r="A2679" t="s">
        <v>1355</v>
      </c>
      <c r="B2679" t="s">
        <v>9386</v>
      </c>
      <c r="C2679" t="s">
        <v>9554</v>
      </c>
      <c r="D2679" t="s">
        <v>19114</v>
      </c>
      <c r="E2679" t="s">
        <v>9</v>
      </c>
      <c r="F2679" s="1">
        <v>20654</v>
      </c>
    </row>
    <row r="2680" spans="1:6" x14ac:dyDescent="0.2">
      <c r="A2680" t="s">
        <v>5708</v>
      </c>
      <c r="B2680" t="s">
        <v>11791</v>
      </c>
      <c r="C2680" t="s">
        <v>11792</v>
      </c>
      <c r="D2680" t="s">
        <v>19115</v>
      </c>
      <c r="E2680" t="s">
        <v>9</v>
      </c>
      <c r="F2680" s="1">
        <v>38012</v>
      </c>
    </row>
    <row r="2681" spans="1:6" x14ac:dyDescent="0.2">
      <c r="A2681" t="s">
        <v>5709</v>
      </c>
      <c r="B2681" t="s">
        <v>9410</v>
      </c>
      <c r="C2681" t="s">
        <v>10714</v>
      </c>
      <c r="D2681" t="s">
        <v>19116</v>
      </c>
      <c r="E2681" t="s">
        <v>9</v>
      </c>
      <c r="F2681" s="1">
        <v>21189</v>
      </c>
    </row>
    <row r="2682" spans="1:6" x14ac:dyDescent="0.2">
      <c r="A2682" t="s">
        <v>1356</v>
      </c>
      <c r="B2682" t="s">
        <v>6</v>
      </c>
      <c r="C2682" t="s">
        <v>11793</v>
      </c>
      <c r="D2682" t="s">
        <v>19117</v>
      </c>
      <c r="E2682" t="s">
        <v>9</v>
      </c>
      <c r="F2682" s="1">
        <v>29877</v>
      </c>
    </row>
    <row r="2683" spans="1:6" x14ac:dyDescent="0.2">
      <c r="A2683" t="s">
        <v>1357</v>
      </c>
      <c r="B2683" t="s">
        <v>9642</v>
      </c>
      <c r="C2683" t="s">
        <v>9519</v>
      </c>
      <c r="D2683" t="s">
        <v>19118</v>
      </c>
      <c r="E2683" t="s">
        <v>9</v>
      </c>
      <c r="F2683" s="1">
        <v>16888</v>
      </c>
    </row>
    <row r="2684" spans="1:6" x14ac:dyDescent="0.2">
      <c r="A2684" t="s">
        <v>1358</v>
      </c>
      <c r="B2684" t="s">
        <v>11794</v>
      </c>
      <c r="C2684" t="s">
        <v>9463</v>
      </c>
      <c r="D2684" t="s">
        <v>19119</v>
      </c>
      <c r="E2684" t="s">
        <v>9</v>
      </c>
      <c r="F2684" s="1">
        <v>33167</v>
      </c>
    </row>
    <row r="2685" spans="1:6" x14ac:dyDescent="0.2">
      <c r="A2685" t="s">
        <v>1359</v>
      </c>
      <c r="B2685" t="s">
        <v>9514</v>
      </c>
      <c r="C2685" t="s">
        <v>9798</v>
      </c>
      <c r="D2685" t="s">
        <v>19120</v>
      </c>
      <c r="E2685" t="s">
        <v>9</v>
      </c>
      <c r="F2685" s="1">
        <v>21865</v>
      </c>
    </row>
    <row r="2686" spans="1:6" x14ac:dyDescent="0.2">
      <c r="A2686" t="s">
        <v>1360</v>
      </c>
      <c r="B2686" t="s">
        <v>11300</v>
      </c>
      <c r="C2686" t="s">
        <v>11795</v>
      </c>
      <c r="D2686" t="s">
        <v>19121</v>
      </c>
      <c r="E2686" t="s">
        <v>9</v>
      </c>
      <c r="F2686" s="1">
        <v>21050</v>
      </c>
    </row>
    <row r="2687" spans="1:6" x14ac:dyDescent="0.2">
      <c r="A2687" t="s">
        <v>5710</v>
      </c>
      <c r="B2687" t="s">
        <v>9440</v>
      </c>
      <c r="C2687" t="s">
        <v>11796</v>
      </c>
      <c r="D2687" t="s">
        <v>19122</v>
      </c>
      <c r="E2687" t="s">
        <v>9</v>
      </c>
      <c r="F2687" s="1">
        <v>20384</v>
      </c>
    </row>
    <row r="2688" spans="1:6" x14ac:dyDescent="0.2">
      <c r="A2688" t="s">
        <v>1361</v>
      </c>
      <c r="B2688" t="s">
        <v>9457</v>
      </c>
      <c r="C2688" t="s">
        <v>11393</v>
      </c>
      <c r="D2688" t="s">
        <v>19123</v>
      </c>
      <c r="E2688" t="s">
        <v>9</v>
      </c>
      <c r="F2688" s="1">
        <v>31492</v>
      </c>
    </row>
    <row r="2689" spans="1:6" x14ac:dyDescent="0.2">
      <c r="A2689" t="s">
        <v>1362</v>
      </c>
      <c r="B2689" t="s">
        <v>9613</v>
      </c>
      <c r="C2689" t="s">
        <v>11797</v>
      </c>
      <c r="D2689" t="s">
        <v>19124</v>
      </c>
      <c r="E2689" t="s">
        <v>9</v>
      </c>
      <c r="F2689" s="1">
        <v>28931</v>
      </c>
    </row>
    <row r="2690" spans="1:6" x14ac:dyDescent="0.2">
      <c r="A2690" t="s">
        <v>1363</v>
      </c>
      <c r="B2690" t="s">
        <v>9383</v>
      </c>
      <c r="C2690" t="s">
        <v>11798</v>
      </c>
      <c r="D2690">
        <v>8743676931</v>
      </c>
      <c r="E2690" t="s">
        <v>9</v>
      </c>
      <c r="F2690" s="1">
        <v>15574</v>
      </c>
    </row>
    <row r="2691" spans="1:6" x14ac:dyDescent="0.2">
      <c r="A2691" t="s">
        <v>8936</v>
      </c>
      <c r="B2691" t="s">
        <v>9727</v>
      </c>
      <c r="C2691" t="s">
        <v>10514</v>
      </c>
      <c r="D2691" t="s">
        <v>19125</v>
      </c>
      <c r="E2691" t="s">
        <v>9</v>
      </c>
      <c r="F2691" s="1">
        <v>29816</v>
      </c>
    </row>
    <row r="2692" spans="1:6" x14ac:dyDescent="0.2">
      <c r="A2692" t="s">
        <v>11799</v>
      </c>
      <c r="B2692" t="s">
        <v>9440</v>
      </c>
      <c r="C2692" t="s">
        <v>10560</v>
      </c>
      <c r="D2692" t="s">
        <v>19126</v>
      </c>
      <c r="E2692" t="s">
        <v>9</v>
      </c>
      <c r="F2692" s="1">
        <v>25257</v>
      </c>
    </row>
    <row r="2693" spans="1:6" x14ac:dyDescent="0.2">
      <c r="A2693" t="s">
        <v>8937</v>
      </c>
      <c r="B2693" t="s">
        <v>9571</v>
      </c>
      <c r="C2693" t="s">
        <v>9768</v>
      </c>
      <c r="D2693" t="s">
        <v>19127</v>
      </c>
      <c r="E2693" t="s">
        <v>9</v>
      </c>
      <c r="F2693" s="1">
        <v>41662</v>
      </c>
    </row>
    <row r="2694" spans="1:6" x14ac:dyDescent="0.2">
      <c r="A2694" t="s">
        <v>1364</v>
      </c>
      <c r="B2694" t="s">
        <v>9765</v>
      </c>
      <c r="C2694" t="s">
        <v>9713</v>
      </c>
      <c r="D2694" t="s">
        <v>19128</v>
      </c>
      <c r="E2694" t="s">
        <v>9</v>
      </c>
      <c r="F2694" s="1">
        <v>33954</v>
      </c>
    </row>
    <row r="2695" spans="1:6" x14ac:dyDescent="0.2">
      <c r="A2695" t="s">
        <v>1365</v>
      </c>
      <c r="B2695" t="s">
        <v>9446</v>
      </c>
      <c r="C2695" t="s">
        <v>10879</v>
      </c>
      <c r="D2695" t="s">
        <v>19129</v>
      </c>
      <c r="E2695" t="s">
        <v>9</v>
      </c>
      <c r="F2695" s="1">
        <v>19110</v>
      </c>
    </row>
    <row r="2696" spans="1:6" x14ac:dyDescent="0.2">
      <c r="A2696" t="s">
        <v>7860</v>
      </c>
      <c r="B2696" t="s">
        <v>9418</v>
      </c>
      <c r="C2696" t="s">
        <v>10272</v>
      </c>
      <c r="D2696" t="s">
        <v>19130</v>
      </c>
      <c r="E2696" t="s">
        <v>9</v>
      </c>
      <c r="F2696" s="1">
        <v>38595</v>
      </c>
    </row>
    <row r="2697" spans="1:6" x14ac:dyDescent="0.2">
      <c r="A2697" t="s">
        <v>5711</v>
      </c>
      <c r="B2697" t="s">
        <v>9383</v>
      </c>
      <c r="C2697" t="s">
        <v>11800</v>
      </c>
      <c r="D2697" t="s">
        <v>19131</v>
      </c>
      <c r="E2697" t="s">
        <v>9</v>
      </c>
      <c r="F2697" s="1">
        <v>24709</v>
      </c>
    </row>
    <row r="2698" spans="1:6" x14ac:dyDescent="0.2">
      <c r="A2698" t="s">
        <v>1366</v>
      </c>
      <c r="B2698" t="s">
        <v>11410</v>
      </c>
      <c r="C2698" t="s">
        <v>11801</v>
      </c>
      <c r="D2698" t="s">
        <v>19132</v>
      </c>
      <c r="E2698" t="s">
        <v>9</v>
      </c>
      <c r="F2698" s="1">
        <v>43427</v>
      </c>
    </row>
    <row r="2699" spans="1:6" x14ac:dyDescent="0.2">
      <c r="A2699" t="s">
        <v>1367</v>
      </c>
      <c r="B2699" t="s">
        <v>9440</v>
      </c>
      <c r="C2699" t="s">
        <v>11802</v>
      </c>
      <c r="D2699" t="s">
        <v>19133</v>
      </c>
      <c r="E2699" t="s">
        <v>9</v>
      </c>
      <c r="F2699" s="1">
        <v>40721</v>
      </c>
    </row>
    <row r="2700" spans="1:6" x14ac:dyDescent="0.2">
      <c r="A2700" t="s">
        <v>1368</v>
      </c>
      <c r="B2700" t="s">
        <v>9395</v>
      </c>
      <c r="C2700" t="s">
        <v>11803</v>
      </c>
      <c r="D2700" t="s">
        <v>19134</v>
      </c>
      <c r="E2700" t="s">
        <v>9</v>
      </c>
      <c r="F2700" s="1">
        <v>38089</v>
      </c>
    </row>
    <row r="2701" spans="1:6" x14ac:dyDescent="0.2">
      <c r="A2701" t="s">
        <v>1369</v>
      </c>
      <c r="B2701" t="s">
        <v>9418</v>
      </c>
      <c r="C2701" t="s">
        <v>9882</v>
      </c>
      <c r="D2701" t="s">
        <v>19135</v>
      </c>
      <c r="E2701" t="s">
        <v>9</v>
      </c>
      <c r="F2701" s="1">
        <v>16339</v>
      </c>
    </row>
    <row r="2702" spans="1:6" x14ac:dyDescent="0.2">
      <c r="A2702" t="s">
        <v>1370</v>
      </c>
      <c r="B2702" t="s">
        <v>10616</v>
      </c>
      <c r="C2702" t="s">
        <v>9633</v>
      </c>
      <c r="D2702" t="s">
        <v>19136</v>
      </c>
      <c r="E2702" t="s">
        <v>9</v>
      </c>
      <c r="F2702" s="1">
        <v>29140</v>
      </c>
    </row>
    <row r="2703" spans="1:6" x14ac:dyDescent="0.2">
      <c r="A2703" t="s">
        <v>8938</v>
      </c>
      <c r="B2703" t="s">
        <v>10881</v>
      </c>
      <c r="C2703" t="s">
        <v>11804</v>
      </c>
      <c r="D2703" t="s">
        <v>19137</v>
      </c>
      <c r="E2703" t="s">
        <v>9</v>
      </c>
      <c r="F2703" s="1">
        <v>17774</v>
      </c>
    </row>
    <row r="2704" spans="1:6" x14ac:dyDescent="0.2">
      <c r="A2704" t="s">
        <v>11805</v>
      </c>
      <c r="B2704" t="s">
        <v>9758</v>
      </c>
      <c r="C2704" t="s">
        <v>11806</v>
      </c>
      <c r="D2704" t="s">
        <v>19138</v>
      </c>
      <c r="E2704" t="s">
        <v>9</v>
      </c>
      <c r="F2704" s="1">
        <v>37045</v>
      </c>
    </row>
    <row r="2705" spans="1:6" x14ac:dyDescent="0.2">
      <c r="A2705" t="s">
        <v>1371</v>
      </c>
      <c r="B2705" t="s">
        <v>9691</v>
      </c>
      <c r="C2705" t="s">
        <v>11807</v>
      </c>
      <c r="D2705" t="s">
        <v>19139</v>
      </c>
      <c r="E2705" t="s">
        <v>9</v>
      </c>
      <c r="F2705" s="1">
        <v>39106</v>
      </c>
    </row>
    <row r="2706" spans="1:6" x14ac:dyDescent="0.2">
      <c r="A2706" t="s">
        <v>1372</v>
      </c>
      <c r="B2706" t="s">
        <v>10869</v>
      </c>
      <c r="C2706" t="s">
        <v>10389</v>
      </c>
      <c r="D2706" t="s">
        <v>19140</v>
      </c>
      <c r="E2706" t="s">
        <v>9</v>
      </c>
      <c r="F2706" s="1">
        <v>15634</v>
      </c>
    </row>
    <row r="2707" spans="1:6" x14ac:dyDescent="0.2">
      <c r="A2707" t="s">
        <v>1373</v>
      </c>
      <c r="B2707" t="s">
        <v>9788</v>
      </c>
      <c r="C2707" t="s">
        <v>11808</v>
      </c>
      <c r="D2707" t="s">
        <v>19141</v>
      </c>
      <c r="E2707" t="s">
        <v>9</v>
      </c>
      <c r="F2707" s="1">
        <v>42480</v>
      </c>
    </row>
    <row r="2708" spans="1:6" x14ac:dyDescent="0.2">
      <c r="A2708" t="s">
        <v>11809</v>
      </c>
      <c r="B2708" t="s">
        <v>9527</v>
      </c>
      <c r="C2708" t="s">
        <v>11810</v>
      </c>
      <c r="D2708" t="s">
        <v>19142</v>
      </c>
      <c r="E2708" t="s">
        <v>9</v>
      </c>
      <c r="F2708" s="1">
        <v>23947</v>
      </c>
    </row>
    <row r="2709" spans="1:6" x14ac:dyDescent="0.2">
      <c r="A2709" t="s">
        <v>7861</v>
      </c>
      <c r="B2709" t="s">
        <v>9427</v>
      </c>
      <c r="C2709" t="s">
        <v>11811</v>
      </c>
      <c r="D2709" t="s">
        <v>19143</v>
      </c>
      <c r="E2709" t="s">
        <v>9</v>
      </c>
      <c r="F2709" s="1">
        <v>37897</v>
      </c>
    </row>
    <row r="2710" spans="1:6" x14ac:dyDescent="0.2">
      <c r="A2710" t="s">
        <v>1374</v>
      </c>
      <c r="B2710" t="s">
        <v>9461</v>
      </c>
      <c r="C2710" t="s">
        <v>9566</v>
      </c>
      <c r="D2710" t="s">
        <v>19144</v>
      </c>
      <c r="E2710" t="s">
        <v>9</v>
      </c>
      <c r="F2710" s="1">
        <v>42942</v>
      </c>
    </row>
    <row r="2711" spans="1:6" x14ac:dyDescent="0.2">
      <c r="A2711" t="s">
        <v>11812</v>
      </c>
      <c r="B2711" t="s">
        <v>9758</v>
      </c>
      <c r="C2711" t="s">
        <v>9689</v>
      </c>
      <c r="D2711" t="s">
        <v>19145</v>
      </c>
      <c r="E2711" t="s">
        <v>9</v>
      </c>
      <c r="F2711" s="1">
        <v>39374</v>
      </c>
    </row>
    <row r="2712" spans="1:6" x14ac:dyDescent="0.2">
      <c r="A2712" t="s">
        <v>1375</v>
      </c>
      <c r="B2712" t="s">
        <v>9395</v>
      </c>
      <c r="C2712" t="s">
        <v>10356</v>
      </c>
      <c r="D2712" t="s">
        <v>19146</v>
      </c>
      <c r="E2712" t="s">
        <v>9</v>
      </c>
      <c r="F2712" s="1">
        <v>43198</v>
      </c>
    </row>
    <row r="2713" spans="1:6" x14ac:dyDescent="0.2">
      <c r="A2713" t="s">
        <v>1376</v>
      </c>
      <c r="B2713" t="s">
        <v>9395</v>
      </c>
      <c r="C2713" t="s">
        <v>11813</v>
      </c>
      <c r="D2713" t="s">
        <v>19147</v>
      </c>
      <c r="E2713" t="s">
        <v>9</v>
      </c>
      <c r="F2713" s="1">
        <v>21437</v>
      </c>
    </row>
    <row r="2714" spans="1:6" x14ac:dyDescent="0.2">
      <c r="A2714" t="s">
        <v>1377</v>
      </c>
      <c r="B2714" t="s">
        <v>9810</v>
      </c>
      <c r="C2714" t="s">
        <v>11814</v>
      </c>
      <c r="D2714" t="s">
        <v>19148</v>
      </c>
      <c r="E2714" t="s">
        <v>9</v>
      </c>
      <c r="F2714" s="1">
        <v>20558</v>
      </c>
    </row>
    <row r="2715" spans="1:6" x14ac:dyDescent="0.2">
      <c r="A2715" t="s">
        <v>1378</v>
      </c>
      <c r="B2715" t="s">
        <v>9596</v>
      </c>
      <c r="C2715" t="s">
        <v>9690</v>
      </c>
      <c r="D2715" t="s">
        <v>19149</v>
      </c>
      <c r="E2715" t="s">
        <v>9</v>
      </c>
      <c r="F2715" s="1">
        <v>35048</v>
      </c>
    </row>
    <row r="2716" spans="1:6" x14ac:dyDescent="0.2">
      <c r="A2716" t="s">
        <v>1379</v>
      </c>
      <c r="B2716" t="s">
        <v>9654</v>
      </c>
      <c r="C2716" t="s">
        <v>11815</v>
      </c>
      <c r="D2716" t="s">
        <v>19150</v>
      </c>
      <c r="E2716" t="s">
        <v>9</v>
      </c>
      <c r="F2716" s="1">
        <v>22225</v>
      </c>
    </row>
    <row r="2717" spans="1:6" x14ac:dyDescent="0.2">
      <c r="A2717" t="s">
        <v>11816</v>
      </c>
      <c r="B2717" t="s">
        <v>10939</v>
      </c>
      <c r="C2717" t="s">
        <v>10122</v>
      </c>
      <c r="D2717" t="s">
        <v>19151</v>
      </c>
      <c r="E2717" t="s">
        <v>9</v>
      </c>
      <c r="F2717" s="1">
        <v>18497</v>
      </c>
    </row>
    <row r="2718" spans="1:6" x14ac:dyDescent="0.2">
      <c r="A2718" t="s">
        <v>1380</v>
      </c>
      <c r="B2718" t="s">
        <v>10477</v>
      </c>
      <c r="C2718" t="s">
        <v>10566</v>
      </c>
      <c r="D2718">
        <v>8737602386</v>
      </c>
      <c r="E2718" t="s">
        <v>9</v>
      </c>
      <c r="F2718" s="1">
        <v>30294</v>
      </c>
    </row>
    <row r="2719" spans="1:6" x14ac:dyDescent="0.2">
      <c r="A2719" t="s">
        <v>1381</v>
      </c>
      <c r="B2719" t="s">
        <v>9554</v>
      </c>
      <c r="C2719" t="s">
        <v>11817</v>
      </c>
      <c r="D2719" t="s">
        <v>19152</v>
      </c>
      <c r="E2719" t="s">
        <v>9</v>
      </c>
      <c r="F2719" s="1">
        <v>37695</v>
      </c>
    </row>
    <row r="2720" spans="1:6" x14ac:dyDescent="0.2">
      <c r="A2720" t="s">
        <v>11818</v>
      </c>
      <c r="B2720" t="s">
        <v>9552</v>
      </c>
      <c r="C2720" t="s">
        <v>11819</v>
      </c>
      <c r="D2720" t="s">
        <v>19153</v>
      </c>
      <c r="E2720" t="s">
        <v>9</v>
      </c>
      <c r="F2720" s="1">
        <v>15812</v>
      </c>
    </row>
    <row r="2721" spans="1:6" x14ac:dyDescent="0.2">
      <c r="A2721" t="s">
        <v>5712</v>
      </c>
      <c r="B2721" t="s">
        <v>10635</v>
      </c>
      <c r="C2721" t="s">
        <v>10266</v>
      </c>
      <c r="D2721" t="s">
        <v>19154</v>
      </c>
      <c r="E2721" t="s">
        <v>9</v>
      </c>
      <c r="F2721" s="1">
        <v>35610</v>
      </c>
    </row>
    <row r="2722" spans="1:6" x14ac:dyDescent="0.2">
      <c r="A2722" t="s">
        <v>8939</v>
      </c>
      <c r="B2722" t="s">
        <v>9564</v>
      </c>
      <c r="C2722" t="s">
        <v>11820</v>
      </c>
      <c r="D2722" t="s">
        <v>19155</v>
      </c>
      <c r="E2722" t="s">
        <v>9</v>
      </c>
      <c r="F2722" s="1">
        <v>41499</v>
      </c>
    </row>
    <row r="2723" spans="1:6" x14ac:dyDescent="0.2">
      <c r="A2723" t="s">
        <v>7862</v>
      </c>
      <c r="B2723" t="s">
        <v>9442</v>
      </c>
      <c r="C2723" t="s">
        <v>11821</v>
      </c>
      <c r="D2723" t="s">
        <v>19156</v>
      </c>
      <c r="E2723" t="s">
        <v>9</v>
      </c>
      <c r="F2723" s="1">
        <v>33741</v>
      </c>
    </row>
    <row r="2724" spans="1:6" x14ac:dyDescent="0.2">
      <c r="A2724" t="s">
        <v>1382</v>
      </c>
      <c r="B2724" t="s">
        <v>9630</v>
      </c>
      <c r="C2724" t="s">
        <v>11822</v>
      </c>
      <c r="D2724" t="s">
        <v>19157</v>
      </c>
      <c r="E2724" t="s">
        <v>9</v>
      </c>
      <c r="F2724" s="1">
        <v>37468</v>
      </c>
    </row>
    <row r="2725" spans="1:6" x14ac:dyDescent="0.2">
      <c r="A2725" t="s">
        <v>1383</v>
      </c>
      <c r="B2725" t="s">
        <v>9418</v>
      </c>
      <c r="C2725" t="s">
        <v>11823</v>
      </c>
      <c r="D2725" t="s">
        <v>19158</v>
      </c>
      <c r="E2725" t="s">
        <v>9</v>
      </c>
      <c r="F2725" s="1">
        <v>18440</v>
      </c>
    </row>
    <row r="2726" spans="1:6" x14ac:dyDescent="0.2">
      <c r="A2726" t="s">
        <v>1384</v>
      </c>
      <c r="B2726" t="s">
        <v>10676</v>
      </c>
      <c r="C2726" t="s">
        <v>11</v>
      </c>
      <c r="D2726" t="s">
        <v>19159</v>
      </c>
      <c r="E2726" t="s">
        <v>9</v>
      </c>
      <c r="F2726" s="1">
        <v>32568</v>
      </c>
    </row>
    <row r="2727" spans="1:6" x14ac:dyDescent="0.2">
      <c r="A2727" t="s">
        <v>1385</v>
      </c>
      <c r="B2727" t="s">
        <v>11824</v>
      </c>
      <c r="C2727" t="s">
        <v>11825</v>
      </c>
      <c r="D2727" t="s">
        <v>19160</v>
      </c>
      <c r="E2727" t="s">
        <v>9</v>
      </c>
      <c r="F2727" s="1">
        <v>32497</v>
      </c>
    </row>
    <row r="2728" spans="1:6" x14ac:dyDescent="0.2">
      <c r="A2728" t="s">
        <v>1386</v>
      </c>
      <c r="B2728" t="s">
        <v>10065</v>
      </c>
      <c r="C2728" t="s">
        <v>10053</v>
      </c>
      <c r="D2728">
        <v>7772276554</v>
      </c>
      <c r="E2728" t="s">
        <v>9</v>
      </c>
      <c r="F2728" s="1">
        <v>32523</v>
      </c>
    </row>
    <row r="2729" spans="1:6" x14ac:dyDescent="0.2">
      <c r="A2729" t="s">
        <v>7863</v>
      </c>
      <c r="B2729" t="s">
        <v>9750</v>
      </c>
      <c r="C2729" t="s">
        <v>9690</v>
      </c>
      <c r="D2729" t="s">
        <v>19161</v>
      </c>
      <c r="E2729" t="s">
        <v>9</v>
      </c>
      <c r="F2729" s="1">
        <v>17404</v>
      </c>
    </row>
    <row r="2730" spans="1:6" x14ac:dyDescent="0.2">
      <c r="A2730" t="s">
        <v>7864</v>
      </c>
      <c r="B2730" t="s">
        <v>10061</v>
      </c>
      <c r="C2730" t="s">
        <v>10669</v>
      </c>
      <c r="D2730" t="s">
        <v>19162</v>
      </c>
      <c r="E2730" t="s">
        <v>9</v>
      </c>
      <c r="F2730" s="1">
        <v>41599</v>
      </c>
    </row>
    <row r="2731" spans="1:6" x14ac:dyDescent="0.2">
      <c r="A2731" t="s">
        <v>1387</v>
      </c>
      <c r="B2731" t="s">
        <v>10007</v>
      </c>
      <c r="C2731" t="s">
        <v>11826</v>
      </c>
      <c r="D2731" t="s">
        <v>19163</v>
      </c>
      <c r="E2731" t="s">
        <v>9</v>
      </c>
      <c r="F2731" s="1">
        <v>25506</v>
      </c>
    </row>
    <row r="2732" spans="1:6" x14ac:dyDescent="0.2">
      <c r="A2732" t="s">
        <v>11827</v>
      </c>
      <c r="B2732" t="s">
        <v>6</v>
      </c>
      <c r="C2732" t="s">
        <v>11828</v>
      </c>
      <c r="D2732" t="s">
        <v>19164</v>
      </c>
      <c r="E2732" t="s">
        <v>9</v>
      </c>
      <c r="F2732" s="1">
        <v>43469</v>
      </c>
    </row>
    <row r="2733" spans="1:6" x14ac:dyDescent="0.2">
      <c r="A2733" t="s">
        <v>11829</v>
      </c>
      <c r="B2733" t="s">
        <v>9480</v>
      </c>
      <c r="C2733" t="s">
        <v>9841</v>
      </c>
      <c r="D2733" t="s">
        <v>19165</v>
      </c>
      <c r="E2733" t="s">
        <v>9</v>
      </c>
      <c r="F2733" s="1">
        <v>18870</v>
      </c>
    </row>
    <row r="2734" spans="1:6" x14ac:dyDescent="0.2">
      <c r="A2734" t="s">
        <v>11830</v>
      </c>
      <c r="B2734" t="s">
        <v>9543</v>
      </c>
      <c r="C2734" t="s">
        <v>9616</v>
      </c>
      <c r="D2734" t="s">
        <v>19166</v>
      </c>
      <c r="E2734" t="s">
        <v>9</v>
      </c>
      <c r="F2734" s="1">
        <v>15082</v>
      </c>
    </row>
    <row r="2735" spans="1:6" x14ac:dyDescent="0.2">
      <c r="A2735" t="s">
        <v>5713</v>
      </c>
      <c r="B2735" t="s">
        <v>9408</v>
      </c>
      <c r="C2735" t="s">
        <v>9933</v>
      </c>
      <c r="D2735" t="s">
        <v>19167</v>
      </c>
      <c r="E2735" t="s">
        <v>9</v>
      </c>
      <c r="F2735" s="1">
        <v>33502</v>
      </c>
    </row>
    <row r="2736" spans="1:6" x14ac:dyDescent="0.2">
      <c r="A2736" t="s">
        <v>8940</v>
      </c>
      <c r="B2736" t="s">
        <v>9527</v>
      </c>
      <c r="C2736" t="s">
        <v>9614</v>
      </c>
      <c r="D2736" t="s">
        <v>19168</v>
      </c>
      <c r="E2736" t="s">
        <v>9</v>
      </c>
      <c r="F2736" s="1">
        <v>15167</v>
      </c>
    </row>
    <row r="2737" spans="1:6" x14ac:dyDescent="0.2">
      <c r="A2737" t="s">
        <v>5714</v>
      </c>
      <c r="B2737" t="s">
        <v>9514</v>
      </c>
      <c r="C2737" t="s">
        <v>9696</v>
      </c>
      <c r="D2737" t="s">
        <v>19169</v>
      </c>
      <c r="E2737" t="s">
        <v>9</v>
      </c>
      <c r="F2737" s="1">
        <v>16740</v>
      </c>
    </row>
    <row r="2738" spans="1:6" x14ac:dyDescent="0.2">
      <c r="A2738" t="s">
        <v>1388</v>
      </c>
      <c r="B2738" t="s">
        <v>9438</v>
      </c>
      <c r="C2738" t="s">
        <v>10450</v>
      </c>
      <c r="D2738" t="s">
        <v>19170</v>
      </c>
      <c r="E2738" t="s">
        <v>9</v>
      </c>
      <c r="F2738" s="1">
        <v>25381</v>
      </c>
    </row>
    <row r="2739" spans="1:6" x14ac:dyDescent="0.2">
      <c r="A2739" t="s">
        <v>1389</v>
      </c>
      <c r="B2739" t="s">
        <v>9383</v>
      </c>
      <c r="C2739" t="s">
        <v>11831</v>
      </c>
      <c r="D2739">
        <v>6976179448</v>
      </c>
      <c r="E2739" t="s">
        <v>9</v>
      </c>
      <c r="F2739" s="1">
        <v>32796</v>
      </c>
    </row>
    <row r="2740" spans="1:6" x14ac:dyDescent="0.2">
      <c r="A2740" t="s">
        <v>7865</v>
      </c>
      <c r="B2740" t="s">
        <v>6</v>
      </c>
      <c r="C2740" t="s">
        <v>11832</v>
      </c>
      <c r="D2740" t="s">
        <v>19171</v>
      </c>
      <c r="E2740" t="s">
        <v>9</v>
      </c>
      <c r="F2740" s="1">
        <v>24373</v>
      </c>
    </row>
    <row r="2741" spans="1:6" x14ac:dyDescent="0.2">
      <c r="A2741" t="s">
        <v>7866</v>
      </c>
      <c r="B2741" t="s">
        <v>11833</v>
      </c>
      <c r="C2741" t="s">
        <v>11834</v>
      </c>
      <c r="D2741" t="s">
        <v>19172</v>
      </c>
      <c r="E2741" t="s">
        <v>9</v>
      </c>
      <c r="F2741" s="1">
        <v>33464</v>
      </c>
    </row>
    <row r="2742" spans="1:6" x14ac:dyDescent="0.2">
      <c r="A2742" t="s">
        <v>7867</v>
      </c>
      <c r="B2742" t="s">
        <v>10294</v>
      </c>
      <c r="C2742" t="s">
        <v>11835</v>
      </c>
      <c r="D2742" t="s">
        <v>19173</v>
      </c>
      <c r="E2742" t="s">
        <v>9</v>
      </c>
      <c r="F2742" s="1">
        <v>21644</v>
      </c>
    </row>
    <row r="2743" spans="1:6" x14ac:dyDescent="0.2">
      <c r="A2743" t="s">
        <v>5715</v>
      </c>
      <c r="B2743" t="s">
        <v>6</v>
      </c>
      <c r="C2743" t="s">
        <v>10249</v>
      </c>
      <c r="D2743" t="s">
        <v>19174</v>
      </c>
      <c r="E2743" t="s">
        <v>9</v>
      </c>
      <c r="F2743" s="1">
        <v>42996</v>
      </c>
    </row>
    <row r="2744" spans="1:6" x14ac:dyDescent="0.2">
      <c r="A2744" t="s">
        <v>1390</v>
      </c>
      <c r="B2744" t="s">
        <v>11836</v>
      </c>
      <c r="C2744" t="s">
        <v>11837</v>
      </c>
      <c r="D2744" t="s">
        <v>19175</v>
      </c>
      <c r="E2744" t="s">
        <v>9</v>
      </c>
      <c r="F2744" s="1">
        <v>31278</v>
      </c>
    </row>
    <row r="2745" spans="1:6" x14ac:dyDescent="0.2">
      <c r="A2745" t="s">
        <v>1391</v>
      </c>
      <c r="B2745" t="s">
        <v>9760</v>
      </c>
      <c r="C2745" t="s">
        <v>11838</v>
      </c>
      <c r="D2745" t="s">
        <v>19176</v>
      </c>
      <c r="E2745" t="s">
        <v>9</v>
      </c>
      <c r="F2745" s="1">
        <v>40402</v>
      </c>
    </row>
    <row r="2746" spans="1:6" x14ac:dyDescent="0.2">
      <c r="A2746" t="s">
        <v>8941</v>
      </c>
      <c r="B2746" t="s">
        <v>9492</v>
      </c>
      <c r="C2746" t="s">
        <v>9864</v>
      </c>
      <c r="D2746">
        <f>1-20-455-395</f>
        <v>-869</v>
      </c>
      <c r="E2746" t="s">
        <v>9</v>
      </c>
      <c r="F2746" s="1">
        <v>22247</v>
      </c>
    </row>
    <row r="2747" spans="1:6" x14ac:dyDescent="0.2">
      <c r="A2747" t="s">
        <v>1392</v>
      </c>
      <c r="B2747" t="s">
        <v>11839</v>
      </c>
      <c r="C2747" t="s">
        <v>11840</v>
      </c>
      <c r="D2747" t="s">
        <v>19177</v>
      </c>
      <c r="E2747" t="s">
        <v>9</v>
      </c>
      <c r="F2747" s="1">
        <v>34506</v>
      </c>
    </row>
    <row r="2748" spans="1:6" x14ac:dyDescent="0.2">
      <c r="A2748" t="s">
        <v>1393</v>
      </c>
      <c r="B2748" t="s">
        <v>10420</v>
      </c>
      <c r="C2748" t="s">
        <v>11841</v>
      </c>
      <c r="D2748" t="s">
        <v>19178</v>
      </c>
      <c r="E2748" t="s">
        <v>9</v>
      </c>
      <c r="F2748" s="1">
        <v>31859</v>
      </c>
    </row>
    <row r="2749" spans="1:6" x14ac:dyDescent="0.2">
      <c r="A2749" t="s">
        <v>1394</v>
      </c>
      <c r="B2749" t="s">
        <v>9607</v>
      </c>
      <c r="C2749" t="s">
        <v>11842</v>
      </c>
      <c r="D2749" t="s">
        <v>19179</v>
      </c>
      <c r="E2749" t="s">
        <v>9</v>
      </c>
      <c r="F2749" s="1">
        <v>39785</v>
      </c>
    </row>
    <row r="2750" spans="1:6" x14ac:dyDescent="0.2">
      <c r="A2750" t="s">
        <v>1395</v>
      </c>
      <c r="B2750" t="s">
        <v>11843</v>
      </c>
      <c r="C2750" t="s">
        <v>11844</v>
      </c>
      <c r="D2750" t="s">
        <v>19180</v>
      </c>
      <c r="E2750" t="s">
        <v>9</v>
      </c>
      <c r="F2750" s="1">
        <v>37757</v>
      </c>
    </row>
    <row r="2751" spans="1:6" x14ac:dyDescent="0.2">
      <c r="A2751" t="s">
        <v>5716</v>
      </c>
      <c r="B2751" t="s">
        <v>9758</v>
      </c>
      <c r="C2751" t="s">
        <v>10198</v>
      </c>
      <c r="D2751">
        <v>6971994449</v>
      </c>
      <c r="E2751" t="s">
        <v>9</v>
      </c>
      <c r="F2751" s="1">
        <v>24178</v>
      </c>
    </row>
    <row r="2752" spans="1:6" x14ac:dyDescent="0.2">
      <c r="A2752" t="s">
        <v>1396</v>
      </c>
      <c r="B2752" t="s">
        <v>10630</v>
      </c>
      <c r="C2752" t="s">
        <v>10323</v>
      </c>
      <c r="D2752">
        <v>6528569467</v>
      </c>
      <c r="E2752" t="s">
        <v>9</v>
      </c>
      <c r="F2752" s="1">
        <v>19547</v>
      </c>
    </row>
    <row r="2753" spans="1:6" x14ac:dyDescent="0.2">
      <c r="A2753" t="s">
        <v>1397</v>
      </c>
      <c r="B2753" t="s">
        <v>9440</v>
      </c>
      <c r="C2753" t="s">
        <v>9540</v>
      </c>
      <c r="D2753" t="s">
        <v>19181</v>
      </c>
      <c r="E2753" t="s">
        <v>9</v>
      </c>
      <c r="F2753" s="1">
        <v>31436</v>
      </c>
    </row>
    <row r="2754" spans="1:6" x14ac:dyDescent="0.2">
      <c r="A2754" t="s">
        <v>7868</v>
      </c>
      <c r="B2754" t="s">
        <v>9554</v>
      </c>
      <c r="C2754" t="s">
        <v>11845</v>
      </c>
      <c r="D2754" t="s">
        <v>19182</v>
      </c>
      <c r="E2754" t="s">
        <v>9</v>
      </c>
      <c r="F2754" s="1">
        <v>35998</v>
      </c>
    </row>
    <row r="2755" spans="1:6" x14ac:dyDescent="0.2">
      <c r="A2755" t="s">
        <v>1398</v>
      </c>
      <c r="B2755" t="s">
        <v>9946</v>
      </c>
      <c r="C2755" t="s">
        <v>11846</v>
      </c>
      <c r="D2755" t="s">
        <v>19183</v>
      </c>
      <c r="E2755" t="s">
        <v>9</v>
      </c>
      <c r="F2755" s="1">
        <v>30466</v>
      </c>
    </row>
    <row r="2756" spans="1:6" x14ac:dyDescent="0.2">
      <c r="A2756" t="s">
        <v>1399</v>
      </c>
      <c r="B2756" t="s">
        <v>9436</v>
      </c>
      <c r="C2756" t="s">
        <v>9719</v>
      </c>
      <c r="D2756" t="s">
        <v>19184</v>
      </c>
      <c r="E2756" t="s">
        <v>9</v>
      </c>
      <c r="F2756" s="1">
        <v>41246</v>
      </c>
    </row>
    <row r="2757" spans="1:6" x14ac:dyDescent="0.2">
      <c r="A2757" t="s">
        <v>5717</v>
      </c>
      <c r="B2757" t="s">
        <v>11583</v>
      </c>
      <c r="C2757" t="s">
        <v>11847</v>
      </c>
      <c r="D2757" t="s">
        <v>19185</v>
      </c>
      <c r="E2757" t="s">
        <v>9</v>
      </c>
      <c r="F2757" s="1">
        <v>39389</v>
      </c>
    </row>
    <row r="2758" spans="1:6" x14ac:dyDescent="0.2">
      <c r="A2758" t="s">
        <v>7869</v>
      </c>
      <c r="B2758" t="s">
        <v>9543</v>
      </c>
      <c r="C2758" t="s">
        <v>11848</v>
      </c>
      <c r="D2758" t="s">
        <v>19186</v>
      </c>
      <c r="E2758" t="s">
        <v>9</v>
      </c>
      <c r="F2758" s="1">
        <v>42190</v>
      </c>
    </row>
    <row r="2759" spans="1:6" x14ac:dyDescent="0.2">
      <c r="A2759" t="s">
        <v>5718</v>
      </c>
      <c r="B2759" t="s">
        <v>9692</v>
      </c>
      <c r="C2759" t="s">
        <v>11849</v>
      </c>
      <c r="D2759" t="s">
        <v>19187</v>
      </c>
      <c r="E2759" t="s">
        <v>9</v>
      </c>
      <c r="F2759" s="1">
        <v>17906</v>
      </c>
    </row>
    <row r="2760" spans="1:6" x14ac:dyDescent="0.2">
      <c r="A2760" t="s">
        <v>1400</v>
      </c>
      <c r="B2760" t="s">
        <v>10420</v>
      </c>
      <c r="C2760" t="s">
        <v>11850</v>
      </c>
      <c r="D2760" t="s">
        <v>19188</v>
      </c>
      <c r="E2760" t="s">
        <v>9</v>
      </c>
      <c r="F2760" s="1">
        <v>36248</v>
      </c>
    </row>
    <row r="2761" spans="1:6" x14ac:dyDescent="0.2">
      <c r="A2761" t="s">
        <v>1401</v>
      </c>
      <c r="B2761" t="s">
        <v>10061</v>
      </c>
      <c r="C2761" t="s">
        <v>11851</v>
      </c>
      <c r="D2761" t="s">
        <v>19189</v>
      </c>
      <c r="E2761" t="s">
        <v>9</v>
      </c>
      <c r="F2761" s="1">
        <v>26484</v>
      </c>
    </row>
    <row r="2762" spans="1:6" x14ac:dyDescent="0.2">
      <c r="A2762" t="s">
        <v>8942</v>
      </c>
      <c r="B2762" t="s">
        <v>9455</v>
      </c>
      <c r="C2762" t="s">
        <v>9912</v>
      </c>
      <c r="D2762" t="s">
        <v>19190</v>
      </c>
      <c r="E2762" t="s">
        <v>9</v>
      </c>
      <c r="F2762" s="1">
        <v>42377</v>
      </c>
    </row>
    <row r="2763" spans="1:6" x14ac:dyDescent="0.2">
      <c r="A2763" t="s">
        <v>11852</v>
      </c>
      <c r="B2763" t="s">
        <v>9844</v>
      </c>
      <c r="C2763" t="s">
        <v>9690</v>
      </c>
      <c r="D2763">
        <v>2325985918</v>
      </c>
      <c r="E2763" t="s">
        <v>9</v>
      </c>
      <c r="F2763" s="1">
        <v>32899</v>
      </c>
    </row>
    <row r="2764" spans="1:6" x14ac:dyDescent="0.2">
      <c r="A2764" t="s">
        <v>7870</v>
      </c>
      <c r="B2764" t="s">
        <v>9566</v>
      </c>
      <c r="C2764" t="s">
        <v>11853</v>
      </c>
      <c r="D2764" t="s">
        <v>19191</v>
      </c>
      <c r="E2764" t="s">
        <v>9</v>
      </c>
      <c r="F2764" s="1">
        <v>32433</v>
      </c>
    </row>
    <row r="2765" spans="1:6" x14ac:dyDescent="0.2">
      <c r="A2765" t="s">
        <v>5719</v>
      </c>
      <c r="B2765" t="s">
        <v>9607</v>
      </c>
      <c r="C2765" t="s">
        <v>9444</v>
      </c>
      <c r="D2765" t="s">
        <v>19192</v>
      </c>
      <c r="E2765" t="s">
        <v>9</v>
      </c>
      <c r="F2765" s="1">
        <v>41471</v>
      </c>
    </row>
    <row r="2766" spans="1:6" x14ac:dyDescent="0.2">
      <c r="A2766" t="s">
        <v>1402</v>
      </c>
      <c r="B2766" t="s">
        <v>9450</v>
      </c>
      <c r="C2766" t="s">
        <v>10556</v>
      </c>
      <c r="D2766" t="s">
        <v>19193</v>
      </c>
      <c r="E2766" t="s">
        <v>9</v>
      </c>
      <c r="F2766" s="1">
        <v>38909</v>
      </c>
    </row>
    <row r="2767" spans="1:6" x14ac:dyDescent="0.2">
      <c r="A2767" t="s">
        <v>1403</v>
      </c>
      <c r="B2767" t="s">
        <v>10</v>
      </c>
      <c r="C2767" t="s">
        <v>9554</v>
      </c>
      <c r="D2767">
        <v>9215192197</v>
      </c>
      <c r="E2767" t="s">
        <v>9</v>
      </c>
      <c r="F2767" s="1">
        <v>19096</v>
      </c>
    </row>
    <row r="2768" spans="1:6" x14ac:dyDescent="0.2">
      <c r="A2768" t="s">
        <v>1404</v>
      </c>
      <c r="B2768" t="s">
        <v>9892</v>
      </c>
      <c r="C2768" t="s">
        <v>9667</v>
      </c>
      <c r="D2768" t="s">
        <v>19194</v>
      </c>
      <c r="E2768" t="s">
        <v>9</v>
      </c>
      <c r="F2768" s="1">
        <v>18150</v>
      </c>
    </row>
    <row r="2769" spans="1:6" x14ac:dyDescent="0.2">
      <c r="A2769" t="s">
        <v>1405</v>
      </c>
      <c r="B2769" t="s">
        <v>9408</v>
      </c>
      <c r="C2769" t="s">
        <v>11854</v>
      </c>
      <c r="D2769" t="s">
        <v>19195</v>
      </c>
      <c r="E2769" t="s">
        <v>9</v>
      </c>
      <c r="F2769" s="1">
        <v>24222</v>
      </c>
    </row>
    <row r="2770" spans="1:6" x14ac:dyDescent="0.2">
      <c r="A2770" t="s">
        <v>7871</v>
      </c>
      <c r="B2770" t="s">
        <v>9472</v>
      </c>
      <c r="C2770" t="s">
        <v>11855</v>
      </c>
      <c r="D2770" t="s">
        <v>19196</v>
      </c>
      <c r="E2770" t="s">
        <v>9</v>
      </c>
      <c r="F2770" s="1">
        <v>35466</v>
      </c>
    </row>
    <row r="2771" spans="1:6" x14ac:dyDescent="0.2">
      <c r="A2771" t="s">
        <v>8943</v>
      </c>
      <c r="B2771" t="s">
        <v>9395</v>
      </c>
      <c r="C2771" t="s">
        <v>10167</v>
      </c>
      <c r="D2771">
        <f>1-529-922-304</f>
        <v>-1754</v>
      </c>
      <c r="E2771" t="s">
        <v>9</v>
      </c>
      <c r="F2771" s="1">
        <v>15811</v>
      </c>
    </row>
    <row r="2772" spans="1:6" x14ac:dyDescent="0.2">
      <c r="A2772" t="s">
        <v>1406</v>
      </c>
      <c r="B2772" t="s">
        <v>9383</v>
      </c>
      <c r="C2772" t="s">
        <v>11817</v>
      </c>
      <c r="D2772" t="s">
        <v>19197</v>
      </c>
      <c r="E2772" t="s">
        <v>9</v>
      </c>
      <c r="F2772" s="1">
        <v>42965</v>
      </c>
    </row>
    <row r="2773" spans="1:6" x14ac:dyDescent="0.2">
      <c r="A2773" t="s">
        <v>5720</v>
      </c>
      <c r="B2773" t="s">
        <v>10619</v>
      </c>
      <c r="C2773" t="s">
        <v>11856</v>
      </c>
      <c r="D2773">
        <f>1-794-319-1202</f>
        <v>-2314</v>
      </c>
      <c r="E2773" t="s">
        <v>9</v>
      </c>
      <c r="F2773" s="1">
        <v>33788</v>
      </c>
    </row>
    <row r="2774" spans="1:6" x14ac:dyDescent="0.2">
      <c r="A2774" t="s">
        <v>7872</v>
      </c>
      <c r="B2774" t="s">
        <v>9846</v>
      </c>
      <c r="C2774" t="s">
        <v>11857</v>
      </c>
      <c r="D2774" t="s">
        <v>19198</v>
      </c>
      <c r="E2774" t="s">
        <v>9</v>
      </c>
      <c r="F2774" s="1">
        <v>29634</v>
      </c>
    </row>
    <row r="2775" spans="1:6" x14ac:dyDescent="0.2">
      <c r="A2775" t="s">
        <v>1407</v>
      </c>
      <c r="B2775" t="s">
        <v>10660</v>
      </c>
      <c r="C2775" t="s">
        <v>11858</v>
      </c>
      <c r="D2775" t="s">
        <v>19199</v>
      </c>
      <c r="E2775" t="s">
        <v>9</v>
      </c>
      <c r="F2775" s="1">
        <v>34492</v>
      </c>
    </row>
    <row r="2776" spans="1:6" x14ac:dyDescent="0.2">
      <c r="A2776" t="s">
        <v>5721</v>
      </c>
      <c r="B2776" t="s">
        <v>9699</v>
      </c>
      <c r="C2776" t="s">
        <v>11859</v>
      </c>
      <c r="D2776" t="s">
        <v>19200</v>
      </c>
      <c r="E2776" t="s">
        <v>9</v>
      </c>
      <c r="F2776" s="1">
        <v>16172</v>
      </c>
    </row>
    <row r="2777" spans="1:6" x14ac:dyDescent="0.2">
      <c r="A2777" t="s">
        <v>1408</v>
      </c>
      <c r="B2777" t="s">
        <v>9455</v>
      </c>
      <c r="C2777" t="s">
        <v>9444</v>
      </c>
      <c r="D2777" t="s">
        <v>19201</v>
      </c>
      <c r="E2777" t="s">
        <v>9</v>
      </c>
      <c r="F2777" s="1">
        <v>34211</v>
      </c>
    </row>
    <row r="2778" spans="1:6" x14ac:dyDescent="0.2">
      <c r="A2778" t="s">
        <v>1409</v>
      </c>
      <c r="B2778" t="s">
        <v>11860</v>
      </c>
      <c r="C2778" t="s">
        <v>9550</v>
      </c>
      <c r="D2778" t="s">
        <v>19202</v>
      </c>
      <c r="E2778" t="s">
        <v>9</v>
      </c>
      <c r="F2778" s="1">
        <v>28291</v>
      </c>
    </row>
    <row r="2779" spans="1:6" x14ac:dyDescent="0.2">
      <c r="A2779" t="s">
        <v>1410</v>
      </c>
      <c r="B2779" t="s">
        <v>9408</v>
      </c>
      <c r="C2779" t="s">
        <v>11861</v>
      </c>
      <c r="D2779" t="s">
        <v>19203</v>
      </c>
      <c r="E2779" t="s">
        <v>9</v>
      </c>
      <c r="F2779" s="1">
        <v>17669</v>
      </c>
    </row>
    <row r="2780" spans="1:6" x14ac:dyDescent="0.2">
      <c r="A2780" t="s">
        <v>7873</v>
      </c>
      <c r="B2780" t="s">
        <v>9830</v>
      </c>
      <c r="C2780" t="s">
        <v>11862</v>
      </c>
      <c r="D2780" t="s">
        <v>19204</v>
      </c>
      <c r="E2780" t="s">
        <v>9</v>
      </c>
      <c r="F2780" s="1">
        <v>15534</v>
      </c>
    </row>
    <row r="2781" spans="1:6" x14ac:dyDescent="0.2">
      <c r="A2781" t="s">
        <v>5722</v>
      </c>
      <c r="B2781" t="s">
        <v>11863</v>
      </c>
      <c r="C2781" t="s">
        <v>10747</v>
      </c>
      <c r="D2781" t="s">
        <v>19205</v>
      </c>
      <c r="E2781" t="s">
        <v>9</v>
      </c>
      <c r="F2781" s="1">
        <v>24164</v>
      </c>
    </row>
    <row r="2782" spans="1:6" x14ac:dyDescent="0.2">
      <c r="A2782" t="s">
        <v>1411</v>
      </c>
      <c r="B2782" t="s">
        <v>10805</v>
      </c>
      <c r="C2782" t="s">
        <v>10270</v>
      </c>
      <c r="D2782">
        <v>3884426048</v>
      </c>
      <c r="E2782" t="s">
        <v>9</v>
      </c>
      <c r="F2782" s="1">
        <v>41987</v>
      </c>
    </row>
    <row r="2783" spans="1:6" x14ac:dyDescent="0.2">
      <c r="A2783" t="s">
        <v>1412</v>
      </c>
      <c r="B2783" t="s">
        <v>9468</v>
      </c>
      <c r="C2783" t="s">
        <v>10778</v>
      </c>
      <c r="D2783" t="s">
        <v>19206</v>
      </c>
      <c r="E2783" t="s">
        <v>9</v>
      </c>
      <c r="F2783" s="1">
        <v>35941</v>
      </c>
    </row>
    <row r="2784" spans="1:6" x14ac:dyDescent="0.2">
      <c r="A2784" t="s">
        <v>11864</v>
      </c>
      <c r="B2784" t="s">
        <v>9472</v>
      </c>
      <c r="C2784" t="s">
        <v>11865</v>
      </c>
      <c r="D2784" t="s">
        <v>19207</v>
      </c>
      <c r="E2784" t="s">
        <v>9</v>
      </c>
      <c r="F2784" s="1">
        <v>15585</v>
      </c>
    </row>
    <row r="2785" spans="1:6" x14ac:dyDescent="0.2">
      <c r="A2785" t="s">
        <v>1413</v>
      </c>
      <c r="B2785" t="s">
        <v>10297</v>
      </c>
      <c r="C2785" t="s">
        <v>11866</v>
      </c>
      <c r="D2785" t="s">
        <v>19208</v>
      </c>
      <c r="E2785" t="s">
        <v>9</v>
      </c>
      <c r="F2785" s="1">
        <v>16525</v>
      </c>
    </row>
    <row r="2786" spans="1:6" x14ac:dyDescent="0.2">
      <c r="A2786" t="s">
        <v>1414</v>
      </c>
      <c r="B2786" t="s">
        <v>9869</v>
      </c>
      <c r="C2786" t="s">
        <v>10090</v>
      </c>
      <c r="D2786" t="s">
        <v>19209</v>
      </c>
      <c r="E2786" t="s">
        <v>9</v>
      </c>
      <c r="F2786" s="1">
        <v>36912</v>
      </c>
    </row>
    <row r="2787" spans="1:6" x14ac:dyDescent="0.2">
      <c r="A2787" t="s">
        <v>11867</v>
      </c>
      <c r="B2787" t="s">
        <v>9604</v>
      </c>
      <c r="C2787" t="s">
        <v>9882</v>
      </c>
      <c r="D2787" t="s">
        <v>19210</v>
      </c>
      <c r="E2787" t="s">
        <v>9</v>
      </c>
      <c r="F2787" s="1">
        <v>31294</v>
      </c>
    </row>
    <row r="2788" spans="1:6" x14ac:dyDescent="0.2">
      <c r="A2788" t="s">
        <v>7874</v>
      </c>
      <c r="B2788" t="s">
        <v>9525</v>
      </c>
      <c r="C2788" t="s">
        <v>10883</v>
      </c>
      <c r="D2788" t="s">
        <v>19211</v>
      </c>
      <c r="E2788" t="s">
        <v>9</v>
      </c>
      <c r="F2788" s="1">
        <v>16324</v>
      </c>
    </row>
    <row r="2789" spans="1:6" x14ac:dyDescent="0.2">
      <c r="A2789" t="s">
        <v>1415</v>
      </c>
      <c r="B2789" t="s">
        <v>10969</v>
      </c>
      <c r="C2789" t="s">
        <v>11868</v>
      </c>
      <c r="D2789" t="s">
        <v>19212</v>
      </c>
      <c r="E2789" t="s">
        <v>9</v>
      </c>
      <c r="F2789" s="1">
        <v>38394</v>
      </c>
    </row>
    <row r="2790" spans="1:6" x14ac:dyDescent="0.2">
      <c r="A2790" t="s">
        <v>1416</v>
      </c>
      <c r="B2790" t="s">
        <v>10716</v>
      </c>
      <c r="C2790" t="s">
        <v>11869</v>
      </c>
      <c r="D2790" t="s">
        <v>19213</v>
      </c>
      <c r="E2790" t="s">
        <v>9</v>
      </c>
      <c r="F2790" s="1">
        <v>15029</v>
      </c>
    </row>
    <row r="2791" spans="1:6" x14ac:dyDescent="0.2">
      <c r="A2791" t="s">
        <v>5723</v>
      </c>
      <c r="B2791" t="s">
        <v>11870</v>
      </c>
      <c r="C2791" t="s">
        <v>11871</v>
      </c>
      <c r="D2791">
        <f>1-695-146-490</f>
        <v>-1330</v>
      </c>
      <c r="E2791" t="s">
        <v>9</v>
      </c>
      <c r="F2791" s="1">
        <v>18123</v>
      </c>
    </row>
    <row r="2792" spans="1:6" x14ac:dyDescent="0.2">
      <c r="A2792" t="s">
        <v>1417</v>
      </c>
      <c r="B2792" t="s">
        <v>9418</v>
      </c>
      <c r="C2792" t="s">
        <v>11872</v>
      </c>
      <c r="D2792" t="s">
        <v>19214</v>
      </c>
      <c r="E2792" t="s">
        <v>9</v>
      </c>
      <c r="F2792" s="1">
        <v>41646</v>
      </c>
    </row>
    <row r="2793" spans="1:6" x14ac:dyDescent="0.2">
      <c r="A2793" t="s">
        <v>1418</v>
      </c>
      <c r="B2793" t="s">
        <v>9383</v>
      </c>
      <c r="C2793" t="s">
        <v>10120</v>
      </c>
      <c r="D2793" t="s">
        <v>19215</v>
      </c>
      <c r="E2793" t="s">
        <v>9</v>
      </c>
      <c r="F2793" s="1">
        <v>41032</v>
      </c>
    </row>
    <row r="2794" spans="1:6" x14ac:dyDescent="0.2">
      <c r="A2794" t="s">
        <v>5724</v>
      </c>
      <c r="B2794" t="s">
        <v>9691</v>
      </c>
      <c r="C2794" t="s">
        <v>11873</v>
      </c>
      <c r="D2794" t="s">
        <v>19216</v>
      </c>
      <c r="E2794" t="s">
        <v>9</v>
      </c>
      <c r="F2794" s="1">
        <v>31780</v>
      </c>
    </row>
    <row r="2795" spans="1:6" x14ac:dyDescent="0.2">
      <c r="A2795" t="s">
        <v>1419</v>
      </c>
      <c r="B2795" t="s">
        <v>11517</v>
      </c>
      <c r="C2795" t="s">
        <v>11874</v>
      </c>
      <c r="D2795" t="s">
        <v>19217</v>
      </c>
      <c r="E2795" t="s">
        <v>9</v>
      </c>
      <c r="F2795" s="1">
        <v>20203</v>
      </c>
    </row>
    <row r="2796" spans="1:6" x14ac:dyDescent="0.2">
      <c r="A2796" t="s">
        <v>1420</v>
      </c>
      <c r="B2796" t="s">
        <v>6</v>
      </c>
      <c r="C2796" t="s">
        <v>11875</v>
      </c>
      <c r="D2796" t="s">
        <v>19218</v>
      </c>
      <c r="E2796" t="s">
        <v>9</v>
      </c>
      <c r="F2796" s="1">
        <v>36990</v>
      </c>
    </row>
    <row r="2797" spans="1:6" x14ac:dyDescent="0.2">
      <c r="A2797" t="s">
        <v>1421</v>
      </c>
      <c r="B2797" t="s">
        <v>10399</v>
      </c>
      <c r="C2797" t="s">
        <v>11876</v>
      </c>
      <c r="D2797" t="s">
        <v>19219</v>
      </c>
      <c r="E2797" t="s">
        <v>9</v>
      </c>
      <c r="F2797" s="1">
        <v>35910</v>
      </c>
    </row>
    <row r="2798" spans="1:6" x14ac:dyDescent="0.2">
      <c r="A2798" t="s">
        <v>7875</v>
      </c>
      <c r="B2798" t="s">
        <v>9386</v>
      </c>
      <c r="C2798" t="s">
        <v>11877</v>
      </c>
      <c r="D2798" t="s">
        <v>19220</v>
      </c>
      <c r="E2798" t="s">
        <v>9</v>
      </c>
      <c r="F2798" s="1">
        <v>39019</v>
      </c>
    </row>
    <row r="2799" spans="1:6" x14ac:dyDescent="0.2">
      <c r="A2799" t="s">
        <v>11878</v>
      </c>
      <c r="B2799" t="s">
        <v>11879</v>
      </c>
      <c r="C2799" t="s">
        <v>9694</v>
      </c>
      <c r="D2799" t="s">
        <v>19221</v>
      </c>
      <c r="E2799" t="s">
        <v>9</v>
      </c>
      <c r="F2799" s="1">
        <v>35652</v>
      </c>
    </row>
    <row r="2800" spans="1:6" x14ac:dyDescent="0.2">
      <c r="A2800" t="s">
        <v>1422</v>
      </c>
      <c r="B2800" t="s">
        <v>11880</v>
      </c>
      <c r="C2800" t="s">
        <v>9583</v>
      </c>
      <c r="D2800">
        <f>1-845-686-4192</f>
        <v>-5722</v>
      </c>
      <c r="E2800" t="s">
        <v>9</v>
      </c>
      <c r="F2800" s="1">
        <v>28919</v>
      </c>
    </row>
    <row r="2801" spans="1:6" x14ac:dyDescent="0.2">
      <c r="A2801" t="s">
        <v>8944</v>
      </c>
      <c r="B2801" t="s">
        <v>11881</v>
      </c>
      <c r="C2801" t="s">
        <v>11882</v>
      </c>
      <c r="D2801" t="s">
        <v>19222</v>
      </c>
      <c r="E2801" t="s">
        <v>9</v>
      </c>
      <c r="F2801" s="1">
        <v>25797</v>
      </c>
    </row>
    <row r="2802" spans="1:6" x14ac:dyDescent="0.2">
      <c r="A2802" t="s">
        <v>11883</v>
      </c>
      <c r="B2802" t="s">
        <v>9699</v>
      </c>
      <c r="C2802" t="s">
        <v>11884</v>
      </c>
      <c r="D2802" t="s">
        <v>19223</v>
      </c>
      <c r="E2802" t="s">
        <v>9</v>
      </c>
      <c r="F2802" s="1">
        <v>30406</v>
      </c>
    </row>
    <row r="2803" spans="1:6" x14ac:dyDescent="0.2">
      <c r="A2803" t="s">
        <v>11885</v>
      </c>
      <c r="B2803" t="s">
        <v>9457</v>
      </c>
      <c r="C2803" t="s">
        <v>11817</v>
      </c>
      <c r="D2803" t="s">
        <v>19224</v>
      </c>
      <c r="E2803" t="s">
        <v>9</v>
      </c>
      <c r="F2803" s="1">
        <v>31518</v>
      </c>
    </row>
    <row r="2804" spans="1:6" x14ac:dyDescent="0.2">
      <c r="A2804" t="s">
        <v>7876</v>
      </c>
      <c r="B2804" t="s">
        <v>11656</v>
      </c>
      <c r="C2804" t="s">
        <v>11886</v>
      </c>
      <c r="D2804" t="s">
        <v>19225</v>
      </c>
      <c r="E2804" t="s">
        <v>9</v>
      </c>
      <c r="F2804" s="1">
        <v>28854</v>
      </c>
    </row>
    <row r="2805" spans="1:6" x14ac:dyDescent="0.2">
      <c r="A2805" t="s">
        <v>5725</v>
      </c>
      <c r="B2805" t="s">
        <v>9643</v>
      </c>
      <c r="C2805" t="s">
        <v>9765</v>
      </c>
      <c r="D2805" t="s">
        <v>19226</v>
      </c>
      <c r="E2805" t="s">
        <v>9</v>
      </c>
      <c r="F2805" s="1">
        <v>40807</v>
      </c>
    </row>
    <row r="2806" spans="1:6" x14ac:dyDescent="0.2">
      <c r="A2806" t="s">
        <v>7877</v>
      </c>
      <c r="B2806" t="s">
        <v>10065</v>
      </c>
      <c r="C2806" t="s">
        <v>11887</v>
      </c>
      <c r="D2806" t="s">
        <v>19227</v>
      </c>
      <c r="E2806" t="s">
        <v>9</v>
      </c>
      <c r="F2806" s="1">
        <v>39165</v>
      </c>
    </row>
    <row r="2807" spans="1:6" x14ac:dyDescent="0.2">
      <c r="A2807" t="s">
        <v>7878</v>
      </c>
      <c r="B2807" t="s">
        <v>9408</v>
      </c>
      <c r="C2807" t="s">
        <v>9462</v>
      </c>
      <c r="D2807" t="s">
        <v>19228</v>
      </c>
      <c r="E2807" t="s">
        <v>9</v>
      </c>
      <c r="F2807" s="1">
        <v>16949</v>
      </c>
    </row>
    <row r="2808" spans="1:6" x14ac:dyDescent="0.2">
      <c r="A2808" t="s">
        <v>1423</v>
      </c>
      <c r="B2808" t="s">
        <v>11888</v>
      </c>
      <c r="C2808" t="s">
        <v>10147</v>
      </c>
      <c r="D2808" t="s">
        <v>19229</v>
      </c>
      <c r="E2808" t="s">
        <v>9</v>
      </c>
      <c r="F2808" s="1">
        <v>39642</v>
      </c>
    </row>
    <row r="2809" spans="1:6" x14ac:dyDescent="0.2">
      <c r="A2809" t="s">
        <v>11889</v>
      </c>
      <c r="B2809" t="s">
        <v>9963</v>
      </c>
      <c r="C2809" t="s">
        <v>9783</v>
      </c>
      <c r="D2809">
        <v>8597845204</v>
      </c>
      <c r="E2809" t="s">
        <v>9</v>
      </c>
      <c r="F2809" s="1">
        <v>31152</v>
      </c>
    </row>
    <row r="2810" spans="1:6" x14ac:dyDescent="0.2">
      <c r="A2810" t="s">
        <v>8945</v>
      </c>
      <c r="B2810" t="s">
        <v>9796</v>
      </c>
      <c r="C2810" t="s">
        <v>10486</v>
      </c>
      <c r="D2810" t="s">
        <v>19230</v>
      </c>
      <c r="E2810" t="s">
        <v>9</v>
      </c>
      <c r="F2810" s="1">
        <v>41888</v>
      </c>
    </row>
    <row r="2811" spans="1:6" x14ac:dyDescent="0.2">
      <c r="A2811" t="s">
        <v>1424</v>
      </c>
      <c r="B2811" t="s">
        <v>9543</v>
      </c>
      <c r="C2811" t="s">
        <v>11441</v>
      </c>
      <c r="D2811">
        <f>1-496-908-1424</f>
        <v>-2827</v>
      </c>
      <c r="E2811" t="s">
        <v>9</v>
      </c>
      <c r="F2811" s="1">
        <v>14884</v>
      </c>
    </row>
    <row r="2812" spans="1:6" x14ac:dyDescent="0.2">
      <c r="A2812" t="s">
        <v>1425</v>
      </c>
      <c r="B2812" t="s">
        <v>11419</v>
      </c>
      <c r="C2812" t="s">
        <v>11890</v>
      </c>
      <c r="D2812">
        <v>5214067097</v>
      </c>
      <c r="E2812" t="s">
        <v>9</v>
      </c>
      <c r="F2812" s="1">
        <v>22377</v>
      </c>
    </row>
    <row r="2813" spans="1:6" x14ac:dyDescent="0.2">
      <c r="A2813" t="s">
        <v>1426</v>
      </c>
      <c r="B2813" t="s">
        <v>9778</v>
      </c>
      <c r="C2813" t="s">
        <v>11891</v>
      </c>
      <c r="D2813" t="s">
        <v>19231</v>
      </c>
      <c r="E2813" t="s">
        <v>9</v>
      </c>
      <c r="F2813" s="1">
        <v>33050</v>
      </c>
    </row>
    <row r="2814" spans="1:6" x14ac:dyDescent="0.2">
      <c r="A2814" t="s">
        <v>5726</v>
      </c>
      <c r="B2814" t="s">
        <v>6</v>
      </c>
      <c r="C2814" t="s">
        <v>11892</v>
      </c>
      <c r="D2814" t="s">
        <v>19232</v>
      </c>
      <c r="E2814" t="s">
        <v>9</v>
      </c>
      <c r="F2814" s="1">
        <v>41034</v>
      </c>
    </row>
    <row r="2815" spans="1:6" x14ac:dyDescent="0.2">
      <c r="A2815" t="s">
        <v>1427</v>
      </c>
      <c r="B2815" t="s">
        <v>9919</v>
      </c>
      <c r="C2815" t="s">
        <v>10980</v>
      </c>
      <c r="D2815" t="s">
        <v>19233</v>
      </c>
      <c r="E2815" t="s">
        <v>9</v>
      </c>
      <c r="F2815" s="1">
        <v>23608</v>
      </c>
    </row>
    <row r="2816" spans="1:6" x14ac:dyDescent="0.2">
      <c r="A2816" t="s">
        <v>1428</v>
      </c>
      <c r="B2816" t="s">
        <v>9596</v>
      </c>
      <c r="C2816" t="s">
        <v>9448</v>
      </c>
      <c r="D2816" t="s">
        <v>19234</v>
      </c>
      <c r="E2816" t="s">
        <v>9</v>
      </c>
      <c r="F2816" s="1">
        <v>33917</v>
      </c>
    </row>
    <row r="2817" spans="1:6" x14ac:dyDescent="0.2">
      <c r="A2817" t="s">
        <v>5727</v>
      </c>
      <c r="B2817" t="s">
        <v>9383</v>
      </c>
      <c r="C2817" t="s">
        <v>9475</v>
      </c>
      <c r="D2817">
        <v>3106458135</v>
      </c>
      <c r="E2817" t="s">
        <v>9</v>
      </c>
      <c r="F2817" s="1">
        <v>18160</v>
      </c>
    </row>
    <row r="2818" spans="1:6" x14ac:dyDescent="0.2">
      <c r="A2818" t="s">
        <v>7879</v>
      </c>
      <c r="B2818" t="s">
        <v>9446</v>
      </c>
      <c r="C2818" t="s">
        <v>9819</v>
      </c>
      <c r="D2818" t="s">
        <v>19235</v>
      </c>
      <c r="E2818" t="s">
        <v>9</v>
      </c>
      <c r="F2818" s="1">
        <v>41999</v>
      </c>
    </row>
    <row r="2819" spans="1:6" x14ac:dyDescent="0.2">
      <c r="A2819" t="s">
        <v>1429</v>
      </c>
      <c r="B2819" t="s">
        <v>10716</v>
      </c>
      <c r="C2819" t="s">
        <v>9531</v>
      </c>
      <c r="D2819">
        <f>1-84-709-1714</f>
        <v>-2506</v>
      </c>
      <c r="E2819" t="s">
        <v>9</v>
      </c>
      <c r="F2819" s="1">
        <v>43352</v>
      </c>
    </row>
    <row r="2820" spans="1:6" x14ac:dyDescent="0.2">
      <c r="A2820" t="s">
        <v>5728</v>
      </c>
      <c r="B2820" t="s">
        <v>10031</v>
      </c>
      <c r="C2820" t="s">
        <v>11893</v>
      </c>
      <c r="D2820">
        <v>7172522192</v>
      </c>
      <c r="E2820" t="s">
        <v>9</v>
      </c>
      <c r="F2820" s="1">
        <v>22841</v>
      </c>
    </row>
    <row r="2821" spans="1:6" x14ac:dyDescent="0.2">
      <c r="A2821" t="s">
        <v>1430</v>
      </c>
      <c r="B2821" t="s">
        <v>9418</v>
      </c>
      <c r="C2821" t="s">
        <v>11894</v>
      </c>
      <c r="D2821">
        <f>1-697-190-5782</f>
        <v>-6668</v>
      </c>
      <c r="E2821" t="s">
        <v>9</v>
      </c>
      <c r="F2821" s="1">
        <v>43491</v>
      </c>
    </row>
    <row r="2822" spans="1:6" x14ac:dyDescent="0.2">
      <c r="A2822" t="s">
        <v>1431</v>
      </c>
      <c r="B2822" t="s">
        <v>9792</v>
      </c>
      <c r="C2822" t="s">
        <v>9895</v>
      </c>
      <c r="D2822">
        <f>1-357-477-5897</f>
        <v>-6730</v>
      </c>
      <c r="E2822" t="s">
        <v>9</v>
      </c>
      <c r="F2822" s="1">
        <v>36923</v>
      </c>
    </row>
    <row r="2823" spans="1:6" x14ac:dyDescent="0.2">
      <c r="A2823" t="s">
        <v>1432</v>
      </c>
      <c r="B2823" t="s">
        <v>9440</v>
      </c>
      <c r="C2823" t="s">
        <v>11895</v>
      </c>
      <c r="D2823" t="s">
        <v>19236</v>
      </c>
      <c r="E2823" t="s">
        <v>9</v>
      </c>
      <c r="F2823" s="1">
        <v>28026</v>
      </c>
    </row>
    <row r="2824" spans="1:6" x14ac:dyDescent="0.2">
      <c r="A2824" t="s">
        <v>1433</v>
      </c>
      <c r="B2824" t="s">
        <v>10419</v>
      </c>
      <c r="C2824" t="s">
        <v>11896</v>
      </c>
      <c r="D2824" t="s">
        <v>19237</v>
      </c>
      <c r="E2824" t="s">
        <v>9</v>
      </c>
      <c r="F2824" s="1">
        <v>35795</v>
      </c>
    </row>
    <row r="2825" spans="1:6" x14ac:dyDescent="0.2">
      <c r="A2825" t="s">
        <v>5729</v>
      </c>
      <c r="B2825" t="s">
        <v>9383</v>
      </c>
      <c r="C2825" t="s">
        <v>9490</v>
      </c>
      <c r="D2825" t="s">
        <v>19238</v>
      </c>
      <c r="E2825" t="s">
        <v>9</v>
      </c>
      <c r="F2825" s="1">
        <v>32631</v>
      </c>
    </row>
    <row r="2826" spans="1:6" x14ac:dyDescent="0.2">
      <c r="A2826" t="s">
        <v>11897</v>
      </c>
      <c r="B2826" t="s">
        <v>9554</v>
      </c>
      <c r="C2826" t="s">
        <v>9467</v>
      </c>
      <c r="D2826" t="s">
        <v>19239</v>
      </c>
      <c r="E2826" t="s">
        <v>9</v>
      </c>
      <c r="F2826" s="1">
        <v>33598</v>
      </c>
    </row>
    <row r="2827" spans="1:6" x14ac:dyDescent="0.2">
      <c r="A2827" t="s">
        <v>1434</v>
      </c>
      <c r="B2827" t="s">
        <v>9446</v>
      </c>
      <c r="C2827" t="s">
        <v>11898</v>
      </c>
      <c r="D2827">
        <f>1-955-650-2718</f>
        <v>-4322</v>
      </c>
      <c r="E2827" t="s">
        <v>9</v>
      </c>
      <c r="F2827" s="1">
        <v>38582</v>
      </c>
    </row>
    <row r="2828" spans="1:6" x14ac:dyDescent="0.2">
      <c r="A2828" t="s">
        <v>1435</v>
      </c>
      <c r="B2828" t="s">
        <v>10297</v>
      </c>
      <c r="C2828" t="s">
        <v>9657</v>
      </c>
      <c r="D2828" t="s">
        <v>19240</v>
      </c>
      <c r="E2828" t="s">
        <v>9</v>
      </c>
      <c r="F2828" s="1">
        <v>32925</v>
      </c>
    </row>
    <row r="2829" spans="1:6" x14ac:dyDescent="0.2">
      <c r="A2829" t="s">
        <v>7880</v>
      </c>
      <c r="B2829" t="s">
        <v>9410</v>
      </c>
      <c r="C2829" t="s">
        <v>9470</v>
      </c>
      <c r="D2829">
        <v>6776367473</v>
      </c>
      <c r="E2829" t="s">
        <v>9</v>
      </c>
      <c r="F2829" s="1">
        <v>37228</v>
      </c>
    </row>
    <row r="2830" spans="1:6" x14ac:dyDescent="0.2">
      <c r="A2830" t="s">
        <v>8946</v>
      </c>
      <c r="B2830" t="s">
        <v>9395</v>
      </c>
      <c r="C2830" t="s">
        <v>10203</v>
      </c>
      <c r="D2830" t="s">
        <v>19241</v>
      </c>
      <c r="E2830" t="s">
        <v>9</v>
      </c>
      <c r="F2830" s="1">
        <v>43772</v>
      </c>
    </row>
    <row r="2831" spans="1:6" x14ac:dyDescent="0.2">
      <c r="A2831" t="s">
        <v>7881</v>
      </c>
      <c r="B2831" t="s">
        <v>9518</v>
      </c>
      <c r="C2831" t="s">
        <v>11899</v>
      </c>
      <c r="D2831" t="s">
        <v>19242</v>
      </c>
      <c r="E2831" t="s">
        <v>9</v>
      </c>
      <c r="F2831" s="1">
        <v>37334</v>
      </c>
    </row>
    <row r="2832" spans="1:6" x14ac:dyDescent="0.2">
      <c r="A2832" t="s">
        <v>11900</v>
      </c>
      <c r="B2832" t="s">
        <v>9472</v>
      </c>
      <c r="C2832" t="s">
        <v>11901</v>
      </c>
      <c r="D2832" t="s">
        <v>19243</v>
      </c>
      <c r="E2832" t="s">
        <v>9</v>
      </c>
      <c r="F2832" s="1">
        <v>29167</v>
      </c>
    </row>
    <row r="2833" spans="1:6" x14ac:dyDescent="0.2">
      <c r="A2833" t="s">
        <v>1436</v>
      </c>
      <c r="B2833" t="s">
        <v>9446</v>
      </c>
      <c r="C2833" t="s">
        <v>9603</v>
      </c>
      <c r="D2833" t="s">
        <v>19244</v>
      </c>
      <c r="E2833" t="s">
        <v>9</v>
      </c>
      <c r="F2833" s="1">
        <v>25442</v>
      </c>
    </row>
    <row r="2834" spans="1:6" x14ac:dyDescent="0.2">
      <c r="A2834" t="s">
        <v>5730</v>
      </c>
      <c r="B2834" t="s">
        <v>10264</v>
      </c>
      <c r="C2834" t="s">
        <v>9834</v>
      </c>
      <c r="D2834" t="s">
        <v>19245</v>
      </c>
      <c r="E2834" t="s">
        <v>9</v>
      </c>
      <c r="F2834" s="1">
        <v>22327</v>
      </c>
    </row>
    <row r="2835" spans="1:6" x14ac:dyDescent="0.2">
      <c r="A2835" t="s">
        <v>5731</v>
      </c>
      <c r="B2835" t="s">
        <v>9911</v>
      </c>
      <c r="C2835" t="s">
        <v>11902</v>
      </c>
      <c r="D2835" t="s">
        <v>19246</v>
      </c>
      <c r="E2835" t="s">
        <v>9</v>
      </c>
      <c r="F2835" s="1">
        <v>19381</v>
      </c>
    </row>
    <row r="2836" spans="1:6" x14ac:dyDescent="0.2">
      <c r="A2836" t="s">
        <v>7882</v>
      </c>
      <c r="B2836" t="s">
        <v>9985</v>
      </c>
      <c r="C2836" t="s">
        <v>11903</v>
      </c>
      <c r="D2836" t="s">
        <v>19247</v>
      </c>
      <c r="E2836" t="s">
        <v>9</v>
      </c>
      <c r="F2836" s="1">
        <v>15639</v>
      </c>
    </row>
    <row r="2837" spans="1:6" x14ac:dyDescent="0.2">
      <c r="A2837" t="s">
        <v>5732</v>
      </c>
      <c r="B2837" t="s">
        <v>9457</v>
      </c>
      <c r="C2837" t="s">
        <v>11904</v>
      </c>
      <c r="D2837" t="s">
        <v>19248</v>
      </c>
      <c r="E2837" t="s">
        <v>9</v>
      </c>
      <c r="F2837" s="1">
        <v>42244</v>
      </c>
    </row>
    <row r="2838" spans="1:6" x14ac:dyDescent="0.2">
      <c r="A2838" t="s">
        <v>1437</v>
      </c>
      <c r="B2838" t="s">
        <v>9383</v>
      </c>
      <c r="C2838" t="s">
        <v>10203</v>
      </c>
      <c r="D2838" t="s">
        <v>19249</v>
      </c>
      <c r="E2838" t="s">
        <v>9</v>
      </c>
      <c r="F2838" s="1">
        <v>15532</v>
      </c>
    </row>
    <row r="2839" spans="1:6" x14ac:dyDescent="0.2">
      <c r="A2839" t="s">
        <v>8947</v>
      </c>
      <c r="B2839" t="s">
        <v>9527</v>
      </c>
      <c r="C2839" t="s">
        <v>11905</v>
      </c>
      <c r="D2839" t="s">
        <v>19250</v>
      </c>
      <c r="E2839" t="s">
        <v>9</v>
      </c>
      <c r="F2839" s="1">
        <v>35566</v>
      </c>
    </row>
    <row r="2840" spans="1:6" x14ac:dyDescent="0.2">
      <c r="A2840" t="s">
        <v>11906</v>
      </c>
      <c r="B2840" t="s">
        <v>9446</v>
      </c>
      <c r="C2840" t="s">
        <v>11907</v>
      </c>
      <c r="D2840" t="s">
        <v>19251</v>
      </c>
      <c r="E2840" t="s">
        <v>9</v>
      </c>
      <c r="F2840" s="1">
        <v>16056</v>
      </c>
    </row>
    <row r="2841" spans="1:6" x14ac:dyDescent="0.2">
      <c r="A2841" t="s">
        <v>1438</v>
      </c>
      <c r="B2841" t="s">
        <v>9970</v>
      </c>
      <c r="C2841" t="s">
        <v>11908</v>
      </c>
      <c r="D2841">
        <v>2611586527</v>
      </c>
      <c r="E2841" t="s">
        <v>9</v>
      </c>
      <c r="F2841" s="1">
        <v>21246</v>
      </c>
    </row>
    <row r="2842" spans="1:6" x14ac:dyDescent="0.2">
      <c r="A2842" t="s">
        <v>1439</v>
      </c>
      <c r="B2842" t="s">
        <v>9461</v>
      </c>
      <c r="C2842" t="s">
        <v>11909</v>
      </c>
      <c r="D2842" t="s">
        <v>19252</v>
      </c>
      <c r="E2842" t="s">
        <v>9</v>
      </c>
      <c r="F2842" s="1">
        <v>24471</v>
      </c>
    </row>
    <row r="2843" spans="1:6" x14ac:dyDescent="0.2">
      <c r="A2843" t="s">
        <v>1440</v>
      </c>
      <c r="B2843" t="s">
        <v>11910</v>
      </c>
      <c r="C2843" t="s">
        <v>11911</v>
      </c>
      <c r="D2843" t="s">
        <v>19253</v>
      </c>
      <c r="E2843" t="s">
        <v>9</v>
      </c>
      <c r="F2843" s="1">
        <v>16227</v>
      </c>
    </row>
    <row r="2844" spans="1:6" x14ac:dyDescent="0.2">
      <c r="A2844" t="s">
        <v>7883</v>
      </c>
      <c r="B2844" t="s">
        <v>6</v>
      </c>
      <c r="C2844" t="s">
        <v>11912</v>
      </c>
      <c r="D2844" t="s">
        <v>19254</v>
      </c>
      <c r="E2844" t="s">
        <v>9</v>
      </c>
      <c r="F2844" s="1">
        <v>21816</v>
      </c>
    </row>
    <row r="2845" spans="1:6" x14ac:dyDescent="0.2">
      <c r="A2845" t="s">
        <v>1441</v>
      </c>
      <c r="B2845" t="s">
        <v>10635</v>
      </c>
      <c r="C2845" t="s">
        <v>11913</v>
      </c>
      <c r="D2845" t="s">
        <v>19255</v>
      </c>
      <c r="E2845" t="s">
        <v>9</v>
      </c>
      <c r="F2845" s="1">
        <v>37274</v>
      </c>
    </row>
    <row r="2846" spans="1:6" x14ac:dyDescent="0.2">
      <c r="A2846" t="s">
        <v>5733</v>
      </c>
      <c r="B2846" t="s">
        <v>9970</v>
      </c>
      <c r="C2846" t="s">
        <v>11914</v>
      </c>
      <c r="D2846" t="s">
        <v>19256</v>
      </c>
      <c r="E2846" t="s">
        <v>9</v>
      </c>
      <c r="F2846" s="1">
        <v>21732</v>
      </c>
    </row>
    <row r="2847" spans="1:6" x14ac:dyDescent="0.2">
      <c r="A2847" t="s">
        <v>1442</v>
      </c>
      <c r="B2847" t="s">
        <v>9699</v>
      </c>
      <c r="C2847" t="s">
        <v>11915</v>
      </c>
      <c r="D2847" t="s">
        <v>19257</v>
      </c>
      <c r="E2847" t="s">
        <v>9</v>
      </c>
      <c r="F2847" s="1">
        <v>43102</v>
      </c>
    </row>
    <row r="2848" spans="1:6" x14ac:dyDescent="0.2">
      <c r="A2848" t="s">
        <v>1443</v>
      </c>
      <c r="B2848" t="s">
        <v>9527</v>
      </c>
      <c r="C2848" t="s">
        <v>11916</v>
      </c>
      <c r="D2848" t="s">
        <v>19258</v>
      </c>
      <c r="E2848" t="s">
        <v>9</v>
      </c>
      <c r="F2848" s="1">
        <v>29980</v>
      </c>
    </row>
    <row r="2849" spans="1:6" x14ac:dyDescent="0.2">
      <c r="A2849" t="s">
        <v>1444</v>
      </c>
      <c r="B2849" t="s">
        <v>11917</v>
      </c>
      <c r="C2849" t="s">
        <v>9713</v>
      </c>
      <c r="D2849" t="s">
        <v>19259</v>
      </c>
      <c r="E2849" t="s">
        <v>9</v>
      </c>
      <c r="F2849" s="1">
        <v>37749</v>
      </c>
    </row>
    <row r="2850" spans="1:6" x14ac:dyDescent="0.2">
      <c r="A2850" t="s">
        <v>1445</v>
      </c>
      <c r="B2850" t="s">
        <v>10881</v>
      </c>
      <c r="C2850" t="s">
        <v>11918</v>
      </c>
      <c r="D2850" t="s">
        <v>19260</v>
      </c>
      <c r="E2850" t="s">
        <v>9</v>
      </c>
      <c r="F2850" s="1">
        <v>23143</v>
      </c>
    </row>
    <row r="2851" spans="1:6" x14ac:dyDescent="0.2">
      <c r="A2851" t="s">
        <v>1446</v>
      </c>
      <c r="B2851" t="s">
        <v>9786</v>
      </c>
      <c r="C2851" t="s">
        <v>10318</v>
      </c>
      <c r="D2851" t="s">
        <v>19261</v>
      </c>
      <c r="E2851" t="s">
        <v>9</v>
      </c>
      <c r="F2851" s="1">
        <v>27202</v>
      </c>
    </row>
    <row r="2852" spans="1:6" x14ac:dyDescent="0.2">
      <c r="A2852" t="s">
        <v>5734</v>
      </c>
      <c r="B2852" t="s">
        <v>9492</v>
      </c>
      <c r="C2852" t="s">
        <v>9586</v>
      </c>
      <c r="D2852" t="s">
        <v>19262</v>
      </c>
      <c r="E2852" t="s">
        <v>9</v>
      </c>
      <c r="F2852" s="1">
        <v>16905</v>
      </c>
    </row>
    <row r="2853" spans="1:6" x14ac:dyDescent="0.2">
      <c r="A2853" t="s">
        <v>7884</v>
      </c>
      <c r="B2853" t="s">
        <v>9939</v>
      </c>
      <c r="C2853" t="s">
        <v>11919</v>
      </c>
      <c r="D2853" t="s">
        <v>19263</v>
      </c>
      <c r="E2853" t="s">
        <v>9</v>
      </c>
      <c r="F2853" s="1">
        <v>26867</v>
      </c>
    </row>
    <row r="2854" spans="1:6" x14ac:dyDescent="0.2">
      <c r="A2854" t="s">
        <v>5735</v>
      </c>
      <c r="B2854" t="s">
        <v>9440</v>
      </c>
      <c r="C2854" t="s">
        <v>11920</v>
      </c>
      <c r="D2854" t="s">
        <v>19264</v>
      </c>
      <c r="E2854" t="s">
        <v>9</v>
      </c>
      <c r="F2854" s="1">
        <v>38037</v>
      </c>
    </row>
    <row r="2855" spans="1:6" x14ac:dyDescent="0.2">
      <c r="A2855" t="s">
        <v>7885</v>
      </c>
      <c r="B2855" t="s">
        <v>9422</v>
      </c>
      <c r="C2855" t="s">
        <v>11921</v>
      </c>
      <c r="D2855" t="s">
        <v>19265</v>
      </c>
      <c r="E2855" t="s">
        <v>9</v>
      </c>
      <c r="F2855" s="1">
        <v>38737</v>
      </c>
    </row>
    <row r="2856" spans="1:6" x14ac:dyDescent="0.2">
      <c r="A2856" t="s">
        <v>1447</v>
      </c>
      <c r="B2856" t="s">
        <v>9610</v>
      </c>
      <c r="C2856" t="s">
        <v>11922</v>
      </c>
      <c r="D2856" t="s">
        <v>19266</v>
      </c>
      <c r="E2856" t="s">
        <v>9</v>
      </c>
      <c r="F2856" s="1">
        <v>19711</v>
      </c>
    </row>
    <row r="2857" spans="1:6" x14ac:dyDescent="0.2">
      <c r="A2857" t="s">
        <v>5736</v>
      </c>
      <c r="B2857" t="s">
        <v>9450</v>
      </c>
      <c r="C2857" t="s">
        <v>11171</v>
      </c>
      <c r="D2857" t="s">
        <v>19267</v>
      </c>
      <c r="E2857" t="s">
        <v>9</v>
      </c>
      <c r="F2857" s="1">
        <v>35429</v>
      </c>
    </row>
    <row r="2858" spans="1:6" x14ac:dyDescent="0.2">
      <c r="A2858" t="s">
        <v>1448</v>
      </c>
      <c r="B2858" t="s">
        <v>9408</v>
      </c>
      <c r="C2858" t="s">
        <v>11923</v>
      </c>
      <c r="D2858" t="s">
        <v>19268</v>
      </c>
      <c r="E2858" t="s">
        <v>9</v>
      </c>
      <c r="F2858" s="1">
        <v>25769</v>
      </c>
    </row>
    <row r="2859" spans="1:6" x14ac:dyDescent="0.2">
      <c r="A2859" t="s">
        <v>1449</v>
      </c>
      <c r="B2859" t="s">
        <v>11924</v>
      </c>
      <c r="C2859" t="s">
        <v>10955</v>
      </c>
      <c r="D2859" t="s">
        <v>19269</v>
      </c>
      <c r="E2859" t="s">
        <v>9</v>
      </c>
      <c r="F2859" s="1">
        <v>15283</v>
      </c>
    </row>
    <row r="2860" spans="1:6" x14ac:dyDescent="0.2">
      <c r="A2860" t="s">
        <v>8948</v>
      </c>
      <c r="B2860" t="s">
        <v>10721</v>
      </c>
      <c r="C2860" t="s">
        <v>10459</v>
      </c>
      <c r="D2860">
        <f>1-175-347-8180</f>
        <v>-8701</v>
      </c>
      <c r="E2860" t="s">
        <v>9</v>
      </c>
      <c r="F2860" s="1">
        <v>36302</v>
      </c>
    </row>
    <row r="2861" spans="1:6" x14ac:dyDescent="0.2">
      <c r="A2861" t="s">
        <v>1450</v>
      </c>
      <c r="B2861" t="s">
        <v>9518</v>
      </c>
      <c r="C2861" t="s">
        <v>11925</v>
      </c>
      <c r="D2861" t="s">
        <v>19270</v>
      </c>
      <c r="E2861" t="s">
        <v>9</v>
      </c>
      <c r="F2861" s="1">
        <v>22962</v>
      </c>
    </row>
    <row r="2862" spans="1:6" x14ac:dyDescent="0.2">
      <c r="A2862" t="s">
        <v>5737</v>
      </c>
      <c r="B2862" t="s">
        <v>9424</v>
      </c>
      <c r="C2862" t="s">
        <v>11926</v>
      </c>
      <c r="D2862">
        <v>7757475183</v>
      </c>
      <c r="E2862" t="s">
        <v>9</v>
      </c>
      <c r="F2862" s="1">
        <v>27278</v>
      </c>
    </row>
    <row r="2863" spans="1:6" x14ac:dyDescent="0.2">
      <c r="A2863" t="s">
        <v>5738</v>
      </c>
      <c r="B2863" t="s">
        <v>6</v>
      </c>
      <c r="C2863" t="s">
        <v>9842</v>
      </c>
      <c r="D2863" t="s">
        <v>19271</v>
      </c>
      <c r="E2863" t="s">
        <v>9</v>
      </c>
      <c r="F2863" s="1">
        <v>37106</v>
      </c>
    </row>
    <row r="2864" spans="1:6" x14ac:dyDescent="0.2">
      <c r="A2864" t="s">
        <v>1451</v>
      </c>
      <c r="B2864" t="s">
        <v>10244</v>
      </c>
      <c r="C2864" t="s">
        <v>11927</v>
      </c>
      <c r="D2864" t="s">
        <v>19272</v>
      </c>
      <c r="E2864" t="s">
        <v>9</v>
      </c>
      <c r="F2864" s="1">
        <v>29166</v>
      </c>
    </row>
    <row r="2865" spans="1:6" x14ac:dyDescent="0.2">
      <c r="A2865" t="s">
        <v>1452</v>
      </c>
      <c r="B2865" t="s">
        <v>11777</v>
      </c>
      <c r="C2865" t="s">
        <v>11928</v>
      </c>
      <c r="D2865" t="s">
        <v>19273</v>
      </c>
      <c r="E2865" t="s">
        <v>9</v>
      </c>
      <c r="F2865" s="1">
        <v>42167</v>
      </c>
    </row>
    <row r="2866" spans="1:6" x14ac:dyDescent="0.2">
      <c r="A2866" t="s">
        <v>1453</v>
      </c>
      <c r="B2866" t="s">
        <v>11687</v>
      </c>
      <c r="C2866" t="s">
        <v>11929</v>
      </c>
      <c r="D2866" t="s">
        <v>19274</v>
      </c>
      <c r="E2866" t="s">
        <v>9</v>
      </c>
      <c r="F2866" s="1">
        <v>37530</v>
      </c>
    </row>
    <row r="2867" spans="1:6" x14ac:dyDescent="0.2">
      <c r="A2867" t="s">
        <v>1454</v>
      </c>
      <c r="B2867" t="s">
        <v>11836</v>
      </c>
      <c r="C2867" t="s">
        <v>11930</v>
      </c>
      <c r="D2867" t="s">
        <v>19275</v>
      </c>
      <c r="E2867" t="s">
        <v>9</v>
      </c>
      <c r="F2867" s="1">
        <v>16336</v>
      </c>
    </row>
    <row r="2868" spans="1:6" x14ac:dyDescent="0.2">
      <c r="A2868" t="s">
        <v>8949</v>
      </c>
      <c r="B2868" t="s">
        <v>9758</v>
      </c>
      <c r="C2868" t="s">
        <v>11931</v>
      </c>
      <c r="D2868" t="s">
        <v>19276</v>
      </c>
      <c r="E2868" t="s">
        <v>9</v>
      </c>
      <c r="F2868" s="1">
        <v>29947</v>
      </c>
    </row>
    <row r="2869" spans="1:6" x14ac:dyDescent="0.2">
      <c r="A2869" t="s">
        <v>5739</v>
      </c>
      <c r="B2869" t="s">
        <v>9830</v>
      </c>
      <c r="C2869" t="s">
        <v>11932</v>
      </c>
      <c r="D2869" t="s">
        <v>19277</v>
      </c>
      <c r="E2869" t="s">
        <v>9</v>
      </c>
      <c r="F2869" s="1">
        <v>17225</v>
      </c>
    </row>
    <row r="2870" spans="1:6" x14ac:dyDescent="0.2">
      <c r="A2870" t="s">
        <v>5740</v>
      </c>
      <c r="B2870" t="s">
        <v>10606</v>
      </c>
      <c r="C2870" t="s">
        <v>11933</v>
      </c>
      <c r="D2870">
        <f>1-229-939-2885</f>
        <v>-4052</v>
      </c>
      <c r="E2870" t="s">
        <v>9</v>
      </c>
      <c r="F2870" s="1">
        <v>39389</v>
      </c>
    </row>
    <row r="2871" spans="1:6" x14ac:dyDescent="0.2">
      <c r="A2871" t="s">
        <v>7886</v>
      </c>
      <c r="B2871" t="s">
        <v>9543</v>
      </c>
      <c r="C2871" t="s">
        <v>9893</v>
      </c>
      <c r="D2871" t="s">
        <v>19278</v>
      </c>
      <c r="E2871" t="s">
        <v>9</v>
      </c>
      <c r="F2871" s="1">
        <v>28233</v>
      </c>
    </row>
    <row r="2872" spans="1:6" x14ac:dyDescent="0.2">
      <c r="A2872" t="s">
        <v>7887</v>
      </c>
      <c r="B2872" t="s">
        <v>9514</v>
      </c>
      <c r="C2872" t="s">
        <v>11934</v>
      </c>
      <c r="D2872" t="s">
        <v>19279</v>
      </c>
      <c r="E2872" t="s">
        <v>9</v>
      </c>
      <c r="F2872" s="1">
        <v>34210</v>
      </c>
    </row>
    <row r="2873" spans="1:6" x14ac:dyDescent="0.2">
      <c r="A2873" t="s">
        <v>5741</v>
      </c>
      <c r="B2873" t="s">
        <v>11935</v>
      </c>
      <c r="C2873" t="s">
        <v>9912</v>
      </c>
      <c r="D2873" t="s">
        <v>19280</v>
      </c>
      <c r="E2873" t="s">
        <v>9</v>
      </c>
      <c r="F2873" s="1">
        <v>26194</v>
      </c>
    </row>
    <row r="2874" spans="1:6" x14ac:dyDescent="0.2">
      <c r="A2874" t="s">
        <v>1455</v>
      </c>
      <c r="B2874" t="s">
        <v>9518</v>
      </c>
      <c r="C2874" t="s">
        <v>11936</v>
      </c>
      <c r="D2874" t="s">
        <v>19281</v>
      </c>
      <c r="E2874" t="s">
        <v>9</v>
      </c>
      <c r="F2874" s="1">
        <v>33531</v>
      </c>
    </row>
    <row r="2875" spans="1:6" x14ac:dyDescent="0.2">
      <c r="A2875" t="s">
        <v>1456</v>
      </c>
      <c r="B2875" t="s">
        <v>10217</v>
      </c>
      <c r="C2875" t="s">
        <v>11937</v>
      </c>
      <c r="D2875" t="s">
        <v>19282</v>
      </c>
      <c r="E2875" t="s">
        <v>9</v>
      </c>
      <c r="F2875" s="1">
        <v>27308</v>
      </c>
    </row>
    <row r="2876" spans="1:6" x14ac:dyDescent="0.2">
      <c r="A2876" t="s">
        <v>1457</v>
      </c>
      <c r="B2876" t="s">
        <v>6</v>
      </c>
      <c r="C2876" t="s">
        <v>11938</v>
      </c>
      <c r="D2876" t="s">
        <v>19283</v>
      </c>
      <c r="E2876" t="s">
        <v>9</v>
      </c>
      <c r="F2876" s="1">
        <v>33331</v>
      </c>
    </row>
    <row r="2877" spans="1:6" x14ac:dyDescent="0.2">
      <c r="A2877" t="s">
        <v>1458</v>
      </c>
      <c r="B2877" t="s">
        <v>11939</v>
      </c>
      <c r="C2877" t="s">
        <v>10090</v>
      </c>
      <c r="D2877" t="s">
        <v>19284</v>
      </c>
      <c r="E2877" t="s">
        <v>9</v>
      </c>
      <c r="F2877" s="1">
        <v>20109</v>
      </c>
    </row>
    <row r="2878" spans="1:6" x14ac:dyDescent="0.2">
      <c r="A2878" t="s">
        <v>1459</v>
      </c>
      <c r="B2878" t="s">
        <v>9385</v>
      </c>
      <c r="C2878" t="s">
        <v>10669</v>
      </c>
      <c r="D2878" t="s">
        <v>19285</v>
      </c>
      <c r="E2878" t="s">
        <v>9</v>
      </c>
      <c r="F2878" s="1">
        <v>24470</v>
      </c>
    </row>
    <row r="2879" spans="1:6" x14ac:dyDescent="0.2">
      <c r="A2879" t="s">
        <v>8950</v>
      </c>
      <c r="B2879" t="s">
        <v>10939</v>
      </c>
      <c r="C2879" t="s">
        <v>10069</v>
      </c>
      <c r="D2879" t="s">
        <v>19286</v>
      </c>
      <c r="E2879" t="s">
        <v>9</v>
      </c>
      <c r="F2879" s="1">
        <v>29987</v>
      </c>
    </row>
    <row r="2880" spans="1:6" x14ac:dyDescent="0.2">
      <c r="A2880" t="s">
        <v>1460</v>
      </c>
      <c r="B2880" t="s">
        <v>9772</v>
      </c>
      <c r="C2880" t="s">
        <v>10249</v>
      </c>
      <c r="D2880" t="s">
        <v>19287</v>
      </c>
      <c r="E2880" t="s">
        <v>9</v>
      </c>
      <c r="F2880" s="1">
        <v>35810</v>
      </c>
    </row>
    <row r="2881" spans="1:6" x14ac:dyDescent="0.2">
      <c r="A2881" t="s">
        <v>1461</v>
      </c>
      <c r="B2881" t="s">
        <v>9446</v>
      </c>
      <c r="C2881" t="s">
        <v>9690</v>
      </c>
      <c r="D2881" t="s">
        <v>19288</v>
      </c>
      <c r="E2881" t="s">
        <v>9</v>
      </c>
      <c r="F2881" s="1">
        <v>29975</v>
      </c>
    </row>
    <row r="2882" spans="1:6" x14ac:dyDescent="0.2">
      <c r="A2882" t="s">
        <v>1462</v>
      </c>
      <c r="B2882" t="s">
        <v>10226</v>
      </c>
      <c r="C2882" t="s">
        <v>11940</v>
      </c>
      <c r="D2882" t="s">
        <v>19289</v>
      </c>
      <c r="E2882" t="s">
        <v>9</v>
      </c>
      <c r="F2882" s="1">
        <v>32608</v>
      </c>
    </row>
    <row r="2883" spans="1:6" x14ac:dyDescent="0.2">
      <c r="A2883" t="s">
        <v>1463</v>
      </c>
      <c r="B2883" t="s">
        <v>9499</v>
      </c>
      <c r="C2883" t="s">
        <v>11941</v>
      </c>
      <c r="D2883" t="s">
        <v>19290</v>
      </c>
      <c r="E2883" t="s">
        <v>9</v>
      </c>
      <c r="F2883" s="1">
        <v>35533</v>
      </c>
    </row>
    <row r="2884" spans="1:6" x14ac:dyDescent="0.2">
      <c r="A2884" t="s">
        <v>1464</v>
      </c>
      <c r="B2884" t="s">
        <v>9492</v>
      </c>
      <c r="C2884" t="s">
        <v>9667</v>
      </c>
      <c r="D2884" t="s">
        <v>19291</v>
      </c>
      <c r="E2884" t="s">
        <v>9</v>
      </c>
      <c r="F2884" s="1">
        <v>41786</v>
      </c>
    </row>
    <row r="2885" spans="1:6" x14ac:dyDescent="0.2">
      <c r="A2885" t="s">
        <v>5742</v>
      </c>
      <c r="B2885" t="s">
        <v>9392</v>
      </c>
      <c r="C2885" t="s">
        <v>11942</v>
      </c>
      <c r="D2885" t="s">
        <v>19292</v>
      </c>
      <c r="E2885" t="s">
        <v>9</v>
      </c>
      <c r="F2885" s="1">
        <v>17586</v>
      </c>
    </row>
    <row r="2886" spans="1:6" x14ac:dyDescent="0.2">
      <c r="A2886" t="s">
        <v>7888</v>
      </c>
      <c r="B2886" t="s">
        <v>9846</v>
      </c>
      <c r="C2886" t="s">
        <v>11943</v>
      </c>
      <c r="D2886" t="s">
        <v>19293</v>
      </c>
      <c r="E2886" t="s">
        <v>9</v>
      </c>
      <c r="F2886" s="1">
        <v>40613</v>
      </c>
    </row>
    <row r="2887" spans="1:6" x14ac:dyDescent="0.2">
      <c r="A2887" t="s">
        <v>11944</v>
      </c>
      <c r="B2887" t="s">
        <v>9554</v>
      </c>
      <c r="C2887" t="s">
        <v>11945</v>
      </c>
      <c r="D2887" t="s">
        <v>19294</v>
      </c>
      <c r="E2887" t="s">
        <v>9</v>
      </c>
      <c r="F2887" s="1">
        <v>35802</v>
      </c>
    </row>
    <row r="2888" spans="1:6" x14ac:dyDescent="0.2">
      <c r="A2888" t="s">
        <v>7889</v>
      </c>
      <c r="B2888" t="s">
        <v>9440</v>
      </c>
      <c r="C2888" t="s">
        <v>11946</v>
      </c>
      <c r="D2888" t="s">
        <v>19295</v>
      </c>
      <c r="E2888" t="s">
        <v>9</v>
      </c>
      <c r="F2888" s="1">
        <v>26525</v>
      </c>
    </row>
    <row r="2889" spans="1:6" x14ac:dyDescent="0.2">
      <c r="A2889" t="s">
        <v>5743</v>
      </c>
      <c r="B2889" t="s">
        <v>9395</v>
      </c>
      <c r="C2889" t="s">
        <v>11947</v>
      </c>
      <c r="D2889" t="s">
        <v>19296</v>
      </c>
      <c r="E2889" t="s">
        <v>9</v>
      </c>
      <c r="F2889" s="1">
        <v>37012</v>
      </c>
    </row>
    <row r="2890" spans="1:6" x14ac:dyDescent="0.2">
      <c r="A2890" t="s">
        <v>5744</v>
      </c>
      <c r="B2890" t="s">
        <v>9383</v>
      </c>
      <c r="C2890" t="s">
        <v>11443</v>
      </c>
      <c r="D2890" t="s">
        <v>19297</v>
      </c>
      <c r="E2890" t="s">
        <v>9</v>
      </c>
      <c r="F2890" s="1">
        <v>21609</v>
      </c>
    </row>
    <row r="2891" spans="1:6" x14ac:dyDescent="0.2">
      <c r="A2891" t="s">
        <v>1465</v>
      </c>
      <c r="B2891" t="s">
        <v>9480</v>
      </c>
      <c r="C2891" t="s">
        <v>9694</v>
      </c>
      <c r="D2891" t="s">
        <v>19298</v>
      </c>
      <c r="E2891" t="s">
        <v>9</v>
      </c>
      <c r="F2891" s="1">
        <v>21674</v>
      </c>
    </row>
    <row r="2892" spans="1:6" x14ac:dyDescent="0.2">
      <c r="A2892" t="s">
        <v>7890</v>
      </c>
      <c r="B2892" t="s">
        <v>9446</v>
      </c>
      <c r="C2892" t="s">
        <v>10935</v>
      </c>
      <c r="D2892" t="s">
        <v>19299</v>
      </c>
      <c r="E2892" t="s">
        <v>9</v>
      </c>
      <c r="F2892" s="1">
        <v>19887</v>
      </c>
    </row>
    <row r="2893" spans="1:6" x14ac:dyDescent="0.2">
      <c r="A2893" t="s">
        <v>1466</v>
      </c>
      <c r="B2893" t="s">
        <v>10101</v>
      </c>
      <c r="C2893" t="s">
        <v>9610</v>
      </c>
      <c r="D2893">
        <v>1725262144</v>
      </c>
      <c r="E2893" t="s">
        <v>9</v>
      </c>
      <c r="F2893" s="1">
        <v>27702</v>
      </c>
    </row>
    <row r="2894" spans="1:6" x14ac:dyDescent="0.2">
      <c r="A2894" t="s">
        <v>8951</v>
      </c>
      <c r="B2894" t="s">
        <v>9604</v>
      </c>
      <c r="C2894" t="s">
        <v>11948</v>
      </c>
      <c r="D2894" t="s">
        <v>19300</v>
      </c>
      <c r="E2894" t="s">
        <v>9</v>
      </c>
      <c r="F2894" s="1">
        <v>37856</v>
      </c>
    </row>
    <row r="2895" spans="1:6" x14ac:dyDescent="0.2">
      <c r="A2895" t="s">
        <v>1467</v>
      </c>
      <c r="B2895" t="s">
        <v>11949</v>
      </c>
      <c r="C2895" t="s">
        <v>11663</v>
      </c>
      <c r="D2895" t="s">
        <v>19301</v>
      </c>
      <c r="E2895" t="s">
        <v>9</v>
      </c>
      <c r="F2895" s="1">
        <v>43167</v>
      </c>
    </row>
    <row r="2896" spans="1:6" x14ac:dyDescent="0.2">
      <c r="A2896" t="s">
        <v>5745</v>
      </c>
      <c r="B2896" t="s">
        <v>9408</v>
      </c>
      <c r="C2896" t="s">
        <v>10716</v>
      </c>
      <c r="D2896" t="s">
        <v>19302</v>
      </c>
      <c r="E2896" t="s">
        <v>9</v>
      </c>
      <c r="F2896" s="1">
        <v>21828</v>
      </c>
    </row>
    <row r="2897" spans="1:6" x14ac:dyDescent="0.2">
      <c r="A2897" t="s">
        <v>1468</v>
      </c>
      <c r="B2897" t="s">
        <v>9499</v>
      </c>
      <c r="C2897" t="s">
        <v>11950</v>
      </c>
      <c r="D2897" t="s">
        <v>19303</v>
      </c>
      <c r="E2897" t="s">
        <v>9</v>
      </c>
      <c r="F2897" s="1">
        <v>32963</v>
      </c>
    </row>
    <row r="2898" spans="1:6" x14ac:dyDescent="0.2">
      <c r="A2898" t="s">
        <v>1469</v>
      </c>
      <c r="B2898" t="s">
        <v>11951</v>
      </c>
      <c r="C2898" t="s">
        <v>9848</v>
      </c>
      <c r="D2898">
        <v>5224244363</v>
      </c>
      <c r="E2898" t="s">
        <v>9</v>
      </c>
      <c r="F2898" s="1">
        <v>17939</v>
      </c>
    </row>
    <row r="2899" spans="1:6" x14ac:dyDescent="0.2">
      <c r="A2899" t="s">
        <v>5746</v>
      </c>
      <c r="B2899" t="s">
        <v>11026</v>
      </c>
      <c r="C2899" t="s">
        <v>11952</v>
      </c>
      <c r="D2899" t="s">
        <v>19304</v>
      </c>
      <c r="E2899" t="s">
        <v>9</v>
      </c>
      <c r="F2899" s="1">
        <v>15259</v>
      </c>
    </row>
    <row r="2900" spans="1:6" x14ac:dyDescent="0.2">
      <c r="A2900" t="s">
        <v>11953</v>
      </c>
      <c r="B2900" t="s">
        <v>9472</v>
      </c>
      <c r="C2900" t="s">
        <v>10729</v>
      </c>
      <c r="D2900" t="s">
        <v>19305</v>
      </c>
      <c r="E2900" t="s">
        <v>9</v>
      </c>
      <c r="F2900" s="1">
        <v>33108</v>
      </c>
    </row>
    <row r="2901" spans="1:6" x14ac:dyDescent="0.2">
      <c r="A2901" t="s">
        <v>8952</v>
      </c>
      <c r="B2901" t="s">
        <v>10114</v>
      </c>
      <c r="C2901" t="s">
        <v>9444</v>
      </c>
      <c r="D2901" t="s">
        <v>19306</v>
      </c>
      <c r="E2901" t="s">
        <v>9</v>
      </c>
      <c r="F2901" s="1">
        <v>24086</v>
      </c>
    </row>
    <row r="2902" spans="1:6" x14ac:dyDescent="0.2">
      <c r="A2902" t="s">
        <v>11954</v>
      </c>
      <c r="B2902" t="s">
        <v>9810</v>
      </c>
      <c r="C2902" t="s">
        <v>9444</v>
      </c>
      <c r="D2902" t="s">
        <v>19307</v>
      </c>
      <c r="E2902" t="s">
        <v>9</v>
      </c>
      <c r="F2902" s="1">
        <v>35489</v>
      </c>
    </row>
    <row r="2903" spans="1:6" x14ac:dyDescent="0.2">
      <c r="A2903" t="s">
        <v>1470</v>
      </c>
      <c r="B2903" t="s">
        <v>9418</v>
      </c>
      <c r="C2903" t="s">
        <v>9947</v>
      </c>
      <c r="D2903" t="s">
        <v>19308</v>
      </c>
      <c r="E2903" t="s">
        <v>9</v>
      </c>
      <c r="F2903" s="1">
        <v>25108</v>
      </c>
    </row>
    <row r="2904" spans="1:6" x14ac:dyDescent="0.2">
      <c r="A2904" t="s">
        <v>5747</v>
      </c>
      <c r="B2904" t="s">
        <v>9736</v>
      </c>
      <c r="C2904" t="s">
        <v>10616</v>
      </c>
      <c r="D2904" t="s">
        <v>19309</v>
      </c>
      <c r="E2904" t="s">
        <v>9</v>
      </c>
      <c r="F2904" s="1">
        <v>19865</v>
      </c>
    </row>
    <row r="2905" spans="1:6" x14ac:dyDescent="0.2">
      <c r="A2905" t="s">
        <v>11955</v>
      </c>
      <c r="B2905" t="s">
        <v>9518</v>
      </c>
      <c r="C2905" t="s">
        <v>11956</v>
      </c>
      <c r="D2905" t="s">
        <v>19310</v>
      </c>
      <c r="E2905" t="s">
        <v>9</v>
      </c>
      <c r="F2905" s="1">
        <v>22768</v>
      </c>
    </row>
    <row r="2906" spans="1:6" x14ac:dyDescent="0.2">
      <c r="A2906" t="s">
        <v>1471</v>
      </c>
      <c r="B2906" t="s">
        <v>9410</v>
      </c>
      <c r="C2906" t="s">
        <v>11957</v>
      </c>
      <c r="D2906">
        <v>7363961681</v>
      </c>
      <c r="E2906" t="s">
        <v>9</v>
      </c>
      <c r="F2906" s="1">
        <v>33392</v>
      </c>
    </row>
    <row r="2907" spans="1:6" x14ac:dyDescent="0.2">
      <c r="A2907" t="s">
        <v>1472</v>
      </c>
      <c r="B2907" t="s">
        <v>9395</v>
      </c>
      <c r="C2907" t="s">
        <v>10296</v>
      </c>
      <c r="D2907" t="s">
        <v>19311</v>
      </c>
      <c r="E2907" t="s">
        <v>9</v>
      </c>
      <c r="F2907" s="1">
        <v>40176</v>
      </c>
    </row>
    <row r="2908" spans="1:6" x14ac:dyDescent="0.2">
      <c r="A2908" t="s">
        <v>1473</v>
      </c>
      <c r="B2908" t="s">
        <v>10007</v>
      </c>
      <c r="C2908" t="s">
        <v>11958</v>
      </c>
      <c r="D2908" t="s">
        <v>19312</v>
      </c>
      <c r="E2908" t="s">
        <v>9</v>
      </c>
      <c r="F2908" s="1">
        <v>26164</v>
      </c>
    </row>
    <row r="2909" spans="1:6" x14ac:dyDescent="0.2">
      <c r="A2909" t="s">
        <v>5748</v>
      </c>
      <c r="B2909" t="s">
        <v>9518</v>
      </c>
      <c r="C2909" t="s">
        <v>9783</v>
      </c>
      <c r="D2909" t="s">
        <v>19313</v>
      </c>
      <c r="E2909" t="s">
        <v>9</v>
      </c>
      <c r="F2909" s="1">
        <v>20573</v>
      </c>
    </row>
    <row r="2910" spans="1:6" x14ac:dyDescent="0.2">
      <c r="A2910" t="s">
        <v>1474</v>
      </c>
      <c r="B2910" t="s">
        <v>10292</v>
      </c>
      <c r="C2910" t="s">
        <v>11959</v>
      </c>
      <c r="D2910" t="s">
        <v>19314</v>
      </c>
      <c r="E2910" t="s">
        <v>9</v>
      </c>
      <c r="F2910" s="1">
        <v>14766</v>
      </c>
    </row>
    <row r="2911" spans="1:6" x14ac:dyDescent="0.2">
      <c r="A2911" t="s">
        <v>1475</v>
      </c>
      <c r="B2911" t="s">
        <v>9440</v>
      </c>
      <c r="C2911" t="s">
        <v>11960</v>
      </c>
      <c r="D2911" t="s">
        <v>19315</v>
      </c>
      <c r="E2911" t="s">
        <v>9</v>
      </c>
      <c r="F2911" s="1">
        <v>21877</v>
      </c>
    </row>
    <row r="2912" spans="1:6" x14ac:dyDescent="0.2">
      <c r="A2912" t="s">
        <v>5749</v>
      </c>
      <c r="B2912" t="s">
        <v>9489</v>
      </c>
      <c r="C2912" t="s">
        <v>11961</v>
      </c>
      <c r="D2912" t="s">
        <v>19316</v>
      </c>
      <c r="E2912" t="s">
        <v>9</v>
      </c>
      <c r="F2912" s="1">
        <v>29536</v>
      </c>
    </row>
    <row r="2913" spans="1:6" x14ac:dyDescent="0.2">
      <c r="A2913" t="s">
        <v>1476</v>
      </c>
      <c r="B2913" t="s">
        <v>9604</v>
      </c>
      <c r="C2913" t="s">
        <v>11962</v>
      </c>
      <c r="D2913">
        <v>2297056683</v>
      </c>
      <c r="E2913" t="s">
        <v>9</v>
      </c>
      <c r="F2913" s="1">
        <v>42217</v>
      </c>
    </row>
    <row r="2914" spans="1:6" x14ac:dyDescent="0.2">
      <c r="A2914" t="s">
        <v>8953</v>
      </c>
      <c r="B2914" t="s">
        <v>9529</v>
      </c>
      <c r="C2914" t="s">
        <v>9973</v>
      </c>
      <c r="D2914" t="s">
        <v>19317</v>
      </c>
      <c r="E2914" t="s">
        <v>9</v>
      </c>
      <c r="F2914" s="1">
        <v>28816</v>
      </c>
    </row>
    <row r="2915" spans="1:6" x14ac:dyDescent="0.2">
      <c r="A2915" t="s">
        <v>1477</v>
      </c>
      <c r="B2915" t="s">
        <v>9839</v>
      </c>
      <c r="C2915" t="s">
        <v>11963</v>
      </c>
      <c r="D2915" t="s">
        <v>19318</v>
      </c>
      <c r="E2915" t="s">
        <v>9</v>
      </c>
      <c r="F2915" s="1">
        <v>19681</v>
      </c>
    </row>
    <row r="2916" spans="1:6" x14ac:dyDescent="0.2">
      <c r="A2916" t="s">
        <v>7891</v>
      </c>
      <c r="B2916" t="s">
        <v>9499</v>
      </c>
      <c r="C2916" t="s">
        <v>11964</v>
      </c>
      <c r="D2916" t="s">
        <v>19319</v>
      </c>
      <c r="E2916" t="s">
        <v>9</v>
      </c>
      <c r="F2916" s="1">
        <v>17437</v>
      </c>
    </row>
    <row r="2917" spans="1:6" x14ac:dyDescent="0.2">
      <c r="A2917" t="s">
        <v>1478</v>
      </c>
      <c r="B2917" t="s">
        <v>9796</v>
      </c>
      <c r="C2917" t="s">
        <v>11965</v>
      </c>
      <c r="D2917" t="s">
        <v>19320</v>
      </c>
      <c r="E2917" t="s">
        <v>9</v>
      </c>
      <c r="F2917" s="1">
        <v>17447</v>
      </c>
    </row>
    <row r="2918" spans="1:6" x14ac:dyDescent="0.2">
      <c r="A2918" t="s">
        <v>1479</v>
      </c>
      <c r="B2918" t="s">
        <v>9438</v>
      </c>
      <c r="C2918" t="s">
        <v>9444</v>
      </c>
      <c r="D2918" t="s">
        <v>19321</v>
      </c>
      <c r="E2918" t="s">
        <v>9</v>
      </c>
      <c r="F2918" s="1">
        <v>16695</v>
      </c>
    </row>
    <row r="2919" spans="1:6" x14ac:dyDescent="0.2">
      <c r="A2919" t="s">
        <v>5750</v>
      </c>
      <c r="B2919" t="s">
        <v>9946</v>
      </c>
      <c r="C2919" t="s">
        <v>11966</v>
      </c>
      <c r="D2919" t="s">
        <v>19322</v>
      </c>
      <c r="E2919" t="s">
        <v>9</v>
      </c>
      <c r="F2919" s="1">
        <v>39953</v>
      </c>
    </row>
    <row r="2920" spans="1:6" x14ac:dyDescent="0.2">
      <c r="A2920" t="s">
        <v>1480</v>
      </c>
      <c r="B2920" t="s">
        <v>9564</v>
      </c>
      <c r="C2920" t="s">
        <v>11967</v>
      </c>
      <c r="D2920">
        <v>3651452922</v>
      </c>
      <c r="E2920" t="s">
        <v>9</v>
      </c>
      <c r="F2920" s="1">
        <v>35826</v>
      </c>
    </row>
    <row r="2921" spans="1:6" x14ac:dyDescent="0.2">
      <c r="A2921" t="s">
        <v>5751</v>
      </c>
      <c r="B2921" t="s">
        <v>9607</v>
      </c>
      <c r="C2921" t="s">
        <v>11968</v>
      </c>
      <c r="D2921" t="s">
        <v>19323</v>
      </c>
      <c r="E2921" t="s">
        <v>9</v>
      </c>
      <c r="F2921" s="1">
        <v>25002</v>
      </c>
    </row>
    <row r="2922" spans="1:6" x14ac:dyDescent="0.2">
      <c r="A2922" t="s">
        <v>8954</v>
      </c>
      <c r="B2922" t="s">
        <v>9436</v>
      </c>
      <c r="C2922" t="s">
        <v>11969</v>
      </c>
      <c r="D2922" t="s">
        <v>19324</v>
      </c>
      <c r="E2922" t="s">
        <v>9</v>
      </c>
      <c r="F2922" s="1">
        <v>40761</v>
      </c>
    </row>
    <row r="2923" spans="1:6" x14ac:dyDescent="0.2">
      <c r="A2923" t="s">
        <v>5752</v>
      </c>
      <c r="B2923" t="s">
        <v>9613</v>
      </c>
      <c r="C2923" t="s">
        <v>11970</v>
      </c>
      <c r="D2923" t="s">
        <v>19325</v>
      </c>
      <c r="E2923" t="s">
        <v>9</v>
      </c>
      <c r="F2923" s="1">
        <v>42042</v>
      </c>
    </row>
    <row r="2924" spans="1:6" x14ac:dyDescent="0.2">
      <c r="A2924" t="s">
        <v>5753</v>
      </c>
      <c r="B2924" t="s">
        <v>9604</v>
      </c>
      <c r="C2924" t="s">
        <v>9665</v>
      </c>
      <c r="D2924" t="s">
        <v>19326</v>
      </c>
      <c r="E2924" t="s">
        <v>9</v>
      </c>
      <c r="F2924" s="1">
        <v>34602</v>
      </c>
    </row>
    <row r="2925" spans="1:6" x14ac:dyDescent="0.2">
      <c r="A2925" t="s">
        <v>5754</v>
      </c>
      <c r="B2925" t="s">
        <v>9643</v>
      </c>
      <c r="C2925" t="s">
        <v>11971</v>
      </c>
      <c r="D2925" t="s">
        <v>19327</v>
      </c>
      <c r="E2925" t="s">
        <v>9</v>
      </c>
      <c r="F2925" s="1">
        <v>14928</v>
      </c>
    </row>
    <row r="2926" spans="1:6" x14ac:dyDescent="0.2">
      <c r="A2926" t="s">
        <v>8955</v>
      </c>
      <c r="B2926" t="s">
        <v>9408</v>
      </c>
      <c r="C2926" t="s">
        <v>11972</v>
      </c>
      <c r="D2926" t="s">
        <v>19328</v>
      </c>
      <c r="E2926" t="s">
        <v>9</v>
      </c>
      <c r="F2926" s="1">
        <v>37607</v>
      </c>
    </row>
    <row r="2927" spans="1:6" x14ac:dyDescent="0.2">
      <c r="A2927" t="s">
        <v>5755</v>
      </c>
      <c r="B2927" t="s">
        <v>9438</v>
      </c>
      <c r="C2927" t="s">
        <v>11973</v>
      </c>
      <c r="D2927" t="s">
        <v>19329</v>
      </c>
      <c r="E2927" t="s">
        <v>9</v>
      </c>
      <c r="F2927" s="1">
        <v>34636</v>
      </c>
    </row>
    <row r="2928" spans="1:6" x14ac:dyDescent="0.2">
      <c r="A2928" t="s">
        <v>5756</v>
      </c>
      <c r="B2928" t="s">
        <v>9392</v>
      </c>
      <c r="C2928" t="s">
        <v>11974</v>
      </c>
      <c r="D2928" t="s">
        <v>19330</v>
      </c>
      <c r="E2928" t="s">
        <v>9</v>
      </c>
      <c r="F2928" s="1">
        <v>37075</v>
      </c>
    </row>
    <row r="2929" spans="1:6" x14ac:dyDescent="0.2">
      <c r="A2929" t="s">
        <v>5757</v>
      </c>
      <c r="B2929" t="s">
        <v>6</v>
      </c>
      <c r="C2929" t="s">
        <v>10545</v>
      </c>
      <c r="D2929" t="s">
        <v>19331</v>
      </c>
      <c r="E2929" t="s">
        <v>9</v>
      </c>
      <c r="F2929" s="1">
        <v>38597</v>
      </c>
    </row>
    <row r="2930" spans="1:6" x14ac:dyDescent="0.2">
      <c r="A2930" t="s">
        <v>5758</v>
      </c>
      <c r="B2930" t="s">
        <v>9556</v>
      </c>
      <c r="C2930" t="s">
        <v>11975</v>
      </c>
      <c r="D2930">
        <v>6693520906</v>
      </c>
      <c r="E2930" t="s">
        <v>9</v>
      </c>
      <c r="F2930" s="1">
        <v>18304</v>
      </c>
    </row>
    <row r="2931" spans="1:6" x14ac:dyDescent="0.2">
      <c r="A2931" t="s">
        <v>1481</v>
      </c>
      <c r="B2931" t="s">
        <v>9427</v>
      </c>
      <c r="C2931" t="s">
        <v>7</v>
      </c>
      <c r="D2931" t="s">
        <v>19332</v>
      </c>
      <c r="E2931" t="s">
        <v>9</v>
      </c>
      <c r="F2931" s="1">
        <v>18054</v>
      </c>
    </row>
    <row r="2932" spans="1:6" x14ac:dyDescent="0.2">
      <c r="A2932" t="s">
        <v>1482</v>
      </c>
      <c r="B2932" t="s">
        <v>9820</v>
      </c>
      <c r="C2932" t="s">
        <v>11621</v>
      </c>
      <c r="D2932" t="s">
        <v>19333</v>
      </c>
      <c r="E2932" t="s">
        <v>9</v>
      </c>
      <c r="F2932" s="1">
        <v>17612</v>
      </c>
    </row>
    <row r="2933" spans="1:6" x14ac:dyDescent="0.2">
      <c r="A2933" t="s">
        <v>5759</v>
      </c>
      <c r="B2933" t="s">
        <v>10065</v>
      </c>
      <c r="C2933" t="s">
        <v>11976</v>
      </c>
      <c r="D2933">
        <v>9893638380</v>
      </c>
      <c r="E2933" t="s">
        <v>9</v>
      </c>
      <c r="F2933" s="1">
        <v>29337</v>
      </c>
    </row>
    <row r="2934" spans="1:6" x14ac:dyDescent="0.2">
      <c r="A2934" t="s">
        <v>1483</v>
      </c>
      <c r="B2934" t="s">
        <v>11881</v>
      </c>
      <c r="C2934" t="s">
        <v>10545</v>
      </c>
      <c r="D2934" t="s">
        <v>19334</v>
      </c>
      <c r="E2934" t="s">
        <v>9</v>
      </c>
      <c r="F2934" s="1">
        <v>36586</v>
      </c>
    </row>
    <row r="2935" spans="1:6" x14ac:dyDescent="0.2">
      <c r="A2935" t="s">
        <v>5760</v>
      </c>
      <c r="B2935" t="s">
        <v>9691</v>
      </c>
      <c r="C2935" t="s">
        <v>10066</v>
      </c>
      <c r="D2935" t="s">
        <v>19335</v>
      </c>
      <c r="E2935" t="s">
        <v>9</v>
      </c>
      <c r="F2935" s="1">
        <v>16118</v>
      </c>
    </row>
    <row r="2936" spans="1:6" x14ac:dyDescent="0.2">
      <c r="A2936" t="s">
        <v>5761</v>
      </c>
      <c r="B2936" t="s">
        <v>9457</v>
      </c>
      <c r="C2936" t="s">
        <v>9585</v>
      </c>
      <c r="D2936" t="s">
        <v>19336</v>
      </c>
      <c r="E2936" t="s">
        <v>9</v>
      </c>
      <c r="F2936" s="1">
        <v>29761</v>
      </c>
    </row>
    <row r="2937" spans="1:6" x14ac:dyDescent="0.2">
      <c r="A2937" t="s">
        <v>1484</v>
      </c>
      <c r="B2937" t="s">
        <v>10022</v>
      </c>
      <c r="C2937" t="s">
        <v>11977</v>
      </c>
      <c r="D2937" t="s">
        <v>19337</v>
      </c>
      <c r="E2937" t="s">
        <v>9</v>
      </c>
      <c r="F2937" s="1">
        <v>42629</v>
      </c>
    </row>
    <row r="2938" spans="1:6" x14ac:dyDescent="0.2">
      <c r="A2938" t="s">
        <v>11978</v>
      </c>
      <c r="B2938" t="s">
        <v>9395</v>
      </c>
      <c r="C2938" t="s">
        <v>11979</v>
      </c>
      <c r="D2938" t="s">
        <v>19338</v>
      </c>
      <c r="E2938" t="s">
        <v>9</v>
      </c>
      <c r="F2938" s="1">
        <v>22457</v>
      </c>
    </row>
    <row r="2939" spans="1:6" x14ac:dyDescent="0.2">
      <c r="A2939" t="s">
        <v>11980</v>
      </c>
      <c r="B2939" t="s">
        <v>9457</v>
      </c>
      <c r="C2939" t="s">
        <v>11981</v>
      </c>
      <c r="D2939" t="s">
        <v>19339</v>
      </c>
      <c r="E2939" t="s">
        <v>9</v>
      </c>
      <c r="F2939" s="1">
        <v>15946</v>
      </c>
    </row>
    <row r="2940" spans="1:6" x14ac:dyDescent="0.2">
      <c r="A2940" t="s">
        <v>11982</v>
      </c>
      <c r="B2940" t="s">
        <v>11983</v>
      </c>
      <c r="C2940" t="s">
        <v>10016</v>
      </c>
      <c r="D2940" t="s">
        <v>19340</v>
      </c>
      <c r="E2940" t="s">
        <v>9</v>
      </c>
      <c r="F2940" s="1">
        <v>33602</v>
      </c>
    </row>
    <row r="2941" spans="1:6" x14ac:dyDescent="0.2">
      <c r="A2941" t="s">
        <v>1485</v>
      </c>
      <c r="B2941" t="s">
        <v>9430</v>
      </c>
      <c r="C2941" t="s">
        <v>11984</v>
      </c>
      <c r="D2941" t="s">
        <v>19341</v>
      </c>
      <c r="E2941" t="s">
        <v>9</v>
      </c>
      <c r="F2941" s="1">
        <v>27480</v>
      </c>
    </row>
    <row r="2942" spans="1:6" x14ac:dyDescent="0.2">
      <c r="A2942" t="s">
        <v>5762</v>
      </c>
      <c r="B2942" t="s">
        <v>10884</v>
      </c>
      <c r="C2942" t="s">
        <v>9383</v>
      </c>
      <c r="D2942" t="s">
        <v>19342</v>
      </c>
      <c r="E2942" t="s">
        <v>9</v>
      </c>
      <c r="F2942" s="1">
        <v>24120</v>
      </c>
    </row>
    <row r="2943" spans="1:6" x14ac:dyDescent="0.2">
      <c r="A2943" t="s">
        <v>1486</v>
      </c>
      <c r="B2943" t="s">
        <v>9480</v>
      </c>
      <c r="C2943" t="s">
        <v>11985</v>
      </c>
      <c r="D2943" t="s">
        <v>19343</v>
      </c>
      <c r="E2943" t="s">
        <v>9</v>
      </c>
      <c r="F2943" s="1">
        <v>36612</v>
      </c>
    </row>
    <row r="2944" spans="1:6" x14ac:dyDescent="0.2">
      <c r="A2944" t="s">
        <v>8956</v>
      </c>
      <c r="B2944" t="s">
        <v>10292</v>
      </c>
      <c r="C2944" t="s">
        <v>11986</v>
      </c>
      <c r="D2944" t="s">
        <v>19344</v>
      </c>
      <c r="E2944" t="s">
        <v>9</v>
      </c>
      <c r="F2944" s="1">
        <v>36481</v>
      </c>
    </row>
    <row r="2945" spans="1:6" x14ac:dyDescent="0.2">
      <c r="A2945" t="s">
        <v>1487</v>
      </c>
      <c r="B2945" t="s">
        <v>9408</v>
      </c>
      <c r="C2945" t="s">
        <v>11987</v>
      </c>
      <c r="D2945">
        <v>2621560665</v>
      </c>
      <c r="E2945" t="s">
        <v>9</v>
      </c>
      <c r="F2945" s="1">
        <v>38736</v>
      </c>
    </row>
    <row r="2946" spans="1:6" x14ac:dyDescent="0.2">
      <c r="A2946" t="s">
        <v>1488</v>
      </c>
      <c r="B2946" t="s">
        <v>9556</v>
      </c>
      <c r="C2946" t="s">
        <v>11988</v>
      </c>
      <c r="D2946">
        <f>1-323-105-7344</f>
        <v>-7771</v>
      </c>
      <c r="E2946" t="s">
        <v>9</v>
      </c>
      <c r="F2946" s="1">
        <v>35222</v>
      </c>
    </row>
    <row r="2947" spans="1:6" x14ac:dyDescent="0.2">
      <c r="A2947" t="s">
        <v>7892</v>
      </c>
      <c r="B2947" t="s">
        <v>9492</v>
      </c>
      <c r="C2947" t="s">
        <v>11989</v>
      </c>
      <c r="D2947" t="s">
        <v>19345</v>
      </c>
      <c r="E2947" t="s">
        <v>9</v>
      </c>
      <c r="F2947" s="1">
        <v>38747</v>
      </c>
    </row>
    <row r="2948" spans="1:6" x14ac:dyDescent="0.2">
      <c r="A2948" t="s">
        <v>5763</v>
      </c>
      <c r="B2948" t="s">
        <v>11397</v>
      </c>
      <c r="C2948" t="s">
        <v>11990</v>
      </c>
      <c r="D2948" t="s">
        <v>19346</v>
      </c>
      <c r="E2948" t="s">
        <v>9</v>
      </c>
      <c r="F2948" s="1">
        <v>16320</v>
      </c>
    </row>
    <row r="2949" spans="1:6" x14ac:dyDescent="0.2">
      <c r="A2949" t="s">
        <v>7893</v>
      </c>
      <c r="B2949" t="s">
        <v>9485</v>
      </c>
      <c r="C2949" t="s">
        <v>9533</v>
      </c>
      <c r="D2949" t="s">
        <v>19347</v>
      </c>
      <c r="E2949" t="s">
        <v>9</v>
      </c>
      <c r="F2949" s="1">
        <v>22532</v>
      </c>
    </row>
    <row r="2950" spans="1:6" x14ac:dyDescent="0.2">
      <c r="A2950" t="s">
        <v>5764</v>
      </c>
      <c r="B2950" t="s">
        <v>9436</v>
      </c>
      <c r="C2950" t="s">
        <v>11991</v>
      </c>
      <c r="D2950" t="s">
        <v>19348</v>
      </c>
      <c r="E2950" t="s">
        <v>9</v>
      </c>
      <c r="F2950" s="1">
        <v>24027</v>
      </c>
    </row>
    <row r="2951" spans="1:6" x14ac:dyDescent="0.2">
      <c r="A2951" t="s">
        <v>1489</v>
      </c>
      <c r="B2951" t="s">
        <v>9687</v>
      </c>
      <c r="C2951" t="s">
        <v>10776</v>
      </c>
      <c r="D2951" t="s">
        <v>19349</v>
      </c>
      <c r="E2951" t="s">
        <v>9</v>
      </c>
      <c r="F2951" s="1">
        <v>39508</v>
      </c>
    </row>
    <row r="2952" spans="1:6" x14ac:dyDescent="0.2">
      <c r="A2952" t="s">
        <v>1490</v>
      </c>
      <c r="B2952" t="s">
        <v>10391</v>
      </c>
      <c r="C2952" t="s">
        <v>9941</v>
      </c>
      <c r="D2952" t="s">
        <v>19350</v>
      </c>
      <c r="E2952" t="s">
        <v>9</v>
      </c>
      <c r="F2952" s="1">
        <v>35046</v>
      </c>
    </row>
    <row r="2953" spans="1:6" x14ac:dyDescent="0.2">
      <c r="A2953" t="s">
        <v>1491</v>
      </c>
      <c r="B2953" t="s">
        <v>10630</v>
      </c>
      <c r="C2953" t="s">
        <v>11243</v>
      </c>
      <c r="D2953" t="s">
        <v>19351</v>
      </c>
      <c r="E2953" t="s">
        <v>9</v>
      </c>
      <c r="F2953" s="1">
        <v>17508</v>
      </c>
    </row>
    <row r="2954" spans="1:6" x14ac:dyDescent="0.2">
      <c r="A2954" t="s">
        <v>5765</v>
      </c>
      <c r="B2954" t="s">
        <v>9395</v>
      </c>
      <c r="C2954" t="s">
        <v>11992</v>
      </c>
      <c r="D2954" t="s">
        <v>19352</v>
      </c>
      <c r="E2954" t="s">
        <v>9</v>
      </c>
      <c r="F2954" s="1">
        <v>40164</v>
      </c>
    </row>
    <row r="2955" spans="1:6" x14ac:dyDescent="0.2">
      <c r="A2955" t="s">
        <v>7894</v>
      </c>
      <c r="B2955" t="s">
        <v>10000</v>
      </c>
      <c r="C2955" t="s">
        <v>10414</v>
      </c>
      <c r="D2955" t="s">
        <v>19353</v>
      </c>
      <c r="E2955" t="s">
        <v>9</v>
      </c>
      <c r="F2955" s="1">
        <v>24495</v>
      </c>
    </row>
    <row r="2956" spans="1:6" x14ac:dyDescent="0.2">
      <c r="A2956" t="s">
        <v>8957</v>
      </c>
      <c r="B2956" t="s">
        <v>9539</v>
      </c>
      <c r="C2956" t="s">
        <v>11052</v>
      </c>
      <c r="D2956" t="s">
        <v>19354</v>
      </c>
      <c r="E2956" t="s">
        <v>9</v>
      </c>
      <c r="F2956" s="1">
        <v>21452</v>
      </c>
    </row>
    <row r="2957" spans="1:6" x14ac:dyDescent="0.2">
      <c r="A2957" t="s">
        <v>1492</v>
      </c>
      <c r="B2957" t="s">
        <v>10271</v>
      </c>
      <c r="C2957" t="s">
        <v>9922</v>
      </c>
      <c r="D2957" t="s">
        <v>19355</v>
      </c>
      <c r="E2957" t="s">
        <v>9</v>
      </c>
      <c r="F2957" s="1">
        <v>27700</v>
      </c>
    </row>
    <row r="2958" spans="1:6" x14ac:dyDescent="0.2">
      <c r="A2958" t="s">
        <v>1493</v>
      </c>
      <c r="B2958" t="s">
        <v>9851</v>
      </c>
      <c r="C2958" t="s">
        <v>9585</v>
      </c>
      <c r="D2958" t="s">
        <v>19356</v>
      </c>
      <c r="E2958" t="s">
        <v>9</v>
      </c>
      <c r="F2958" s="1">
        <v>30962</v>
      </c>
    </row>
    <row r="2959" spans="1:6" x14ac:dyDescent="0.2">
      <c r="A2959" t="s">
        <v>1494</v>
      </c>
      <c r="B2959" t="s">
        <v>9554</v>
      </c>
      <c r="C2959" t="s">
        <v>11993</v>
      </c>
      <c r="D2959" t="s">
        <v>19357</v>
      </c>
      <c r="E2959" t="s">
        <v>9</v>
      </c>
      <c r="F2959" s="1">
        <v>40803</v>
      </c>
    </row>
    <row r="2960" spans="1:6" x14ac:dyDescent="0.2">
      <c r="A2960" t="s">
        <v>11994</v>
      </c>
      <c r="B2960" t="s">
        <v>9430</v>
      </c>
      <c r="C2960" t="s">
        <v>9941</v>
      </c>
      <c r="D2960">
        <f>1-72-809-8819</f>
        <v>-9699</v>
      </c>
      <c r="E2960" t="s">
        <v>9</v>
      </c>
      <c r="F2960" s="1">
        <v>34325</v>
      </c>
    </row>
    <row r="2961" spans="1:6" x14ac:dyDescent="0.2">
      <c r="A2961" t="s">
        <v>1495</v>
      </c>
      <c r="B2961" t="s">
        <v>11995</v>
      </c>
      <c r="C2961" t="s">
        <v>10611</v>
      </c>
      <c r="D2961" t="s">
        <v>19358</v>
      </c>
      <c r="E2961" t="s">
        <v>9</v>
      </c>
      <c r="F2961" s="1">
        <v>33676</v>
      </c>
    </row>
    <row r="2962" spans="1:6" x14ac:dyDescent="0.2">
      <c r="A2962" t="s">
        <v>5766</v>
      </c>
      <c r="B2962" t="s">
        <v>10805</v>
      </c>
      <c r="C2962" t="s">
        <v>11739</v>
      </c>
      <c r="D2962" t="s">
        <v>19359</v>
      </c>
      <c r="E2962" t="s">
        <v>9</v>
      </c>
      <c r="F2962" s="1">
        <v>41083</v>
      </c>
    </row>
    <row r="2963" spans="1:6" x14ac:dyDescent="0.2">
      <c r="A2963" t="s">
        <v>1496</v>
      </c>
      <c r="B2963" t="s">
        <v>9446</v>
      </c>
      <c r="C2963" t="s">
        <v>11996</v>
      </c>
      <c r="D2963" t="s">
        <v>19360</v>
      </c>
      <c r="E2963" t="s">
        <v>9</v>
      </c>
      <c r="F2963" s="1">
        <v>24176</v>
      </c>
    </row>
    <row r="2964" spans="1:6" x14ac:dyDescent="0.2">
      <c r="A2964" t="s">
        <v>1497</v>
      </c>
      <c r="B2964" t="s">
        <v>9552</v>
      </c>
      <c r="C2964" t="s">
        <v>9802</v>
      </c>
      <c r="D2964" t="s">
        <v>19361</v>
      </c>
      <c r="E2964" t="s">
        <v>9</v>
      </c>
      <c r="F2964" s="1">
        <v>16407</v>
      </c>
    </row>
    <row r="2965" spans="1:6" x14ac:dyDescent="0.2">
      <c r="A2965" t="s">
        <v>1498</v>
      </c>
      <c r="B2965" t="s">
        <v>9596</v>
      </c>
      <c r="C2965" t="s">
        <v>11997</v>
      </c>
      <c r="D2965" t="s">
        <v>19362</v>
      </c>
      <c r="E2965" t="s">
        <v>9</v>
      </c>
      <c r="F2965" s="1">
        <v>19930</v>
      </c>
    </row>
    <row r="2966" spans="1:6" x14ac:dyDescent="0.2">
      <c r="A2966" t="s">
        <v>1499</v>
      </c>
      <c r="B2966" t="s">
        <v>10248</v>
      </c>
      <c r="C2966" t="s">
        <v>9484</v>
      </c>
      <c r="D2966" t="s">
        <v>19363</v>
      </c>
      <c r="E2966" t="s">
        <v>9</v>
      </c>
      <c r="F2966" s="1">
        <v>33091</v>
      </c>
    </row>
    <row r="2967" spans="1:6" x14ac:dyDescent="0.2">
      <c r="A2967" t="s">
        <v>8958</v>
      </c>
      <c r="B2967" t="s">
        <v>9788</v>
      </c>
      <c r="C2967" t="s">
        <v>11998</v>
      </c>
      <c r="D2967" t="s">
        <v>19364</v>
      </c>
      <c r="E2967" t="s">
        <v>9</v>
      </c>
      <c r="F2967" s="1">
        <v>18411</v>
      </c>
    </row>
    <row r="2968" spans="1:6" x14ac:dyDescent="0.2">
      <c r="A2968" t="s">
        <v>1500</v>
      </c>
      <c r="B2968" t="s">
        <v>10942</v>
      </c>
      <c r="C2968" t="s">
        <v>11999</v>
      </c>
      <c r="D2968" t="s">
        <v>19365</v>
      </c>
      <c r="E2968" t="s">
        <v>9</v>
      </c>
      <c r="F2968" s="1">
        <v>24185</v>
      </c>
    </row>
    <row r="2969" spans="1:6" x14ac:dyDescent="0.2">
      <c r="A2969" t="s">
        <v>5767</v>
      </c>
      <c r="B2969" t="s">
        <v>9436</v>
      </c>
      <c r="C2969" t="s">
        <v>9694</v>
      </c>
      <c r="D2969" t="s">
        <v>19366</v>
      </c>
      <c r="E2969" t="s">
        <v>9</v>
      </c>
      <c r="F2969" s="1">
        <v>18431</v>
      </c>
    </row>
    <row r="2970" spans="1:6" x14ac:dyDescent="0.2">
      <c r="A2970" t="s">
        <v>7895</v>
      </c>
      <c r="B2970" t="s">
        <v>9408</v>
      </c>
      <c r="C2970" t="s">
        <v>12000</v>
      </c>
      <c r="D2970" t="s">
        <v>19367</v>
      </c>
      <c r="E2970" t="s">
        <v>9</v>
      </c>
      <c r="F2970" s="1">
        <v>26860</v>
      </c>
    </row>
    <row r="2971" spans="1:6" x14ac:dyDescent="0.2">
      <c r="A2971" t="s">
        <v>1501</v>
      </c>
      <c r="B2971" t="s">
        <v>9617</v>
      </c>
      <c r="C2971" t="s">
        <v>11568</v>
      </c>
      <c r="D2971" t="s">
        <v>19368</v>
      </c>
      <c r="E2971" t="s">
        <v>9</v>
      </c>
      <c r="F2971" s="1">
        <v>31515</v>
      </c>
    </row>
    <row r="2972" spans="1:6" x14ac:dyDescent="0.2">
      <c r="A2972" t="s">
        <v>12001</v>
      </c>
      <c r="B2972" t="s">
        <v>12002</v>
      </c>
      <c r="C2972" t="s">
        <v>10120</v>
      </c>
      <c r="D2972" t="s">
        <v>19369</v>
      </c>
      <c r="E2972" t="s">
        <v>9</v>
      </c>
      <c r="F2972" s="1">
        <v>21265</v>
      </c>
    </row>
    <row r="2973" spans="1:6" x14ac:dyDescent="0.2">
      <c r="A2973" t="s">
        <v>12003</v>
      </c>
      <c r="B2973" t="s">
        <v>9552</v>
      </c>
      <c r="C2973" t="s">
        <v>9588</v>
      </c>
      <c r="D2973" t="s">
        <v>19370</v>
      </c>
      <c r="E2973" t="s">
        <v>9</v>
      </c>
      <c r="F2973" s="1">
        <v>36908</v>
      </c>
    </row>
    <row r="2974" spans="1:6" x14ac:dyDescent="0.2">
      <c r="A2974" t="s">
        <v>5768</v>
      </c>
      <c r="B2974" t="s">
        <v>10434</v>
      </c>
      <c r="C2974" t="s">
        <v>12004</v>
      </c>
      <c r="D2974" t="s">
        <v>19371</v>
      </c>
      <c r="E2974" t="s">
        <v>9</v>
      </c>
      <c r="F2974" s="1">
        <v>26566</v>
      </c>
    </row>
    <row r="2975" spans="1:6" x14ac:dyDescent="0.2">
      <c r="A2975" t="s">
        <v>5769</v>
      </c>
      <c r="B2975" t="s">
        <v>9432</v>
      </c>
      <c r="C2975" t="s">
        <v>10582</v>
      </c>
      <c r="D2975" t="s">
        <v>19372</v>
      </c>
      <c r="E2975" t="s">
        <v>9</v>
      </c>
      <c r="F2975" s="1">
        <v>23127</v>
      </c>
    </row>
    <row r="2976" spans="1:6" x14ac:dyDescent="0.2">
      <c r="A2976" t="s">
        <v>1502</v>
      </c>
      <c r="B2976" t="s">
        <v>10297</v>
      </c>
      <c r="C2976" t="s">
        <v>9554</v>
      </c>
      <c r="D2976" t="s">
        <v>19373</v>
      </c>
      <c r="E2976" t="s">
        <v>9</v>
      </c>
      <c r="F2976" s="1">
        <v>20224</v>
      </c>
    </row>
    <row r="2977" spans="1:6" x14ac:dyDescent="0.2">
      <c r="A2977" t="s">
        <v>5770</v>
      </c>
      <c r="B2977" t="s">
        <v>9461</v>
      </c>
      <c r="C2977" t="s">
        <v>12005</v>
      </c>
      <c r="D2977" t="s">
        <v>19374</v>
      </c>
      <c r="E2977" t="s">
        <v>9</v>
      </c>
      <c r="F2977" s="1">
        <v>17414</v>
      </c>
    </row>
    <row r="2978" spans="1:6" x14ac:dyDescent="0.2">
      <c r="A2978" t="s">
        <v>5771</v>
      </c>
      <c r="B2978" t="s">
        <v>9758</v>
      </c>
      <c r="C2978" t="s">
        <v>9437</v>
      </c>
      <c r="D2978" t="s">
        <v>19375</v>
      </c>
      <c r="E2978" t="s">
        <v>9</v>
      </c>
      <c r="F2978" s="1">
        <v>37964</v>
      </c>
    </row>
    <row r="2979" spans="1:6" x14ac:dyDescent="0.2">
      <c r="A2979" t="s">
        <v>1503</v>
      </c>
      <c r="B2979" t="s">
        <v>10368</v>
      </c>
      <c r="C2979" t="s">
        <v>9893</v>
      </c>
      <c r="D2979" t="s">
        <v>19376</v>
      </c>
      <c r="E2979" t="s">
        <v>9</v>
      </c>
      <c r="F2979" s="1">
        <v>33222</v>
      </c>
    </row>
    <row r="2980" spans="1:6" x14ac:dyDescent="0.2">
      <c r="A2980" t="s">
        <v>1504</v>
      </c>
      <c r="B2980" t="s">
        <v>9461</v>
      </c>
      <c r="C2980" t="s">
        <v>10098</v>
      </c>
      <c r="D2980" t="s">
        <v>19377</v>
      </c>
      <c r="E2980" t="s">
        <v>9</v>
      </c>
      <c r="F2980" s="1">
        <v>17632</v>
      </c>
    </row>
    <row r="2981" spans="1:6" x14ac:dyDescent="0.2">
      <c r="A2981" t="s">
        <v>1505</v>
      </c>
      <c r="B2981" t="s">
        <v>9383</v>
      </c>
      <c r="C2981" t="s">
        <v>9782</v>
      </c>
      <c r="D2981" t="s">
        <v>19378</v>
      </c>
      <c r="E2981" t="s">
        <v>9</v>
      </c>
      <c r="F2981" s="1">
        <v>17027</v>
      </c>
    </row>
    <row r="2982" spans="1:6" x14ac:dyDescent="0.2">
      <c r="A2982" t="s">
        <v>7896</v>
      </c>
      <c r="B2982" t="s">
        <v>12006</v>
      </c>
      <c r="C2982" t="s">
        <v>11</v>
      </c>
      <c r="D2982" t="s">
        <v>19379</v>
      </c>
      <c r="E2982" t="s">
        <v>9</v>
      </c>
      <c r="F2982" s="1">
        <v>17328</v>
      </c>
    </row>
    <row r="2983" spans="1:6" x14ac:dyDescent="0.2">
      <c r="A2983" t="s">
        <v>1506</v>
      </c>
      <c r="B2983" t="s">
        <v>9835</v>
      </c>
      <c r="C2983" t="s">
        <v>12007</v>
      </c>
      <c r="D2983" t="s">
        <v>19380</v>
      </c>
      <c r="E2983" t="s">
        <v>9</v>
      </c>
      <c r="F2983" s="1">
        <v>35865</v>
      </c>
    </row>
    <row r="2984" spans="1:6" x14ac:dyDescent="0.2">
      <c r="A2984" t="s">
        <v>1507</v>
      </c>
      <c r="B2984" t="s">
        <v>9457</v>
      </c>
      <c r="C2984" t="s">
        <v>12008</v>
      </c>
      <c r="D2984" t="s">
        <v>19381</v>
      </c>
      <c r="E2984" t="s">
        <v>9</v>
      </c>
      <c r="F2984" s="1">
        <v>22254</v>
      </c>
    </row>
    <row r="2985" spans="1:6" x14ac:dyDescent="0.2">
      <c r="A2985" t="s">
        <v>1508</v>
      </c>
      <c r="B2985" t="s">
        <v>10363</v>
      </c>
      <c r="C2985" t="s">
        <v>10111</v>
      </c>
      <c r="D2985" t="s">
        <v>19382</v>
      </c>
      <c r="E2985" t="s">
        <v>9</v>
      </c>
      <c r="F2985" s="1">
        <v>33307</v>
      </c>
    </row>
    <row r="2986" spans="1:6" x14ac:dyDescent="0.2">
      <c r="A2986" t="s">
        <v>1509</v>
      </c>
      <c r="B2986" t="s">
        <v>9395</v>
      </c>
      <c r="C2986" t="s">
        <v>9717</v>
      </c>
      <c r="D2986">
        <v>958701756</v>
      </c>
      <c r="E2986" t="s">
        <v>9</v>
      </c>
      <c r="F2986" s="1">
        <v>23839</v>
      </c>
    </row>
    <row r="2987" spans="1:6" x14ac:dyDescent="0.2">
      <c r="A2987" t="s">
        <v>1510</v>
      </c>
      <c r="B2987" t="s">
        <v>10942</v>
      </c>
      <c r="C2987" t="s">
        <v>12009</v>
      </c>
      <c r="D2987" t="s">
        <v>19383</v>
      </c>
      <c r="E2987" t="s">
        <v>9</v>
      </c>
      <c r="F2987" s="1">
        <v>21952</v>
      </c>
    </row>
    <row r="2988" spans="1:6" x14ac:dyDescent="0.2">
      <c r="A2988" t="s">
        <v>5772</v>
      </c>
      <c r="B2988" t="s">
        <v>9410</v>
      </c>
      <c r="C2988" t="s">
        <v>10120</v>
      </c>
      <c r="D2988" t="s">
        <v>19384</v>
      </c>
      <c r="E2988" t="s">
        <v>9</v>
      </c>
      <c r="F2988" s="1">
        <v>19656</v>
      </c>
    </row>
    <row r="2989" spans="1:6" x14ac:dyDescent="0.2">
      <c r="A2989" t="s">
        <v>1511</v>
      </c>
      <c r="B2989" t="s">
        <v>6</v>
      </c>
      <c r="C2989" t="s">
        <v>12010</v>
      </c>
      <c r="D2989" t="s">
        <v>19385</v>
      </c>
      <c r="E2989" t="s">
        <v>9</v>
      </c>
      <c r="F2989" s="1">
        <v>30660</v>
      </c>
    </row>
    <row r="2990" spans="1:6" x14ac:dyDescent="0.2">
      <c r="A2990" t="s">
        <v>8959</v>
      </c>
      <c r="B2990" t="s">
        <v>9668</v>
      </c>
      <c r="C2990" t="s">
        <v>9586</v>
      </c>
      <c r="D2990">
        <f>1-339-130-7576</f>
        <v>-8044</v>
      </c>
      <c r="E2990" t="s">
        <v>9</v>
      </c>
      <c r="F2990" s="1">
        <v>18248</v>
      </c>
    </row>
    <row r="2991" spans="1:6" x14ac:dyDescent="0.2">
      <c r="A2991" t="s">
        <v>12011</v>
      </c>
      <c r="B2991" t="s">
        <v>9403</v>
      </c>
      <c r="C2991" t="s">
        <v>12012</v>
      </c>
      <c r="D2991" t="s">
        <v>19386</v>
      </c>
      <c r="E2991" t="s">
        <v>9</v>
      </c>
      <c r="F2991" s="1">
        <v>24684</v>
      </c>
    </row>
    <row r="2992" spans="1:6" x14ac:dyDescent="0.2">
      <c r="A2992" t="s">
        <v>5773</v>
      </c>
      <c r="B2992" t="s">
        <v>9810</v>
      </c>
      <c r="C2992" t="s">
        <v>9637</v>
      </c>
      <c r="D2992" t="s">
        <v>19387</v>
      </c>
      <c r="E2992" t="s">
        <v>9</v>
      </c>
      <c r="F2992" s="1">
        <v>37419</v>
      </c>
    </row>
    <row r="2993" spans="1:6" x14ac:dyDescent="0.2">
      <c r="A2993" t="s">
        <v>5774</v>
      </c>
      <c r="B2993" t="s">
        <v>12013</v>
      </c>
      <c r="C2993" t="s">
        <v>12014</v>
      </c>
      <c r="D2993" t="s">
        <v>19388</v>
      </c>
      <c r="E2993" t="s">
        <v>9</v>
      </c>
      <c r="F2993" s="1">
        <v>27911</v>
      </c>
    </row>
    <row r="2994" spans="1:6" x14ac:dyDescent="0.2">
      <c r="A2994" t="s">
        <v>5775</v>
      </c>
      <c r="B2994" t="s">
        <v>9440</v>
      </c>
      <c r="C2994" t="s">
        <v>12015</v>
      </c>
      <c r="D2994" t="s">
        <v>19389</v>
      </c>
      <c r="E2994" t="s">
        <v>9</v>
      </c>
      <c r="F2994" s="1">
        <v>17508</v>
      </c>
    </row>
    <row r="2995" spans="1:6" x14ac:dyDescent="0.2">
      <c r="A2995" t="s">
        <v>5776</v>
      </c>
      <c r="B2995" t="s">
        <v>11629</v>
      </c>
      <c r="C2995" t="s">
        <v>11993</v>
      </c>
      <c r="D2995" t="s">
        <v>19390</v>
      </c>
      <c r="E2995" t="s">
        <v>9</v>
      </c>
      <c r="F2995" s="1">
        <v>20674</v>
      </c>
    </row>
    <row r="2996" spans="1:6" x14ac:dyDescent="0.2">
      <c r="A2996" t="s">
        <v>5777</v>
      </c>
      <c r="B2996" t="s">
        <v>9499</v>
      </c>
      <c r="C2996" t="s">
        <v>10305</v>
      </c>
      <c r="D2996" t="s">
        <v>19391</v>
      </c>
      <c r="E2996" t="s">
        <v>9</v>
      </c>
      <c r="F2996" s="1">
        <v>42008</v>
      </c>
    </row>
    <row r="2997" spans="1:6" x14ac:dyDescent="0.2">
      <c r="A2997" t="s">
        <v>7897</v>
      </c>
      <c r="B2997" t="s">
        <v>9383</v>
      </c>
      <c r="C2997" t="s">
        <v>12016</v>
      </c>
      <c r="D2997" t="s">
        <v>19392</v>
      </c>
      <c r="E2997" t="s">
        <v>9</v>
      </c>
      <c r="F2997" s="1">
        <v>34774</v>
      </c>
    </row>
    <row r="2998" spans="1:6" x14ac:dyDescent="0.2">
      <c r="A2998" t="s">
        <v>1512</v>
      </c>
      <c r="B2998" t="s">
        <v>6</v>
      </c>
      <c r="C2998" t="s">
        <v>11166</v>
      </c>
      <c r="D2998" t="s">
        <v>19393</v>
      </c>
      <c r="E2998" t="s">
        <v>9</v>
      </c>
      <c r="F2998" s="1">
        <v>40971</v>
      </c>
    </row>
    <row r="2999" spans="1:6" x14ac:dyDescent="0.2">
      <c r="A2999" t="s">
        <v>1513</v>
      </c>
      <c r="B2999" t="s">
        <v>10173</v>
      </c>
      <c r="C2999" t="s">
        <v>11823</v>
      </c>
      <c r="D2999" t="s">
        <v>19394</v>
      </c>
      <c r="E2999" t="s">
        <v>9</v>
      </c>
      <c r="F2999" s="1">
        <v>17188</v>
      </c>
    </row>
    <row r="3000" spans="1:6" x14ac:dyDescent="0.2">
      <c r="A3000" t="s">
        <v>7898</v>
      </c>
      <c r="B3000" t="s">
        <v>9760</v>
      </c>
      <c r="C3000" t="s">
        <v>11917</v>
      </c>
      <c r="D3000" t="s">
        <v>19395</v>
      </c>
      <c r="E3000" t="s">
        <v>9</v>
      </c>
      <c r="F3000" s="1">
        <v>14722</v>
      </c>
    </row>
    <row r="3001" spans="1:6" x14ac:dyDescent="0.2">
      <c r="A3001" t="s">
        <v>7899</v>
      </c>
      <c r="B3001" t="s">
        <v>9461</v>
      </c>
      <c r="C3001" t="s">
        <v>12017</v>
      </c>
      <c r="D3001" t="s">
        <v>19396</v>
      </c>
      <c r="E3001" t="s">
        <v>9</v>
      </c>
      <c r="F3001" s="1">
        <v>35342</v>
      </c>
    </row>
    <row r="3002" spans="1:6" x14ac:dyDescent="0.2">
      <c r="A3002" t="s">
        <v>1514</v>
      </c>
      <c r="B3002" t="s">
        <v>9539</v>
      </c>
      <c r="C3002" t="s">
        <v>12018</v>
      </c>
      <c r="D3002" t="s">
        <v>19397</v>
      </c>
      <c r="E3002" t="s">
        <v>9</v>
      </c>
      <c r="F3002" s="1">
        <v>22670</v>
      </c>
    </row>
    <row r="3003" spans="1:6" x14ac:dyDescent="0.2">
      <c r="A3003" t="s">
        <v>1515</v>
      </c>
      <c r="B3003" t="s">
        <v>9810</v>
      </c>
      <c r="C3003" t="s">
        <v>9585</v>
      </c>
      <c r="D3003" t="s">
        <v>19398</v>
      </c>
      <c r="E3003" t="s">
        <v>9</v>
      </c>
      <c r="F3003" s="1">
        <v>25752</v>
      </c>
    </row>
    <row r="3004" spans="1:6" x14ac:dyDescent="0.2">
      <c r="A3004" t="s">
        <v>12019</v>
      </c>
      <c r="B3004" t="s">
        <v>9607</v>
      </c>
      <c r="C3004" t="s">
        <v>10459</v>
      </c>
      <c r="D3004" t="s">
        <v>19399</v>
      </c>
      <c r="E3004" t="s">
        <v>9</v>
      </c>
      <c r="F3004" s="1">
        <v>42288</v>
      </c>
    </row>
    <row r="3005" spans="1:6" x14ac:dyDescent="0.2">
      <c r="A3005" t="s">
        <v>1516</v>
      </c>
      <c r="B3005" t="s">
        <v>11042</v>
      </c>
      <c r="C3005" t="s">
        <v>12020</v>
      </c>
      <c r="D3005" t="s">
        <v>19400</v>
      </c>
      <c r="E3005" t="s">
        <v>9</v>
      </c>
      <c r="F3005" s="1">
        <v>40863</v>
      </c>
    </row>
    <row r="3006" spans="1:6" x14ac:dyDescent="0.2">
      <c r="A3006" t="s">
        <v>8960</v>
      </c>
      <c r="B3006" t="s">
        <v>10297</v>
      </c>
      <c r="C3006" t="s">
        <v>12021</v>
      </c>
      <c r="D3006" t="s">
        <v>19401</v>
      </c>
      <c r="E3006" t="s">
        <v>9</v>
      </c>
      <c r="F3006" s="1">
        <v>18387</v>
      </c>
    </row>
    <row r="3007" spans="1:6" x14ac:dyDescent="0.2">
      <c r="A3007" t="s">
        <v>5778</v>
      </c>
      <c r="B3007" t="s">
        <v>9706</v>
      </c>
      <c r="C3007" t="s">
        <v>12022</v>
      </c>
      <c r="D3007" t="s">
        <v>19402</v>
      </c>
      <c r="E3007" t="s">
        <v>9</v>
      </c>
      <c r="F3007" s="1">
        <v>36706</v>
      </c>
    </row>
    <row r="3008" spans="1:6" x14ac:dyDescent="0.2">
      <c r="A3008" t="s">
        <v>5779</v>
      </c>
      <c r="B3008" t="s">
        <v>9824</v>
      </c>
      <c r="C3008" t="s">
        <v>9601</v>
      </c>
      <c r="D3008" t="s">
        <v>19403</v>
      </c>
      <c r="E3008" t="s">
        <v>9</v>
      </c>
      <c r="F3008" s="1">
        <v>33591</v>
      </c>
    </row>
    <row r="3009" spans="1:6" x14ac:dyDescent="0.2">
      <c r="A3009" t="s">
        <v>1517</v>
      </c>
      <c r="B3009" t="s">
        <v>10480</v>
      </c>
      <c r="C3009" t="s">
        <v>9531</v>
      </c>
      <c r="D3009">
        <v>9958094102</v>
      </c>
      <c r="E3009" t="s">
        <v>9</v>
      </c>
      <c r="F3009" s="1">
        <v>18139</v>
      </c>
    </row>
    <row r="3010" spans="1:6" x14ac:dyDescent="0.2">
      <c r="A3010" t="s">
        <v>5780</v>
      </c>
      <c r="B3010" t="s">
        <v>9552</v>
      </c>
      <c r="C3010" t="s">
        <v>12023</v>
      </c>
      <c r="D3010" t="s">
        <v>19404</v>
      </c>
      <c r="E3010" t="s">
        <v>9</v>
      </c>
      <c r="F3010" s="1">
        <v>33366</v>
      </c>
    </row>
    <row r="3011" spans="1:6" x14ac:dyDescent="0.2">
      <c r="A3011" t="s">
        <v>5781</v>
      </c>
      <c r="B3011" t="s">
        <v>6</v>
      </c>
      <c r="C3011" t="s">
        <v>10623</v>
      </c>
      <c r="D3011" t="s">
        <v>19405</v>
      </c>
      <c r="E3011" t="s">
        <v>9</v>
      </c>
      <c r="F3011" s="1">
        <v>18995</v>
      </c>
    </row>
    <row r="3012" spans="1:6" x14ac:dyDescent="0.2">
      <c r="A3012" t="s">
        <v>5782</v>
      </c>
      <c r="B3012" t="s">
        <v>10677</v>
      </c>
      <c r="C3012" t="s">
        <v>9444</v>
      </c>
      <c r="D3012">
        <v>2620917025</v>
      </c>
      <c r="E3012" t="s">
        <v>9</v>
      </c>
      <c r="F3012" s="1">
        <v>33066</v>
      </c>
    </row>
    <row r="3013" spans="1:6" x14ac:dyDescent="0.2">
      <c r="A3013" t="s">
        <v>1518</v>
      </c>
      <c r="B3013" t="s">
        <v>9527</v>
      </c>
      <c r="C3013" t="s">
        <v>9877</v>
      </c>
      <c r="D3013" t="s">
        <v>19406</v>
      </c>
      <c r="E3013" t="s">
        <v>9</v>
      </c>
      <c r="F3013" s="1">
        <v>21465</v>
      </c>
    </row>
    <row r="3014" spans="1:6" x14ac:dyDescent="0.2">
      <c r="A3014" t="s">
        <v>1519</v>
      </c>
      <c r="B3014" t="s">
        <v>9440</v>
      </c>
      <c r="C3014" t="s">
        <v>9565</v>
      </c>
      <c r="D3014" t="s">
        <v>19407</v>
      </c>
      <c r="E3014" t="s">
        <v>9</v>
      </c>
      <c r="F3014" s="1">
        <v>18678</v>
      </c>
    </row>
    <row r="3015" spans="1:6" x14ac:dyDescent="0.2">
      <c r="A3015" t="s">
        <v>1520</v>
      </c>
      <c r="B3015" t="s">
        <v>9499</v>
      </c>
      <c r="C3015" t="s">
        <v>9690</v>
      </c>
      <c r="D3015" t="s">
        <v>19408</v>
      </c>
      <c r="E3015" t="s">
        <v>9</v>
      </c>
      <c r="F3015" s="1">
        <v>21476</v>
      </c>
    </row>
    <row r="3016" spans="1:6" x14ac:dyDescent="0.2">
      <c r="A3016" t="s">
        <v>1521</v>
      </c>
      <c r="B3016" t="s">
        <v>9446</v>
      </c>
      <c r="C3016" t="s">
        <v>9444</v>
      </c>
      <c r="D3016">
        <v>9847570551</v>
      </c>
      <c r="E3016" t="s">
        <v>9</v>
      </c>
      <c r="F3016" s="1">
        <v>42261</v>
      </c>
    </row>
    <row r="3017" spans="1:6" x14ac:dyDescent="0.2">
      <c r="A3017" t="s">
        <v>8961</v>
      </c>
      <c r="B3017" t="s">
        <v>10459</v>
      </c>
      <c r="C3017" t="s">
        <v>9945</v>
      </c>
      <c r="D3017" t="s">
        <v>19409</v>
      </c>
      <c r="E3017" t="s">
        <v>9</v>
      </c>
      <c r="F3017" s="1">
        <v>15429</v>
      </c>
    </row>
    <row r="3018" spans="1:6" x14ac:dyDescent="0.2">
      <c r="A3018" t="s">
        <v>1522</v>
      </c>
      <c r="B3018" t="s">
        <v>9692</v>
      </c>
      <c r="C3018" t="s">
        <v>10012</v>
      </c>
      <c r="D3018" t="s">
        <v>19410</v>
      </c>
      <c r="E3018" t="s">
        <v>9</v>
      </c>
      <c r="F3018" s="1">
        <v>17558</v>
      </c>
    </row>
    <row r="3019" spans="1:6" x14ac:dyDescent="0.2">
      <c r="A3019" t="s">
        <v>5783</v>
      </c>
      <c r="B3019" t="s">
        <v>9518</v>
      </c>
      <c r="C3019" t="s">
        <v>12024</v>
      </c>
      <c r="D3019">
        <f>1-915-344-596</f>
        <v>-1854</v>
      </c>
      <c r="E3019" t="s">
        <v>9</v>
      </c>
      <c r="F3019" s="1">
        <v>25837</v>
      </c>
    </row>
    <row r="3020" spans="1:6" x14ac:dyDescent="0.2">
      <c r="A3020" t="s">
        <v>5784</v>
      </c>
      <c r="B3020" t="s">
        <v>10273</v>
      </c>
      <c r="C3020" t="s">
        <v>9412</v>
      </c>
      <c r="D3020" t="s">
        <v>19411</v>
      </c>
      <c r="E3020" t="s">
        <v>9</v>
      </c>
      <c r="F3020" s="1">
        <v>25787</v>
      </c>
    </row>
    <row r="3021" spans="1:6" x14ac:dyDescent="0.2">
      <c r="A3021" t="s">
        <v>1523</v>
      </c>
      <c r="B3021" t="s">
        <v>9643</v>
      </c>
      <c r="C3021" t="s">
        <v>12025</v>
      </c>
      <c r="D3021" t="s">
        <v>19412</v>
      </c>
      <c r="E3021" t="s">
        <v>9</v>
      </c>
      <c r="F3021" s="1">
        <v>28626</v>
      </c>
    </row>
    <row r="3022" spans="1:6" x14ac:dyDescent="0.2">
      <c r="A3022" t="s">
        <v>5785</v>
      </c>
      <c r="B3022" t="s">
        <v>12026</v>
      </c>
      <c r="C3022" t="s">
        <v>12027</v>
      </c>
      <c r="D3022" t="s">
        <v>19413</v>
      </c>
      <c r="E3022" t="s">
        <v>9</v>
      </c>
      <c r="F3022" s="1">
        <v>38892</v>
      </c>
    </row>
    <row r="3023" spans="1:6" x14ac:dyDescent="0.2">
      <c r="A3023" t="s">
        <v>7900</v>
      </c>
      <c r="B3023" t="s">
        <v>9440</v>
      </c>
      <c r="C3023" t="s">
        <v>11074</v>
      </c>
      <c r="D3023" t="s">
        <v>19414</v>
      </c>
      <c r="E3023" t="s">
        <v>9</v>
      </c>
      <c r="F3023" s="1">
        <v>18541</v>
      </c>
    </row>
    <row r="3024" spans="1:6" x14ac:dyDescent="0.2">
      <c r="A3024" t="s">
        <v>1524</v>
      </c>
      <c r="B3024" t="s">
        <v>9457</v>
      </c>
      <c r="C3024" t="s">
        <v>12028</v>
      </c>
      <c r="D3024" t="s">
        <v>19415</v>
      </c>
      <c r="E3024" t="s">
        <v>9</v>
      </c>
      <c r="F3024" s="1">
        <v>36826</v>
      </c>
    </row>
    <row r="3025" spans="1:6" x14ac:dyDescent="0.2">
      <c r="A3025" t="s">
        <v>1525</v>
      </c>
      <c r="B3025" t="s">
        <v>9383</v>
      </c>
      <c r="C3025" t="s">
        <v>9922</v>
      </c>
      <c r="D3025" t="s">
        <v>19416</v>
      </c>
      <c r="E3025" t="s">
        <v>9</v>
      </c>
      <c r="F3025" s="1">
        <v>27401</v>
      </c>
    </row>
    <row r="3026" spans="1:6" x14ac:dyDescent="0.2">
      <c r="A3026" t="s">
        <v>1526</v>
      </c>
      <c r="B3026" t="s">
        <v>9518</v>
      </c>
      <c r="C3026" t="s">
        <v>9586</v>
      </c>
      <c r="D3026" t="s">
        <v>19417</v>
      </c>
      <c r="E3026" t="s">
        <v>9</v>
      </c>
      <c r="F3026" s="1">
        <v>36882</v>
      </c>
    </row>
    <row r="3027" spans="1:6" x14ac:dyDescent="0.2">
      <c r="A3027" t="s">
        <v>7901</v>
      </c>
      <c r="B3027" t="s">
        <v>9383</v>
      </c>
      <c r="C3027" t="s">
        <v>12029</v>
      </c>
      <c r="D3027" t="s">
        <v>19418</v>
      </c>
      <c r="E3027" t="s">
        <v>9</v>
      </c>
      <c r="F3027" s="1">
        <v>22529</v>
      </c>
    </row>
    <row r="3028" spans="1:6" x14ac:dyDescent="0.2">
      <c r="A3028" t="s">
        <v>5786</v>
      </c>
      <c r="B3028" t="s">
        <v>9383</v>
      </c>
      <c r="C3028" t="s">
        <v>12030</v>
      </c>
      <c r="D3028" t="s">
        <v>19419</v>
      </c>
      <c r="E3028" t="s">
        <v>9</v>
      </c>
      <c r="F3028" s="1">
        <v>30993</v>
      </c>
    </row>
    <row r="3029" spans="1:6" x14ac:dyDescent="0.2">
      <c r="A3029" t="s">
        <v>5787</v>
      </c>
      <c r="B3029" t="s">
        <v>9687</v>
      </c>
      <c r="C3029" t="s">
        <v>12031</v>
      </c>
      <c r="D3029" t="s">
        <v>19420</v>
      </c>
      <c r="E3029" t="s">
        <v>9</v>
      </c>
      <c r="F3029" s="1">
        <v>19314</v>
      </c>
    </row>
    <row r="3030" spans="1:6" x14ac:dyDescent="0.2">
      <c r="A3030" t="s">
        <v>5788</v>
      </c>
      <c r="B3030" t="s">
        <v>9395</v>
      </c>
      <c r="C3030" t="s">
        <v>9759</v>
      </c>
      <c r="D3030" t="s">
        <v>19421</v>
      </c>
      <c r="E3030" t="s">
        <v>9</v>
      </c>
      <c r="F3030" s="1">
        <v>33100</v>
      </c>
    </row>
    <row r="3031" spans="1:6" x14ac:dyDescent="0.2">
      <c r="A3031" t="s">
        <v>1527</v>
      </c>
      <c r="B3031" t="s">
        <v>9699</v>
      </c>
      <c r="C3031" t="s">
        <v>12032</v>
      </c>
      <c r="D3031" t="s">
        <v>19422</v>
      </c>
      <c r="E3031" t="s">
        <v>9</v>
      </c>
      <c r="F3031" s="1">
        <v>36251</v>
      </c>
    </row>
    <row r="3032" spans="1:6" x14ac:dyDescent="0.2">
      <c r="A3032" t="s">
        <v>1528</v>
      </c>
      <c r="B3032" t="s">
        <v>9527</v>
      </c>
      <c r="C3032" t="s">
        <v>12033</v>
      </c>
      <c r="D3032" t="s">
        <v>19423</v>
      </c>
      <c r="E3032" t="s">
        <v>9</v>
      </c>
      <c r="F3032" s="1">
        <v>31882</v>
      </c>
    </row>
    <row r="3033" spans="1:6" x14ac:dyDescent="0.2">
      <c r="A3033" t="s">
        <v>5789</v>
      </c>
      <c r="B3033" t="s">
        <v>9796</v>
      </c>
      <c r="C3033" t="s">
        <v>12034</v>
      </c>
      <c r="D3033" t="s">
        <v>19424</v>
      </c>
      <c r="E3033" t="s">
        <v>9</v>
      </c>
      <c r="F3033" s="1">
        <v>29857</v>
      </c>
    </row>
    <row r="3034" spans="1:6" x14ac:dyDescent="0.2">
      <c r="A3034" t="s">
        <v>7902</v>
      </c>
      <c r="B3034" t="s">
        <v>9670</v>
      </c>
      <c r="C3034" t="s">
        <v>11699</v>
      </c>
      <c r="D3034">
        <v>3250611781</v>
      </c>
      <c r="E3034" t="s">
        <v>9</v>
      </c>
      <c r="F3034" s="1">
        <v>42335</v>
      </c>
    </row>
    <row r="3035" spans="1:6" x14ac:dyDescent="0.2">
      <c r="A3035" t="s">
        <v>8962</v>
      </c>
      <c r="B3035" t="s">
        <v>9457</v>
      </c>
      <c r="C3035" t="s">
        <v>12035</v>
      </c>
      <c r="D3035" t="s">
        <v>19425</v>
      </c>
      <c r="E3035" t="s">
        <v>9</v>
      </c>
      <c r="F3035" s="1">
        <v>38002</v>
      </c>
    </row>
    <row r="3036" spans="1:6" x14ac:dyDescent="0.2">
      <c r="A3036" t="s">
        <v>1529</v>
      </c>
      <c r="B3036" t="s">
        <v>12036</v>
      </c>
      <c r="C3036" t="s">
        <v>12037</v>
      </c>
      <c r="D3036" t="s">
        <v>19426</v>
      </c>
      <c r="E3036" t="s">
        <v>9</v>
      </c>
      <c r="F3036" s="1">
        <v>42936</v>
      </c>
    </row>
    <row r="3037" spans="1:6" x14ac:dyDescent="0.2">
      <c r="A3037" t="s">
        <v>12038</v>
      </c>
      <c r="B3037" t="s">
        <v>10463</v>
      </c>
      <c r="C3037" t="s">
        <v>10090</v>
      </c>
      <c r="D3037" t="s">
        <v>19427</v>
      </c>
      <c r="E3037" t="s">
        <v>9</v>
      </c>
      <c r="F3037" s="1">
        <v>35965</v>
      </c>
    </row>
    <row r="3038" spans="1:6" x14ac:dyDescent="0.2">
      <c r="A3038" t="s">
        <v>5790</v>
      </c>
      <c r="B3038" t="s">
        <v>9527</v>
      </c>
      <c r="C3038" t="s">
        <v>12039</v>
      </c>
      <c r="D3038" t="s">
        <v>19428</v>
      </c>
      <c r="E3038" t="s">
        <v>9</v>
      </c>
      <c r="F3038" s="1">
        <v>42334</v>
      </c>
    </row>
    <row r="3039" spans="1:6" x14ac:dyDescent="0.2">
      <c r="A3039" t="s">
        <v>5791</v>
      </c>
      <c r="B3039" t="s">
        <v>9509</v>
      </c>
      <c r="C3039" t="s">
        <v>10354</v>
      </c>
      <c r="D3039" t="s">
        <v>19429</v>
      </c>
      <c r="E3039" t="s">
        <v>9</v>
      </c>
      <c r="F3039" s="1">
        <v>18000</v>
      </c>
    </row>
    <row r="3040" spans="1:6" x14ac:dyDescent="0.2">
      <c r="A3040" t="s">
        <v>8963</v>
      </c>
      <c r="B3040" t="s">
        <v>9485</v>
      </c>
      <c r="C3040" t="s">
        <v>10498</v>
      </c>
      <c r="D3040" t="s">
        <v>19430</v>
      </c>
      <c r="E3040" t="s">
        <v>9</v>
      </c>
      <c r="F3040" s="1">
        <v>22300</v>
      </c>
    </row>
    <row r="3041" spans="1:6" x14ac:dyDescent="0.2">
      <c r="A3041" t="s">
        <v>5792</v>
      </c>
      <c r="B3041" t="s">
        <v>9556</v>
      </c>
      <c r="C3041" t="s">
        <v>12040</v>
      </c>
      <c r="D3041" t="s">
        <v>19431</v>
      </c>
      <c r="E3041" t="s">
        <v>9</v>
      </c>
      <c r="F3041" s="1">
        <v>34991</v>
      </c>
    </row>
    <row r="3042" spans="1:6" x14ac:dyDescent="0.2">
      <c r="A3042" t="s">
        <v>5793</v>
      </c>
      <c r="B3042" t="s">
        <v>9514</v>
      </c>
      <c r="C3042" t="s">
        <v>12041</v>
      </c>
      <c r="D3042" t="s">
        <v>19432</v>
      </c>
      <c r="E3042" t="s">
        <v>9</v>
      </c>
      <c r="F3042" s="1">
        <v>30096</v>
      </c>
    </row>
    <row r="3043" spans="1:6" x14ac:dyDescent="0.2">
      <c r="A3043" t="s">
        <v>1530</v>
      </c>
      <c r="B3043" t="s">
        <v>9543</v>
      </c>
      <c r="C3043" t="s">
        <v>10353</v>
      </c>
      <c r="D3043" t="s">
        <v>19433</v>
      </c>
      <c r="E3043" t="s">
        <v>9</v>
      </c>
      <c r="F3043" s="1">
        <v>37501</v>
      </c>
    </row>
    <row r="3044" spans="1:6" x14ac:dyDescent="0.2">
      <c r="A3044" t="s">
        <v>12042</v>
      </c>
      <c r="B3044" t="s">
        <v>9440</v>
      </c>
      <c r="C3044" t="s">
        <v>9490</v>
      </c>
      <c r="D3044">
        <f>1-246-61-1287</f>
        <v>-1593</v>
      </c>
      <c r="E3044" t="s">
        <v>9</v>
      </c>
      <c r="F3044" s="1">
        <v>39646</v>
      </c>
    </row>
    <row r="3045" spans="1:6" x14ac:dyDescent="0.2">
      <c r="A3045" t="s">
        <v>7903</v>
      </c>
      <c r="B3045" t="s">
        <v>10269</v>
      </c>
      <c r="C3045" t="s">
        <v>12043</v>
      </c>
      <c r="D3045" t="s">
        <v>19434</v>
      </c>
      <c r="E3045" t="s">
        <v>9</v>
      </c>
      <c r="F3045" s="1">
        <v>41041</v>
      </c>
    </row>
    <row r="3046" spans="1:6" x14ac:dyDescent="0.2">
      <c r="A3046" t="s">
        <v>5794</v>
      </c>
      <c r="B3046" t="s">
        <v>9527</v>
      </c>
      <c r="C3046" t="s">
        <v>12044</v>
      </c>
      <c r="D3046" t="s">
        <v>19435</v>
      </c>
      <c r="E3046" t="s">
        <v>9</v>
      </c>
      <c r="F3046" s="1">
        <v>28333</v>
      </c>
    </row>
    <row r="3047" spans="1:6" x14ac:dyDescent="0.2">
      <c r="A3047" t="s">
        <v>1531</v>
      </c>
      <c r="B3047" t="s">
        <v>9554</v>
      </c>
      <c r="C3047" t="s">
        <v>12045</v>
      </c>
      <c r="D3047" t="s">
        <v>19436</v>
      </c>
      <c r="E3047" t="s">
        <v>9</v>
      </c>
      <c r="F3047" s="1">
        <v>27659</v>
      </c>
    </row>
    <row r="3048" spans="1:6" x14ac:dyDescent="0.2">
      <c r="A3048" t="s">
        <v>1532</v>
      </c>
      <c r="B3048" t="s">
        <v>9772</v>
      </c>
      <c r="C3048" t="s">
        <v>12046</v>
      </c>
      <c r="D3048" t="s">
        <v>19437</v>
      </c>
      <c r="E3048" t="s">
        <v>9</v>
      </c>
      <c r="F3048" s="1">
        <v>36539</v>
      </c>
    </row>
    <row r="3049" spans="1:6" x14ac:dyDescent="0.2">
      <c r="A3049" t="s">
        <v>1533</v>
      </c>
      <c r="B3049" t="s">
        <v>9422</v>
      </c>
      <c r="C3049" t="s">
        <v>9533</v>
      </c>
      <c r="D3049" t="s">
        <v>19438</v>
      </c>
      <c r="E3049" t="s">
        <v>9</v>
      </c>
      <c r="F3049" s="1">
        <v>21499</v>
      </c>
    </row>
    <row r="3050" spans="1:6" x14ac:dyDescent="0.2">
      <c r="A3050" t="s">
        <v>7904</v>
      </c>
      <c r="B3050" t="s">
        <v>9606</v>
      </c>
      <c r="C3050" t="s">
        <v>9690</v>
      </c>
      <c r="D3050" t="s">
        <v>19439</v>
      </c>
      <c r="E3050" t="s">
        <v>9</v>
      </c>
      <c r="F3050" s="1">
        <v>22232</v>
      </c>
    </row>
    <row r="3051" spans="1:6" x14ac:dyDescent="0.2">
      <c r="A3051" t="s">
        <v>1534</v>
      </c>
      <c r="B3051" t="s">
        <v>10315</v>
      </c>
      <c r="C3051" t="s">
        <v>12047</v>
      </c>
      <c r="D3051" t="s">
        <v>19440</v>
      </c>
      <c r="E3051" t="s">
        <v>9</v>
      </c>
      <c r="F3051" s="1">
        <v>19272</v>
      </c>
    </row>
    <row r="3052" spans="1:6" x14ac:dyDescent="0.2">
      <c r="A3052" t="s">
        <v>1535</v>
      </c>
      <c r="B3052" t="s">
        <v>9699</v>
      </c>
      <c r="C3052" t="s">
        <v>10951</v>
      </c>
      <c r="D3052">
        <v>6341936233</v>
      </c>
      <c r="E3052" t="s">
        <v>9</v>
      </c>
      <c r="F3052" s="1">
        <v>24369</v>
      </c>
    </row>
    <row r="3053" spans="1:6" x14ac:dyDescent="0.2">
      <c r="A3053" t="s">
        <v>1536</v>
      </c>
      <c r="B3053" t="s">
        <v>9440</v>
      </c>
      <c r="C3053" t="s">
        <v>9657</v>
      </c>
      <c r="D3053" t="s">
        <v>19441</v>
      </c>
      <c r="E3053" t="s">
        <v>9</v>
      </c>
      <c r="F3053" s="1">
        <v>23119</v>
      </c>
    </row>
    <row r="3054" spans="1:6" x14ac:dyDescent="0.2">
      <c r="A3054" t="s">
        <v>1537</v>
      </c>
      <c r="B3054" t="s">
        <v>9485</v>
      </c>
      <c r="C3054" t="s">
        <v>12048</v>
      </c>
      <c r="D3054" t="s">
        <v>19442</v>
      </c>
      <c r="E3054" t="s">
        <v>9</v>
      </c>
      <c r="F3054" s="1">
        <v>16727</v>
      </c>
    </row>
    <row r="3055" spans="1:6" x14ac:dyDescent="0.2">
      <c r="A3055" t="s">
        <v>5795</v>
      </c>
      <c r="B3055" t="s">
        <v>11656</v>
      </c>
      <c r="C3055" t="s">
        <v>9783</v>
      </c>
      <c r="D3055" t="s">
        <v>19443</v>
      </c>
      <c r="E3055" t="s">
        <v>9</v>
      </c>
      <c r="F3055" s="1">
        <v>35497</v>
      </c>
    </row>
    <row r="3056" spans="1:6" x14ac:dyDescent="0.2">
      <c r="A3056" t="s">
        <v>1538</v>
      </c>
      <c r="B3056" t="s">
        <v>10939</v>
      </c>
      <c r="C3056" t="s">
        <v>9565</v>
      </c>
      <c r="D3056" t="s">
        <v>19444</v>
      </c>
      <c r="E3056" t="s">
        <v>9</v>
      </c>
      <c r="F3056" s="1">
        <v>19740</v>
      </c>
    </row>
    <row r="3057" spans="1:6" x14ac:dyDescent="0.2">
      <c r="A3057" t="s">
        <v>5796</v>
      </c>
      <c r="B3057" t="s">
        <v>12049</v>
      </c>
      <c r="C3057" t="s">
        <v>12050</v>
      </c>
      <c r="D3057" t="s">
        <v>19445</v>
      </c>
      <c r="E3057" t="s">
        <v>9</v>
      </c>
      <c r="F3057" s="1">
        <v>24146</v>
      </c>
    </row>
    <row r="3058" spans="1:6" x14ac:dyDescent="0.2">
      <c r="A3058" t="s">
        <v>1539</v>
      </c>
      <c r="B3058" t="s">
        <v>10434</v>
      </c>
      <c r="C3058" t="s">
        <v>12051</v>
      </c>
      <c r="D3058" t="s">
        <v>19446</v>
      </c>
      <c r="E3058" t="s">
        <v>9</v>
      </c>
      <c r="F3058" s="1">
        <v>25574</v>
      </c>
    </row>
    <row r="3059" spans="1:6" x14ac:dyDescent="0.2">
      <c r="A3059" t="s">
        <v>7905</v>
      </c>
      <c r="B3059" t="s">
        <v>11410</v>
      </c>
      <c r="C3059" t="s">
        <v>12052</v>
      </c>
      <c r="D3059" t="s">
        <v>19447</v>
      </c>
      <c r="E3059" t="s">
        <v>9</v>
      </c>
      <c r="F3059" s="1">
        <v>15274</v>
      </c>
    </row>
    <row r="3060" spans="1:6" x14ac:dyDescent="0.2">
      <c r="A3060" t="s">
        <v>1540</v>
      </c>
      <c r="B3060" t="s">
        <v>9418</v>
      </c>
      <c r="C3060" t="s">
        <v>9444</v>
      </c>
      <c r="D3060" t="s">
        <v>19448</v>
      </c>
      <c r="E3060" t="s">
        <v>9</v>
      </c>
      <c r="F3060" s="1">
        <v>23017</v>
      </c>
    </row>
    <row r="3061" spans="1:6" x14ac:dyDescent="0.2">
      <c r="A3061" t="s">
        <v>7906</v>
      </c>
      <c r="B3061" t="s">
        <v>9395</v>
      </c>
      <c r="C3061" t="s">
        <v>10477</v>
      </c>
      <c r="D3061" t="s">
        <v>19449</v>
      </c>
      <c r="E3061" t="s">
        <v>9</v>
      </c>
      <c r="F3061" s="1">
        <v>27097</v>
      </c>
    </row>
    <row r="3062" spans="1:6" x14ac:dyDescent="0.2">
      <c r="A3062" t="s">
        <v>1541</v>
      </c>
      <c r="B3062" t="s">
        <v>10096</v>
      </c>
      <c r="C3062" t="s">
        <v>9502</v>
      </c>
      <c r="D3062" t="s">
        <v>19450</v>
      </c>
      <c r="E3062" t="s">
        <v>9</v>
      </c>
      <c r="F3062" s="1">
        <v>31142</v>
      </c>
    </row>
    <row r="3063" spans="1:6" x14ac:dyDescent="0.2">
      <c r="A3063" t="s">
        <v>5797</v>
      </c>
      <c r="B3063" t="s">
        <v>9778</v>
      </c>
      <c r="C3063" t="s">
        <v>12053</v>
      </c>
      <c r="D3063" t="s">
        <v>19451</v>
      </c>
      <c r="E3063" t="s">
        <v>9</v>
      </c>
      <c r="F3063" s="1">
        <v>30812</v>
      </c>
    </row>
    <row r="3064" spans="1:6" x14ac:dyDescent="0.2">
      <c r="A3064" t="s">
        <v>5798</v>
      </c>
      <c r="B3064" t="s">
        <v>9383</v>
      </c>
      <c r="C3064" t="s">
        <v>9914</v>
      </c>
      <c r="D3064">
        <f>1-625-895-8052</f>
        <v>-9571</v>
      </c>
      <c r="E3064" t="s">
        <v>9</v>
      </c>
      <c r="F3064" s="1">
        <v>34490</v>
      </c>
    </row>
    <row r="3065" spans="1:6" x14ac:dyDescent="0.2">
      <c r="A3065" t="s">
        <v>5799</v>
      </c>
      <c r="B3065" t="s">
        <v>9844</v>
      </c>
      <c r="C3065" t="s">
        <v>12054</v>
      </c>
      <c r="D3065" t="s">
        <v>19452</v>
      </c>
      <c r="E3065" t="s">
        <v>9</v>
      </c>
      <c r="F3065" s="1">
        <v>19645</v>
      </c>
    </row>
    <row r="3066" spans="1:6" x14ac:dyDescent="0.2">
      <c r="A3066" t="s">
        <v>5800</v>
      </c>
      <c r="B3066" t="s">
        <v>9604</v>
      </c>
      <c r="C3066" t="s">
        <v>12055</v>
      </c>
      <c r="D3066" t="s">
        <v>19453</v>
      </c>
      <c r="E3066" t="s">
        <v>9</v>
      </c>
      <c r="F3066" s="1">
        <v>39850</v>
      </c>
    </row>
    <row r="3067" spans="1:6" x14ac:dyDescent="0.2">
      <c r="A3067" t="s">
        <v>12056</v>
      </c>
      <c r="B3067" t="s">
        <v>12057</v>
      </c>
      <c r="C3067" t="s">
        <v>12058</v>
      </c>
      <c r="D3067">
        <f>1-182-473-5776</f>
        <v>-6430</v>
      </c>
      <c r="E3067" t="s">
        <v>9</v>
      </c>
      <c r="F3067" s="1">
        <v>34674</v>
      </c>
    </row>
    <row r="3068" spans="1:6" x14ac:dyDescent="0.2">
      <c r="A3068" t="s">
        <v>1542</v>
      </c>
      <c r="B3068" t="s">
        <v>9527</v>
      </c>
      <c r="C3068" t="s">
        <v>12059</v>
      </c>
      <c r="D3068" t="s">
        <v>19454</v>
      </c>
      <c r="E3068" t="s">
        <v>9</v>
      </c>
      <c r="F3068" s="1">
        <v>22353</v>
      </c>
    </row>
    <row r="3069" spans="1:6" x14ac:dyDescent="0.2">
      <c r="A3069" t="s">
        <v>1543</v>
      </c>
      <c r="B3069" t="s">
        <v>9509</v>
      </c>
      <c r="C3069" t="s">
        <v>12060</v>
      </c>
      <c r="D3069" t="s">
        <v>19455</v>
      </c>
      <c r="E3069" t="s">
        <v>9</v>
      </c>
      <c r="F3069" s="1">
        <v>29025</v>
      </c>
    </row>
    <row r="3070" spans="1:6" x14ac:dyDescent="0.2">
      <c r="A3070" t="s">
        <v>1544</v>
      </c>
      <c r="B3070" t="s">
        <v>9596</v>
      </c>
      <c r="C3070" t="s">
        <v>11960</v>
      </c>
      <c r="D3070" t="s">
        <v>19456</v>
      </c>
      <c r="E3070" t="s">
        <v>9</v>
      </c>
      <c r="F3070" s="1">
        <v>40407</v>
      </c>
    </row>
    <row r="3071" spans="1:6" x14ac:dyDescent="0.2">
      <c r="A3071" t="s">
        <v>12061</v>
      </c>
      <c r="B3071" t="s">
        <v>10616</v>
      </c>
      <c r="C3071" t="s">
        <v>12062</v>
      </c>
      <c r="D3071" t="s">
        <v>19457</v>
      </c>
      <c r="E3071" t="s">
        <v>9</v>
      </c>
      <c r="F3071" s="1">
        <v>32374</v>
      </c>
    </row>
    <row r="3072" spans="1:6" x14ac:dyDescent="0.2">
      <c r="A3072" t="s">
        <v>1545</v>
      </c>
      <c r="B3072" t="s">
        <v>9663</v>
      </c>
      <c r="C3072" t="s">
        <v>9841</v>
      </c>
      <c r="D3072">
        <f>1-685-103-601</f>
        <v>-1388</v>
      </c>
      <c r="E3072" t="s">
        <v>9</v>
      </c>
      <c r="F3072" s="1">
        <v>39283</v>
      </c>
    </row>
    <row r="3073" spans="1:6" x14ac:dyDescent="0.2">
      <c r="A3073" t="s">
        <v>1546</v>
      </c>
      <c r="B3073" t="s">
        <v>12063</v>
      </c>
      <c r="C3073" t="s">
        <v>12064</v>
      </c>
      <c r="D3073" t="s">
        <v>19458</v>
      </c>
      <c r="E3073" t="s">
        <v>9</v>
      </c>
      <c r="F3073" s="1">
        <v>36369</v>
      </c>
    </row>
    <row r="3074" spans="1:6" x14ac:dyDescent="0.2">
      <c r="A3074" t="s">
        <v>7907</v>
      </c>
      <c r="B3074" t="s">
        <v>9457</v>
      </c>
      <c r="C3074" t="s">
        <v>12065</v>
      </c>
      <c r="D3074" t="s">
        <v>19459</v>
      </c>
      <c r="E3074" t="s">
        <v>9</v>
      </c>
      <c r="F3074" s="1">
        <v>35788</v>
      </c>
    </row>
    <row r="3075" spans="1:6" x14ac:dyDescent="0.2">
      <c r="A3075" t="s">
        <v>7908</v>
      </c>
      <c r="B3075" t="s">
        <v>9518</v>
      </c>
      <c r="C3075" t="s">
        <v>12066</v>
      </c>
      <c r="D3075" t="s">
        <v>19460</v>
      </c>
      <c r="E3075" t="s">
        <v>9</v>
      </c>
      <c r="F3075" s="1">
        <v>26439</v>
      </c>
    </row>
    <row r="3076" spans="1:6" x14ac:dyDescent="0.2">
      <c r="A3076" t="s">
        <v>1547</v>
      </c>
      <c r="B3076" t="s">
        <v>9880</v>
      </c>
      <c r="C3076" t="s">
        <v>12067</v>
      </c>
      <c r="D3076" t="s">
        <v>19461</v>
      </c>
      <c r="E3076" t="s">
        <v>9</v>
      </c>
      <c r="F3076" s="1">
        <v>22717</v>
      </c>
    </row>
    <row r="3077" spans="1:6" x14ac:dyDescent="0.2">
      <c r="A3077" t="s">
        <v>12068</v>
      </c>
      <c r="B3077" t="s">
        <v>11070</v>
      </c>
      <c r="C3077" t="s">
        <v>11</v>
      </c>
      <c r="D3077" t="s">
        <v>19462</v>
      </c>
      <c r="E3077" t="s">
        <v>9</v>
      </c>
      <c r="F3077" s="1">
        <v>41650</v>
      </c>
    </row>
    <row r="3078" spans="1:6" x14ac:dyDescent="0.2">
      <c r="A3078" t="s">
        <v>1548</v>
      </c>
      <c r="B3078" t="s">
        <v>10866</v>
      </c>
      <c r="C3078" t="s">
        <v>10015</v>
      </c>
      <c r="D3078" t="s">
        <v>19463</v>
      </c>
      <c r="E3078" t="s">
        <v>9</v>
      </c>
      <c r="F3078" s="1">
        <v>15294</v>
      </c>
    </row>
    <row r="3079" spans="1:6" x14ac:dyDescent="0.2">
      <c r="A3079" t="s">
        <v>5801</v>
      </c>
      <c r="B3079" t="s">
        <v>10647</v>
      </c>
      <c r="C3079" t="s">
        <v>12069</v>
      </c>
      <c r="D3079">
        <f>1-801-543-9665</f>
        <v>-11008</v>
      </c>
      <c r="E3079" t="s">
        <v>9</v>
      </c>
      <c r="F3079" s="1">
        <v>29354</v>
      </c>
    </row>
    <row r="3080" spans="1:6" x14ac:dyDescent="0.2">
      <c r="A3080" t="s">
        <v>5802</v>
      </c>
      <c r="B3080" t="s">
        <v>10525</v>
      </c>
      <c r="C3080" t="s">
        <v>9470</v>
      </c>
      <c r="D3080" t="s">
        <v>19464</v>
      </c>
      <c r="E3080" t="s">
        <v>9</v>
      </c>
      <c r="F3080" s="1">
        <v>15570</v>
      </c>
    </row>
    <row r="3081" spans="1:6" x14ac:dyDescent="0.2">
      <c r="A3081" t="s">
        <v>7909</v>
      </c>
      <c r="B3081" t="s">
        <v>9395</v>
      </c>
      <c r="C3081" t="s">
        <v>9603</v>
      </c>
      <c r="D3081" t="s">
        <v>19465</v>
      </c>
      <c r="E3081" t="s">
        <v>9</v>
      </c>
      <c r="F3081" s="1">
        <v>37046</v>
      </c>
    </row>
    <row r="3082" spans="1:6" x14ac:dyDescent="0.2">
      <c r="A3082" t="s">
        <v>1549</v>
      </c>
      <c r="B3082" t="s">
        <v>9408</v>
      </c>
      <c r="C3082" t="s">
        <v>12070</v>
      </c>
      <c r="D3082">
        <f>1-199-343-1009</f>
        <v>-1550</v>
      </c>
      <c r="E3082" t="s">
        <v>9</v>
      </c>
      <c r="F3082" s="1">
        <v>22762</v>
      </c>
    </row>
    <row r="3083" spans="1:6" x14ac:dyDescent="0.2">
      <c r="A3083" t="s">
        <v>5803</v>
      </c>
      <c r="B3083" t="s">
        <v>9485</v>
      </c>
      <c r="C3083" t="s">
        <v>9484</v>
      </c>
      <c r="D3083" t="s">
        <v>19466</v>
      </c>
      <c r="E3083" t="s">
        <v>9</v>
      </c>
      <c r="F3083" s="1">
        <v>19175</v>
      </c>
    </row>
    <row r="3084" spans="1:6" x14ac:dyDescent="0.2">
      <c r="A3084" t="s">
        <v>5804</v>
      </c>
      <c r="B3084" t="s">
        <v>9440</v>
      </c>
      <c r="C3084" t="s">
        <v>12071</v>
      </c>
      <c r="D3084" t="s">
        <v>19467</v>
      </c>
      <c r="E3084" t="s">
        <v>9</v>
      </c>
      <c r="F3084" s="1">
        <v>20628</v>
      </c>
    </row>
    <row r="3085" spans="1:6" x14ac:dyDescent="0.2">
      <c r="A3085" t="s">
        <v>1550</v>
      </c>
      <c r="B3085" t="s">
        <v>10000</v>
      </c>
      <c r="C3085" t="s">
        <v>12072</v>
      </c>
      <c r="D3085" t="s">
        <v>19468</v>
      </c>
      <c r="E3085" t="s">
        <v>9</v>
      </c>
      <c r="F3085" s="1">
        <v>22364</v>
      </c>
    </row>
    <row r="3086" spans="1:6" x14ac:dyDescent="0.2">
      <c r="A3086" t="s">
        <v>1551</v>
      </c>
      <c r="B3086" t="s">
        <v>9518</v>
      </c>
      <c r="C3086" t="s">
        <v>11725</v>
      </c>
      <c r="D3086">
        <v>7930832125</v>
      </c>
      <c r="E3086" t="s">
        <v>9</v>
      </c>
      <c r="F3086" s="1">
        <v>15347</v>
      </c>
    </row>
    <row r="3087" spans="1:6" x14ac:dyDescent="0.2">
      <c r="A3087" t="s">
        <v>7910</v>
      </c>
      <c r="B3087" t="s">
        <v>9395</v>
      </c>
      <c r="C3087" t="s">
        <v>12073</v>
      </c>
      <c r="D3087" t="s">
        <v>19469</v>
      </c>
      <c r="E3087" t="s">
        <v>9</v>
      </c>
      <c r="F3087" s="1">
        <v>41663</v>
      </c>
    </row>
    <row r="3088" spans="1:6" x14ac:dyDescent="0.2">
      <c r="A3088" t="s">
        <v>5805</v>
      </c>
      <c r="B3088" t="s">
        <v>10650</v>
      </c>
      <c r="C3088" t="s">
        <v>12074</v>
      </c>
      <c r="D3088" t="s">
        <v>19470</v>
      </c>
      <c r="E3088" t="s">
        <v>9</v>
      </c>
      <c r="F3088" s="1">
        <v>19515</v>
      </c>
    </row>
    <row r="3089" spans="1:6" x14ac:dyDescent="0.2">
      <c r="A3089" t="s">
        <v>5806</v>
      </c>
      <c r="B3089" t="s">
        <v>9619</v>
      </c>
      <c r="C3089" t="s">
        <v>9585</v>
      </c>
      <c r="D3089" t="s">
        <v>19471</v>
      </c>
      <c r="E3089" t="s">
        <v>9</v>
      </c>
      <c r="F3089" s="1">
        <v>19457</v>
      </c>
    </row>
    <row r="3090" spans="1:6" x14ac:dyDescent="0.2">
      <c r="A3090" t="s">
        <v>1552</v>
      </c>
      <c r="B3090" t="s">
        <v>10226</v>
      </c>
      <c r="C3090" t="s">
        <v>12075</v>
      </c>
      <c r="D3090" t="s">
        <v>19472</v>
      </c>
      <c r="E3090" t="s">
        <v>9</v>
      </c>
      <c r="F3090" s="1">
        <v>20563</v>
      </c>
    </row>
    <row r="3091" spans="1:6" x14ac:dyDescent="0.2">
      <c r="A3091" t="s">
        <v>7911</v>
      </c>
      <c r="B3091" t="s">
        <v>9606</v>
      </c>
      <c r="C3091" t="s">
        <v>10375</v>
      </c>
      <c r="D3091" t="s">
        <v>19473</v>
      </c>
      <c r="E3091" t="s">
        <v>9</v>
      </c>
      <c r="F3091" s="1">
        <v>27057</v>
      </c>
    </row>
    <row r="3092" spans="1:6" x14ac:dyDescent="0.2">
      <c r="A3092" t="s">
        <v>1553</v>
      </c>
      <c r="B3092" t="s">
        <v>9652</v>
      </c>
      <c r="C3092" t="s">
        <v>12076</v>
      </c>
      <c r="D3092" t="s">
        <v>19474</v>
      </c>
      <c r="E3092" t="s">
        <v>9</v>
      </c>
      <c r="F3092" s="1">
        <v>23911</v>
      </c>
    </row>
    <row r="3093" spans="1:6" x14ac:dyDescent="0.2">
      <c r="A3093" t="s">
        <v>5807</v>
      </c>
      <c r="B3093" t="s">
        <v>10430</v>
      </c>
      <c r="C3093" t="s">
        <v>12077</v>
      </c>
      <c r="D3093" t="s">
        <v>19475</v>
      </c>
      <c r="E3093" t="s">
        <v>9</v>
      </c>
      <c r="F3093" s="1">
        <v>26978</v>
      </c>
    </row>
    <row r="3094" spans="1:6" x14ac:dyDescent="0.2">
      <c r="A3094" t="s">
        <v>1554</v>
      </c>
      <c r="B3094" t="s">
        <v>10835</v>
      </c>
      <c r="C3094" t="s">
        <v>9989</v>
      </c>
      <c r="D3094" t="s">
        <v>19476</v>
      </c>
      <c r="E3094" t="s">
        <v>9</v>
      </c>
      <c r="F3094" s="1">
        <v>25103</v>
      </c>
    </row>
    <row r="3095" spans="1:6" x14ac:dyDescent="0.2">
      <c r="A3095" t="s">
        <v>5808</v>
      </c>
      <c r="B3095" t="s">
        <v>10275</v>
      </c>
      <c r="C3095" t="s">
        <v>10106</v>
      </c>
      <c r="D3095" t="s">
        <v>19477</v>
      </c>
      <c r="E3095" t="s">
        <v>9</v>
      </c>
      <c r="F3095" s="1">
        <v>41723</v>
      </c>
    </row>
    <row r="3096" spans="1:6" x14ac:dyDescent="0.2">
      <c r="A3096" t="s">
        <v>1555</v>
      </c>
      <c r="B3096" t="s">
        <v>10201</v>
      </c>
      <c r="C3096" t="s">
        <v>12078</v>
      </c>
      <c r="D3096" t="s">
        <v>19478</v>
      </c>
      <c r="E3096" t="s">
        <v>9</v>
      </c>
      <c r="F3096" s="1">
        <v>17402</v>
      </c>
    </row>
    <row r="3097" spans="1:6" x14ac:dyDescent="0.2">
      <c r="A3097" t="s">
        <v>1556</v>
      </c>
      <c r="B3097" t="s">
        <v>10363</v>
      </c>
      <c r="C3097" t="s">
        <v>12079</v>
      </c>
      <c r="D3097" t="s">
        <v>19479</v>
      </c>
      <c r="E3097" t="s">
        <v>9</v>
      </c>
      <c r="F3097" s="1">
        <v>41788</v>
      </c>
    </row>
    <row r="3098" spans="1:6" x14ac:dyDescent="0.2">
      <c r="A3098" t="s">
        <v>1557</v>
      </c>
      <c r="B3098" t="s">
        <v>10000</v>
      </c>
      <c r="C3098" t="s">
        <v>9624</v>
      </c>
      <c r="D3098" t="s">
        <v>19480</v>
      </c>
      <c r="E3098" t="s">
        <v>9</v>
      </c>
      <c r="F3098" s="1">
        <v>21853</v>
      </c>
    </row>
    <row r="3099" spans="1:6" x14ac:dyDescent="0.2">
      <c r="A3099" t="s">
        <v>1558</v>
      </c>
      <c r="B3099" t="s">
        <v>9430</v>
      </c>
      <c r="C3099" t="s">
        <v>12080</v>
      </c>
      <c r="D3099">
        <f>1-470-409-8871</f>
        <v>-9749</v>
      </c>
      <c r="E3099" t="s">
        <v>9</v>
      </c>
      <c r="F3099" s="1">
        <v>20462</v>
      </c>
    </row>
    <row r="3100" spans="1:6" x14ac:dyDescent="0.2">
      <c r="A3100" t="s">
        <v>12081</v>
      </c>
      <c r="B3100" t="s">
        <v>10510</v>
      </c>
      <c r="C3100" t="s">
        <v>12082</v>
      </c>
      <c r="D3100" t="s">
        <v>19481</v>
      </c>
      <c r="E3100" t="s">
        <v>9</v>
      </c>
      <c r="F3100" s="1">
        <v>27667</v>
      </c>
    </row>
    <row r="3101" spans="1:6" x14ac:dyDescent="0.2">
      <c r="A3101" t="s">
        <v>1559</v>
      </c>
      <c r="B3101" t="s">
        <v>9765</v>
      </c>
      <c r="C3101" t="s">
        <v>10459</v>
      </c>
      <c r="D3101" t="s">
        <v>19482</v>
      </c>
      <c r="E3101" t="s">
        <v>9</v>
      </c>
      <c r="F3101" s="1">
        <v>18269</v>
      </c>
    </row>
    <row r="3102" spans="1:6" x14ac:dyDescent="0.2">
      <c r="A3102" t="s">
        <v>5809</v>
      </c>
      <c r="B3102" t="s">
        <v>9457</v>
      </c>
      <c r="C3102" t="s">
        <v>12083</v>
      </c>
      <c r="D3102" t="s">
        <v>19483</v>
      </c>
      <c r="E3102" t="s">
        <v>9</v>
      </c>
      <c r="F3102" s="1">
        <v>24085</v>
      </c>
    </row>
    <row r="3103" spans="1:6" x14ac:dyDescent="0.2">
      <c r="A3103" t="s">
        <v>5810</v>
      </c>
      <c r="B3103" t="s">
        <v>6</v>
      </c>
      <c r="C3103" t="s">
        <v>12084</v>
      </c>
      <c r="D3103" t="s">
        <v>19484</v>
      </c>
      <c r="E3103" t="s">
        <v>9</v>
      </c>
      <c r="F3103" s="1">
        <v>15782</v>
      </c>
    </row>
    <row r="3104" spans="1:6" x14ac:dyDescent="0.2">
      <c r="A3104" t="s">
        <v>7912</v>
      </c>
      <c r="B3104" t="s">
        <v>9556</v>
      </c>
      <c r="C3104" t="s">
        <v>12085</v>
      </c>
      <c r="D3104" t="s">
        <v>19485</v>
      </c>
      <c r="E3104" t="s">
        <v>9</v>
      </c>
      <c r="F3104" s="1">
        <v>19571</v>
      </c>
    </row>
    <row r="3105" spans="1:6" x14ac:dyDescent="0.2">
      <c r="A3105" t="s">
        <v>7913</v>
      </c>
      <c r="B3105" t="s">
        <v>9699</v>
      </c>
      <c r="C3105" t="s">
        <v>12086</v>
      </c>
      <c r="D3105" t="s">
        <v>19486</v>
      </c>
      <c r="E3105" t="s">
        <v>9</v>
      </c>
      <c r="F3105" s="1">
        <v>39497</v>
      </c>
    </row>
    <row r="3106" spans="1:6" x14ac:dyDescent="0.2">
      <c r="A3106" t="s">
        <v>1560</v>
      </c>
      <c r="B3106" t="s">
        <v>9958</v>
      </c>
      <c r="C3106" t="s">
        <v>9484</v>
      </c>
      <c r="D3106" t="s">
        <v>19487</v>
      </c>
      <c r="E3106" t="s">
        <v>9</v>
      </c>
      <c r="F3106" s="1">
        <v>16915</v>
      </c>
    </row>
    <row r="3107" spans="1:6" x14ac:dyDescent="0.2">
      <c r="A3107" t="s">
        <v>7914</v>
      </c>
      <c r="B3107" t="s">
        <v>10525</v>
      </c>
      <c r="C3107" t="s">
        <v>9941</v>
      </c>
      <c r="D3107" t="s">
        <v>19488</v>
      </c>
      <c r="E3107" t="s">
        <v>9</v>
      </c>
      <c r="F3107" s="1">
        <v>30728</v>
      </c>
    </row>
    <row r="3108" spans="1:6" x14ac:dyDescent="0.2">
      <c r="A3108" t="s">
        <v>12087</v>
      </c>
      <c r="B3108" t="s">
        <v>9395</v>
      </c>
      <c r="C3108" t="s">
        <v>10231</v>
      </c>
      <c r="D3108" t="s">
        <v>19489</v>
      </c>
      <c r="E3108" t="s">
        <v>9</v>
      </c>
      <c r="F3108" s="1">
        <v>33661</v>
      </c>
    </row>
    <row r="3109" spans="1:6" x14ac:dyDescent="0.2">
      <c r="A3109" t="s">
        <v>7915</v>
      </c>
      <c r="B3109" t="s">
        <v>9492</v>
      </c>
      <c r="C3109" t="s">
        <v>12088</v>
      </c>
      <c r="D3109" t="s">
        <v>19490</v>
      </c>
      <c r="E3109" t="s">
        <v>9</v>
      </c>
      <c r="F3109" s="1">
        <v>34578</v>
      </c>
    </row>
    <row r="3110" spans="1:6" x14ac:dyDescent="0.2">
      <c r="A3110" t="s">
        <v>5811</v>
      </c>
      <c r="B3110" t="s">
        <v>9392</v>
      </c>
      <c r="C3110" t="s">
        <v>12089</v>
      </c>
      <c r="D3110" t="s">
        <v>19491</v>
      </c>
      <c r="E3110" t="s">
        <v>9</v>
      </c>
      <c r="F3110" s="1">
        <v>19333</v>
      </c>
    </row>
    <row r="3111" spans="1:6" x14ac:dyDescent="0.2">
      <c r="A3111" t="s">
        <v>1561</v>
      </c>
      <c r="B3111" t="s">
        <v>10125</v>
      </c>
      <c r="C3111" t="s">
        <v>12090</v>
      </c>
      <c r="D3111" t="s">
        <v>19492</v>
      </c>
      <c r="E3111" t="s">
        <v>9</v>
      </c>
      <c r="F3111" s="1">
        <v>43583</v>
      </c>
    </row>
    <row r="3112" spans="1:6" x14ac:dyDescent="0.2">
      <c r="A3112" t="s">
        <v>5812</v>
      </c>
      <c r="B3112" t="s">
        <v>9713</v>
      </c>
      <c r="C3112" t="s">
        <v>7512</v>
      </c>
      <c r="D3112" t="s">
        <v>19493</v>
      </c>
      <c r="E3112" t="s">
        <v>9</v>
      </c>
      <c r="F3112" s="1">
        <v>26178</v>
      </c>
    </row>
    <row r="3113" spans="1:6" x14ac:dyDescent="0.2">
      <c r="A3113" t="s">
        <v>5813</v>
      </c>
      <c r="B3113" t="s">
        <v>9461</v>
      </c>
      <c r="C3113" t="s">
        <v>12091</v>
      </c>
      <c r="D3113" t="s">
        <v>19494</v>
      </c>
      <c r="E3113" t="s">
        <v>9</v>
      </c>
      <c r="F3113" s="1">
        <v>43343</v>
      </c>
    </row>
    <row r="3114" spans="1:6" x14ac:dyDescent="0.2">
      <c r="A3114" t="s">
        <v>1562</v>
      </c>
      <c r="B3114" t="s">
        <v>9565</v>
      </c>
      <c r="C3114" t="s">
        <v>12092</v>
      </c>
      <c r="D3114" t="s">
        <v>19495</v>
      </c>
      <c r="E3114" t="s">
        <v>9</v>
      </c>
      <c r="F3114" s="1">
        <v>42889</v>
      </c>
    </row>
    <row r="3115" spans="1:6" x14ac:dyDescent="0.2">
      <c r="A3115" t="s">
        <v>1563</v>
      </c>
      <c r="B3115" t="s">
        <v>9414</v>
      </c>
      <c r="C3115" t="s">
        <v>10175</v>
      </c>
      <c r="D3115">
        <f>1-321-626-3948</f>
        <v>-4894</v>
      </c>
      <c r="E3115" t="s">
        <v>9</v>
      </c>
      <c r="F3115" s="1">
        <v>33478</v>
      </c>
    </row>
    <row r="3116" spans="1:6" x14ac:dyDescent="0.2">
      <c r="A3116" t="s">
        <v>8964</v>
      </c>
      <c r="B3116" t="s">
        <v>9488</v>
      </c>
      <c r="C3116" t="s">
        <v>10606</v>
      </c>
      <c r="D3116" t="s">
        <v>19496</v>
      </c>
      <c r="E3116" t="s">
        <v>9</v>
      </c>
      <c r="F3116" s="1">
        <v>40610</v>
      </c>
    </row>
    <row r="3117" spans="1:6" x14ac:dyDescent="0.2">
      <c r="A3117" t="s">
        <v>5814</v>
      </c>
      <c r="B3117" t="s">
        <v>9446</v>
      </c>
      <c r="C3117" t="s">
        <v>12093</v>
      </c>
      <c r="D3117" t="s">
        <v>19497</v>
      </c>
      <c r="E3117" t="s">
        <v>9</v>
      </c>
      <c r="F3117" s="1">
        <v>36309</v>
      </c>
    </row>
    <row r="3118" spans="1:6" x14ac:dyDescent="0.2">
      <c r="A3118" t="s">
        <v>7916</v>
      </c>
      <c r="B3118" t="s">
        <v>9518</v>
      </c>
      <c r="C3118" t="s">
        <v>11098</v>
      </c>
      <c r="D3118" t="s">
        <v>19498</v>
      </c>
      <c r="E3118" t="s">
        <v>9</v>
      </c>
      <c r="F3118" s="1">
        <v>19224</v>
      </c>
    </row>
    <row r="3119" spans="1:6" x14ac:dyDescent="0.2">
      <c r="A3119" t="s">
        <v>5815</v>
      </c>
      <c r="B3119" t="s">
        <v>9607</v>
      </c>
      <c r="C3119" t="s">
        <v>11000</v>
      </c>
      <c r="D3119" t="s">
        <v>19499</v>
      </c>
      <c r="E3119" t="s">
        <v>9</v>
      </c>
      <c r="F3119" s="1">
        <v>28153</v>
      </c>
    </row>
    <row r="3120" spans="1:6" x14ac:dyDescent="0.2">
      <c r="A3120" t="s">
        <v>1564</v>
      </c>
      <c r="B3120" t="s">
        <v>9758</v>
      </c>
      <c r="C3120" t="s">
        <v>12094</v>
      </c>
      <c r="D3120">
        <v>8865380540</v>
      </c>
      <c r="E3120" t="s">
        <v>9</v>
      </c>
      <c r="F3120" s="1">
        <v>25750</v>
      </c>
    </row>
    <row r="3121" spans="1:6" x14ac:dyDescent="0.2">
      <c r="A3121" t="s">
        <v>5816</v>
      </c>
      <c r="B3121" t="s">
        <v>9899</v>
      </c>
      <c r="C3121" t="s">
        <v>12095</v>
      </c>
      <c r="D3121" t="s">
        <v>19500</v>
      </c>
      <c r="E3121" t="s">
        <v>9</v>
      </c>
      <c r="F3121" s="1">
        <v>32362</v>
      </c>
    </row>
    <row r="3122" spans="1:6" x14ac:dyDescent="0.2">
      <c r="A3122" t="s">
        <v>1565</v>
      </c>
      <c r="B3122" t="s">
        <v>9699</v>
      </c>
      <c r="C3122" t="s">
        <v>12096</v>
      </c>
      <c r="D3122">
        <v>1895867737</v>
      </c>
      <c r="E3122" t="s">
        <v>9</v>
      </c>
      <c r="F3122" s="1">
        <v>29126</v>
      </c>
    </row>
    <row r="3123" spans="1:6" x14ac:dyDescent="0.2">
      <c r="A3123" t="s">
        <v>1566</v>
      </c>
      <c r="B3123" t="s">
        <v>9430</v>
      </c>
      <c r="C3123" t="s">
        <v>12097</v>
      </c>
      <c r="D3123" t="s">
        <v>19501</v>
      </c>
      <c r="E3123" t="s">
        <v>9</v>
      </c>
      <c r="F3123" s="1">
        <v>27438</v>
      </c>
    </row>
    <row r="3124" spans="1:6" x14ac:dyDescent="0.2">
      <c r="A3124" t="s">
        <v>1567</v>
      </c>
      <c r="B3124" t="s">
        <v>9772</v>
      </c>
      <c r="C3124" t="s">
        <v>12098</v>
      </c>
      <c r="D3124" t="s">
        <v>19502</v>
      </c>
      <c r="E3124" t="s">
        <v>9</v>
      </c>
      <c r="F3124" s="1">
        <v>19489</v>
      </c>
    </row>
    <row r="3125" spans="1:6" x14ac:dyDescent="0.2">
      <c r="A3125" t="s">
        <v>1568</v>
      </c>
      <c r="B3125" t="s">
        <v>9457</v>
      </c>
      <c r="C3125" t="s">
        <v>12099</v>
      </c>
      <c r="D3125">
        <f>1-858-958-5424</f>
        <v>-7239</v>
      </c>
      <c r="E3125" t="s">
        <v>9</v>
      </c>
      <c r="F3125" s="1">
        <v>14733</v>
      </c>
    </row>
    <row r="3126" spans="1:6" x14ac:dyDescent="0.2">
      <c r="A3126" t="s">
        <v>5817</v>
      </c>
      <c r="B3126" t="s">
        <v>9675</v>
      </c>
      <c r="C3126" t="s">
        <v>9765</v>
      </c>
      <c r="D3126" t="s">
        <v>19503</v>
      </c>
      <c r="E3126" t="s">
        <v>9</v>
      </c>
      <c r="F3126" s="1">
        <v>38689</v>
      </c>
    </row>
    <row r="3127" spans="1:6" x14ac:dyDescent="0.2">
      <c r="A3127" t="s">
        <v>1569</v>
      </c>
      <c r="B3127" t="s">
        <v>9788</v>
      </c>
      <c r="C3127" t="s">
        <v>9540</v>
      </c>
      <c r="D3127" t="s">
        <v>19504</v>
      </c>
      <c r="E3127" t="s">
        <v>9</v>
      </c>
      <c r="F3127" s="1">
        <v>17357</v>
      </c>
    </row>
    <row r="3128" spans="1:6" x14ac:dyDescent="0.2">
      <c r="A3128" t="s">
        <v>5818</v>
      </c>
      <c r="B3128" t="s">
        <v>9418</v>
      </c>
      <c r="C3128" t="s">
        <v>12100</v>
      </c>
      <c r="D3128" t="s">
        <v>19505</v>
      </c>
      <c r="E3128" t="s">
        <v>9</v>
      </c>
      <c r="F3128" s="1">
        <v>26455</v>
      </c>
    </row>
    <row r="3129" spans="1:6" x14ac:dyDescent="0.2">
      <c r="A3129" t="s">
        <v>8965</v>
      </c>
      <c r="B3129" t="s">
        <v>9527</v>
      </c>
      <c r="C3129" t="s">
        <v>12101</v>
      </c>
      <c r="D3129">
        <v>7780409631</v>
      </c>
      <c r="E3129" t="s">
        <v>9</v>
      </c>
      <c r="F3129" s="1">
        <v>26134</v>
      </c>
    </row>
    <row r="3130" spans="1:6" x14ac:dyDescent="0.2">
      <c r="A3130" t="s">
        <v>1570</v>
      </c>
      <c r="B3130" t="s">
        <v>9383</v>
      </c>
      <c r="C3130" t="s">
        <v>11198</v>
      </c>
      <c r="D3130" t="s">
        <v>19506</v>
      </c>
      <c r="E3130" t="s">
        <v>9</v>
      </c>
      <c r="F3130" s="1">
        <v>16379</v>
      </c>
    </row>
    <row r="3131" spans="1:6" x14ac:dyDescent="0.2">
      <c r="A3131" t="s">
        <v>5819</v>
      </c>
      <c r="B3131" t="s">
        <v>9607</v>
      </c>
      <c r="C3131" t="s">
        <v>12102</v>
      </c>
      <c r="D3131">
        <f>1-340-626-2575</f>
        <v>-3540</v>
      </c>
      <c r="E3131" t="s">
        <v>9</v>
      </c>
      <c r="F3131" s="1">
        <v>16920</v>
      </c>
    </row>
    <row r="3132" spans="1:6" x14ac:dyDescent="0.2">
      <c r="A3132" t="s">
        <v>1571</v>
      </c>
      <c r="B3132" t="s">
        <v>12103</v>
      </c>
      <c r="C3132" t="s">
        <v>12104</v>
      </c>
      <c r="D3132" t="s">
        <v>19507</v>
      </c>
      <c r="E3132" t="s">
        <v>9</v>
      </c>
      <c r="F3132" s="1">
        <v>15860</v>
      </c>
    </row>
    <row r="3133" spans="1:6" x14ac:dyDescent="0.2">
      <c r="A3133" t="s">
        <v>1572</v>
      </c>
      <c r="B3133" t="s">
        <v>9527</v>
      </c>
      <c r="C3133" t="s">
        <v>9490</v>
      </c>
      <c r="D3133">
        <v>4712473916</v>
      </c>
      <c r="E3133" t="s">
        <v>9</v>
      </c>
      <c r="F3133" s="1">
        <v>34074</v>
      </c>
    </row>
    <row r="3134" spans="1:6" x14ac:dyDescent="0.2">
      <c r="A3134" t="s">
        <v>7917</v>
      </c>
      <c r="B3134" t="s">
        <v>9403</v>
      </c>
      <c r="C3134" t="s">
        <v>10233</v>
      </c>
      <c r="D3134" t="s">
        <v>19508</v>
      </c>
      <c r="E3134" t="s">
        <v>9</v>
      </c>
      <c r="F3134" s="1">
        <v>27908</v>
      </c>
    </row>
    <row r="3135" spans="1:6" x14ac:dyDescent="0.2">
      <c r="A3135" t="s">
        <v>1573</v>
      </c>
      <c r="B3135" t="s">
        <v>10830</v>
      </c>
      <c r="C3135" t="s">
        <v>11774</v>
      </c>
      <c r="D3135" t="s">
        <v>19509</v>
      </c>
      <c r="E3135" t="s">
        <v>9</v>
      </c>
      <c r="F3135" s="1">
        <v>26259</v>
      </c>
    </row>
    <row r="3136" spans="1:6" x14ac:dyDescent="0.2">
      <c r="A3136" t="s">
        <v>12105</v>
      </c>
      <c r="B3136" t="s">
        <v>9383</v>
      </c>
      <c r="C3136" t="s">
        <v>12106</v>
      </c>
      <c r="D3136" t="s">
        <v>19510</v>
      </c>
      <c r="E3136" t="s">
        <v>9</v>
      </c>
      <c r="F3136" s="1">
        <v>35116</v>
      </c>
    </row>
    <row r="3137" spans="1:6" x14ac:dyDescent="0.2">
      <c r="A3137" t="s">
        <v>1574</v>
      </c>
      <c r="B3137" t="s">
        <v>9727</v>
      </c>
      <c r="C3137" t="s">
        <v>12107</v>
      </c>
      <c r="D3137" t="s">
        <v>19511</v>
      </c>
      <c r="E3137" t="s">
        <v>9</v>
      </c>
      <c r="F3137" s="1">
        <v>34784</v>
      </c>
    </row>
    <row r="3138" spans="1:6" x14ac:dyDescent="0.2">
      <c r="A3138" t="s">
        <v>1575</v>
      </c>
      <c r="B3138" t="s">
        <v>11410</v>
      </c>
      <c r="C3138" t="s">
        <v>12108</v>
      </c>
      <c r="D3138">
        <v>3594664335</v>
      </c>
      <c r="E3138" t="s">
        <v>9</v>
      </c>
      <c r="F3138" s="1">
        <v>22802</v>
      </c>
    </row>
    <row r="3139" spans="1:6" x14ac:dyDescent="0.2">
      <c r="A3139" t="s">
        <v>1576</v>
      </c>
      <c r="B3139" t="s">
        <v>9446</v>
      </c>
      <c r="C3139" t="s">
        <v>12109</v>
      </c>
      <c r="D3139" t="s">
        <v>19512</v>
      </c>
      <c r="E3139" t="s">
        <v>9</v>
      </c>
      <c r="F3139" s="1">
        <v>22573</v>
      </c>
    </row>
    <row r="3140" spans="1:6" x14ac:dyDescent="0.2">
      <c r="A3140" t="s">
        <v>1577</v>
      </c>
      <c r="B3140" t="s">
        <v>9529</v>
      </c>
      <c r="C3140" t="s">
        <v>12110</v>
      </c>
      <c r="D3140" t="s">
        <v>19513</v>
      </c>
      <c r="E3140" t="s">
        <v>9</v>
      </c>
      <c r="F3140" s="1">
        <v>16147</v>
      </c>
    </row>
    <row r="3141" spans="1:6" x14ac:dyDescent="0.2">
      <c r="A3141" t="s">
        <v>7918</v>
      </c>
      <c r="B3141" t="s">
        <v>9440</v>
      </c>
      <c r="C3141" t="s">
        <v>12111</v>
      </c>
      <c r="D3141" t="s">
        <v>19514</v>
      </c>
      <c r="E3141" t="s">
        <v>9</v>
      </c>
      <c r="F3141" s="1">
        <v>36418</v>
      </c>
    </row>
    <row r="3142" spans="1:6" x14ac:dyDescent="0.2">
      <c r="A3142" t="s">
        <v>5820</v>
      </c>
      <c r="B3142" t="s">
        <v>6</v>
      </c>
      <c r="C3142" t="s">
        <v>12112</v>
      </c>
      <c r="D3142" t="s">
        <v>19515</v>
      </c>
      <c r="E3142" t="s">
        <v>9</v>
      </c>
      <c r="F3142" s="1">
        <v>38730</v>
      </c>
    </row>
    <row r="3143" spans="1:6" x14ac:dyDescent="0.2">
      <c r="A3143" t="s">
        <v>1578</v>
      </c>
      <c r="B3143" t="s">
        <v>10022</v>
      </c>
      <c r="C3143" t="s">
        <v>12113</v>
      </c>
      <c r="D3143" t="s">
        <v>19516</v>
      </c>
      <c r="E3143" t="s">
        <v>9</v>
      </c>
      <c r="F3143" s="1">
        <v>27417</v>
      </c>
    </row>
    <row r="3144" spans="1:6" x14ac:dyDescent="0.2">
      <c r="A3144" t="s">
        <v>7919</v>
      </c>
      <c r="B3144" t="s">
        <v>9790</v>
      </c>
      <c r="C3144" t="s">
        <v>11688</v>
      </c>
      <c r="D3144" t="s">
        <v>19517</v>
      </c>
      <c r="E3144" t="s">
        <v>9</v>
      </c>
      <c r="F3144" s="1">
        <v>21696</v>
      </c>
    </row>
    <row r="3145" spans="1:6" x14ac:dyDescent="0.2">
      <c r="A3145" t="s">
        <v>1579</v>
      </c>
      <c r="B3145" t="s">
        <v>9760</v>
      </c>
      <c r="C3145" t="s">
        <v>12114</v>
      </c>
      <c r="D3145" t="s">
        <v>19518</v>
      </c>
      <c r="E3145" t="s">
        <v>9</v>
      </c>
      <c r="F3145" s="1">
        <v>17559</v>
      </c>
    </row>
    <row r="3146" spans="1:6" x14ac:dyDescent="0.2">
      <c r="A3146" t="s">
        <v>7920</v>
      </c>
      <c r="B3146" t="s">
        <v>9383</v>
      </c>
      <c r="C3146" t="s">
        <v>11271</v>
      </c>
      <c r="D3146" t="s">
        <v>19519</v>
      </c>
      <c r="E3146" t="s">
        <v>9</v>
      </c>
      <c r="F3146" s="1">
        <v>42834</v>
      </c>
    </row>
    <row r="3147" spans="1:6" x14ac:dyDescent="0.2">
      <c r="A3147" t="s">
        <v>5821</v>
      </c>
      <c r="B3147" t="s">
        <v>10635</v>
      </c>
      <c r="C3147" t="s">
        <v>9771</v>
      </c>
      <c r="D3147" t="s">
        <v>19520</v>
      </c>
      <c r="E3147" t="s">
        <v>9</v>
      </c>
      <c r="F3147" s="1">
        <v>42098</v>
      </c>
    </row>
    <row r="3148" spans="1:6" x14ac:dyDescent="0.2">
      <c r="A3148" t="s">
        <v>12115</v>
      </c>
      <c r="B3148" t="s">
        <v>9619</v>
      </c>
      <c r="C3148" t="s">
        <v>9761</v>
      </c>
      <c r="D3148" t="s">
        <v>19521</v>
      </c>
      <c r="E3148" t="s">
        <v>9</v>
      </c>
      <c r="F3148" s="1">
        <v>30441</v>
      </c>
    </row>
    <row r="3149" spans="1:6" x14ac:dyDescent="0.2">
      <c r="A3149" t="s">
        <v>12116</v>
      </c>
      <c r="B3149" t="s">
        <v>9408</v>
      </c>
      <c r="C3149" t="s">
        <v>12117</v>
      </c>
      <c r="D3149">
        <f>1-994-457-4978</f>
        <v>-6428</v>
      </c>
      <c r="E3149" t="s">
        <v>9</v>
      </c>
      <c r="F3149" s="1">
        <v>24342</v>
      </c>
    </row>
    <row r="3150" spans="1:6" x14ac:dyDescent="0.2">
      <c r="A3150" t="s">
        <v>1580</v>
      </c>
      <c r="B3150" t="s">
        <v>10323</v>
      </c>
      <c r="C3150" t="s">
        <v>12118</v>
      </c>
      <c r="D3150" t="s">
        <v>19522</v>
      </c>
      <c r="E3150" t="s">
        <v>9</v>
      </c>
      <c r="F3150" s="1">
        <v>25479</v>
      </c>
    </row>
    <row r="3151" spans="1:6" x14ac:dyDescent="0.2">
      <c r="A3151" t="s">
        <v>5822</v>
      </c>
      <c r="B3151" t="s">
        <v>9446</v>
      </c>
      <c r="C3151" t="s">
        <v>12119</v>
      </c>
      <c r="D3151" t="s">
        <v>19523</v>
      </c>
      <c r="E3151" t="s">
        <v>9</v>
      </c>
      <c r="F3151" s="1">
        <v>42377</v>
      </c>
    </row>
    <row r="3152" spans="1:6" x14ac:dyDescent="0.2">
      <c r="A3152" t="s">
        <v>8966</v>
      </c>
      <c r="B3152" t="s">
        <v>9982</v>
      </c>
      <c r="C3152" t="s">
        <v>10257</v>
      </c>
      <c r="D3152">
        <f>1-968-441-3914</f>
        <v>-5322</v>
      </c>
      <c r="E3152" t="s">
        <v>9</v>
      </c>
      <c r="F3152" s="1">
        <v>27370</v>
      </c>
    </row>
    <row r="3153" spans="1:6" x14ac:dyDescent="0.2">
      <c r="A3153" t="s">
        <v>1581</v>
      </c>
      <c r="B3153" t="s">
        <v>9383</v>
      </c>
      <c r="C3153" t="s">
        <v>11230</v>
      </c>
      <c r="D3153">
        <f>1-413-606-7709</f>
        <v>-8727</v>
      </c>
      <c r="E3153" t="s">
        <v>9</v>
      </c>
      <c r="F3153" s="1">
        <v>17631</v>
      </c>
    </row>
    <row r="3154" spans="1:6" x14ac:dyDescent="0.2">
      <c r="A3154" t="s">
        <v>1582</v>
      </c>
      <c r="B3154" t="s">
        <v>9472</v>
      </c>
      <c r="C3154" t="s">
        <v>12120</v>
      </c>
      <c r="D3154" t="s">
        <v>19524</v>
      </c>
      <c r="E3154" t="s">
        <v>9</v>
      </c>
      <c r="F3154" s="1">
        <v>29623</v>
      </c>
    </row>
    <row r="3155" spans="1:6" x14ac:dyDescent="0.2">
      <c r="A3155" t="s">
        <v>5823</v>
      </c>
      <c r="B3155" t="s">
        <v>9872</v>
      </c>
      <c r="C3155" t="s">
        <v>12121</v>
      </c>
      <c r="D3155" t="s">
        <v>19525</v>
      </c>
      <c r="E3155" t="s">
        <v>9</v>
      </c>
      <c r="F3155" s="1">
        <v>33449</v>
      </c>
    </row>
    <row r="3156" spans="1:6" x14ac:dyDescent="0.2">
      <c r="A3156" t="s">
        <v>5824</v>
      </c>
      <c r="B3156" t="s">
        <v>9873</v>
      </c>
      <c r="C3156" t="s">
        <v>9989</v>
      </c>
      <c r="D3156" t="s">
        <v>19526</v>
      </c>
      <c r="E3156" t="s">
        <v>9</v>
      </c>
      <c r="F3156" s="1">
        <v>28989</v>
      </c>
    </row>
    <row r="3157" spans="1:6" x14ac:dyDescent="0.2">
      <c r="A3157" t="s">
        <v>1583</v>
      </c>
      <c r="B3157" t="s">
        <v>9619</v>
      </c>
      <c r="C3157" t="s">
        <v>12122</v>
      </c>
      <c r="D3157" t="s">
        <v>19527</v>
      </c>
      <c r="E3157" t="s">
        <v>9</v>
      </c>
      <c r="F3157" s="1">
        <v>34891</v>
      </c>
    </row>
    <row r="3158" spans="1:6" x14ac:dyDescent="0.2">
      <c r="A3158" t="s">
        <v>12123</v>
      </c>
      <c r="B3158" t="s">
        <v>12124</v>
      </c>
      <c r="C3158" t="s">
        <v>9586</v>
      </c>
      <c r="D3158" t="s">
        <v>19528</v>
      </c>
      <c r="E3158" t="s">
        <v>9</v>
      </c>
      <c r="F3158" s="1">
        <v>23381</v>
      </c>
    </row>
    <row r="3159" spans="1:6" x14ac:dyDescent="0.2">
      <c r="A3159" t="s">
        <v>1584</v>
      </c>
      <c r="B3159" t="s">
        <v>9383</v>
      </c>
      <c r="C3159" t="s">
        <v>10602</v>
      </c>
      <c r="D3159" t="s">
        <v>19529</v>
      </c>
      <c r="E3159" t="s">
        <v>9</v>
      </c>
      <c r="F3159" s="1">
        <v>30752</v>
      </c>
    </row>
    <row r="3160" spans="1:6" x14ac:dyDescent="0.2">
      <c r="A3160" t="s">
        <v>12125</v>
      </c>
      <c r="B3160" t="s">
        <v>11536</v>
      </c>
      <c r="C3160" t="s">
        <v>11976</v>
      </c>
      <c r="D3160" t="s">
        <v>19530</v>
      </c>
      <c r="E3160" t="s">
        <v>9</v>
      </c>
      <c r="F3160" s="1">
        <v>41387</v>
      </c>
    </row>
    <row r="3161" spans="1:6" x14ac:dyDescent="0.2">
      <c r="A3161" t="s">
        <v>5825</v>
      </c>
      <c r="B3161" t="s">
        <v>9802</v>
      </c>
      <c r="C3161" t="s">
        <v>12126</v>
      </c>
      <c r="D3161">
        <v>9887151745</v>
      </c>
      <c r="E3161" t="s">
        <v>9</v>
      </c>
      <c r="F3161" s="1">
        <v>31103</v>
      </c>
    </row>
    <row r="3162" spans="1:6" x14ac:dyDescent="0.2">
      <c r="A3162" t="s">
        <v>5826</v>
      </c>
      <c r="B3162" t="s">
        <v>9786</v>
      </c>
      <c r="C3162" t="s">
        <v>9444</v>
      </c>
      <c r="D3162" t="s">
        <v>19531</v>
      </c>
      <c r="E3162" t="s">
        <v>9</v>
      </c>
      <c r="F3162" s="1">
        <v>29072</v>
      </c>
    </row>
    <row r="3163" spans="1:6" x14ac:dyDescent="0.2">
      <c r="A3163" t="s">
        <v>12127</v>
      </c>
      <c r="B3163" t="s">
        <v>9440</v>
      </c>
      <c r="C3163" t="s">
        <v>9665</v>
      </c>
      <c r="D3163">
        <f>1-283-325-632</f>
        <v>-1239</v>
      </c>
      <c r="E3163" t="s">
        <v>9</v>
      </c>
      <c r="F3163" s="1">
        <v>34363</v>
      </c>
    </row>
    <row r="3164" spans="1:6" x14ac:dyDescent="0.2">
      <c r="A3164" t="s">
        <v>1585</v>
      </c>
      <c r="B3164" t="s">
        <v>9397</v>
      </c>
      <c r="C3164" t="s">
        <v>12128</v>
      </c>
      <c r="D3164" t="s">
        <v>19532</v>
      </c>
      <c r="E3164" t="s">
        <v>9</v>
      </c>
      <c r="F3164" s="1">
        <v>26101</v>
      </c>
    </row>
    <row r="3165" spans="1:6" x14ac:dyDescent="0.2">
      <c r="A3165" t="s">
        <v>1586</v>
      </c>
      <c r="B3165" t="s">
        <v>9564</v>
      </c>
      <c r="C3165" t="s">
        <v>9586</v>
      </c>
      <c r="D3165">
        <v>9967585109</v>
      </c>
      <c r="E3165" t="s">
        <v>9</v>
      </c>
      <c r="F3165" s="1">
        <v>27512</v>
      </c>
    </row>
    <row r="3166" spans="1:6" x14ac:dyDescent="0.2">
      <c r="A3166" t="s">
        <v>1587</v>
      </c>
      <c r="B3166" t="s">
        <v>10658</v>
      </c>
      <c r="C3166" t="s">
        <v>12129</v>
      </c>
      <c r="D3166" t="s">
        <v>19533</v>
      </c>
      <c r="E3166" t="s">
        <v>9</v>
      </c>
      <c r="F3166" s="1">
        <v>34738</v>
      </c>
    </row>
    <row r="3167" spans="1:6" x14ac:dyDescent="0.2">
      <c r="A3167" t="s">
        <v>8967</v>
      </c>
      <c r="B3167" t="s">
        <v>10058</v>
      </c>
      <c r="C3167" t="s">
        <v>9457</v>
      </c>
      <c r="D3167" t="s">
        <v>19534</v>
      </c>
      <c r="E3167" t="s">
        <v>9</v>
      </c>
      <c r="F3167" s="1">
        <v>35129</v>
      </c>
    </row>
    <row r="3168" spans="1:6" x14ac:dyDescent="0.2">
      <c r="A3168" t="s">
        <v>12130</v>
      </c>
      <c r="B3168" t="s">
        <v>10297</v>
      </c>
      <c r="C3168" t="s">
        <v>11265</v>
      </c>
      <c r="D3168" t="s">
        <v>19535</v>
      </c>
      <c r="E3168" t="s">
        <v>9</v>
      </c>
      <c r="F3168" s="1">
        <v>20826</v>
      </c>
    </row>
    <row r="3169" spans="1:6" x14ac:dyDescent="0.2">
      <c r="A3169" t="s">
        <v>1588</v>
      </c>
      <c r="B3169" t="s">
        <v>9601</v>
      </c>
      <c r="C3169" t="s">
        <v>12131</v>
      </c>
      <c r="D3169" t="s">
        <v>19536</v>
      </c>
      <c r="E3169" t="s">
        <v>9</v>
      </c>
      <c r="F3169" s="1">
        <v>18394</v>
      </c>
    </row>
    <row r="3170" spans="1:6" x14ac:dyDescent="0.2">
      <c r="A3170" t="s">
        <v>7921</v>
      </c>
      <c r="B3170" t="s">
        <v>11545</v>
      </c>
      <c r="C3170" t="s">
        <v>12132</v>
      </c>
      <c r="D3170" t="s">
        <v>19537</v>
      </c>
      <c r="E3170" t="s">
        <v>9</v>
      </c>
      <c r="F3170" s="1">
        <v>34930</v>
      </c>
    </row>
    <row r="3171" spans="1:6" x14ac:dyDescent="0.2">
      <c r="A3171" t="s">
        <v>1589</v>
      </c>
      <c r="B3171" t="s">
        <v>9766</v>
      </c>
      <c r="C3171" t="s">
        <v>12133</v>
      </c>
      <c r="D3171" t="s">
        <v>19538</v>
      </c>
      <c r="E3171" t="s">
        <v>9</v>
      </c>
      <c r="F3171" s="1">
        <v>20560</v>
      </c>
    </row>
    <row r="3172" spans="1:6" x14ac:dyDescent="0.2">
      <c r="A3172" t="s">
        <v>12134</v>
      </c>
      <c r="B3172" t="s">
        <v>9606</v>
      </c>
      <c r="C3172" t="s">
        <v>12135</v>
      </c>
      <c r="D3172" t="s">
        <v>19539</v>
      </c>
      <c r="E3172" t="s">
        <v>9</v>
      </c>
      <c r="F3172" s="1">
        <v>37220</v>
      </c>
    </row>
    <row r="3173" spans="1:6" x14ac:dyDescent="0.2">
      <c r="A3173" t="s">
        <v>8968</v>
      </c>
      <c r="B3173" t="s">
        <v>9420</v>
      </c>
      <c r="C3173" t="s">
        <v>12136</v>
      </c>
      <c r="D3173" t="s">
        <v>19540</v>
      </c>
      <c r="E3173" t="s">
        <v>9</v>
      </c>
      <c r="F3173" s="1">
        <v>15652</v>
      </c>
    </row>
    <row r="3174" spans="1:6" x14ac:dyDescent="0.2">
      <c r="A3174" t="s">
        <v>5827</v>
      </c>
      <c r="B3174" t="s">
        <v>9414</v>
      </c>
      <c r="C3174" t="s">
        <v>12137</v>
      </c>
      <c r="D3174" t="s">
        <v>19541</v>
      </c>
      <c r="E3174" t="s">
        <v>9</v>
      </c>
      <c r="F3174" s="1">
        <v>30818</v>
      </c>
    </row>
    <row r="3175" spans="1:6" x14ac:dyDescent="0.2">
      <c r="A3175" t="s">
        <v>1590</v>
      </c>
      <c r="B3175" t="s">
        <v>9514</v>
      </c>
      <c r="C3175" t="s">
        <v>9627</v>
      </c>
      <c r="D3175" t="s">
        <v>19542</v>
      </c>
      <c r="E3175" t="s">
        <v>9</v>
      </c>
      <c r="F3175" s="1">
        <v>28610</v>
      </c>
    </row>
    <row r="3176" spans="1:6" x14ac:dyDescent="0.2">
      <c r="A3176" t="s">
        <v>1591</v>
      </c>
      <c r="B3176" t="s">
        <v>9457</v>
      </c>
      <c r="C3176" t="s">
        <v>9670</v>
      </c>
      <c r="D3176">
        <f>1-937-287-9653</f>
        <v>-10876</v>
      </c>
      <c r="E3176" t="s">
        <v>9</v>
      </c>
      <c r="F3176" s="1">
        <v>42319</v>
      </c>
    </row>
    <row r="3177" spans="1:6" x14ac:dyDescent="0.2">
      <c r="A3177" t="s">
        <v>7922</v>
      </c>
      <c r="B3177" t="s">
        <v>9408</v>
      </c>
      <c r="C3177" t="s">
        <v>12138</v>
      </c>
      <c r="D3177" t="s">
        <v>19543</v>
      </c>
      <c r="E3177" t="s">
        <v>9</v>
      </c>
      <c r="F3177" s="1">
        <v>33724</v>
      </c>
    </row>
    <row r="3178" spans="1:6" x14ac:dyDescent="0.2">
      <c r="A3178" t="s">
        <v>12139</v>
      </c>
      <c r="B3178" t="s">
        <v>9446</v>
      </c>
      <c r="C3178" t="s">
        <v>10500</v>
      </c>
      <c r="D3178">
        <v>7889370592</v>
      </c>
      <c r="E3178" t="s">
        <v>9</v>
      </c>
      <c r="F3178" s="1">
        <v>26663</v>
      </c>
    </row>
    <row r="3179" spans="1:6" x14ac:dyDescent="0.2">
      <c r="A3179" t="s">
        <v>7923</v>
      </c>
      <c r="B3179" t="s">
        <v>10525</v>
      </c>
      <c r="C3179" t="s">
        <v>9609</v>
      </c>
      <c r="D3179" t="s">
        <v>19544</v>
      </c>
      <c r="E3179" t="s">
        <v>9</v>
      </c>
      <c r="F3179" s="1">
        <v>30915</v>
      </c>
    </row>
    <row r="3180" spans="1:6" x14ac:dyDescent="0.2">
      <c r="A3180" t="s">
        <v>1592</v>
      </c>
      <c r="B3180" t="s">
        <v>10</v>
      </c>
      <c r="C3180" t="s">
        <v>9563</v>
      </c>
      <c r="D3180" t="s">
        <v>19545</v>
      </c>
      <c r="E3180" t="s">
        <v>9</v>
      </c>
      <c r="F3180" s="1">
        <v>33352</v>
      </c>
    </row>
    <row r="3181" spans="1:6" x14ac:dyDescent="0.2">
      <c r="A3181" t="s">
        <v>5828</v>
      </c>
      <c r="B3181" t="s">
        <v>9539</v>
      </c>
      <c r="C3181" t="s">
        <v>12140</v>
      </c>
      <c r="D3181" t="s">
        <v>19546</v>
      </c>
      <c r="E3181" t="s">
        <v>9</v>
      </c>
      <c r="F3181" s="1">
        <v>41617</v>
      </c>
    </row>
    <row r="3182" spans="1:6" x14ac:dyDescent="0.2">
      <c r="A3182" t="s">
        <v>12141</v>
      </c>
      <c r="B3182" t="s">
        <v>9480</v>
      </c>
      <c r="C3182" t="s">
        <v>9629</v>
      </c>
      <c r="D3182" t="s">
        <v>19547</v>
      </c>
      <c r="E3182" t="s">
        <v>9</v>
      </c>
      <c r="F3182" s="1">
        <v>39373</v>
      </c>
    </row>
    <row r="3183" spans="1:6" x14ac:dyDescent="0.2">
      <c r="A3183" t="s">
        <v>5829</v>
      </c>
      <c r="B3183" t="s">
        <v>9750</v>
      </c>
      <c r="C3183" t="s">
        <v>12142</v>
      </c>
      <c r="D3183" t="s">
        <v>19548</v>
      </c>
      <c r="E3183" t="s">
        <v>9</v>
      </c>
      <c r="F3183" s="1">
        <v>34789</v>
      </c>
    </row>
    <row r="3184" spans="1:6" x14ac:dyDescent="0.2">
      <c r="A3184" t="s">
        <v>1593</v>
      </c>
      <c r="B3184" t="s">
        <v>9383</v>
      </c>
      <c r="C3184" t="s">
        <v>12143</v>
      </c>
      <c r="D3184" t="s">
        <v>19549</v>
      </c>
      <c r="E3184" t="s">
        <v>9</v>
      </c>
      <c r="F3184" s="1">
        <v>40662</v>
      </c>
    </row>
    <row r="3185" spans="1:6" x14ac:dyDescent="0.2">
      <c r="A3185" t="s">
        <v>7924</v>
      </c>
      <c r="B3185" t="s">
        <v>9527</v>
      </c>
      <c r="C3185" t="s">
        <v>9566</v>
      </c>
      <c r="D3185" t="s">
        <v>19550</v>
      </c>
      <c r="E3185" t="s">
        <v>9</v>
      </c>
      <c r="F3185" s="1">
        <v>34537</v>
      </c>
    </row>
    <row r="3186" spans="1:6" x14ac:dyDescent="0.2">
      <c r="A3186" t="s">
        <v>7925</v>
      </c>
      <c r="B3186" t="s">
        <v>9736</v>
      </c>
      <c r="C3186" t="s">
        <v>10942</v>
      </c>
      <c r="D3186" t="s">
        <v>19551</v>
      </c>
      <c r="E3186" t="s">
        <v>9</v>
      </c>
      <c r="F3186" s="1">
        <v>26138</v>
      </c>
    </row>
    <row r="3187" spans="1:6" x14ac:dyDescent="0.2">
      <c r="A3187" t="s">
        <v>1594</v>
      </c>
      <c r="B3187" t="s">
        <v>9774</v>
      </c>
      <c r="C3187" t="s">
        <v>12144</v>
      </c>
      <c r="D3187" t="s">
        <v>19552</v>
      </c>
      <c r="E3187" t="s">
        <v>9</v>
      </c>
      <c r="F3187" s="1">
        <v>39977</v>
      </c>
    </row>
    <row r="3188" spans="1:6" x14ac:dyDescent="0.2">
      <c r="A3188" t="s">
        <v>5830</v>
      </c>
      <c r="B3188" t="s">
        <v>9418</v>
      </c>
      <c r="C3188" t="s">
        <v>12145</v>
      </c>
      <c r="D3188" t="s">
        <v>19553</v>
      </c>
      <c r="E3188" t="s">
        <v>9</v>
      </c>
      <c r="F3188" s="1">
        <v>27737</v>
      </c>
    </row>
    <row r="3189" spans="1:6" x14ac:dyDescent="0.2">
      <c r="A3189" t="s">
        <v>1595</v>
      </c>
      <c r="B3189" t="s">
        <v>9446</v>
      </c>
      <c r="C3189" t="s">
        <v>12146</v>
      </c>
      <c r="D3189" t="s">
        <v>19554</v>
      </c>
      <c r="E3189" t="s">
        <v>9</v>
      </c>
      <c r="F3189" s="1">
        <v>42310</v>
      </c>
    </row>
    <row r="3190" spans="1:6" x14ac:dyDescent="0.2">
      <c r="A3190" t="s">
        <v>1596</v>
      </c>
      <c r="B3190" t="s">
        <v>9472</v>
      </c>
      <c r="C3190" t="s">
        <v>12147</v>
      </c>
      <c r="D3190" t="s">
        <v>19555</v>
      </c>
      <c r="E3190" t="s">
        <v>9</v>
      </c>
      <c r="F3190" s="1">
        <v>35522</v>
      </c>
    </row>
    <row r="3191" spans="1:6" x14ac:dyDescent="0.2">
      <c r="A3191" t="s">
        <v>1597</v>
      </c>
      <c r="B3191" t="s">
        <v>9792</v>
      </c>
      <c r="C3191" t="s">
        <v>12148</v>
      </c>
      <c r="D3191" t="s">
        <v>19556</v>
      </c>
      <c r="E3191" t="s">
        <v>9</v>
      </c>
      <c r="F3191" s="1">
        <v>15871</v>
      </c>
    </row>
    <row r="3192" spans="1:6" x14ac:dyDescent="0.2">
      <c r="A3192" t="s">
        <v>5831</v>
      </c>
      <c r="B3192" t="s">
        <v>12149</v>
      </c>
      <c r="C3192" t="s">
        <v>12150</v>
      </c>
      <c r="D3192">
        <v>6966295396</v>
      </c>
      <c r="E3192" t="s">
        <v>9</v>
      </c>
      <c r="F3192" s="1">
        <v>24410</v>
      </c>
    </row>
    <row r="3193" spans="1:6" x14ac:dyDescent="0.2">
      <c r="A3193" t="s">
        <v>8969</v>
      </c>
      <c r="B3193" t="s">
        <v>12151</v>
      </c>
      <c r="C3193" t="s">
        <v>12152</v>
      </c>
      <c r="D3193" t="s">
        <v>19557</v>
      </c>
      <c r="E3193" t="s">
        <v>9</v>
      </c>
      <c r="F3193" s="1">
        <v>42659</v>
      </c>
    </row>
    <row r="3194" spans="1:6" x14ac:dyDescent="0.2">
      <c r="A3194" t="s">
        <v>1598</v>
      </c>
      <c r="B3194" t="s">
        <v>9440</v>
      </c>
      <c r="C3194" t="s">
        <v>12153</v>
      </c>
      <c r="D3194" t="s">
        <v>19558</v>
      </c>
      <c r="E3194" t="s">
        <v>9</v>
      </c>
      <c r="F3194" s="1">
        <v>22293</v>
      </c>
    </row>
    <row r="3195" spans="1:6" x14ac:dyDescent="0.2">
      <c r="A3195" t="s">
        <v>7926</v>
      </c>
      <c r="B3195" t="s">
        <v>9499</v>
      </c>
      <c r="C3195" t="s">
        <v>12154</v>
      </c>
      <c r="D3195" t="s">
        <v>19559</v>
      </c>
      <c r="E3195" t="s">
        <v>9</v>
      </c>
      <c r="F3195" s="1">
        <v>28576</v>
      </c>
    </row>
    <row r="3196" spans="1:6" x14ac:dyDescent="0.2">
      <c r="A3196" t="s">
        <v>1599</v>
      </c>
      <c r="B3196" t="s">
        <v>9446</v>
      </c>
      <c r="C3196" t="s">
        <v>11646</v>
      </c>
      <c r="D3196" t="s">
        <v>19560</v>
      </c>
      <c r="E3196" t="s">
        <v>9</v>
      </c>
      <c r="F3196" s="1">
        <v>40274</v>
      </c>
    </row>
    <row r="3197" spans="1:6" x14ac:dyDescent="0.2">
      <c r="A3197" t="s">
        <v>1600</v>
      </c>
      <c r="B3197" t="s">
        <v>9446</v>
      </c>
      <c r="C3197" t="s">
        <v>9572</v>
      </c>
      <c r="D3197" t="s">
        <v>19561</v>
      </c>
      <c r="E3197" t="s">
        <v>9</v>
      </c>
      <c r="F3197" s="1">
        <v>36135</v>
      </c>
    </row>
    <row r="3198" spans="1:6" x14ac:dyDescent="0.2">
      <c r="A3198" t="s">
        <v>5832</v>
      </c>
      <c r="B3198" t="s">
        <v>10969</v>
      </c>
      <c r="C3198" t="s">
        <v>12155</v>
      </c>
      <c r="D3198" t="s">
        <v>19562</v>
      </c>
      <c r="E3198" t="s">
        <v>9</v>
      </c>
      <c r="F3198" s="1">
        <v>26722</v>
      </c>
    </row>
    <row r="3199" spans="1:6" x14ac:dyDescent="0.2">
      <c r="A3199" t="s">
        <v>12156</v>
      </c>
      <c r="B3199" t="s">
        <v>10797</v>
      </c>
      <c r="C3199" t="s">
        <v>12157</v>
      </c>
      <c r="D3199" t="s">
        <v>19563</v>
      </c>
      <c r="E3199" t="s">
        <v>9</v>
      </c>
      <c r="F3199" s="1">
        <v>15624</v>
      </c>
    </row>
    <row r="3200" spans="1:6" x14ac:dyDescent="0.2">
      <c r="A3200" t="s">
        <v>5833</v>
      </c>
      <c r="B3200" t="s">
        <v>12158</v>
      </c>
      <c r="C3200" t="s">
        <v>10785</v>
      </c>
      <c r="D3200" t="s">
        <v>19564</v>
      </c>
      <c r="E3200" t="s">
        <v>9</v>
      </c>
      <c r="F3200" s="1">
        <v>18708</v>
      </c>
    </row>
    <row r="3201" spans="1:6" x14ac:dyDescent="0.2">
      <c r="A3201" t="s">
        <v>7927</v>
      </c>
      <c r="B3201" t="s">
        <v>9395</v>
      </c>
      <c r="C3201" t="s">
        <v>10834</v>
      </c>
      <c r="D3201" t="s">
        <v>19565</v>
      </c>
      <c r="E3201" t="s">
        <v>9</v>
      </c>
      <c r="F3201" s="1">
        <v>38746</v>
      </c>
    </row>
    <row r="3202" spans="1:6" x14ac:dyDescent="0.2">
      <c r="A3202" t="s">
        <v>1601</v>
      </c>
      <c r="B3202" t="s">
        <v>9383</v>
      </c>
      <c r="C3202" t="s">
        <v>12159</v>
      </c>
      <c r="D3202" t="s">
        <v>19566</v>
      </c>
      <c r="E3202" t="s">
        <v>9</v>
      </c>
      <c r="F3202" s="1">
        <v>20323</v>
      </c>
    </row>
    <row r="3203" spans="1:6" x14ac:dyDescent="0.2">
      <c r="A3203" t="s">
        <v>1602</v>
      </c>
      <c r="B3203" t="s">
        <v>9772</v>
      </c>
      <c r="C3203" t="s">
        <v>9690</v>
      </c>
      <c r="D3203" t="s">
        <v>19567</v>
      </c>
      <c r="E3203" t="s">
        <v>9</v>
      </c>
      <c r="F3203" s="1">
        <v>31982</v>
      </c>
    </row>
    <row r="3204" spans="1:6" x14ac:dyDescent="0.2">
      <c r="A3204" t="s">
        <v>5834</v>
      </c>
      <c r="B3204" t="s">
        <v>9796</v>
      </c>
      <c r="C3204" t="s">
        <v>12160</v>
      </c>
      <c r="D3204" t="s">
        <v>19568</v>
      </c>
      <c r="E3204" t="s">
        <v>9</v>
      </c>
      <c r="F3204" s="1">
        <v>39254</v>
      </c>
    </row>
    <row r="3205" spans="1:6" x14ac:dyDescent="0.2">
      <c r="A3205" t="s">
        <v>1603</v>
      </c>
      <c r="B3205" t="s">
        <v>9543</v>
      </c>
      <c r="C3205" t="s">
        <v>11807</v>
      </c>
      <c r="D3205">
        <f>1-889-835-1890</f>
        <v>-3613</v>
      </c>
      <c r="E3205" t="s">
        <v>9</v>
      </c>
      <c r="F3205" s="1">
        <v>16013</v>
      </c>
    </row>
    <row r="3206" spans="1:6" x14ac:dyDescent="0.2">
      <c r="A3206" t="s">
        <v>1604</v>
      </c>
      <c r="B3206" t="s">
        <v>9518</v>
      </c>
      <c r="C3206" t="s">
        <v>12161</v>
      </c>
      <c r="D3206" t="s">
        <v>19569</v>
      </c>
      <c r="E3206" t="s">
        <v>9</v>
      </c>
      <c r="F3206" s="1">
        <v>31030</v>
      </c>
    </row>
    <row r="3207" spans="1:6" x14ac:dyDescent="0.2">
      <c r="A3207" t="s">
        <v>5835</v>
      </c>
      <c r="B3207" t="s">
        <v>9383</v>
      </c>
      <c r="C3207" t="s">
        <v>12162</v>
      </c>
      <c r="D3207" t="s">
        <v>19570</v>
      </c>
      <c r="E3207" t="s">
        <v>9</v>
      </c>
      <c r="F3207" s="1">
        <v>18429</v>
      </c>
    </row>
    <row r="3208" spans="1:6" x14ac:dyDescent="0.2">
      <c r="A3208" t="s">
        <v>5836</v>
      </c>
      <c r="B3208" t="s">
        <v>9410</v>
      </c>
      <c r="C3208" t="s">
        <v>12163</v>
      </c>
      <c r="D3208" t="s">
        <v>19571</v>
      </c>
      <c r="E3208" t="s">
        <v>9</v>
      </c>
      <c r="F3208" s="1">
        <v>27371</v>
      </c>
    </row>
    <row r="3209" spans="1:6" x14ac:dyDescent="0.2">
      <c r="A3209" t="s">
        <v>1605</v>
      </c>
      <c r="B3209" t="s">
        <v>9472</v>
      </c>
      <c r="C3209" t="s">
        <v>9570</v>
      </c>
      <c r="D3209" t="s">
        <v>19572</v>
      </c>
      <c r="E3209" t="s">
        <v>9</v>
      </c>
      <c r="F3209" s="1">
        <v>43241</v>
      </c>
    </row>
    <row r="3210" spans="1:6" x14ac:dyDescent="0.2">
      <c r="A3210" t="s">
        <v>5837</v>
      </c>
      <c r="B3210" t="s">
        <v>9527</v>
      </c>
      <c r="C3210" t="s">
        <v>9800</v>
      </c>
      <c r="D3210" t="s">
        <v>19573</v>
      </c>
      <c r="E3210" t="s">
        <v>9</v>
      </c>
      <c r="F3210" s="1">
        <v>16481</v>
      </c>
    </row>
    <row r="3211" spans="1:6" x14ac:dyDescent="0.2">
      <c r="A3211" t="s">
        <v>1606</v>
      </c>
      <c r="B3211" t="s">
        <v>9457</v>
      </c>
      <c r="C3211" t="s">
        <v>12164</v>
      </c>
      <c r="D3211" t="s">
        <v>19574</v>
      </c>
      <c r="E3211" t="s">
        <v>9</v>
      </c>
      <c r="F3211" s="1">
        <v>26695</v>
      </c>
    </row>
    <row r="3212" spans="1:6" x14ac:dyDescent="0.2">
      <c r="A3212" t="s">
        <v>5838</v>
      </c>
      <c r="B3212" t="s">
        <v>9492</v>
      </c>
      <c r="C3212" t="s">
        <v>12165</v>
      </c>
      <c r="D3212" t="s">
        <v>19575</v>
      </c>
      <c r="E3212" t="s">
        <v>9</v>
      </c>
      <c r="F3212" s="1">
        <v>36015</v>
      </c>
    </row>
    <row r="3213" spans="1:6" x14ac:dyDescent="0.2">
      <c r="A3213" t="s">
        <v>1607</v>
      </c>
      <c r="B3213" t="s">
        <v>12166</v>
      </c>
      <c r="C3213" t="s">
        <v>12167</v>
      </c>
      <c r="D3213" t="s">
        <v>19576</v>
      </c>
      <c r="E3213" t="s">
        <v>9</v>
      </c>
      <c r="F3213" s="1">
        <v>33535</v>
      </c>
    </row>
    <row r="3214" spans="1:6" x14ac:dyDescent="0.2">
      <c r="A3214" t="s">
        <v>5839</v>
      </c>
      <c r="B3214" t="s">
        <v>9721</v>
      </c>
      <c r="C3214" t="s">
        <v>12168</v>
      </c>
      <c r="D3214" t="s">
        <v>19577</v>
      </c>
      <c r="E3214" t="s">
        <v>9</v>
      </c>
      <c r="F3214" s="1">
        <v>25367</v>
      </c>
    </row>
    <row r="3215" spans="1:6" x14ac:dyDescent="0.2">
      <c r="A3215" t="s">
        <v>1608</v>
      </c>
      <c r="B3215" t="s">
        <v>9839</v>
      </c>
      <c r="C3215" t="s">
        <v>12169</v>
      </c>
      <c r="D3215" t="s">
        <v>19578</v>
      </c>
      <c r="E3215" t="s">
        <v>9</v>
      </c>
      <c r="F3215" s="1">
        <v>24072</v>
      </c>
    </row>
    <row r="3216" spans="1:6" x14ac:dyDescent="0.2">
      <c r="A3216" t="s">
        <v>1609</v>
      </c>
      <c r="B3216" t="s">
        <v>10939</v>
      </c>
      <c r="C3216" t="s">
        <v>9772</v>
      </c>
      <c r="D3216" t="s">
        <v>19579</v>
      </c>
      <c r="E3216" t="s">
        <v>9</v>
      </c>
      <c r="F3216" s="1">
        <v>38844</v>
      </c>
    </row>
    <row r="3217" spans="1:6" x14ac:dyDescent="0.2">
      <c r="A3217" t="s">
        <v>5840</v>
      </c>
      <c r="B3217" t="s">
        <v>10101</v>
      </c>
      <c r="C3217" t="s">
        <v>12170</v>
      </c>
      <c r="D3217" t="s">
        <v>19580</v>
      </c>
      <c r="E3217" t="s">
        <v>9</v>
      </c>
      <c r="F3217" s="1">
        <v>41256</v>
      </c>
    </row>
    <row r="3218" spans="1:6" x14ac:dyDescent="0.2">
      <c r="A3218" t="s">
        <v>1610</v>
      </c>
      <c r="B3218" t="s">
        <v>9392</v>
      </c>
      <c r="C3218" t="s">
        <v>10212</v>
      </c>
      <c r="D3218" t="s">
        <v>19581</v>
      </c>
      <c r="E3218" t="s">
        <v>9</v>
      </c>
      <c r="F3218" s="1">
        <v>21408</v>
      </c>
    </row>
    <row r="3219" spans="1:6" x14ac:dyDescent="0.2">
      <c r="A3219" t="s">
        <v>7928</v>
      </c>
      <c r="B3219" t="s">
        <v>9509</v>
      </c>
      <c r="C3219" t="s">
        <v>12171</v>
      </c>
      <c r="D3219" t="s">
        <v>19582</v>
      </c>
      <c r="E3219" t="s">
        <v>9</v>
      </c>
      <c r="F3219" s="1">
        <v>40711</v>
      </c>
    </row>
    <row r="3220" spans="1:6" x14ac:dyDescent="0.2">
      <c r="A3220" t="s">
        <v>1611</v>
      </c>
      <c r="B3220" t="s">
        <v>9408</v>
      </c>
      <c r="C3220" t="s">
        <v>12172</v>
      </c>
      <c r="D3220" t="s">
        <v>19583</v>
      </c>
      <c r="E3220" t="s">
        <v>9</v>
      </c>
      <c r="F3220" s="1">
        <v>20047</v>
      </c>
    </row>
    <row r="3221" spans="1:6" x14ac:dyDescent="0.2">
      <c r="A3221" t="s">
        <v>7929</v>
      </c>
      <c r="B3221" t="s">
        <v>9556</v>
      </c>
      <c r="C3221" t="s">
        <v>12173</v>
      </c>
      <c r="D3221" t="s">
        <v>19584</v>
      </c>
      <c r="E3221" t="s">
        <v>9</v>
      </c>
      <c r="F3221" s="1">
        <v>22194</v>
      </c>
    </row>
    <row r="3222" spans="1:6" x14ac:dyDescent="0.2">
      <c r="A3222" t="s">
        <v>1612</v>
      </c>
      <c r="B3222" t="s">
        <v>9438</v>
      </c>
      <c r="C3222" t="s">
        <v>12174</v>
      </c>
      <c r="D3222" t="s">
        <v>19585</v>
      </c>
      <c r="E3222" t="s">
        <v>9</v>
      </c>
      <c r="F3222" s="1">
        <v>29034</v>
      </c>
    </row>
    <row r="3223" spans="1:6" x14ac:dyDescent="0.2">
      <c r="A3223" t="s">
        <v>1613</v>
      </c>
      <c r="B3223" t="s">
        <v>9401</v>
      </c>
      <c r="C3223" t="s">
        <v>12175</v>
      </c>
      <c r="D3223" t="s">
        <v>19586</v>
      </c>
      <c r="E3223" t="s">
        <v>9</v>
      </c>
      <c r="F3223" s="1">
        <v>40909</v>
      </c>
    </row>
    <row r="3224" spans="1:6" x14ac:dyDescent="0.2">
      <c r="A3224" t="s">
        <v>8970</v>
      </c>
      <c r="B3224" t="s">
        <v>9477</v>
      </c>
      <c r="C3224" t="s">
        <v>12176</v>
      </c>
      <c r="D3224" t="s">
        <v>19587</v>
      </c>
      <c r="E3224" t="s">
        <v>9</v>
      </c>
      <c r="F3224" s="1">
        <v>42260</v>
      </c>
    </row>
    <row r="3225" spans="1:6" x14ac:dyDescent="0.2">
      <c r="A3225" t="s">
        <v>12177</v>
      </c>
      <c r="B3225" t="s">
        <v>9383</v>
      </c>
      <c r="C3225" t="s">
        <v>9624</v>
      </c>
      <c r="D3225" t="s">
        <v>19588</v>
      </c>
      <c r="E3225" t="s">
        <v>9</v>
      </c>
      <c r="F3225" s="1">
        <v>39873</v>
      </c>
    </row>
    <row r="3226" spans="1:6" x14ac:dyDescent="0.2">
      <c r="A3226" t="s">
        <v>1614</v>
      </c>
      <c r="B3226" t="s">
        <v>9642</v>
      </c>
      <c r="C3226" t="s">
        <v>9607</v>
      </c>
      <c r="D3226" t="s">
        <v>19589</v>
      </c>
      <c r="E3226" t="s">
        <v>9</v>
      </c>
      <c r="F3226" s="1">
        <v>40921</v>
      </c>
    </row>
    <row r="3227" spans="1:6" x14ac:dyDescent="0.2">
      <c r="A3227" t="s">
        <v>1615</v>
      </c>
      <c r="B3227" t="s">
        <v>9630</v>
      </c>
      <c r="C3227" t="s">
        <v>12178</v>
      </c>
      <c r="D3227" t="s">
        <v>19590</v>
      </c>
      <c r="E3227" t="s">
        <v>9</v>
      </c>
      <c r="F3227" s="1">
        <v>20978</v>
      </c>
    </row>
    <row r="3228" spans="1:6" x14ac:dyDescent="0.2">
      <c r="A3228" t="s">
        <v>5841</v>
      </c>
      <c r="B3228" t="s">
        <v>9457</v>
      </c>
      <c r="C3228" t="s">
        <v>12179</v>
      </c>
      <c r="D3228" t="s">
        <v>19591</v>
      </c>
      <c r="E3228" t="s">
        <v>9</v>
      </c>
      <c r="F3228" s="1">
        <v>24095</v>
      </c>
    </row>
    <row r="3229" spans="1:6" x14ac:dyDescent="0.2">
      <c r="A3229" t="s">
        <v>5842</v>
      </c>
      <c r="B3229" t="s">
        <v>9440</v>
      </c>
      <c r="C3229" t="s">
        <v>9765</v>
      </c>
      <c r="D3229" t="s">
        <v>19592</v>
      </c>
      <c r="E3229" t="s">
        <v>9</v>
      </c>
      <c r="F3229" s="1">
        <v>26774</v>
      </c>
    </row>
    <row r="3230" spans="1:6" x14ac:dyDescent="0.2">
      <c r="A3230" t="s">
        <v>1616</v>
      </c>
      <c r="B3230" t="s">
        <v>11301</v>
      </c>
      <c r="C3230" t="s">
        <v>12180</v>
      </c>
      <c r="D3230" t="s">
        <v>19593</v>
      </c>
      <c r="E3230" t="s">
        <v>9</v>
      </c>
      <c r="F3230" s="1">
        <v>24211</v>
      </c>
    </row>
    <row r="3231" spans="1:6" x14ac:dyDescent="0.2">
      <c r="A3231" t="s">
        <v>12181</v>
      </c>
      <c r="B3231" t="s">
        <v>9440</v>
      </c>
      <c r="C3231" t="s">
        <v>12182</v>
      </c>
      <c r="D3231" t="s">
        <v>19594</v>
      </c>
      <c r="E3231" t="s">
        <v>9</v>
      </c>
      <c r="F3231" s="1">
        <v>42421</v>
      </c>
    </row>
    <row r="3232" spans="1:6" x14ac:dyDescent="0.2">
      <c r="A3232" t="s">
        <v>1617</v>
      </c>
      <c r="B3232" t="s">
        <v>9630</v>
      </c>
      <c r="C3232" t="s">
        <v>9566</v>
      </c>
      <c r="D3232" t="s">
        <v>19595</v>
      </c>
      <c r="E3232" t="s">
        <v>9</v>
      </c>
      <c r="F3232" s="1">
        <v>31974</v>
      </c>
    </row>
    <row r="3233" spans="1:6" x14ac:dyDescent="0.2">
      <c r="A3233" t="s">
        <v>8971</v>
      </c>
      <c r="B3233" t="s">
        <v>11739</v>
      </c>
      <c r="C3233" t="s">
        <v>12183</v>
      </c>
      <c r="D3233" t="s">
        <v>19596</v>
      </c>
      <c r="E3233" t="s">
        <v>9</v>
      </c>
      <c r="F3233" s="1">
        <v>24609</v>
      </c>
    </row>
    <row r="3234" spans="1:6" x14ac:dyDescent="0.2">
      <c r="A3234" t="s">
        <v>1618</v>
      </c>
      <c r="B3234" t="s">
        <v>11070</v>
      </c>
      <c r="C3234" t="s">
        <v>10087</v>
      </c>
      <c r="D3234" t="s">
        <v>19597</v>
      </c>
      <c r="E3234" t="s">
        <v>9</v>
      </c>
      <c r="F3234" s="1">
        <v>27531</v>
      </c>
    </row>
    <row r="3235" spans="1:6" x14ac:dyDescent="0.2">
      <c r="A3235" t="s">
        <v>1619</v>
      </c>
      <c r="B3235" t="s">
        <v>10292</v>
      </c>
      <c r="C3235" t="s">
        <v>9570</v>
      </c>
      <c r="D3235" t="s">
        <v>19598</v>
      </c>
      <c r="E3235" t="s">
        <v>9</v>
      </c>
      <c r="F3235" s="1">
        <v>31411</v>
      </c>
    </row>
    <row r="3236" spans="1:6" x14ac:dyDescent="0.2">
      <c r="A3236" t="s">
        <v>1620</v>
      </c>
      <c r="B3236" t="s">
        <v>9446</v>
      </c>
      <c r="C3236" t="s">
        <v>9524</v>
      </c>
      <c r="D3236" t="s">
        <v>19599</v>
      </c>
      <c r="E3236" t="s">
        <v>9</v>
      </c>
      <c r="F3236" s="1">
        <v>34776</v>
      </c>
    </row>
    <row r="3237" spans="1:6" x14ac:dyDescent="0.2">
      <c r="A3237" t="s">
        <v>1621</v>
      </c>
      <c r="B3237" t="s">
        <v>10647</v>
      </c>
      <c r="C3237" t="s">
        <v>12184</v>
      </c>
      <c r="D3237" t="s">
        <v>19600</v>
      </c>
      <c r="E3237" t="s">
        <v>9</v>
      </c>
      <c r="F3237" s="1">
        <v>14926</v>
      </c>
    </row>
    <row r="3238" spans="1:6" x14ac:dyDescent="0.2">
      <c r="A3238" t="s">
        <v>5843</v>
      </c>
      <c r="B3238" t="s">
        <v>9395</v>
      </c>
      <c r="C3238" t="s">
        <v>10320</v>
      </c>
      <c r="D3238" t="s">
        <v>19601</v>
      </c>
      <c r="E3238" t="s">
        <v>9</v>
      </c>
      <c r="F3238" s="1">
        <v>37572</v>
      </c>
    </row>
    <row r="3239" spans="1:6" x14ac:dyDescent="0.2">
      <c r="A3239" t="s">
        <v>1622</v>
      </c>
      <c r="B3239" t="s">
        <v>10101</v>
      </c>
      <c r="C3239" t="s">
        <v>12185</v>
      </c>
      <c r="D3239" t="s">
        <v>19602</v>
      </c>
      <c r="E3239" t="s">
        <v>9</v>
      </c>
      <c r="F3239" s="1">
        <v>39602</v>
      </c>
    </row>
    <row r="3240" spans="1:6" x14ac:dyDescent="0.2">
      <c r="A3240" t="s">
        <v>1623</v>
      </c>
      <c r="B3240" t="s">
        <v>9899</v>
      </c>
      <c r="C3240" t="s">
        <v>9882</v>
      </c>
      <c r="D3240" t="s">
        <v>19603</v>
      </c>
      <c r="E3240" t="s">
        <v>9</v>
      </c>
      <c r="F3240" s="1">
        <v>27770</v>
      </c>
    </row>
    <row r="3241" spans="1:6" x14ac:dyDescent="0.2">
      <c r="A3241" t="s">
        <v>8972</v>
      </c>
      <c r="B3241" t="s">
        <v>10120</v>
      </c>
      <c r="C3241" t="s">
        <v>10395</v>
      </c>
      <c r="D3241">
        <f>1-53-278-1214</f>
        <v>-1544</v>
      </c>
      <c r="E3241" t="s">
        <v>9</v>
      </c>
      <c r="F3241" s="1">
        <v>26807</v>
      </c>
    </row>
    <row r="3242" spans="1:6" x14ac:dyDescent="0.2">
      <c r="A3242" t="s">
        <v>8973</v>
      </c>
      <c r="B3242" t="s">
        <v>11410</v>
      </c>
      <c r="C3242" t="s">
        <v>12186</v>
      </c>
      <c r="D3242" t="s">
        <v>19604</v>
      </c>
      <c r="E3242" t="s">
        <v>9</v>
      </c>
      <c r="F3242" s="1">
        <v>26633</v>
      </c>
    </row>
    <row r="3243" spans="1:6" x14ac:dyDescent="0.2">
      <c r="A3243" t="s">
        <v>1624</v>
      </c>
      <c r="B3243" t="s">
        <v>10061</v>
      </c>
      <c r="C3243" t="s">
        <v>11938</v>
      </c>
      <c r="D3243" t="s">
        <v>19605</v>
      </c>
      <c r="E3243" t="s">
        <v>9</v>
      </c>
      <c r="F3243" s="1">
        <v>17084</v>
      </c>
    </row>
    <row r="3244" spans="1:6" x14ac:dyDescent="0.2">
      <c r="A3244" t="s">
        <v>12187</v>
      </c>
      <c r="B3244" t="s">
        <v>9539</v>
      </c>
      <c r="C3244" t="s">
        <v>12188</v>
      </c>
      <c r="D3244" t="s">
        <v>19606</v>
      </c>
      <c r="E3244" t="s">
        <v>9</v>
      </c>
      <c r="F3244" s="1">
        <v>37656</v>
      </c>
    </row>
    <row r="3245" spans="1:6" x14ac:dyDescent="0.2">
      <c r="A3245" t="s">
        <v>1625</v>
      </c>
      <c r="B3245" t="s">
        <v>9457</v>
      </c>
      <c r="C3245" t="s">
        <v>9585</v>
      </c>
      <c r="D3245" t="s">
        <v>19607</v>
      </c>
      <c r="E3245" t="s">
        <v>9</v>
      </c>
      <c r="F3245" s="1">
        <v>32108</v>
      </c>
    </row>
    <row r="3246" spans="1:6" x14ac:dyDescent="0.2">
      <c r="A3246" t="s">
        <v>1626</v>
      </c>
      <c r="B3246" t="s">
        <v>10110</v>
      </c>
      <c r="C3246" t="s">
        <v>9735</v>
      </c>
      <c r="D3246" t="s">
        <v>19608</v>
      </c>
      <c r="E3246" t="s">
        <v>9</v>
      </c>
      <c r="F3246" s="1">
        <v>21812</v>
      </c>
    </row>
    <row r="3247" spans="1:6" x14ac:dyDescent="0.2">
      <c r="A3247" t="s">
        <v>12189</v>
      </c>
      <c r="B3247" t="s">
        <v>9539</v>
      </c>
      <c r="C3247" t="s">
        <v>9554</v>
      </c>
      <c r="D3247" t="s">
        <v>19609</v>
      </c>
      <c r="E3247" t="s">
        <v>9</v>
      </c>
      <c r="F3247" s="1">
        <v>24113</v>
      </c>
    </row>
    <row r="3248" spans="1:6" x14ac:dyDescent="0.2">
      <c r="A3248" t="s">
        <v>12190</v>
      </c>
      <c r="B3248" t="s">
        <v>9853</v>
      </c>
      <c r="C3248" t="s">
        <v>12191</v>
      </c>
      <c r="D3248" t="s">
        <v>19610</v>
      </c>
      <c r="E3248" t="s">
        <v>9</v>
      </c>
      <c r="F3248" s="1">
        <v>35223</v>
      </c>
    </row>
    <row r="3249" spans="1:6" x14ac:dyDescent="0.2">
      <c r="A3249" t="s">
        <v>5844</v>
      </c>
      <c r="B3249" t="s">
        <v>9408</v>
      </c>
      <c r="C3249" t="s">
        <v>12192</v>
      </c>
      <c r="D3249">
        <v>9070347925</v>
      </c>
      <c r="E3249" t="s">
        <v>9</v>
      </c>
      <c r="F3249" s="1">
        <v>24379</v>
      </c>
    </row>
    <row r="3250" spans="1:6" x14ac:dyDescent="0.2">
      <c r="A3250" t="s">
        <v>5845</v>
      </c>
      <c r="B3250" t="s">
        <v>9383</v>
      </c>
      <c r="C3250" t="s">
        <v>9609</v>
      </c>
      <c r="D3250" t="s">
        <v>19611</v>
      </c>
      <c r="E3250" t="s">
        <v>9</v>
      </c>
      <c r="F3250" s="1">
        <v>22644</v>
      </c>
    </row>
    <row r="3251" spans="1:6" x14ac:dyDescent="0.2">
      <c r="A3251" t="s">
        <v>8974</v>
      </c>
      <c r="B3251" t="s">
        <v>9472</v>
      </c>
      <c r="C3251" t="s">
        <v>9444</v>
      </c>
      <c r="D3251" t="s">
        <v>19612</v>
      </c>
      <c r="E3251" t="s">
        <v>9</v>
      </c>
      <c r="F3251" s="1">
        <v>34000</v>
      </c>
    </row>
    <row r="3252" spans="1:6" x14ac:dyDescent="0.2">
      <c r="A3252" t="s">
        <v>5846</v>
      </c>
      <c r="B3252" t="s">
        <v>9554</v>
      </c>
      <c r="C3252" t="s">
        <v>12193</v>
      </c>
      <c r="D3252" t="s">
        <v>19613</v>
      </c>
      <c r="E3252" t="s">
        <v>9</v>
      </c>
      <c r="F3252" s="1">
        <v>33726</v>
      </c>
    </row>
    <row r="3253" spans="1:6" x14ac:dyDescent="0.2">
      <c r="A3253" t="s">
        <v>1627</v>
      </c>
      <c r="B3253" t="s">
        <v>11070</v>
      </c>
      <c r="C3253" t="s">
        <v>9819</v>
      </c>
      <c r="D3253" t="s">
        <v>19614</v>
      </c>
      <c r="E3253" t="s">
        <v>9</v>
      </c>
      <c r="F3253" s="1">
        <v>39383</v>
      </c>
    </row>
    <row r="3254" spans="1:6" x14ac:dyDescent="0.2">
      <c r="A3254" t="s">
        <v>5847</v>
      </c>
      <c r="B3254" t="s">
        <v>10677</v>
      </c>
      <c r="C3254" t="s">
        <v>12194</v>
      </c>
      <c r="D3254" t="s">
        <v>19615</v>
      </c>
      <c r="E3254" t="s">
        <v>9</v>
      </c>
      <c r="F3254" s="1">
        <v>32735</v>
      </c>
    </row>
    <row r="3255" spans="1:6" x14ac:dyDescent="0.2">
      <c r="A3255" t="s">
        <v>7930</v>
      </c>
      <c r="B3255" t="s">
        <v>9527</v>
      </c>
      <c r="C3255" t="s">
        <v>12195</v>
      </c>
      <c r="D3255" t="s">
        <v>19616</v>
      </c>
      <c r="E3255" t="s">
        <v>9</v>
      </c>
      <c r="F3255" s="1">
        <v>17947</v>
      </c>
    </row>
    <row r="3256" spans="1:6" x14ac:dyDescent="0.2">
      <c r="A3256" t="s">
        <v>7931</v>
      </c>
      <c r="B3256" t="s">
        <v>9489</v>
      </c>
      <c r="C3256" t="s">
        <v>12196</v>
      </c>
      <c r="D3256" t="s">
        <v>19617</v>
      </c>
      <c r="E3256" t="s">
        <v>9</v>
      </c>
      <c r="F3256" s="1">
        <v>22821</v>
      </c>
    </row>
    <row r="3257" spans="1:6" x14ac:dyDescent="0.2">
      <c r="A3257" t="s">
        <v>1628</v>
      </c>
      <c r="B3257" t="s">
        <v>12197</v>
      </c>
      <c r="C3257" t="s">
        <v>12198</v>
      </c>
      <c r="D3257" t="s">
        <v>19618</v>
      </c>
      <c r="E3257" t="s">
        <v>9</v>
      </c>
      <c r="F3257" s="1">
        <v>26341</v>
      </c>
    </row>
    <row r="3258" spans="1:6" x14ac:dyDescent="0.2">
      <c r="A3258" t="s">
        <v>12199</v>
      </c>
      <c r="B3258" t="s">
        <v>12200</v>
      </c>
      <c r="C3258" t="s">
        <v>12201</v>
      </c>
      <c r="D3258" t="s">
        <v>19619</v>
      </c>
      <c r="E3258" t="s">
        <v>9</v>
      </c>
      <c r="F3258" s="1">
        <v>26203</v>
      </c>
    </row>
    <row r="3259" spans="1:6" x14ac:dyDescent="0.2">
      <c r="A3259" t="s">
        <v>1629</v>
      </c>
      <c r="B3259" t="s">
        <v>12006</v>
      </c>
      <c r="C3259" t="s">
        <v>12202</v>
      </c>
      <c r="D3259" t="s">
        <v>19620</v>
      </c>
      <c r="E3259" t="s">
        <v>9</v>
      </c>
      <c r="F3259" s="1">
        <v>34511</v>
      </c>
    </row>
    <row r="3260" spans="1:6" x14ac:dyDescent="0.2">
      <c r="A3260" t="s">
        <v>5848</v>
      </c>
      <c r="B3260" t="s">
        <v>6</v>
      </c>
      <c r="C3260" t="s">
        <v>12203</v>
      </c>
      <c r="D3260" t="s">
        <v>19621</v>
      </c>
      <c r="E3260" t="s">
        <v>9</v>
      </c>
      <c r="F3260" s="1">
        <v>39897</v>
      </c>
    </row>
    <row r="3261" spans="1:6" x14ac:dyDescent="0.2">
      <c r="A3261" t="s">
        <v>1630</v>
      </c>
      <c r="B3261" t="s">
        <v>9565</v>
      </c>
      <c r="C3261" t="s">
        <v>12204</v>
      </c>
      <c r="D3261" t="s">
        <v>19622</v>
      </c>
      <c r="E3261" t="s">
        <v>9</v>
      </c>
      <c r="F3261" s="1">
        <v>15555</v>
      </c>
    </row>
    <row r="3262" spans="1:6" x14ac:dyDescent="0.2">
      <c r="A3262" t="s">
        <v>5849</v>
      </c>
      <c r="B3262" t="s">
        <v>10031</v>
      </c>
      <c r="C3262" t="s">
        <v>12205</v>
      </c>
      <c r="D3262" t="s">
        <v>19623</v>
      </c>
      <c r="E3262" t="s">
        <v>9</v>
      </c>
      <c r="F3262" s="1">
        <v>17540</v>
      </c>
    </row>
    <row r="3263" spans="1:6" x14ac:dyDescent="0.2">
      <c r="A3263" t="s">
        <v>1631</v>
      </c>
      <c r="B3263" t="s">
        <v>9518</v>
      </c>
      <c r="C3263" t="s">
        <v>12206</v>
      </c>
      <c r="D3263" t="s">
        <v>19624</v>
      </c>
      <c r="E3263" t="s">
        <v>9</v>
      </c>
      <c r="F3263" s="1">
        <v>34169</v>
      </c>
    </row>
    <row r="3264" spans="1:6" x14ac:dyDescent="0.2">
      <c r="A3264" t="s">
        <v>5850</v>
      </c>
      <c r="B3264" t="s">
        <v>9564</v>
      </c>
      <c r="C3264" t="s">
        <v>12207</v>
      </c>
      <c r="D3264" t="s">
        <v>19625</v>
      </c>
      <c r="E3264" t="s">
        <v>9</v>
      </c>
      <c r="F3264" s="1">
        <v>29867</v>
      </c>
    </row>
    <row r="3265" spans="1:6" x14ac:dyDescent="0.2">
      <c r="A3265" t="s">
        <v>1632</v>
      </c>
      <c r="B3265" t="s">
        <v>6</v>
      </c>
      <c r="C3265" t="s">
        <v>9996</v>
      </c>
      <c r="D3265" t="s">
        <v>19626</v>
      </c>
      <c r="E3265" t="s">
        <v>9</v>
      </c>
      <c r="F3265" s="1">
        <v>42079</v>
      </c>
    </row>
    <row r="3266" spans="1:6" x14ac:dyDescent="0.2">
      <c r="A3266" t="s">
        <v>1633</v>
      </c>
      <c r="B3266" t="s">
        <v>9383</v>
      </c>
      <c r="C3266" t="s">
        <v>12208</v>
      </c>
      <c r="D3266" t="s">
        <v>19627</v>
      </c>
      <c r="E3266" t="s">
        <v>9</v>
      </c>
      <c r="F3266" s="1">
        <v>32858</v>
      </c>
    </row>
    <row r="3267" spans="1:6" x14ac:dyDescent="0.2">
      <c r="A3267" t="s">
        <v>5851</v>
      </c>
      <c r="B3267" t="s">
        <v>9554</v>
      </c>
      <c r="C3267" t="s">
        <v>9642</v>
      </c>
      <c r="D3267" t="s">
        <v>19628</v>
      </c>
      <c r="E3267" t="s">
        <v>9</v>
      </c>
      <c r="F3267" s="1">
        <v>15230</v>
      </c>
    </row>
    <row r="3268" spans="1:6" x14ac:dyDescent="0.2">
      <c r="A3268" t="s">
        <v>5852</v>
      </c>
      <c r="B3268" t="s">
        <v>9554</v>
      </c>
      <c r="C3268" t="s">
        <v>12209</v>
      </c>
      <c r="D3268" t="s">
        <v>19629</v>
      </c>
      <c r="E3268" t="s">
        <v>9</v>
      </c>
      <c r="F3268" s="1">
        <v>37321</v>
      </c>
    </row>
    <row r="3269" spans="1:6" x14ac:dyDescent="0.2">
      <c r="A3269" t="s">
        <v>5853</v>
      </c>
      <c r="B3269" t="s">
        <v>13</v>
      </c>
      <c r="C3269" t="s">
        <v>12210</v>
      </c>
      <c r="D3269" t="s">
        <v>19630</v>
      </c>
      <c r="E3269" t="s">
        <v>9</v>
      </c>
      <c r="F3269" s="1">
        <v>40924</v>
      </c>
    </row>
    <row r="3270" spans="1:6" x14ac:dyDescent="0.2">
      <c r="A3270" t="s">
        <v>1634</v>
      </c>
      <c r="B3270" t="s">
        <v>12211</v>
      </c>
      <c r="C3270" t="s">
        <v>10272</v>
      </c>
      <c r="D3270" t="s">
        <v>19631</v>
      </c>
      <c r="E3270" t="s">
        <v>9</v>
      </c>
      <c r="F3270" s="1">
        <v>28481</v>
      </c>
    </row>
    <row r="3271" spans="1:6" x14ac:dyDescent="0.2">
      <c r="A3271" t="s">
        <v>1635</v>
      </c>
      <c r="B3271" t="s">
        <v>10434</v>
      </c>
      <c r="C3271" t="s">
        <v>12102</v>
      </c>
      <c r="D3271">
        <f>1-424-630-4385</f>
        <v>-5438</v>
      </c>
      <c r="E3271" t="s">
        <v>9</v>
      </c>
      <c r="F3271" s="1">
        <v>26899</v>
      </c>
    </row>
    <row r="3272" spans="1:6" x14ac:dyDescent="0.2">
      <c r="A3272" t="s">
        <v>1636</v>
      </c>
      <c r="B3272" t="s">
        <v>9430</v>
      </c>
      <c r="C3272" t="s">
        <v>12212</v>
      </c>
      <c r="D3272" t="s">
        <v>19632</v>
      </c>
      <c r="E3272" t="s">
        <v>9</v>
      </c>
      <c r="F3272" s="1">
        <v>16302</v>
      </c>
    </row>
    <row r="3273" spans="1:6" x14ac:dyDescent="0.2">
      <c r="A3273" t="s">
        <v>7932</v>
      </c>
      <c r="B3273" t="s">
        <v>9488</v>
      </c>
      <c r="C3273" t="s">
        <v>12213</v>
      </c>
      <c r="D3273" t="s">
        <v>19633</v>
      </c>
      <c r="E3273" t="s">
        <v>9</v>
      </c>
      <c r="F3273" s="1">
        <v>39699</v>
      </c>
    </row>
    <row r="3274" spans="1:6" x14ac:dyDescent="0.2">
      <c r="A3274" t="s">
        <v>8975</v>
      </c>
      <c r="B3274" t="s">
        <v>9556</v>
      </c>
      <c r="C3274" t="s">
        <v>11233</v>
      </c>
      <c r="D3274" t="s">
        <v>19634</v>
      </c>
      <c r="E3274" t="s">
        <v>9</v>
      </c>
      <c r="F3274" s="1">
        <v>32205</v>
      </c>
    </row>
    <row r="3275" spans="1:6" x14ac:dyDescent="0.2">
      <c r="A3275" t="s">
        <v>1637</v>
      </c>
      <c r="B3275" t="s">
        <v>9383</v>
      </c>
      <c r="C3275" t="s">
        <v>12214</v>
      </c>
      <c r="D3275" t="s">
        <v>19635</v>
      </c>
      <c r="E3275" t="s">
        <v>9</v>
      </c>
      <c r="F3275" s="1">
        <v>14888</v>
      </c>
    </row>
    <row r="3276" spans="1:6" x14ac:dyDescent="0.2">
      <c r="A3276" t="s">
        <v>5854</v>
      </c>
      <c r="B3276" t="s">
        <v>9736</v>
      </c>
      <c r="C3276" t="s">
        <v>12215</v>
      </c>
      <c r="D3276" t="s">
        <v>19636</v>
      </c>
      <c r="E3276" t="s">
        <v>9</v>
      </c>
      <c r="F3276" s="1">
        <v>41328</v>
      </c>
    </row>
    <row r="3277" spans="1:6" x14ac:dyDescent="0.2">
      <c r="A3277" t="s">
        <v>7933</v>
      </c>
      <c r="B3277" t="s">
        <v>9392</v>
      </c>
      <c r="C3277" t="s">
        <v>10915</v>
      </c>
      <c r="D3277">
        <v>3961400014</v>
      </c>
      <c r="E3277" t="s">
        <v>9</v>
      </c>
      <c r="F3277" s="1">
        <v>25819</v>
      </c>
    </row>
    <row r="3278" spans="1:6" x14ac:dyDescent="0.2">
      <c r="A3278" t="s">
        <v>8976</v>
      </c>
      <c r="B3278" t="s">
        <v>9699</v>
      </c>
      <c r="C3278" t="s">
        <v>12216</v>
      </c>
      <c r="D3278" t="s">
        <v>19637</v>
      </c>
      <c r="E3278" t="s">
        <v>9</v>
      </c>
      <c r="F3278" s="1">
        <v>39999</v>
      </c>
    </row>
    <row r="3279" spans="1:6" x14ac:dyDescent="0.2">
      <c r="A3279" t="s">
        <v>1638</v>
      </c>
      <c r="B3279" t="s">
        <v>10520</v>
      </c>
      <c r="C3279" t="s">
        <v>12217</v>
      </c>
      <c r="D3279" t="s">
        <v>19638</v>
      </c>
      <c r="E3279" t="s">
        <v>9</v>
      </c>
      <c r="F3279" s="1">
        <v>26420</v>
      </c>
    </row>
    <row r="3280" spans="1:6" x14ac:dyDescent="0.2">
      <c r="A3280" t="s">
        <v>1639</v>
      </c>
      <c r="B3280" t="s">
        <v>10222</v>
      </c>
      <c r="C3280" t="s">
        <v>12218</v>
      </c>
      <c r="D3280">
        <v>4748840504</v>
      </c>
      <c r="E3280" t="s">
        <v>9</v>
      </c>
      <c r="F3280" s="1">
        <v>35063</v>
      </c>
    </row>
    <row r="3281" spans="1:6" x14ac:dyDescent="0.2">
      <c r="A3281" t="s">
        <v>1640</v>
      </c>
      <c r="B3281" t="s">
        <v>9596</v>
      </c>
      <c r="C3281" t="s">
        <v>11468</v>
      </c>
      <c r="D3281" t="s">
        <v>19639</v>
      </c>
      <c r="E3281" t="s">
        <v>9</v>
      </c>
      <c r="F3281" s="1">
        <v>38860</v>
      </c>
    </row>
    <row r="3282" spans="1:6" x14ac:dyDescent="0.2">
      <c r="A3282" t="s">
        <v>1641</v>
      </c>
      <c r="B3282" t="s">
        <v>9539</v>
      </c>
      <c r="C3282" t="s">
        <v>12219</v>
      </c>
      <c r="D3282" t="s">
        <v>19640</v>
      </c>
      <c r="E3282" t="s">
        <v>9</v>
      </c>
      <c r="F3282" s="1">
        <v>22609</v>
      </c>
    </row>
    <row r="3283" spans="1:6" x14ac:dyDescent="0.2">
      <c r="A3283" t="s">
        <v>1642</v>
      </c>
      <c r="B3283" t="s">
        <v>9383</v>
      </c>
      <c r="C3283" t="s">
        <v>12220</v>
      </c>
      <c r="D3283" t="s">
        <v>19641</v>
      </c>
      <c r="E3283" t="s">
        <v>9</v>
      </c>
      <c r="F3283" s="1">
        <v>22962</v>
      </c>
    </row>
    <row r="3284" spans="1:6" x14ac:dyDescent="0.2">
      <c r="A3284" t="s">
        <v>7934</v>
      </c>
      <c r="B3284" t="s">
        <v>13</v>
      </c>
      <c r="C3284" t="s">
        <v>10120</v>
      </c>
      <c r="D3284">
        <f>1-68-591-7691</f>
        <v>-8349</v>
      </c>
      <c r="E3284" t="s">
        <v>9</v>
      </c>
      <c r="F3284" s="1">
        <v>24864</v>
      </c>
    </row>
    <row r="3285" spans="1:6" x14ac:dyDescent="0.2">
      <c r="A3285" t="s">
        <v>5855</v>
      </c>
      <c r="B3285" t="s">
        <v>9457</v>
      </c>
      <c r="C3285" t="s">
        <v>10470</v>
      </c>
      <c r="D3285" t="s">
        <v>19642</v>
      </c>
      <c r="E3285" t="s">
        <v>9</v>
      </c>
      <c r="F3285" s="1">
        <v>18986</v>
      </c>
    </row>
    <row r="3286" spans="1:6" x14ac:dyDescent="0.2">
      <c r="A3286" t="s">
        <v>1643</v>
      </c>
      <c r="B3286" t="s">
        <v>9596</v>
      </c>
      <c r="C3286" t="s">
        <v>12221</v>
      </c>
      <c r="D3286" t="s">
        <v>19643</v>
      </c>
      <c r="E3286" t="s">
        <v>9</v>
      </c>
      <c r="F3286" s="1">
        <v>21160</v>
      </c>
    </row>
    <row r="3287" spans="1:6" x14ac:dyDescent="0.2">
      <c r="A3287" t="s">
        <v>1644</v>
      </c>
      <c r="B3287" t="s">
        <v>10345</v>
      </c>
      <c r="C3287" t="s">
        <v>9713</v>
      </c>
      <c r="D3287" t="s">
        <v>19644</v>
      </c>
      <c r="E3287" t="s">
        <v>9</v>
      </c>
      <c r="F3287" s="1">
        <v>28148</v>
      </c>
    </row>
    <row r="3288" spans="1:6" x14ac:dyDescent="0.2">
      <c r="A3288" t="s">
        <v>7935</v>
      </c>
      <c r="B3288" t="s">
        <v>9604</v>
      </c>
      <c r="C3288" t="s">
        <v>10323</v>
      </c>
      <c r="D3288" t="s">
        <v>19645</v>
      </c>
      <c r="E3288" t="s">
        <v>9</v>
      </c>
      <c r="F3288" s="1">
        <v>42715</v>
      </c>
    </row>
    <row r="3289" spans="1:6" x14ac:dyDescent="0.2">
      <c r="A3289" t="s">
        <v>1645</v>
      </c>
      <c r="B3289" t="s">
        <v>9596</v>
      </c>
      <c r="C3289" t="s">
        <v>10927</v>
      </c>
      <c r="D3289" t="s">
        <v>19646</v>
      </c>
      <c r="E3289" t="s">
        <v>9</v>
      </c>
      <c r="F3289" s="1">
        <v>34322</v>
      </c>
    </row>
    <row r="3290" spans="1:6" x14ac:dyDescent="0.2">
      <c r="A3290" t="s">
        <v>5856</v>
      </c>
      <c r="B3290" t="s">
        <v>10022</v>
      </c>
      <c r="C3290" t="s">
        <v>12222</v>
      </c>
      <c r="D3290" t="s">
        <v>19647</v>
      </c>
      <c r="E3290" t="s">
        <v>9</v>
      </c>
      <c r="F3290" s="1">
        <v>37947</v>
      </c>
    </row>
    <row r="3291" spans="1:6" x14ac:dyDescent="0.2">
      <c r="A3291" t="s">
        <v>1646</v>
      </c>
      <c r="B3291" t="s">
        <v>9414</v>
      </c>
      <c r="C3291" t="s">
        <v>11345</v>
      </c>
      <c r="D3291" t="s">
        <v>19648</v>
      </c>
      <c r="E3291" t="s">
        <v>9</v>
      </c>
      <c r="F3291" s="1">
        <v>37598</v>
      </c>
    </row>
    <row r="3292" spans="1:6" x14ac:dyDescent="0.2">
      <c r="A3292" t="s">
        <v>1647</v>
      </c>
      <c r="B3292" t="s">
        <v>9772</v>
      </c>
      <c r="C3292" t="s">
        <v>9914</v>
      </c>
      <c r="D3292" t="s">
        <v>19649</v>
      </c>
      <c r="E3292" t="s">
        <v>9</v>
      </c>
      <c r="F3292" s="1">
        <v>22679</v>
      </c>
    </row>
    <row r="3293" spans="1:6" x14ac:dyDescent="0.2">
      <c r="A3293" t="s">
        <v>1648</v>
      </c>
      <c r="B3293" t="s">
        <v>9383</v>
      </c>
      <c r="C3293" t="s">
        <v>12223</v>
      </c>
      <c r="D3293" t="s">
        <v>19650</v>
      </c>
      <c r="E3293" t="s">
        <v>9</v>
      </c>
      <c r="F3293" s="1">
        <v>18006</v>
      </c>
    </row>
    <row r="3294" spans="1:6" x14ac:dyDescent="0.2">
      <c r="A3294" t="s">
        <v>7936</v>
      </c>
      <c r="B3294" t="s">
        <v>9450</v>
      </c>
      <c r="C3294" t="s">
        <v>12224</v>
      </c>
      <c r="D3294" t="s">
        <v>19651</v>
      </c>
      <c r="E3294" t="s">
        <v>9</v>
      </c>
      <c r="F3294" s="1">
        <v>36457</v>
      </c>
    </row>
    <row r="3295" spans="1:6" x14ac:dyDescent="0.2">
      <c r="A3295" t="s">
        <v>1649</v>
      </c>
      <c r="B3295" t="s">
        <v>6</v>
      </c>
      <c r="C3295" t="s">
        <v>11876</v>
      </c>
      <c r="D3295" t="s">
        <v>19652</v>
      </c>
      <c r="E3295" t="s">
        <v>9</v>
      </c>
      <c r="F3295" s="1">
        <v>31793</v>
      </c>
    </row>
    <row r="3296" spans="1:6" x14ac:dyDescent="0.2">
      <c r="A3296" t="s">
        <v>1650</v>
      </c>
      <c r="B3296" t="s">
        <v>10269</v>
      </c>
      <c r="C3296" t="s">
        <v>9992</v>
      </c>
      <c r="D3296" t="s">
        <v>19653</v>
      </c>
      <c r="E3296" t="s">
        <v>9</v>
      </c>
      <c r="F3296" s="1">
        <v>42418</v>
      </c>
    </row>
    <row r="3297" spans="1:6" x14ac:dyDescent="0.2">
      <c r="A3297" t="s">
        <v>1651</v>
      </c>
      <c r="B3297" t="s">
        <v>9596</v>
      </c>
      <c r="C3297" t="s">
        <v>12225</v>
      </c>
      <c r="D3297" t="s">
        <v>19654</v>
      </c>
      <c r="E3297" t="s">
        <v>9</v>
      </c>
      <c r="F3297" s="1">
        <v>41561</v>
      </c>
    </row>
    <row r="3298" spans="1:6" x14ac:dyDescent="0.2">
      <c r="A3298" t="s">
        <v>8977</v>
      </c>
      <c r="B3298" t="s">
        <v>9734</v>
      </c>
      <c r="C3298" t="s">
        <v>12226</v>
      </c>
      <c r="D3298" t="s">
        <v>19655</v>
      </c>
      <c r="E3298" t="s">
        <v>9</v>
      </c>
      <c r="F3298" s="1">
        <v>36197</v>
      </c>
    </row>
    <row r="3299" spans="1:6" x14ac:dyDescent="0.2">
      <c r="A3299" t="s">
        <v>1652</v>
      </c>
      <c r="B3299" t="s">
        <v>9619</v>
      </c>
      <c r="C3299" t="s">
        <v>10969</v>
      </c>
      <c r="D3299" t="s">
        <v>19656</v>
      </c>
      <c r="E3299" t="s">
        <v>9</v>
      </c>
      <c r="F3299" s="1">
        <v>22899</v>
      </c>
    </row>
    <row r="3300" spans="1:6" x14ac:dyDescent="0.2">
      <c r="A3300" t="s">
        <v>1653</v>
      </c>
      <c r="B3300" t="s">
        <v>9383</v>
      </c>
      <c r="C3300" t="s">
        <v>12227</v>
      </c>
      <c r="D3300" t="s">
        <v>19657</v>
      </c>
      <c r="E3300" t="s">
        <v>9</v>
      </c>
      <c r="F3300" s="1">
        <v>26118</v>
      </c>
    </row>
    <row r="3301" spans="1:6" x14ac:dyDescent="0.2">
      <c r="A3301" t="s">
        <v>1654</v>
      </c>
      <c r="B3301" t="s">
        <v>9440</v>
      </c>
      <c r="C3301" t="s">
        <v>10935</v>
      </c>
      <c r="D3301" t="s">
        <v>19658</v>
      </c>
      <c r="E3301" t="s">
        <v>9</v>
      </c>
      <c r="F3301" s="1">
        <v>26757</v>
      </c>
    </row>
    <row r="3302" spans="1:6" x14ac:dyDescent="0.2">
      <c r="A3302" t="s">
        <v>5857</v>
      </c>
      <c r="B3302" t="s">
        <v>9518</v>
      </c>
      <c r="C3302" t="s">
        <v>10955</v>
      </c>
      <c r="D3302" t="s">
        <v>19659</v>
      </c>
      <c r="E3302" t="s">
        <v>9</v>
      </c>
      <c r="F3302" s="1">
        <v>22087</v>
      </c>
    </row>
    <row r="3303" spans="1:6" x14ac:dyDescent="0.2">
      <c r="A3303" t="s">
        <v>1655</v>
      </c>
      <c r="B3303" t="s">
        <v>12228</v>
      </c>
      <c r="C3303" t="s">
        <v>12229</v>
      </c>
      <c r="D3303" t="s">
        <v>19660</v>
      </c>
      <c r="E3303" t="s">
        <v>9</v>
      </c>
      <c r="F3303" s="1">
        <v>32049</v>
      </c>
    </row>
    <row r="3304" spans="1:6" x14ac:dyDescent="0.2">
      <c r="A3304" t="s">
        <v>1656</v>
      </c>
      <c r="B3304" t="s">
        <v>9485</v>
      </c>
      <c r="C3304" t="s">
        <v>10144</v>
      </c>
      <c r="D3304">
        <v>726045359</v>
      </c>
      <c r="E3304" t="s">
        <v>9</v>
      </c>
      <c r="F3304" s="1">
        <v>29069</v>
      </c>
    </row>
    <row r="3305" spans="1:6" x14ac:dyDescent="0.2">
      <c r="A3305" t="s">
        <v>5858</v>
      </c>
      <c r="B3305" t="s">
        <v>9492</v>
      </c>
      <c r="C3305" t="s">
        <v>12230</v>
      </c>
      <c r="D3305" t="s">
        <v>19661</v>
      </c>
      <c r="E3305" t="s">
        <v>9</v>
      </c>
      <c r="F3305" s="1">
        <v>33543</v>
      </c>
    </row>
    <row r="3306" spans="1:6" x14ac:dyDescent="0.2">
      <c r="A3306" t="s">
        <v>7937</v>
      </c>
      <c r="B3306" t="s">
        <v>9383</v>
      </c>
      <c r="C3306" t="s">
        <v>9531</v>
      </c>
      <c r="D3306" t="s">
        <v>19662</v>
      </c>
      <c r="E3306" t="s">
        <v>9</v>
      </c>
      <c r="F3306" s="1">
        <v>32526</v>
      </c>
    </row>
    <row r="3307" spans="1:6" x14ac:dyDescent="0.2">
      <c r="A3307" t="s">
        <v>7938</v>
      </c>
      <c r="B3307" t="s">
        <v>9395</v>
      </c>
      <c r="C3307" t="s">
        <v>9868</v>
      </c>
      <c r="D3307">
        <v>6995276</v>
      </c>
      <c r="E3307" t="s">
        <v>9</v>
      </c>
      <c r="F3307" s="1">
        <v>26743</v>
      </c>
    </row>
    <row r="3308" spans="1:6" x14ac:dyDescent="0.2">
      <c r="A3308" t="s">
        <v>8978</v>
      </c>
      <c r="B3308" t="s">
        <v>9383</v>
      </c>
      <c r="C3308" t="s">
        <v>9572</v>
      </c>
      <c r="D3308" t="s">
        <v>19663</v>
      </c>
      <c r="E3308" t="s">
        <v>9</v>
      </c>
      <c r="F3308" s="1">
        <v>33144</v>
      </c>
    </row>
    <row r="3309" spans="1:6" x14ac:dyDescent="0.2">
      <c r="A3309" t="s">
        <v>1657</v>
      </c>
      <c r="B3309" t="s">
        <v>10220</v>
      </c>
      <c r="C3309" t="s">
        <v>12231</v>
      </c>
      <c r="D3309" t="s">
        <v>19664</v>
      </c>
      <c r="E3309" t="s">
        <v>9</v>
      </c>
      <c r="F3309" s="1">
        <v>15396</v>
      </c>
    </row>
    <row r="3310" spans="1:6" x14ac:dyDescent="0.2">
      <c r="A3310" t="s">
        <v>1658</v>
      </c>
      <c r="B3310" t="s">
        <v>9383</v>
      </c>
      <c r="C3310" t="s">
        <v>10690</v>
      </c>
      <c r="D3310">
        <v>6919648633</v>
      </c>
      <c r="E3310" t="s">
        <v>9</v>
      </c>
      <c r="F3310" s="1">
        <v>18289</v>
      </c>
    </row>
    <row r="3311" spans="1:6" x14ac:dyDescent="0.2">
      <c r="A3311" t="s">
        <v>5859</v>
      </c>
      <c r="B3311" t="s">
        <v>10399</v>
      </c>
      <c r="C3311" t="s">
        <v>11003</v>
      </c>
      <c r="D3311" t="s">
        <v>19665</v>
      </c>
      <c r="E3311" t="s">
        <v>9</v>
      </c>
      <c r="F3311" s="1">
        <v>26864</v>
      </c>
    </row>
    <row r="3312" spans="1:6" x14ac:dyDescent="0.2">
      <c r="A3312" t="s">
        <v>1659</v>
      </c>
      <c r="B3312" t="s">
        <v>9489</v>
      </c>
      <c r="C3312" t="s">
        <v>10936</v>
      </c>
      <c r="D3312" t="s">
        <v>19666</v>
      </c>
      <c r="E3312" t="s">
        <v>9</v>
      </c>
      <c r="F3312" s="1">
        <v>41749</v>
      </c>
    </row>
    <row r="3313" spans="1:6" x14ac:dyDescent="0.2">
      <c r="A3313" t="s">
        <v>5860</v>
      </c>
      <c r="B3313" t="s">
        <v>9839</v>
      </c>
      <c r="C3313" t="s">
        <v>12232</v>
      </c>
      <c r="D3313" t="s">
        <v>19667</v>
      </c>
      <c r="E3313" t="s">
        <v>9</v>
      </c>
      <c r="F3313" s="1">
        <v>16717</v>
      </c>
    </row>
    <row r="3314" spans="1:6" x14ac:dyDescent="0.2">
      <c r="A3314" t="s">
        <v>1660</v>
      </c>
      <c r="B3314" t="s">
        <v>9704</v>
      </c>
      <c r="C3314" t="s">
        <v>12005</v>
      </c>
      <c r="D3314" t="s">
        <v>19668</v>
      </c>
      <c r="E3314" t="s">
        <v>9</v>
      </c>
      <c r="F3314" s="1">
        <v>41593</v>
      </c>
    </row>
    <row r="3315" spans="1:6" x14ac:dyDescent="0.2">
      <c r="A3315" t="s">
        <v>5861</v>
      </c>
      <c r="B3315" t="s">
        <v>9383</v>
      </c>
      <c r="C3315" t="s">
        <v>12233</v>
      </c>
      <c r="D3315" t="s">
        <v>19669</v>
      </c>
      <c r="E3315" t="s">
        <v>9</v>
      </c>
      <c r="F3315" s="1">
        <v>22585</v>
      </c>
    </row>
    <row r="3316" spans="1:6" x14ac:dyDescent="0.2">
      <c r="A3316" t="s">
        <v>7939</v>
      </c>
      <c r="B3316" t="s">
        <v>9607</v>
      </c>
      <c r="C3316" t="s">
        <v>12234</v>
      </c>
      <c r="D3316" t="s">
        <v>19670</v>
      </c>
      <c r="E3316" t="s">
        <v>9</v>
      </c>
      <c r="F3316" s="1">
        <v>22407</v>
      </c>
    </row>
    <row r="3317" spans="1:6" x14ac:dyDescent="0.2">
      <c r="A3317" t="s">
        <v>7940</v>
      </c>
      <c r="B3317" t="s">
        <v>9440</v>
      </c>
      <c r="C3317" t="s">
        <v>10110</v>
      </c>
      <c r="D3317" t="s">
        <v>19671</v>
      </c>
      <c r="E3317" t="s">
        <v>9</v>
      </c>
      <c r="F3317" s="1">
        <v>43416</v>
      </c>
    </row>
    <row r="3318" spans="1:6" x14ac:dyDescent="0.2">
      <c r="A3318" t="s">
        <v>1661</v>
      </c>
      <c r="B3318" t="s">
        <v>10926</v>
      </c>
      <c r="C3318" t="s">
        <v>9614</v>
      </c>
      <c r="D3318" t="s">
        <v>19672</v>
      </c>
      <c r="E3318" t="s">
        <v>9</v>
      </c>
      <c r="F3318" s="1">
        <v>18561</v>
      </c>
    </row>
    <row r="3319" spans="1:6" x14ac:dyDescent="0.2">
      <c r="A3319" t="s">
        <v>5862</v>
      </c>
      <c r="B3319" t="s">
        <v>9430</v>
      </c>
      <c r="C3319" t="s">
        <v>10053</v>
      </c>
      <c r="D3319" t="s">
        <v>19673</v>
      </c>
      <c r="E3319" t="s">
        <v>9</v>
      </c>
      <c r="F3319" s="1">
        <v>18457</v>
      </c>
    </row>
    <row r="3320" spans="1:6" x14ac:dyDescent="0.2">
      <c r="A3320" t="s">
        <v>1662</v>
      </c>
      <c r="B3320" t="s">
        <v>9401</v>
      </c>
      <c r="C3320" t="s">
        <v>12235</v>
      </c>
      <c r="D3320" t="s">
        <v>19674</v>
      </c>
      <c r="E3320" t="s">
        <v>9</v>
      </c>
      <c r="F3320" s="1">
        <v>39319</v>
      </c>
    </row>
    <row r="3321" spans="1:6" x14ac:dyDescent="0.2">
      <c r="A3321" t="s">
        <v>1663</v>
      </c>
      <c r="B3321" t="s">
        <v>10226</v>
      </c>
      <c r="C3321" t="s">
        <v>12236</v>
      </c>
      <c r="D3321" t="s">
        <v>19675</v>
      </c>
      <c r="E3321" t="s">
        <v>9</v>
      </c>
      <c r="F3321" s="1">
        <v>23190</v>
      </c>
    </row>
    <row r="3322" spans="1:6" x14ac:dyDescent="0.2">
      <c r="A3322" t="s">
        <v>7941</v>
      </c>
      <c r="B3322" t="s">
        <v>9778</v>
      </c>
      <c r="C3322" t="s">
        <v>12237</v>
      </c>
      <c r="D3322" t="s">
        <v>19676</v>
      </c>
      <c r="E3322" t="s">
        <v>9</v>
      </c>
      <c r="F3322" s="1">
        <v>43378</v>
      </c>
    </row>
    <row r="3323" spans="1:6" x14ac:dyDescent="0.2">
      <c r="A3323" t="s">
        <v>1664</v>
      </c>
      <c r="B3323" t="s">
        <v>10616</v>
      </c>
      <c r="C3323" t="s">
        <v>12238</v>
      </c>
      <c r="D3323" t="s">
        <v>19677</v>
      </c>
      <c r="E3323" t="s">
        <v>9</v>
      </c>
      <c r="F3323" s="1">
        <v>31702</v>
      </c>
    </row>
    <row r="3324" spans="1:6" x14ac:dyDescent="0.2">
      <c r="A3324" t="s">
        <v>1665</v>
      </c>
      <c r="B3324" t="s">
        <v>9552</v>
      </c>
      <c r="C3324" t="s">
        <v>12239</v>
      </c>
      <c r="D3324" t="s">
        <v>19678</v>
      </c>
      <c r="E3324" t="s">
        <v>9</v>
      </c>
      <c r="F3324" s="1">
        <v>32708</v>
      </c>
    </row>
    <row r="3325" spans="1:6" x14ac:dyDescent="0.2">
      <c r="A3325" t="s">
        <v>5863</v>
      </c>
      <c r="B3325" t="s">
        <v>11003</v>
      </c>
      <c r="C3325" t="s">
        <v>12240</v>
      </c>
      <c r="D3325" t="s">
        <v>19679</v>
      </c>
      <c r="E3325" t="s">
        <v>9</v>
      </c>
      <c r="F3325" s="1">
        <v>39831</v>
      </c>
    </row>
    <row r="3326" spans="1:6" x14ac:dyDescent="0.2">
      <c r="A3326" t="s">
        <v>1666</v>
      </c>
      <c r="B3326" t="s">
        <v>9554</v>
      </c>
      <c r="C3326" t="s">
        <v>12241</v>
      </c>
      <c r="D3326" t="s">
        <v>19680</v>
      </c>
      <c r="E3326" t="s">
        <v>9</v>
      </c>
      <c r="F3326" s="1">
        <v>42055</v>
      </c>
    </row>
    <row r="3327" spans="1:6" x14ac:dyDescent="0.2">
      <c r="A3327" t="s">
        <v>5864</v>
      </c>
      <c r="B3327" t="s">
        <v>9788</v>
      </c>
      <c r="C3327" t="s">
        <v>12242</v>
      </c>
      <c r="D3327" t="s">
        <v>19681</v>
      </c>
      <c r="E3327" t="s">
        <v>9</v>
      </c>
      <c r="F3327" s="1">
        <v>18003</v>
      </c>
    </row>
    <row r="3328" spans="1:6" x14ac:dyDescent="0.2">
      <c r="A3328" t="s">
        <v>5865</v>
      </c>
      <c r="B3328" t="s">
        <v>9699</v>
      </c>
      <c r="C3328" t="s">
        <v>10288</v>
      </c>
      <c r="D3328" t="s">
        <v>19682</v>
      </c>
      <c r="E3328" t="s">
        <v>9</v>
      </c>
      <c r="F3328" s="1">
        <v>38916</v>
      </c>
    </row>
    <row r="3329" spans="1:6" x14ac:dyDescent="0.2">
      <c r="A3329" t="s">
        <v>12243</v>
      </c>
      <c r="B3329" t="s">
        <v>9430</v>
      </c>
      <c r="C3329" t="s">
        <v>12244</v>
      </c>
      <c r="D3329" t="s">
        <v>19683</v>
      </c>
      <c r="E3329" t="s">
        <v>9</v>
      </c>
      <c r="F3329" s="1">
        <v>15735</v>
      </c>
    </row>
    <row r="3330" spans="1:6" x14ac:dyDescent="0.2">
      <c r="A3330" t="s">
        <v>7942</v>
      </c>
      <c r="B3330" t="s">
        <v>9846</v>
      </c>
      <c r="C3330" t="s">
        <v>9914</v>
      </c>
      <c r="D3330" t="s">
        <v>19684</v>
      </c>
      <c r="E3330" t="s">
        <v>9</v>
      </c>
      <c r="F3330" s="1">
        <v>15378</v>
      </c>
    </row>
    <row r="3331" spans="1:6" x14ac:dyDescent="0.2">
      <c r="A3331" t="s">
        <v>7943</v>
      </c>
      <c r="B3331" t="s">
        <v>9786</v>
      </c>
      <c r="C3331" t="s">
        <v>12245</v>
      </c>
      <c r="D3331" t="s">
        <v>19685</v>
      </c>
      <c r="E3331" t="s">
        <v>9</v>
      </c>
      <c r="F3331" s="1">
        <v>21600</v>
      </c>
    </row>
    <row r="3332" spans="1:6" x14ac:dyDescent="0.2">
      <c r="A3332" t="s">
        <v>1667</v>
      </c>
      <c r="B3332" t="s">
        <v>9943</v>
      </c>
      <c r="C3332" t="s">
        <v>12246</v>
      </c>
      <c r="D3332" t="s">
        <v>19686</v>
      </c>
      <c r="E3332" t="s">
        <v>9</v>
      </c>
      <c r="F3332" s="1">
        <v>24417</v>
      </c>
    </row>
    <row r="3333" spans="1:6" x14ac:dyDescent="0.2">
      <c r="A3333" t="s">
        <v>1668</v>
      </c>
      <c r="B3333" t="s">
        <v>9440</v>
      </c>
      <c r="C3333" t="s">
        <v>10641</v>
      </c>
      <c r="D3333">
        <v>3377616856</v>
      </c>
      <c r="E3333" t="s">
        <v>9</v>
      </c>
      <c r="F3333" s="1">
        <v>31089</v>
      </c>
    </row>
    <row r="3334" spans="1:6" x14ac:dyDescent="0.2">
      <c r="A3334" t="s">
        <v>5866</v>
      </c>
      <c r="B3334" t="s">
        <v>10096</v>
      </c>
      <c r="C3334" t="s">
        <v>10850</v>
      </c>
      <c r="D3334" t="s">
        <v>19687</v>
      </c>
      <c r="E3334" t="s">
        <v>9</v>
      </c>
      <c r="F3334" s="1">
        <v>24594</v>
      </c>
    </row>
    <row r="3335" spans="1:6" x14ac:dyDescent="0.2">
      <c r="A3335" t="s">
        <v>5867</v>
      </c>
      <c r="B3335" t="s">
        <v>9616</v>
      </c>
      <c r="C3335" t="s">
        <v>12247</v>
      </c>
      <c r="D3335">
        <v>7134957358</v>
      </c>
      <c r="E3335" t="s">
        <v>9</v>
      </c>
      <c r="F3335" s="1">
        <v>24421</v>
      </c>
    </row>
    <row r="3336" spans="1:6" x14ac:dyDescent="0.2">
      <c r="A3336" t="s">
        <v>1669</v>
      </c>
      <c r="B3336" t="s">
        <v>12248</v>
      </c>
      <c r="C3336" t="s">
        <v>12249</v>
      </c>
      <c r="D3336" t="s">
        <v>19688</v>
      </c>
      <c r="E3336" t="s">
        <v>9</v>
      </c>
      <c r="F3336" s="1">
        <v>17684</v>
      </c>
    </row>
    <row r="3337" spans="1:6" x14ac:dyDescent="0.2">
      <c r="A3337" t="s">
        <v>5868</v>
      </c>
      <c r="B3337" t="s">
        <v>12250</v>
      </c>
      <c r="C3337" t="s">
        <v>12251</v>
      </c>
      <c r="D3337" t="s">
        <v>19689</v>
      </c>
      <c r="E3337" t="s">
        <v>9</v>
      </c>
      <c r="F3337" s="1">
        <v>43349</v>
      </c>
    </row>
    <row r="3338" spans="1:6" x14ac:dyDescent="0.2">
      <c r="A3338" t="s">
        <v>12252</v>
      </c>
      <c r="B3338" t="s">
        <v>12253</v>
      </c>
      <c r="C3338" t="s">
        <v>11938</v>
      </c>
      <c r="D3338" t="s">
        <v>19690</v>
      </c>
      <c r="E3338" t="s">
        <v>9</v>
      </c>
      <c r="F3338" s="1">
        <v>38019</v>
      </c>
    </row>
    <row r="3339" spans="1:6" x14ac:dyDescent="0.2">
      <c r="A3339" t="s">
        <v>7944</v>
      </c>
      <c r="B3339" t="s">
        <v>9939</v>
      </c>
      <c r="C3339" t="s">
        <v>11985</v>
      </c>
      <c r="D3339">
        <v>3838804234</v>
      </c>
      <c r="E3339" t="s">
        <v>9</v>
      </c>
      <c r="F3339" s="1">
        <v>16544</v>
      </c>
    </row>
    <row r="3340" spans="1:6" x14ac:dyDescent="0.2">
      <c r="A3340" t="s">
        <v>12254</v>
      </c>
      <c r="B3340" t="s">
        <v>12255</v>
      </c>
      <c r="C3340" t="s">
        <v>9895</v>
      </c>
      <c r="D3340" t="s">
        <v>19691</v>
      </c>
      <c r="E3340" t="s">
        <v>9</v>
      </c>
      <c r="F3340" s="1">
        <v>30456</v>
      </c>
    </row>
    <row r="3341" spans="1:6" x14ac:dyDescent="0.2">
      <c r="A3341" t="s">
        <v>1670</v>
      </c>
      <c r="B3341" t="s">
        <v>6</v>
      </c>
      <c r="C3341" t="s">
        <v>10257</v>
      </c>
      <c r="D3341" t="s">
        <v>19692</v>
      </c>
      <c r="E3341" t="s">
        <v>9</v>
      </c>
      <c r="F3341" s="1">
        <v>24805</v>
      </c>
    </row>
    <row r="3342" spans="1:6" x14ac:dyDescent="0.2">
      <c r="A3342" t="s">
        <v>7945</v>
      </c>
      <c r="B3342" t="s">
        <v>9446</v>
      </c>
      <c r="C3342" t="s">
        <v>12256</v>
      </c>
      <c r="D3342" t="s">
        <v>19693</v>
      </c>
      <c r="E3342" t="s">
        <v>9</v>
      </c>
      <c r="F3342" s="1">
        <v>36184</v>
      </c>
    </row>
    <row r="3343" spans="1:6" x14ac:dyDescent="0.2">
      <c r="A3343" t="s">
        <v>1671</v>
      </c>
      <c r="B3343" t="s">
        <v>10201</v>
      </c>
      <c r="C3343" t="s">
        <v>12257</v>
      </c>
      <c r="D3343" t="s">
        <v>19694</v>
      </c>
      <c r="E3343" t="s">
        <v>9</v>
      </c>
      <c r="F3343" s="1">
        <v>21867</v>
      </c>
    </row>
    <row r="3344" spans="1:6" x14ac:dyDescent="0.2">
      <c r="A3344" t="s">
        <v>7946</v>
      </c>
      <c r="B3344" t="s">
        <v>9851</v>
      </c>
      <c r="C3344" t="s">
        <v>9914</v>
      </c>
      <c r="D3344" t="s">
        <v>19695</v>
      </c>
      <c r="E3344" t="s">
        <v>9</v>
      </c>
      <c r="F3344" s="1">
        <v>30036</v>
      </c>
    </row>
    <row r="3345" spans="1:6" x14ac:dyDescent="0.2">
      <c r="A3345" t="s">
        <v>8979</v>
      </c>
      <c r="B3345" t="s">
        <v>10616</v>
      </c>
      <c r="C3345" t="s">
        <v>10796</v>
      </c>
      <c r="D3345" t="s">
        <v>19696</v>
      </c>
      <c r="E3345" t="s">
        <v>9</v>
      </c>
      <c r="F3345" s="1">
        <v>37100</v>
      </c>
    </row>
    <row r="3346" spans="1:6" x14ac:dyDescent="0.2">
      <c r="A3346" t="s">
        <v>1672</v>
      </c>
      <c r="B3346" t="s">
        <v>9446</v>
      </c>
      <c r="C3346" t="s">
        <v>9585</v>
      </c>
      <c r="D3346" t="s">
        <v>19697</v>
      </c>
      <c r="E3346" t="s">
        <v>9</v>
      </c>
      <c r="F3346" s="1">
        <v>23556</v>
      </c>
    </row>
    <row r="3347" spans="1:6" x14ac:dyDescent="0.2">
      <c r="A3347" t="s">
        <v>5869</v>
      </c>
      <c r="B3347" t="s">
        <v>10687</v>
      </c>
      <c r="C3347" t="s">
        <v>11817</v>
      </c>
      <c r="D3347">
        <v>2520729615</v>
      </c>
      <c r="E3347" t="s">
        <v>9</v>
      </c>
      <c r="F3347" s="1">
        <v>19018</v>
      </c>
    </row>
    <row r="3348" spans="1:6" x14ac:dyDescent="0.2">
      <c r="A3348" t="s">
        <v>5870</v>
      </c>
      <c r="B3348" t="s">
        <v>12258</v>
      </c>
      <c r="C3348" t="s">
        <v>12259</v>
      </c>
      <c r="D3348" t="s">
        <v>19698</v>
      </c>
      <c r="E3348" t="s">
        <v>9</v>
      </c>
      <c r="F3348" s="1">
        <v>33157</v>
      </c>
    </row>
    <row r="3349" spans="1:6" x14ac:dyDescent="0.2">
      <c r="A3349" t="s">
        <v>1673</v>
      </c>
      <c r="B3349" t="s">
        <v>9613</v>
      </c>
      <c r="C3349" t="s">
        <v>11739</v>
      </c>
      <c r="D3349">
        <v>2763367768</v>
      </c>
      <c r="E3349" t="s">
        <v>9</v>
      </c>
      <c r="F3349" s="1">
        <v>42342</v>
      </c>
    </row>
    <row r="3350" spans="1:6" x14ac:dyDescent="0.2">
      <c r="A3350" t="s">
        <v>7947</v>
      </c>
      <c r="B3350" t="s">
        <v>10473</v>
      </c>
      <c r="C3350" t="s">
        <v>12260</v>
      </c>
      <c r="D3350" t="s">
        <v>19699</v>
      </c>
      <c r="E3350" t="s">
        <v>9</v>
      </c>
      <c r="F3350" s="1">
        <v>33821</v>
      </c>
    </row>
    <row r="3351" spans="1:6" x14ac:dyDescent="0.2">
      <c r="A3351" t="s">
        <v>1674</v>
      </c>
      <c r="B3351" t="s">
        <v>9595</v>
      </c>
      <c r="C3351" t="s">
        <v>11468</v>
      </c>
      <c r="D3351">
        <f>1-242-107-6465</f>
        <v>-6813</v>
      </c>
      <c r="E3351" t="s">
        <v>9</v>
      </c>
      <c r="F3351" s="1">
        <v>40332</v>
      </c>
    </row>
    <row r="3352" spans="1:6" x14ac:dyDescent="0.2">
      <c r="A3352" t="s">
        <v>1675</v>
      </c>
      <c r="B3352" t="s">
        <v>9440</v>
      </c>
      <c r="C3352" t="s">
        <v>12261</v>
      </c>
      <c r="D3352" t="s">
        <v>19700</v>
      </c>
      <c r="E3352" t="s">
        <v>9</v>
      </c>
      <c r="F3352" s="1">
        <v>39110</v>
      </c>
    </row>
    <row r="3353" spans="1:6" x14ac:dyDescent="0.2">
      <c r="A3353" t="s">
        <v>1676</v>
      </c>
      <c r="B3353" t="s">
        <v>9480</v>
      </c>
      <c r="C3353" t="s">
        <v>12262</v>
      </c>
      <c r="D3353" t="s">
        <v>19701</v>
      </c>
      <c r="E3353" t="s">
        <v>9</v>
      </c>
      <c r="F3353" s="1">
        <v>20763</v>
      </c>
    </row>
    <row r="3354" spans="1:6" x14ac:dyDescent="0.2">
      <c r="A3354" t="s">
        <v>5871</v>
      </c>
      <c r="B3354" t="s">
        <v>9734</v>
      </c>
      <c r="C3354" t="s">
        <v>12263</v>
      </c>
      <c r="D3354">
        <f>1-841-660-8878</f>
        <v>-10378</v>
      </c>
      <c r="E3354" t="s">
        <v>9</v>
      </c>
      <c r="F3354" s="1">
        <v>34904</v>
      </c>
    </row>
    <row r="3355" spans="1:6" x14ac:dyDescent="0.2">
      <c r="A3355" t="s">
        <v>8980</v>
      </c>
      <c r="B3355" t="s">
        <v>9392</v>
      </c>
      <c r="C3355" t="s">
        <v>10499</v>
      </c>
      <c r="D3355">
        <f>1-942-421-1318</f>
        <v>-2680</v>
      </c>
      <c r="E3355" t="s">
        <v>9</v>
      </c>
      <c r="F3355" s="1">
        <v>34354</v>
      </c>
    </row>
    <row r="3356" spans="1:6" x14ac:dyDescent="0.2">
      <c r="A3356" t="s">
        <v>1677</v>
      </c>
      <c r="B3356" t="s">
        <v>9552</v>
      </c>
      <c r="C3356" t="s">
        <v>11658</v>
      </c>
      <c r="D3356" t="s">
        <v>19702</v>
      </c>
      <c r="E3356" t="s">
        <v>9</v>
      </c>
      <c r="F3356" s="1">
        <v>41621</v>
      </c>
    </row>
    <row r="3357" spans="1:6" x14ac:dyDescent="0.2">
      <c r="A3357" t="s">
        <v>1678</v>
      </c>
      <c r="B3357" t="s">
        <v>12264</v>
      </c>
      <c r="C3357" t="s">
        <v>12265</v>
      </c>
      <c r="D3357">
        <v>3239757190</v>
      </c>
      <c r="E3357" t="s">
        <v>9</v>
      </c>
      <c r="F3357" s="1">
        <v>17371</v>
      </c>
    </row>
    <row r="3358" spans="1:6" x14ac:dyDescent="0.2">
      <c r="A3358" t="s">
        <v>1679</v>
      </c>
      <c r="B3358" t="s">
        <v>10630</v>
      </c>
      <c r="C3358" t="s">
        <v>11568</v>
      </c>
      <c r="D3358" t="s">
        <v>19703</v>
      </c>
      <c r="E3358" t="s">
        <v>9</v>
      </c>
      <c r="F3358" s="1">
        <v>27380</v>
      </c>
    </row>
    <row r="3359" spans="1:6" x14ac:dyDescent="0.2">
      <c r="A3359" t="s">
        <v>1680</v>
      </c>
      <c r="B3359" t="s">
        <v>11464</v>
      </c>
      <c r="C3359" t="s">
        <v>9614</v>
      </c>
      <c r="D3359" t="s">
        <v>19704</v>
      </c>
      <c r="E3359" t="s">
        <v>9</v>
      </c>
      <c r="F3359" s="1">
        <v>26866</v>
      </c>
    </row>
    <row r="3360" spans="1:6" x14ac:dyDescent="0.2">
      <c r="A3360" t="s">
        <v>1681</v>
      </c>
      <c r="B3360" t="s">
        <v>9804</v>
      </c>
      <c r="C3360" t="s">
        <v>12266</v>
      </c>
      <c r="D3360" t="s">
        <v>19705</v>
      </c>
      <c r="E3360" t="s">
        <v>9</v>
      </c>
      <c r="F3360" s="1">
        <v>29897</v>
      </c>
    </row>
    <row r="3361" spans="1:6" x14ac:dyDescent="0.2">
      <c r="A3361" t="s">
        <v>1682</v>
      </c>
      <c r="B3361" t="s">
        <v>12267</v>
      </c>
      <c r="C3361" t="s">
        <v>12268</v>
      </c>
      <c r="D3361" t="s">
        <v>19706</v>
      </c>
      <c r="E3361" t="s">
        <v>9</v>
      </c>
      <c r="F3361" s="1">
        <v>27465</v>
      </c>
    </row>
    <row r="3362" spans="1:6" x14ac:dyDescent="0.2">
      <c r="A3362" t="s">
        <v>5872</v>
      </c>
      <c r="B3362" t="s">
        <v>10245</v>
      </c>
      <c r="C3362" t="s">
        <v>12269</v>
      </c>
      <c r="D3362" t="s">
        <v>19707</v>
      </c>
      <c r="E3362" t="s">
        <v>9</v>
      </c>
      <c r="F3362" s="1">
        <v>43051</v>
      </c>
    </row>
    <row r="3363" spans="1:6" x14ac:dyDescent="0.2">
      <c r="A3363" t="s">
        <v>1683</v>
      </c>
      <c r="B3363" t="s">
        <v>9564</v>
      </c>
      <c r="C3363" t="s">
        <v>9586</v>
      </c>
      <c r="D3363" t="s">
        <v>19708</v>
      </c>
      <c r="E3363" t="s">
        <v>9</v>
      </c>
      <c r="F3363" s="1">
        <v>32732</v>
      </c>
    </row>
    <row r="3364" spans="1:6" x14ac:dyDescent="0.2">
      <c r="A3364" t="s">
        <v>1684</v>
      </c>
      <c r="B3364" t="s">
        <v>9616</v>
      </c>
      <c r="C3364" t="s">
        <v>12270</v>
      </c>
      <c r="D3364" t="s">
        <v>19709</v>
      </c>
      <c r="E3364" t="s">
        <v>9</v>
      </c>
      <c r="F3364" s="1">
        <v>23906</v>
      </c>
    </row>
    <row r="3365" spans="1:6" x14ac:dyDescent="0.2">
      <c r="A3365" t="s">
        <v>7948</v>
      </c>
      <c r="B3365" t="s">
        <v>9446</v>
      </c>
      <c r="C3365" t="s">
        <v>9776</v>
      </c>
      <c r="D3365" t="s">
        <v>19710</v>
      </c>
      <c r="E3365" t="s">
        <v>9</v>
      </c>
      <c r="F3365" s="1">
        <v>24106</v>
      </c>
    </row>
    <row r="3366" spans="1:6" x14ac:dyDescent="0.2">
      <c r="A3366" t="s">
        <v>5873</v>
      </c>
      <c r="B3366" t="s">
        <v>9468</v>
      </c>
      <c r="C3366" t="s">
        <v>10812</v>
      </c>
      <c r="D3366" t="s">
        <v>19711</v>
      </c>
      <c r="E3366" t="s">
        <v>9</v>
      </c>
      <c r="F3366" s="1">
        <v>18925</v>
      </c>
    </row>
    <row r="3367" spans="1:6" x14ac:dyDescent="0.2">
      <c r="A3367" t="s">
        <v>1685</v>
      </c>
      <c r="B3367" t="s">
        <v>9383</v>
      </c>
      <c r="C3367" t="s">
        <v>9912</v>
      </c>
      <c r="D3367" t="s">
        <v>19712</v>
      </c>
      <c r="E3367" t="s">
        <v>9</v>
      </c>
      <c r="F3367" s="1">
        <v>33854</v>
      </c>
    </row>
    <row r="3368" spans="1:6" x14ac:dyDescent="0.2">
      <c r="A3368" t="s">
        <v>1686</v>
      </c>
      <c r="B3368" t="s">
        <v>9527</v>
      </c>
      <c r="C3368" t="s">
        <v>10721</v>
      </c>
      <c r="D3368" t="s">
        <v>19713</v>
      </c>
      <c r="E3368" t="s">
        <v>9</v>
      </c>
      <c r="F3368" s="1">
        <v>17959</v>
      </c>
    </row>
    <row r="3369" spans="1:6" x14ac:dyDescent="0.2">
      <c r="A3369" t="s">
        <v>1687</v>
      </c>
      <c r="B3369" t="s">
        <v>10031</v>
      </c>
      <c r="C3369" t="s">
        <v>12271</v>
      </c>
      <c r="D3369" t="s">
        <v>19714</v>
      </c>
      <c r="E3369" t="s">
        <v>9</v>
      </c>
      <c r="F3369" s="1">
        <v>42834</v>
      </c>
    </row>
    <row r="3370" spans="1:6" x14ac:dyDescent="0.2">
      <c r="A3370" t="s">
        <v>1688</v>
      </c>
      <c r="B3370" t="s">
        <v>10101</v>
      </c>
      <c r="C3370" t="s">
        <v>11349</v>
      </c>
      <c r="D3370" t="s">
        <v>19715</v>
      </c>
      <c r="E3370" t="s">
        <v>9</v>
      </c>
      <c r="F3370" s="1">
        <v>25229</v>
      </c>
    </row>
    <row r="3371" spans="1:6" x14ac:dyDescent="0.2">
      <c r="A3371" t="s">
        <v>1689</v>
      </c>
      <c r="B3371" t="s">
        <v>9522</v>
      </c>
      <c r="C3371" t="s">
        <v>10328</v>
      </c>
      <c r="D3371">
        <f>1-643-625-3899</f>
        <v>-5166</v>
      </c>
      <c r="E3371" t="s">
        <v>9</v>
      </c>
      <c r="F3371" s="1">
        <v>15158</v>
      </c>
    </row>
    <row r="3372" spans="1:6" x14ac:dyDescent="0.2">
      <c r="A3372" t="s">
        <v>5874</v>
      </c>
      <c r="B3372" t="s">
        <v>11595</v>
      </c>
      <c r="C3372" t="s">
        <v>12272</v>
      </c>
      <c r="D3372" t="s">
        <v>19716</v>
      </c>
      <c r="E3372" t="s">
        <v>9</v>
      </c>
      <c r="F3372" s="1">
        <v>40225</v>
      </c>
    </row>
    <row r="3373" spans="1:6" x14ac:dyDescent="0.2">
      <c r="A3373" t="s">
        <v>1690</v>
      </c>
      <c r="B3373" t="s">
        <v>9475</v>
      </c>
      <c r="C3373" t="s">
        <v>12273</v>
      </c>
      <c r="D3373" t="s">
        <v>19717</v>
      </c>
      <c r="E3373" t="s">
        <v>9</v>
      </c>
      <c r="F3373" s="1">
        <v>32974</v>
      </c>
    </row>
    <row r="3374" spans="1:6" x14ac:dyDescent="0.2">
      <c r="A3374" t="s">
        <v>1691</v>
      </c>
      <c r="B3374" t="s">
        <v>9472</v>
      </c>
      <c r="C3374" t="s">
        <v>9753</v>
      </c>
      <c r="D3374" t="s">
        <v>19718</v>
      </c>
      <c r="E3374" t="s">
        <v>9</v>
      </c>
      <c r="F3374" s="1">
        <v>32485</v>
      </c>
    </row>
    <row r="3375" spans="1:6" x14ac:dyDescent="0.2">
      <c r="A3375" t="s">
        <v>1692</v>
      </c>
      <c r="B3375" t="s">
        <v>10007</v>
      </c>
      <c r="C3375" t="s">
        <v>12274</v>
      </c>
      <c r="D3375" t="s">
        <v>19719</v>
      </c>
      <c r="E3375" t="s">
        <v>9</v>
      </c>
      <c r="F3375" s="1">
        <v>32335</v>
      </c>
    </row>
    <row r="3376" spans="1:6" x14ac:dyDescent="0.2">
      <c r="A3376" t="s">
        <v>12275</v>
      </c>
      <c r="B3376" t="s">
        <v>9457</v>
      </c>
      <c r="C3376" t="s">
        <v>11618</v>
      </c>
      <c r="D3376" t="s">
        <v>19720</v>
      </c>
      <c r="E3376" t="s">
        <v>9</v>
      </c>
      <c r="F3376" s="1">
        <v>34444</v>
      </c>
    </row>
    <row r="3377" spans="1:6" x14ac:dyDescent="0.2">
      <c r="A3377" t="s">
        <v>1693</v>
      </c>
      <c r="B3377" t="s">
        <v>10616</v>
      </c>
      <c r="C3377" t="s">
        <v>10088</v>
      </c>
      <c r="D3377" t="s">
        <v>19721</v>
      </c>
      <c r="E3377" t="s">
        <v>9</v>
      </c>
      <c r="F3377" s="1">
        <v>22920</v>
      </c>
    </row>
    <row r="3378" spans="1:6" x14ac:dyDescent="0.2">
      <c r="A3378" t="s">
        <v>12276</v>
      </c>
      <c r="B3378" t="s">
        <v>9835</v>
      </c>
      <c r="C3378" t="s">
        <v>9717</v>
      </c>
      <c r="D3378" t="s">
        <v>19722</v>
      </c>
      <c r="E3378" t="s">
        <v>9</v>
      </c>
      <c r="F3378" s="1">
        <v>36176</v>
      </c>
    </row>
    <row r="3379" spans="1:6" x14ac:dyDescent="0.2">
      <c r="A3379" t="s">
        <v>5875</v>
      </c>
      <c r="B3379" t="s">
        <v>10510</v>
      </c>
      <c r="C3379" t="s">
        <v>12277</v>
      </c>
      <c r="D3379" t="s">
        <v>19723</v>
      </c>
      <c r="E3379" t="s">
        <v>9</v>
      </c>
      <c r="F3379" s="1">
        <v>19626</v>
      </c>
    </row>
    <row r="3380" spans="1:6" x14ac:dyDescent="0.2">
      <c r="A3380" t="s">
        <v>5876</v>
      </c>
      <c r="B3380" t="s">
        <v>9552</v>
      </c>
      <c r="C3380" t="s">
        <v>10348</v>
      </c>
      <c r="D3380" t="s">
        <v>19724</v>
      </c>
      <c r="E3380" t="s">
        <v>9</v>
      </c>
      <c r="F3380" s="1">
        <v>41993</v>
      </c>
    </row>
    <row r="3381" spans="1:6" x14ac:dyDescent="0.2">
      <c r="A3381" t="s">
        <v>5877</v>
      </c>
      <c r="B3381" t="s">
        <v>9461</v>
      </c>
      <c r="C3381" t="s">
        <v>12278</v>
      </c>
      <c r="D3381">
        <f>1-29-48-718</f>
        <v>-794</v>
      </c>
      <c r="E3381" t="s">
        <v>9</v>
      </c>
      <c r="F3381" s="1">
        <v>32207</v>
      </c>
    </row>
    <row r="3382" spans="1:6" x14ac:dyDescent="0.2">
      <c r="A3382" t="s">
        <v>5878</v>
      </c>
      <c r="B3382" t="s">
        <v>9765</v>
      </c>
      <c r="C3382" t="s">
        <v>9609</v>
      </c>
      <c r="D3382" t="s">
        <v>19725</v>
      </c>
      <c r="E3382" t="s">
        <v>9</v>
      </c>
      <c r="F3382" s="1">
        <v>32251</v>
      </c>
    </row>
    <row r="3383" spans="1:6" x14ac:dyDescent="0.2">
      <c r="A3383" t="s">
        <v>5879</v>
      </c>
      <c r="B3383" t="s">
        <v>9480</v>
      </c>
      <c r="C3383" t="s">
        <v>12279</v>
      </c>
      <c r="D3383" t="s">
        <v>19726</v>
      </c>
      <c r="E3383" t="s">
        <v>9</v>
      </c>
      <c r="F3383" s="1">
        <v>43365</v>
      </c>
    </row>
    <row r="3384" spans="1:6" x14ac:dyDescent="0.2">
      <c r="A3384" t="s">
        <v>5880</v>
      </c>
      <c r="B3384" t="s">
        <v>11583</v>
      </c>
      <c r="C3384" t="s">
        <v>12280</v>
      </c>
      <c r="D3384" t="s">
        <v>19727</v>
      </c>
      <c r="E3384" t="s">
        <v>9</v>
      </c>
      <c r="F3384" s="1">
        <v>31729</v>
      </c>
    </row>
    <row r="3385" spans="1:6" x14ac:dyDescent="0.2">
      <c r="A3385" t="s">
        <v>1694</v>
      </c>
      <c r="B3385" t="s">
        <v>10189</v>
      </c>
      <c r="C3385" t="s">
        <v>10935</v>
      </c>
      <c r="D3385" t="s">
        <v>19728</v>
      </c>
      <c r="E3385" t="s">
        <v>9</v>
      </c>
      <c r="F3385" s="1">
        <v>32535</v>
      </c>
    </row>
    <row r="3386" spans="1:6" x14ac:dyDescent="0.2">
      <c r="A3386" t="s">
        <v>1695</v>
      </c>
      <c r="B3386" t="s">
        <v>6</v>
      </c>
      <c r="C3386" t="s">
        <v>12281</v>
      </c>
      <c r="D3386" t="s">
        <v>19729</v>
      </c>
      <c r="E3386" t="s">
        <v>9</v>
      </c>
      <c r="F3386" s="1">
        <v>37981</v>
      </c>
    </row>
    <row r="3387" spans="1:6" x14ac:dyDescent="0.2">
      <c r="A3387" t="s">
        <v>7949</v>
      </c>
      <c r="B3387" t="s">
        <v>9485</v>
      </c>
      <c r="C3387" t="s">
        <v>12282</v>
      </c>
      <c r="D3387" t="s">
        <v>19730</v>
      </c>
      <c r="E3387" t="s">
        <v>9</v>
      </c>
      <c r="F3387" s="1">
        <v>21989</v>
      </c>
    </row>
    <row r="3388" spans="1:6" x14ac:dyDescent="0.2">
      <c r="A3388" t="s">
        <v>1696</v>
      </c>
      <c r="B3388" t="s">
        <v>6</v>
      </c>
      <c r="C3388" t="s">
        <v>12283</v>
      </c>
      <c r="D3388" t="s">
        <v>19731</v>
      </c>
      <c r="E3388" t="s">
        <v>9</v>
      </c>
      <c r="F3388" s="1">
        <v>23365</v>
      </c>
    </row>
    <row r="3389" spans="1:6" x14ac:dyDescent="0.2">
      <c r="A3389" t="s">
        <v>1697</v>
      </c>
      <c r="B3389" t="s">
        <v>9699</v>
      </c>
      <c r="C3389" t="s">
        <v>12284</v>
      </c>
      <c r="D3389" t="s">
        <v>19732</v>
      </c>
      <c r="E3389" t="s">
        <v>9</v>
      </c>
      <c r="F3389" s="1">
        <v>15487</v>
      </c>
    </row>
    <row r="3390" spans="1:6" x14ac:dyDescent="0.2">
      <c r="A3390" t="s">
        <v>1698</v>
      </c>
      <c r="B3390" t="s">
        <v>9512</v>
      </c>
      <c r="C3390" t="s">
        <v>12285</v>
      </c>
      <c r="D3390" t="s">
        <v>19733</v>
      </c>
      <c r="E3390" t="s">
        <v>9</v>
      </c>
      <c r="F3390" s="1">
        <v>40116</v>
      </c>
    </row>
    <row r="3391" spans="1:6" x14ac:dyDescent="0.2">
      <c r="A3391" t="s">
        <v>1699</v>
      </c>
      <c r="B3391" t="s">
        <v>9440</v>
      </c>
      <c r="C3391" t="s">
        <v>9404</v>
      </c>
      <c r="D3391" t="s">
        <v>19734</v>
      </c>
      <c r="E3391" t="s">
        <v>9</v>
      </c>
      <c r="F3391" s="1">
        <v>19200</v>
      </c>
    </row>
    <row r="3392" spans="1:6" x14ac:dyDescent="0.2">
      <c r="A3392" t="s">
        <v>7950</v>
      </c>
      <c r="B3392" t="s">
        <v>9395</v>
      </c>
      <c r="C3392" t="s">
        <v>12286</v>
      </c>
      <c r="D3392" t="s">
        <v>19735</v>
      </c>
      <c r="E3392" t="s">
        <v>9</v>
      </c>
      <c r="F3392" s="1">
        <v>41367</v>
      </c>
    </row>
    <row r="3393" spans="1:6" x14ac:dyDescent="0.2">
      <c r="A3393" t="s">
        <v>1700</v>
      </c>
      <c r="B3393" t="s">
        <v>6</v>
      </c>
      <c r="C3393" t="s">
        <v>12287</v>
      </c>
      <c r="D3393" t="s">
        <v>19736</v>
      </c>
      <c r="E3393" t="s">
        <v>9</v>
      </c>
      <c r="F3393" s="1">
        <v>34104</v>
      </c>
    </row>
    <row r="3394" spans="1:6" x14ac:dyDescent="0.2">
      <c r="A3394" t="s">
        <v>5881</v>
      </c>
      <c r="B3394" t="s">
        <v>9802</v>
      </c>
      <c r="C3394" t="s">
        <v>9444</v>
      </c>
      <c r="D3394" t="s">
        <v>19737</v>
      </c>
      <c r="E3394" t="s">
        <v>9</v>
      </c>
      <c r="F3394" s="1">
        <v>42340</v>
      </c>
    </row>
    <row r="3395" spans="1:6" x14ac:dyDescent="0.2">
      <c r="A3395" t="s">
        <v>12288</v>
      </c>
      <c r="B3395" t="s">
        <v>9427</v>
      </c>
      <c r="C3395" t="s">
        <v>12289</v>
      </c>
      <c r="D3395">
        <v>5222417065</v>
      </c>
      <c r="E3395" t="s">
        <v>9</v>
      </c>
      <c r="F3395" s="1">
        <v>39467</v>
      </c>
    </row>
    <row r="3396" spans="1:6" x14ac:dyDescent="0.2">
      <c r="A3396" t="s">
        <v>5882</v>
      </c>
      <c r="B3396" t="s">
        <v>11368</v>
      </c>
      <c r="C3396" t="s">
        <v>12290</v>
      </c>
      <c r="D3396" t="s">
        <v>19738</v>
      </c>
      <c r="E3396" t="s">
        <v>9</v>
      </c>
      <c r="F3396" s="1">
        <v>29630</v>
      </c>
    </row>
    <row r="3397" spans="1:6" x14ac:dyDescent="0.2">
      <c r="A3397" t="s">
        <v>1701</v>
      </c>
      <c r="B3397" t="s">
        <v>9554</v>
      </c>
      <c r="C3397" t="s">
        <v>9467</v>
      </c>
      <c r="D3397" t="s">
        <v>19739</v>
      </c>
      <c r="E3397" t="s">
        <v>9</v>
      </c>
      <c r="F3397" s="1">
        <v>34201</v>
      </c>
    </row>
    <row r="3398" spans="1:6" x14ac:dyDescent="0.2">
      <c r="A3398" t="s">
        <v>12291</v>
      </c>
      <c r="B3398" t="s">
        <v>10473</v>
      </c>
      <c r="C3398" t="s">
        <v>10836</v>
      </c>
      <c r="D3398" t="s">
        <v>19740</v>
      </c>
      <c r="E3398" t="s">
        <v>9</v>
      </c>
      <c r="F3398" s="1">
        <v>28591</v>
      </c>
    </row>
    <row r="3399" spans="1:6" x14ac:dyDescent="0.2">
      <c r="A3399" t="s">
        <v>1702</v>
      </c>
      <c r="B3399" t="s">
        <v>10153</v>
      </c>
      <c r="C3399" t="s">
        <v>9554</v>
      </c>
      <c r="D3399" t="s">
        <v>19741</v>
      </c>
      <c r="E3399" t="s">
        <v>9</v>
      </c>
      <c r="F3399" s="1">
        <v>39419</v>
      </c>
    </row>
    <row r="3400" spans="1:6" x14ac:dyDescent="0.2">
      <c r="A3400" t="s">
        <v>1703</v>
      </c>
      <c r="B3400" t="s">
        <v>6</v>
      </c>
      <c r="C3400" t="s">
        <v>12292</v>
      </c>
      <c r="D3400" t="s">
        <v>19742</v>
      </c>
      <c r="E3400" t="s">
        <v>9</v>
      </c>
      <c r="F3400" s="1">
        <v>28832</v>
      </c>
    </row>
    <row r="3401" spans="1:6" x14ac:dyDescent="0.2">
      <c r="A3401" t="s">
        <v>1704</v>
      </c>
      <c r="B3401" t="s">
        <v>9499</v>
      </c>
      <c r="C3401" t="s">
        <v>12293</v>
      </c>
      <c r="D3401" t="s">
        <v>19743</v>
      </c>
      <c r="E3401" t="s">
        <v>9</v>
      </c>
      <c r="F3401" s="1">
        <v>23085</v>
      </c>
    </row>
    <row r="3402" spans="1:6" x14ac:dyDescent="0.2">
      <c r="A3402" t="s">
        <v>1705</v>
      </c>
      <c r="B3402" t="s">
        <v>9543</v>
      </c>
      <c r="C3402" t="s">
        <v>10575</v>
      </c>
      <c r="D3402" t="s">
        <v>19744</v>
      </c>
      <c r="E3402" t="s">
        <v>9</v>
      </c>
      <c r="F3402" s="1">
        <v>17372</v>
      </c>
    </row>
    <row r="3403" spans="1:6" x14ac:dyDescent="0.2">
      <c r="A3403" t="s">
        <v>1706</v>
      </c>
      <c r="B3403" t="s">
        <v>9418</v>
      </c>
      <c r="C3403" t="s">
        <v>9478</v>
      </c>
      <c r="D3403" t="s">
        <v>19745</v>
      </c>
      <c r="E3403" t="s">
        <v>9</v>
      </c>
      <c r="F3403" s="1">
        <v>39945</v>
      </c>
    </row>
    <row r="3404" spans="1:6" x14ac:dyDescent="0.2">
      <c r="A3404" t="s">
        <v>5883</v>
      </c>
      <c r="B3404" t="s">
        <v>9457</v>
      </c>
      <c r="C3404" t="s">
        <v>10665</v>
      </c>
      <c r="D3404">
        <v>1024111623</v>
      </c>
      <c r="E3404" t="s">
        <v>9</v>
      </c>
      <c r="F3404" s="1">
        <v>18375</v>
      </c>
    </row>
    <row r="3405" spans="1:6" x14ac:dyDescent="0.2">
      <c r="A3405" t="s">
        <v>5884</v>
      </c>
      <c r="B3405" t="s">
        <v>12294</v>
      </c>
      <c r="C3405" t="s">
        <v>12228</v>
      </c>
      <c r="D3405" t="s">
        <v>19746</v>
      </c>
      <c r="E3405" t="s">
        <v>9</v>
      </c>
      <c r="F3405" s="1">
        <v>34271</v>
      </c>
    </row>
    <row r="3406" spans="1:6" x14ac:dyDescent="0.2">
      <c r="A3406" t="s">
        <v>1707</v>
      </c>
      <c r="B3406" t="s">
        <v>12295</v>
      </c>
      <c r="C3406" t="s">
        <v>9973</v>
      </c>
      <c r="D3406" t="s">
        <v>19747</v>
      </c>
      <c r="E3406" t="s">
        <v>9</v>
      </c>
      <c r="F3406" s="1">
        <v>26107</v>
      </c>
    </row>
    <row r="3407" spans="1:6" x14ac:dyDescent="0.2">
      <c r="A3407" t="s">
        <v>1708</v>
      </c>
      <c r="B3407" t="s">
        <v>6</v>
      </c>
      <c r="C3407" t="s">
        <v>12296</v>
      </c>
      <c r="D3407" t="s">
        <v>19748</v>
      </c>
      <c r="E3407" t="s">
        <v>9</v>
      </c>
      <c r="F3407" s="1">
        <v>17976</v>
      </c>
    </row>
    <row r="3408" spans="1:6" x14ac:dyDescent="0.2">
      <c r="A3408" t="s">
        <v>1709</v>
      </c>
      <c r="B3408" t="s">
        <v>9383</v>
      </c>
      <c r="C3408" t="s">
        <v>9922</v>
      </c>
      <c r="D3408">
        <v>115953607</v>
      </c>
      <c r="E3408" t="s">
        <v>9</v>
      </c>
      <c r="F3408" s="1">
        <v>30448</v>
      </c>
    </row>
    <row r="3409" spans="1:6" x14ac:dyDescent="0.2">
      <c r="A3409" t="s">
        <v>1710</v>
      </c>
      <c r="B3409" t="s">
        <v>9630</v>
      </c>
      <c r="C3409" t="s">
        <v>11584</v>
      </c>
      <c r="D3409">
        <v>2274981421</v>
      </c>
      <c r="E3409" t="s">
        <v>9</v>
      </c>
      <c r="F3409" s="1">
        <v>33564</v>
      </c>
    </row>
    <row r="3410" spans="1:6" x14ac:dyDescent="0.2">
      <c r="A3410" t="s">
        <v>7951</v>
      </c>
      <c r="B3410" t="s">
        <v>9943</v>
      </c>
      <c r="C3410" t="s">
        <v>10570</v>
      </c>
      <c r="D3410" t="s">
        <v>19749</v>
      </c>
      <c r="E3410" t="s">
        <v>9</v>
      </c>
      <c r="F3410" s="1">
        <v>41546</v>
      </c>
    </row>
    <row r="3411" spans="1:6" x14ac:dyDescent="0.2">
      <c r="A3411" t="s">
        <v>1711</v>
      </c>
      <c r="B3411" t="s">
        <v>10930</v>
      </c>
      <c r="C3411" t="s">
        <v>11</v>
      </c>
      <c r="D3411" t="s">
        <v>19750</v>
      </c>
      <c r="E3411" t="s">
        <v>9</v>
      </c>
      <c r="F3411" s="1">
        <v>29632</v>
      </c>
    </row>
    <row r="3412" spans="1:6" x14ac:dyDescent="0.2">
      <c r="A3412" t="s">
        <v>5885</v>
      </c>
      <c r="B3412" t="s">
        <v>9527</v>
      </c>
      <c r="C3412" t="s">
        <v>12297</v>
      </c>
      <c r="D3412" t="s">
        <v>19751</v>
      </c>
      <c r="E3412" t="s">
        <v>9</v>
      </c>
      <c r="F3412" s="1">
        <v>22080</v>
      </c>
    </row>
    <row r="3413" spans="1:6" x14ac:dyDescent="0.2">
      <c r="A3413" t="s">
        <v>7952</v>
      </c>
      <c r="B3413" t="s">
        <v>9395</v>
      </c>
      <c r="C3413" t="s">
        <v>12298</v>
      </c>
      <c r="D3413" t="s">
        <v>19752</v>
      </c>
      <c r="E3413" t="s">
        <v>9</v>
      </c>
      <c r="F3413" s="1">
        <v>21115</v>
      </c>
    </row>
    <row r="3414" spans="1:6" x14ac:dyDescent="0.2">
      <c r="A3414" t="s">
        <v>1712</v>
      </c>
      <c r="B3414" t="s">
        <v>10096</v>
      </c>
      <c r="C3414" t="s">
        <v>12299</v>
      </c>
      <c r="D3414" t="s">
        <v>19753</v>
      </c>
      <c r="E3414" t="s">
        <v>9</v>
      </c>
      <c r="F3414" s="1">
        <v>31174</v>
      </c>
    </row>
    <row r="3415" spans="1:6" x14ac:dyDescent="0.2">
      <c r="A3415" t="s">
        <v>1713</v>
      </c>
      <c r="B3415" t="s">
        <v>9788</v>
      </c>
      <c r="C3415" t="s">
        <v>10935</v>
      </c>
      <c r="D3415" t="s">
        <v>19754</v>
      </c>
      <c r="E3415" t="s">
        <v>9</v>
      </c>
      <c r="F3415" s="1">
        <v>19823</v>
      </c>
    </row>
    <row r="3416" spans="1:6" x14ac:dyDescent="0.2">
      <c r="A3416" t="s">
        <v>5886</v>
      </c>
      <c r="B3416" t="s">
        <v>10230</v>
      </c>
      <c r="C3416" t="s">
        <v>12300</v>
      </c>
      <c r="D3416" t="s">
        <v>19755</v>
      </c>
      <c r="E3416" t="s">
        <v>9</v>
      </c>
      <c r="F3416" s="1">
        <v>31633</v>
      </c>
    </row>
    <row r="3417" spans="1:6" x14ac:dyDescent="0.2">
      <c r="A3417" t="s">
        <v>5887</v>
      </c>
      <c r="B3417" t="s">
        <v>9734</v>
      </c>
      <c r="C3417" t="s">
        <v>9785</v>
      </c>
      <c r="D3417" t="s">
        <v>19756</v>
      </c>
      <c r="E3417" t="s">
        <v>9</v>
      </c>
      <c r="F3417" s="1">
        <v>34964</v>
      </c>
    </row>
    <row r="3418" spans="1:6" x14ac:dyDescent="0.2">
      <c r="A3418" t="s">
        <v>1714</v>
      </c>
      <c r="B3418" t="s">
        <v>6</v>
      </c>
      <c r="C3418" t="s">
        <v>12301</v>
      </c>
      <c r="D3418" t="s">
        <v>19757</v>
      </c>
      <c r="E3418" t="s">
        <v>9</v>
      </c>
      <c r="F3418" s="1">
        <v>35153</v>
      </c>
    </row>
    <row r="3419" spans="1:6" x14ac:dyDescent="0.2">
      <c r="A3419" t="s">
        <v>8981</v>
      </c>
      <c r="B3419" t="s">
        <v>6</v>
      </c>
      <c r="C3419" t="s">
        <v>12302</v>
      </c>
      <c r="D3419" t="s">
        <v>19758</v>
      </c>
      <c r="E3419" t="s">
        <v>9</v>
      </c>
      <c r="F3419" s="1">
        <v>30764</v>
      </c>
    </row>
    <row r="3420" spans="1:6" x14ac:dyDescent="0.2">
      <c r="A3420" t="s">
        <v>5888</v>
      </c>
      <c r="B3420" t="s">
        <v>9446</v>
      </c>
      <c r="C3420" t="s">
        <v>9754</v>
      </c>
      <c r="D3420" t="s">
        <v>19759</v>
      </c>
      <c r="E3420" t="s">
        <v>9</v>
      </c>
      <c r="F3420" s="1">
        <v>38132</v>
      </c>
    </row>
    <row r="3421" spans="1:6" x14ac:dyDescent="0.2">
      <c r="A3421" t="s">
        <v>1715</v>
      </c>
      <c r="B3421" t="s">
        <v>9760</v>
      </c>
      <c r="C3421" t="s">
        <v>10867</v>
      </c>
      <c r="D3421" t="s">
        <v>19760</v>
      </c>
      <c r="E3421" t="s">
        <v>9</v>
      </c>
      <c r="F3421" s="1">
        <v>21164</v>
      </c>
    </row>
    <row r="3422" spans="1:6" x14ac:dyDescent="0.2">
      <c r="A3422" t="s">
        <v>7953</v>
      </c>
      <c r="B3422" t="s">
        <v>9408</v>
      </c>
      <c r="C3422" t="s">
        <v>9609</v>
      </c>
      <c r="D3422" t="s">
        <v>19761</v>
      </c>
      <c r="E3422" t="s">
        <v>9</v>
      </c>
      <c r="F3422" s="1">
        <v>24944</v>
      </c>
    </row>
    <row r="3423" spans="1:6" x14ac:dyDescent="0.2">
      <c r="A3423" t="s">
        <v>5889</v>
      </c>
      <c r="B3423" t="s">
        <v>9616</v>
      </c>
      <c r="C3423" t="s">
        <v>11075</v>
      </c>
      <c r="D3423" t="s">
        <v>19762</v>
      </c>
      <c r="E3423" t="s">
        <v>9</v>
      </c>
      <c r="F3423" s="1">
        <v>28734</v>
      </c>
    </row>
    <row r="3424" spans="1:6" x14ac:dyDescent="0.2">
      <c r="A3424" t="s">
        <v>7954</v>
      </c>
      <c r="B3424" t="s">
        <v>9743</v>
      </c>
      <c r="C3424" t="s">
        <v>9765</v>
      </c>
      <c r="D3424" t="s">
        <v>19763</v>
      </c>
      <c r="E3424" t="s">
        <v>9</v>
      </c>
      <c r="F3424" s="1">
        <v>36133</v>
      </c>
    </row>
    <row r="3425" spans="1:6" x14ac:dyDescent="0.2">
      <c r="A3425" t="s">
        <v>1716</v>
      </c>
      <c r="B3425" t="s">
        <v>9440</v>
      </c>
      <c r="C3425" t="s">
        <v>11</v>
      </c>
      <c r="D3425">
        <v>4355810278</v>
      </c>
      <c r="E3425" t="s">
        <v>9</v>
      </c>
      <c r="F3425" s="1">
        <v>14803</v>
      </c>
    </row>
    <row r="3426" spans="1:6" x14ac:dyDescent="0.2">
      <c r="A3426" t="s">
        <v>1717</v>
      </c>
      <c r="B3426" t="s">
        <v>9485</v>
      </c>
      <c r="C3426" t="s">
        <v>12303</v>
      </c>
      <c r="D3426">
        <v>4985287435</v>
      </c>
      <c r="E3426" t="s">
        <v>9</v>
      </c>
      <c r="F3426" s="1">
        <v>28141</v>
      </c>
    </row>
    <row r="3427" spans="1:6" x14ac:dyDescent="0.2">
      <c r="A3427" t="s">
        <v>1718</v>
      </c>
      <c r="B3427" t="s">
        <v>10681</v>
      </c>
      <c r="C3427" t="s">
        <v>12304</v>
      </c>
      <c r="D3427" t="s">
        <v>19764</v>
      </c>
      <c r="E3427" t="s">
        <v>9</v>
      </c>
      <c r="F3427" s="1">
        <v>22620</v>
      </c>
    </row>
    <row r="3428" spans="1:6" x14ac:dyDescent="0.2">
      <c r="A3428" t="s">
        <v>1719</v>
      </c>
      <c r="B3428" t="s">
        <v>10974</v>
      </c>
      <c r="C3428" t="s">
        <v>12305</v>
      </c>
      <c r="D3428" t="s">
        <v>19765</v>
      </c>
      <c r="E3428" t="s">
        <v>9</v>
      </c>
      <c r="F3428" s="1">
        <v>28175</v>
      </c>
    </row>
    <row r="3429" spans="1:6" x14ac:dyDescent="0.2">
      <c r="A3429" t="s">
        <v>1720</v>
      </c>
      <c r="B3429" t="s">
        <v>9446</v>
      </c>
      <c r="C3429" t="s">
        <v>12306</v>
      </c>
      <c r="D3429" t="s">
        <v>19766</v>
      </c>
      <c r="E3429" t="s">
        <v>9</v>
      </c>
      <c r="F3429" s="1">
        <v>22439</v>
      </c>
    </row>
    <row r="3430" spans="1:6" x14ac:dyDescent="0.2">
      <c r="A3430" t="s">
        <v>5890</v>
      </c>
      <c r="B3430" t="s">
        <v>12307</v>
      </c>
      <c r="C3430" t="s">
        <v>11960</v>
      </c>
      <c r="D3430" t="s">
        <v>19767</v>
      </c>
      <c r="E3430" t="s">
        <v>9</v>
      </c>
      <c r="F3430" s="1">
        <v>20900</v>
      </c>
    </row>
    <row r="3431" spans="1:6" x14ac:dyDescent="0.2">
      <c r="A3431" t="s">
        <v>5891</v>
      </c>
      <c r="B3431" t="s">
        <v>9461</v>
      </c>
      <c r="C3431" t="s">
        <v>9586</v>
      </c>
      <c r="D3431" t="s">
        <v>19768</v>
      </c>
      <c r="E3431" t="s">
        <v>9</v>
      </c>
      <c r="F3431" s="1">
        <v>40195</v>
      </c>
    </row>
    <row r="3432" spans="1:6" x14ac:dyDescent="0.2">
      <c r="A3432" t="s">
        <v>1721</v>
      </c>
      <c r="B3432" t="s">
        <v>9527</v>
      </c>
      <c r="C3432" t="s">
        <v>12308</v>
      </c>
      <c r="D3432" t="s">
        <v>19769</v>
      </c>
      <c r="E3432" t="s">
        <v>9</v>
      </c>
      <c r="F3432" s="1">
        <v>35355</v>
      </c>
    </row>
    <row r="3433" spans="1:6" x14ac:dyDescent="0.2">
      <c r="A3433" t="s">
        <v>1722</v>
      </c>
      <c r="B3433" t="s">
        <v>10974</v>
      </c>
      <c r="C3433" t="s">
        <v>10487</v>
      </c>
      <c r="D3433" t="s">
        <v>19770</v>
      </c>
      <c r="E3433" t="s">
        <v>9</v>
      </c>
      <c r="F3433" s="1">
        <v>33060</v>
      </c>
    </row>
    <row r="3434" spans="1:6" x14ac:dyDescent="0.2">
      <c r="A3434" t="s">
        <v>5892</v>
      </c>
      <c r="B3434" t="s">
        <v>9824</v>
      </c>
      <c r="C3434" t="s">
        <v>12309</v>
      </c>
      <c r="D3434" t="s">
        <v>19771</v>
      </c>
      <c r="E3434" t="s">
        <v>9</v>
      </c>
      <c r="F3434" s="1">
        <v>35684</v>
      </c>
    </row>
    <row r="3435" spans="1:6" x14ac:dyDescent="0.2">
      <c r="A3435" t="s">
        <v>12310</v>
      </c>
      <c r="B3435" t="s">
        <v>9810</v>
      </c>
      <c r="C3435" t="s">
        <v>12311</v>
      </c>
      <c r="D3435" t="s">
        <v>19772</v>
      </c>
      <c r="E3435" t="s">
        <v>9</v>
      </c>
      <c r="F3435" s="1">
        <v>21465</v>
      </c>
    </row>
    <row r="3436" spans="1:6" x14ac:dyDescent="0.2">
      <c r="A3436" t="s">
        <v>1723</v>
      </c>
      <c r="B3436" t="s">
        <v>10248</v>
      </c>
      <c r="C3436" t="s">
        <v>10955</v>
      </c>
      <c r="D3436" t="s">
        <v>19773</v>
      </c>
      <c r="E3436" t="s">
        <v>9</v>
      </c>
      <c r="F3436" s="1">
        <v>25485</v>
      </c>
    </row>
    <row r="3437" spans="1:6" x14ac:dyDescent="0.2">
      <c r="A3437" t="s">
        <v>1724</v>
      </c>
      <c r="B3437" t="s">
        <v>9518</v>
      </c>
      <c r="C3437" t="s">
        <v>12312</v>
      </c>
      <c r="D3437" t="s">
        <v>19774</v>
      </c>
      <c r="E3437" t="s">
        <v>9</v>
      </c>
      <c r="F3437" s="1">
        <v>17983</v>
      </c>
    </row>
    <row r="3438" spans="1:6" x14ac:dyDescent="0.2">
      <c r="A3438" t="s">
        <v>7955</v>
      </c>
      <c r="B3438" t="s">
        <v>10222</v>
      </c>
      <c r="C3438" t="s">
        <v>12313</v>
      </c>
      <c r="D3438" t="s">
        <v>19775</v>
      </c>
      <c r="E3438" t="s">
        <v>9</v>
      </c>
      <c r="F3438" s="1">
        <v>31815</v>
      </c>
    </row>
    <row r="3439" spans="1:6" x14ac:dyDescent="0.2">
      <c r="A3439" t="s">
        <v>5893</v>
      </c>
      <c r="B3439" t="s">
        <v>10413</v>
      </c>
      <c r="C3439" t="s">
        <v>12314</v>
      </c>
      <c r="D3439" t="s">
        <v>19776</v>
      </c>
      <c r="E3439" t="s">
        <v>9</v>
      </c>
      <c r="F3439" s="1">
        <v>32438</v>
      </c>
    </row>
    <row r="3440" spans="1:6" x14ac:dyDescent="0.2">
      <c r="A3440" t="s">
        <v>7956</v>
      </c>
      <c r="B3440" t="s">
        <v>9383</v>
      </c>
      <c r="C3440" t="s">
        <v>12315</v>
      </c>
      <c r="D3440" t="s">
        <v>19777</v>
      </c>
      <c r="E3440" t="s">
        <v>9</v>
      </c>
      <c r="F3440" s="1">
        <v>37690</v>
      </c>
    </row>
    <row r="3441" spans="1:6" x14ac:dyDescent="0.2">
      <c r="A3441" t="s">
        <v>5894</v>
      </c>
      <c r="B3441" t="s">
        <v>9657</v>
      </c>
      <c r="C3441" t="s">
        <v>11646</v>
      </c>
      <c r="D3441" t="s">
        <v>19778</v>
      </c>
      <c r="E3441" t="s">
        <v>9</v>
      </c>
      <c r="F3441" s="1">
        <v>22136</v>
      </c>
    </row>
    <row r="3442" spans="1:6" x14ac:dyDescent="0.2">
      <c r="A3442" t="s">
        <v>7957</v>
      </c>
      <c r="B3442" t="s">
        <v>9488</v>
      </c>
      <c r="C3442" t="s">
        <v>12316</v>
      </c>
      <c r="D3442" t="s">
        <v>19779</v>
      </c>
      <c r="E3442" t="s">
        <v>9</v>
      </c>
      <c r="F3442" s="1">
        <v>28882</v>
      </c>
    </row>
    <row r="3443" spans="1:6" x14ac:dyDescent="0.2">
      <c r="A3443" t="s">
        <v>5895</v>
      </c>
      <c r="B3443" t="s">
        <v>9403</v>
      </c>
      <c r="C3443" t="s">
        <v>12317</v>
      </c>
      <c r="D3443" t="s">
        <v>19780</v>
      </c>
      <c r="E3443" t="s">
        <v>9</v>
      </c>
      <c r="F3443" s="1">
        <v>19158</v>
      </c>
    </row>
    <row r="3444" spans="1:6" x14ac:dyDescent="0.2">
      <c r="A3444" t="s">
        <v>8982</v>
      </c>
      <c r="B3444" t="s">
        <v>9383</v>
      </c>
      <c r="C3444" t="s">
        <v>12318</v>
      </c>
      <c r="D3444" t="s">
        <v>19781</v>
      </c>
      <c r="E3444" t="s">
        <v>9</v>
      </c>
      <c r="F3444" s="1">
        <v>37458</v>
      </c>
    </row>
    <row r="3445" spans="1:6" x14ac:dyDescent="0.2">
      <c r="A3445" t="s">
        <v>5896</v>
      </c>
      <c r="B3445" t="s">
        <v>6</v>
      </c>
      <c r="C3445" t="s">
        <v>12319</v>
      </c>
      <c r="D3445" t="s">
        <v>19782</v>
      </c>
      <c r="E3445" t="s">
        <v>9</v>
      </c>
      <c r="F3445" s="1">
        <v>39676</v>
      </c>
    </row>
    <row r="3446" spans="1:6" x14ac:dyDescent="0.2">
      <c r="A3446" t="s">
        <v>12320</v>
      </c>
      <c r="B3446" t="s">
        <v>9699</v>
      </c>
      <c r="C3446" t="s">
        <v>12321</v>
      </c>
      <c r="D3446">
        <v>2265006379</v>
      </c>
      <c r="E3446" t="s">
        <v>9</v>
      </c>
      <c r="F3446" s="1">
        <v>17752</v>
      </c>
    </row>
    <row r="3447" spans="1:6" x14ac:dyDescent="0.2">
      <c r="A3447" t="s">
        <v>1725</v>
      </c>
      <c r="B3447" t="s">
        <v>10804</v>
      </c>
      <c r="C3447" t="s">
        <v>12322</v>
      </c>
      <c r="D3447" t="s">
        <v>19783</v>
      </c>
      <c r="E3447" t="s">
        <v>9</v>
      </c>
      <c r="F3447" s="1">
        <v>32014</v>
      </c>
    </row>
    <row r="3448" spans="1:6" x14ac:dyDescent="0.2">
      <c r="A3448" t="s">
        <v>1726</v>
      </c>
      <c r="B3448" t="s">
        <v>9414</v>
      </c>
      <c r="C3448" t="s">
        <v>12323</v>
      </c>
      <c r="D3448" t="s">
        <v>19784</v>
      </c>
      <c r="E3448" t="s">
        <v>9</v>
      </c>
      <c r="F3448" s="1">
        <v>31636</v>
      </c>
    </row>
    <row r="3449" spans="1:6" x14ac:dyDescent="0.2">
      <c r="A3449" t="s">
        <v>8983</v>
      </c>
      <c r="B3449" t="s">
        <v>10942</v>
      </c>
      <c r="C3449" t="s">
        <v>12324</v>
      </c>
      <c r="D3449">
        <v>5746297815</v>
      </c>
      <c r="E3449" t="s">
        <v>9</v>
      </c>
      <c r="F3449" s="1">
        <v>23747</v>
      </c>
    </row>
    <row r="3450" spans="1:6" x14ac:dyDescent="0.2">
      <c r="A3450" t="s">
        <v>1727</v>
      </c>
      <c r="B3450" t="s">
        <v>9554</v>
      </c>
      <c r="C3450" t="s">
        <v>12325</v>
      </c>
      <c r="D3450">
        <v>9954781692</v>
      </c>
      <c r="E3450" t="s">
        <v>9</v>
      </c>
      <c r="F3450" s="1">
        <v>35465</v>
      </c>
    </row>
    <row r="3451" spans="1:6" x14ac:dyDescent="0.2">
      <c r="A3451" t="s">
        <v>5897</v>
      </c>
      <c r="B3451" t="s">
        <v>10294</v>
      </c>
      <c r="C3451" t="s">
        <v>12326</v>
      </c>
      <c r="D3451" t="s">
        <v>19785</v>
      </c>
      <c r="E3451" t="s">
        <v>9</v>
      </c>
      <c r="F3451" s="1">
        <v>23349</v>
      </c>
    </row>
    <row r="3452" spans="1:6" x14ac:dyDescent="0.2">
      <c r="A3452" t="s">
        <v>1728</v>
      </c>
      <c r="B3452" t="s">
        <v>9410</v>
      </c>
      <c r="C3452" t="s">
        <v>11210</v>
      </c>
      <c r="D3452" t="s">
        <v>19786</v>
      </c>
      <c r="E3452" t="s">
        <v>9</v>
      </c>
      <c r="F3452" s="1">
        <v>42650</v>
      </c>
    </row>
    <row r="3453" spans="1:6" x14ac:dyDescent="0.2">
      <c r="A3453" t="s">
        <v>1729</v>
      </c>
      <c r="B3453" t="s">
        <v>9607</v>
      </c>
      <c r="C3453" t="s">
        <v>12327</v>
      </c>
      <c r="D3453" t="s">
        <v>19787</v>
      </c>
      <c r="E3453" t="s">
        <v>9</v>
      </c>
      <c r="F3453" s="1">
        <v>33849</v>
      </c>
    </row>
    <row r="3454" spans="1:6" x14ac:dyDescent="0.2">
      <c r="A3454" t="s">
        <v>1730</v>
      </c>
      <c r="B3454" t="s">
        <v>10294</v>
      </c>
      <c r="C3454" t="s">
        <v>9444</v>
      </c>
      <c r="D3454" t="s">
        <v>19788</v>
      </c>
      <c r="E3454" t="s">
        <v>9</v>
      </c>
      <c r="F3454" s="1">
        <v>42864</v>
      </c>
    </row>
    <row r="3455" spans="1:6" x14ac:dyDescent="0.2">
      <c r="A3455" t="s">
        <v>1731</v>
      </c>
      <c r="B3455" t="s">
        <v>9687</v>
      </c>
      <c r="C3455" t="s">
        <v>9467</v>
      </c>
      <c r="D3455" t="s">
        <v>19789</v>
      </c>
      <c r="E3455" t="s">
        <v>9</v>
      </c>
      <c r="F3455" s="1">
        <v>29478</v>
      </c>
    </row>
    <row r="3456" spans="1:6" x14ac:dyDescent="0.2">
      <c r="A3456" t="s">
        <v>12328</v>
      </c>
      <c r="B3456" t="s">
        <v>9383</v>
      </c>
      <c r="C3456" t="s">
        <v>11481</v>
      </c>
      <c r="D3456" t="s">
        <v>19790</v>
      </c>
      <c r="E3456" t="s">
        <v>9</v>
      </c>
      <c r="F3456" s="1">
        <v>39738</v>
      </c>
    </row>
    <row r="3457" spans="1:6" x14ac:dyDescent="0.2">
      <c r="A3457" t="s">
        <v>5898</v>
      </c>
      <c r="B3457" t="s">
        <v>10866</v>
      </c>
      <c r="C3457" t="s">
        <v>12329</v>
      </c>
      <c r="D3457" t="s">
        <v>19791</v>
      </c>
      <c r="E3457" t="s">
        <v>9</v>
      </c>
      <c r="F3457" s="1">
        <v>42237</v>
      </c>
    </row>
    <row r="3458" spans="1:6" x14ac:dyDescent="0.2">
      <c r="A3458" t="s">
        <v>8984</v>
      </c>
      <c r="B3458" t="s">
        <v>9950</v>
      </c>
      <c r="C3458" t="s">
        <v>12330</v>
      </c>
      <c r="D3458">
        <v>9353154947</v>
      </c>
      <c r="E3458" t="s">
        <v>9</v>
      </c>
      <c r="F3458" s="1">
        <v>35114</v>
      </c>
    </row>
    <row r="3459" spans="1:6" x14ac:dyDescent="0.2">
      <c r="A3459" t="s">
        <v>5899</v>
      </c>
      <c r="B3459" t="s">
        <v>9835</v>
      </c>
      <c r="C3459" t="s">
        <v>10310</v>
      </c>
      <c r="D3459" t="s">
        <v>19792</v>
      </c>
      <c r="E3459" t="s">
        <v>9</v>
      </c>
      <c r="F3459" s="1">
        <v>35833</v>
      </c>
    </row>
    <row r="3460" spans="1:6" x14ac:dyDescent="0.2">
      <c r="A3460" t="s">
        <v>1732</v>
      </c>
      <c r="B3460" t="s">
        <v>9395</v>
      </c>
      <c r="C3460" t="s">
        <v>12331</v>
      </c>
      <c r="D3460" t="s">
        <v>19793</v>
      </c>
      <c r="E3460" t="s">
        <v>9</v>
      </c>
      <c r="F3460" s="1">
        <v>17181</v>
      </c>
    </row>
    <row r="3461" spans="1:6" x14ac:dyDescent="0.2">
      <c r="A3461" t="s">
        <v>1733</v>
      </c>
      <c r="B3461" t="s">
        <v>9401</v>
      </c>
      <c r="C3461" t="s">
        <v>10353</v>
      </c>
      <c r="D3461" t="s">
        <v>19794</v>
      </c>
      <c r="E3461" t="s">
        <v>9</v>
      </c>
      <c r="F3461" s="1">
        <v>15470</v>
      </c>
    </row>
    <row r="3462" spans="1:6" x14ac:dyDescent="0.2">
      <c r="A3462" t="s">
        <v>1734</v>
      </c>
      <c r="B3462" t="s">
        <v>9482</v>
      </c>
      <c r="C3462" t="s">
        <v>12332</v>
      </c>
      <c r="D3462" t="s">
        <v>19795</v>
      </c>
      <c r="E3462" t="s">
        <v>9</v>
      </c>
      <c r="F3462" s="1">
        <v>40306</v>
      </c>
    </row>
    <row r="3463" spans="1:6" x14ac:dyDescent="0.2">
      <c r="A3463" t="s">
        <v>1735</v>
      </c>
      <c r="B3463" t="s">
        <v>12333</v>
      </c>
      <c r="C3463" t="s">
        <v>12334</v>
      </c>
      <c r="D3463" t="s">
        <v>19796</v>
      </c>
      <c r="E3463" t="s">
        <v>9</v>
      </c>
      <c r="F3463" s="1">
        <v>19571</v>
      </c>
    </row>
    <row r="3464" spans="1:6" x14ac:dyDescent="0.2">
      <c r="A3464" t="s">
        <v>5900</v>
      </c>
      <c r="B3464" t="s">
        <v>9527</v>
      </c>
      <c r="C3464" t="s">
        <v>12335</v>
      </c>
      <c r="D3464" t="s">
        <v>19797</v>
      </c>
      <c r="E3464" t="s">
        <v>9</v>
      </c>
      <c r="F3464" s="1">
        <v>21893</v>
      </c>
    </row>
    <row r="3465" spans="1:6" x14ac:dyDescent="0.2">
      <c r="A3465" t="s">
        <v>8985</v>
      </c>
      <c r="B3465" t="s">
        <v>9395</v>
      </c>
      <c r="C3465" t="s">
        <v>9912</v>
      </c>
      <c r="D3465" t="s">
        <v>19798</v>
      </c>
      <c r="E3465" t="s">
        <v>9</v>
      </c>
      <c r="F3465" s="1">
        <v>34853</v>
      </c>
    </row>
    <row r="3466" spans="1:6" x14ac:dyDescent="0.2">
      <c r="A3466" t="s">
        <v>5901</v>
      </c>
      <c r="B3466" t="s">
        <v>9474</v>
      </c>
      <c r="C3466" t="s">
        <v>10013</v>
      </c>
      <c r="D3466" t="s">
        <v>19799</v>
      </c>
      <c r="E3466" t="s">
        <v>9</v>
      </c>
      <c r="F3466" s="1">
        <v>19173</v>
      </c>
    </row>
    <row r="3467" spans="1:6" x14ac:dyDescent="0.2">
      <c r="A3467" t="s">
        <v>5902</v>
      </c>
      <c r="B3467" t="s">
        <v>9849</v>
      </c>
      <c r="C3467" t="s">
        <v>9467</v>
      </c>
      <c r="D3467" t="s">
        <v>19800</v>
      </c>
      <c r="E3467" t="s">
        <v>9</v>
      </c>
      <c r="F3467" s="1">
        <v>29613</v>
      </c>
    </row>
    <row r="3468" spans="1:6" x14ac:dyDescent="0.2">
      <c r="A3468" t="s">
        <v>5903</v>
      </c>
      <c r="B3468" t="s">
        <v>9518</v>
      </c>
      <c r="C3468" t="s">
        <v>9713</v>
      </c>
      <c r="D3468" t="s">
        <v>19801</v>
      </c>
      <c r="E3468" t="s">
        <v>9</v>
      </c>
      <c r="F3468" s="1">
        <v>40829</v>
      </c>
    </row>
    <row r="3469" spans="1:6" x14ac:dyDescent="0.2">
      <c r="A3469" t="s">
        <v>7958</v>
      </c>
      <c r="B3469" t="s">
        <v>12336</v>
      </c>
      <c r="C3469" t="s">
        <v>12337</v>
      </c>
      <c r="D3469" t="s">
        <v>19802</v>
      </c>
      <c r="E3469" t="s">
        <v>9</v>
      </c>
      <c r="F3469" s="1">
        <v>40143</v>
      </c>
    </row>
    <row r="3470" spans="1:6" x14ac:dyDescent="0.2">
      <c r="A3470" t="s">
        <v>1736</v>
      </c>
      <c r="B3470" t="s">
        <v>11791</v>
      </c>
      <c r="C3470" t="s">
        <v>9456</v>
      </c>
      <c r="D3470" t="s">
        <v>19803</v>
      </c>
      <c r="E3470" t="s">
        <v>9</v>
      </c>
      <c r="F3470" s="1">
        <v>16414</v>
      </c>
    </row>
    <row r="3471" spans="1:6" x14ac:dyDescent="0.2">
      <c r="A3471" t="s">
        <v>1737</v>
      </c>
      <c r="B3471" t="s">
        <v>9527</v>
      </c>
      <c r="C3471" t="s">
        <v>10122</v>
      </c>
      <c r="D3471" t="s">
        <v>19804</v>
      </c>
      <c r="E3471" t="s">
        <v>9</v>
      </c>
      <c r="F3471" s="1">
        <v>31350</v>
      </c>
    </row>
    <row r="3472" spans="1:6" x14ac:dyDescent="0.2">
      <c r="A3472" t="s">
        <v>1738</v>
      </c>
      <c r="B3472" t="s">
        <v>9430</v>
      </c>
      <c r="C3472" t="s">
        <v>12338</v>
      </c>
      <c r="D3472" t="s">
        <v>19805</v>
      </c>
      <c r="E3472" t="s">
        <v>9</v>
      </c>
      <c r="F3472" s="1">
        <v>26139</v>
      </c>
    </row>
    <row r="3473" spans="1:6" x14ac:dyDescent="0.2">
      <c r="A3473" t="s">
        <v>7959</v>
      </c>
      <c r="B3473" t="s">
        <v>10151</v>
      </c>
      <c r="C3473" t="s">
        <v>12339</v>
      </c>
      <c r="D3473" t="s">
        <v>19806</v>
      </c>
      <c r="E3473" t="s">
        <v>9</v>
      </c>
      <c r="F3473" s="1">
        <v>37408</v>
      </c>
    </row>
    <row r="3474" spans="1:6" x14ac:dyDescent="0.2">
      <c r="A3474" t="s">
        <v>1739</v>
      </c>
      <c r="B3474" t="s">
        <v>9691</v>
      </c>
      <c r="C3474" t="s">
        <v>10245</v>
      </c>
      <c r="D3474" t="s">
        <v>19807</v>
      </c>
      <c r="E3474" t="s">
        <v>9</v>
      </c>
      <c r="F3474" s="1">
        <v>23605</v>
      </c>
    </row>
    <row r="3475" spans="1:6" x14ac:dyDescent="0.2">
      <c r="A3475" t="s">
        <v>1740</v>
      </c>
      <c r="B3475" t="s">
        <v>9718</v>
      </c>
      <c r="C3475" t="s">
        <v>9457</v>
      </c>
      <c r="D3475" t="s">
        <v>19808</v>
      </c>
      <c r="E3475" t="s">
        <v>9</v>
      </c>
      <c r="F3475" s="1">
        <v>31144</v>
      </c>
    </row>
    <row r="3476" spans="1:6" x14ac:dyDescent="0.2">
      <c r="A3476" t="s">
        <v>8986</v>
      </c>
      <c r="B3476" t="s">
        <v>12340</v>
      </c>
      <c r="C3476" t="s">
        <v>12341</v>
      </c>
      <c r="D3476" t="s">
        <v>19809</v>
      </c>
      <c r="E3476" t="s">
        <v>9</v>
      </c>
      <c r="F3476" s="1">
        <v>20617</v>
      </c>
    </row>
    <row r="3477" spans="1:6" x14ac:dyDescent="0.2">
      <c r="A3477" t="s">
        <v>5904</v>
      </c>
      <c r="B3477" t="s">
        <v>9872</v>
      </c>
      <c r="C3477" t="s">
        <v>10150</v>
      </c>
      <c r="D3477" t="s">
        <v>19810</v>
      </c>
      <c r="E3477" t="s">
        <v>9</v>
      </c>
      <c r="F3477" s="1">
        <v>42933</v>
      </c>
    </row>
    <row r="3478" spans="1:6" x14ac:dyDescent="0.2">
      <c r="A3478" t="s">
        <v>5905</v>
      </c>
      <c r="B3478" t="s">
        <v>10616</v>
      </c>
      <c r="C3478" t="s">
        <v>9462</v>
      </c>
      <c r="D3478" t="s">
        <v>19811</v>
      </c>
      <c r="E3478" t="s">
        <v>9</v>
      </c>
      <c r="F3478" s="1">
        <v>22207</v>
      </c>
    </row>
    <row r="3479" spans="1:6" x14ac:dyDescent="0.2">
      <c r="A3479" t="s">
        <v>1741</v>
      </c>
      <c r="B3479" t="s">
        <v>11378</v>
      </c>
      <c r="C3479" t="s">
        <v>12342</v>
      </c>
      <c r="D3479" t="s">
        <v>19812</v>
      </c>
      <c r="E3479" t="s">
        <v>9</v>
      </c>
      <c r="F3479" s="1">
        <v>32367</v>
      </c>
    </row>
    <row r="3480" spans="1:6" x14ac:dyDescent="0.2">
      <c r="A3480" t="s">
        <v>5906</v>
      </c>
      <c r="B3480" t="s">
        <v>9554</v>
      </c>
      <c r="C3480" t="s">
        <v>12343</v>
      </c>
      <c r="D3480" t="s">
        <v>19813</v>
      </c>
      <c r="E3480" t="s">
        <v>9</v>
      </c>
      <c r="F3480" s="1">
        <v>16841</v>
      </c>
    </row>
    <row r="3481" spans="1:6" x14ac:dyDescent="0.2">
      <c r="A3481" t="s">
        <v>5907</v>
      </c>
      <c r="B3481" t="s">
        <v>9760</v>
      </c>
      <c r="C3481" t="s">
        <v>9941</v>
      </c>
      <c r="D3481" t="s">
        <v>19814</v>
      </c>
      <c r="E3481" t="s">
        <v>9</v>
      </c>
      <c r="F3481" s="1">
        <v>31765</v>
      </c>
    </row>
    <row r="3482" spans="1:6" x14ac:dyDescent="0.2">
      <c r="A3482" t="s">
        <v>5908</v>
      </c>
      <c r="B3482" t="s">
        <v>9736</v>
      </c>
      <c r="C3482" t="s">
        <v>10098</v>
      </c>
      <c r="D3482" t="s">
        <v>19815</v>
      </c>
      <c r="E3482" t="s">
        <v>9</v>
      </c>
      <c r="F3482" s="1">
        <v>15235</v>
      </c>
    </row>
    <row r="3483" spans="1:6" x14ac:dyDescent="0.2">
      <c r="A3483" t="s">
        <v>5909</v>
      </c>
      <c r="B3483" t="s">
        <v>10463</v>
      </c>
      <c r="C3483" t="s">
        <v>12344</v>
      </c>
      <c r="D3483" t="s">
        <v>19816</v>
      </c>
      <c r="E3483" t="s">
        <v>9</v>
      </c>
      <c r="F3483" s="1">
        <v>25322</v>
      </c>
    </row>
    <row r="3484" spans="1:6" x14ac:dyDescent="0.2">
      <c r="A3484" t="s">
        <v>1742</v>
      </c>
      <c r="B3484" t="s">
        <v>9699</v>
      </c>
      <c r="C3484" t="s">
        <v>12345</v>
      </c>
      <c r="D3484" t="s">
        <v>19817</v>
      </c>
      <c r="E3484" t="s">
        <v>9</v>
      </c>
      <c r="F3484" s="1">
        <v>14853</v>
      </c>
    </row>
    <row r="3485" spans="1:6" x14ac:dyDescent="0.2">
      <c r="A3485" t="s">
        <v>7960</v>
      </c>
      <c r="B3485" t="s">
        <v>11661</v>
      </c>
      <c r="C3485" t="s">
        <v>12062</v>
      </c>
      <c r="D3485" t="s">
        <v>19818</v>
      </c>
      <c r="E3485" t="s">
        <v>9</v>
      </c>
      <c r="F3485" s="1">
        <v>21003</v>
      </c>
    </row>
    <row r="3486" spans="1:6" x14ac:dyDescent="0.2">
      <c r="A3486" t="s">
        <v>5910</v>
      </c>
      <c r="B3486" t="s">
        <v>9853</v>
      </c>
      <c r="C3486" t="s">
        <v>12346</v>
      </c>
      <c r="D3486">
        <v>3625939557</v>
      </c>
      <c r="E3486" t="s">
        <v>9</v>
      </c>
      <c r="F3486" s="1">
        <v>17994</v>
      </c>
    </row>
    <row r="3487" spans="1:6" x14ac:dyDescent="0.2">
      <c r="A3487" t="s">
        <v>7961</v>
      </c>
      <c r="B3487" t="s">
        <v>9919</v>
      </c>
      <c r="C3487" t="s">
        <v>12347</v>
      </c>
      <c r="D3487" t="s">
        <v>19819</v>
      </c>
      <c r="E3487" t="s">
        <v>9</v>
      </c>
      <c r="F3487" s="1">
        <v>16808</v>
      </c>
    </row>
    <row r="3488" spans="1:6" x14ac:dyDescent="0.2">
      <c r="A3488" t="s">
        <v>5911</v>
      </c>
      <c r="B3488" t="s">
        <v>9509</v>
      </c>
      <c r="C3488" t="s">
        <v>12348</v>
      </c>
      <c r="D3488" t="s">
        <v>19820</v>
      </c>
      <c r="E3488" t="s">
        <v>9</v>
      </c>
      <c r="F3488" s="1">
        <v>25414</v>
      </c>
    </row>
    <row r="3489" spans="1:6" x14ac:dyDescent="0.2">
      <c r="A3489" t="s">
        <v>12349</v>
      </c>
      <c r="B3489" t="s">
        <v>9872</v>
      </c>
      <c r="C3489" t="s">
        <v>12350</v>
      </c>
      <c r="D3489" t="s">
        <v>19821</v>
      </c>
      <c r="E3489" t="s">
        <v>9</v>
      </c>
      <c r="F3489" s="1">
        <v>41239</v>
      </c>
    </row>
    <row r="3490" spans="1:6" x14ac:dyDescent="0.2">
      <c r="A3490" t="s">
        <v>1743</v>
      </c>
      <c r="B3490" t="s">
        <v>9406</v>
      </c>
      <c r="C3490" t="s">
        <v>9532</v>
      </c>
      <c r="D3490" t="s">
        <v>19822</v>
      </c>
      <c r="E3490" t="s">
        <v>9</v>
      </c>
      <c r="F3490" s="1">
        <v>15162</v>
      </c>
    </row>
    <row r="3491" spans="1:6" x14ac:dyDescent="0.2">
      <c r="A3491" t="s">
        <v>5912</v>
      </c>
      <c r="B3491" t="s">
        <v>9699</v>
      </c>
      <c r="C3491" t="s">
        <v>10469</v>
      </c>
      <c r="D3491">
        <f>1-415-980-3318</f>
        <v>-4712</v>
      </c>
      <c r="E3491" t="s">
        <v>9</v>
      </c>
      <c r="F3491" s="1">
        <v>29098</v>
      </c>
    </row>
    <row r="3492" spans="1:6" x14ac:dyDescent="0.2">
      <c r="A3492" t="s">
        <v>5913</v>
      </c>
      <c r="B3492" t="s">
        <v>10363</v>
      </c>
      <c r="C3492" t="s">
        <v>12351</v>
      </c>
      <c r="D3492">
        <v>7368421702</v>
      </c>
      <c r="E3492" t="s">
        <v>9</v>
      </c>
      <c r="F3492" s="1">
        <v>17206</v>
      </c>
    </row>
    <row r="3493" spans="1:6" x14ac:dyDescent="0.2">
      <c r="A3493" t="s">
        <v>5914</v>
      </c>
      <c r="B3493" t="s">
        <v>9383</v>
      </c>
      <c r="C3493" t="s">
        <v>9713</v>
      </c>
      <c r="D3493" t="s">
        <v>19823</v>
      </c>
      <c r="E3493" t="s">
        <v>9</v>
      </c>
      <c r="F3493" s="1">
        <v>30705</v>
      </c>
    </row>
    <row r="3494" spans="1:6" x14ac:dyDescent="0.2">
      <c r="A3494" t="s">
        <v>5915</v>
      </c>
      <c r="B3494" t="s">
        <v>9383</v>
      </c>
      <c r="C3494" t="s">
        <v>12352</v>
      </c>
      <c r="D3494" t="s">
        <v>19824</v>
      </c>
      <c r="E3494" t="s">
        <v>9</v>
      </c>
      <c r="F3494" s="1">
        <v>38195</v>
      </c>
    </row>
    <row r="3495" spans="1:6" x14ac:dyDescent="0.2">
      <c r="A3495" t="s">
        <v>1744</v>
      </c>
      <c r="B3495" t="s">
        <v>10616</v>
      </c>
      <c r="C3495" t="s">
        <v>12353</v>
      </c>
      <c r="D3495">
        <v>8469857466</v>
      </c>
      <c r="E3495" t="s">
        <v>9</v>
      </c>
      <c r="F3495" s="1">
        <v>32819</v>
      </c>
    </row>
    <row r="3496" spans="1:6" x14ac:dyDescent="0.2">
      <c r="A3496" t="s">
        <v>1745</v>
      </c>
      <c r="B3496" t="s">
        <v>9518</v>
      </c>
      <c r="C3496" t="s">
        <v>12354</v>
      </c>
      <c r="D3496" t="s">
        <v>19825</v>
      </c>
      <c r="E3496" t="s">
        <v>9</v>
      </c>
      <c r="F3496" s="1">
        <v>19507</v>
      </c>
    </row>
    <row r="3497" spans="1:6" x14ac:dyDescent="0.2">
      <c r="A3497" t="s">
        <v>1746</v>
      </c>
      <c r="B3497" t="s">
        <v>6</v>
      </c>
      <c r="C3497" t="s">
        <v>12355</v>
      </c>
      <c r="D3497" t="s">
        <v>19826</v>
      </c>
      <c r="E3497" t="s">
        <v>9</v>
      </c>
      <c r="F3497" s="1">
        <v>37749</v>
      </c>
    </row>
    <row r="3498" spans="1:6" x14ac:dyDescent="0.2">
      <c r="A3498" t="s">
        <v>8987</v>
      </c>
      <c r="B3498" t="s">
        <v>9604</v>
      </c>
      <c r="C3498" t="s">
        <v>10203</v>
      </c>
      <c r="D3498" t="s">
        <v>19827</v>
      </c>
      <c r="E3498" t="s">
        <v>9</v>
      </c>
      <c r="F3498" s="1">
        <v>36918</v>
      </c>
    </row>
    <row r="3499" spans="1:6" x14ac:dyDescent="0.2">
      <c r="A3499" t="s">
        <v>1747</v>
      </c>
      <c r="B3499" t="s">
        <v>10275</v>
      </c>
      <c r="C3499" t="s">
        <v>12356</v>
      </c>
      <c r="D3499" t="s">
        <v>19828</v>
      </c>
      <c r="E3499" t="s">
        <v>9</v>
      </c>
      <c r="F3499" s="1">
        <v>30087</v>
      </c>
    </row>
    <row r="3500" spans="1:6" x14ac:dyDescent="0.2">
      <c r="A3500" t="s">
        <v>5916</v>
      </c>
      <c r="B3500" t="s">
        <v>9758</v>
      </c>
      <c r="C3500" t="s">
        <v>9667</v>
      </c>
      <c r="D3500" t="s">
        <v>19829</v>
      </c>
      <c r="E3500" t="s">
        <v>9</v>
      </c>
      <c r="F3500" s="1">
        <v>35444</v>
      </c>
    </row>
    <row r="3501" spans="1:6" x14ac:dyDescent="0.2">
      <c r="A3501" t="s">
        <v>1748</v>
      </c>
      <c r="B3501" t="s">
        <v>11071</v>
      </c>
      <c r="C3501" t="s">
        <v>9470</v>
      </c>
      <c r="D3501">
        <v>880402942</v>
      </c>
      <c r="E3501" t="s">
        <v>9</v>
      </c>
      <c r="F3501" s="1">
        <v>17928</v>
      </c>
    </row>
    <row r="3502" spans="1:6" x14ac:dyDescent="0.2">
      <c r="A3502" t="s">
        <v>8988</v>
      </c>
      <c r="B3502" t="s">
        <v>10211</v>
      </c>
      <c r="C3502" t="s">
        <v>10643</v>
      </c>
      <c r="D3502">
        <v>7857911033</v>
      </c>
      <c r="E3502" t="s">
        <v>9</v>
      </c>
      <c r="F3502" s="1">
        <v>42073</v>
      </c>
    </row>
    <row r="3503" spans="1:6" x14ac:dyDescent="0.2">
      <c r="A3503" t="s">
        <v>1749</v>
      </c>
      <c r="B3503" t="s">
        <v>9943</v>
      </c>
      <c r="C3503" t="s">
        <v>9444</v>
      </c>
      <c r="D3503" t="s">
        <v>19830</v>
      </c>
      <c r="E3503" t="s">
        <v>9</v>
      </c>
      <c r="F3503" s="1">
        <v>20472</v>
      </c>
    </row>
    <row r="3504" spans="1:6" x14ac:dyDescent="0.2">
      <c r="A3504" t="s">
        <v>1750</v>
      </c>
      <c r="B3504" t="s">
        <v>9816</v>
      </c>
      <c r="C3504" t="s">
        <v>12357</v>
      </c>
      <c r="D3504" t="s">
        <v>19831</v>
      </c>
      <c r="E3504" t="s">
        <v>9</v>
      </c>
      <c r="F3504" s="1">
        <v>27622</v>
      </c>
    </row>
    <row r="3505" spans="1:6" x14ac:dyDescent="0.2">
      <c r="A3505" t="s">
        <v>1751</v>
      </c>
      <c r="B3505" t="s">
        <v>9838</v>
      </c>
      <c r="C3505" t="s">
        <v>11164</v>
      </c>
      <c r="D3505" t="s">
        <v>19832</v>
      </c>
      <c r="E3505" t="s">
        <v>9</v>
      </c>
      <c r="F3505" s="1">
        <v>17335</v>
      </c>
    </row>
    <row r="3506" spans="1:6" x14ac:dyDescent="0.2">
      <c r="A3506" t="s">
        <v>5917</v>
      </c>
      <c r="B3506" t="s">
        <v>9432</v>
      </c>
      <c r="C3506" t="s">
        <v>12358</v>
      </c>
      <c r="D3506" t="s">
        <v>19833</v>
      </c>
      <c r="E3506" t="s">
        <v>9</v>
      </c>
      <c r="F3506" s="1">
        <v>28454</v>
      </c>
    </row>
    <row r="3507" spans="1:6" x14ac:dyDescent="0.2">
      <c r="A3507" t="s">
        <v>1752</v>
      </c>
      <c r="B3507" t="s">
        <v>10866</v>
      </c>
      <c r="C3507" t="s">
        <v>9429</v>
      </c>
      <c r="D3507" t="s">
        <v>19834</v>
      </c>
      <c r="E3507" t="s">
        <v>9</v>
      </c>
      <c r="F3507" s="1">
        <v>39488</v>
      </c>
    </row>
    <row r="3508" spans="1:6" x14ac:dyDescent="0.2">
      <c r="A3508" t="s">
        <v>5918</v>
      </c>
      <c r="B3508" t="s">
        <v>9559</v>
      </c>
      <c r="C3508" t="s">
        <v>12359</v>
      </c>
      <c r="D3508" t="s">
        <v>19835</v>
      </c>
      <c r="E3508" t="s">
        <v>9</v>
      </c>
      <c r="F3508" s="1">
        <v>24025</v>
      </c>
    </row>
    <row r="3509" spans="1:6" x14ac:dyDescent="0.2">
      <c r="A3509" t="s">
        <v>5919</v>
      </c>
      <c r="B3509" t="s">
        <v>9395</v>
      </c>
      <c r="C3509" t="s">
        <v>12360</v>
      </c>
      <c r="D3509" t="s">
        <v>19836</v>
      </c>
      <c r="E3509" t="s">
        <v>9</v>
      </c>
      <c r="F3509" s="1">
        <v>41712</v>
      </c>
    </row>
    <row r="3510" spans="1:6" x14ac:dyDescent="0.2">
      <c r="A3510" t="s">
        <v>5920</v>
      </c>
      <c r="B3510" t="s">
        <v>10000</v>
      </c>
      <c r="C3510" t="s">
        <v>12361</v>
      </c>
      <c r="D3510" t="s">
        <v>19837</v>
      </c>
      <c r="E3510" t="s">
        <v>9</v>
      </c>
      <c r="F3510" s="1">
        <v>40961</v>
      </c>
    </row>
    <row r="3511" spans="1:6" x14ac:dyDescent="0.2">
      <c r="A3511" t="s">
        <v>5921</v>
      </c>
      <c r="B3511" t="s">
        <v>6</v>
      </c>
      <c r="C3511" t="s">
        <v>10344</v>
      </c>
      <c r="D3511">
        <f>1-882-739-9766</f>
        <v>-11386</v>
      </c>
      <c r="E3511" t="s">
        <v>9</v>
      </c>
      <c r="F3511" s="1">
        <v>28757</v>
      </c>
    </row>
    <row r="3512" spans="1:6" x14ac:dyDescent="0.2">
      <c r="A3512" t="s">
        <v>1753</v>
      </c>
      <c r="B3512" t="s">
        <v>10031</v>
      </c>
      <c r="C3512" t="s">
        <v>12362</v>
      </c>
      <c r="D3512" t="s">
        <v>19838</v>
      </c>
      <c r="E3512" t="s">
        <v>9</v>
      </c>
      <c r="F3512" s="1">
        <v>21846</v>
      </c>
    </row>
    <row r="3513" spans="1:6" x14ac:dyDescent="0.2">
      <c r="A3513" t="s">
        <v>7962</v>
      </c>
      <c r="B3513" t="s">
        <v>9593</v>
      </c>
      <c r="C3513" t="s">
        <v>12363</v>
      </c>
      <c r="D3513">
        <f>1-77-205-9183</f>
        <v>-9464</v>
      </c>
      <c r="E3513" t="s">
        <v>9</v>
      </c>
      <c r="F3513" s="1">
        <v>42043</v>
      </c>
    </row>
    <row r="3514" spans="1:6" x14ac:dyDescent="0.2">
      <c r="A3514" t="s">
        <v>1754</v>
      </c>
      <c r="B3514" t="s">
        <v>10311</v>
      </c>
      <c r="C3514" t="s">
        <v>12364</v>
      </c>
      <c r="D3514" t="s">
        <v>19839</v>
      </c>
      <c r="E3514" t="s">
        <v>9</v>
      </c>
      <c r="F3514" s="1">
        <v>23736</v>
      </c>
    </row>
    <row r="3515" spans="1:6" x14ac:dyDescent="0.2">
      <c r="A3515" t="s">
        <v>8989</v>
      </c>
      <c r="B3515" t="s">
        <v>10240</v>
      </c>
      <c r="C3515" t="s">
        <v>11665</v>
      </c>
      <c r="D3515" t="s">
        <v>19840</v>
      </c>
      <c r="E3515" t="s">
        <v>9</v>
      </c>
      <c r="F3515" s="1">
        <v>27394</v>
      </c>
    </row>
    <row r="3516" spans="1:6" x14ac:dyDescent="0.2">
      <c r="A3516" t="s">
        <v>5922</v>
      </c>
      <c r="B3516" t="s">
        <v>9440</v>
      </c>
      <c r="C3516" t="s">
        <v>9585</v>
      </c>
      <c r="D3516" t="s">
        <v>19841</v>
      </c>
      <c r="E3516" t="s">
        <v>9</v>
      </c>
      <c r="F3516" s="1">
        <v>37960</v>
      </c>
    </row>
    <row r="3517" spans="1:6" x14ac:dyDescent="0.2">
      <c r="A3517" t="s">
        <v>5923</v>
      </c>
      <c r="B3517" t="s">
        <v>9450</v>
      </c>
      <c r="C3517" t="s">
        <v>11840</v>
      </c>
      <c r="D3517" t="s">
        <v>19842</v>
      </c>
      <c r="E3517" t="s">
        <v>9</v>
      </c>
      <c r="F3517" s="1">
        <v>18187</v>
      </c>
    </row>
    <row r="3518" spans="1:6" x14ac:dyDescent="0.2">
      <c r="A3518" t="s">
        <v>12365</v>
      </c>
      <c r="B3518" t="s">
        <v>9418</v>
      </c>
      <c r="C3518" t="s">
        <v>12366</v>
      </c>
      <c r="D3518" t="s">
        <v>19843</v>
      </c>
      <c r="E3518" t="s">
        <v>9</v>
      </c>
      <c r="F3518" s="1">
        <v>33287</v>
      </c>
    </row>
    <row r="3519" spans="1:6" x14ac:dyDescent="0.2">
      <c r="A3519" t="s">
        <v>1755</v>
      </c>
      <c r="B3519" t="s">
        <v>10434</v>
      </c>
      <c r="C3519" t="s">
        <v>10901</v>
      </c>
      <c r="D3519" t="s">
        <v>19844</v>
      </c>
      <c r="E3519" t="s">
        <v>9</v>
      </c>
      <c r="F3519" s="1">
        <v>15447</v>
      </c>
    </row>
    <row r="3520" spans="1:6" x14ac:dyDescent="0.2">
      <c r="A3520" t="s">
        <v>5924</v>
      </c>
      <c r="B3520" t="s">
        <v>10616</v>
      </c>
      <c r="C3520" t="s">
        <v>12367</v>
      </c>
      <c r="D3520" t="s">
        <v>19845</v>
      </c>
      <c r="E3520" t="s">
        <v>9</v>
      </c>
      <c r="F3520" s="1">
        <v>23974</v>
      </c>
    </row>
    <row r="3521" spans="1:6" x14ac:dyDescent="0.2">
      <c r="A3521" t="s">
        <v>8990</v>
      </c>
      <c r="B3521" t="s">
        <v>12368</v>
      </c>
      <c r="C3521" t="s">
        <v>12369</v>
      </c>
      <c r="D3521" t="s">
        <v>19846</v>
      </c>
      <c r="E3521" t="s">
        <v>9</v>
      </c>
      <c r="F3521" s="1">
        <v>22824</v>
      </c>
    </row>
    <row r="3522" spans="1:6" x14ac:dyDescent="0.2">
      <c r="A3522" t="s">
        <v>1756</v>
      </c>
      <c r="B3522" t="s">
        <v>9509</v>
      </c>
      <c r="C3522" t="s">
        <v>12370</v>
      </c>
      <c r="D3522" t="s">
        <v>19847</v>
      </c>
      <c r="E3522" t="s">
        <v>9</v>
      </c>
      <c r="F3522" s="1">
        <v>35483</v>
      </c>
    </row>
    <row r="3523" spans="1:6" x14ac:dyDescent="0.2">
      <c r="A3523" t="s">
        <v>1757</v>
      </c>
      <c r="B3523" t="s">
        <v>9438</v>
      </c>
      <c r="C3523" t="s">
        <v>12371</v>
      </c>
      <c r="D3523" t="s">
        <v>19848</v>
      </c>
      <c r="E3523" t="s">
        <v>9</v>
      </c>
      <c r="F3523" s="1">
        <v>32510</v>
      </c>
    </row>
    <row r="3524" spans="1:6" x14ac:dyDescent="0.2">
      <c r="A3524" t="s">
        <v>1758</v>
      </c>
      <c r="B3524" t="s">
        <v>9401</v>
      </c>
      <c r="C3524" t="s">
        <v>9737</v>
      </c>
      <c r="D3524" t="s">
        <v>19849</v>
      </c>
      <c r="E3524" t="s">
        <v>9</v>
      </c>
      <c r="F3524" s="1">
        <v>28015</v>
      </c>
    </row>
    <row r="3525" spans="1:6" x14ac:dyDescent="0.2">
      <c r="A3525" t="s">
        <v>1759</v>
      </c>
      <c r="B3525" t="s">
        <v>9440</v>
      </c>
      <c r="C3525" t="s">
        <v>10393</v>
      </c>
      <c r="D3525" t="s">
        <v>19850</v>
      </c>
      <c r="E3525" t="s">
        <v>9</v>
      </c>
      <c r="F3525" s="1">
        <v>30176</v>
      </c>
    </row>
    <row r="3526" spans="1:6" x14ac:dyDescent="0.2">
      <c r="A3526" t="s">
        <v>1760</v>
      </c>
      <c r="B3526" t="s">
        <v>9440</v>
      </c>
      <c r="C3526" t="s">
        <v>12372</v>
      </c>
      <c r="D3526" t="s">
        <v>19851</v>
      </c>
      <c r="E3526" t="s">
        <v>9</v>
      </c>
      <c r="F3526" s="1">
        <v>43268</v>
      </c>
    </row>
    <row r="3527" spans="1:6" x14ac:dyDescent="0.2">
      <c r="A3527" t="s">
        <v>12373</v>
      </c>
      <c r="B3527" t="s">
        <v>9514</v>
      </c>
      <c r="C3527" t="s">
        <v>11054</v>
      </c>
      <c r="D3527" t="s">
        <v>19852</v>
      </c>
      <c r="E3527" t="s">
        <v>9</v>
      </c>
      <c r="F3527" s="1">
        <v>38669</v>
      </c>
    </row>
    <row r="3528" spans="1:6" x14ac:dyDescent="0.2">
      <c r="A3528" t="s">
        <v>1761</v>
      </c>
      <c r="B3528" t="s">
        <v>9395</v>
      </c>
      <c r="C3528" t="s">
        <v>12374</v>
      </c>
      <c r="D3528" t="s">
        <v>19853</v>
      </c>
      <c r="E3528" t="s">
        <v>9</v>
      </c>
      <c r="F3528" s="1">
        <v>37884</v>
      </c>
    </row>
    <row r="3529" spans="1:6" x14ac:dyDescent="0.2">
      <c r="A3529" t="s">
        <v>1762</v>
      </c>
      <c r="B3529" t="s">
        <v>9440</v>
      </c>
      <c r="C3529" t="s">
        <v>12375</v>
      </c>
      <c r="D3529">
        <f>1-516-333-1885</f>
        <v>-2733</v>
      </c>
      <c r="E3529" t="s">
        <v>9</v>
      </c>
      <c r="F3529" s="1">
        <v>34045</v>
      </c>
    </row>
    <row r="3530" spans="1:6" x14ac:dyDescent="0.2">
      <c r="A3530" t="s">
        <v>5925</v>
      </c>
      <c r="B3530" t="s">
        <v>9663</v>
      </c>
      <c r="C3530" t="s">
        <v>12376</v>
      </c>
      <c r="D3530" t="s">
        <v>19854</v>
      </c>
      <c r="E3530" t="s">
        <v>9</v>
      </c>
      <c r="F3530" s="1">
        <v>19466</v>
      </c>
    </row>
    <row r="3531" spans="1:6" x14ac:dyDescent="0.2">
      <c r="A3531" t="s">
        <v>1763</v>
      </c>
      <c r="B3531" t="s">
        <v>10345</v>
      </c>
      <c r="C3531" t="s">
        <v>10025</v>
      </c>
      <c r="D3531" t="s">
        <v>19855</v>
      </c>
      <c r="E3531" t="s">
        <v>9</v>
      </c>
      <c r="F3531" s="1">
        <v>28193</v>
      </c>
    </row>
    <row r="3532" spans="1:6" x14ac:dyDescent="0.2">
      <c r="A3532" t="s">
        <v>5926</v>
      </c>
      <c r="B3532" t="s">
        <v>9527</v>
      </c>
      <c r="C3532" t="s">
        <v>12234</v>
      </c>
      <c r="D3532" t="s">
        <v>19856</v>
      </c>
      <c r="E3532" t="s">
        <v>9</v>
      </c>
      <c r="F3532" s="1">
        <v>22110</v>
      </c>
    </row>
    <row r="3533" spans="1:6" x14ac:dyDescent="0.2">
      <c r="A3533" t="s">
        <v>1764</v>
      </c>
      <c r="B3533" t="s">
        <v>9606</v>
      </c>
      <c r="C3533" t="s">
        <v>10026</v>
      </c>
      <c r="D3533" t="s">
        <v>19857</v>
      </c>
      <c r="E3533" t="s">
        <v>9</v>
      </c>
      <c r="F3533" s="1">
        <v>14794</v>
      </c>
    </row>
    <row r="3534" spans="1:6" x14ac:dyDescent="0.2">
      <c r="A3534" t="s">
        <v>8991</v>
      </c>
      <c r="B3534" t="s">
        <v>9514</v>
      </c>
      <c r="C3534" t="s">
        <v>12377</v>
      </c>
      <c r="D3534" t="s">
        <v>19858</v>
      </c>
      <c r="E3534" t="s">
        <v>9</v>
      </c>
      <c r="F3534" s="1">
        <v>43538</v>
      </c>
    </row>
    <row r="3535" spans="1:6" x14ac:dyDescent="0.2">
      <c r="A3535" t="s">
        <v>1765</v>
      </c>
      <c r="B3535" t="s">
        <v>9604</v>
      </c>
      <c r="C3535" t="s">
        <v>12378</v>
      </c>
      <c r="D3535" t="s">
        <v>19859</v>
      </c>
      <c r="E3535" t="s">
        <v>9</v>
      </c>
      <c r="F3535" s="1">
        <v>33506</v>
      </c>
    </row>
    <row r="3536" spans="1:6" x14ac:dyDescent="0.2">
      <c r="A3536" t="s">
        <v>1766</v>
      </c>
      <c r="B3536" t="s">
        <v>10389</v>
      </c>
      <c r="C3536" t="s">
        <v>11306</v>
      </c>
      <c r="D3536" t="s">
        <v>19860</v>
      </c>
      <c r="E3536" t="s">
        <v>9</v>
      </c>
      <c r="F3536" s="1">
        <v>28599</v>
      </c>
    </row>
    <row r="3537" spans="1:6" x14ac:dyDescent="0.2">
      <c r="A3537" t="s">
        <v>5927</v>
      </c>
      <c r="B3537" t="s">
        <v>9468</v>
      </c>
      <c r="C3537" t="s">
        <v>12379</v>
      </c>
      <c r="D3537" t="s">
        <v>19861</v>
      </c>
      <c r="E3537" t="s">
        <v>9</v>
      </c>
      <c r="F3537" s="1">
        <v>16550</v>
      </c>
    </row>
    <row r="3538" spans="1:6" x14ac:dyDescent="0.2">
      <c r="A3538" t="s">
        <v>1767</v>
      </c>
      <c r="B3538" t="s">
        <v>9822</v>
      </c>
      <c r="C3538" t="s">
        <v>12380</v>
      </c>
      <c r="D3538" t="s">
        <v>19862</v>
      </c>
      <c r="E3538" t="s">
        <v>9</v>
      </c>
      <c r="F3538" s="1">
        <v>34159</v>
      </c>
    </row>
    <row r="3539" spans="1:6" x14ac:dyDescent="0.2">
      <c r="A3539" t="s">
        <v>8992</v>
      </c>
      <c r="B3539" t="s">
        <v>12381</v>
      </c>
      <c r="C3539" t="s">
        <v>12382</v>
      </c>
      <c r="D3539" t="s">
        <v>19863</v>
      </c>
      <c r="E3539" t="s">
        <v>9</v>
      </c>
      <c r="F3539" s="1">
        <v>40929</v>
      </c>
    </row>
    <row r="3540" spans="1:6" x14ac:dyDescent="0.2">
      <c r="A3540" t="s">
        <v>5928</v>
      </c>
      <c r="B3540" t="s">
        <v>9758</v>
      </c>
      <c r="C3540" t="s">
        <v>10269</v>
      </c>
      <c r="D3540" t="s">
        <v>19864</v>
      </c>
      <c r="E3540" t="s">
        <v>9</v>
      </c>
      <c r="F3540" s="1">
        <v>29698</v>
      </c>
    </row>
    <row r="3541" spans="1:6" x14ac:dyDescent="0.2">
      <c r="A3541" t="s">
        <v>5929</v>
      </c>
      <c r="B3541" t="s">
        <v>9518</v>
      </c>
      <c r="C3541" t="s">
        <v>11523</v>
      </c>
      <c r="D3541" t="s">
        <v>19865</v>
      </c>
      <c r="E3541" t="s">
        <v>9</v>
      </c>
      <c r="F3541" s="1">
        <v>24276</v>
      </c>
    </row>
    <row r="3542" spans="1:6" x14ac:dyDescent="0.2">
      <c r="A3542" t="s">
        <v>1768</v>
      </c>
      <c r="B3542" t="s">
        <v>9943</v>
      </c>
      <c r="C3542" t="s">
        <v>10114</v>
      </c>
      <c r="D3542" t="s">
        <v>19866</v>
      </c>
      <c r="E3542" t="s">
        <v>9</v>
      </c>
      <c r="F3542" s="1">
        <v>20177</v>
      </c>
    </row>
    <row r="3543" spans="1:6" x14ac:dyDescent="0.2">
      <c r="A3543" t="s">
        <v>1769</v>
      </c>
      <c r="B3543" t="s">
        <v>9414</v>
      </c>
      <c r="C3543" t="s">
        <v>9912</v>
      </c>
      <c r="D3543" t="s">
        <v>19867</v>
      </c>
      <c r="E3543" t="s">
        <v>9</v>
      </c>
      <c r="F3543" s="1">
        <v>21142</v>
      </c>
    </row>
    <row r="3544" spans="1:6" x14ac:dyDescent="0.2">
      <c r="A3544" t="s">
        <v>5930</v>
      </c>
      <c r="B3544" t="s">
        <v>6</v>
      </c>
      <c r="C3544" t="s">
        <v>12383</v>
      </c>
      <c r="D3544" t="s">
        <v>19868</v>
      </c>
      <c r="E3544" t="s">
        <v>9</v>
      </c>
      <c r="F3544" s="1">
        <v>33883</v>
      </c>
    </row>
    <row r="3545" spans="1:6" x14ac:dyDescent="0.2">
      <c r="A3545" t="s">
        <v>1770</v>
      </c>
      <c r="B3545" t="s">
        <v>9518</v>
      </c>
      <c r="C3545" t="s">
        <v>9462</v>
      </c>
      <c r="D3545" t="s">
        <v>19869</v>
      </c>
      <c r="E3545" t="s">
        <v>9</v>
      </c>
      <c r="F3545" s="1">
        <v>20628</v>
      </c>
    </row>
    <row r="3546" spans="1:6" x14ac:dyDescent="0.2">
      <c r="A3546" t="s">
        <v>1771</v>
      </c>
      <c r="B3546" t="s">
        <v>6</v>
      </c>
      <c r="C3546" t="s">
        <v>12384</v>
      </c>
      <c r="D3546" t="s">
        <v>19870</v>
      </c>
      <c r="E3546" t="s">
        <v>9</v>
      </c>
      <c r="F3546" s="1">
        <v>42418</v>
      </c>
    </row>
    <row r="3547" spans="1:6" x14ac:dyDescent="0.2">
      <c r="A3547" t="s">
        <v>5931</v>
      </c>
      <c r="B3547" t="s">
        <v>9446</v>
      </c>
      <c r="C3547" t="s">
        <v>10582</v>
      </c>
      <c r="D3547">
        <f>1-673-144-5368</f>
        <v>-6184</v>
      </c>
      <c r="E3547" t="s">
        <v>9</v>
      </c>
      <c r="F3547" s="1">
        <v>33611</v>
      </c>
    </row>
    <row r="3548" spans="1:6" x14ac:dyDescent="0.2">
      <c r="A3548" t="s">
        <v>1772</v>
      </c>
      <c r="B3548" t="s">
        <v>10788</v>
      </c>
      <c r="C3548" t="s">
        <v>12385</v>
      </c>
      <c r="D3548" t="s">
        <v>19871</v>
      </c>
      <c r="E3548" t="s">
        <v>9</v>
      </c>
      <c r="F3548" s="1">
        <v>25632</v>
      </c>
    </row>
    <row r="3549" spans="1:6" x14ac:dyDescent="0.2">
      <c r="A3549" t="s">
        <v>1773</v>
      </c>
      <c r="B3549" t="s">
        <v>9485</v>
      </c>
      <c r="C3549" t="s">
        <v>12386</v>
      </c>
      <c r="D3549" t="s">
        <v>19872</v>
      </c>
      <c r="E3549" t="s">
        <v>9</v>
      </c>
      <c r="F3549" s="1">
        <v>28492</v>
      </c>
    </row>
    <row r="3550" spans="1:6" x14ac:dyDescent="0.2">
      <c r="A3550" t="s">
        <v>5932</v>
      </c>
      <c r="B3550" t="s">
        <v>9518</v>
      </c>
      <c r="C3550" t="s">
        <v>9669</v>
      </c>
      <c r="D3550" t="s">
        <v>19873</v>
      </c>
      <c r="E3550" t="s">
        <v>9</v>
      </c>
      <c r="F3550" s="1">
        <v>16078</v>
      </c>
    </row>
    <row r="3551" spans="1:6" x14ac:dyDescent="0.2">
      <c r="A3551" t="s">
        <v>5933</v>
      </c>
      <c r="B3551" t="s">
        <v>9438</v>
      </c>
      <c r="C3551" t="s">
        <v>11293</v>
      </c>
      <c r="D3551" t="s">
        <v>19874</v>
      </c>
      <c r="E3551" t="s">
        <v>9</v>
      </c>
      <c r="F3551" s="1">
        <v>27914</v>
      </c>
    </row>
    <row r="3552" spans="1:6" x14ac:dyDescent="0.2">
      <c r="A3552" t="s">
        <v>1774</v>
      </c>
      <c r="B3552" t="s">
        <v>9680</v>
      </c>
      <c r="C3552" t="s">
        <v>9717</v>
      </c>
      <c r="D3552" t="s">
        <v>19875</v>
      </c>
      <c r="E3552" t="s">
        <v>9</v>
      </c>
      <c r="F3552" s="1">
        <v>39051</v>
      </c>
    </row>
    <row r="3553" spans="1:6" x14ac:dyDescent="0.2">
      <c r="A3553" t="s">
        <v>1775</v>
      </c>
      <c r="B3553" t="s">
        <v>10211</v>
      </c>
      <c r="C3553" t="s">
        <v>12387</v>
      </c>
      <c r="D3553" t="s">
        <v>19876</v>
      </c>
      <c r="E3553" t="s">
        <v>9</v>
      </c>
      <c r="F3553" s="1">
        <v>23185</v>
      </c>
    </row>
    <row r="3554" spans="1:6" x14ac:dyDescent="0.2">
      <c r="A3554" t="s">
        <v>1776</v>
      </c>
      <c r="B3554" t="s">
        <v>9958</v>
      </c>
      <c r="C3554" t="s">
        <v>9556</v>
      </c>
      <c r="D3554" t="s">
        <v>19877</v>
      </c>
      <c r="E3554" t="s">
        <v>9</v>
      </c>
      <c r="F3554" s="1">
        <v>34113</v>
      </c>
    </row>
    <row r="3555" spans="1:6" x14ac:dyDescent="0.2">
      <c r="A3555" t="s">
        <v>1777</v>
      </c>
      <c r="B3555" t="s">
        <v>11071</v>
      </c>
      <c r="C3555" t="s">
        <v>12228</v>
      </c>
      <c r="D3555" t="s">
        <v>19878</v>
      </c>
      <c r="E3555" t="s">
        <v>9</v>
      </c>
      <c r="F3555" s="1">
        <v>29739</v>
      </c>
    </row>
    <row r="3556" spans="1:6" x14ac:dyDescent="0.2">
      <c r="A3556" t="s">
        <v>7963</v>
      </c>
      <c r="B3556" t="s">
        <v>9446</v>
      </c>
      <c r="C3556" t="s">
        <v>9444</v>
      </c>
      <c r="D3556" t="s">
        <v>19879</v>
      </c>
      <c r="E3556" t="s">
        <v>9</v>
      </c>
      <c r="F3556" s="1">
        <v>18168</v>
      </c>
    </row>
    <row r="3557" spans="1:6" x14ac:dyDescent="0.2">
      <c r="A3557" t="s">
        <v>1778</v>
      </c>
      <c r="B3557" t="s">
        <v>12388</v>
      </c>
      <c r="C3557" t="s">
        <v>12389</v>
      </c>
      <c r="D3557" t="s">
        <v>19880</v>
      </c>
      <c r="E3557" t="s">
        <v>9</v>
      </c>
      <c r="F3557" s="1">
        <v>26512</v>
      </c>
    </row>
    <row r="3558" spans="1:6" x14ac:dyDescent="0.2">
      <c r="A3558" t="s">
        <v>1779</v>
      </c>
      <c r="B3558" t="s">
        <v>12390</v>
      </c>
      <c r="C3558" t="s">
        <v>12391</v>
      </c>
      <c r="D3558" t="s">
        <v>19881</v>
      </c>
      <c r="E3558" t="s">
        <v>9</v>
      </c>
      <c r="F3558" s="1">
        <v>18030</v>
      </c>
    </row>
    <row r="3559" spans="1:6" x14ac:dyDescent="0.2">
      <c r="A3559" t="s">
        <v>1780</v>
      </c>
      <c r="B3559" t="s">
        <v>9518</v>
      </c>
      <c r="C3559" t="s">
        <v>10120</v>
      </c>
      <c r="D3559">
        <f>1-903-833-2947</f>
        <v>-4682</v>
      </c>
      <c r="E3559" t="s">
        <v>9</v>
      </c>
      <c r="F3559" s="1">
        <v>28289</v>
      </c>
    </row>
    <row r="3560" spans="1:6" x14ac:dyDescent="0.2">
      <c r="A3560" t="s">
        <v>5934</v>
      </c>
      <c r="B3560" t="s">
        <v>9642</v>
      </c>
      <c r="C3560" t="s">
        <v>12392</v>
      </c>
      <c r="D3560" t="s">
        <v>19882</v>
      </c>
      <c r="E3560" t="s">
        <v>9</v>
      </c>
      <c r="F3560" s="1">
        <v>42891</v>
      </c>
    </row>
    <row r="3561" spans="1:6" x14ac:dyDescent="0.2">
      <c r="A3561" t="s">
        <v>1781</v>
      </c>
      <c r="B3561" t="s">
        <v>9706</v>
      </c>
      <c r="C3561" t="s">
        <v>12393</v>
      </c>
      <c r="D3561" t="s">
        <v>19883</v>
      </c>
      <c r="E3561" t="s">
        <v>9</v>
      </c>
      <c r="F3561" s="1">
        <v>42868</v>
      </c>
    </row>
    <row r="3562" spans="1:6" x14ac:dyDescent="0.2">
      <c r="A3562" t="s">
        <v>7964</v>
      </c>
      <c r="B3562" t="s">
        <v>9383</v>
      </c>
      <c r="C3562" t="s">
        <v>12394</v>
      </c>
      <c r="D3562" t="s">
        <v>19884</v>
      </c>
      <c r="E3562" t="s">
        <v>9</v>
      </c>
      <c r="F3562" s="1">
        <v>34289</v>
      </c>
    </row>
    <row r="3563" spans="1:6" x14ac:dyDescent="0.2">
      <c r="A3563" t="s">
        <v>8993</v>
      </c>
      <c r="B3563" t="s">
        <v>9472</v>
      </c>
      <c r="C3563" t="s">
        <v>11220</v>
      </c>
      <c r="D3563" t="s">
        <v>19885</v>
      </c>
      <c r="E3563" t="s">
        <v>9</v>
      </c>
      <c r="F3563" s="1">
        <v>29790</v>
      </c>
    </row>
    <row r="3564" spans="1:6" x14ac:dyDescent="0.2">
      <c r="A3564" t="s">
        <v>1782</v>
      </c>
      <c r="B3564" t="s">
        <v>10292</v>
      </c>
      <c r="C3564" t="s">
        <v>11382</v>
      </c>
      <c r="D3564" t="s">
        <v>19886</v>
      </c>
      <c r="E3564" t="s">
        <v>9</v>
      </c>
      <c r="F3564" s="1">
        <v>26811</v>
      </c>
    </row>
    <row r="3565" spans="1:6" x14ac:dyDescent="0.2">
      <c r="A3565" t="s">
        <v>1783</v>
      </c>
      <c r="B3565" t="s">
        <v>9446</v>
      </c>
      <c r="C3565" t="s">
        <v>12395</v>
      </c>
      <c r="D3565" t="s">
        <v>19887</v>
      </c>
      <c r="E3565" t="s">
        <v>9</v>
      </c>
      <c r="F3565" s="1">
        <v>42612</v>
      </c>
    </row>
    <row r="3566" spans="1:6" x14ac:dyDescent="0.2">
      <c r="A3566" t="s">
        <v>1784</v>
      </c>
      <c r="B3566" t="s">
        <v>10681</v>
      </c>
      <c r="C3566" t="s">
        <v>12396</v>
      </c>
      <c r="D3566" t="s">
        <v>19888</v>
      </c>
      <c r="E3566" t="s">
        <v>9</v>
      </c>
      <c r="F3566" s="1">
        <v>25103</v>
      </c>
    </row>
    <row r="3567" spans="1:6" x14ac:dyDescent="0.2">
      <c r="A3567" t="s">
        <v>5935</v>
      </c>
      <c r="B3567" t="s">
        <v>12397</v>
      </c>
      <c r="C3567" t="s">
        <v>12398</v>
      </c>
      <c r="D3567" t="s">
        <v>19889</v>
      </c>
      <c r="E3567" t="s">
        <v>9</v>
      </c>
      <c r="F3567" s="1">
        <v>29173</v>
      </c>
    </row>
    <row r="3568" spans="1:6" x14ac:dyDescent="0.2">
      <c r="A3568" t="s">
        <v>7965</v>
      </c>
      <c r="B3568" t="s">
        <v>10391</v>
      </c>
      <c r="C3568" t="s">
        <v>9585</v>
      </c>
      <c r="D3568" t="s">
        <v>19890</v>
      </c>
      <c r="E3568" t="s">
        <v>9</v>
      </c>
      <c r="F3568" s="1">
        <v>36105</v>
      </c>
    </row>
    <row r="3569" spans="1:6" x14ac:dyDescent="0.2">
      <c r="A3569" t="s">
        <v>5936</v>
      </c>
      <c r="B3569" t="s">
        <v>9395</v>
      </c>
      <c r="C3569" t="s">
        <v>12399</v>
      </c>
      <c r="D3569" t="s">
        <v>19891</v>
      </c>
      <c r="E3569" t="s">
        <v>9</v>
      </c>
      <c r="F3569" s="1">
        <v>31311</v>
      </c>
    </row>
    <row r="3570" spans="1:6" x14ac:dyDescent="0.2">
      <c r="A3570" t="s">
        <v>5937</v>
      </c>
      <c r="B3570" t="s">
        <v>10101</v>
      </c>
      <c r="C3570" t="s">
        <v>12400</v>
      </c>
      <c r="D3570" t="s">
        <v>19892</v>
      </c>
      <c r="E3570" t="s">
        <v>9</v>
      </c>
      <c r="F3570" s="1">
        <v>43098</v>
      </c>
    </row>
    <row r="3571" spans="1:6" x14ac:dyDescent="0.2">
      <c r="A3571" t="s">
        <v>1785</v>
      </c>
      <c r="B3571" t="s">
        <v>9606</v>
      </c>
      <c r="C3571" t="s">
        <v>9537</v>
      </c>
      <c r="D3571">
        <v>7869890946</v>
      </c>
      <c r="E3571" t="s">
        <v>9</v>
      </c>
      <c r="F3571" s="1">
        <v>36978</v>
      </c>
    </row>
    <row r="3572" spans="1:6" x14ac:dyDescent="0.2">
      <c r="A3572" t="s">
        <v>7966</v>
      </c>
      <c r="B3572" t="s">
        <v>9995</v>
      </c>
      <c r="C3572" t="s">
        <v>12401</v>
      </c>
      <c r="D3572" t="s">
        <v>19893</v>
      </c>
      <c r="E3572" t="s">
        <v>9</v>
      </c>
      <c r="F3572" s="1">
        <v>33734</v>
      </c>
    </row>
    <row r="3573" spans="1:6" x14ac:dyDescent="0.2">
      <c r="A3573" t="s">
        <v>12402</v>
      </c>
      <c r="B3573" t="s">
        <v>10125</v>
      </c>
      <c r="C3573" t="s">
        <v>12403</v>
      </c>
      <c r="D3573" t="s">
        <v>19894</v>
      </c>
      <c r="E3573" t="s">
        <v>9</v>
      </c>
      <c r="F3573" s="1">
        <v>40942</v>
      </c>
    </row>
    <row r="3574" spans="1:6" x14ac:dyDescent="0.2">
      <c r="A3574" t="s">
        <v>1786</v>
      </c>
      <c r="B3574" t="s">
        <v>9418</v>
      </c>
      <c r="C3574" t="s">
        <v>12404</v>
      </c>
      <c r="D3574" t="s">
        <v>19895</v>
      </c>
      <c r="E3574" t="s">
        <v>9</v>
      </c>
      <c r="F3574" s="1">
        <v>37492</v>
      </c>
    </row>
    <row r="3575" spans="1:6" x14ac:dyDescent="0.2">
      <c r="A3575" t="s">
        <v>5938</v>
      </c>
      <c r="B3575" t="s">
        <v>9692</v>
      </c>
      <c r="C3575" t="s">
        <v>10836</v>
      </c>
      <c r="D3575" t="s">
        <v>19896</v>
      </c>
      <c r="E3575" t="s">
        <v>9</v>
      </c>
      <c r="F3575" s="1">
        <v>34806</v>
      </c>
    </row>
    <row r="3576" spans="1:6" x14ac:dyDescent="0.2">
      <c r="A3576" t="s">
        <v>1787</v>
      </c>
      <c r="B3576" t="s">
        <v>9963</v>
      </c>
      <c r="C3576" t="s">
        <v>12405</v>
      </c>
      <c r="D3576" t="s">
        <v>19897</v>
      </c>
      <c r="E3576" t="s">
        <v>9</v>
      </c>
      <c r="F3576" s="1">
        <v>43354</v>
      </c>
    </row>
    <row r="3577" spans="1:6" x14ac:dyDescent="0.2">
      <c r="A3577" t="s">
        <v>7967</v>
      </c>
      <c r="B3577" t="s">
        <v>9527</v>
      </c>
      <c r="C3577" t="s">
        <v>9431</v>
      </c>
      <c r="D3577" t="s">
        <v>19898</v>
      </c>
      <c r="E3577" t="s">
        <v>9</v>
      </c>
      <c r="F3577" s="1">
        <v>32144</v>
      </c>
    </row>
    <row r="3578" spans="1:6" x14ac:dyDescent="0.2">
      <c r="A3578" t="s">
        <v>1788</v>
      </c>
      <c r="B3578" t="s">
        <v>9713</v>
      </c>
      <c r="C3578" t="s">
        <v>9840</v>
      </c>
      <c r="D3578" t="s">
        <v>19899</v>
      </c>
      <c r="E3578" t="s">
        <v>9</v>
      </c>
      <c r="F3578" s="1">
        <v>29595</v>
      </c>
    </row>
    <row r="3579" spans="1:6" x14ac:dyDescent="0.2">
      <c r="A3579" t="s">
        <v>5939</v>
      </c>
      <c r="B3579" t="s">
        <v>9446</v>
      </c>
      <c r="C3579" t="s">
        <v>10224</v>
      </c>
      <c r="D3579" t="s">
        <v>19900</v>
      </c>
      <c r="E3579" t="s">
        <v>9</v>
      </c>
      <c r="F3579" s="1">
        <v>41951</v>
      </c>
    </row>
    <row r="3580" spans="1:6" x14ac:dyDescent="0.2">
      <c r="A3580" t="s">
        <v>5940</v>
      </c>
      <c r="B3580" t="s">
        <v>9509</v>
      </c>
      <c r="C3580" t="s">
        <v>12406</v>
      </c>
      <c r="D3580" t="s">
        <v>19901</v>
      </c>
      <c r="E3580" t="s">
        <v>9</v>
      </c>
      <c r="F3580" s="1">
        <v>15960</v>
      </c>
    </row>
    <row r="3581" spans="1:6" x14ac:dyDescent="0.2">
      <c r="A3581" t="s">
        <v>5941</v>
      </c>
      <c r="B3581" t="s">
        <v>10294</v>
      </c>
      <c r="C3581" t="s">
        <v>9694</v>
      </c>
      <c r="D3581" t="s">
        <v>19902</v>
      </c>
      <c r="E3581" t="s">
        <v>9</v>
      </c>
      <c r="F3581" s="1">
        <v>24248</v>
      </c>
    </row>
    <row r="3582" spans="1:6" x14ac:dyDescent="0.2">
      <c r="A3582" t="s">
        <v>7968</v>
      </c>
      <c r="B3582" t="s">
        <v>9383</v>
      </c>
      <c r="C3582" t="s">
        <v>12407</v>
      </c>
      <c r="D3582" t="s">
        <v>19903</v>
      </c>
      <c r="E3582" t="s">
        <v>9</v>
      </c>
      <c r="F3582" s="1">
        <v>31036</v>
      </c>
    </row>
    <row r="3583" spans="1:6" x14ac:dyDescent="0.2">
      <c r="A3583" t="s">
        <v>5942</v>
      </c>
      <c r="B3583" t="s">
        <v>9395</v>
      </c>
      <c r="C3583" t="s">
        <v>12408</v>
      </c>
      <c r="D3583">
        <v>1123588284</v>
      </c>
      <c r="E3583" t="s">
        <v>9</v>
      </c>
      <c r="F3583" s="1">
        <v>24381</v>
      </c>
    </row>
    <row r="3584" spans="1:6" x14ac:dyDescent="0.2">
      <c r="A3584" t="s">
        <v>1789</v>
      </c>
      <c r="B3584" t="s">
        <v>9446</v>
      </c>
      <c r="C3584" t="s">
        <v>12409</v>
      </c>
      <c r="D3584" t="s">
        <v>19904</v>
      </c>
      <c r="E3584" t="s">
        <v>9</v>
      </c>
      <c r="F3584" s="1">
        <v>36487</v>
      </c>
    </row>
    <row r="3585" spans="1:6" x14ac:dyDescent="0.2">
      <c r="A3585" t="s">
        <v>1790</v>
      </c>
      <c r="B3585" t="s">
        <v>7</v>
      </c>
      <c r="C3585" t="s">
        <v>12410</v>
      </c>
      <c r="D3585">
        <f>1-537-361-2984</f>
        <v>-3881</v>
      </c>
      <c r="E3585" t="s">
        <v>9</v>
      </c>
      <c r="F3585" s="1">
        <v>36877</v>
      </c>
    </row>
    <row r="3586" spans="1:6" x14ac:dyDescent="0.2">
      <c r="A3586" t="s">
        <v>1791</v>
      </c>
      <c r="B3586" t="s">
        <v>9527</v>
      </c>
      <c r="C3586" t="s">
        <v>12411</v>
      </c>
      <c r="D3586" t="s">
        <v>19905</v>
      </c>
      <c r="E3586" t="s">
        <v>9</v>
      </c>
      <c r="F3586" s="1">
        <v>33009</v>
      </c>
    </row>
    <row r="3587" spans="1:6" x14ac:dyDescent="0.2">
      <c r="A3587" t="s">
        <v>1792</v>
      </c>
      <c r="B3587" t="s">
        <v>10125</v>
      </c>
      <c r="C3587" t="s">
        <v>12412</v>
      </c>
      <c r="D3587" t="s">
        <v>19906</v>
      </c>
      <c r="E3587" t="s">
        <v>9</v>
      </c>
      <c r="F3587" s="1">
        <v>31822</v>
      </c>
    </row>
    <row r="3588" spans="1:6" x14ac:dyDescent="0.2">
      <c r="A3588" t="s">
        <v>12413</v>
      </c>
      <c r="B3588" t="s">
        <v>9482</v>
      </c>
      <c r="C3588" t="s">
        <v>12414</v>
      </c>
      <c r="D3588" t="s">
        <v>19907</v>
      </c>
      <c r="E3588" t="s">
        <v>9</v>
      </c>
      <c r="F3588" s="1">
        <v>36554</v>
      </c>
    </row>
    <row r="3589" spans="1:6" x14ac:dyDescent="0.2">
      <c r="A3589" t="s">
        <v>1793</v>
      </c>
      <c r="B3589" t="s">
        <v>9556</v>
      </c>
      <c r="C3589" t="s">
        <v>12415</v>
      </c>
      <c r="D3589" t="s">
        <v>19908</v>
      </c>
      <c r="E3589" t="s">
        <v>9</v>
      </c>
      <c r="F3589" s="1">
        <v>23101</v>
      </c>
    </row>
    <row r="3590" spans="1:6" x14ac:dyDescent="0.2">
      <c r="A3590" t="s">
        <v>1794</v>
      </c>
      <c r="B3590" t="s">
        <v>9830</v>
      </c>
      <c r="C3590" t="s">
        <v>12416</v>
      </c>
      <c r="D3590" t="s">
        <v>19909</v>
      </c>
      <c r="E3590" t="s">
        <v>9</v>
      </c>
      <c r="F3590" s="1">
        <v>25266</v>
      </c>
    </row>
    <row r="3591" spans="1:6" x14ac:dyDescent="0.2">
      <c r="A3591" t="s">
        <v>7969</v>
      </c>
      <c r="B3591" t="s">
        <v>9699</v>
      </c>
      <c r="C3591" t="s">
        <v>11960</v>
      </c>
      <c r="D3591" t="s">
        <v>19910</v>
      </c>
      <c r="E3591" t="s">
        <v>9</v>
      </c>
      <c r="F3591" s="1">
        <v>34744</v>
      </c>
    </row>
    <row r="3592" spans="1:6" x14ac:dyDescent="0.2">
      <c r="A3592" t="s">
        <v>1795</v>
      </c>
      <c r="B3592" t="s">
        <v>11767</v>
      </c>
      <c r="C3592" t="s">
        <v>12417</v>
      </c>
      <c r="D3592" t="s">
        <v>19911</v>
      </c>
      <c r="E3592" t="s">
        <v>9</v>
      </c>
      <c r="F3592" s="1">
        <v>35488</v>
      </c>
    </row>
    <row r="3593" spans="1:6" x14ac:dyDescent="0.2">
      <c r="A3593" t="s">
        <v>1796</v>
      </c>
      <c r="B3593" t="s">
        <v>9606</v>
      </c>
      <c r="C3593" t="s">
        <v>10778</v>
      </c>
      <c r="D3593">
        <v>3643103070</v>
      </c>
      <c r="E3593" t="s">
        <v>9</v>
      </c>
      <c r="F3593" s="1">
        <v>40530</v>
      </c>
    </row>
    <row r="3594" spans="1:6" x14ac:dyDescent="0.2">
      <c r="A3594" t="s">
        <v>7970</v>
      </c>
      <c r="B3594" t="s">
        <v>9978</v>
      </c>
      <c r="C3594" t="s">
        <v>12418</v>
      </c>
      <c r="D3594">
        <v>6837147622</v>
      </c>
      <c r="E3594" t="s">
        <v>9</v>
      </c>
      <c r="F3594" s="1">
        <v>22349</v>
      </c>
    </row>
    <row r="3595" spans="1:6" x14ac:dyDescent="0.2">
      <c r="A3595" t="s">
        <v>1797</v>
      </c>
      <c r="B3595" t="s">
        <v>9432</v>
      </c>
      <c r="C3595" t="s">
        <v>12419</v>
      </c>
      <c r="D3595" t="s">
        <v>19912</v>
      </c>
      <c r="E3595" t="s">
        <v>9</v>
      </c>
      <c r="F3595" s="1">
        <v>33519</v>
      </c>
    </row>
    <row r="3596" spans="1:6" x14ac:dyDescent="0.2">
      <c r="A3596" t="s">
        <v>1798</v>
      </c>
      <c r="B3596" t="s">
        <v>12340</v>
      </c>
      <c r="C3596" t="s">
        <v>9566</v>
      </c>
      <c r="D3596" t="s">
        <v>19913</v>
      </c>
      <c r="E3596" t="s">
        <v>9</v>
      </c>
      <c r="F3596" s="1">
        <v>31337</v>
      </c>
    </row>
    <row r="3597" spans="1:6" x14ac:dyDescent="0.2">
      <c r="A3597" t="s">
        <v>1799</v>
      </c>
      <c r="B3597" t="s">
        <v>9457</v>
      </c>
      <c r="C3597" t="s">
        <v>12420</v>
      </c>
      <c r="D3597" t="s">
        <v>19914</v>
      </c>
      <c r="E3597" t="s">
        <v>9</v>
      </c>
      <c r="F3597" s="1">
        <v>28940</v>
      </c>
    </row>
    <row r="3598" spans="1:6" x14ac:dyDescent="0.2">
      <c r="A3598" t="s">
        <v>1800</v>
      </c>
      <c r="B3598" t="s">
        <v>9634</v>
      </c>
      <c r="C3598" t="s">
        <v>12421</v>
      </c>
      <c r="D3598" t="s">
        <v>19915</v>
      </c>
      <c r="E3598" t="s">
        <v>9</v>
      </c>
      <c r="F3598" s="1">
        <v>20071</v>
      </c>
    </row>
    <row r="3599" spans="1:6" x14ac:dyDescent="0.2">
      <c r="A3599" t="s">
        <v>8994</v>
      </c>
      <c r="B3599" t="s">
        <v>9527</v>
      </c>
      <c r="C3599" t="s">
        <v>12422</v>
      </c>
      <c r="D3599" t="s">
        <v>19916</v>
      </c>
      <c r="E3599" t="s">
        <v>9</v>
      </c>
      <c r="F3599" s="1">
        <v>38403</v>
      </c>
    </row>
    <row r="3600" spans="1:6" x14ac:dyDescent="0.2">
      <c r="A3600" t="s">
        <v>1801</v>
      </c>
      <c r="B3600" t="s">
        <v>9788</v>
      </c>
      <c r="C3600" t="s">
        <v>11820</v>
      </c>
      <c r="D3600" t="s">
        <v>19917</v>
      </c>
      <c r="E3600" t="s">
        <v>9</v>
      </c>
      <c r="F3600" s="1">
        <v>34178</v>
      </c>
    </row>
    <row r="3601" spans="1:6" x14ac:dyDescent="0.2">
      <c r="A3601" t="s">
        <v>8995</v>
      </c>
      <c r="B3601" t="s">
        <v>9495</v>
      </c>
      <c r="C3601" t="s">
        <v>12423</v>
      </c>
      <c r="D3601" t="s">
        <v>19918</v>
      </c>
      <c r="E3601" t="s">
        <v>9</v>
      </c>
      <c r="F3601" s="1">
        <v>18784</v>
      </c>
    </row>
    <row r="3602" spans="1:6" x14ac:dyDescent="0.2">
      <c r="A3602" t="s">
        <v>1802</v>
      </c>
      <c r="B3602" t="s">
        <v>9613</v>
      </c>
      <c r="C3602" t="s">
        <v>12424</v>
      </c>
      <c r="D3602" t="s">
        <v>19919</v>
      </c>
      <c r="E3602" t="s">
        <v>9</v>
      </c>
      <c r="F3602" s="1">
        <v>37452</v>
      </c>
    </row>
    <row r="3603" spans="1:6" x14ac:dyDescent="0.2">
      <c r="A3603" t="s">
        <v>8996</v>
      </c>
      <c r="B3603" t="s">
        <v>9446</v>
      </c>
      <c r="C3603" t="s">
        <v>9467</v>
      </c>
      <c r="D3603" t="s">
        <v>19920</v>
      </c>
      <c r="E3603" t="s">
        <v>9</v>
      </c>
      <c r="F3603" s="1">
        <v>17121</v>
      </c>
    </row>
    <row r="3604" spans="1:6" x14ac:dyDescent="0.2">
      <c r="A3604" t="s">
        <v>8997</v>
      </c>
      <c r="B3604" t="s">
        <v>10586</v>
      </c>
      <c r="C3604" t="s">
        <v>9467</v>
      </c>
      <c r="D3604" t="s">
        <v>19921</v>
      </c>
      <c r="E3604" t="s">
        <v>9</v>
      </c>
      <c r="F3604" s="1">
        <v>32556</v>
      </c>
    </row>
    <row r="3605" spans="1:6" x14ac:dyDescent="0.2">
      <c r="A3605" t="s">
        <v>1803</v>
      </c>
      <c r="B3605" t="s">
        <v>9844</v>
      </c>
      <c r="C3605" t="s">
        <v>9513</v>
      </c>
      <c r="D3605" t="s">
        <v>19922</v>
      </c>
      <c r="E3605" t="s">
        <v>9</v>
      </c>
      <c r="F3605" s="1">
        <v>15876</v>
      </c>
    </row>
    <row r="3606" spans="1:6" x14ac:dyDescent="0.2">
      <c r="A3606" t="s">
        <v>1804</v>
      </c>
      <c r="B3606" t="s">
        <v>12258</v>
      </c>
      <c r="C3606" t="s">
        <v>12425</v>
      </c>
      <c r="D3606">
        <v>9873846076</v>
      </c>
      <c r="E3606" t="s">
        <v>9</v>
      </c>
      <c r="F3606" s="1">
        <v>15506</v>
      </c>
    </row>
    <row r="3607" spans="1:6" x14ac:dyDescent="0.2">
      <c r="A3607" t="s">
        <v>7971</v>
      </c>
      <c r="B3607" t="s">
        <v>9440</v>
      </c>
      <c r="C3607" t="s">
        <v>12426</v>
      </c>
      <c r="D3607" t="s">
        <v>19923</v>
      </c>
      <c r="E3607" t="s">
        <v>9</v>
      </c>
      <c r="F3607" s="1">
        <v>43229</v>
      </c>
    </row>
    <row r="3608" spans="1:6" x14ac:dyDescent="0.2">
      <c r="A3608" t="s">
        <v>1805</v>
      </c>
      <c r="B3608" t="s">
        <v>12427</v>
      </c>
      <c r="C3608" t="s">
        <v>12428</v>
      </c>
      <c r="D3608" t="s">
        <v>19924</v>
      </c>
      <c r="E3608" t="s">
        <v>9</v>
      </c>
      <c r="F3608" s="1">
        <v>41546</v>
      </c>
    </row>
    <row r="3609" spans="1:6" x14ac:dyDescent="0.2">
      <c r="A3609" t="s">
        <v>1806</v>
      </c>
      <c r="B3609" t="s">
        <v>9958</v>
      </c>
      <c r="C3609" t="s">
        <v>9614</v>
      </c>
      <c r="D3609" t="s">
        <v>19925</v>
      </c>
      <c r="E3609" t="s">
        <v>9</v>
      </c>
      <c r="F3609" s="1">
        <v>32836</v>
      </c>
    </row>
    <row r="3610" spans="1:6" x14ac:dyDescent="0.2">
      <c r="A3610" t="s">
        <v>7972</v>
      </c>
      <c r="B3610" t="s">
        <v>9408</v>
      </c>
      <c r="C3610" t="s">
        <v>12429</v>
      </c>
      <c r="D3610" t="s">
        <v>19926</v>
      </c>
      <c r="E3610" t="s">
        <v>9</v>
      </c>
      <c r="F3610" s="1">
        <v>15101</v>
      </c>
    </row>
    <row r="3611" spans="1:6" x14ac:dyDescent="0.2">
      <c r="A3611" t="s">
        <v>1807</v>
      </c>
      <c r="B3611" t="s">
        <v>10956</v>
      </c>
      <c r="C3611" t="s">
        <v>12430</v>
      </c>
      <c r="D3611" t="s">
        <v>19927</v>
      </c>
      <c r="E3611" t="s">
        <v>9</v>
      </c>
      <c r="F3611" s="1">
        <v>18616</v>
      </c>
    </row>
    <row r="3612" spans="1:6" x14ac:dyDescent="0.2">
      <c r="A3612" t="s">
        <v>1808</v>
      </c>
      <c r="B3612" t="s">
        <v>9408</v>
      </c>
      <c r="C3612" t="s">
        <v>12431</v>
      </c>
      <c r="D3612" t="s">
        <v>19928</v>
      </c>
      <c r="E3612" t="s">
        <v>9</v>
      </c>
      <c r="F3612" s="1">
        <v>39275</v>
      </c>
    </row>
    <row r="3613" spans="1:6" x14ac:dyDescent="0.2">
      <c r="A3613" t="s">
        <v>12432</v>
      </c>
      <c r="B3613" t="s">
        <v>6</v>
      </c>
      <c r="C3613" t="s">
        <v>9990</v>
      </c>
      <c r="D3613" t="s">
        <v>19929</v>
      </c>
      <c r="E3613" t="s">
        <v>9</v>
      </c>
      <c r="F3613" s="1">
        <v>25007</v>
      </c>
    </row>
    <row r="3614" spans="1:6" x14ac:dyDescent="0.2">
      <c r="A3614" t="s">
        <v>1809</v>
      </c>
      <c r="B3614" t="s">
        <v>9699</v>
      </c>
      <c r="C3614" t="s">
        <v>12433</v>
      </c>
      <c r="D3614" t="s">
        <v>19930</v>
      </c>
      <c r="E3614" t="s">
        <v>9</v>
      </c>
      <c r="F3614" s="1">
        <v>40465</v>
      </c>
    </row>
    <row r="3615" spans="1:6" x14ac:dyDescent="0.2">
      <c r="A3615" t="s">
        <v>1810</v>
      </c>
      <c r="B3615" t="s">
        <v>9522</v>
      </c>
      <c r="C3615" t="s">
        <v>12434</v>
      </c>
      <c r="D3615" t="s">
        <v>19931</v>
      </c>
      <c r="E3615" t="s">
        <v>9</v>
      </c>
      <c r="F3615" s="1">
        <v>21442</v>
      </c>
    </row>
    <row r="3616" spans="1:6" x14ac:dyDescent="0.2">
      <c r="A3616" t="s">
        <v>1811</v>
      </c>
      <c r="B3616" t="s">
        <v>10819</v>
      </c>
      <c r="C3616" t="s">
        <v>12435</v>
      </c>
      <c r="D3616" t="s">
        <v>19932</v>
      </c>
      <c r="E3616" t="s">
        <v>9</v>
      </c>
      <c r="F3616" s="1">
        <v>31840</v>
      </c>
    </row>
    <row r="3617" spans="1:6" x14ac:dyDescent="0.2">
      <c r="A3617" t="s">
        <v>8998</v>
      </c>
      <c r="B3617" t="s">
        <v>9675</v>
      </c>
      <c r="C3617" t="s">
        <v>10136</v>
      </c>
      <c r="D3617" t="s">
        <v>19933</v>
      </c>
      <c r="E3617" t="s">
        <v>9</v>
      </c>
      <c r="F3617" s="1">
        <v>30544</v>
      </c>
    </row>
    <row r="3618" spans="1:6" x14ac:dyDescent="0.2">
      <c r="A3618" t="s">
        <v>5943</v>
      </c>
      <c r="B3618" t="s">
        <v>9514</v>
      </c>
      <c r="C3618" t="s">
        <v>12436</v>
      </c>
      <c r="D3618" t="s">
        <v>19934</v>
      </c>
      <c r="E3618" t="s">
        <v>9</v>
      </c>
      <c r="F3618" s="1">
        <v>22392</v>
      </c>
    </row>
    <row r="3619" spans="1:6" x14ac:dyDescent="0.2">
      <c r="A3619" t="s">
        <v>1812</v>
      </c>
      <c r="B3619" t="s">
        <v>9794</v>
      </c>
      <c r="C3619" t="s">
        <v>9526</v>
      </c>
      <c r="D3619" t="s">
        <v>19935</v>
      </c>
      <c r="E3619" t="s">
        <v>9</v>
      </c>
      <c r="F3619" s="1">
        <v>25770</v>
      </c>
    </row>
    <row r="3620" spans="1:6" x14ac:dyDescent="0.2">
      <c r="A3620" t="s">
        <v>5944</v>
      </c>
      <c r="B3620" t="s">
        <v>9488</v>
      </c>
      <c r="C3620" t="s">
        <v>12437</v>
      </c>
      <c r="D3620" t="s">
        <v>19936</v>
      </c>
      <c r="E3620" t="s">
        <v>9</v>
      </c>
      <c r="F3620" s="1">
        <v>40472</v>
      </c>
    </row>
    <row r="3621" spans="1:6" x14ac:dyDescent="0.2">
      <c r="A3621" t="s">
        <v>8999</v>
      </c>
      <c r="B3621" t="s">
        <v>12438</v>
      </c>
      <c r="C3621" t="s">
        <v>9778</v>
      </c>
      <c r="D3621" t="s">
        <v>19937</v>
      </c>
      <c r="E3621" t="s">
        <v>9</v>
      </c>
      <c r="F3621" s="1">
        <v>21078</v>
      </c>
    </row>
    <row r="3622" spans="1:6" x14ac:dyDescent="0.2">
      <c r="A3622" t="s">
        <v>7973</v>
      </c>
      <c r="B3622" t="s">
        <v>9607</v>
      </c>
      <c r="C3622" t="s">
        <v>12439</v>
      </c>
      <c r="D3622" t="s">
        <v>19938</v>
      </c>
      <c r="E3622" t="s">
        <v>9</v>
      </c>
      <c r="F3622" s="1">
        <v>26986</v>
      </c>
    </row>
    <row r="3623" spans="1:6" x14ac:dyDescent="0.2">
      <c r="A3623" t="s">
        <v>5945</v>
      </c>
      <c r="B3623" t="s">
        <v>9518</v>
      </c>
      <c r="C3623" t="s">
        <v>12440</v>
      </c>
      <c r="D3623" t="s">
        <v>19939</v>
      </c>
      <c r="E3623" t="s">
        <v>9</v>
      </c>
      <c r="F3623" s="1">
        <v>16654</v>
      </c>
    </row>
    <row r="3624" spans="1:6" x14ac:dyDescent="0.2">
      <c r="A3624" t="s">
        <v>5946</v>
      </c>
      <c r="B3624" t="s">
        <v>9383</v>
      </c>
      <c r="C3624" t="s">
        <v>12441</v>
      </c>
      <c r="D3624" t="s">
        <v>19940</v>
      </c>
      <c r="E3624" t="s">
        <v>9</v>
      </c>
      <c r="F3624" s="1">
        <v>22367</v>
      </c>
    </row>
    <row r="3625" spans="1:6" x14ac:dyDescent="0.2">
      <c r="A3625" t="s">
        <v>1813</v>
      </c>
      <c r="B3625" t="s">
        <v>6</v>
      </c>
      <c r="C3625" t="s">
        <v>12442</v>
      </c>
      <c r="D3625">
        <v>824857501</v>
      </c>
      <c r="E3625" t="s">
        <v>9</v>
      </c>
      <c r="F3625" s="1">
        <v>24956</v>
      </c>
    </row>
    <row r="3626" spans="1:6" x14ac:dyDescent="0.2">
      <c r="A3626" t="s">
        <v>1814</v>
      </c>
      <c r="B3626" t="s">
        <v>9383</v>
      </c>
      <c r="C3626" t="s">
        <v>12443</v>
      </c>
      <c r="D3626">
        <v>79231740</v>
      </c>
      <c r="E3626" t="s">
        <v>9</v>
      </c>
      <c r="F3626" s="1">
        <v>26092</v>
      </c>
    </row>
    <row r="3627" spans="1:6" x14ac:dyDescent="0.2">
      <c r="A3627" t="s">
        <v>1815</v>
      </c>
      <c r="B3627" t="s">
        <v>9736</v>
      </c>
      <c r="C3627" t="s">
        <v>12444</v>
      </c>
      <c r="D3627" t="s">
        <v>19941</v>
      </c>
      <c r="E3627" t="s">
        <v>9</v>
      </c>
      <c r="F3627" s="1">
        <v>38921</v>
      </c>
    </row>
    <row r="3628" spans="1:6" x14ac:dyDescent="0.2">
      <c r="A3628" t="s">
        <v>9000</v>
      </c>
      <c r="B3628" t="s">
        <v>9978</v>
      </c>
      <c r="C3628" t="s">
        <v>12445</v>
      </c>
      <c r="D3628" t="s">
        <v>19942</v>
      </c>
      <c r="E3628" t="s">
        <v>9</v>
      </c>
      <c r="F3628" s="1">
        <v>15241</v>
      </c>
    </row>
    <row r="3629" spans="1:6" x14ac:dyDescent="0.2">
      <c r="A3629" t="s">
        <v>12446</v>
      </c>
      <c r="B3629" t="s">
        <v>10810</v>
      </c>
      <c r="C3629" t="s">
        <v>11393</v>
      </c>
      <c r="D3629">
        <f>1-7-988-7314</f>
        <v>-8308</v>
      </c>
      <c r="E3629" t="s">
        <v>9</v>
      </c>
      <c r="F3629" s="1">
        <v>38370</v>
      </c>
    </row>
    <row r="3630" spans="1:6" x14ac:dyDescent="0.2">
      <c r="A3630" t="s">
        <v>5947</v>
      </c>
      <c r="B3630" t="s">
        <v>10297</v>
      </c>
      <c r="C3630" t="s">
        <v>9922</v>
      </c>
      <c r="D3630" t="s">
        <v>19943</v>
      </c>
      <c r="E3630" t="s">
        <v>9</v>
      </c>
      <c r="F3630" s="1">
        <v>41051</v>
      </c>
    </row>
    <row r="3631" spans="1:6" x14ac:dyDescent="0.2">
      <c r="A3631" t="s">
        <v>1816</v>
      </c>
      <c r="B3631" t="s">
        <v>9527</v>
      </c>
      <c r="C3631" t="s">
        <v>12447</v>
      </c>
      <c r="D3631" t="s">
        <v>19944</v>
      </c>
      <c r="E3631" t="s">
        <v>9</v>
      </c>
      <c r="F3631" s="1">
        <v>18770</v>
      </c>
    </row>
    <row r="3632" spans="1:6" x14ac:dyDescent="0.2">
      <c r="A3632" t="s">
        <v>1817</v>
      </c>
      <c r="B3632" t="s">
        <v>9853</v>
      </c>
      <c r="C3632" t="s">
        <v>12448</v>
      </c>
      <c r="D3632" t="s">
        <v>19945</v>
      </c>
      <c r="E3632" t="s">
        <v>9</v>
      </c>
      <c r="F3632" s="1">
        <v>27243</v>
      </c>
    </row>
    <row r="3633" spans="1:6" x14ac:dyDescent="0.2">
      <c r="A3633" t="s">
        <v>5948</v>
      </c>
      <c r="B3633" t="s">
        <v>9446</v>
      </c>
      <c r="C3633" t="s">
        <v>11087</v>
      </c>
      <c r="D3633" t="s">
        <v>19946</v>
      </c>
      <c r="E3633" t="s">
        <v>9</v>
      </c>
      <c r="F3633" s="1">
        <v>18107</v>
      </c>
    </row>
    <row r="3634" spans="1:6" x14ac:dyDescent="0.2">
      <c r="A3634" t="s">
        <v>1818</v>
      </c>
      <c r="B3634" t="s">
        <v>9518</v>
      </c>
      <c r="C3634" t="s">
        <v>11208</v>
      </c>
      <c r="D3634" t="s">
        <v>19947</v>
      </c>
      <c r="E3634" t="s">
        <v>9</v>
      </c>
      <c r="F3634" s="1">
        <v>42188</v>
      </c>
    </row>
    <row r="3635" spans="1:6" x14ac:dyDescent="0.2">
      <c r="A3635" t="s">
        <v>1819</v>
      </c>
      <c r="B3635" t="s">
        <v>9383</v>
      </c>
      <c r="C3635" t="s">
        <v>9745</v>
      </c>
      <c r="D3635" t="s">
        <v>19948</v>
      </c>
      <c r="E3635" t="s">
        <v>9</v>
      </c>
      <c r="F3635" s="1">
        <v>39619</v>
      </c>
    </row>
    <row r="3636" spans="1:6" x14ac:dyDescent="0.2">
      <c r="A3636" t="s">
        <v>5949</v>
      </c>
      <c r="B3636" t="s">
        <v>9556</v>
      </c>
      <c r="C3636" t="s">
        <v>9882</v>
      </c>
      <c r="D3636" t="s">
        <v>19949</v>
      </c>
      <c r="E3636" t="s">
        <v>9</v>
      </c>
      <c r="F3636" s="1">
        <v>19409</v>
      </c>
    </row>
    <row r="3637" spans="1:6" x14ac:dyDescent="0.2">
      <c r="A3637" t="s">
        <v>1820</v>
      </c>
      <c r="B3637" t="s">
        <v>9383</v>
      </c>
      <c r="C3637" t="s">
        <v>12449</v>
      </c>
      <c r="D3637" t="s">
        <v>19950</v>
      </c>
      <c r="E3637" t="s">
        <v>9</v>
      </c>
      <c r="F3637" s="1">
        <v>32599</v>
      </c>
    </row>
    <row r="3638" spans="1:6" x14ac:dyDescent="0.2">
      <c r="A3638" t="s">
        <v>5950</v>
      </c>
      <c r="B3638" t="s">
        <v>9872</v>
      </c>
      <c r="C3638" t="s">
        <v>11995</v>
      </c>
      <c r="D3638" t="s">
        <v>19951</v>
      </c>
      <c r="E3638" t="s">
        <v>9</v>
      </c>
      <c r="F3638" s="1">
        <v>16226</v>
      </c>
    </row>
    <row r="3639" spans="1:6" x14ac:dyDescent="0.2">
      <c r="A3639" t="s">
        <v>5951</v>
      </c>
      <c r="B3639" t="s">
        <v>9509</v>
      </c>
      <c r="C3639" t="s">
        <v>10348</v>
      </c>
      <c r="D3639" t="s">
        <v>19952</v>
      </c>
      <c r="E3639" t="s">
        <v>9</v>
      </c>
      <c r="F3639" s="1">
        <v>30300</v>
      </c>
    </row>
    <row r="3640" spans="1:6" x14ac:dyDescent="0.2">
      <c r="A3640" t="s">
        <v>1821</v>
      </c>
      <c r="B3640" t="s">
        <v>12450</v>
      </c>
      <c r="C3640" t="s">
        <v>12451</v>
      </c>
      <c r="D3640" t="s">
        <v>19953</v>
      </c>
      <c r="E3640" t="s">
        <v>9</v>
      </c>
      <c r="F3640" s="1">
        <v>16745</v>
      </c>
    </row>
    <row r="3641" spans="1:6" x14ac:dyDescent="0.2">
      <c r="A3641" t="s">
        <v>5952</v>
      </c>
      <c r="B3641" t="s">
        <v>9383</v>
      </c>
      <c r="C3641" t="s">
        <v>9404</v>
      </c>
      <c r="D3641" t="s">
        <v>19954</v>
      </c>
      <c r="E3641" t="s">
        <v>9</v>
      </c>
      <c r="F3641" s="1">
        <v>26059</v>
      </c>
    </row>
    <row r="3642" spans="1:6" x14ac:dyDescent="0.2">
      <c r="A3642" t="s">
        <v>5953</v>
      </c>
      <c r="B3642" t="s">
        <v>9974</v>
      </c>
      <c r="C3642" t="s">
        <v>11877</v>
      </c>
      <c r="D3642" t="s">
        <v>19955</v>
      </c>
      <c r="E3642" t="s">
        <v>9</v>
      </c>
      <c r="F3642" s="1">
        <v>41526</v>
      </c>
    </row>
    <row r="3643" spans="1:6" x14ac:dyDescent="0.2">
      <c r="A3643" t="s">
        <v>5954</v>
      </c>
      <c r="B3643" t="s">
        <v>10819</v>
      </c>
      <c r="C3643" t="s">
        <v>12452</v>
      </c>
      <c r="D3643" t="s">
        <v>19956</v>
      </c>
      <c r="E3643" t="s">
        <v>9</v>
      </c>
      <c r="F3643" s="1">
        <v>32440</v>
      </c>
    </row>
    <row r="3644" spans="1:6" x14ac:dyDescent="0.2">
      <c r="A3644" t="s">
        <v>1822</v>
      </c>
      <c r="B3644" t="s">
        <v>9395</v>
      </c>
      <c r="C3644" t="s">
        <v>9526</v>
      </c>
      <c r="D3644" t="s">
        <v>19957</v>
      </c>
      <c r="E3644" t="s">
        <v>9</v>
      </c>
      <c r="F3644" s="1">
        <v>42498</v>
      </c>
    </row>
    <row r="3645" spans="1:6" x14ac:dyDescent="0.2">
      <c r="A3645" t="s">
        <v>7974</v>
      </c>
      <c r="B3645" t="s">
        <v>9543</v>
      </c>
      <c r="C3645" t="s">
        <v>12453</v>
      </c>
      <c r="D3645" t="s">
        <v>19958</v>
      </c>
      <c r="E3645" t="s">
        <v>9</v>
      </c>
      <c r="F3645" s="1">
        <v>17807</v>
      </c>
    </row>
    <row r="3646" spans="1:6" x14ac:dyDescent="0.2">
      <c r="A3646" t="s">
        <v>1823</v>
      </c>
      <c r="B3646" t="s">
        <v>9835</v>
      </c>
      <c r="C3646" t="s">
        <v>9977</v>
      </c>
      <c r="D3646">
        <v>1908379500</v>
      </c>
      <c r="E3646" t="s">
        <v>9</v>
      </c>
      <c r="F3646" s="1">
        <v>39948</v>
      </c>
    </row>
    <row r="3647" spans="1:6" x14ac:dyDescent="0.2">
      <c r="A3647" t="s">
        <v>1824</v>
      </c>
      <c r="B3647" t="s">
        <v>6</v>
      </c>
      <c r="C3647" t="s">
        <v>9735</v>
      </c>
      <c r="D3647" t="s">
        <v>19959</v>
      </c>
      <c r="E3647" t="s">
        <v>9</v>
      </c>
      <c r="F3647" s="1">
        <v>37195</v>
      </c>
    </row>
    <row r="3648" spans="1:6" x14ac:dyDescent="0.2">
      <c r="A3648" t="s">
        <v>1825</v>
      </c>
      <c r="B3648" t="s">
        <v>9457</v>
      </c>
      <c r="C3648" t="s">
        <v>12454</v>
      </c>
      <c r="D3648" t="s">
        <v>19960</v>
      </c>
      <c r="E3648" t="s">
        <v>9</v>
      </c>
      <c r="F3648" s="1">
        <v>33341</v>
      </c>
    </row>
    <row r="3649" spans="1:6" x14ac:dyDescent="0.2">
      <c r="A3649" t="s">
        <v>1826</v>
      </c>
      <c r="B3649" t="s">
        <v>9529</v>
      </c>
      <c r="C3649" t="s">
        <v>12455</v>
      </c>
      <c r="D3649" t="s">
        <v>19961</v>
      </c>
      <c r="E3649" t="s">
        <v>9</v>
      </c>
      <c r="F3649" s="1">
        <v>43445</v>
      </c>
    </row>
    <row r="3650" spans="1:6" x14ac:dyDescent="0.2">
      <c r="A3650" t="s">
        <v>1827</v>
      </c>
      <c r="B3650" t="s">
        <v>9440</v>
      </c>
      <c r="C3650" t="s">
        <v>12456</v>
      </c>
      <c r="D3650" t="s">
        <v>19962</v>
      </c>
      <c r="E3650" t="s">
        <v>9</v>
      </c>
      <c r="F3650" s="1">
        <v>32325</v>
      </c>
    </row>
    <row r="3651" spans="1:6" x14ac:dyDescent="0.2">
      <c r="A3651" t="s">
        <v>5955</v>
      </c>
      <c r="B3651" t="s">
        <v>10211</v>
      </c>
      <c r="C3651" t="s">
        <v>10224</v>
      </c>
      <c r="D3651" t="s">
        <v>19963</v>
      </c>
      <c r="E3651" t="s">
        <v>9</v>
      </c>
      <c r="F3651" s="1">
        <v>17310</v>
      </c>
    </row>
    <row r="3652" spans="1:6" x14ac:dyDescent="0.2">
      <c r="A3652" t="s">
        <v>1828</v>
      </c>
      <c r="B3652" t="s">
        <v>9440</v>
      </c>
      <c r="C3652" t="s">
        <v>12457</v>
      </c>
      <c r="D3652" t="s">
        <v>19964</v>
      </c>
      <c r="E3652" t="s">
        <v>9</v>
      </c>
      <c r="F3652" s="1">
        <v>31605</v>
      </c>
    </row>
    <row r="3653" spans="1:6" x14ac:dyDescent="0.2">
      <c r="A3653" t="s">
        <v>5956</v>
      </c>
      <c r="B3653" t="s">
        <v>12149</v>
      </c>
      <c r="C3653" t="s">
        <v>9945</v>
      </c>
      <c r="D3653" t="s">
        <v>19965</v>
      </c>
      <c r="E3653" t="s">
        <v>9</v>
      </c>
      <c r="F3653" s="1">
        <v>34751</v>
      </c>
    </row>
    <row r="3654" spans="1:6" x14ac:dyDescent="0.2">
      <c r="A3654" t="s">
        <v>1829</v>
      </c>
      <c r="B3654" t="s">
        <v>9475</v>
      </c>
      <c r="C3654" t="s">
        <v>10969</v>
      </c>
      <c r="D3654" t="s">
        <v>19966</v>
      </c>
      <c r="E3654" t="s">
        <v>9</v>
      </c>
      <c r="F3654" s="1">
        <v>20198</v>
      </c>
    </row>
    <row r="3655" spans="1:6" x14ac:dyDescent="0.2">
      <c r="A3655" t="s">
        <v>5957</v>
      </c>
      <c r="B3655" t="s">
        <v>9475</v>
      </c>
      <c r="C3655" t="s">
        <v>12458</v>
      </c>
      <c r="D3655" t="s">
        <v>19967</v>
      </c>
      <c r="E3655" t="s">
        <v>9</v>
      </c>
      <c r="F3655" s="1">
        <v>37462</v>
      </c>
    </row>
    <row r="3656" spans="1:6" x14ac:dyDescent="0.2">
      <c r="A3656" t="s">
        <v>5958</v>
      </c>
      <c r="B3656" t="s">
        <v>9607</v>
      </c>
      <c r="C3656" t="s">
        <v>10248</v>
      </c>
      <c r="D3656">
        <f>1-526-731-4079</f>
        <v>-5335</v>
      </c>
      <c r="E3656" t="s">
        <v>9</v>
      </c>
      <c r="F3656" s="1">
        <v>19174</v>
      </c>
    </row>
    <row r="3657" spans="1:6" x14ac:dyDescent="0.2">
      <c r="A3657" t="s">
        <v>1830</v>
      </c>
      <c r="B3657" t="s">
        <v>9527</v>
      </c>
      <c r="C3657" t="s">
        <v>12459</v>
      </c>
      <c r="D3657" t="s">
        <v>19968</v>
      </c>
      <c r="E3657" t="s">
        <v>9</v>
      </c>
      <c r="F3657" s="1">
        <v>29550</v>
      </c>
    </row>
    <row r="3658" spans="1:6" x14ac:dyDescent="0.2">
      <c r="A3658" t="s">
        <v>1831</v>
      </c>
      <c r="B3658" t="s">
        <v>9438</v>
      </c>
      <c r="C3658" t="s">
        <v>9574</v>
      </c>
      <c r="D3658" t="s">
        <v>19969</v>
      </c>
      <c r="E3658" t="s">
        <v>9</v>
      </c>
      <c r="F3658" s="1">
        <v>35339</v>
      </c>
    </row>
    <row r="3659" spans="1:6" x14ac:dyDescent="0.2">
      <c r="A3659" t="s">
        <v>5959</v>
      </c>
      <c r="B3659" t="s">
        <v>9446</v>
      </c>
      <c r="C3659" t="s">
        <v>12460</v>
      </c>
      <c r="D3659" t="s">
        <v>19970</v>
      </c>
      <c r="E3659" t="s">
        <v>9</v>
      </c>
      <c r="F3659" s="1">
        <v>33221</v>
      </c>
    </row>
    <row r="3660" spans="1:6" x14ac:dyDescent="0.2">
      <c r="A3660" t="s">
        <v>9001</v>
      </c>
      <c r="B3660" t="s">
        <v>9397</v>
      </c>
      <c r="C3660" t="s">
        <v>12461</v>
      </c>
      <c r="D3660" t="s">
        <v>19971</v>
      </c>
      <c r="E3660" t="s">
        <v>9</v>
      </c>
      <c r="F3660" s="1">
        <v>21014</v>
      </c>
    </row>
    <row r="3661" spans="1:6" x14ac:dyDescent="0.2">
      <c r="A3661" t="s">
        <v>1832</v>
      </c>
      <c r="B3661" t="s">
        <v>10294</v>
      </c>
      <c r="C3661" t="s">
        <v>12462</v>
      </c>
      <c r="D3661" t="s">
        <v>19972</v>
      </c>
      <c r="E3661" t="s">
        <v>9</v>
      </c>
      <c r="F3661" s="1">
        <v>16923</v>
      </c>
    </row>
    <row r="3662" spans="1:6" x14ac:dyDescent="0.2">
      <c r="A3662" t="s">
        <v>12463</v>
      </c>
      <c r="B3662" t="s">
        <v>9853</v>
      </c>
      <c r="C3662" t="s">
        <v>10102</v>
      </c>
      <c r="D3662" t="s">
        <v>19973</v>
      </c>
      <c r="E3662" t="s">
        <v>9</v>
      </c>
      <c r="F3662" s="1">
        <v>34232</v>
      </c>
    </row>
    <row r="3663" spans="1:6" x14ac:dyDescent="0.2">
      <c r="A3663" t="s">
        <v>9002</v>
      </c>
      <c r="B3663" t="s">
        <v>9424</v>
      </c>
      <c r="C3663" t="s">
        <v>10935</v>
      </c>
      <c r="D3663" t="s">
        <v>19974</v>
      </c>
      <c r="E3663" t="s">
        <v>9</v>
      </c>
      <c r="F3663" s="1">
        <v>15072</v>
      </c>
    </row>
    <row r="3664" spans="1:6" x14ac:dyDescent="0.2">
      <c r="A3664" t="s">
        <v>1833</v>
      </c>
      <c r="B3664" t="s">
        <v>9543</v>
      </c>
      <c r="C3664" t="s">
        <v>9526</v>
      </c>
      <c r="D3664" t="s">
        <v>19975</v>
      </c>
      <c r="E3664" t="s">
        <v>9</v>
      </c>
      <c r="F3664" s="1">
        <v>27361</v>
      </c>
    </row>
    <row r="3665" spans="1:6" x14ac:dyDescent="0.2">
      <c r="A3665" t="s">
        <v>5960</v>
      </c>
      <c r="B3665" t="s">
        <v>9406</v>
      </c>
      <c r="C3665" t="s">
        <v>12464</v>
      </c>
      <c r="D3665" t="s">
        <v>19976</v>
      </c>
      <c r="E3665" t="s">
        <v>9</v>
      </c>
      <c r="F3665" s="1">
        <v>25174</v>
      </c>
    </row>
    <row r="3666" spans="1:6" x14ac:dyDescent="0.2">
      <c r="A3666" t="s">
        <v>1834</v>
      </c>
      <c r="B3666" t="s">
        <v>10848</v>
      </c>
      <c r="C3666" t="s">
        <v>12465</v>
      </c>
      <c r="D3666" t="s">
        <v>19977</v>
      </c>
      <c r="E3666" t="s">
        <v>9</v>
      </c>
      <c r="F3666" s="1">
        <v>15931</v>
      </c>
    </row>
    <row r="3667" spans="1:6" x14ac:dyDescent="0.2">
      <c r="A3667" t="s">
        <v>9003</v>
      </c>
      <c r="B3667" t="s">
        <v>9654</v>
      </c>
      <c r="C3667" t="s">
        <v>12466</v>
      </c>
      <c r="D3667">
        <f>1-929-171-4828</f>
        <v>-5927</v>
      </c>
      <c r="E3667" t="s">
        <v>9</v>
      </c>
      <c r="F3667" s="1">
        <v>23173</v>
      </c>
    </row>
    <row r="3668" spans="1:6" x14ac:dyDescent="0.2">
      <c r="A3668" t="s">
        <v>1835</v>
      </c>
      <c r="B3668" t="s">
        <v>11536</v>
      </c>
      <c r="C3668" t="s">
        <v>12467</v>
      </c>
      <c r="D3668" t="s">
        <v>19978</v>
      </c>
      <c r="E3668" t="s">
        <v>9</v>
      </c>
      <c r="F3668" s="1">
        <v>16953</v>
      </c>
    </row>
    <row r="3669" spans="1:6" x14ac:dyDescent="0.2">
      <c r="A3669" t="s">
        <v>1836</v>
      </c>
      <c r="B3669" t="s">
        <v>9383</v>
      </c>
      <c r="C3669" t="s">
        <v>10812</v>
      </c>
      <c r="D3669" t="s">
        <v>19979</v>
      </c>
      <c r="E3669" t="s">
        <v>9</v>
      </c>
      <c r="F3669" s="1">
        <v>14804</v>
      </c>
    </row>
    <row r="3670" spans="1:6" x14ac:dyDescent="0.2">
      <c r="A3670" t="s">
        <v>1837</v>
      </c>
      <c r="B3670" t="s">
        <v>9489</v>
      </c>
      <c r="C3670" t="s">
        <v>12468</v>
      </c>
      <c r="D3670" t="s">
        <v>19980</v>
      </c>
      <c r="E3670" t="s">
        <v>9</v>
      </c>
      <c r="F3670" s="1">
        <v>15388</v>
      </c>
    </row>
    <row r="3671" spans="1:6" x14ac:dyDescent="0.2">
      <c r="A3671" t="s">
        <v>5961</v>
      </c>
      <c r="B3671" t="s">
        <v>9418</v>
      </c>
      <c r="C3671" t="s">
        <v>12469</v>
      </c>
      <c r="D3671" t="s">
        <v>19981</v>
      </c>
      <c r="E3671" t="s">
        <v>9</v>
      </c>
      <c r="F3671" s="1">
        <v>32462</v>
      </c>
    </row>
    <row r="3672" spans="1:6" x14ac:dyDescent="0.2">
      <c r="A3672" t="s">
        <v>1838</v>
      </c>
      <c r="B3672" t="s">
        <v>9414</v>
      </c>
      <c r="C3672" t="s">
        <v>12470</v>
      </c>
      <c r="D3672" t="s">
        <v>19982</v>
      </c>
      <c r="E3672" t="s">
        <v>9</v>
      </c>
      <c r="F3672" s="1">
        <v>15134</v>
      </c>
    </row>
    <row r="3673" spans="1:6" x14ac:dyDescent="0.2">
      <c r="A3673" t="s">
        <v>1839</v>
      </c>
      <c r="B3673" t="s">
        <v>9595</v>
      </c>
      <c r="C3673" t="s">
        <v>10272</v>
      </c>
      <c r="D3673" t="s">
        <v>19983</v>
      </c>
      <c r="E3673" t="s">
        <v>9</v>
      </c>
      <c r="F3673" s="1">
        <v>20223</v>
      </c>
    </row>
    <row r="3674" spans="1:6" x14ac:dyDescent="0.2">
      <c r="A3674" t="s">
        <v>5962</v>
      </c>
      <c r="B3674" t="s">
        <v>9554</v>
      </c>
      <c r="C3674" t="s">
        <v>9502</v>
      </c>
      <c r="D3674" t="s">
        <v>19984</v>
      </c>
      <c r="E3674" t="s">
        <v>9</v>
      </c>
      <c r="F3674" s="1">
        <v>17767</v>
      </c>
    </row>
    <row r="3675" spans="1:6" x14ac:dyDescent="0.2">
      <c r="A3675" t="s">
        <v>1840</v>
      </c>
      <c r="B3675" t="s">
        <v>12471</v>
      </c>
      <c r="C3675" t="s">
        <v>12472</v>
      </c>
      <c r="D3675" t="s">
        <v>19985</v>
      </c>
      <c r="E3675" t="s">
        <v>9</v>
      </c>
      <c r="F3675" s="1">
        <v>28616</v>
      </c>
    </row>
    <row r="3676" spans="1:6" x14ac:dyDescent="0.2">
      <c r="A3676" t="s">
        <v>1841</v>
      </c>
      <c r="B3676" t="s">
        <v>10106</v>
      </c>
      <c r="C3676" t="s">
        <v>12473</v>
      </c>
      <c r="D3676" t="s">
        <v>19986</v>
      </c>
      <c r="E3676" t="s">
        <v>9</v>
      </c>
      <c r="F3676" s="1">
        <v>40895</v>
      </c>
    </row>
    <row r="3677" spans="1:6" x14ac:dyDescent="0.2">
      <c r="A3677" t="s">
        <v>9004</v>
      </c>
      <c r="B3677" t="s">
        <v>9781</v>
      </c>
      <c r="C3677" t="s">
        <v>12474</v>
      </c>
      <c r="D3677">
        <f>1-417-926-1911</f>
        <v>-3253</v>
      </c>
      <c r="E3677" t="s">
        <v>9</v>
      </c>
      <c r="F3677" s="1">
        <v>21017</v>
      </c>
    </row>
    <row r="3678" spans="1:6" x14ac:dyDescent="0.2">
      <c r="A3678" t="s">
        <v>7975</v>
      </c>
      <c r="B3678" t="s">
        <v>9440</v>
      </c>
      <c r="C3678" t="s">
        <v>9690</v>
      </c>
      <c r="D3678" t="s">
        <v>19987</v>
      </c>
      <c r="E3678" t="s">
        <v>9</v>
      </c>
      <c r="F3678" s="1">
        <v>30685</v>
      </c>
    </row>
    <row r="3679" spans="1:6" x14ac:dyDescent="0.2">
      <c r="A3679" t="s">
        <v>5963</v>
      </c>
      <c r="B3679" t="s">
        <v>12475</v>
      </c>
      <c r="C3679" t="s">
        <v>12476</v>
      </c>
      <c r="D3679" t="s">
        <v>19988</v>
      </c>
      <c r="E3679" t="s">
        <v>9</v>
      </c>
      <c r="F3679" s="1">
        <v>33747</v>
      </c>
    </row>
    <row r="3680" spans="1:6" x14ac:dyDescent="0.2">
      <c r="A3680" t="s">
        <v>7976</v>
      </c>
      <c r="B3680" t="s">
        <v>9554</v>
      </c>
      <c r="C3680" t="s">
        <v>12477</v>
      </c>
      <c r="D3680" t="s">
        <v>19989</v>
      </c>
      <c r="E3680" t="s">
        <v>9</v>
      </c>
      <c r="F3680" s="1">
        <v>27497</v>
      </c>
    </row>
    <row r="3681" spans="1:6" x14ac:dyDescent="0.2">
      <c r="A3681" t="s">
        <v>1842</v>
      </c>
      <c r="B3681" t="s">
        <v>9509</v>
      </c>
      <c r="C3681" t="s">
        <v>12478</v>
      </c>
      <c r="D3681" t="s">
        <v>19990</v>
      </c>
      <c r="E3681" t="s">
        <v>9</v>
      </c>
      <c r="F3681" s="1">
        <v>30515</v>
      </c>
    </row>
    <row r="3682" spans="1:6" x14ac:dyDescent="0.2">
      <c r="A3682" t="s">
        <v>1843</v>
      </c>
      <c r="B3682" t="s">
        <v>9835</v>
      </c>
      <c r="C3682" t="s">
        <v>10224</v>
      </c>
      <c r="D3682" t="s">
        <v>19991</v>
      </c>
      <c r="E3682" t="s">
        <v>9</v>
      </c>
      <c r="F3682" s="1">
        <v>41710</v>
      </c>
    </row>
    <row r="3683" spans="1:6" x14ac:dyDescent="0.2">
      <c r="A3683" t="s">
        <v>1844</v>
      </c>
      <c r="B3683" t="s">
        <v>9564</v>
      </c>
      <c r="C3683" t="s">
        <v>12479</v>
      </c>
      <c r="D3683" t="s">
        <v>19992</v>
      </c>
      <c r="E3683" t="s">
        <v>9</v>
      </c>
      <c r="F3683" s="1">
        <v>35093</v>
      </c>
    </row>
    <row r="3684" spans="1:6" x14ac:dyDescent="0.2">
      <c r="A3684" t="s">
        <v>1845</v>
      </c>
      <c r="B3684" t="s">
        <v>9446</v>
      </c>
      <c r="C3684" t="s">
        <v>9444</v>
      </c>
      <c r="D3684" t="s">
        <v>19993</v>
      </c>
      <c r="E3684" t="s">
        <v>9</v>
      </c>
      <c r="F3684" s="1">
        <v>29217</v>
      </c>
    </row>
    <row r="3685" spans="1:6" x14ac:dyDescent="0.2">
      <c r="A3685" t="s">
        <v>1846</v>
      </c>
      <c r="B3685" t="s">
        <v>10525</v>
      </c>
      <c r="C3685" t="s">
        <v>10192</v>
      </c>
      <c r="D3685" t="s">
        <v>19994</v>
      </c>
      <c r="E3685" t="s">
        <v>9</v>
      </c>
      <c r="F3685" s="1">
        <v>19100</v>
      </c>
    </row>
    <row r="3686" spans="1:6" x14ac:dyDescent="0.2">
      <c r="A3686" t="s">
        <v>5964</v>
      </c>
      <c r="B3686" t="s">
        <v>9762</v>
      </c>
      <c r="C3686" t="s">
        <v>12480</v>
      </c>
      <c r="D3686" t="s">
        <v>19995</v>
      </c>
      <c r="E3686" t="s">
        <v>9</v>
      </c>
      <c r="F3686" s="1">
        <v>36212</v>
      </c>
    </row>
    <row r="3687" spans="1:6" x14ac:dyDescent="0.2">
      <c r="A3687" t="s">
        <v>7977</v>
      </c>
      <c r="B3687" t="s">
        <v>9607</v>
      </c>
      <c r="C3687" t="s">
        <v>9540</v>
      </c>
      <c r="D3687" t="s">
        <v>19996</v>
      </c>
      <c r="E3687" t="s">
        <v>9</v>
      </c>
      <c r="F3687" s="1">
        <v>22955</v>
      </c>
    </row>
    <row r="3688" spans="1:6" x14ac:dyDescent="0.2">
      <c r="A3688" t="s">
        <v>12481</v>
      </c>
      <c r="B3688" t="s">
        <v>9472</v>
      </c>
      <c r="C3688" t="s">
        <v>12482</v>
      </c>
      <c r="D3688" t="s">
        <v>19997</v>
      </c>
      <c r="E3688" t="s">
        <v>9</v>
      </c>
      <c r="F3688" s="1">
        <v>30716</v>
      </c>
    </row>
    <row r="3689" spans="1:6" x14ac:dyDescent="0.2">
      <c r="A3689" t="s">
        <v>7978</v>
      </c>
      <c r="B3689" t="s">
        <v>9596</v>
      </c>
      <c r="C3689" t="s">
        <v>10122</v>
      </c>
      <c r="D3689" t="s">
        <v>19998</v>
      </c>
      <c r="E3689" t="s">
        <v>9</v>
      </c>
      <c r="F3689" s="1">
        <v>41953</v>
      </c>
    </row>
    <row r="3690" spans="1:6" x14ac:dyDescent="0.2">
      <c r="A3690" t="s">
        <v>1847</v>
      </c>
      <c r="B3690" t="s">
        <v>9446</v>
      </c>
      <c r="C3690" t="s">
        <v>12483</v>
      </c>
      <c r="D3690" t="s">
        <v>19999</v>
      </c>
      <c r="E3690" t="s">
        <v>9</v>
      </c>
      <c r="F3690" s="1">
        <v>19548</v>
      </c>
    </row>
    <row r="3691" spans="1:6" x14ac:dyDescent="0.2">
      <c r="A3691" t="s">
        <v>1848</v>
      </c>
      <c r="B3691" t="s">
        <v>10220</v>
      </c>
      <c r="C3691" t="s">
        <v>12484</v>
      </c>
      <c r="D3691" t="s">
        <v>20000</v>
      </c>
      <c r="E3691" t="s">
        <v>9</v>
      </c>
      <c r="F3691" s="1">
        <v>36000</v>
      </c>
    </row>
    <row r="3692" spans="1:6" x14ac:dyDescent="0.2">
      <c r="A3692" t="s">
        <v>5965</v>
      </c>
      <c r="B3692" t="s">
        <v>10075</v>
      </c>
      <c r="C3692" t="s">
        <v>12485</v>
      </c>
      <c r="D3692" t="s">
        <v>20001</v>
      </c>
      <c r="E3692" t="s">
        <v>9</v>
      </c>
      <c r="F3692" s="1">
        <v>40025</v>
      </c>
    </row>
    <row r="3693" spans="1:6" x14ac:dyDescent="0.2">
      <c r="A3693" t="s">
        <v>5966</v>
      </c>
      <c r="B3693" t="s">
        <v>9395</v>
      </c>
      <c r="C3693" t="s">
        <v>12265</v>
      </c>
      <c r="D3693" t="s">
        <v>20002</v>
      </c>
      <c r="E3693" t="s">
        <v>9</v>
      </c>
      <c r="F3693" s="1">
        <v>43255</v>
      </c>
    </row>
    <row r="3694" spans="1:6" x14ac:dyDescent="0.2">
      <c r="A3694" t="s">
        <v>12486</v>
      </c>
      <c r="B3694" t="s">
        <v>9604</v>
      </c>
      <c r="C3694" t="s">
        <v>9882</v>
      </c>
      <c r="D3694" t="s">
        <v>20003</v>
      </c>
      <c r="E3694" t="s">
        <v>9</v>
      </c>
      <c r="F3694" s="1">
        <v>41484</v>
      </c>
    </row>
    <row r="3695" spans="1:6" x14ac:dyDescent="0.2">
      <c r="A3695" t="s">
        <v>5967</v>
      </c>
      <c r="B3695" t="s">
        <v>11859</v>
      </c>
      <c r="C3695" t="s">
        <v>12487</v>
      </c>
      <c r="D3695" t="s">
        <v>20004</v>
      </c>
      <c r="E3695" t="s">
        <v>9</v>
      </c>
      <c r="F3695" s="1">
        <v>35892</v>
      </c>
    </row>
    <row r="3696" spans="1:6" x14ac:dyDescent="0.2">
      <c r="A3696" t="s">
        <v>5968</v>
      </c>
      <c r="B3696" t="s">
        <v>9642</v>
      </c>
      <c r="C3696" t="s">
        <v>12488</v>
      </c>
      <c r="D3696" t="s">
        <v>20005</v>
      </c>
      <c r="E3696" t="s">
        <v>9</v>
      </c>
      <c r="F3696" s="1">
        <v>32794</v>
      </c>
    </row>
    <row r="3697" spans="1:6" x14ac:dyDescent="0.2">
      <c r="A3697" t="s">
        <v>1849</v>
      </c>
      <c r="B3697" t="s">
        <v>9430</v>
      </c>
      <c r="C3697" t="s">
        <v>12489</v>
      </c>
      <c r="D3697" t="s">
        <v>20006</v>
      </c>
      <c r="E3697" t="s">
        <v>9</v>
      </c>
      <c r="F3697" s="1">
        <v>27432</v>
      </c>
    </row>
    <row r="3698" spans="1:6" x14ac:dyDescent="0.2">
      <c r="A3698" t="s">
        <v>12490</v>
      </c>
      <c r="B3698" t="s">
        <v>9851</v>
      </c>
      <c r="C3698" t="s">
        <v>12491</v>
      </c>
      <c r="D3698" t="s">
        <v>20007</v>
      </c>
      <c r="E3698" t="s">
        <v>9</v>
      </c>
      <c r="F3698" s="1">
        <v>25213</v>
      </c>
    </row>
    <row r="3699" spans="1:6" x14ac:dyDescent="0.2">
      <c r="A3699" t="s">
        <v>7979</v>
      </c>
      <c r="B3699" t="s">
        <v>10687</v>
      </c>
      <c r="C3699" t="s">
        <v>12492</v>
      </c>
      <c r="D3699" t="s">
        <v>20008</v>
      </c>
      <c r="E3699" t="s">
        <v>9</v>
      </c>
      <c r="F3699" s="1">
        <v>27261</v>
      </c>
    </row>
    <row r="3700" spans="1:6" x14ac:dyDescent="0.2">
      <c r="A3700" t="s">
        <v>5969</v>
      </c>
      <c r="B3700" t="s">
        <v>9427</v>
      </c>
      <c r="C3700" t="s">
        <v>12493</v>
      </c>
      <c r="D3700" t="s">
        <v>20009</v>
      </c>
      <c r="E3700" t="s">
        <v>9</v>
      </c>
      <c r="F3700" s="1">
        <v>20120</v>
      </c>
    </row>
    <row r="3701" spans="1:6" x14ac:dyDescent="0.2">
      <c r="A3701" t="s">
        <v>1850</v>
      </c>
      <c r="B3701" t="s">
        <v>9509</v>
      </c>
      <c r="C3701" t="s">
        <v>11991</v>
      </c>
      <c r="D3701" t="s">
        <v>20010</v>
      </c>
      <c r="E3701" t="s">
        <v>9</v>
      </c>
      <c r="F3701" s="1">
        <v>35321</v>
      </c>
    </row>
    <row r="3702" spans="1:6" x14ac:dyDescent="0.2">
      <c r="A3702" t="s">
        <v>1851</v>
      </c>
      <c r="B3702" t="s">
        <v>10459</v>
      </c>
      <c r="C3702" t="s">
        <v>12441</v>
      </c>
      <c r="D3702" t="s">
        <v>20011</v>
      </c>
      <c r="E3702" t="s">
        <v>9</v>
      </c>
      <c r="F3702" s="1">
        <v>31728</v>
      </c>
    </row>
    <row r="3703" spans="1:6" x14ac:dyDescent="0.2">
      <c r="A3703" t="s">
        <v>9005</v>
      </c>
      <c r="B3703" t="s">
        <v>9414</v>
      </c>
      <c r="C3703" t="s">
        <v>10308</v>
      </c>
      <c r="D3703" t="s">
        <v>20012</v>
      </c>
      <c r="E3703" t="s">
        <v>9</v>
      </c>
      <c r="F3703" s="1">
        <v>21677</v>
      </c>
    </row>
    <row r="3704" spans="1:6" x14ac:dyDescent="0.2">
      <c r="A3704" t="s">
        <v>9006</v>
      </c>
      <c r="B3704" t="s">
        <v>10065</v>
      </c>
      <c r="C3704" t="s">
        <v>12494</v>
      </c>
      <c r="D3704" t="s">
        <v>20013</v>
      </c>
      <c r="E3704" t="s">
        <v>9</v>
      </c>
      <c r="F3704" s="1">
        <v>38809</v>
      </c>
    </row>
    <row r="3705" spans="1:6" x14ac:dyDescent="0.2">
      <c r="A3705" t="s">
        <v>5970</v>
      </c>
      <c r="B3705" t="s">
        <v>9397</v>
      </c>
      <c r="C3705" t="s">
        <v>12495</v>
      </c>
      <c r="D3705">
        <v>3628149315</v>
      </c>
      <c r="E3705" t="s">
        <v>9</v>
      </c>
      <c r="F3705" s="1">
        <v>16046</v>
      </c>
    </row>
    <row r="3706" spans="1:6" x14ac:dyDescent="0.2">
      <c r="A3706" t="s">
        <v>5971</v>
      </c>
      <c r="B3706" t="s">
        <v>10022</v>
      </c>
      <c r="C3706" t="s">
        <v>12496</v>
      </c>
      <c r="D3706">
        <v>562441204</v>
      </c>
      <c r="E3706" t="s">
        <v>9</v>
      </c>
      <c r="F3706" s="1">
        <v>18606</v>
      </c>
    </row>
    <row r="3707" spans="1:6" x14ac:dyDescent="0.2">
      <c r="A3707" t="s">
        <v>7980</v>
      </c>
      <c r="B3707" t="s">
        <v>9383</v>
      </c>
      <c r="C3707" t="s">
        <v>12497</v>
      </c>
      <c r="D3707">
        <v>4614553742</v>
      </c>
      <c r="E3707" t="s">
        <v>9</v>
      </c>
      <c r="F3707" s="1">
        <v>40269</v>
      </c>
    </row>
    <row r="3708" spans="1:6" x14ac:dyDescent="0.2">
      <c r="A3708" t="s">
        <v>1852</v>
      </c>
      <c r="B3708" t="s">
        <v>9859</v>
      </c>
      <c r="C3708" t="s">
        <v>10545</v>
      </c>
      <c r="D3708" t="s">
        <v>20014</v>
      </c>
      <c r="E3708" t="s">
        <v>9</v>
      </c>
      <c r="F3708" s="1">
        <v>29630</v>
      </c>
    </row>
    <row r="3709" spans="1:6" x14ac:dyDescent="0.2">
      <c r="A3709" t="s">
        <v>5972</v>
      </c>
      <c r="B3709" t="s">
        <v>9518</v>
      </c>
      <c r="C3709" t="s">
        <v>9987</v>
      </c>
      <c r="D3709" t="s">
        <v>20015</v>
      </c>
      <c r="E3709" t="s">
        <v>9</v>
      </c>
      <c r="F3709" s="1">
        <v>40470</v>
      </c>
    </row>
    <row r="3710" spans="1:6" x14ac:dyDescent="0.2">
      <c r="A3710" t="s">
        <v>7981</v>
      </c>
      <c r="B3710" t="s">
        <v>9820</v>
      </c>
      <c r="C3710" t="s">
        <v>12498</v>
      </c>
      <c r="D3710" t="s">
        <v>20016</v>
      </c>
      <c r="E3710" t="s">
        <v>9</v>
      </c>
      <c r="F3710" s="1">
        <v>42643</v>
      </c>
    </row>
    <row r="3711" spans="1:6" x14ac:dyDescent="0.2">
      <c r="A3711" t="s">
        <v>9007</v>
      </c>
      <c r="B3711" t="s">
        <v>10000</v>
      </c>
      <c r="C3711" t="s">
        <v>10050</v>
      </c>
      <c r="D3711" t="s">
        <v>20017</v>
      </c>
      <c r="E3711" t="s">
        <v>9</v>
      </c>
      <c r="F3711" s="1">
        <v>20652</v>
      </c>
    </row>
    <row r="3712" spans="1:6" x14ac:dyDescent="0.2">
      <c r="A3712" t="s">
        <v>5973</v>
      </c>
      <c r="B3712" t="s">
        <v>9468</v>
      </c>
      <c r="C3712" t="s">
        <v>12499</v>
      </c>
      <c r="D3712" t="s">
        <v>20018</v>
      </c>
      <c r="E3712" t="s">
        <v>9</v>
      </c>
      <c r="F3712" s="1">
        <v>22284</v>
      </c>
    </row>
    <row r="3713" spans="1:6" x14ac:dyDescent="0.2">
      <c r="A3713" t="s">
        <v>9008</v>
      </c>
      <c r="B3713" t="s">
        <v>9488</v>
      </c>
      <c r="C3713" t="s">
        <v>12500</v>
      </c>
      <c r="D3713">
        <v>1902831734</v>
      </c>
      <c r="E3713" t="s">
        <v>9</v>
      </c>
      <c r="F3713" s="1">
        <v>28145</v>
      </c>
    </row>
    <row r="3714" spans="1:6" x14ac:dyDescent="0.2">
      <c r="A3714" t="s">
        <v>1853</v>
      </c>
      <c r="B3714" t="s">
        <v>9414</v>
      </c>
      <c r="C3714" t="s">
        <v>12501</v>
      </c>
      <c r="D3714" t="s">
        <v>20019</v>
      </c>
      <c r="E3714" t="s">
        <v>9</v>
      </c>
      <c r="F3714" s="1">
        <v>21682</v>
      </c>
    </row>
    <row r="3715" spans="1:6" x14ac:dyDescent="0.2">
      <c r="A3715" t="s">
        <v>1854</v>
      </c>
      <c r="B3715" t="s">
        <v>9958</v>
      </c>
      <c r="C3715" t="s">
        <v>9467</v>
      </c>
      <c r="D3715" t="s">
        <v>20020</v>
      </c>
      <c r="E3715" t="s">
        <v>9</v>
      </c>
      <c r="F3715" s="1">
        <v>41551</v>
      </c>
    </row>
    <row r="3716" spans="1:6" x14ac:dyDescent="0.2">
      <c r="A3716" t="s">
        <v>9009</v>
      </c>
      <c r="B3716" t="s">
        <v>9383</v>
      </c>
      <c r="C3716" t="s">
        <v>12502</v>
      </c>
      <c r="D3716" t="s">
        <v>20021</v>
      </c>
      <c r="E3716" t="s">
        <v>9</v>
      </c>
      <c r="F3716" s="1">
        <v>40417</v>
      </c>
    </row>
    <row r="3717" spans="1:6" x14ac:dyDescent="0.2">
      <c r="A3717" t="s">
        <v>1855</v>
      </c>
      <c r="B3717" t="s">
        <v>9790</v>
      </c>
      <c r="C3717" t="s">
        <v>12055</v>
      </c>
      <c r="D3717" t="s">
        <v>20022</v>
      </c>
      <c r="E3717" t="s">
        <v>9</v>
      </c>
      <c r="F3717" s="1">
        <v>21295</v>
      </c>
    </row>
    <row r="3718" spans="1:6" x14ac:dyDescent="0.2">
      <c r="A3718" t="s">
        <v>5974</v>
      </c>
      <c r="B3718" t="s">
        <v>9543</v>
      </c>
      <c r="C3718" t="s">
        <v>12503</v>
      </c>
      <c r="D3718" t="s">
        <v>20023</v>
      </c>
      <c r="E3718" t="s">
        <v>9</v>
      </c>
      <c r="F3718" s="1">
        <v>39669</v>
      </c>
    </row>
    <row r="3719" spans="1:6" x14ac:dyDescent="0.2">
      <c r="A3719" t="s">
        <v>12504</v>
      </c>
      <c r="B3719" t="s">
        <v>10101</v>
      </c>
      <c r="C3719" t="s">
        <v>11485</v>
      </c>
      <c r="D3719">
        <f>1-444-37-1252</f>
        <v>-1732</v>
      </c>
      <c r="E3719" t="s">
        <v>9</v>
      </c>
      <c r="F3719" s="1">
        <v>20855</v>
      </c>
    </row>
    <row r="3720" spans="1:6" x14ac:dyDescent="0.2">
      <c r="A3720" t="s">
        <v>1856</v>
      </c>
      <c r="B3720" t="s">
        <v>10220</v>
      </c>
      <c r="C3720" t="s">
        <v>9983</v>
      </c>
      <c r="D3720" t="s">
        <v>20024</v>
      </c>
      <c r="E3720" t="s">
        <v>9</v>
      </c>
      <c r="F3720" s="1">
        <v>43216</v>
      </c>
    </row>
    <row r="3721" spans="1:6" x14ac:dyDescent="0.2">
      <c r="A3721" t="s">
        <v>12505</v>
      </c>
      <c r="B3721" t="s">
        <v>9432</v>
      </c>
      <c r="C3721" t="s">
        <v>12506</v>
      </c>
      <c r="D3721" t="s">
        <v>20025</v>
      </c>
      <c r="E3721" t="s">
        <v>9</v>
      </c>
      <c r="F3721" s="1">
        <v>36727</v>
      </c>
    </row>
    <row r="3722" spans="1:6" x14ac:dyDescent="0.2">
      <c r="A3722" t="s">
        <v>5975</v>
      </c>
      <c r="B3722" t="s">
        <v>9418</v>
      </c>
      <c r="C3722" t="s">
        <v>9513</v>
      </c>
      <c r="D3722" t="s">
        <v>20026</v>
      </c>
      <c r="E3722" t="s">
        <v>9</v>
      </c>
      <c r="F3722" s="1">
        <v>18088</v>
      </c>
    </row>
    <row r="3723" spans="1:6" x14ac:dyDescent="0.2">
      <c r="A3723" t="s">
        <v>7982</v>
      </c>
      <c r="B3723" t="s">
        <v>9713</v>
      </c>
      <c r="C3723" t="s">
        <v>12507</v>
      </c>
      <c r="D3723" t="s">
        <v>20027</v>
      </c>
      <c r="E3723" t="s">
        <v>9</v>
      </c>
      <c r="F3723" s="1">
        <v>23883</v>
      </c>
    </row>
    <row r="3724" spans="1:6" x14ac:dyDescent="0.2">
      <c r="A3724" t="s">
        <v>12508</v>
      </c>
      <c r="B3724" t="s">
        <v>9607</v>
      </c>
      <c r="C3724" t="s">
        <v>9513</v>
      </c>
      <c r="D3724" t="s">
        <v>20028</v>
      </c>
      <c r="E3724" t="s">
        <v>9</v>
      </c>
      <c r="F3724" s="1">
        <v>28431</v>
      </c>
    </row>
    <row r="3725" spans="1:6" x14ac:dyDescent="0.2">
      <c r="A3725" t="s">
        <v>1857</v>
      </c>
      <c r="B3725" t="s">
        <v>9522</v>
      </c>
      <c r="C3725" t="s">
        <v>12509</v>
      </c>
      <c r="D3725" t="s">
        <v>20029</v>
      </c>
      <c r="E3725" t="s">
        <v>9</v>
      </c>
      <c r="F3725" s="1">
        <v>42686</v>
      </c>
    </row>
    <row r="3726" spans="1:6" x14ac:dyDescent="0.2">
      <c r="A3726" t="s">
        <v>1858</v>
      </c>
      <c r="B3726" t="s">
        <v>9446</v>
      </c>
      <c r="C3726" t="s">
        <v>12510</v>
      </c>
      <c r="D3726" t="s">
        <v>20030</v>
      </c>
      <c r="E3726" t="s">
        <v>9</v>
      </c>
      <c r="F3726" s="1">
        <v>21492</v>
      </c>
    </row>
    <row r="3727" spans="1:6" x14ac:dyDescent="0.2">
      <c r="A3727" t="s">
        <v>7983</v>
      </c>
      <c r="B3727" t="s">
        <v>11397</v>
      </c>
      <c r="C3727" t="s">
        <v>11512</v>
      </c>
      <c r="D3727">
        <v>2076671362</v>
      </c>
      <c r="E3727" t="s">
        <v>9</v>
      </c>
      <c r="F3727" s="1">
        <v>28059</v>
      </c>
    </row>
    <row r="3728" spans="1:6" x14ac:dyDescent="0.2">
      <c r="A3728" t="s">
        <v>1859</v>
      </c>
      <c r="B3728" t="s">
        <v>11091</v>
      </c>
      <c r="C3728" t="s">
        <v>12511</v>
      </c>
      <c r="D3728" t="s">
        <v>20031</v>
      </c>
      <c r="E3728" t="s">
        <v>9</v>
      </c>
      <c r="F3728" s="1">
        <v>34317</v>
      </c>
    </row>
    <row r="3729" spans="1:6" x14ac:dyDescent="0.2">
      <c r="A3729" t="s">
        <v>7984</v>
      </c>
      <c r="B3729" t="s">
        <v>9946</v>
      </c>
      <c r="C3729" t="s">
        <v>12512</v>
      </c>
      <c r="D3729" t="s">
        <v>20032</v>
      </c>
      <c r="E3729" t="s">
        <v>9</v>
      </c>
      <c r="F3729" s="1">
        <v>33447</v>
      </c>
    </row>
    <row r="3730" spans="1:6" x14ac:dyDescent="0.2">
      <c r="A3730" t="s">
        <v>1860</v>
      </c>
      <c r="B3730" t="s">
        <v>10777</v>
      </c>
      <c r="C3730" t="s">
        <v>11787</v>
      </c>
      <c r="D3730" t="s">
        <v>20033</v>
      </c>
      <c r="E3730" t="s">
        <v>9</v>
      </c>
      <c r="F3730" s="1">
        <v>35104</v>
      </c>
    </row>
    <row r="3731" spans="1:6" x14ac:dyDescent="0.2">
      <c r="A3731" t="s">
        <v>9010</v>
      </c>
      <c r="B3731" t="s">
        <v>10275</v>
      </c>
      <c r="C3731" t="s">
        <v>12513</v>
      </c>
      <c r="D3731" t="s">
        <v>20034</v>
      </c>
      <c r="E3731" t="s">
        <v>9</v>
      </c>
      <c r="F3731" s="1">
        <v>18628</v>
      </c>
    </row>
    <row r="3732" spans="1:6" x14ac:dyDescent="0.2">
      <c r="A3732" t="s">
        <v>5976</v>
      </c>
      <c r="B3732" t="s">
        <v>9758</v>
      </c>
      <c r="C3732" t="s">
        <v>9566</v>
      </c>
      <c r="D3732" t="s">
        <v>20035</v>
      </c>
      <c r="E3732" t="s">
        <v>9</v>
      </c>
      <c r="F3732" s="1">
        <v>27159</v>
      </c>
    </row>
    <row r="3733" spans="1:6" x14ac:dyDescent="0.2">
      <c r="A3733" t="s">
        <v>1861</v>
      </c>
      <c r="B3733" t="s">
        <v>9926</v>
      </c>
      <c r="C3733" t="s">
        <v>12514</v>
      </c>
      <c r="D3733" t="s">
        <v>20036</v>
      </c>
      <c r="E3733" t="s">
        <v>9</v>
      </c>
      <c r="F3733" s="1">
        <v>21050</v>
      </c>
    </row>
    <row r="3734" spans="1:6" x14ac:dyDescent="0.2">
      <c r="A3734" t="s">
        <v>1862</v>
      </c>
      <c r="B3734" t="s">
        <v>9438</v>
      </c>
      <c r="C3734" t="s">
        <v>12515</v>
      </c>
      <c r="D3734" t="s">
        <v>20037</v>
      </c>
      <c r="E3734" t="s">
        <v>9</v>
      </c>
      <c r="F3734" s="1">
        <v>33320</v>
      </c>
    </row>
    <row r="3735" spans="1:6" x14ac:dyDescent="0.2">
      <c r="A3735" t="s">
        <v>5977</v>
      </c>
      <c r="B3735" t="s">
        <v>9654</v>
      </c>
      <c r="C3735" t="s">
        <v>12516</v>
      </c>
      <c r="D3735" t="s">
        <v>20038</v>
      </c>
      <c r="E3735" t="s">
        <v>9</v>
      </c>
      <c r="F3735" s="1">
        <v>35314</v>
      </c>
    </row>
    <row r="3736" spans="1:6" x14ac:dyDescent="0.2">
      <c r="A3736" t="s">
        <v>5978</v>
      </c>
      <c r="B3736" t="s">
        <v>9713</v>
      </c>
      <c r="C3736" t="s">
        <v>12517</v>
      </c>
      <c r="D3736">
        <v>9128349112</v>
      </c>
      <c r="E3736" t="s">
        <v>9</v>
      </c>
      <c r="F3736" s="1">
        <v>20349</v>
      </c>
    </row>
    <row r="3737" spans="1:6" x14ac:dyDescent="0.2">
      <c r="A3737" t="s">
        <v>7985</v>
      </c>
      <c r="B3737" t="s">
        <v>9408</v>
      </c>
      <c r="C3737" t="s">
        <v>10141</v>
      </c>
      <c r="D3737" t="s">
        <v>20039</v>
      </c>
      <c r="E3737" t="s">
        <v>9</v>
      </c>
      <c r="F3737" s="1">
        <v>43406</v>
      </c>
    </row>
    <row r="3738" spans="1:6" x14ac:dyDescent="0.2">
      <c r="A3738" t="s">
        <v>1863</v>
      </c>
      <c r="B3738" t="s">
        <v>9760</v>
      </c>
      <c r="C3738" t="s">
        <v>9922</v>
      </c>
      <c r="D3738">
        <v>5008454299</v>
      </c>
      <c r="E3738" t="s">
        <v>9</v>
      </c>
      <c r="F3738" s="1">
        <v>27145</v>
      </c>
    </row>
    <row r="3739" spans="1:6" x14ac:dyDescent="0.2">
      <c r="A3739" t="s">
        <v>1864</v>
      </c>
      <c r="B3739" t="s">
        <v>9606</v>
      </c>
      <c r="C3739" t="s">
        <v>12518</v>
      </c>
      <c r="D3739" t="s">
        <v>20040</v>
      </c>
      <c r="E3739" t="s">
        <v>9</v>
      </c>
      <c r="F3739" s="1">
        <v>32082</v>
      </c>
    </row>
    <row r="3740" spans="1:6" x14ac:dyDescent="0.2">
      <c r="A3740" t="s">
        <v>5979</v>
      </c>
      <c r="B3740" t="s">
        <v>9518</v>
      </c>
      <c r="C3740" t="s">
        <v>9638</v>
      </c>
      <c r="D3740" t="s">
        <v>20041</v>
      </c>
      <c r="E3740" t="s">
        <v>9</v>
      </c>
      <c r="F3740" s="1">
        <v>40135</v>
      </c>
    </row>
    <row r="3741" spans="1:6" x14ac:dyDescent="0.2">
      <c r="A3741" t="s">
        <v>5980</v>
      </c>
      <c r="B3741" t="s">
        <v>9961</v>
      </c>
      <c r="C3741" t="s">
        <v>9492</v>
      </c>
      <c r="D3741" t="s">
        <v>20042</v>
      </c>
      <c r="E3741" t="s">
        <v>9</v>
      </c>
      <c r="F3741" s="1">
        <v>23647</v>
      </c>
    </row>
    <row r="3742" spans="1:6" x14ac:dyDescent="0.2">
      <c r="A3742" t="s">
        <v>7986</v>
      </c>
      <c r="B3742" t="s">
        <v>9555</v>
      </c>
      <c r="C3742" t="s">
        <v>12519</v>
      </c>
      <c r="D3742" t="s">
        <v>20043</v>
      </c>
      <c r="E3742" t="s">
        <v>9</v>
      </c>
      <c r="F3742" s="1">
        <v>36100</v>
      </c>
    </row>
    <row r="3743" spans="1:6" x14ac:dyDescent="0.2">
      <c r="A3743" t="s">
        <v>5981</v>
      </c>
      <c r="B3743" t="s">
        <v>6</v>
      </c>
      <c r="C3743" t="s">
        <v>10141</v>
      </c>
      <c r="D3743" t="s">
        <v>20044</v>
      </c>
      <c r="E3743" t="s">
        <v>9</v>
      </c>
      <c r="F3743" s="1">
        <v>14985</v>
      </c>
    </row>
    <row r="3744" spans="1:6" x14ac:dyDescent="0.2">
      <c r="A3744" t="s">
        <v>1865</v>
      </c>
      <c r="B3744" t="s">
        <v>9500</v>
      </c>
      <c r="C3744" t="s">
        <v>12520</v>
      </c>
      <c r="D3744" t="s">
        <v>20045</v>
      </c>
      <c r="E3744" t="s">
        <v>9</v>
      </c>
      <c r="F3744" s="1">
        <v>17165</v>
      </c>
    </row>
    <row r="3745" spans="1:6" x14ac:dyDescent="0.2">
      <c r="A3745" t="s">
        <v>1866</v>
      </c>
      <c r="B3745" t="s">
        <v>9514</v>
      </c>
      <c r="C3745" t="s">
        <v>10560</v>
      </c>
      <c r="D3745" t="s">
        <v>20046</v>
      </c>
      <c r="E3745" t="s">
        <v>9</v>
      </c>
      <c r="F3745" s="1">
        <v>19857</v>
      </c>
    </row>
    <row r="3746" spans="1:6" x14ac:dyDescent="0.2">
      <c r="A3746" t="s">
        <v>9011</v>
      </c>
      <c r="B3746" t="s">
        <v>9446</v>
      </c>
      <c r="C3746" t="s">
        <v>10320</v>
      </c>
      <c r="D3746" t="s">
        <v>20047</v>
      </c>
      <c r="E3746" t="s">
        <v>9</v>
      </c>
      <c r="F3746" s="1">
        <v>18490</v>
      </c>
    </row>
    <row r="3747" spans="1:6" x14ac:dyDescent="0.2">
      <c r="A3747" t="s">
        <v>5982</v>
      </c>
      <c r="B3747" t="s">
        <v>13</v>
      </c>
      <c r="C3747" t="s">
        <v>11854</v>
      </c>
      <c r="D3747" t="s">
        <v>20048</v>
      </c>
      <c r="E3747" t="s">
        <v>9</v>
      </c>
      <c r="F3747" s="1">
        <v>17508</v>
      </c>
    </row>
    <row r="3748" spans="1:6" x14ac:dyDescent="0.2">
      <c r="A3748" t="s">
        <v>9012</v>
      </c>
      <c r="B3748" t="s">
        <v>9440</v>
      </c>
      <c r="C3748" t="s">
        <v>12521</v>
      </c>
      <c r="D3748" t="s">
        <v>20049</v>
      </c>
      <c r="E3748" t="s">
        <v>9</v>
      </c>
      <c r="F3748" s="1">
        <v>30986</v>
      </c>
    </row>
    <row r="3749" spans="1:6" x14ac:dyDescent="0.2">
      <c r="A3749" t="s">
        <v>7987</v>
      </c>
      <c r="B3749" t="s">
        <v>10240</v>
      </c>
      <c r="C3749" t="s">
        <v>9989</v>
      </c>
      <c r="D3749" t="s">
        <v>20050</v>
      </c>
      <c r="E3749" t="s">
        <v>9</v>
      </c>
      <c r="F3749" s="1">
        <v>40343</v>
      </c>
    </row>
    <row r="3750" spans="1:6" x14ac:dyDescent="0.2">
      <c r="A3750" t="s">
        <v>1867</v>
      </c>
      <c r="B3750" t="s">
        <v>10399</v>
      </c>
      <c r="C3750" t="s">
        <v>9825</v>
      </c>
      <c r="D3750" t="s">
        <v>20051</v>
      </c>
      <c r="E3750" t="s">
        <v>9</v>
      </c>
      <c r="F3750" s="1">
        <v>29365</v>
      </c>
    </row>
    <row r="3751" spans="1:6" x14ac:dyDescent="0.2">
      <c r="A3751" t="s">
        <v>5983</v>
      </c>
      <c r="B3751" t="s">
        <v>9383</v>
      </c>
      <c r="C3751" t="s">
        <v>12522</v>
      </c>
      <c r="D3751">
        <v>7269907910</v>
      </c>
      <c r="E3751" t="s">
        <v>9</v>
      </c>
      <c r="F3751" s="1">
        <v>32957</v>
      </c>
    </row>
    <row r="3752" spans="1:6" x14ac:dyDescent="0.2">
      <c r="A3752" t="s">
        <v>1868</v>
      </c>
      <c r="B3752" t="s">
        <v>9430</v>
      </c>
      <c r="C3752" t="s">
        <v>12523</v>
      </c>
      <c r="D3752" t="s">
        <v>20052</v>
      </c>
      <c r="E3752" t="s">
        <v>9</v>
      </c>
      <c r="F3752" s="1">
        <v>25404</v>
      </c>
    </row>
    <row r="3753" spans="1:6" x14ac:dyDescent="0.2">
      <c r="A3753" t="s">
        <v>9013</v>
      </c>
      <c r="B3753" t="s">
        <v>11583</v>
      </c>
      <c r="C3753" t="s">
        <v>12524</v>
      </c>
      <c r="D3753" t="s">
        <v>20053</v>
      </c>
      <c r="E3753" t="s">
        <v>9</v>
      </c>
      <c r="F3753" s="1">
        <v>42518</v>
      </c>
    </row>
    <row r="3754" spans="1:6" x14ac:dyDescent="0.2">
      <c r="A3754" t="s">
        <v>1869</v>
      </c>
      <c r="B3754" t="s">
        <v>10696</v>
      </c>
      <c r="C3754" t="s">
        <v>9456</v>
      </c>
      <c r="D3754" t="s">
        <v>20054</v>
      </c>
      <c r="E3754" t="s">
        <v>9</v>
      </c>
      <c r="F3754" s="1">
        <v>33880</v>
      </c>
    </row>
    <row r="3755" spans="1:6" x14ac:dyDescent="0.2">
      <c r="A3755" t="s">
        <v>1870</v>
      </c>
      <c r="B3755" t="s">
        <v>9383</v>
      </c>
      <c r="C3755" t="s">
        <v>12525</v>
      </c>
      <c r="D3755" t="s">
        <v>20055</v>
      </c>
      <c r="E3755" t="s">
        <v>9</v>
      </c>
      <c r="F3755" s="1">
        <v>28487</v>
      </c>
    </row>
    <row r="3756" spans="1:6" x14ac:dyDescent="0.2">
      <c r="A3756" t="s">
        <v>1871</v>
      </c>
      <c r="B3756" t="s">
        <v>9539</v>
      </c>
      <c r="C3756" t="s">
        <v>12526</v>
      </c>
      <c r="D3756" t="s">
        <v>20056</v>
      </c>
      <c r="E3756" t="s">
        <v>9</v>
      </c>
      <c r="F3756" s="1">
        <v>15882</v>
      </c>
    </row>
    <row r="3757" spans="1:6" x14ac:dyDescent="0.2">
      <c r="A3757" t="s">
        <v>1872</v>
      </c>
      <c r="B3757" t="s">
        <v>10434</v>
      </c>
      <c r="C3757" t="s">
        <v>12527</v>
      </c>
      <c r="D3757" t="s">
        <v>20057</v>
      </c>
      <c r="E3757" t="s">
        <v>9</v>
      </c>
      <c r="F3757" s="1">
        <v>28435</v>
      </c>
    </row>
    <row r="3758" spans="1:6" x14ac:dyDescent="0.2">
      <c r="A3758" t="s">
        <v>5984</v>
      </c>
      <c r="B3758" t="s">
        <v>9432</v>
      </c>
      <c r="C3758" t="s">
        <v>12528</v>
      </c>
      <c r="D3758" t="s">
        <v>20058</v>
      </c>
      <c r="E3758" t="s">
        <v>9</v>
      </c>
      <c r="F3758" s="1">
        <v>32487</v>
      </c>
    </row>
    <row r="3759" spans="1:6" x14ac:dyDescent="0.2">
      <c r="A3759" t="s">
        <v>5985</v>
      </c>
      <c r="B3759" t="s">
        <v>6</v>
      </c>
      <c r="C3759" t="s">
        <v>12529</v>
      </c>
      <c r="D3759" t="s">
        <v>20059</v>
      </c>
      <c r="E3759" t="s">
        <v>9</v>
      </c>
      <c r="F3759" s="1">
        <v>23487</v>
      </c>
    </row>
    <row r="3760" spans="1:6" x14ac:dyDescent="0.2">
      <c r="A3760" t="s">
        <v>1873</v>
      </c>
      <c r="B3760" t="s">
        <v>11094</v>
      </c>
      <c r="C3760" t="s">
        <v>12530</v>
      </c>
      <c r="D3760" t="s">
        <v>20060</v>
      </c>
      <c r="E3760" t="s">
        <v>9</v>
      </c>
      <c r="F3760" s="1">
        <v>34181</v>
      </c>
    </row>
    <row r="3761" spans="1:6" x14ac:dyDescent="0.2">
      <c r="A3761" t="s">
        <v>7988</v>
      </c>
      <c r="B3761" t="s">
        <v>12531</v>
      </c>
      <c r="C3761" t="s">
        <v>12532</v>
      </c>
      <c r="D3761" t="s">
        <v>20061</v>
      </c>
      <c r="E3761" t="s">
        <v>9</v>
      </c>
      <c r="F3761" s="1">
        <v>19760</v>
      </c>
    </row>
    <row r="3762" spans="1:6" x14ac:dyDescent="0.2">
      <c r="A3762" t="s">
        <v>5986</v>
      </c>
      <c r="B3762" t="s">
        <v>12533</v>
      </c>
      <c r="C3762" t="s">
        <v>10301</v>
      </c>
      <c r="D3762" t="s">
        <v>20062</v>
      </c>
      <c r="E3762" t="s">
        <v>9</v>
      </c>
      <c r="F3762" s="1">
        <v>39567</v>
      </c>
    </row>
    <row r="3763" spans="1:6" x14ac:dyDescent="0.2">
      <c r="A3763" t="s">
        <v>12534</v>
      </c>
      <c r="B3763" t="s">
        <v>6</v>
      </c>
      <c r="C3763" t="s">
        <v>12535</v>
      </c>
      <c r="D3763" t="s">
        <v>20063</v>
      </c>
      <c r="E3763" t="s">
        <v>9</v>
      </c>
      <c r="F3763" s="1">
        <v>28792</v>
      </c>
    </row>
    <row r="3764" spans="1:6" x14ac:dyDescent="0.2">
      <c r="A3764" t="s">
        <v>5987</v>
      </c>
      <c r="B3764" t="s">
        <v>10275</v>
      </c>
      <c r="C3764" t="s">
        <v>10536</v>
      </c>
      <c r="D3764" t="s">
        <v>20064</v>
      </c>
      <c r="E3764" t="s">
        <v>9</v>
      </c>
      <c r="F3764" s="1">
        <v>21835</v>
      </c>
    </row>
    <row r="3765" spans="1:6" x14ac:dyDescent="0.2">
      <c r="A3765" t="s">
        <v>5988</v>
      </c>
      <c r="B3765" t="s">
        <v>9958</v>
      </c>
      <c r="C3765" t="s">
        <v>12536</v>
      </c>
      <c r="D3765" t="s">
        <v>20065</v>
      </c>
      <c r="E3765" t="s">
        <v>9</v>
      </c>
      <c r="F3765" s="1">
        <v>25124</v>
      </c>
    </row>
    <row r="3766" spans="1:6" x14ac:dyDescent="0.2">
      <c r="A3766" t="s">
        <v>5989</v>
      </c>
      <c r="B3766" t="s">
        <v>9461</v>
      </c>
      <c r="C3766" t="s">
        <v>9585</v>
      </c>
      <c r="D3766" t="s">
        <v>20066</v>
      </c>
      <c r="E3766" t="s">
        <v>9</v>
      </c>
      <c r="F3766" s="1">
        <v>19657</v>
      </c>
    </row>
    <row r="3767" spans="1:6" x14ac:dyDescent="0.2">
      <c r="A3767" t="s">
        <v>1874</v>
      </c>
      <c r="B3767" t="s">
        <v>6</v>
      </c>
      <c r="C3767" t="s">
        <v>12537</v>
      </c>
      <c r="D3767" t="s">
        <v>20067</v>
      </c>
      <c r="E3767" t="s">
        <v>9</v>
      </c>
      <c r="F3767" s="1">
        <v>15224</v>
      </c>
    </row>
    <row r="3768" spans="1:6" x14ac:dyDescent="0.2">
      <c r="A3768" t="s">
        <v>12538</v>
      </c>
      <c r="B3768" t="s">
        <v>9475</v>
      </c>
      <c r="C3768" t="s">
        <v>9800</v>
      </c>
      <c r="D3768" t="s">
        <v>20068</v>
      </c>
      <c r="E3768" t="s">
        <v>9</v>
      </c>
      <c r="F3768" s="1">
        <v>36856</v>
      </c>
    </row>
    <row r="3769" spans="1:6" x14ac:dyDescent="0.2">
      <c r="A3769" t="s">
        <v>1875</v>
      </c>
      <c r="B3769" t="s">
        <v>10857</v>
      </c>
      <c r="C3769" t="s">
        <v>12539</v>
      </c>
      <c r="D3769">
        <f>1-180-97-1298</f>
        <v>-1574</v>
      </c>
      <c r="E3769" t="s">
        <v>9</v>
      </c>
      <c r="F3769" s="1">
        <v>40013</v>
      </c>
    </row>
    <row r="3770" spans="1:6" x14ac:dyDescent="0.2">
      <c r="A3770" t="s">
        <v>5990</v>
      </c>
      <c r="B3770" t="s">
        <v>10687</v>
      </c>
      <c r="C3770" t="s">
        <v>10081</v>
      </c>
      <c r="D3770" t="s">
        <v>20069</v>
      </c>
      <c r="E3770" t="s">
        <v>9</v>
      </c>
      <c r="F3770" s="1">
        <v>27077</v>
      </c>
    </row>
    <row r="3771" spans="1:6" x14ac:dyDescent="0.2">
      <c r="A3771" t="s">
        <v>1876</v>
      </c>
      <c r="B3771" t="s">
        <v>9416</v>
      </c>
      <c r="C3771" t="s">
        <v>9609</v>
      </c>
      <c r="D3771" t="s">
        <v>20070</v>
      </c>
      <c r="E3771" t="s">
        <v>9</v>
      </c>
      <c r="F3771" s="1">
        <v>25551</v>
      </c>
    </row>
    <row r="3772" spans="1:6" x14ac:dyDescent="0.2">
      <c r="A3772" t="s">
        <v>5991</v>
      </c>
      <c r="B3772" t="s">
        <v>10969</v>
      </c>
      <c r="C3772" t="s">
        <v>10261</v>
      </c>
      <c r="D3772" t="s">
        <v>20071</v>
      </c>
      <c r="E3772" t="s">
        <v>9</v>
      </c>
      <c r="F3772" s="1">
        <v>42872</v>
      </c>
    </row>
    <row r="3773" spans="1:6" x14ac:dyDescent="0.2">
      <c r="A3773" t="s">
        <v>5992</v>
      </c>
      <c r="B3773" t="s">
        <v>9509</v>
      </c>
      <c r="C3773" t="s">
        <v>9753</v>
      </c>
      <c r="D3773" t="s">
        <v>20072</v>
      </c>
      <c r="E3773" t="s">
        <v>9</v>
      </c>
      <c r="F3773" s="1">
        <v>22170</v>
      </c>
    </row>
    <row r="3774" spans="1:6" x14ac:dyDescent="0.2">
      <c r="A3774" t="s">
        <v>1877</v>
      </c>
      <c r="B3774" t="s">
        <v>9383</v>
      </c>
      <c r="C3774" t="s">
        <v>12540</v>
      </c>
      <c r="D3774">
        <f>1-383-354-9493</f>
        <v>-10229</v>
      </c>
      <c r="E3774" t="s">
        <v>9</v>
      </c>
      <c r="F3774" s="1">
        <v>34937</v>
      </c>
    </row>
    <row r="3775" spans="1:6" x14ac:dyDescent="0.2">
      <c r="A3775" t="s">
        <v>1878</v>
      </c>
      <c r="B3775" t="s">
        <v>9440</v>
      </c>
      <c r="C3775" t="s">
        <v>12333</v>
      </c>
      <c r="D3775" t="s">
        <v>20073</v>
      </c>
      <c r="E3775" t="s">
        <v>9</v>
      </c>
      <c r="F3775" s="1">
        <v>30052</v>
      </c>
    </row>
    <row r="3776" spans="1:6" x14ac:dyDescent="0.2">
      <c r="A3776" t="s">
        <v>5993</v>
      </c>
      <c r="B3776" t="s">
        <v>9607</v>
      </c>
      <c r="C3776" t="s">
        <v>9444</v>
      </c>
      <c r="D3776" t="s">
        <v>20074</v>
      </c>
      <c r="E3776" t="s">
        <v>9</v>
      </c>
      <c r="F3776" s="1">
        <v>40754</v>
      </c>
    </row>
    <row r="3777" spans="1:6" x14ac:dyDescent="0.2">
      <c r="A3777" t="s">
        <v>1879</v>
      </c>
      <c r="B3777" t="s">
        <v>9446</v>
      </c>
      <c r="C3777" t="s">
        <v>12541</v>
      </c>
      <c r="D3777" t="s">
        <v>20075</v>
      </c>
      <c r="E3777" t="s">
        <v>9</v>
      </c>
      <c r="F3777" s="1">
        <v>24583</v>
      </c>
    </row>
    <row r="3778" spans="1:6" x14ac:dyDescent="0.2">
      <c r="A3778" t="s">
        <v>5994</v>
      </c>
      <c r="B3778" t="s">
        <v>9554</v>
      </c>
      <c r="C3778" t="s">
        <v>12441</v>
      </c>
      <c r="D3778" t="s">
        <v>20076</v>
      </c>
      <c r="E3778" t="s">
        <v>9</v>
      </c>
      <c r="F3778" s="1">
        <v>40466</v>
      </c>
    </row>
    <row r="3779" spans="1:6" x14ac:dyDescent="0.2">
      <c r="A3779" t="s">
        <v>1880</v>
      </c>
      <c r="B3779" t="s">
        <v>9630</v>
      </c>
      <c r="C3779" t="s">
        <v>12542</v>
      </c>
      <c r="D3779" t="s">
        <v>20077</v>
      </c>
      <c r="E3779" t="s">
        <v>9</v>
      </c>
      <c r="F3779" s="1">
        <v>38586</v>
      </c>
    </row>
    <row r="3780" spans="1:6" x14ac:dyDescent="0.2">
      <c r="A3780" t="s">
        <v>1881</v>
      </c>
      <c r="B3780" t="s">
        <v>10881</v>
      </c>
      <c r="C3780" t="s">
        <v>12543</v>
      </c>
      <c r="D3780" t="s">
        <v>20078</v>
      </c>
      <c r="E3780" t="s">
        <v>9</v>
      </c>
      <c r="F3780" s="1">
        <v>21692</v>
      </c>
    </row>
    <row r="3781" spans="1:6" x14ac:dyDescent="0.2">
      <c r="A3781" t="s">
        <v>1882</v>
      </c>
      <c r="B3781" t="s">
        <v>9566</v>
      </c>
      <c r="C3781" t="s">
        <v>9922</v>
      </c>
      <c r="D3781" t="s">
        <v>20079</v>
      </c>
      <c r="E3781" t="s">
        <v>9</v>
      </c>
      <c r="F3781" s="1">
        <v>26769</v>
      </c>
    </row>
    <row r="3782" spans="1:6" x14ac:dyDescent="0.2">
      <c r="A3782" t="s">
        <v>5995</v>
      </c>
      <c r="B3782" t="s">
        <v>9607</v>
      </c>
      <c r="C3782" t="s">
        <v>12544</v>
      </c>
      <c r="D3782" t="s">
        <v>20080</v>
      </c>
      <c r="E3782" t="s">
        <v>9</v>
      </c>
      <c r="F3782" s="1">
        <v>36513</v>
      </c>
    </row>
    <row r="3783" spans="1:6" x14ac:dyDescent="0.2">
      <c r="A3783" t="s">
        <v>12545</v>
      </c>
      <c r="B3783" t="s">
        <v>9401</v>
      </c>
      <c r="C3783" t="s">
        <v>9912</v>
      </c>
      <c r="D3783" t="s">
        <v>20081</v>
      </c>
      <c r="E3783" t="s">
        <v>9</v>
      </c>
      <c r="F3783" s="1">
        <v>37915</v>
      </c>
    </row>
    <row r="3784" spans="1:6" x14ac:dyDescent="0.2">
      <c r="A3784" t="s">
        <v>7989</v>
      </c>
      <c r="B3784" t="s">
        <v>9892</v>
      </c>
      <c r="C3784" t="s">
        <v>12546</v>
      </c>
      <c r="D3784" t="s">
        <v>20082</v>
      </c>
      <c r="E3784" t="s">
        <v>9</v>
      </c>
      <c r="F3784" s="1">
        <v>32601</v>
      </c>
    </row>
    <row r="3785" spans="1:6" x14ac:dyDescent="0.2">
      <c r="A3785" t="s">
        <v>12547</v>
      </c>
      <c r="B3785" t="s">
        <v>9607</v>
      </c>
      <c r="C3785" t="s">
        <v>12548</v>
      </c>
      <c r="D3785" t="s">
        <v>20083</v>
      </c>
      <c r="E3785" t="s">
        <v>9</v>
      </c>
      <c r="F3785" s="1">
        <v>19527</v>
      </c>
    </row>
    <row r="3786" spans="1:6" x14ac:dyDescent="0.2">
      <c r="A3786" t="s">
        <v>1883</v>
      </c>
      <c r="B3786" t="s">
        <v>9446</v>
      </c>
      <c r="C3786" t="s">
        <v>9444</v>
      </c>
      <c r="D3786" t="s">
        <v>20084</v>
      </c>
      <c r="E3786" t="s">
        <v>9</v>
      </c>
      <c r="F3786" s="1">
        <v>31804</v>
      </c>
    </row>
    <row r="3787" spans="1:6" x14ac:dyDescent="0.2">
      <c r="A3787" t="s">
        <v>7990</v>
      </c>
      <c r="B3787" t="s">
        <v>10399</v>
      </c>
      <c r="C3787" t="s">
        <v>12549</v>
      </c>
      <c r="D3787" t="s">
        <v>20085</v>
      </c>
      <c r="E3787" t="s">
        <v>9</v>
      </c>
      <c r="F3787" s="1">
        <v>33309</v>
      </c>
    </row>
    <row r="3788" spans="1:6" x14ac:dyDescent="0.2">
      <c r="A3788" t="s">
        <v>5996</v>
      </c>
      <c r="B3788" t="s">
        <v>9414</v>
      </c>
      <c r="C3788" t="s">
        <v>11233</v>
      </c>
      <c r="D3788">
        <v>5692553486</v>
      </c>
      <c r="E3788" t="s">
        <v>9</v>
      </c>
      <c r="F3788" s="1">
        <v>39738</v>
      </c>
    </row>
    <row r="3789" spans="1:6" x14ac:dyDescent="0.2">
      <c r="A3789" t="s">
        <v>1884</v>
      </c>
      <c r="B3789" t="s">
        <v>9564</v>
      </c>
      <c r="C3789" t="s">
        <v>12550</v>
      </c>
      <c r="D3789" t="s">
        <v>20086</v>
      </c>
      <c r="E3789" t="s">
        <v>9</v>
      </c>
      <c r="F3789" s="1">
        <v>20906</v>
      </c>
    </row>
    <row r="3790" spans="1:6" x14ac:dyDescent="0.2">
      <c r="A3790" t="s">
        <v>1885</v>
      </c>
      <c r="B3790" t="s">
        <v>12551</v>
      </c>
      <c r="C3790" t="s">
        <v>10850</v>
      </c>
      <c r="D3790">
        <v>4216314299</v>
      </c>
      <c r="E3790" t="s">
        <v>9</v>
      </c>
      <c r="F3790" s="1">
        <v>14749</v>
      </c>
    </row>
    <row r="3791" spans="1:6" x14ac:dyDescent="0.2">
      <c r="A3791" t="s">
        <v>9014</v>
      </c>
      <c r="B3791" t="s">
        <v>9604</v>
      </c>
      <c r="C3791" t="s">
        <v>9895</v>
      </c>
      <c r="D3791" t="s">
        <v>20087</v>
      </c>
      <c r="E3791" t="s">
        <v>9</v>
      </c>
      <c r="F3791" s="1">
        <v>25896</v>
      </c>
    </row>
    <row r="3792" spans="1:6" x14ac:dyDescent="0.2">
      <c r="A3792" t="s">
        <v>5997</v>
      </c>
      <c r="B3792" t="s">
        <v>10770</v>
      </c>
      <c r="C3792" t="s">
        <v>12552</v>
      </c>
      <c r="D3792" t="s">
        <v>20088</v>
      </c>
      <c r="E3792" t="s">
        <v>9</v>
      </c>
      <c r="F3792" s="1">
        <v>41057</v>
      </c>
    </row>
    <row r="3793" spans="1:6" x14ac:dyDescent="0.2">
      <c r="A3793" t="s">
        <v>5998</v>
      </c>
      <c r="B3793" t="s">
        <v>9383</v>
      </c>
      <c r="C3793" t="s">
        <v>12553</v>
      </c>
      <c r="D3793" t="s">
        <v>20089</v>
      </c>
      <c r="E3793" t="s">
        <v>9</v>
      </c>
      <c r="F3793" s="1">
        <v>23629</v>
      </c>
    </row>
    <row r="3794" spans="1:6" x14ac:dyDescent="0.2">
      <c r="A3794" t="s">
        <v>12554</v>
      </c>
      <c r="B3794" t="s">
        <v>12555</v>
      </c>
      <c r="C3794" t="s">
        <v>9561</v>
      </c>
      <c r="D3794">
        <v>9094932157</v>
      </c>
      <c r="E3794" t="s">
        <v>9</v>
      </c>
      <c r="F3794" s="1">
        <v>32888</v>
      </c>
    </row>
    <row r="3795" spans="1:6" x14ac:dyDescent="0.2">
      <c r="A3795" t="s">
        <v>1886</v>
      </c>
      <c r="B3795" t="s">
        <v>9853</v>
      </c>
      <c r="C3795" t="s">
        <v>9629</v>
      </c>
      <c r="D3795">
        <v>6794712736</v>
      </c>
      <c r="E3795" t="s">
        <v>9</v>
      </c>
      <c r="F3795" s="1">
        <v>22156</v>
      </c>
    </row>
    <row r="3796" spans="1:6" x14ac:dyDescent="0.2">
      <c r="A3796" t="s">
        <v>1887</v>
      </c>
      <c r="B3796" t="s">
        <v>9543</v>
      </c>
      <c r="C3796" t="s">
        <v>12556</v>
      </c>
      <c r="D3796" t="s">
        <v>20090</v>
      </c>
      <c r="E3796" t="s">
        <v>9</v>
      </c>
      <c r="F3796" s="1">
        <v>41012</v>
      </c>
    </row>
    <row r="3797" spans="1:6" x14ac:dyDescent="0.2">
      <c r="A3797" t="s">
        <v>7991</v>
      </c>
      <c r="B3797" t="s">
        <v>9883</v>
      </c>
      <c r="C3797" t="s">
        <v>9481</v>
      </c>
      <c r="D3797" t="s">
        <v>20091</v>
      </c>
      <c r="E3797" t="s">
        <v>9</v>
      </c>
      <c r="F3797" s="1">
        <v>17259</v>
      </c>
    </row>
    <row r="3798" spans="1:6" x14ac:dyDescent="0.2">
      <c r="A3798" t="s">
        <v>5999</v>
      </c>
      <c r="B3798" t="s">
        <v>9485</v>
      </c>
      <c r="C3798" t="s">
        <v>12557</v>
      </c>
      <c r="D3798" t="s">
        <v>20092</v>
      </c>
      <c r="E3798" t="s">
        <v>9</v>
      </c>
      <c r="F3798" s="1">
        <v>30514</v>
      </c>
    </row>
    <row r="3799" spans="1:6" x14ac:dyDescent="0.2">
      <c r="A3799" t="s">
        <v>7992</v>
      </c>
      <c r="B3799" t="s">
        <v>9630</v>
      </c>
      <c r="C3799" t="s">
        <v>10812</v>
      </c>
      <c r="D3799" t="s">
        <v>20093</v>
      </c>
      <c r="E3799" t="s">
        <v>9</v>
      </c>
      <c r="F3799" s="1">
        <v>41638</v>
      </c>
    </row>
    <row r="3800" spans="1:6" x14ac:dyDescent="0.2">
      <c r="A3800" t="s">
        <v>1888</v>
      </c>
      <c r="B3800" t="s">
        <v>9772</v>
      </c>
      <c r="C3800" t="s">
        <v>11332</v>
      </c>
      <c r="D3800" t="s">
        <v>20094</v>
      </c>
      <c r="E3800" t="s">
        <v>9</v>
      </c>
      <c r="F3800" s="1">
        <v>43639</v>
      </c>
    </row>
    <row r="3801" spans="1:6" x14ac:dyDescent="0.2">
      <c r="A3801" t="s">
        <v>1889</v>
      </c>
      <c r="B3801" t="s">
        <v>10616</v>
      </c>
      <c r="C3801" t="s">
        <v>12558</v>
      </c>
      <c r="D3801" t="s">
        <v>20095</v>
      </c>
      <c r="E3801" t="s">
        <v>9</v>
      </c>
      <c r="F3801" s="1">
        <v>22032</v>
      </c>
    </row>
    <row r="3802" spans="1:6" x14ac:dyDescent="0.2">
      <c r="A3802" t="s">
        <v>6000</v>
      </c>
      <c r="B3802" t="s">
        <v>9596</v>
      </c>
      <c r="C3802" t="s">
        <v>9665</v>
      </c>
      <c r="D3802" t="s">
        <v>20096</v>
      </c>
      <c r="E3802" t="s">
        <v>9</v>
      </c>
      <c r="F3802" s="1">
        <v>31889</v>
      </c>
    </row>
    <row r="3803" spans="1:6" x14ac:dyDescent="0.2">
      <c r="A3803" t="s">
        <v>1890</v>
      </c>
      <c r="B3803" t="s">
        <v>10111</v>
      </c>
      <c r="C3803" t="s">
        <v>9789</v>
      </c>
      <c r="D3803" t="s">
        <v>20097</v>
      </c>
      <c r="E3803" t="s">
        <v>9</v>
      </c>
      <c r="F3803" s="1">
        <v>30519</v>
      </c>
    </row>
    <row r="3804" spans="1:6" x14ac:dyDescent="0.2">
      <c r="A3804" t="s">
        <v>1891</v>
      </c>
      <c r="B3804" t="s">
        <v>12559</v>
      </c>
      <c r="C3804" t="s">
        <v>11468</v>
      </c>
      <c r="D3804">
        <v>9818903845</v>
      </c>
      <c r="E3804" t="s">
        <v>9</v>
      </c>
      <c r="F3804" s="1">
        <v>21271</v>
      </c>
    </row>
    <row r="3805" spans="1:6" x14ac:dyDescent="0.2">
      <c r="A3805" t="s">
        <v>7993</v>
      </c>
      <c r="B3805" t="s">
        <v>9397</v>
      </c>
      <c r="C3805" t="s">
        <v>12560</v>
      </c>
      <c r="D3805" t="s">
        <v>20098</v>
      </c>
      <c r="E3805" t="s">
        <v>9</v>
      </c>
      <c r="F3805" s="1">
        <v>22881</v>
      </c>
    </row>
    <row r="3806" spans="1:6" x14ac:dyDescent="0.2">
      <c r="A3806" t="s">
        <v>9015</v>
      </c>
      <c r="B3806" t="s">
        <v>9760</v>
      </c>
      <c r="C3806" t="s">
        <v>12561</v>
      </c>
      <c r="D3806" t="s">
        <v>20099</v>
      </c>
      <c r="E3806" t="s">
        <v>9</v>
      </c>
      <c r="F3806" s="1">
        <v>35738</v>
      </c>
    </row>
    <row r="3807" spans="1:6" x14ac:dyDescent="0.2">
      <c r="A3807" t="s">
        <v>1892</v>
      </c>
      <c r="B3807" t="s">
        <v>10819</v>
      </c>
      <c r="C3807" t="s">
        <v>12562</v>
      </c>
      <c r="D3807" t="s">
        <v>20100</v>
      </c>
      <c r="E3807" t="s">
        <v>9</v>
      </c>
      <c r="F3807" s="1">
        <v>38917</v>
      </c>
    </row>
    <row r="3808" spans="1:6" x14ac:dyDescent="0.2">
      <c r="A3808" t="s">
        <v>1893</v>
      </c>
      <c r="B3808" t="s">
        <v>9607</v>
      </c>
      <c r="C3808" t="s">
        <v>10498</v>
      </c>
      <c r="D3808" t="s">
        <v>20101</v>
      </c>
      <c r="E3808" t="s">
        <v>9</v>
      </c>
      <c r="F3808" s="1">
        <v>22662</v>
      </c>
    </row>
    <row r="3809" spans="1:6" x14ac:dyDescent="0.2">
      <c r="A3809" t="s">
        <v>7994</v>
      </c>
      <c r="B3809" t="s">
        <v>9495</v>
      </c>
      <c r="C3809" t="s">
        <v>12563</v>
      </c>
      <c r="D3809">
        <v>9520811282</v>
      </c>
      <c r="E3809" t="s">
        <v>9</v>
      </c>
      <c r="F3809" s="1">
        <v>35731</v>
      </c>
    </row>
    <row r="3810" spans="1:6" x14ac:dyDescent="0.2">
      <c r="A3810" t="s">
        <v>6001</v>
      </c>
      <c r="B3810" t="s">
        <v>9418</v>
      </c>
      <c r="C3810" t="s">
        <v>11541</v>
      </c>
      <c r="D3810" t="s">
        <v>20102</v>
      </c>
      <c r="E3810" t="s">
        <v>9</v>
      </c>
      <c r="F3810" s="1">
        <v>28681</v>
      </c>
    </row>
    <row r="3811" spans="1:6" x14ac:dyDescent="0.2">
      <c r="A3811" t="s">
        <v>1894</v>
      </c>
      <c r="B3811" t="s">
        <v>9543</v>
      </c>
      <c r="C3811" t="s">
        <v>12564</v>
      </c>
      <c r="D3811" t="s">
        <v>20103</v>
      </c>
      <c r="E3811" t="s">
        <v>9</v>
      </c>
      <c r="F3811" s="1">
        <v>26440</v>
      </c>
    </row>
    <row r="3812" spans="1:6" x14ac:dyDescent="0.2">
      <c r="A3812" t="s">
        <v>1895</v>
      </c>
      <c r="B3812" t="s">
        <v>9554</v>
      </c>
      <c r="C3812" t="s">
        <v>9586</v>
      </c>
      <c r="D3812" t="s">
        <v>20104</v>
      </c>
      <c r="E3812" t="s">
        <v>9</v>
      </c>
      <c r="F3812" s="1">
        <v>16694</v>
      </c>
    </row>
    <row r="3813" spans="1:6" x14ac:dyDescent="0.2">
      <c r="A3813" t="s">
        <v>6002</v>
      </c>
      <c r="B3813" t="s">
        <v>11171</v>
      </c>
      <c r="C3813" t="s">
        <v>12565</v>
      </c>
      <c r="D3813" t="s">
        <v>20105</v>
      </c>
      <c r="E3813" t="s">
        <v>9</v>
      </c>
      <c r="F3813" s="1">
        <v>38561</v>
      </c>
    </row>
    <row r="3814" spans="1:6" x14ac:dyDescent="0.2">
      <c r="A3814" t="s">
        <v>1896</v>
      </c>
      <c r="B3814" t="s">
        <v>9518</v>
      </c>
      <c r="C3814" t="s">
        <v>9502</v>
      </c>
      <c r="D3814" t="s">
        <v>20106</v>
      </c>
      <c r="E3814" t="s">
        <v>9</v>
      </c>
      <c r="F3814" s="1">
        <v>26888</v>
      </c>
    </row>
    <row r="3815" spans="1:6" x14ac:dyDescent="0.2">
      <c r="A3815" t="s">
        <v>1897</v>
      </c>
      <c r="B3815" t="s">
        <v>9457</v>
      </c>
      <c r="C3815" t="s">
        <v>12566</v>
      </c>
      <c r="D3815" t="s">
        <v>20107</v>
      </c>
      <c r="E3815" t="s">
        <v>9</v>
      </c>
      <c r="F3815" s="1">
        <v>27459</v>
      </c>
    </row>
    <row r="3816" spans="1:6" x14ac:dyDescent="0.2">
      <c r="A3816" t="s">
        <v>1898</v>
      </c>
      <c r="B3816" t="s">
        <v>9529</v>
      </c>
      <c r="C3816" t="s">
        <v>10776</v>
      </c>
      <c r="D3816" t="s">
        <v>20108</v>
      </c>
      <c r="E3816" t="s">
        <v>9</v>
      </c>
      <c r="F3816" s="1">
        <v>27384</v>
      </c>
    </row>
    <row r="3817" spans="1:6" x14ac:dyDescent="0.2">
      <c r="A3817" t="s">
        <v>6003</v>
      </c>
      <c r="B3817" t="s">
        <v>9554</v>
      </c>
      <c r="C3817" t="s">
        <v>12567</v>
      </c>
      <c r="D3817" t="s">
        <v>20109</v>
      </c>
      <c r="E3817" t="s">
        <v>9</v>
      </c>
      <c r="F3817" s="1">
        <v>21871</v>
      </c>
    </row>
    <row r="3818" spans="1:6" x14ac:dyDescent="0.2">
      <c r="A3818" t="s">
        <v>1899</v>
      </c>
      <c r="B3818" t="s">
        <v>10881</v>
      </c>
      <c r="C3818" t="s">
        <v>10832</v>
      </c>
      <c r="D3818" t="s">
        <v>20110</v>
      </c>
      <c r="E3818" t="s">
        <v>9</v>
      </c>
      <c r="F3818" s="1">
        <v>18735</v>
      </c>
    </row>
    <row r="3819" spans="1:6" x14ac:dyDescent="0.2">
      <c r="A3819" t="s">
        <v>6004</v>
      </c>
      <c r="B3819" t="s">
        <v>9446</v>
      </c>
      <c r="C3819" t="s">
        <v>9973</v>
      </c>
      <c r="D3819" t="s">
        <v>20111</v>
      </c>
      <c r="E3819" t="s">
        <v>9</v>
      </c>
      <c r="F3819" s="1">
        <v>37334</v>
      </c>
    </row>
    <row r="3820" spans="1:6" x14ac:dyDescent="0.2">
      <c r="A3820" t="s">
        <v>6005</v>
      </c>
      <c r="B3820" t="s">
        <v>10271</v>
      </c>
      <c r="C3820" t="s">
        <v>12568</v>
      </c>
      <c r="D3820" t="s">
        <v>20112</v>
      </c>
      <c r="E3820" t="s">
        <v>9</v>
      </c>
      <c r="F3820" s="1">
        <v>29215</v>
      </c>
    </row>
    <row r="3821" spans="1:6" x14ac:dyDescent="0.2">
      <c r="A3821" t="s">
        <v>1900</v>
      </c>
      <c r="B3821" t="s">
        <v>9634</v>
      </c>
      <c r="C3821" t="s">
        <v>12569</v>
      </c>
      <c r="D3821" t="s">
        <v>20113</v>
      </c>
      <c r="E3821" t="s">
        <v>9</v>
      </c>
      <c r="F3821" s="1">
        <v>28216</v>
      </c>
    </row>
    <row r="3822" spans="1:6" x14ac:dyDescent="0.2">
      <c r="A3822" t="s">
        <v>9016</v>
      </c>
      <c r="B3822" t="s">
        <v>9778</v>
      </c>
      <c r="C3822" t="s">
        <v>9637</v>
      </c>
      <c r="D3822" t="s">
        <v>20114</v>
      </c>
      <c r="E3822" t="s">
        <v>9</v>
      </c>
      <c r="F3822" s="1">
        <v>42127</v>
      </c>
    </row>
    <row r="3823" spans="1:6" x14ac:dyDescent="0.2">
      <c r="A3823" t="s">
        <v>1901</v>
      </c>
      <c r="B3823" t="s">
        <v>12570</v>
      </c>
      <c r="C3823" t="s">
        <v>9616</v>
      </c>
      <c r="D3823" t="s">
        <v>20115</v>
      </c>
      <c r="E3823" t="s">
        <v>9</v>
      </c>
      <c r="F3823" s="1">
        <v>15673</v>
      </c>
    </row>
    <row r="3824" spans="1:6" x14ac:dyDescent="0.2">
      <c r="A3824" t="s">
        <v>7995</v>
      </c>
      <c r="B3824" t="s">
        <v>10171</v>
      </c>
      <c r="C3824" t="s">
        <v>9467</v>
      </c>
      <c r="D3824" t="s">
        <v>20116</v>
      </c>
      <c r="E3824" t="s">
        <v>9</v>
      </c>
      <c r="F3824" s="1">
        <v>28032</v>
      </c>
    </row>
    <row r="3825" spans="1:6" x14ac:dyDescent="0.2">
      <c r="A3825" t="s">
        <v>6006</v>
      </c>
      <c r="B3825" t="s">
        <v>9383</v>
      </c>
      <c r="C3825" t="s">
        <v>12571</v>
      </c>
      <c r="D3825" t="s">
        <v>20117</v>
      </c>
      <c r="E3825" t="s">
        <v>9</v>
      </c>
      <c r="F3825" s="1">
        <v>25388</v>
      </c>
    </row>
    <row r="3826" spans="1:6" x14ac:dyDescent="0.2">
      <c r="A3826" t="s">
        <v>9017</v>
      </c>
      <c r="B3826" t="s">
        <v>10226</v>
      </c>
      <c r="C3826" t="s">
        <v>9585</v>
      </c>
      <c r="D3826" t="s">
        <v>20118</v>
      </c>
      <c r="E3826" t="s">
        <v>9</v>
      </c>
      <c r="F3826" s="1">
        <v>17491</v>
      </c>
    </row>
    <row r="3827" spans="1:6" x14ac:dyDescent="0.2">
      <c r="A3827" t="s">
        <v>1902</v>
      </c>
      <c r="B3827" t="s">
        <v>10647</v>
      </c>
      <c r="C3827" t="s">
        <v>12572</v>
      </c>
      <c r="D3827" t="s">
        <v>20119</v>
      </c>
      <c r="E3827" t="s">
        <v>9</v>
      </c>
      <c r="F3827" s="1">
        <v>22451</v>
      </c>
    </row>
    <row r="3828" spans="1:6" x14ac:dyDescent="0.2">
      <c r="A3828" t="s">
        <v>1903</v>
      </c>
      <c r="B3828" t="s">
        <v>9564</v>
      </c>
      <c r="C3828" t="s">
        <v>11636</v>
      </c>
      <c r="D3828">
        <v>1649718165</v>
      </c>
      <c r="E3828" t="s">
        <v>9</v>
      </c>
      <c r="F3828" s="1">
        <v>24628</v>
      </c>
    </row>
    <row r="3829" spans="1:6" x14ac:dyDescent="0.2">
      <c r="A3829" t="s">
        <v>1904</v>
      </c>
      <c r="B3829" t="s">
        <v>10837</v>
      </c>
      <c r="C3829" t="s">
        <v>11121</v>
      </c>
      <c r="D3829" t="s">
        <v>20120</v>
      </c>
      <c r="E3829" t="s">
        <v>9</v>
      </c>
      <c r="F3829" s="1">
        <v>22507</v>
      </c>
    </row>
    <row r="3830" spans="1:6" x14ac:dyDescent="0.2">
      <c r="A3830" t="s">
        <v>1905</v>
      </c>
      <c r="B3830" t="s">
        <v>9556</v>
      </c>
      <c r="C3830" t="s">
        <v>12573</v>
      </c>
      <c r="D3830" t="s">
        <v>20121</v>
      </c>
      <c r="E3830" t="s">
        <v>9</v>
      </c>
      <c r="F3830" s="1">
        <v>39277</v>
      </c>
    </row>
    <row r="3831" spans="1:6" x14ac:dyDescent="0.2">
      <c r="A3831" t="s">
        <v>7996</v>
      </c>
      <c r="B3831" t="s">
        <v>9509</v>
      </c>
      <c r="C3831" t="s">
        <v>10530</v>
      </c>
      <c r="D3831" t="s">
        <v>20122</v>
      </c>
      <c r="E3831" t="s">
        <v>9</v>
      </c>
      <c r="F3831" s="1">
        <v>21388</v>
      </c>
    </row>
    <row r="3832" spans="1:6" x14ac:dyDescent="0.2">
      <c r="A3832" t="s">
        <v>1906</v>
      </c>
      <c r="B3832" t="s">
        <v>9446</v>
      </c>
      <c r="C3832" t="s">
        <v>12574</v>
      </c>
      <c r="D3832" t="s">
        <v>20123</v>
      </c>
      <c r="E3832" t="s">
        <v>9</v>
      </c>
      <c r="F3832" s="1">
        <v>34121</v>
      </c>
    </row>
    <row r="3833" spans="1:6" x14ac:dyDescent="0.2">
      <c r="A3833" t="s">
        <v>7997</v>
      </c>
      <c r="B3833" t="s">
        <v>9790</v>
      </c>
      <c r="C3833" t="s">
        <v>10002</v>
      </c>
      <c r="D3833" t="s">
        <v>20124</v>
      </c>
      <c r="E3833" t="s">
        <v>9</v>
      </c>
      <c r="F3833" s="1">
        <v>38633</v>
      </c>
    </row>
    <row r="3834" spans="1:6" x14ac:dyDescent="0.2">
      <c r="A3834" t="s">
        <v>1907</v>
      </c>
      <c r="B3834" t="s">
        <v>9440</v>
      </c>
      <c r="C3834" t="s">
        <v>12575</v>
      </c>
      <c r="D3834" t="s">
        <v>20125</v>
      </c>
      <c r="E3834" t="s">
        <v>9</v>
      </c>
      <c r="F3834" s="1">
        <v>43817</v>
      </c>
    </row>
    <row r="3835" spans="1:6" x14ac:dyDescent="0.2">
      <c r="A3835" t="s">
        <v>1908</v>
      </c>
      <c r="B3835" t="s">
        <v>9873</v>
      </c>
      <c r="C3835" t="s">
        <v>12576</v>
      </c>
      <c r="D3835" t="s">
        <v>20126</v>
      </c>
      <c r="E3835" t="s">
        <v>9</v>
      </c>
      <c r="F3835" s="1">
        <v>18076</v>
      </c>
    </row>
    <row r="3836" spans="1:6" x14ac:dyDescent="0.2">
      <c r="A3836" t="s">
        <v>1909</v>
      </c>
      <c r="B3836" t="s">
        <v>9440</v>
      </c>
      <c r="C3836" t="s">
        <v>10486</v>
      </c>
      <c r="D3836" t="s">
        <v>20127</v>
      </c>
      <c r="E3836" t="s">
        <v>9</v>
      </c>
      <c r="F3836" s="1">
        <v>16567</v>
      </c>
    </row>
    <row r="3837" spans="1:6" x14ac:dyDescent="0.2">
      <c r="A3837" t="s">
        <v>1910</v>
      </c>
      <c r="B3837" t="s">
        <v>9654</v>
      </c>
      <c r="C3837" t="s">
        <v>12577</v>
      </c>
      <c r="D3837" t="s">
        <v>20128</v>
      </c>
      <c r="E3837" t="s">
        <v>9</v>
      </c>
      <c r="F3837" s="1">
        <v>24492</v>
      </c>
    </row>
    <row r="3838" spans="1:6" x14ac:dyDescent="0.2">
      <c r="A3838" t="s">
        <v>6007</v>
      </c>
      <c r="B3838" t="s">
        <v>10619</v>
      </c>
      <c r="C3838" t="s">
        <v>12578</v>
      </c>
      <c r="D3838" t="s">
        <v>20129</v>
      </c>
      <c r="E3838" t="s">
        <v>9</v>
      </c>
      <c r="F3838" s="1">
        <v>40079</v>
      </c>
    </row>
    <row r="3839" spans="1:6" x14ac:dyDescent="0.2">
      <c r="A3839" t="s">
        <v>7998</v>
      </c>
      <c r="B3839" t="s">
        <v>9472</v>
      </c>
      <c r="C3839" t="s">
        <v>12579</v>
      </c>
      <c r="D3839">
        <v>9413313115</v>
      </c>
      <c r="E3839" t="s">
        <v>9</v>
      </c>
      <c r="F3839" s="1">
        <v>40786</v>
      </c>
    </row>
    <row r="3840" spans="1:6" x14ac:dyDescent="0.2">
      <c r="A3840" t="s">
        <v>7999</v>
      </c>
      <c r="B3840" t="s">
        <v>10271</v>
      </c>
      <c r="C3840" t="s">
        <v>9765</v>
      </c>
      <c r="D3840" t="s">
        <v>20130</v>
      </c>
      <c r="E3840" t="s">
        <v>9</v>
      </c>
      <c r="F3840" s="1">
        <v>25441</v>
      </c>
    </row>
    <row r="3841" spans="1:6" x14ac:dyDescent="0.2">
      <c r="A3841" t="s">
        <v>1911</v>
      </c>
      <c r="B3841" t="s">
        <v>9699</v>
      </c>
      <c r="C3841" t="s">
        <v>12580</v>
      </c>
      <c r="D3841">
        <f>1-491-772-3359</f>
        <v>-4621</v>
      </c>
      <c r="E3841" t="s">
        <v>9</v>
      </c>
      <c r="F3841" s="1">
        <v>25137</v>
      </c>
    </row>
    <row r="3842" spans="1:6" x14ac:dyDescent="0.2">
      <c r="A3842" t="s">
        <v>6008</v>
      </c>
      <c r="B3842" t="s">
        <v>6</v>
      </c>
      <c r="C3842" t="s">
        <v>12581</v>
      </c>
      <c r="D3842" t="s">
        <v>20131</v>
      </c>
      <c r="E3842" t="s">
        <v>9</v>
      </c>
      <c r="F3842" s="1">
        <v>39531</v>
      </c>
    </row>
    <row r="3843" spans="1:6" x14ac:dyDescent="0.2">
      <c r="A3843" t="s">
        <v>12582</v>
      </c>
      <c r="B3843" t="s">
        <v>9440</v>
      </c>
      <c r="C3843" t="s">
        <v>9384</v>
      </c>
      <c r="D3843" t="s">
        <v>20132</v>
      </c>
      <c r="E3843" t="s">
        <v>9</v>
      </c>
      <c r="F3843" s="1">
        <v>42908</v>
      </c>
    </row>
    <row r="3844" spans="1:6" x14ac:dyDescent="0.2">
      <c r="A3844" t="s">
        <v>6009</v>
      </c>
      <c r="B3844" t="s">
        <v>9485</v>
      </c>
      <c r="C3844" t="s">
        <v>10212</v>
      </c>
      <c r="D3844" t="s">
        <v>20133</v>
      </c>
      <c r="E3844" t="s">
        <v>9</v>
      </c>
      <c r="F3844" s="1">
        <v>35590</v>
      </c>
    </row>
    <row r="3845" spans="1:6" x14ac:dyDescent="0.2">
      <c r="A3845" t="s">
        <v>1912</v>
      </c>
      <c r="B3845" t="s">
        <v>9461</v>
      </c>
      <c r="C3845" t="s">
        <v>10066</v>
      </c>
      <c r="D3845">
        <v>9295236902</v>
      </c>
      <c r="E3845" t="s">
        <v>9</v>
      </c>
      <c r="F3845" s="1">
        <v>16797</v>
      </c>
    </row>
    <row r="3846" spans="1:6" x14ac:dyDescent="0.2">
      <c r="A3846" t="s">
        <v>1913</v>
      </c>
      <c r="B3846" t="s">
        <v>9958</v>
      </c>
      <c r="C3846" t="s">
        <v>9444</v>
      </c>
      <c r="D3846" t="s">
        <v>20134</v>
      </c>
      <c r="E3846" t="s">
        <v>9</v>
      </c>
      <c r="F3846" s="1">
        <v>19608</v>
      </c>
    </row>
    <row r="3847" spans="1:6" x14ac:dyDescent="0.2">
      <c r="A3847" t="s">
        <v>6010</v>
      </c>
      <c r="B3847" t="s">
        <v>9509</v>
      </c>
      <c r="C3847" t="s">
        <v>12583</v>
      </c>
      <c r="D3847" t="s">
        <v>20135</v>
      </c>
      <c r="E3847" t="s">
        <v>9</v>
      </c>
      <c r="F3847" s="1">
        <v>17843</v>
      </c>
    </row>
    <row r="3848" spans="1:6" x14ac:dyDescent="0.2">
      <c r="A3848" t="s">
        <v>1914</v>
      </c>
      <c r="B3848" t="s">
        <v>9610</v>
      </c>
      <c r="C3848" t="s">
        <v>9761</v>
      </c>
      <c r="D3848">
        <f>1-652-68-8841</f>
        <v>-9560</v>
      </c>
      <c r="E3848" t="s">
        <v>9</v>
      </c>
      <c r="F3848" s="1">
        <v>38991</v>
      </c>
    </row>
    <row r="3849" spans="1:6" x14ac:dyDescent="0.2">
      <c r="A3849" t="s">
        <v>6011</v>
      </c>
      <c r="B3849" t="s">
        <v>6</v>
      </c>
      <c r="C3849" t="s">
        <v>12584</v>
      </c>
      <c r="D3849" t="s">
        <v>20136</v>
      </c>
      <c r="E3849" t="s">
        <v>9</v>
      </c>
      <c r="F3849" s="1">
        <v>42534</v>
      </c>
    </row>
    <row r="3850" spans="1:6" x14ac:dyDescent="0.2">
      <c r="A3850" t="s">
        <v>1915</v>
      </c>
      <c r="B3850" t="s">
        <v>9475</v>
      </c>
      <c r="C3850" t="s">
        <v>12585</v>
      </c>
      <c r="D3850" t="s">
        <v>20137</v>
      </c>
      <c r="E3850" t="s">
        <v>9</v>
      </c>
      <c r="F3850" s="1">
        <v>34788</v>
      </c>
    </row>
    <row r="3851" spans="1:6" x14ac:dyDescent="0.2">
      <c r="A3851" t="s">
        <v>1916</v>
      </c>
      <c r="B3851" t="s">
        <v>9556</v>
      </c>
      <c r="C3851" t="s">
        <v>12586</v>
      </c>
      <c r="D3851" t="s">
        <v>20138</v>
      </c>
      <c r="E3851" t="s">
        <v>9</v>
      </c>
      <c r="F3851" s="1">
        <v>34091</v>
      </c>
    </row>
    <row r="3852" spans="1:6" x14ac:dyDescent="0.2">
      <c r="A3852" t="s">
        <v>1917</v>
      </c>
      <c r="B3852" t="s">
        <v>9613</v>
      </c>
      <c r="C3852" t="s">
        <v>9941</v>
      </c>
      <c r="D3852" t="s">
        <v>20139</v>
      </c>
      <c r="E3852" t="s">
        <v>9</v>
      </c>
      <c r="F3852" s="1">
        <v>15765</v>
      </c>
    </row>
    <row r="3853" spans="1:6" x14ac:dyDescent="0.2">
      <c r="A3853" t="s">
        <v>9018</v>
      </c>
      <c r="B3853" t="s">
        <v>9790</v>
      </c>
      <c r="C3853" t="s">
        <v>10029</v>
      </c>
      <c r="D3853" t="s">
        <v>20140</v>
      </c>
      <c r="E3853" t="s">
        <v>9</v>
      </c>
      <c r="F3853" s="1">
        <v>26118</v>
      </c>
    </row>
    <row r="3854" spans="1:6" x14ac:dyDescent="0.2">
      <c r="A3854" t="s">
        <v>12587</v>
      </c>
      <c r="B3854" t="s">
        <v>10930</v>
      </c>
      <c r="C3854" t="s">
        <v>12588</v>
      </c>
      <c r="D3854" t="s">
        <v>20141</v>
      </c>
      <c r="E3854" t="s">
        <v>9</v>
      </c>
      <c r="F3854" s="1">
        <v>32234</v>
      </c>
    </row>
    <row r="3855" spans="1:6" x14ac:dyDescent="0.2">
      <c r="A3855" t="s">
        <v>1918</v>
      </c>
      <c r="B3855" t="s">
        <v>9851</v>
      </c>
      <c r="C3855" t="s">
        <v>12589</v>
      </c>
      <c r="D3855">
        <v>2994954585</v>
      </c>
      <c r="E3855" t="s">
        <v>9</v>
      </c>
      <c r="F3855" s="1">
        <v>28827</v>
      </c>
    </row>
    <row r="3856" spans="1:6" x14ac:dyDescent="0.2">
      <c r="A3856" t="s">
        <v>6012</v>
      </c>
      <c r="B3856" t="s">
        <v>9788</v>
      </c>
      <c r="C3856" t="s">
        <v>12590</v>
      </c>
      <c r="D3856" t="s">
        <v>20142</v>
      </c>
      <c r="E3856" t="s">
        <v>9</v>
      </c>
      <c r="F3856" s="1">
        <v>20516</v>
      </c>
    </row>
    <row r="3857" spans="1:6" x14ac:dyDescent="0.2">
      <c r="A3857" t="s">
        <v>1919</v>
      </c>
      <c r="B3857" t="s">
        <v>9509</v>
      </c>
      <c r="C3857" t="s">
        <v>12241</v>
      </c>
      <c r="D3857" t="s">
        <v>20143</v>
      </c>
      <c r="E3857" t="s">
        <v>9</v>
      </c>
      <c r="F3857" s="1">
        <v>32478</v>
      </c>
    </row>
    <row r="3858" spans="1:6" x14ac:dyDescent="0.2">
      <c r="A3858" t="s">
        <v>8000</v>
      </c>
      <c r="B3858" t="s">
        <v>9654</v>
      </c>
      <c r="C3858" t="s">
        <v>10514</v>
      </c>
      <c r="D3858" t="s">
        <v>20144</v>
      </c>
      <c r="E3858" t="s">
        <v>9</v>
      </c>
      <c r="F3858" s="1">
        <v>31469</v>
      </c>
    </row>
    <row r="3859" spans="1:6" x14ac:dyDescent="0.2">
      <c r="A3859" t="s">
        <v>1920</v>
      </c>
      <c r="B3859" t="s">
        <v>12591</v>
      </c>
      <c r="C3859" t="s">
        <v>12592</v>
      </c>
      <c r="D3859">
        <f>1-454-426-1535</f>
        <v>-2414</v>
      </c>
      <c r="E3859" t="s">
        <v>9</v>
      </c>
      <c r="F3859" s="1">
        <v>41125</v>
      </c>
    </row>
    <row r="3860" spans="1:6" x14ac:dyDescent="0.2">
      <c r="A3860" t="s">
        <v>1921</v>
      </c>
      <c r="B3860" t="s">
        <v>11042</v>
      </c>
      <c r="C3860" t="s">
        <v>12593</v>
      </c>
      <c r="D3860" t="s">
        <v>20145</v>
      </c>
      <c r="E3860" t="s">
        <v>9</v>
      </c>
      <c r="F3860" s="1">
        <v>19707</v>
      </c>
    </row>
    <row r="3861" spans="1:6" x14ac:dyDescent="0.2">
      <c r="A3861" t="s">
        <v>6013</v>
      </c>
      <c r="B3861" t="s">
        <v>9958</v>
      </c>
      <c r="C3861" t="s">
        <v>12594</v>
      </c>
      <c r="D3861" t="s">
        <v>20146</v>
      </c>
      <c r="E3861" t="s">
        <v>9</v>
      </c>
      <c r="F3861" s="1">
        <v>22703</v>
      </c>
    </row>
    <row r="3862" spans="1:6" x14ac:dyDescent="0.2">
      <c r="A3862" t="s">
        <v>8001</v>
      </c>
      <c r="B3862" t="s">
        <v>9495</v>
      </c>
      <c r="C3862" t="s">
        <v>12595</v>
      </c>
      <c r="D3862" t="s">
        <v>20147</v>
      </c>
      <c r="E3862" t="s">
        <v>9</v>
      </c>
      <c r="F3862" s="1">
        <v>19337</v>
      </c>
    </row>
    <row r="3863" spans="1:6" x14ac:dyDescent="0.2">
      <c r="A3863" t="s">
        <v>6014</v>
      </c>
      <c r="B3863" t="s">
        <v>10226</v>
      </c>
      <c r="C3863" t="s">
        <v>12596</v>
      </c>
      <c r="D3863" t="s">
        <v>20148</v>
      </c>
      <c r="E3863" t="s">
        <v>9</v>
      </c>
      <c r="F3863" s="1">
        <v>29783</v>
      </c>
    </row>
    <row r="3864" spans="1:6" x14ac:dyDescent="0.2">
      <c r="A3864" t="s">
        <v>1922</v>
      </c>
      <c r="B3864" t="s">
        <v>9492</v>
      </c>
      <c r="C3864" t="s">
        <v>12597</v>
      </c>
      <c r="D3864" t="s">
        <v>20149</v>
      </c>
      <c r="E3864" t="s">
        <v>9</v>
      </c>
      <c r="F3864" s="1">
        <v>19884</v>
      </c>
    </row>
    <row r="3865" spans="1:6" x14ac:dyDescent="0.2">
      <c r="A3865" t="s">
        <v>6015</v>
      </c>
      <c r="B3865" t="s">
        <v>10363</v>
      </c>
      <c r="C3865" t="s">
        <v>9444</v>
      </c>
      <c r="D3865" t="s">
        <v>20150</v>
      </c>
      <c r="E3865" t="s">
        <v>9</v>
      </c>
      <c r="F3865" s="1">
        <v>28168</v>
      </c>
    </row>
    <row r="3866" spans="1:6" x14ac:dyDescent="0.2">
      <c r="A3866" t="s">
        <v>1923</v>
      </c>
      <c r="B3866" t="s">
        <v>12598</v>
      </c>
      <c r="C3866" t="s">
        <v>9526</v>
      </c>
      <c r="D3866" t="s">
        <v>20151</v>
      </c>
      <c r="E3866" t="s">
        <v>9</v>
      </c>
      <c r="F3866" s="1">
        <v>37833</v>
      </c>
    </row>
    <row r="3867" spans="1:6" x14ac:dyDescent="0.2">
      <c r="A3867" t="s">
        <v>12599</v>
      </c>
      <c r="B3867" t="s">
        <v>9440</v>
      </c>
      <c r="C3867" t="s">
        <v>12600</v>
      </c>
      <c r="D3867" t="s">
        <v>20152</v>
      </c>
      <c r="E3867" t="s">
        <v>9</v>
      </c>
      <c r="F3867" s="1">
        <v>15752</v>
      </c>
    </row>
    <row r="3868" spans="1:6" x14ac:dyDescent="0.2">
      <c r="A3868" t="s">
        <v>6016</v>
      </c>
      <c r="B3868" t="s">
        <v>9475</v>
      </c>
      <c r="C3868" t="s">
        <v>10834</v>
      </c>
      <c r="D3868" t="s">
        <v>20153</v>
      </c>
      <c r="E3868" t="s">
        <v>9</v>
      </c>
      <c r="F3868" s="1">
        <v>22803</v>
      </c>
    </row>
    <row r="3869" spans="1:6" x14ac:dyDescent="0.2">
      <c r="A3869" t="s">
        <v>1924</v>
      </c>
      <c r="B3869" t="s">
        <v>10106</v>
      </c>
      <c r="C3869" t="s">
        <v>9540</v>
      </c>
      <c r="D3869" t="s">
        <v>20154</v>
      </c>
      <c r="E3869" t="s">
        <v>9</v>
      </c>
      <c r="F3869" s="1">
        <v>40313</v>
      </c>
    </row>
    <row r="3870" spans="1:6" x14ac:dyDescent="0.2">
      <c r="A3870" t="s">
        <v>1925</v>
      </c>
      <c r="B3870" t="s">
        <v>6</v>
      </c>
      <c r="C3870" t="s">
        <v>12601</v>
      </c>
      <c r="D3870">
        <v>9364903593</v>
      </c>
      <c r="E3870" t="s">
        <v>9</v>
      </c>
      <c r="F3870" s="1">
        <v>15701</v>
      </c>
    </row>
    <row r="3871" spans="1:6" x14ac:dyDescent="0.2">
      <c r="A3871" t="s">
        <v>6017</v>
      </c>
      <c r="B3871" t="s">
        <v>9796</v>
      </c>
      <c r="C3871" t="s">
        <v>12602</v>
      </c>
      <c r="D3871" t="s">
        <v>20155</v>
      </c>
      <c r="E3871" t="s">
        <v>9</v>
      </c>
      <c r="F3871" s="1">
        <v>40807</v>
      </c>
    </row>
    <row r="3872" spans="1:6" x14ac:dyDescent="0.2">
      <c r="A3872" t="s">
        <v>12603</v>
      </c>
      <c r="B3872" t="s">
        <v>9950</v>
      </c>
      <c r="C3872" t="s">
        <v>12604</v>
      </c>
      <c r="D3872" t="s">
        <v>20156</v>
      </c>
      <c r="E3872" t="s">
        <v>9</v>
      </c>
      <c r="F3872" s="1">
        <v>36658</v>
      </c>
    </row>
    <row r="3873" spans="1:6" x14ac:dyDescent="0.2">
      <c r="A3873" t="s">
        <v>6018</v>
      </c>
      <c r="B3873" t="s">
        <v>9401</v>
      </c>
      <c r="C3873" t="s">
        <v>9467</v>
      </c>
      <c r="D3873">
        <v>3601434311</v>
      </c>
      <c r="E3873" t="s">
        <v>9</v>
      </c>
      <c r="F3873" s="1">
        <v>28379</v>
      </c>
    </row>
    <row r="3874" spans="1:6" x14ac:dyDescent="0.2">
      <c r="A3874" t="s">
        <v>1926</v>
      </c>
      <c r="B3874" t="s">
        <v>9495</v>
      </c>
      <c r="C3874" t="s">
        <v>12605</v>
      </c>
      <c r="D3874" t="s">
        <v>20157</v>
      </c>
      <c r="E3874" t="s">
        <v>9</v>
      </c>
      <c r="F3874" s="1">
        <v>40946</v>
      </c>
    </row>
    <row r="3875" spans="1:6" x14ac:dyDescent="0.2">
      <c r="A3875" t="s">
        <v>1927</v>
      </c>
      <c r="B3875" t="s">
        <v>9489</v>
      </c>
      <c r="C3875" t="s">
        <v>12606</v>
      </c>
      <c r="D3875" t="s">
        <v>20158</v>
      </c>
      <c r="E3875" t="s">
        <v>9</v>
      </c>
      <c r="F3875" s="1">
        <v>39218</v>
      </c>
    </row>
    <row r="3876" spans="1:6" x14ac:dyDescent="0.2">
      <c r="A3876" t="s">
        <v>1928</v>
      </c>
      <c r="B3876" t="s">
        <v>9395</v>
      </c>
      <c r="C3876" t="s">
        <v>9450</v>
      </c>
      <c r="D3876" t="s">
        <v>20159</v>
      </c>
      <c r="E3876" t="s">
        <v>9</v>
      </c>
      <c r="F3876" s="1">
        <v>32640</v>
      </c>
    </row>
    <row r="3877" spans="1:6" x14ac:dyDescent="0.2">
      <c r="A3877" t="s">
        <v>1929</v>
      </c>
      <c r="B3877" t="s">
        <v>9518</v>
      </c>
      <c r="C3877" t="s">
        <v>12607</v>
      </c>
      <c r="D3877" t="s">
        <v>20160</v>
      </c>
      <c r="E3877" t="s">
        <v>9</v>
      </c>
      <c r="F3877" s="1">
        <v>28981</v>
      </c>
    </row>
    <row r="3878" spans="1:6" x14ac:dyDescent="0.2">
      <c r="A3878" t="s">
        <v>6019</v>
      </c>
      <c r="B3878" t="s">
        <v>9430</v>
      </c>
      <c r="C3878" t="s">
        <v>10257</v>
      </c>
      <c r="D3878">
        <v>5001521028</v>
      </c>
      <c r="E3878" t="s">
        <v>9</v>
      </c>
      <c r="F3878" s="1">
        <v>17359</v>
      </c>
    </row>
    <row r="3879" spans="1:6" x14ac:dyDescent="0.2">
      <c r="A3879" t="s">
        <v>1930</v>
      </c>
      <c r="B3879" t="s">
        <v>9463</v>
      </c>
      <c r="C3879" t="s">
        <v>12608</v>
      </c>
      <c r="D3879" t="s">
        <v>20161</v>
      </c>
      <c r="E3879" t="s">
        <v>9</v>
      </c>
      <c r="F3879" s="1">
        <v>29257</v>
      </c>
    </row>
    <row r="3880" spans="1:6" x14ac:dyDescent="0.2">
      <c r="A3880" t="s">
        <v>1931</v>
      </c>
      <c r="B3880" t="s">
        <v>9395</v>
      </c>
      <c r="C3880" t="s">
        <v>12609</v>
      </c>
      <c r="D3880">
        <f>1-189-314-7093</f>
        <v>-7595</v>
      </c>
      <c r="E3880" t="s">
        <v>9</v>
      </c>
      <c r="F3880" s="1">
        <v>17961</v>
      </c>
    </row>
    <row r="3881" spans="1:6" x14ac:dyDescent="0.2">
      <c r="A3881" t="s">
        <v>6020</v>
      </c>
      <c r="B3881" t="s">
        <v>9699</v>
      </c>
      <c r="C3881" t="s">
        <v>12610</v>
      </c>
      <c r="D3881" t="s">
        <v>20162</v>
      </c>
      <c r="E3881" t="s">
        <v>9</v>
      </c>
      <c r="F3881" s="1">
        <v>19489</v>
      </c>
    </row>
    <row r="3882" spans="1:6" x14ac:dyDescent="0.2">
      <c r="A3882" t="s">
        <v>12611</v>
      </c>
      <c r="B3882" t="s">
        <v>9554</v>
      </c>
      <c r="C3882" t="s">
        <v>10688</v>
      </c>
      <c r="D3882" t="s">
        <v>20163</v>
      </c>
      <c r="E3882" t="s">
        <v>9</v>
      </c>
      <c r="F3882" s="1">
        <v>27318</v>
      </c>
    </row>
    <row r="3883" spans="1:6" x14ac:dyDescent="0.2">
      <c r="A3883" t="s">
        <v>1932</v>
      </c>
      <c r="B3883" t="s">
        <v>9699</v>
      </c>
      <c r="C3883" t="s">
        <v>12612</v>
      </c>
      <c r="D3883" t="s">
        <v>20164</v>
      </c>
      <c r="E3883" t="s">
        <v>9</v>
      </c>
      <c r="F3883" s="1">
        <v>29717</v>
      </c>
    </row>
    <row r="3884" spans="1:6" x14ac:dyDescent="0.2">
      <c r="A3884" t="s">
        <v>8002</v>
      </c>
      <c r="B3884" t="s">
        <v>9794</v>
      </c>
      <c r="C3884" t="s">
        <v>11633</v>
      </c>
      <c r="D3884">
        <f>1-132-193-7393</f>
        <v>-7717</v>
      </c>
      <c r="E3884" t="s">
        <v>9</v>
      </c>
      <c r="F3884" s="1">
        <v>31460</v>
      </c>
    </row>
    <row r="3885" spans="1:6" x14ac:dyDescent="0.2">
      <c r="A3885" t="s">
        <v>1933</v>
      </c>
      <c r="B3885" t="s">
        <v>10226</v>
      </c>
      <c r="C3885" t="s">
        <v>12613</v>
      </c>
      <c r="D3885" t="s">
        <v>20165</v>
      </c>
      <c r="E3885" t="s">
        <v>9</v>
      </c>
      <c r="F3885" s="1">
        <v>16188</v>
      </c>
    </row>
    <row r="3886" spans="1:6" x14ac:dyDescent="0.2">
      <c r="A3886" t="s">
        <v>8003</v>
      </c>
      <c r="B3886" t="s">
        <v>9440</v>
      </c>
      <c r="C3886" t="s">
        <v>11</v>
      </c>
      <c r="D3886">
        <v>6516761645</v>
      </c>
      <c r="E3886" t="s">
        <v>9</v>
      </c>
      <c r="F3886" s="1">
        <v>37490</v>
      </c>
    </row>
    <row r="3887" spans="1:6" x14ac:dyDescent="0.2">
      <c r="A3887" t="s">
        <v>6021</v>
      </c>
      <c r="B3887" t="s">
        <v>9383</v>
      </c>
      <c r="C3887" t="s">
        <v>9810</v>
      </c>
      <c r="D3887" t="s">
        <v>20166</v>
      </c>
      <c r="E3887" t="s">
        <v>9</v>
      </c>
      <c r="F3887" s="1">
        <v>28831</v>
      </c>
    </row>
    <row r="3888" spans="1:6" x14ac:dyDescent="0.2">
      <c r="A3888" t="s">
        <v>8004</v>
      </c>
      <c r="B3888" t="s">
        <v>9485</v>
      </c>
      <c r="C3888" t="s">
        <v>9566</v>
      </c>
      <c r="D3888">
        <v>6778597085</v>
      </c>
      <c r="E3888" t="s">
        <v>9</v>
      </c>
      <c r="F3888" s="1">
        <v>17162</v>
      </c>
    </row>
    <row r="3889" spans="1:6" x14ac:dyDescent="0.2">
      <c r="A3889" t="s">
        <v>1934</v>
      </c>
      <c r="B3889" t="s">
        <v>9383</v>
      </c>
      <c r="C3889" t="s">
        <v>12614</v>
      </c>
      <c r="D3889" t="s">
        <v>20167</v>
      </c>
      <c r="E3889" t="s">
        <v>9</v>
      </c>
      <c r="F3889" s="1">
        <v>23047</v>
      </c>
    </row>
    <row r="3890" spans="1:6" x14ac:dyDescent="0.2">
      <c r="A3890" t="s">
        <v>1935</v>
      </c>
      <c r="B3890" t="s">
        <v>10630</v>
      </c>
      <c r="C3890" t="s">
        <v>12615</v>
      </c>
      <c r="D3890" t="s">
        <v>20168</v>
      </c>
      <c r="E3890" t="s">
        <v>9</v>
      </c>
      <c r="F3890" s="1">
        <v>40941</v>
      </c>
    </row>
    <row r="3891" spans="1:6" x14ac:dyDescent="0.2">
      <c r="A3891" t="s">
        <v>1936</v>
      </c>
      <c r="B3891" t="s">
        <v>12616</v>
      </c>
      <c r="C3891" t="s">
        <v>12617</v>
      </c>
      <c r="D3891" t="s">
        <v>20169</v>
      </c>
      <c r="E3891" t="s">
        <v>9</v>
      </c>
      <c r="F3891" s="1">
        <v>34285</v>
      </c>
    </row>
    <row r="3892" spans="1:6" x14ac:dyDescent="0.2">
      <c r="A3892" t="s">
        <v>1937</v>
      </c>
      <c r="B3892" t="s">
        <v>11147</v>
      </c>
      <c r="C3892" t="s">
        <v>10301</v>
      </c>
      <c r="D3892" t="s">
        <v>20170</v>
      </c>
      <c r="E3892" t="s">
        <v>9</v>
      </c>
      <c r="F3892" s="1">
        <v>22150</v>
      </c>
    </row>
    <row r="3893" spans="1:6" x14ac:dyDescent="0.2">
      <c r="A3893" t="s">
        <v>6022</v>
      </c>
      <c r="B3893" t="s">
        <v>12615</v>
      </c>
      <c r="C3893" t="s">
        <v>9690</v>
      </c>
      <c r="D3893" t="s">
        <v>20171</v>
      </c>
      <c r="E3893" t="s">
        <v>9</v>
      </c>
      <c r="F3893" s="1">
        <v>16674</v>
      </c>
    </row>
    <row r="3894" spans="1:6" x14ac:dyDescent="0.2">
      <c r="A3894" t="s">
        <v>6023</v>
      </c>
      <c r="B3894" t="s">
        <v>9446</v>
      </c>
      <c r="C3894" t="s">
        <v>9540</v>
      </c>
      <c r="D3894" t="s">
        <v>20172</v>
      </c>
      <c r="E3894" t="s">
        <v>9</v>
      </c>
      <c r="F3894" s="1">
        <v>39377</v>
      </c>
    </row>
    <row r="3895" spans="1:6" x14ac:dyDescent="0.2">
      <c r="A3895" t="s">
        <v>12618</v>
      </c>
      <c r="B3895" t="s">
        <v>9440</v>
      </c>
      <c r="C3895" t="s">
        <v>12619</v>
      </c>
      <c r="D3895" t="s">
        <v>20173</v>
      </c>
      <c r="E3895" t="s">
        <v>9</v>
      </c>
      <c r="F3895" s="1">
        <v>26494</v>
      </c>
    </row>
    <row r="3896" spans="1:6" x14ac:dyDescent="0.2">
      <c r="A3896" t="s">
        <v>8005</v>
      </c>
      <c r="B3896" t="s">
        <v>9657</v>
      </c>
      <c r="C3896" t="s">
        <v>9800</v>
      </c>
      <c r="D3896" t="s">
        <v>20174</v>
      </c>
      <c r="E3896" t="s">
        <v>9</v>
      </c>
      <c r="F3896" s="1">
        <v>37155</v>
      </c>
    </row>
    <row r="3897" spans="1:6" x14ac:dyDescent="0.2">
      <c r="A3897" t="s">
        <v>8006</v>
      </c>
      <c r="B3897" t="s">
        <v>10672</v>
      </c>
      <c r="C3897" t="s">
        <v>10880</v>
      </c>
      <c r="D3897" t="s">
        <v>20175</v>
      </c>
      <c r="E3897" t="s">
        <v>9</v>
      </c>
      <c r="F3897" s="1">
        <v>36400</v>
      </c>
    </row>
    <row r="3898" spans="1:6" x14ac:dyDescent="0.2">
      <c r="A3898" t="s">
        <v>1938</v>
      </c>
      <c r="B3898" t="s">
        <v>9552</v>
      </c>
      <c r="C3898" t="s">
        <v>9735</v>
      </c>
      <c r="D3898" t="s">
        <v>20176</v>
      </c>
      <c r="E3898" t="s">
        <v>9</v>
      </c>
      <c r="F3898" s="1">
        <v>24832</v>
      </c>
    </row>
    <row r="3899" spans="1:6" x14ac:dyDescent="0.2">
      <c r="A3899" t="s">
        <v>1939</v>
      </c>
      <c r="B3899" t="s">
        <v>6</v>
      </c>
      <c r="C3899" t="s">
        <v>12620</v>
      </c>
      <c r="D3899" t="s">
        <v>20177</v>
      </c>
      <c r="E3899" t="s">
        <v>9</v>
      </c>
      <c r="F3899" s="1">
        <v>38817</v>
      </c>
    </row>
    <row r="3900" spans="1:6" x14ac:dyDescent="0.2">
      <c r="A3900" t="s">
        <v>1940</v>
      </c>
      <c r="B3900" t="s">
        <v>9461</v>
      </c>
      <c r="C3900" t="s">
        <v>12621</v>
      </c>
      <c r="D3900" t="s">
        <v>20178</v>
      </c>
      <c r="E3900" t="s">
        <v>9</v>
      </c>
      <c r="F3900" s="1">
        <v>17201</v>
      </c>
    </row>
    <row r="3901" spans="1:6" x14ac:dyDescent="0.2">
      <c r="A3901" t="s">
        <v>1941</v>
      </c>
      <c r="B3901" t="s">
        <v>9427</v>
      </c>
      <c r="C3901" t="s">
        <v>12622</v>
      </c>
      <c r="D3901" t="s">
        <v>20179</v>
      </c>
      <c r="E3901" t="s">
        <v>9</v>
      </c>
      <c r="F3901" s="1">
        <v>23969</v>
      </c>
    </row>
    <row r="3902" spans="1:6" x14ac:dyDescent="0.2">
      <c r="A3902" t="s">
        <v>8007</v>
      </c>
      <c r="B3902" t="s">
        <v>6</v>
      </c>
      <c r="C3902" t="s">
        <v>12623</v>
      </c>
      <c r="D3902">
        <f>1-715-41-7854</f>
        <v>-8609</v>
      </c>
      <c r="E3902" t="s">
        <v>9</v>
      </c>
      <c r="F3902" s="1">
        <v>37233</v>
      </c>
    </row>
    <row r="3903" spans="1:6" x14ac:dyDescent="0.2">
      <c r="A3903" t="s">
        <v>6024</v>
      </c>
      <c r="B3903" t="s">
        <v>9596</v>
      </c>
      <c r="C3903" t="s">
        <v>9642</v>
      </c>
      <c r="D3903" t="s">
        <v>20180</v>
      </c>
      <c r="E3903" t="s">
        <v>9</v>
      </c>
      <c r="F3903" s="1">
        <v>26673</v>
      </c>
    </row>
    <row r="3904" spans="1:6" x14ac:dyDescent="0.2">
      <c r="A3904" t="s">
        <v>1942</v>
      </c>
      <c r="B3904" t="s">
        <v>9414</v>
      </c>
      <c r="C3904" t="s">
        <v>12624</v>
      </c>
      <c r="D3904" t="s">
        <v>20181</v>
      </c>
      <c r="E3904" t="s">
        <v>9</v>
      </c>
      <c r="F3904" s="1">
        <v>42658</v>
      </c>
    </row>
    <row r="3905" spans="1:6" x14ac:dyDescent="0.2">
      <c r="A3905" t="s">
        <v>1943</v>
      </c>
      <c r="B3905" t="s">
        <v>9446</v>
      </c>
      <c r="C3905" t="s">
        <v>12625</v>
      </c>
      <c r="D3905" t="s">
        <v>20182</v>
      </c>
      <c r="E3905" t="s">
        <v>9</v>
      </c>
      <c r="F3905" s="1">
        <v>35501</v>
      </c>
    </row>
    <row r="3906" spans="1:6" x14ac:dyDescent="0.2">
      <c r="A3906" t="s">
        <v>1944</v>
      </c>
      <c r="B3906" t="s">
        <v>9518</v>
      </c>
      <c r="C3906" t="s">
        <v>12377</v>
      </c>
      <c r="D3906" t="s">
        <v>20183</v>
      </c>
      <c r="E3906" t="s">
        <v>9</v>
      </c>
      <c r="F3906" s="1">
        <v>20789</v>
      </c>
    </row>
    <row r="3907" spans="1:6" x14ac:dyDescent="0.2">
      <c r="A3907" t="s">
        <v>1945</v>
      </c>
      <c r="B3907" t="s">
        <v>9736</v>
      </c>
      <c r="C3907" t="s">
        <v>12626</v>
      </c>
      <c r="D3907" t="s">
        <v>20184</v>
      </c>
      <c r="E3907" t="s">
        <v>9</v>
      </c>
      <c r="F3907" s="1">
        <v>32913</v>
      </c>
    </row>
    <row r="3908" spans="1:6" x14ac:dyDescent="0.2">
      <c r="A3908" t="s">
        <v>1946</v>
      </c>
      <c r="B3908" t="s">
        <v>9527</v>
      </c>
      <c r="C3908" t="s">
        <v>11937</v>
      </c>
      <c r="D3908">
        <f>1-347-527-4249</f>
        <v>-5122</v>
      </c>
      <c r="E3908" t="s">
        <v>9</v>
      </c>
      <c r="F3908" s="1">
        <v>33523</v>
      </c>
    </row>
    <row r="3909" spans="1:6" x14ac:dyDescent="0.2">
      <c r="A3909" t="s">
        <v>1947</v>
      </c>
      <c r="B3909" t="s">
        <v>10315</v>
      </c>
      <c r="C3909" t="s">
        <v>12627</v>
      </c>
      <c r="D3909" t="s">
        <v>20185</v>
      </c>
      <c r="E3909" t="s">
        <v>9</v>
      </c>
      <c r="F3909" s="1">
        <v>39778</v>
      </c>
    </row>
    <row r="3910" spans="1:6" x14ac:dyDescent="0.2">
      <c r="A3910" t="s">
        <v>1948</v>
      </c>
      <c r="B3910" t="s">
        <v>10256</v>
      </c>
      <c r="C3910" t="s">
        <v>12628</v>
      </c>
      <c r="D3910" t="s">
        <v>20186</v>
      </c>
      <c r="E3910" t="s">
        <v>9</v>
      </c>
      <c r="F3910" s="1">
        <v>24813</v>
      </c>
    </row>
    <row r="3911" spans="1:6" x14ac:dyDescent="0.2">
      <c r="A3911" t="s">
        <v>1949</v>
      </c>
      <c r="B3911" t="s">
        <v>6</v>
      </c>
      <c r="C3911" t="s">
        <v>11287</v>
      </c>
      <c r="D3911" t="s">
        <v>20187</v>
      </c>
      <c r="E3911" t="s">
        <v>9</v>
      </c>
      <c r="F3911" s="1">
        <v>22043</v>
      </c>
    </row>
    <row r="3912" spans="1:6" x14ac:dyDescent="0.2">
      <c r="A3912" t="s">
        <v>8008</v>
      </c>
      <c r="B3912" t="s">
        <v>9552</v>
      </c>
      <c r="C3912" t="s">
        <v>12287</v>
      </c>
      <c r="D3912" t="s">
        <v>20188</v>
      </c>
      <c r="E3912" t="s">
        <v>9</v>
      </c>
      <c r="F3912" s="1">
        <v>25992</v>
      </c>
    </row>
    <row r="3913" spans="1:6" x14ac:dyDescent="0.2">
      <c r="A3913" t="s">
        <v>1950</v>
      </c>
      <c r="B3913" t="s">
        <v>12629</v>
      </c>
      <c r="C3913" t="s">
        <v>12630</v>
      </c>
      <c r="D3913" t="s">
        <v>20189</v>
      </c>
      <c r="E3913" t="s">
        <v>9</v>
      </c>
      <c r="F3913" s="1">
        <v>36372</v>
      </c>
    </row>
    <row r="3914" spans="1:6" x14ac:dyDescent="0.2">
      <c r="A3914" t="s">
        <v>1951</v>
      </c>
      <c r="B3914" t="s">
        <v>9750</v>
      </c>
      <c r="C3914" t="s">
        <v>9690</v>
      </c>
      <c r="D3914" t="s">
        <v>20190</v>
      </c>
      <c r="E3914" t="s">
        <v>9</v>
      </c>
      <c r="F3914" s="1">
        <v>40579</v>
      </c>
    </row>
    <row r="3915" spans="1:6" x14ac:dyDescent="0.2">
      <c r="A3915" t="s">
        <v>1952</v>
      </c>
      <c r="B3915" t="s">
        <v>10211</v>
      </c>
      <c r="C3915" t="s">
        <v>12631</v>
      </c>
      <c r="D3915" t="s">
        <v>20191</v>
      </c>
      <c r="E3915" t="s">
        <v>9</v>
      </c>
      <c r="F3915" s="1">
        <v>18032</v>
      </c>
    </row>
    <row r="3916" spans="1:6" x14ac:dyDescent="0.2">
      <c r="A3916" t="s">
        <v>1953</v>
      </c>
      <c r="B3916" t="s">
        <v>9604</v>
      </c>
      <c r="C3916" t="s">
        <v>9586</v>
      </c>
      <c r="D3916" t="s">
        <v>20192</v>
      </c>
      <c r="E3916" t="s">
        <v>9</v>
      </c>
      <c r="F3916" s="1">
        <v>34242</v>
      </c>
    </row>
    <row r="3917" spans="1:6" x14ac:dyDescent="0.2">
      <c r="A3917" t="s">
        <v>6025</v>
      </c>
      <c r="B3917" t="s">
        <v>6</v>
      </c>
      <c r="C3917" t="s">
        <v>12632</v>
      </c>
      <c r="D3917">
        <v>1882633177</v>
      </c>
      <c r="E3917" t="s">
        <v>9</v>
      </c>
      <c r="F3917" s="1">
        <v>29585</v>
      </c>
    </row>
    <row r="3918" spans="1:6" x14ac:dyDescent="0.2">
      <c r="A3918" t="s">
        <v>12633</v>
      </c>
      <c r="B3918" t="s">
        <v>9556</v>
      </c>
      <c r="C3918" t="s">
        <v>9417</v>
      </c>
      <c r="D3918" t="s">
        <v>20193</v>
      </c>
      <c r="E3918" t="s">
        <v>9</v>
      </c>
      <c r="F3918" s="1">
        <v>20609</v>
      </c>
    </row>
    <row r="3919" spans="1:6" x14ac:dyDescent="0.2">
      <c r="A3919" t="s">
        <v>8009</v>
      </c>
      <c r="B3919" t="s">
        <v>9573</v>
      </c>
      <c r="C3919" t="s">
        <v>12634</v>
      </c>
      <c r="D3919" t="s">
        <v>20194</v>
      </c>
      <c r="E3919" t="s">
        <v>9</v>
      </c>
      <c r="F3919" s="1">
        <v>35148</v>
      </c>
    </row>
    <row r="3920" spans="1:6" x14ac:dyDescent="0.2">
      <c r="A3920" t="s">
        <v>6026</v>
      </c>
      <c r="B3920" t="s">
        <v>9406</v>
      </c>
      <c r="C3920" t="s">
        <v>12635</v>
      </c>
      <c r="D3920" t="s">
        <v>20195</v>
      </c>
      <c r="E3920" t="s">
        <v>9</v>
      </c>
      <c r="F3920" s="1">
        <v>40817</v>
      </c>
    </row>
    <row r="3921" spans="1:6" x14ac:dyDescent="0.2">
      <c r="A3921" t="s">
        <v>6027</v>
      </c>
      <c r="B3921" t="s">
        <v>9606</v>
      </c>
      <c r="C3921" t="s">
        <v>12376</v>
      </c>
      <c r="D3921" t="s">
        <v>20196</v>
      </c>
      <c r="E3921" t="s">
        <v>9</v>
      </c>
      <c r="F3921" s="1">
        <v>27221</v>
      </c>
    </row>
    <row r="3922" spans="1:6" x14ac:dyDescent="0.2">
      <c r="A3922" t="s">
        <v>1954</v>
      </c>
      <c r="B3922" t="s">
        <v>9499</v>
      </c>
      <c r="C3922" t="s">
        <v>12636</v>
      </c>
      <c r="D3922" t="s">
        <v>20197</v>
      </c>
      <c r="E3922" t="s">
        <v>9</v>
      </c>
      <c r="F3922" s="1">
        <v>30096</v>
      </c>
    </row>
    <row r="3923" spans="1:6" x14ac:dyDescent="0.2">
      <c r="A3923" t="s">
        <v>6028</v>
      </c>
      <c r="B3923" t="s">
        <v>9758</v>
      </c>
      <c r="C3923" t="s">
        <v>12637</v>
      </c>
      <c r="D3923" t="s">
        <v>20198</v>
      </c>
      <c r="E3923" t="s">
        <v>9</v>
      </c>
      <c r="F3923" s="1">
        <v>40962</v>
      </c>
    </row>
    <row r="3924" spans="1:6" x14ac:dyDescent="0.2">
      <c r="A3924" t="s">
        <v>6029</v>
      </c>
      <c r="B3924" t="s">
        <v>9539</v>
      </c>
      <c r="C3924" t="s">
        <v>12638</v>
      </c>
      <c r="D3924" t="s">
        <v>20199</v>
      </c>
      <c r="E3924" t="s">
        <v>9</v>
      </c>
      <c r="F3924" s="1">
        <v>27187</v>
      </c>
    </row>
    <row r="3925" spans="1:6" x14ac:dyDescent="0.2">
      <c r="A3925" t="s">
        <v>1955</v>
      </c>
      <c r="B3925" t="s">
        <v>9518</v>
      </c>
      <c r="C3925" t="s">
        <v>11937</v>
      </c>
      <c r="D3925" t="s">
        <v>20200</v>
      </c>
      <c r="E3925" t="s">
        <v>9</v>
      </c>
      <c r="F3925" s="1">
        <v>15481</v>
      </c>
    </row>
    <row r="3926" spans="1:6" x14ac:dyDescent="0.2">
      <c r="A3926" t="s">
        <v>6030</v>
      </c>
      <c r="B3926" t="s">
        <v>10022</v>
      </c>
      <c r="C3926" t="s">
        <v>12639</v>
      </c>
      <c r="D3926" t="s">
        <v>20201</v>
      </c>
      <c r="E3926" t="s">
        <v>9</v>
      </c>
      <c r="F3926" s="1">
        <v>37826</v>
      </c>
    </row>
    <row r="3927" spans="1:6" x14ac:dyDescent="0.2">
      <c r="A3927" t="s">
        <v>1956</v>
      </c>
      <c r="B3927" t="s">
        <v>11595</v>
      </c>
      <c r="C3927" t="s">
        <v>9444</v>
      </c>
      <c r="D3927" t="s">
        <v>20202</v>
      </c>
      <c r="E3927" t="s">
        <v>9</v>
      </c>
      <c r="F3927" s="1">
        <v>23886</v>
      </c>
    </row>
    <row r="3928" spans="1:6" x14ac:dyDescent="0.2">
      <c r="A3928" t="s">
        <v>9019</v>
      </c>
      <c r="B3928" t="s">
        <v>9475</v>
      </c>
      <c r="C3928" t="s">
        <v>9800</v>
      </c>
      <c r="D3928" t="s">
        <v>20203</v>
      </c>
      <c r="E3928" t="s">
        <v>9</v>
      </c>
      <c r="F3928" s="1">
        <v>31219</v>
      </c>
    </row>
    <row r="3929" spans="1:6" x14ac:dyDescent="0.2">
      <c r="A3929" t="s">
        <v>12640</v>
      </c>
      <c r="B3929" t="s">
        <v>9556</v>
      </c>
      <c r="C3929" t="s">
        <v>12641</v>
      </c>
      <c r="D3929" t="s">
        <v>20204</v>
      </c>
      <c r="E3929" t="s">
        <v>9</v>
      </c>
      <c r="F3929" s="1">
        <v>24071</v>
      </c>
    </row>
    <row r="3930" spans="1:6" x14ac:dyDescent="0.2">
      <c r="A3930" t="s">
        <v>9020</v>
      </c>
      <c r="B3930" t="s">
        <v>9792</v>
      </c>
      <c r="C3930" t="s">
        <v>12642</v>
      </c>
      <c r="D3930" t="s">
        <v>20205</v>
      </c>
      <c r="E3930" t="s">
        <v>9</v>
      </c>
      <c r="F3930" s="1">
        <v>15833</v>
      </c>
    </row>
    <row r="3931" spans="1:6" x14ac:dyDescent="0.2">
      <c r="A3931" t="s">
        <v>9021</v>
      </c>
      <c r="B3931" t="s">
        <v>9446</v>
      </c>
      <c r="C3931" t="s">
        <v>10500</v>
      </c>
      <c r="D3931">
        <v>7620368526</v>
      </c>
      <c r="E3931" t="s">
        <v>9</v>
      </c>
      <c r="F3931" s="1">
        <v>27410</v>
      </c>
    </row>
    <row r="3932" spans="1:6" x14ac:dyDescent="0.2">
      <c r="A3932" t="s">
        <v>12643</v>
      </c>
      <c r="B3932" t="s">
        <v>9440</v>
      </c>
      <c r="C3932" t="s">
        <v>12644</v>
      </c>
      <c r="D3932" t="s">
        <v>20206</v>
      </c>
      <c r="E3932" t="s">
        <v>9</v>
      </c>
      <c r="F3932" s="1">
        <v>32353</v>
      </c>
    </row>
    <row r="3933" spans="1:6" x14ac:dyDescent="0.2">
      <c r="A3933" t="s">
        <v>1957</v>
      </c>
      <c r="B3933" t="s">
        <v>9383</v>
      </c>
      <c r="C3933" t="s">
        <v>12645</v>
      </c>
      <c r="D3933" t="s">
        <v>20207</v>
      </c>
      <c r="E3933" t="s">
        <v>9</v>
      </c>
      <c r="F3933" s="1">
        <v>24045</v>
      </c>
    </row>
    <row r="3934" spans="1:6" x14ac:dyDescent="0.2">
      <c r="A3934" t="s">
        <v>8010</v>
      </c>
      <c r="B3934" t="s">
        <v>9408</v>
      </c>
      <c r="C3934" t="s">
        <v>11538</v>
      </c>
      <c r="D3934" t="s">
        <v>20208</v>
      </c>
      <c r="E3934" t="s">
        <v>9</v>
      </c>
      <c r="F3934" s="1">
        <v>21251</v>
      </c>
    </row>
    <row r="3935" spans="1:6" x14ac:dyDescent="0.2">
      <c r="A3935" t="s">
        <v>6031</v>
      </c>
      <c r="B3935" t="s">
        <v>12646</v>
      </c>
      <c r="C3935" t="s">
        <v>12647</v>
      </c>
      <c r="D3935" t="s">
        <v>20209</v>
      </c>
      <c r="E3935" t="s">
        <v>9</v>
      </c>
      <c r="F3935" s="1">
        <v>16337</v>
      </c>
    </row>
    <row r="3936" spans="1:6" x14ac:dyDescent="0.2">
      <c r="A3936" t="s">
        <v>12648</v>
      </c>
      <c r="B3936" t="s">
        <v>9395</v>
      </c>
      <c r="C3936" t="s">
        <v>12649</v>
      </c>
      <c r="D3936" t="s">
        <v>20210</v>
      </c>
      <c r="E3936" t="s">
        <v>9</v>
      </c>
      <c r="F3936" s="1">
        <v>19241</v>
      </c>
    </row>
    <row r="3937" spans="1:6" x14ac:dyDescent="0.2">
      <c r="A3937" t="s">
        <v>9022</v>
      </c>
      <c r="B3937" t="s">
        <v>9395</v>
      </c>
      <c r="C3937" t="s">
        <v>9498</v>
      </c>
      <c r="D3937" t="s">
        <v>20211</v>
      </c>
      <c r="E3937" t="s">
        <v>9</v>
      </c>
      <c r="F3937" s="1">
        <v>39528</v>
      </c>
    </row>
    <row r="3938" spans="1:6" x14ac:dyDescent="0.2">
      <c r="A3938" t="s">
        <v>1958</v>
      </c>
      <c r="B3938" t="s">
        <v>9440</v>
      </c>
      <c r="C3938" t="s">
        <v>12650</v>
      </c>
      <c r="D3938" t="s">
        <v>20212</v>
      </c>
      <c r="E3938" t="s">
        <v>9</v>
      </c>
      <c r="F3938" s="1">
        <v>16254</v>
      </c>
    </row>
    <row r="3939" spans="1:6" x14ac:dyDescent="0.2">
      <c r="A3939" t="s">
        <v>1959</v>
      </c>
      <c r="B3939" t="s">
        <v>9383</v>
      </c>
      <c r="C3939" t="s">
        <v>12651</v>
      </c>
      <c r="D3939" t="s">
        <v>20213</v>
      </c>
      <c r="E3939" t="s">
        <v>9</v>
      </c>
      <c r="F3939" s="1">
        <v>23923</v>
      </c>
    </row>
    <row r="3940" spans="1:6" x14ac:dyDescent="0.2">
      <c r="A3940" t="s">
        <v>1960</v>
      </c>
      <c r="B3940" t="s">
        <v>11502</v>
      </c>
      <c r="C3940" t="s">
        <v>12652</v>
      </c>
      <c r="D3940" t="s">
        <v>20214</v>
      </c>
      <c r="E3940" t="s">
        <v>9</v>
      </c>
      <c r="F3940" s="1">
        <v>22270</v>
      </c>
    </row>
    <row r="3941" spans="1:6" x14ac:dyDescent="0.2">
      <c r="A3941" t="s">
        <v>6032</v>
      </c>
      <c r="B3941" t="s">
        <v>10660</v>
      </c>
      <c r="C3941" t="s">
        <v>9586</v>
      </c>
      <c r="D3941" t="s">
        <v>20215</v>
      </c>
      <c r="E3941" t="s">
        <v>9</v>
      </c>
      <c r="F3941" s="1">
        <v>41115</v>
      </c>
    </row>
    <row r="3942" spans="1:6" x14ac:dyDescent="0.2">
      <c r="A3942" t="s">
        <v>1961</v>
      </c>
      <c r="B3942" t="s">
        <v>9383</v>
      </c>
      <c r="C3942" t="s">
        <v>10396</v>
      </c>
      <c r="D3942" t="s">
        <v>20216</v>
      </c>
      <c r="E3942" t="s">
        <v>9</v>
      </c>
      <c r="F3942" s="1">
        <v>39605</v>
      </c>
    </row>
    <row r="3943" spans="1:6" x14ac:dyDescent="0.2">
      <c r="A3943" t="s">
        <v>1962</v>
      </c>
      <c r="B3943" t="s">
        <v>9395</v>
      </c>
      <c r="C3943" t="s">
        <v>12653</v>
      </c>
      <c r="D3943" t="s">
        <v>20217</v>
      </c>
      <c r="E3943" t="s">
        <v>9</v>
      </c>
      <c r="F3943" s="1">
        <v>29436</v>
      </c>
    </row>
    <row r="3944" spans="1:6" x14ac:dyDescent="0.2">
      <c r="A3944" t="s">
        <v>1963</v>
      </c>
      <c r="B3944" t="s">
        <v>13</v>
      </c>
      <c r="C3944" t="s">
        <v>10074</v>
      </c>
      <c r="D3944" t="s">
        <v>20218</v>
      </c>
      <c r="E3944" t="s">
        <v>9</v>
      </c>
      <c r="F3944" s="1">
        <v>15004</v>
      </c>
    </row>
    <row r="3945" spans="1:6" x14ac:dyDescent="0.2">
      <c r="A3945" t="s">
        <v>1964</v>
      </c>
      <c r="B3945" t="s">
        <v>12654</v>
      </c>
      <c r="C3945" t="s">
        <v>12655</v>
      </c>
      <c r="D3945" t="s">
        <v>20219</v>
      </c>
      <c r="E3945" t="s">
        <v>9</v>
      </c>
      <c r="F3945" s="1">
        <v>22420</v>
      </c>
    </row>
    <row r="3946" spans="1:6" x14ac:dyDescent="0.2">
      <c r="A3946" t="s">
        <v>1965</v>
      </c>
      <c r="B3946" t="s">
        <v>9619</v>
      </c>
      <c r="C3946" t="s">
        <v>10233</v>
      </c>
      <c r="D3946">
        <v>1693523851</v>
      </c>
      <c r="E3946" t="s">
        <v>9</v>
      </c>
      <c r="F3946" s="1">
        <v>24309</v>
      </c>
    </row>
    <row r="3947" spans="1:6" x14ac:dyDescent="0.2">
      <c r="A3947" t="s">
        <v>6033</v>
      </c>
      <c r="B3947" t="s">
        <v>9760</v>
      </c>
      <c r="C3947" t="s">
        <v>11013</v>
      </c>
      <c r="D3947" t="s">
        <v>20220</v>
      </c>
      <c r="E3947" t="s">
        <v>9</v>
      </c>
      <c r="F3947" s="1">
        <v>16564</v>
      </c>
    </row>
    <row r="3948" spans="1:6" x14ac:dyDescent="0.2">
      <c r="A3948" t="s">
        <v>1966</v>
      </c>
      <c r="B3948" t="s">
        <v>9383</v>
      </c>
      <c r="C3948" t="s">
        <v>9912</v>
      </c>
      <c r="D3948" t="s">
        <v>20221</v>
      </c>
      <c r="E3948" t="s">
        <v>9</v>
      </c>
      <c r="F3948" s="1">
        <v>24386</v>
      </c>
    </row>
    <row r="3949" spans="1:6" x14ac:dyDescent="0.2">
      <c r="A3949" t="s">
        <v>1967</v>
      </c>
      <c r="B3949" t="s">
        <v>11171</v>
      </c>
      <c r="C3949" t="s">
        <v>10018</v>
      </c>
      <c r="D3949" t="s">
        <v>20222</v>
      </c>
      <c r="E3949" t="s">
        <v>9</v>
      </c>
      <c r="F3949" s="1">
        <v>36785</v>
      </c>
    </row>
    <row r="3950" spans="1:6" x14ac:dyDescent="0.2">
      <c r="A3950" t="s">
        <v>1968</v>
      </c>
      <c r="B3950" t="s">
        <v>9518</v>
      </c>
      <c r="C3950" t="s">
        <v>9823</v>
      </c>
      <c r="D3950" t="s">
        <v>20223</v>
      </c>
      <c r="E3950" t="s">
        <v>9</v>
      </c>
      <c r="F3950" s="1">
        <v>32017</v>
      </c>
    </row>
    <row r="3951" spans="1:6" x14ac:dyDescent="0.2">
      <c r="A3951" t="s">
        <v>1969</v>
      </c>
      <c r="B3951" t="s">
        <v>12656</v>
      </c>
      <c r="C3951" t="s">
        <v>9701</v>
      </c>
      <c r="D3951" t="s">
        <v>20224</v>
      </c>
      <c r="E3951" t="s">
        <v>9</v>
      </c>
      <c r="F3951" s="1">
        <v>19415</v>
      </c>
    </row>
    <row r="3952" spans="1:6" x14ac:dyDescent="0.2">
      <c r="A3952" t="s">
        <v>1970</v>
      </c>
      <c r="B3952" t="s">
        <v>10889</v>
      </c>
      <c r="C3952" t="s">
        <v>11548</v>
      </c>
      <c r="D3952" t="s">
        <v>20225</v>
      </c>
      <c r="E3952" t="s">
        <v>9</v>
      </c>
      <c r="F3952" s="1">
        <v>42382</v>
      </c>
    </row>
    <row r="3953" spans="1:6" x14ac:dyDescent="0.2">
      <c r="A3953" t="s">
        <v>8011</v>
      </c>
      <c r="B3953" t="s">
        <v>9668</v>
      </c>
      <c r="C3953" t="s">
        <v>12657</v>
      </c>
      <c r="D3953">
        <v>1317808468</v>
      </c>
      <c r="E3953" t="s">
        <v>9</v>
      </c>
      <c r="F3953" s="1">
        <v>37970</v>
      </c>
    </row>
    <row r="3954" spans="1:6" x14ac:dyDescent="0.2">
      <c r="A3954" t="s">
        <v>6034</v>
      </c>
      <c r="B3954" t="s">
        <v>10969</v>
      </c>
      <c r="C3954" t="s">
        <v>10245</v>
      </c>
      <c r="D3954" t="s">
        <v>20226</v>
      </c>
      <c r="E3954" t="s">
        <v>9</v>
      </c>
      <c r="F3954" s="1">
        <v>19670</v>
      </c>
    </row>
    <row r="3955" spans="1:6" x14ac:dyDescent="0.2">
      <c r="A3955" t="s">
        <v>6035</v>
      </c>
      <c r="B3955" t="s">
        <v>10616</v>
      </c>
      <c r="C3955" t="s">
        <v>11</v>
      </c>
      <c r="D3955" t="s">
        <v>20227</v>
      </c>
      <c r="E3955" t="s">
        <v>9</v>
      </c>
      <c r="F3955" s="1">
        <v>35618</v>
      </c>
    </row>
    <row r="3956" spans="1:6" x14ac:dyDescent="0.2">
      <c r="A3956" t="s">
        <v>6036</v>
      </c>
      <c r="B3956" t="s">
        <v>9642</v>
      </c>
      <c r="C3956" t="s">
        <v>12658</v>
      </c>
      <c r="D3956" t="s">
        <v>20228</v>
      </c>
      <c r="E3956" t="s">
        <v>9</v>
      </c>
      <c r="F3956" s="1">
        <v>39822</v>
      </c>
    </row>
    <row r="3957" spans="1:6" x14ac:dyDescent="0.2">
      <c r="A3957" t="s">
        <v>1971</v>
      </c>
      <c r="B3957" t="s">
        <v>10477</v>
      </c>
      <c r="C3957" t="s">
        <v>12659</v>
      </c>
      <c r="D3957" t="s">
        <v>20229</v>
      </c>
      <c r="E3957" t="s">
        <v>9</v>
      </c>
      <c r="F3957" s="1">
        <v>32503</v>
      </c>
    </row>
    <row r="3958" spans="1:6" x14ac:dyDescent="0.2">
      <c r="A3958" t="s">
        <v>1972</v>
      </c>
      <c r="B3958" t="s">
        <v>10647</v>
      </c>
      <c r="C3958" t="s">
        <v>11</v>
      </c>
      <c r="D3958" t="s">
        <v>20230</v>
      </c>
      <c r="E3958" t="s">
        <v>9</v>
      </c>
      <c r="F3958" s="1">
        <v>16666</v>
      </c>
    </row>
    <row r="3959" spans="1:6" x14ac:dyDescent="0.2">
      <c r="A3959" t="s">
        <v>1973</v>
      </c>
      <c r="B3959" t="s">
        <v>9554</v>
      </c>
      <c r="C3959" t="s">
        <v>12660</v>
      </c>
      <c r="D3959" t="s">
        <v>20231</v>
      </c>
      <c r="E3959" t="s">
        <v>9</v>
      </c>
      <c r="F3959" s="1">
        <v>32866</v>
      </c>
    </row>
    <row r="3960" spans="1:6" x14ac:dyDescent="0.2">
      <c r="A3960" t="s">
        <v>8012</v>
      </c>
      <c r="B3960" t="s">
        <v>9518</v>
      </c>
      <c r="C3960" t="s">
        <v>12661</v>
      </c>
      <c r="D3960" t="s">
        <v>20232</v>
      </c>
      <c r="E3960" t="s">
        <v>9</v>
      </c>
      <c r="F3960" s="1">
        <v>41863</v>
      </c>
    </row>
    <row r="3961" spans="1:6" x14ac:dyDescent="0.2">
      <c r="A3961" t="s">
        <v>6037</v>
      </c>
      <c r="B3961" t="s">
        <v>11165</v>
      </c>
      <c r="C3961" t="s">
        <v>11311</v>
      </c>
      <c r="D3961" t="s">
        <v>20233</v>
      </c>
      <c r="E3961" t="s">
        <v>9</v>
      </c>
      <c r="F3961" s="1">
        <v>16853</v>
      </c>
    </row>
    <row r="3962" spans="1:6" x14ac:dyDescent="0.2">
      <c r="A3962" t="s">
        <v>8013</v>
      </c>
      <c r="B3962" t="s">
        <v>9642</v>
      </c>
      <c r="C3962" t="s">
        <v>12662</v>
      </c>
      <c r="D3962" t="s">
        <v>20234</v>
      </c>
      <c r="E3962" t="s">
        <v>9</v>
      </c>
      <c r="F3962" s="1">
        <v>18298</v>
      </c>
    </row>
    <row r="3963" spans="1:6" x14ac:dyDescent="0.2">
      <c r="A3963" t="s">
        <v>8014</v>
      </c>
      <c r="B3963" t="s">
        <v>9461</v>
      </c>
      <c r="C3963" t="s">
        <v>12663</v>
      </c>
      <c r="D3963" t="s">
        <v>20235</v>
      </c>
      <c r="E3963" t="s">
        <v>9</v>
      </c>
      <c r="F3963" s="1">
        <v>20454</v>
      </c>
    </row>
    <row r="3964" spans="1:6" x14ac:dyDescent="0.2">
      <c r="A3964" t="s">
        <v>6038</v>
      </c>
      <c r="B3964" t="s">
        <v>9440</v>
      </c>
      <c r="C3964" t="s">
        <v>12664</v>
      </c>
      <c r="D3964" t="s">
        <v>20236</v>
      </c>
      <c r="E3964" t="s">
        <v>9</v>
      </c>
      <c r="F3964" s="1">
        <v>19900</v>
      </c>
    </row>
    <row r="3965" spans="1:6" x14ac:dyDescent="0.2">
      <c r="A3965" t="s">
        <v>6039</v>
      </c>
      <c r="B3965" t="s">
        <v>10038</v>
      </c>
      <c r="C3965" t="s">
        <v>12665</v>
      </c>
      <c r="D3965" t="s">
        <v>20237</v>
      </c>
      <c r="E3965" t="s">
        <v>9</v>
      </c>
      <c r="F3965" s="1">
        <v>33741</v>
      </c>
    </row>
    <row r="3966" spans="1:6" x14ac:dyDescent="0.2">
      <c r="A3966" t="s">
        <v>1974</v>
      </c>
      <c r="B3966" t="s">
        <v>9573</v>
      </c>
      <c r="C3966" t="s">
        <v>12666</v>
      </c>
      <c r="D3966">
        <f>1-697-385-2604</f>
        <v>-3685</v>
      </c>
      <c r="E3966" t="s">
        <v>9</v>
      </c>
      <c r="F3966" s="1">
        <v>38345</v>
      </c>
    </row>
    <row r="3967" spans="1:6" x14ac:dyDescent="0.2">
      <c r="A3967" t="s">
        <v>1975</v>
      </c>
      <c r="B3967" t="s">
        <v>9527</v>
      </c>
      <c r="C3967" t="s">
        <v>12473</v>
      </c>
      <c r="D3967">
        <v>1813538632</v>
      </c>
      <c r="E3967" t="s">
        <v>9</v>
      </c>
      <c r="F3967" s="1">
        <v>42944</v>
      </c>
    </row>
    <row r="3968" spans="1:6" x14ac:dyDescent="0.2">
      <c r="A3968" t="s">
        <v>1976</v>
      </c>
      <c r="B3968" t="s">
        <v>9552</v>
      </c>
      <c r="C3968" t="s">
        <v>9690</v>
      </c>
      <c r="D3968">
        <v>2362584440</v>
      </c>
      <c r="E3968" t="s">
        <v>9</v>
      </c>
      <c r="F3968" s="1">
        <v>25651</v>
      </c>
    </row>
    <row r="3969" spans="1:6" x14ac:dyDescent="0.2">
      <c r="A3969" t="s">
        <v>1977</v>
      </c>
      <c r="B3969" t="s">
        <v>9946</v>
      </c>
      <c r="C3969" t="s">
        <v>12667</v>
      </c>
      <c r="D3969" t="s">
        <v>20238</v>
      </c>
      <c r="E3969" t="s">
        <v>9</v>
      </c>
      <c r="F3969" s="1">
        <v>24909</v>
      </c>
    </row>
    <row r="3970" spans="1:6" x14ac:dyDescent="0.2">
      <c r="A3970" t="s">
        <v>1978</v>
      </c>
      <c r="B3970" t="s">
        <v>9691</v>
      </c>
      <c r="C3970" t="s">
        <v>9782</v>
      </c>
      <c r="D3970" t="s">
        <v>20239</v>
      </c>
      <c r="E3970" t="s">
        <v>9</v>
      </c>
      <c r="F3970" s="1">
        <v>18155</v>
      </c>
    </row>
    <row r="3971" spans="1:6" x14ac:dyDescent="0.2">
      <c r="A3971" t="s">
        <v>1979</v>
      </c>
      <c r="B3971" t="s">
        <v>9395</v>
      </c>
      <c r="C3971" t="s">
        <v>12668</v>
      </c>
      <c r="D3971" t="s">
        <v>20240</v>
      </c>
      <c r="E3971" t="s">
        <v>9</v>
      </c>
      <c r="F3971" s="1">
        <v>16813</v>
      </c>
    </row>
    <row r="3972" spans="1:6" x14ac:dyDescent="0.2">
      <c r="A3972" t="s">
        <v>6040</v>
      </c>
      <c r="B3972" t="s">
        <v>6</v>
      </c>
      <c r="C3972" t="s">
        <v>12459</v>
      </c>
      <c r="D3972" t="s">
        <v>20241</v>
      </c>
      <c r="E3972" t="s">
        <v>9</v>
      </c>
      <c r="F3972" s="1">
        <v>35319</v>
      </c>
    </row>
    <row r="3973" spans="1:6" x14ac:dyDescent="0.2">
      <c r="A3973" t="s">
        <v>8015</v>
      </c>
      <c r="B3973" t="s">
        <v>9401</v>
      </c>
      <c r="C3973" t="s">
        <v>12669</v>
      </c>
      <c r="D3973" t="s">
        <v>20242</v>
      </c>
      <c r="E3973" t="s">
        <v>9</v>
      </c>
      <c r="F3973" s="1">
        <v>17724</v>
      </c>
    </row>
    <row r="3974" spans="1:6" x14ac:dyDescent="0.2">
      <c r="A3974" t="s">
        <v>1980</v>
      </c>
      <c r="B3974" t="s">
        <v>12670</v>
      </c>
      <c r="C3974" t="s">
        <v>12671</v>
      </c>
      <c r="D3974">
        <v>9083769568</v>
      </c>
      <c r="E3974" t="s">
        <v>9</v>
      </c>
      <c r="F3974" s="1">
        <v>30338</v>
      </c>
    </row>
    <row r="3975" spans="1:6" x14ac:dyDescent="0.2">
      <c r="A3975" t="s">
        <v>1981</v>
      </c>
      <c r="B3975" t="s">
        <v>9455</v>
      </c>
      <c r="C3975" t="s">
        <v>10910</v>
      </c>
      <c r="D3975" t="s">
        <v>20243</v>
      </c>
      <c r="E3975" t="s">
        <v>9</v>
      </c>
      <c r="F3975" s="1">
        <v>37553</v>
      </c>
    </row>
    <row r="3976" spans="1:6" x14ac:dyDescent="0.2">
      <c r="A3976" t="s">
        <v>8016</v>
      </c>
      <c r="B3976" t="s">
        <v>10473</v>
      </c>
      <c r="C3976" t="s">
        <v>12672</v>
      </c>
      <c r="D3976" t="s">
        <v>20244</v>
      </c>
      <c r="E3976" t="s">
        <v>9</v>
      </c>
      <c r="F3976" s="1">
        <v>39363</v>
      </c>
    </row>
    <row r="3977" spans="1:6" x14ac:dyDescent="0.2">
      <c r="A3977" t="s">
        <v>1982</v>
      </c>
      <c r="B3977" t="s">
        <v>9457</v>
      </c>
      <c r="C3977" t="s">
        <v>11927</v>
      </c>
      <c r="D3977" t="s">
        <v>20245</v>
      </c>
      <c r="E3977" t="s">
        <v>9</v>
      </c>
      <c r="F3977" s="1">
        <v>39833</v>
      </c>
    </row>
    <row r="3978" spans="1:6" x14ac:dyDescent="0.2">
      <c r="A3978" t="s">
        <v>1983</v>
      </c>
      <c r="B3978" t="s">
        <v>9390</v>
      </c>
      <c r="C3978" t="s">
        <v>12673</v>
      </c>
      <c r="D3978" t="s">
        <v>20246</v>
      </c>
      <c r="E3978" t="s">
        <v>9</v>
      </c>
      <c r="F3978" s="1">
        <v>30926</v>
      </c>
    </row>
    <row r="3979" spans="1:6" x14ac:dyDescent="0.2">
      <c r="A3979" t="s">
        <v>1984</v>
      </c>
      <c r="B3979" t="s">
        <v>9395</v>
      </c>
      <c r="C3979" t="s">
        <v>9734</v>
      </c>
      <c r="D3979" t="s">
        <v>20247</v>
      </c>
      <c r="E3979" t="s">
        <v>9</v>
      </c>
      <c r="F3979" s="1">
        <v>35322</v>
      </c>
    </row>
    <row r="3980" spans="1:6" x14ac:dyDescent="0.2">
      <c r="A3980" t="s">
        <v>1985</v>
      </c>
      <c r="B3980" t="s">
        <v>9485</v>
      </c>
      <c r="C3980" t="s">
        <v>9637</v>
      </c>
      <c r="D3980">
        <v>3684380288</v>
      </c>
      <c r="E3980" t="s">
        <v>9</v>
      </c>
      <c r="F3980" s="1">
        <v>28176</v>
      </c>
    </row>
    <row r="3981" spans="1:6" x14ac:dyDescent="0.2">
      <c r="A3981" t="s">
        <v>1986</v>
      </c>
      <c r="B3981" t="s">
        <v>9564</v>
      </c>
      <c r="C3981" t="s">
        <v>10016</v>
      </c>
      <c r="D3981">
        <v>6182917837</v>
      </c>
      <c r="E3981" t="s">
        <v>9</v>
      </c>
      <c r="F3981" s="1">
        <v>40986</v>
      </c>
    </row>
    <row r="3982" spans="1:6" x14ac:dyDescent="0.2">
      <c r="A3982" t="s">
        <v>9023</v>
      </c>
      <c r="B3982" t="s">
        <v>12674</v>
      </c>
      <c r="C3982" t="s">
        <v>12675</v>
      </c>
      <c r="D3982" t="s">
        <v>20248</v>
      </c>
      <c r="E3982" t="s">
        <v>9</v>
      </c>
      <c r="F3982" s="1">
        <v>39721</v>
      </c>
    </row>
    <row r="3983" spans="1:6" x14ac:dyDescent="0.2">
      <c r="A3983" t="s">
        <v>12676</v>
      </c>
      <c r="B3983" t="s">
        <v>9943</v>
      </c>
      <c r="C3983" t="s">
        <v>9470</v>
      </c>
      <c r="D3983" t="s">
        <v>20249</v>
      </c>
      <c r="E3983" t="s">
        <v>9</v>
      </c>
      <c r="F3983" s="1">
        <v>32312</v>
      </c>
    </row>
    <row r="3984" spans="1:6" x14ac:dyDescent="0.2">
      <c r="A3984" t="s">
        <v>1987</v>
      </c>
      <c r="B3984" t="s">
        <v>9383</v>
      </c>
      <c r="C3984" t="s">
        <v>11092</v>
      </c>
      <c r="D3984">
        <v>6513101115</v>
      </c>
      <c r="E3984" t="s">
        <v>9</v>
      </c>
      <c r="F3984" s="1">
        <v>31903</v>
      </c>
    </row>
    <row r="3985" spans="1:6" x14ac:dyDescent="0.2">
      <c r="A3985" t="s">
        <v>1988</v>
      </c>
      <c r="B3985" t="s">
        <v>9485</v>
      </c>
      <c r="C3985" t="s">
        <v>10512</v>
      </c>
      <c r="D3985" t="s">
        <v>20250</v>
      </c>
      <c r="E3985" t="s">
        <v>9</v>
      </c>
      <c r="F3985" s="1">
        <v>28962</v>
      </c>
    </row>
    <row r="3986" spans="1:6" x14ac:dyDescent="0.2">
      <c r="A3986" t="s">
        <v>8017</v>
      </c>
      <c r="B3986" t="s">
        <v>12677</v>
      </c>
      <c r="C3986" t="s">
        <v>9488</v>
      </c>
      <c r="D3986" t="s">
        <v>20251</v>
      </c>
      <c r="E3986" t="s">
        <v>9</v>
      </c>
      <c r="F3986" s="1">
        <v>21817</v>
      </c>
    </row>
    <row r="3987" spans="1:6" x14ac:dyDescent="0.2">
      <c r="A3987" t="s">
        <v>1989</v>
      </c>
      <c r="B3987" t="s">
        <v>10616</v>
      </c>
      <c r="C3987" t="s">
        <v>9572</v>
      </c>
      <c r="D3987">
        <v>3560658794</v>
      </c>
      <c r="E3987" t="s">
        <v>9</v>
      </c>
      <c r="F3987" s="1">
        <v>22273</v>
      </c>
    </row>
    <row r="3988" spans="1:6" x14ac:dyDescent="0.2">
      <c r="A3988" t="s">
        <v>8018</v>
      </c>
      <c r="B3988" t="s">
        <v>10639</v>
      </c>
      <c r="C3988" t="s">
        <v>10944</v>
      </c>
      <c r="D3988" t="s">
        <v>20252</v>
      </c>
      <c r="E3988" t="s">
        <v>9</v>
      </c>
      <c r="F3988" s="1">
        <v>39260</v>
      </c>
    </row>
    <row r="3989" spans="1:6" x14ac:dyDescent="0.2">
      <c r="A3989" t="s">
        <v>6041</v>
      </c>
      <c r="B3989" t="s">
        <v>10273</v>
      </c>
      <c r="C3989" t="s">
        <v>12678</v>
      </c>
      <c r="D3989" t="s">
        <v>20253</v>
      </c>
      <c r="E3989" t="s">
        <v>9</v>
      </c>
      <c r="F3989" s="1">
        <v>15549</v>
      </c>
    </row>
    <row r="3990" spans="1:6" x14ac:dyDescent="0.2">
      <c r="A3990" t="s">
        <v>1990</v>
      </c>
      <c r="B3990" t="s">
        <v>12450</v>
      </c>
      <c r="C3990" t="s">
        <v>11354</v>
      </c>
      <c r="D3990" t="s">
        <v>20254</v>
      </c>
      <c r="E3990" t="s">
        <v>9</v>
      </c>
      <c r="F3990" s="1">
        <v>39164</v>
      </c>
    </row>
    <row r="3991" spans="1:6" x14ac:dyDescent="0.2">
      <c r="A3991" t="s">
        <v>1991</v>
      </c>
      <c r="B3991" t="s">
        <v>10363</v>
      </c>
      <c r="C3991" t="s">
        <v>9540</v>
      </c>
      <c r="D3991" t="s">
        <v>20255</v>
      </c>
      <c r="E3991" t="s">
        <v>9</v>
      </c>
      <c r="F3991" s="1">
        <v>34432</v>
      </c>
    </row>
    <row r="3992" spans="1:6" x14ac:dyDescent="0.2">
      <c r="A3992" t="s">
        <v>1992</v>
      </c>
      <c r="B3992" t="s">
        <v>9427</v>
      </c>
      <c r="C3992" t="s">
        <v>10824</v>
      </c>
      <c r="D3992" t="s">
        <v>20256</v>
      </c>
      <c r="E3992" t="s">
        <v>9</v>
      </c>
      <c r="F3992" s="1">
        <v>27429</v>
      </c>
    </row>
    <row r="3993" spans="1:6" x14ac:dyDescent="0.2">
      <c r="A3993" t="s">
        <v>1993</v>
      </c>
      <c r="B3993" t="s">
        <v>9596</v>
      </c>
      <c r="C3993" t="s">
        <v>9599</v>
      </c>
      <c r="D3993" t="s">
        <v>20257</v>
      </c>
      <c r="E3993" t="s">
        <v>9</v>
      </c>
      <c r="F3993" s="1">
        <v>16941</v>
      </c>
    </row>
    <row r="3994" spans="1:6" x14ac:dyDescent="0.2">
      <c r="A3994" t="s">
        <v>6042</v>
      </c>
      <c r="B3994" t="s">
        <v>9461</v>
      </c>
      <c r="C3994" t="s">
        <v>9694</v>
      </c>
      <c r="D3994" t="s">
        <v>20258</v>
      </c>
      <c r="E3994" t="s">
        <v>9</v>
      </c>
      <c r="F3994" s="1">
        <v>26529</v>
      </c>
    </row>
    <row r="3995" spans="1:6" x14ac:dyDescent="0.2">
      <c r="A3995" t="s">
        <v>8019</v>
      </c>
      <c r="B3995" t="s">
        <v>9446</v>
      </c>
      <c r="C3995" t="s">
        <v>11783</v>
      </c>
      <c r="D3995">
        <v>8504666362</v>
      </c>
      <c r="E3995" t="s">
        <v>9</v>
      </c>
      <c r="F3995" s="1">
        <v>35795</v>
      </c>
    </row>
    <row r="3996" spans="1:6" x14ac:dyDescent="0.2">
      <c r="A3996" t="s">
        <v>1994</v>
      </c>
      <c r="B3996" t="s">
        <v>9564</v>
      </c>
      <c r="C3996" t="s">
        <v>9604</v>
      </c>
      <c r="D3996" t="s">
        <v>20259</v>
      </c>
      <c r="E3996" t="s">
        <v>9</v>
      </c>
      <c r="F3996" s="1">
        <v>28307</v>
      </c>
    </row>
    <row r="3997" spans="1:6" x14ac:dyDescent="0.2">
      <c r="A3997" t="s">
        <v>1995</v>
      </c>
      <c r="B3997" t="s">
        <v>10244</v>
      </c>
      <c r="C3997" t="s">
        <v>12510</v>
      </c>
      <c r="D3997" t="s">
        <v>20260</v>
      </c>
      <c r="E3997" t="s">
        <v>9</v>
      </c>
      <c r="F3997" s="1">
        <v>26827</v>
      </c>
    </row>
    <row r="3998" spans="1:6" x14ac:dyDescent="0.2">
      <c r="A3998" t="s">
        <v>9024</v>
      </c>
      <c r="B3998" t="s">
        <v>9395</v>
      </c>
      <c r="C3998" t="s">
        <v>10665</v>
      </c>
      <c r="D3998" t="s">
        <v>20261</v>
      </c>
      <c r="E3998" t="s">
        <v>9</v>
      </c>
      <c r="F3998" s="1">
        <v>33392</v>
      </c>
    </row>
    <row r="3999" spans="1:6" x14ac:dyDescent="0.2">
      <c r="A3999" t="s">
        <v>6043</v>
      </c>
      <c r="B3999" t="s">
        <v>9440</v>
      </c>
      <c r="C3999" t="s">
        <v>9463</v>
      </c>
      <c r="D3999" t="s">
        <v>20262</v>
      </c>
      <c r="E3999" t="s">
        <v>9</v>
      </c>
      <c r="F3999" s="1">
        <v>39115</v>
      </c>
    </row>
    <row r="4000" spans="1:6" x14ac:dyDescent="0.2">
      <c r="A4000" t="s">
        <v>8020</v>
      </c>
      <c r="B4000" t="s">
        <v>10226</v>
      </c>
      <c r="C4000" t="s">
        <v>12679</v>
      </c>
      <c r="D4000" t="s">
        <v>20263</v>
      </c>
      <c r="E4000" t="s">
        <v>9</v>
      </c>
      <c r="F4000" s="1">
        <v>39829</v>
      </c>
    </row>
    <row r="4001" spans="1:6" x14ac:dyDescent="0.2">
      <c r="A4001" t="s">
        <v>1996</v>
      </c>
      <c r="B4001" t="s">
        <v>9634</v>
      </c>
      <c r="C4001" t="s">
        <v>12680</v>
      </c>
      <c r="D4001" t="s">
        <v>20264</v>
      </c>
      <c r="E4001" t="s">
        <v>9</v>
      </c>
      <c r="F4001" s="1">
        <v>37538</v>
      </c>
    </row>
    <row r="4002" spans="1:6" x14ac:dyDescent="0.2">
      <c r="A4002" t="s">
        <v>1997</v>
      </c>
      <c r="B4002" t="s">
        <v>9554</v>
      </c>
      <c r="C4002" t="s">
        <v>10981</v>
      </c>
      <c r="D4002" t="s">
        <v>20265</v>
      </c>
      <c r="E4002" t="s">
        <v>9</v>
      </c>
      <c r="F4002" s="1">
        <v>17233</v>
      </c>
    </row>
    <row r="4003" spans="1:6" x14ac:dyDescent="0.2">
      <c r="A4003" t="s">
        <v>1998</v>
      </c>
      <c r="B4003" t="s">
        <v>10211</v>
      </c>
      <c r="C4003" t="s">
        <v>12681</v>
      </c>
      <c r="D4003" t="s">
        <v>20266</v>
      </c>
      <c r="E4003" t="s">
        <v>9</v>
      </c>
      <c r="F4003" s="1">
        <v>32545</v>
      </c>
    </row>
    <row r="4004" spans="1:6" x14ac:dyDescent="0.2">
      <c r="A4004" t="s">
        <v>1999</v>
      </c>
      <c r="B4004" t="s">
        <v>9480</v>
      </c>
      <c r="C4004" t="s">
        <v>10621</v>
      </c>
      <c r="D4004">
        <v>2563219636</v>
      </c>
      <c r="E4004" t="s">
        <v>9</v>
      </c>
      <c r="F4004" s="1">
        <v>25994</v>
      </c>
    </row>
    <row r="4005" spans="1:6" x14ac:dyDescent="0.2">
      <c r="A4005" t="s">
        <v>12682</v>
      </c>
      <c r="B4005" t="s">
        <v>6</v>
      </c>
      <c r="C4005" t="s">
        <v>12683</v>
      </c>
      <c r="D4005" t="s">
        <v>20267</v>
      </c>
      <c r="E4005" t="s">
        <v>9</v>
      </c>
      <c r="F4005" s="1">
        <v>40177</v>
      </c>
    </row>
    <row r="4006" spans="1:6" x14ac:dyDescent="0.2">
      <c r="A4006" t="s">
        <v>2000</v>
      </c>
      <c r="B4006" t="s">
        <v>9430</v>
      </c>
      <c r="C4006" t="s">
        <v>10132</v>
      </c>
      <c r="D4006" t="s">
        <v>20268</v>
      </c>
      <c r="E4006" t="s">
        <v>9</v>
      </c>
      <c r="F4006" s="1">
        <v>36491</v>
      </c>
    </row>
    <row r="4007" spans="1:6" x14ac:dyDescent="0.2">
      <c r="A4007" t="s">
        <v>12684</v>
      </c>
      <c r="B4007" t="s">
        <v>6</v>
      </c>
      <c r="C4007" t="s">
        <v>11548</v>
      </c>
      <c r="D4007" t="s">
        <v>20269</v>
      </c>
      <c r="E4007" t="s">
        <v>9</v>
      </c>
      <c r="F4007" s="1">
        <v>21515</v>
      </c>
    </row>
    <row r="4008" spans="1:6" x14ac:dyDescent="0.2">
      <c r="A4008" t="s">
        <v>2001</v>
      </c>
      <c r="B4008" t="s">
        <v>9472</v>
      </c>
      <c r="C4008" t="s">
        <v>9895</v>
      </c>
      <c r="D4008" t="s">
        <v>20270</v>
      </c>
      <c r="E4008" t="s">
        <v>9</v>
      </c>
      <c r="F4008" s="1">
        <v>26197</v>
      </c>
    </row>
    <row r="4009" spans="1:6" x14ac:dyDescent="0.2">
      <c r="A4009" t="s">
        <v>12685</v>
      </c>
      <c r="B4009" t="s">
        <v>10206</v>
      </c>
      <c r="C4009" t="s">
        <v>12686</v>
      </c>
      <c r="D4009" t="s">
        <v>20271</v>
      </c>
      <c r="E4009" t="s">
        <v>9</v>
      </c>
      <c r="F4009" s="1">
        <v>38809</v>
      </c>
    </row>
    <row r="4010" spans="1:6" x14ac:dyDescent="0.2">
      <c r="A4010" t="s">
        <v>2002</v>
      </c>
      <c r="B4010" t="s">
        <v>9499</v>
      </c>
      <c r="C4010" t="s">
        <v>9783</v>
      </c>
      <c r="D4010" t="s">
        <v>20272</v>
      </c>
      <c r="E4010" t="s">
        <v>9</v>
      </c>
      <c r="F4010" s="1">
        <v>19402</v>
      </c>
    </row>
    <row r="4011" spans="1:6" x14ac:dyDescent="0.2">
      <c r="A4011" t="s">
        <v>8021</v>
      </c>
      <c r="B4011" t="s">
        <v>10240</v>
      </c>
      <c r="C4011" t="s">
        <v>11876</v>
      </c>
      <c r="D4011" t="s">
        <v>20273</v>
      </c>
      <c r="E4011" t="s">
        <v>9</v>
      </c>
      <c r="F4011" s="1">
        <v>17880</v>
      </c>
    </row>
    <row r="4012" spans="1:6" x14ac:dyDescent="0.2">
      <c r="A4012" t="s">
        <v>8022</v>
      </c>
      <c r="B4012" t="s">
        <v>9457</v>
      </c>
      <c r="C4012" t="s">
        <v>12687</v>
      </c>
      <c r="D4012" t="s">
        <v>20274</v>
      </c>
      <c r="E4012" t="s">
        <v>9</v>
      </c>
      <c r="F4012" s="1">
        <v>40062</v>
      </c>
    </row>
    <row r="4013" spans="1:6" x14ac:dyDescent="0.2">
      <c r="A4013" t="s">
        <v>6044</v>
      </c>
      <c r="B4013" t="s">
        <v>10572</v>
      </c>
      <c r="C4013" t="s">
        <v>12688</v>
      </c>
      <c r="D4013" t="s">
        <v>20275</v>
      </c>
      <c r="E4013" t="s">
        <v>9</v>
      </c>
      <c r="F4013" s="1">
        <v>29537</v>
      </c>
    </row>
    <row r="4014" spans="1:6" x14ac:dyDescent="0.2">
      <c r="A4014" t="s">
        <v>2003</v>
      </c>
      <c r="B4014" t="s">
        <v>9446</v>
      </c>
      <c r="C4014" t="s">
        <v>9678</v>
      </c>
      <c r="D4014" t="s">
        <v>20276</v>
      </c>
      <c r="E4014" t="s">
        <v>9</v>
      </c>
      <c r="F4014" s="1">
        <v>26896</v>
      </c>
    </row>
    <row r="4015" spans="1:6" x14ac:dyDescent="0.2">
      <c r="A4015" t="s">
        <v>6045</v>
      </c>
      <c r="B4015" t="s">
        <v>9554</v>
      </c>
      <c r="C4015" t="s">
        <v>12689</v>
      </c>
      <c r="D4015">
        <f>1-789-150-1652</f>
        <v>-2590</v>
      </c>
      <c r="E4015" t="s">
        <v>9</v>
      </c>
      <c r="F4015" s="1">
        <v>35315</v>
      </c>
    </row>
    <row r="4016" spans="1:6" x14ac:dyDescent="0.2">
      <c r="A4016" t="s">
        <v>2004</v>
      </c>
      <c r="B4016" t="s">
        <v>11480</v>
      </c>
      <c r="C4016" t="s">
        <v>12690</v>
      </c>
      <c r="D4016" t="s">
        <v>20277</v>
      </c>
      <c r="E4016" t="s">
        <v>9</v>
      </c>
      <c r="F4016" s="1">
        <v>32314</v>
      </c>
    </row>
    <row r="4017" spans="1:6" x14ac:dyDescent="0.2">
      <c r="A4017" t="s">
        <v>8023</v>
      </c>
      <c r="B4017" t="s">
        <v>10510</v>
      </c>
      <c r="C4017" t="s">
        <v>12691</v>
      </c>
      <c r="D4017" t="s">
        <v>20278</v>
      </c>
      <c r="E4017" t="s">
        <v>9</v>
      </c>
      <c r="F4017" s="1">
        <v>18232</v>
      </c>
    </row>
    <row r="4018" spans="1:6" x14ac:dyDescent="0.2">
      <c r="A4018" t="s">
        <v>2005</v>
      </c>
      <c r="B4018" t="s">
        <v>9539</v>
      </c>
      <c r="C4018" t="s">
        <v>10665</v>
      </c>
      <c r="D4018" t="s">
        <v>20279</v>
      </c>
      <c r="E4018" t="s">
        <v>9</v>
      </c>
      <c r="F4018" s="1">
        <v>26831</v>
      </c>
    </row>
    <row r="4019" spans="1:6" x14ac:dyDescent="0.2">
      <c r="A4019" t="s">
        <v>6046</v>
      </c>
      <c r="B4019" t="s">
        <v>11071</v>
      </c>
      <c r="C4019" t="s">
        <v>12692</v>
      </c>
      <c r="D4019" t="s">
        <v>20280</v>
      </c>
      <c r="E4019" t="s">
        <v>9</v>
      </c>
      <c r="F4019" s="1">
        <v>22692</v>
      </c>
    </row>
    <row r="4020" spans="1:6" x14ac:dyDescent="0.2">
      <c r="A4020" t="s">
        <v>6047</v>
      </c>
      <c r="B4020" t="s">
        <v>9593</v>
      </c>
      <c r="C4020" t="s">
        <v>9526</v>
      </c>
      <c r="D4020" t="s">
        <v>20281</v>
      </c>
      <c r="E4020" t="s">
        <v>9</v>
      </c>
      <c r="F4020" s="1">
        <v>27035</v>
      </c>
    </row>
    <row r="4021" spans="1:6" x14ac:dyDescent="0.2">
      <c r="A4021" t="s">
        <v>2006</v>
      </c>
      <c r="B4021" t="s">
        <v>10061</v>
      </c>
      <c r="C4021" t="s">
        <v>12663</v>
      </c>
      <c r="D4021">
        <v>3503617628</v>
      </c>
      <c r="E4021" t="s">
        <v>9</v>
      </c>
      <c r="F4021" s="1">
        <v>26697</v>
      </c>
    </row>
    <row r="4022" spans="1:6" x14ac:dyDescent="0.2">
      <c r="A4022" t="s">
        <v>2007</v>
      </c>
      <c r="B4022" t="s">
        <v>12656</v>
      </c>
      <c r="C4022" t="s">
        <v>12693</v>
      </c>
      <c r="D4022" t="s">
        <v>20282</v>
      </c>
      <c r="E4022" t="s">
        <v>9</v>
      </c>
      <c r="F4022" s="1">
        <v>40198</v>
      </c>
    </row>
    <row r="4023" spans="1:6" x14ac:dyDescent="0.2">
      <c r="A4023" t="s">
        <v>2008</v>
      </c>
      <c r="B4023" t="s">
        <v>9796</v>
      </c>
      <c r="C4023" t="s">
        <v>12694</v>
      </c>
      <c r="D4023" t="s">
        <v>20283</v>
      </c>
      <c r="E4023" t="s">
        <v>9</v>
      </c>
      <c r="F4023" s="1">
        <v>30188</v>
      </c>
    </row>
    <row r="4024" spans="1:6" x14ac:dyDescent="0.2">
      <c r="A4024" t="s">
        <v>8024</v>
      </c>
      <c r="B4024" t="s">
        <v>9788</v>
      </c>
      <c r="C4024" t="s">
        <v>10513</v>
      </c>
      <c r="D4024" t="s">
        <v>20284</v>
      </c>
      <c r="E4024" t="s">
        <v>9</v>
      </c>
      <c r="F4024" s="1">
        <v>19926</v>
      </c>
    </row>
    <row r="4025" spans="1:6" x14ac:dyDescent="0.2">
      <c r="A4025" t="s">
        <v>2009</v>
      </c>
      <c r="B4025" t="s">
        <v>9571</v>
      </c>
      <c r="C4025" t="s">
        <v>9540</v>
      </c>
      <c r="D4025" t="s">
        <v>20285</v>
      </c>
      <c r="E4025" t="s">
        <v>9</v>
      </c>
      <c r="F4025" s="1">
        <v>36215</v>
      </c>
    </row>
    <row r="4026" spans="1:6" x14ac:dyDescent="0.2">
      <c r="A4026" t="s">
        <v>2010</v>
      </c>
      <c r="B4026" t="s">
        <v>9514</v>
      </c>
      <c r="C4026" t="s">
        <v>12695</v>
      </c>
      <c r="D4026">
        <v>5375264950</v>
      </c>
      <c r="E4026" t="s">
        <v>9</v>
      </c>
      <c r="F4026" s="1">
        <v>18304</v>
      </c>
    </row>
    <row r="4027" spans="1:6" x14ac:dyDescent="0.2">
      <c r="A4027" t="s">
        <v>2011</v>
      </c>
      <c r="B4027" t="s">
        <v>10248</v>
      </c>
      <c r="C4027" t="s">
        <v>12696</v>
      </c>
      <c r="D4027" t="s">
        <v>20286</v>
      </c>
      <c r="E4027" t="s">
        <v>9</v>
      </c>
      <c r="F4027" s="1">
        <v>40914</v>
      </c>
    </row>
    <row r="4028" spans="1:6" x14ac:dyDescent="0.2">
      <c r="A4028" t="s">
        <v>12697</v>
      </c>
      <c r="B4028" t="s">
        <v>9564</v>
      </c>
      <c r="C4028" t="s">
        <v>12434</v>
      </c>
      <c r="D4028" t="s">
        <v>20287</v>
      </c>
      <c r="E4028" t="s">
        <v>9</v>
      </c>
      <c r="F4028" s="1">
        <v>42103</v>
      </c>
    </row>
    <row r="4029" spans="1:6" x14ac:dyDescent="0.2">
      <c r="A4029" t="s">
        <v>6048</v>
      </c>
      <c r="B4029" t="s">
        <v>9788</v>
      </c>
      <c r="C4029" t="s">
        <v>12698</v>
      </c>
      <c r="D4029" t="s">
        <v>20288</v>
      </c>
      <c r="E4029" t="s">
        <v>9</v>
      </c>
      <c r="F4029" s="1">
        <v>31561</v>
      </c>
    </row>
    <row r="4030" spans="1:6" x14ac:dyDescent="0.2">
      <c r="A4030" t="s">
        <v>9025</v>
      </c>
      <c r="B4030" t="s">
        <v>10463</v>
      </c>
      <c r="C4030" t="s">
        <v>11540</v>
      </c>
      <c r="D4030" t="s">
        <v>20289</v>
      </c>
      <c r="E4030" t="s">
        <v>9</v>
      </c>
      <c r="F4030" s="1">
        <v>20536</v>
      </c>
    </row>
    <row r="4031" spans="1:6" x14ac:dyDescent="0.2">
      <c r="A4031" t="s">
        <v>6049</v>
      </c>
      <c r="B4031" t="s">
        <v>9527</v>
      </c>
      <c r="C4031" t="s">
        <v>12699</v>
      </c>
      <c r="D4031" t="s">
        <v>20290</v>
      </c>
      <c r="E4031" t="s">
        <v>9</v>
      </c>
      <c r="F4031" s="1">
        <v>17377</v>
      </c>
    </row>
    <row r="4032" spans="1:6" x14ac:dyDescent="0.2">
      <c r="A4032" t="s">
        <v>12700</v>
      </c>
      <c r="B4032" t="s">
        <v>12701</v>
      </c>
      <c r="C4032" t="s">
        <v>12702</v>
      </c>
      <c r="D4032" t="s">
        <v>20291</v>
      </c>
      <c r="E4032" t="s">
        <v>9</v>
      </c>
      <c r="F4032" s="1">
        <v>23811</v>
      </c>
    </row>
    <row r="4033" spans="1:6" x14ac:dyDescent="0.2">
      <c r="A4033" t="s">
        <v>12703</v>
      </c>
      <c r="B4033" t="s">
        <v>9406</v>
      </c>
      <c r="C4033" t="s">
        <v>12704</v>
      </c>
      <c r="D4033" t="s">
        <v>20292</v>
      </c>
      <c r="E4033" t="s">
        <v>9</v>
      </c>
      <c r="F4033" s="1">
        <v>17621</v>
      </c>
    </row>
    <row r="4034" spans="1:6" x14ac:dyDescent="0.2">
      <c r="A4034" t="s">
        <v>8025</v>
      </c>
      <c r="B4034" t="s">
        <v>9509</v>
      </c>
      <c r="C4034" t="s">
        <v>10903</v>
      </c>
      <c r="D4034" t="s">
        <v>20293</v>
      </c>
      <c r="E4034" t="s">
        <v>9</v>
      </c>
      <c r="F4034" s="1">
        <v>16721</v>
      </c>
    </row>
    <row r="4035" spans="1:6" x14ac:dyDescent="0.2">
      <c r="A4035" t="s">
        <v>12705</v>
      </c>
      <c r="B4035" t="s">
        <v>12706</v>
      </c>
      <c r="C4035" t="s">
        <v>10095</v>
      </c>
      <c r="D4035" t="s">
        <v>20294</v>
      </c>
      <c r="E4035" t="s">
        <v>9</v>
      </c>
      <c r="F4035" s="1">
        <v>32948</v>
      </c>
    </row>
    <row r="4036" spans="1:6" x14ac:dyDescent="0.2">
      <c r="A4036" t="s">
        <v>2012</v>
      </c>
      <c r="B4036" t="s">
        <v>9472</v>
      </c>
      <c r="C4036" t="s">
        <v>11043</v>
      </c>
      <c r="D4036">
        <f>1-518-694-7031</f>
        <v>-8242</v>
      </c>
      <c r="E4036" t="s">
        <v>9</v>
      </c>
      <c r="F4036" s="1">
        <v>29530</v>
      </c>
    </row>
    <row r="4037" spans="1:6" x14ac:dyDescent="0.2">
      <c r="A4037" t="s">
        <v>6050</v>
      </c>
      <c r="B4037" t="s">
        <v>9527</v>
      </c>
      <c r="C4037" t="s">
        <v>9753</v>
      </c>
      <c r="D4037" t="s">
        <v>20295</v>
      </c>
      <c r="E4037" t="s">
        <v>9</v>
      </c>
      <c r="F4037" s="1">
        <v>17764</v>
      </c>
    </row>
    <row r="4038" spans="1:6" x14ac:dyDescent="0.2">
      <c r="A4038" t="s">
        <v>6051</v>
      </c>
      <c r="B4038" t="s">
        <v>9485</v>
      </c>
      <c r="C4038" t="s">
        <v>12707</v>
      </c>
      <c r="D4038" t="s">
        <v>20296</v>
      </c>
      <c r="E4038" t="s">
        <v>9</v>
      </c>
      <c r="F4038" s="1">
        <v>21828</v>
      </c>
    </row>
    <row r="4039" spans="1:6" x14ac:dyDescent="0.2">
      <c r="A4039" t="s">
        <v>6052</v>
      </c>
      <c r="B4039" t="s">
        <v>12708</v>
      </c>
      <c r="C4039" t="s">
        <v>12709</v>
      </c>
      <c r="D4039" t="s">
        <v>20297</v>
      </c>
      <c r="E4039" t="s">
        <v>9</v>
      </c>
      <c r="F4039" s="1">
        <v>22141</v>
      </c>
    </row>
    <row r="4040" spans="1:6" x14ac:dyDescent="0.2">
      <c r="A4040" t="s">
        <v>2013</v>
      </c>
      <c r="B4040" t="s">
        <v>9613</v>
      </c>
      <c r="C4040" t="s">
        <v>12710</v>
      </c>
      <c r="D4040" t="s">
        <v>20298</v>
      </c>
      <c r="E4040" t="s">
        <v>9</v>
      </c>
      <c r="F4040" s="1">
        <v>17698</v>
      </c>
    </row>
    <row r="4041" spans="1:6" x14ac:dyDescent="0.2">
      <c r="A4041" t="s">
        <v>12711</v>
      </c>
      <c r="B4041" t="s">
        <v>9539</v>
      </c>
      <c r="C4041" t="s">
        <v>10122</v>
      </c>
      <c r="D4041">
        <f>1-3-362-1868</f>
        <v>-2232</v>
      </c>
      <c r="E4041" t="s">
        <v>9</v>
      </c>
      <c r="F4041" s="1">
        <v>29620</v>
      </c>
    </row>
    <row r="4042" spans="1:6" x14ac:dyDescent="0.2">
      <c r="A4042" t="s">
        <v>2014</v>
      </c>
      <c r="B4042" t="s">
        <v>9401</v>
      </c>
      <c r="C4042" t="s">
        <v>9510</v>
      </c>
      <c r="D4042" t="s">
        <v>20299</v>
      </c>
      <c r="E4042" t="s">
        <v>9</v>
      </c>
      <c r="F4042" s="1">
        <v>16070</v>
      </c>
    </row>
    <row r="4043" spans="1:6" x14ac:dyDescent="0.2">
      <c r="A4043" t="s">
        <v>8026</v>
      </c>
      <c r="B4043" t="s">
        <v>9873</v>
      </c>
      <c r="C4043" t="s">
        <v>12712</v>
      </c>
      <c r="D4043">
        <v>2422957219</v>
      </c>
      <c r="E4043" t="s">
        <v>9</v>
      </c>
      <c r="F4043" s="1">
        <v>31210</v>
      </c>
    </row>
    <row r="4044" spans="1:6" x14ac:dyDescent="0.2">
      <c r="A4044" t="s">
        <v>2015</v>
      </c>
      <c r="B4044" t="s">
        <v>6</v>
      </c>
      <c r="C4044" t="s">
        <v>9675</v>
      </c>
      <c r="D4044" t="s">
        <v>20300</v>
      </c>
      <c r="E4044" t="s">
        <v>9</v>
      </c>
      <c r="F4044" s="1">
        <v>33729</v>
      </c>
    </row>
    <row r="4045" spans="1:6" x14ac:dyDescent="0.2">
      <c r="A4045" t="s">
        <v>2016</v>
      </c>
      <c r="B4045" t="s">
        <v>10206</v>
      </c>
      <c r="C4045" t="s">
        <v>9722</v>
      </c>
      <c r="D4045">
        <f>1-373-545-6005</f>
        <v>-6922</v>
      </c>
      <c r="E4045" t="s">
        <v>9</v>
      </c>
      <c r="F4045" s="1">
        <v>40472</v>
      </c>
    </row>
    <row r="4046" spans="1:6" x14ac:dyDescent="0.2">
      <c r="A4046" t="s">
        <v>2017</v>
      </c>
      <c r="B4046" t="s">
        <v>9539</v>
      </c>
      <c r="C4046" t="s">
        <v>10880</v>
      </c>
      <c r="D4046" t="s">
        <v>20301</v>
      </c>
      <c r="E4046" t="s">
        <v>9</v>
      </c>
      <c r="F4046" s="1">
        <v>43482</v>
      </c>
    </row>
    <row r="4047" spans="1:6" x14ac:dyDescent="0.2">
      <c r="A4047" t="s">
        <v>2018</v>
      </c>
      <c r="B4047" t="s">
        <v>12713</v>
      </c>
      <c r="C4047" t="s">
        <v>12714</v>
      </c>
      <c r="D4047" t="s">
        <v>20302</v>
      </c>
      <c r="E4047" t="s">
        <v>9</v>
      </c>
      <c r="F4047" s="1">
        <v>42305</v>
      </c>
    </row>
    <row r="4048" spans="1:6" x14ac:dyDescent="0.2">
      <c r="A4048" t="s">
        <v>6053</v>
      </c>
      <c r="B4048" t="s">
        <v>12677</v>
      </c>
      <c r="C4048" t="s">
        <v>10566</v>
      </c>
      <c r="D4048" t="s">
        <v>20303</v>
      </c>
      <c r="E4048" t="s">
        <v>9</v>
      </c>
      <c r="F4048" s="1">
        <v>42110</v>
      </c>
    </row>
    <row r="4049" spans="1:6" x14ac:dyDescent="0.2">
      <c r="A4049" t="s">
        <v>6054</v>
      </c>
      <c r="B4049" t="s">
        <v>9406</v>
      </c>
      <c r="C4049" t="s">
        <v>12715</v>
      </c>
      <c r="D4049" t="s">
        <v>20304</v>
      </c>
      <c r="E4049" t="s">
        <v>9</v>
      </c>
      <c r="F4049" s="1">
        <v>36686</v>
      </c>
    </row>
    <row r="4050" spans="1:6" x14ac:dyDescent="0.2">
      <c r="A4050" t="s">
        <v>2019</v>
      </c>
      <c r="B4050" t="s">
        <v>9383</v>
      </c>
      <c r="C4050" t="s">
        <v>12716</v>
      </c>
      <c r="D4050" t="s">
        <v>20305</v>
      </c>
      <c r="E4050" t="s">
        <v>9</v>
      </c>
      <c r="F4050" s="1">
        <v>31923</v>
      </c>
    </row>
    <row r="4051" spans="1:6" x14ac:dyDescent="0.2">
      <c r="A4051" t="s">
        <v>6055</v>
      </c>
      <c r="B4051" t="s">
        <v>9839</v>
      </c>
      <c r="C4051" t="s">
        <v>10973</v>
      </c>
      <c r="D4051">
        <f>1-578-331-8380</f>
        <v>-9288</v>
      </c>
      <c r="E4051" t="s">
        <v>9</v>
      </c>
      <c r="F4051" s="1">
        <v>24245</v>
      </c>
    </row>
    <row r="4052" spans="1:6" x14ac:dyDescent="0.2">
      <c r="A4052" t="s">
        <v>6056</v>
      </c>
      <c r="B4052" t="s">
        <v>11629</v>
      </c>
      <c r="C4052" t="s">
        <v>9882</v>
      </c>
      <c r="D4052" t="s">
        <v>20306</v>
      </c>
      <c r="E4052" t="s">
        <v>9</v>
      </c>
      <c r="F4052" s="1">
        <v>32798</v>
      </c>
    </row>
    <row r="4053" spans="1:6" x14ac:dyDescent="0.2">
      <c r="A4053" t="s">
        <v>12717</v>
      </c>
      <c r="B4053" t="s">
        <v>9527</v>
      </c>
      <c r="C4053" t="s">
        <v>10464</v>
      </c>
      <c r="D4053" t="s">
        <v>20307</v>
      </c>
      <c r="E4053" t="s">
        <v>9</v>
      </c>
      <c r="F4053" s="1">
        <v>23162</v>
      </c>
    </row>
    <row r="4054" spans="1:6" x14ac:dyDescent="0.2">
      <c r="A4054" t="s">
        <v>6057</v>
      </c>
      <c r="B4054" t="s">
        <v>9543</v>
      </c>
      <c r="C4054" t="s">
        <v>12718</v>
      </c>
      <c r="D4054" t="s">
        <v>20308</v>
      </c>
      <c r="E4054" t="s">
        <v>9</v>
      </c>
      <c r="F4054" s="1">
        <v>31084</v>
      </c>
    </row>
    <row r="4055" spans="1:6" x14ac:dyDescent="0.2">
      <c r="A4055" t="s">
        <v>6058</v>
      </c>
      <c r="B4055" t="s">
        <v>9383</v>
      </c>
      <c r="C4055" t="s">
        <v>12719</v>
      </c>
      <c r="D4055" t="s">
        <v>20309</v>
      </c>
      <c r="E4055" t="s">
        <v>9</v>
      </c>
      <c r="F4055" s="1">
        <v>27289</v>
      </c>
    </row>
    <row r="4056" spans="1:6" x14ac:dyDescent="0.2">
      <c r="A4056" t="s">
        <v>6059</v>
      </c>
      <c r="B4056" t="s">
        <v>10220</v>
      </c>
      <c r="C4056" t="s">
        <v>12720</v>
      </c>
      <c r="D4056" t="s">
        <v>20310</v>
      </c>
      <c r="E4056" t="s">
        <v>9</v>
      </c>
      <c r="F4056" s="1">
        <v>25299</v>
      </c>
    </row>
    <row r="4057" spans="1:6" x14ac:dyDescent="0.2">
      <c r="A4057" t="s">
        <v>2020</v>
      </c>
      <c r="B4057" t="s">
        <v>6</v>
      </c>
      <c r="C4057" t="s">
        <v>12721</v>
      </c>
      <c r="D4057" t="s">
        <v>20311</v>
      </c>
      <c r="E4057" t="s">
        <v>9</v>
      </c>
      <c r="F4057" s="1">
        <v>39966</v>
      </c>
    </row>
    <row r="4058" spans="1:6" x14ac:dyDescent="0.2">
      <c r="A4058" t="s">
        <v>2021</v>
      </c>
      <c r="B4058" t="s">
        <v>9810</v>
      </c>
      <c r="C4058" t="s">
        <v>12722</v>
      </c>
      <c r="D4058" t="s">
        <v>20312</v>
      </c>
      <c r="E4058" t="s">
        <v>9</v>
      </c>
      <c r="F4058" s="1">
        <v>43144</v>
      </c>
    </row>
    <row r="4059" spans="1:6" x14ac:dyDescent="0.2">
      <c r="A4059" t="s">
        <v>2022</v>
      </c>
      <c r="B4059" t="s">
        <v>9750</v>
      </c>
      <c r="C4059" t="s">
        <v>9690</v>
      </c>
      <c r="D4059" t="s">
        <v>20313</v>
      </c>
      <c r="E4059" t="s">
        <v>9</v>
      </c>
      <c r="F4059" s="1">
        <v>20145</v>
      </c>
    </row>
    <row r="4060" spans="1:6" x14ac:dyDescent="0.2">
      <c r="A4060" t="s">
        <v>12723</v>
      </c>
      <c r="B4060" t="s">
        <v>9518</v>
      </c>
      <c r="C4060" t="s">
        <v>10407</v>
      </c>
      <c r="D4060" t="s">
        <v>20314</v>
      </c>
      <c r="E4060" t="s">
        <v>9</v>
      </c>
      <c r="F4060" s="1">
        <v>17332</v>
      </c>
    </row>
    <row r="4061" spans="1:6" x14ac:dyDescent="0.2">
      <c r="A4061" t="s">
        <v>2023</v>
      </c>
      <c r="B4061" t="s">
        <v>10294</v>
      </c>
      <c r="C4061" t="s">
        <v>12724</v>
      </c>
      <c r="D4061" t="s">
        <v>20315</v>
      </c>
      <c r="E4061" t="s">
        <v>9</v>
      </c>
      <c r="F4061" s="1">
        <v>41021</v>
      </c>
    </row>
    <row r="4062" spans="1:6" x14ac:dyDescent="0.2">
      <c r="A4062" t="s">
        <v>2024</v>
      </c>
      <c r="B4062" t="s">
        <v>9440</v>
      </c>
      <c r="C4062" t="s">
        <v>12725</v>
      </c>
      <c r="D4062" t="s">
        <v>20316</v>
      </c>
      <c r="E4062" t="s">
        <v>9</v>
      </c>
      <c r="F4062" s="1">
        <v>37932</v>
      </c>
    </row>
    <row r="4063" spans="1:6" x14ac:dyDescent="0.2">
      <c r="A4063" t="s">
        <v>2025</v>
      </c>
      <c r="B4063" t="s">
        <v>9438</v>
      </c>
      <c r="C4063" t="s">
        <v>12726</v>
      </c>
      <c r="D4063" t="s">
        <v>20317</v>
      </c>
      <c r="E4063" t="s">
        <v>9</v>
      </c>
      <c r="F4063" s="1">
        <v>36490</v>
      </c>
    </row>
    <row r="4064" spans="1:6" x14ac:dyDescent="0.2">
      <c r="A4064" t="s">
        <v>2026</v>
      </c>
      <c r="B4064" t="s">
        <v>12727</v>
      </c>
      <c r="C4064" t="s">
        <v>9632</v>
      </c>
      <c r="D4064" t="s">
        <v>20318</v>
      </c>
      <c r="E4064" t="s">
        <v>9</v>
      </c>
      <c r="F4064" s="1">
        <v>22218</v>
      </c>
    </row>
    <row r="4065" spans="1:6" x14ac:dyDescent="0.2">
      <c r="A4065" t="s">
        <v>8027</v>
      </c>
      <c r="B4065" t="s">
        <v>9527</v>
      </c>
      <c r="C4065" t="s">
        <v>9586</v>
      </c>
      <c r="D4065" t="s">
        <v>20319</v>
      </c>
      <c r="E4065" t="s">
        <v>9</v>
      </c>
      <c r="F4065" s="1">
        <v>28159</v>
      </c>
    </row>
    <row r="4066" spans="1:6" x14ac:dyDescent="0.2">
      <c r="A4066" t="s">
        <v>2027</v>
      </c>
      <c r="B4066" t="s">
        <v>10211</v>
      </c>
      <c r="C4066" t="s">
        <v>12728</v>
      </c>
      <c r="D4066" t="s">
        <v>20320</v>
      </c>
      <c r="E4066" t="s">
        <v>9</v>
      </c>
      <c r="F4066" s="1">
        <v>18692</v>
      </c>
    </row>
    <row r="4067" spans="1:6" x14ac:dyDescent="0.2">
      <c r="A4067" t="s">
        <v>2028</v>
      </c>
      <c r="B4067" t="s">
        <v>9440</v>
      </c>
      <c r="C4067" t="s">
        <v>10045</v>
      </c>
      <c r="D4067" t="s">
        <v>20321</v>
      </c>
      <c r="E4067" t="s">
        <v>9</v>
      </c>
      <c r="F4067" s="1">
        <v>38785</v>
      </c>
    </row>
    <row r="4068" spans="1:6" x14ac:dyDescent="0.2">
      <c r="A4068" t="s">
        <v>6060</v>
      </c>
      <c r="B4068" t="s">
        <v>9596</v>
      </c>
      <c r="C4068" t="s">
        <v>9510</v>
      </c>
      <c r="D4068" t="s">
        <v>20322</v>
      </c>
      <c r="E4068" t="s">
        <v>9</v>
      </c>
      <c r="F4068" s="1">
        <v>39572</v>
      </c>
    </row>
    <row r="4069" spans="1:6" x14ac:dyDescent="0.2">
      <c r="A4069" t="s">
        <v>2029</v>
      </c>
      <c r="B4069" t="s">
        <v>11070</v>
      </c>
      <c r="C4069" t="s">
        <v>12729</v>
      </c>
      <c r="D4069" t="s">
        <v>20323</v>
      </c>
      <c r="E4069" t="s">
        <v>9</v>
      </c>
      <c r="F4069" s="1">
        <v>24655</v>
      </c>
    </row>
    <row r="4070" spans="1:6" x14ac:dyDescent="0.2">
      <c r="A4070" t="s">
        <v>6061</v>
      </c>
      <c r="B4070" t="s">
        <v>9601</v>
      </c>
      <c r="C4070" t="s">
        <v>9687</v>
      </c>
      <c r="D4070">
        <f>1-962-599-9167</f>
        <v>-10727</v>
      </c>
      <c r="E4070" t="s">
        <v>9</v>
      </c>
      <c r="F4070" s="1">
        <v>26931</v>
      </c>
    </row>
    <row r="4071" spans="1:6" x14ac:dyDescent="0.2">
      <c r="A4071" t="s">
        <v>2030</v>
      </c>
      <c r="B4071" t="s">
        <v>9383</v>
      </c>
      <c r="C4071" t="s">
        <v>10969</v>
      </c>
      <c r="D4071" t="s">
        <v>20324</v>
      </c>
      <c r="E4071" t="s">
        <v>9</v>
      </c>
      <c r="F4071" s="1">
        <v>40126</v>
      </c>
    </row>
    <row r="4072" spans="1:6" x14ac:dyDescent="0.2">
      <c r="A4072" t="s">
        <v>8028</v>
      </c>
      <c r="B4072" t="s">
        <v>9440</v>
      </c>
      <c r="C4072" t="s">
        <v>12730</v>
      </c>
      <c r="D4072" t="s">
        <v>20325</v>
      </c>
      <c r="E4072" t="s">
        <v>9</v>
      </c>
      <c r="F4072" s="1">
        <v>41152</v>
      </c>
    </row>
    <row r="4073" spans="1:6" x14ac:dyDescent="0.2">
      <c r="A4073" t="s">
        <v>2031</v>
      </c>
      <c r="B4073" t="s">
        <v>11184</v>
      </c>
      <c r="C4073" t="s">
        <v>12731</v>
      </c>
      <c r="D4073" t="s">
        <v>20326</v>
      </c>
      <c r="E4073" t="s">
        <v>9</v>
      </c>
      <c r="F4073" s="1">
        <v>34801</v>
      </c>
    </row>
    <row r="4074" spans="1:6" x14ac:dyDescent="0.2">
      <c r="A4074" t="s">
        <v>6062</v>
      </c>
      <c r="B4074" t="s">
        <v>9446</v>
      </c>
      <c r="C4074" t="s">
        <v>9586</v>
      </c>
      <c r="D4074" t="s">
        <v>20327</v>
      </c>
      <c r="E4074" t="s">
        <v>9</v>
      </c>
      <c r="F4074" s="1">
        <v>27879</v>
      </c>
    </row>
    <row r="4075" spans="1:6" x14ac:dyDescent="0.2">
      <c r="A4075" t="s">
        <v>6063</v>
      </c>
      <c r="B4075" t="s">
        <v>12732</v>
      </c>
      <c r="C4075" t="s">
        <v>12733</v>
      </c>
      <c r="D4075" t="s">
        <v>20328</v>
      </c>
      <c r="E4075" t="s">
        <v>9</v>
      </c>
      <c r="F4075" s="1">
        <v>33441</v>
      </c>
    </row>
    <row r="4076" spans="1:6" x14ac:dyDescent="0.2">
      <c r="A4076" t="s">
        <v>2032</v>
      </c>
      <c r="B4076" t="s">
        <v>9692</v>
      </c>
      <c r="C4076" t="s">
        <v>11158</v>
      </c>
      <c r="D4076" t="s">
        <v>20329</v>
      </c>
      <c r="E4076" t="s">
        <v>9</v>
      </c>
      <c r="F4076" s="1">
        <v>25144</v>
      </c>
    </row>
    <row r="4077" spans="1:6" x14ac:dyDescent="0.2">
      <c r="A4077" t="s">
        <v>2033</v>
      </c>
      <c r="B4077" t="s">
        <v>9383</v>
      </c>
      <c r="C4077" t="s">
        <v>10625</v>
      </c>
      <c r="D4077" t="s">
        <v>20330</v>
      </c>
      <c r="E4077" t="s">
        <v>9</v>
      </c>
      <c r="F4077" s="1">
        <v>36312</v>
      </c>
    </row>
    <row r="4078" spans="1:6" x14ac:dyDescent="0.2">
      <c r="A4078" t="s">
        <v>12734</v>
      </c>
      <c r="B4078" t="s">
        <v>6</v>
      </c>
      <c r="C4078" t="s">
        <v>9529</v>
      </c>
      <c r="D4078">
        <f>1-50-459-9731</f>
        <v>-10239</v>
      </c>
      <c r="E4078" t="s">
        <v>9</v>
      </c>
      <c r="F4078" s="1">
        <v>38805</v>
      </c>
    </row>
    <row r="4079" spans="1:6" x14ac:dyDescent="0.2">
      <c r="A4079" t="s">
        <v>2034</v>
      </c>
      <c r="B4079" t="s">
        <v>6</v>
      </c>
      <c r="C4079" t="s">
        <v>9383</v>
      </c>
      <c r="D4079" t="s">
        <v>20331</v>
      </c>
      <c r="E4079" t="s">
        <v>9</v>
      </c>
      <c r="F4079" s="1">
        <v>25298</v>
      </c>
    </row>
    <row r="4080" spans="1:6" x14ac:dyDescent="0.2">
      <c r="A4080" t="s">
        <v>8029</v>
      </c>
      <c r="B4080" t="s">
        <v>9395</v>
      </c>
      <c r="C4080" t="s">
        <v>10984</v>
      </c>
      <c r="D4080" t="s">
        <v>20332</v>
      </c>
      <c r="E4080" t="s">
        <v>9</v>
      </c>
      <c r="F4080" s="1">
        <v>31891</v>
      </c>
    </row>
    <row r="4081" spans="1:6" x14ac:dyDescent="0.2">
      <c r="A4081" t="s">
        <v>6064</v>
      </c>
      <c r="B4081" t="s">
        <v>12735</v>
      </c>
      <c r="C4081" t="s">
        <v>12736</v>
      </c>
      <c r="D4081" t="s">
        <v>20333</v>
      </c>
      <c r="E4081" t="s">
        <v>9</v>
      </c>
      <c r="F4081" s="1">
        <v>21443</v>
      </c>
    </row>
    <row r="4082" spans="1:6" x14ac:dyDescent="0.2">
      <c r="A4082" t="s">
        <v>6065</v>
      </c>
      <c r="B4082" t="s">
        <v>10151</v>
      </c>
      <c r="C4082" t="s">
        <v>12737</v>
      </c>
      <c r="D4082" t="s">
        <v>20334</v>
      </c>
      <c r="E4082" t="s">
        <v>9</v>
      </c>
      <c r="F4082" s="1">
        <v>23631</v>
      </c>
    </row>
    <row r="4083" spans="1:6" x14ac:dyDescent="0.2">
      <c r="A4083" t="s">
        <v>6066</v>
      </c>
      <c r="B4083" t="s">
        <v>9395</v>
      </c>
      <c r="C4083" t="s">
        <v>12333</v>
      </c>
      <c r="D4083" t="s">
        <v>20335</v>
      </c>
      <c r="E4083" t="s">
        <v>9</v>
      </c>
      <c r="F4083" s="1">
        <v>21678</v>
      </c>
    </row>
    <row r="4084" spans="1:6" x14ac:dyDescent="0.2">
      <c r="A4084" t="s">
        <v>2035</v>
      </c>
      <c r="B4084" t="s">
        <v>9554</v>
      </c>
      <c r="C4084" t="s">
        <v>12738</v>
      </c>
      <c r="D4084" t="s">
        <v>20336</v>
      </c>
      <c r="E4084" t="s">
        <v>9</v>
      </c>
      <c r="F4084" s="1">
        <v>18297</v>
      </c>
    </row>
    <row r="4085" spans="1:6" x14ac:dyDescent="0.2">
      <c r="A4085" t="s">
        <v>6067</v>
      </c>
      <c r="B4085" t="s">
        <v>10152</v>
      </c>
      <c r="C4085" t="s">
        <v>9837</v>
      </c>
      <c r="D4085" t="s">
        <v>20337</v>
      </c>
      <c r="E4085" t="s">
        <v>9</v>
      </c>
      <c r="F4085" s="1">
        <v>36859</v>
      </c>
    </row>
    <row r="4086" spans="1:6" x14ac:dyDescent="0.2">
      <c r="A4086" t="s">
        <v>6068</v>
      </c>
      <c r="B4086" t="s">
        <v>9873</v>
      </c>
      <c r="C4086" t="s">
        <v>12739</v>
      </c>
      <c r="D4086">
        <v>706414428</v>
      </c>
      <c r="E4086" t="s">
        <v>9</v>
      </c>
      <c r="F4086" s="1">
        <v>28212</v>
      </c>
    </row>
    <row r="4087" spans="1:6" x14ac:dyDescent="0.2">
      <c r="A4087" t="s">
        <v>2036</v>
      </c>
      <c r="B4087" t="s">
        <v>9788</v>
      </c>
      <c r="C4087" t="s">
        <v>11985</v>
      </c>
      <c r="D4087" t="s">
        <v>20338</v>
      </c>
      <c r="E4087" t="s">
        <v>9</v>
      </c>
      <c r="F4087" s="1">
        <v>14924</v>
      </c>
    </row>
    <row r="4088" spans="1:6" x14ac:dyDescent="0.2">
      <c r="A4088" t="s">
        <v>2037</v>
      </c>
      <c r="B4088" t="s">
        <v>9810</v>
      </c>
      <c r="C4088" t="s">
        <v>12740</v>
      </c>
      <c r="D4088" t="s">
        <v>20339</v>
      </c>
      <c r="E4088" t="s">
        <v>9</v>
      </c>
      <c r="F4088" s="1">
        <v>25243</v>
      </c>
    </row>
    <row r="4089" spans="1:6" x14ac:dyDescent="0.2">
      <c r="A4089" t="s">
        <v>2038</v>
      </c>
      <c r="B4089" t="s">
        <v>12533</v>
      </c>
      <c r="C4089" t="s">
        <v>12741</v>
      </c>
      <c r="D4089">
        <v>7414039150</v>
      </c>
      <c r="E4089" t="s">
        <v>9</v>
      </c>
      <c r="F4089" s="1">
        <v>40020</v>
      </c>
    </row>
    <row r="4090" spans="1:6" x14ac:dyDescent="0.2">
      <c r="A4090" t="s">
        <v>9026</v>
      </c>
      <c r="B4090" t="s">
        <v>9554</v>
      </c>
      <c r="C4090" t="s">
        <v>9800</v>
      </c>
      <c r="D4090" t="s">
        <v>20340</v>
      </c>
      <c r="E4090" t="s">
        <v>9</v>
      </c>
      <c r="F4090" s="1">
        <v>16483</v>
      </c>
    </row>
    <row r="4091" spans="1:6" x14ac:dyDescent="0.2">
      <c r="A4091" t="s">
        <v>12742</v>
      </c>
      <c r="B4091" t="s">
        <v>10510</v>
      </c>
      <c r="C4091" t="s">
        <v>12743</v>
      </c>
      <c r="D4091" t="s">
        <v>20341</v>
      </c>
      <c r="E4091" t="s">
        <v>9</v>
      </c>
      <c r="F4091" s="1">
        <v>22022</v>
      </c>
    </row>
    <row r="4092" spans="1:6" x14ac:dyDescent="0.2">
      <c r="A4092" t="s">
        <v>2039</v>
      </c>
      <c r="B4092" t="s">
        <v>9556</v>
      </c>
      <c r="C4092" t="s">
        <v>12117</v>
      </c>
      <c r="D4092" t="s">
        <v>20342</v>
      </c>
      <c r="E4092" t="s">
        <v>9</v>
      </c>
      <c r="F4092" s="1">
        <v>34385</v>
      </c>
    </row>
    <row r="4093" spans="1:6" x14ac:dyDescent="0.2">
      <c r="A4093" t="s">
        <v>2040</v>
      </c>
      <c r="B4093" t="s">
        <v>12744</v>
      </c>
      <c r="C4093" t="s">
        <v>11158</v>
      </c>
      <c r="D4093" t="s">
        <v>20343</v>
      </c>
      <c r="E4093" t="s">
        <v>9</v>
      </c>
      <c r="F4093" s="1">
        <v>20886</v>
      </c>
    </row>
    <row r="4094" spans="1:6" x14ac:dyDescent="0.2">
      <c r="A4094" t="s">
        <v>12745</v>
      </c>
      <c r="B4094" t="s">
        <v>12746</v>
      </c>
      <c r="C4094" t="s">
        <v>12747</v>
      </c>
      <c r="D4094" t="s">
        <v>20344</v>
      </c>
      <c r="E4094" t="s">
        <v>9</v>
      </c>
      <c r="F4094" s="1">
        <v>36614</v>
      </c>
    </row>
    <row r="4095" spans="1:6" x14ac:dyDescent="0.2">
      <c r="A4095" t="s">
        <v>2041</v>
      </c>
      <c r="B4095" t="s">
        <v>9383</v>
      </c>
      <c r="C4095" t="s">
        <v>11981</v>
      </c>
      <c r="D4095" t="s">
        <v>20345</v>
      </c>
      <c r="E4095" t="s">
        <v>9</v>
      </c>
      <c r="F4095" s="1">
        <v>33138</v>
      </c>
    </row>
    <row r="4096" spans="1:6" x14ac:dyDescent="0.2">
      <c r="A4096" t="s">
        <v>6069</v>
      </c>
      <c r="B4096" t="s">
        <v>10426</v>
      </c>
      <c r="C4096" t="s">
        <v>12748</v>
      </c>
      <c r="D4096" t="s">
        <v>20346</v>
      </c>
      <c r="E4096" t="s">
        <v>9</v>
      </c>
      <c r="F4096" s="1">
        <v>30892</v>
      </c>
    </row>
    <row r="4097" spans="1:6" x14ac:dyDescent="0.2">
      <c r="A4097" t="s">
        <v>6070</v>
      </c>
      <c r="B4097" t="s">
        <v>9661</v>
      </c>
      <c r="C4097" t="s">
        <v>12749</v>
      </c>
      <c r="D4097" t="s">
        <v>20347</v>
      </c>
      <c r="E4097" t="s">
        <v>9</v>
      </c>
      <c r="F4097" s="1">
        <v>23708</v>
      </c>
    </row>
    <row r="4098" spans="1:6" x14ac:dyDescent="0.2">
      <c r="A4098" t="s">
        <v>2042</v>
      </c>
      <c r="B4098" t="s">
        <v>12750</v>
      </c>
      <c r="C4098" t="s">
        <v>12751</v>
      </c>
      <c r="D4098" t="s">
        <v>20348</v>
      </c>
      <c r="E4098" t="s">
        <v>9</v>
      </c>
      <c r="F4098" s="1">
        <v>24620</v>
      </c>
    </row>
    <row r="4099" spans="1:6" x14ac:dyDescent="0.2">
      <c r="A4099" t="s">
        <v>2043</v>
      </c>
      <c r="B4099" t="s">
        <v>9607</v>
      </c>
      <c r="C4099" t="s">
        <v>12752</v>
      </c>
      <c r="D4099" t="s">
        <v>20349</v>
      </c>
      <c r="E4099" t="s">
        <v>9</v>
      </c>
      <c r="F4099" s="1">
        <v>21295</v>
      </c>
    </row>
    <row r="4100" spans="1:6" x14ac:dyDescent="0.2">
      <c r="A4100" t="s">
        <v>2044</v>
      </c>
      <c r="B4100" t="s">
        <v>12753</v>
      </c>
      <c r="C4100" t="s">
        <v>12754</v>
      </c>
      <c r="D4100">
        <f>1-497-947-862</f>
        <v>-2305</v>
      </c>
      <c r="E4100" t="s">
        <v>9</v>
      </c>
      <c r="F4100" s="1">
        <v>35438</v>
      </c>
    </row>
    <row r="4101" spans="1:6" x14ac:dyDescent="0.2">
      <c r="A4101" t="s">
        <v>2045</v>
      </c>
      <c r="B4101" t="s">
        <v>9760</v>
      </c>
      <c r="C4101" t="s">
        <v>9840</v>
      </c>
      <c r="D4101" t="s">
        <v>20350</v>
      </c>
      <c r="E4101" t="s">
        <v>9</v>
      </c>
      <c r="F4101" s="1">
        <v>17508</v>
      </c>
    </row>
    <row r="4102" spans="1:6" x14ac:dyDescent="0.2">
      <c r="A4102" t="s">
        <v>8030</v>
      </c>
      <c r="B4102" t="s">
        <v>12755</v>
      </c>
      <c r="C4102" t="s">
        <v>9566</v>
      </c>
      <c r="D4102" t="s">
        <v>20351</v>
      </c>
      <c r="E4102" t="s">
        <v>9</v>
      </c>
      <c r="F4102" s="1">
        <v>37265</v>
      </c>
    </row>
    <row r="4103" spans="1:6" x14ac:dyDescent="0.2">
      <c r="A4103" t="s">
        <v>2046</v>
      </c>
      <c r="B4103" t="s">
        <v>9446</v>
      </c>
      <c r="C4103" t="s">
        <v>9690</v>
      </c>
      <c r="D4103" t="s">
        <v>20352</v>
      </c>
      <c r="E4103" t="s">
        <v>9</v>
      </c>
      <c r="F4103" s="1">
        <v>36902</v>
      </c>
    </row>
    <row r="4104" spans="1:6" x14ac:dyDescent="0.2">
      <c r="A4104" t="s">
        <v>2047</v>
      </c>
      <c r="B4104" t="s">
        <v>11642</v>
      </c>
      <c r="C4104" t="s">
        <v>12756</v>
      </c>
      <c r="D4104" t="s">
        <v>20353</v>
      </c>
      <c r="E4104" t="s">
        <v>9</v>
      </c>
      <c r="F4104" s="1">
        <v>31207</v>
      </c>
    </row>
    <row r="4105" spans="1:6" x14ac:dyDescent="0.2">
      <c r="A4105" t="s">
        <v>2048</v>
      </c>
      <c r="B4105" t="s">
        <v>9552</v>
      </c>
      <c r="C4105" t="s">
        <v>12037</v>
      </c>
      <c r="D4105" t="s">
        <v>20354</v>
      </c>
      <c r="E4105" t="s">
        <v>9</v>
      </c>
      <c r="F4105" s="1">
        <v>17460</v>
      </c>
    </row>
    <row r="4106" spans="1:6" x14ac:dyDescent="0.2">
      <c r="A4106" t="s">
        <v>12757</v>
      </c>
      <c r="B4106" t="s">
        <v>9468</v>
      </c>
      <c r="C4106" t="s">
        <v>12758</v>
      </c>
      <c r="D4106" t="s">
        <v>20355</v>
      </c>
      <c r="E4106" t="s">
        <v>9</v>
      </c>
      <c r="F4106" s="1">
        <v>34649</v>
      </c>
    </row>
    <row r="4107" spans="1:6" x14ac:dyDescent="0.2">
      <c r="A4107" t="s">
        <v>2049</v>
      </c>
      <c r="B4107" t="s">
        <v>9946</v>
      </c>
      <c r="C4107" t="s">
        <v>9566</v>
      </c>
      <c r="D4107" t="s">
        <v>20356</v>
      </c>
      <c r="E4107" t="s">
        <v>9</v>
      </c>
      <c r="F4107" s="1">
        <v>24503</v>
      </c>
    </row>
    <row r="4108" spans="1:6" x14ac:dyDescent="0.2">
      <c r="A4108" t="s">
        <v>6071</v>
      </c>
      <c r="B4108" t="s">
        <v>9395</v>
      </c>
      <c r="C4108" t="s">
        <v>12759</v>
      </c>
      <c r="D4108" t="s">
        <v>20357</v>
      </c>
      <c r="E4108" t="s">
        <v>9</v>
      </c>
      <c r="F4108" s="1">
        <v>28014</v>
      </c>
    </row>
    <row r="4109" spans="1:6" x14ac:dyDescent="0.2">
      <c r="A4109" t="s">
        <v>8031</v>
      </c>
      <c r="B4109" t="s">
        <v>9446</v>
      </c>
      <c r="C4109" t="s">
        <v>9444</v>
      </c>
      <c r="D4109" t="s">
        <v>20358</v>
      </c>
      <c r="E4109" t="s">
        <v>9</v>
      </c>
      <c r="F4109" s="1">
        <v>40051</v>
      </c>
    </row>
    <row r="4110" spans="1:6" x14ac:dyDescent="0.2">
      <c r="A4110" t="s">
        <v>2050</v>
      </c>
      <c r="B4110" t="s">
        <v>9440</v>
      </c>
      <c r="C4110" t="s">
        <v>11038</v>
      </c>
      <c r="D4110" t="s">
        <v>20359</v>
      </c>
      <c r="E4110" t="s">
        <v>9</v>
      </c>
      <c r="F4110" s="1">
        <v>28137</v>
      </c>
    </row>
    <row r="4111" spans="1:6" x14ac:dyDescent="0.2">
      <c r="A4111" t="s">
        <v>9027</v>
      </c>
      <c r="B4111" t="s">
        <v>9875</v>
      </c>
      <c r="C4111" t="s">
        <v>12760</v>
      </c>
      <c r="D4111">
        <v>7418143604</v>
      </c>
      <c r="E4111" t="s">
        <v>9</v>
      </c>
      <c r="F4111" s="1">
        <v>43054</v>
      </c>
    </row>
    <row r="4112" spans="1:6" x14ac:dyDescent="0.2">
      <c r="A4112" t="s">
        <v>2051</v>
      </c>
      <c r="B4112" t="s">
        <v>9427</v>
      </c>
      <c r="C4112" t="s">
        <v>12761</v>
      </c>
      <c r="D4112" t="s">
        <v>20360</v>
      </c>
      <c r="E4112" t="s">
        <v>9</v>
      </c>
      <c r="F4112" s="1">
        <v>35091</v>
      </c>
    </row>
    <row r="4113" spans="1:6" x14ac:dyDescent="0.2">
      <c r="A4113" t="s">
        <v>2052</v>
      </c>
      <c r="B4113" t="s">
        <v>11597</v>
      </c>
      <c r="C4113" t="s">
        <v>12762</v>
      </c>
      <c r="D4113" t="s">
        <v>20361</v>
      </c>
      <c r="E4113" t="s">
        <v>9</v>
      </c>
      <c r="F4113" s="1">
        <v>35448</v>
      </c>
    </row>
    <row r="4114" spans="1:6" x14ac:dyDescent="0.2">
      <c r="A4114" t="s">
        <v>6072</v>
      </c>
      <c r="B4114" t="s">
        <v>9946</v>
      </c>
      <c r="C4114" t="s">
        <v>12763</v>
      </c>
      <c r="D4114" t="s">
        <v>20362</v>
      </c>
      <c r="E4114" t="s">
        <v>9</v>
      </c>
      <c r="F4114" s="1">
        <v>17109</v>
      </c>
    </row>
    <row r="4115" spans="1:6" x14ac:dyDescent="0.2">
      <c r="A4115" t="s">
        <v>2053</v>
      </c>
      <c r="B4115" t="s">
        <v>9395</v>
      </c>
      <c r="C4115" t="s">
        <v>10120</v>
      </c>
      <c r="D4115" t="s">
        <v>20363</v>
      </c>
      <c r="E4115" t="s">
        <v>9</v>
      </c>
      <c r="F4115" s="1">
        <v>25097</v>
      </c>
    </row>
    <row r="4116" spans="1:6" x14ac:dyDescent="0.2">
      <c r="A4116" t="s">
        <v>2054</v>
      </c>
      <c r="B4116" t="s">
        <v>9617</v>
      </c>
      <c r="C4116" t="s">
        <v>9486</v>
      </c>
      <c r="D4116" t="s">
        <v>20364</v>
      </c>
      <c r="E4116" t="s">
        <v>9</v>
      </c>
      <c r="F4116" s="1">
        <v>27955</v>
      </c>
    </row>
    <row r="4117" spans="1:6" x14ac:dyDescent="0.2">
      <c r="A4117" t="s">
        <v>2055</v>
      </c>
      <c r="B4117" t="s">
        <v>9556</v>
      </c>
      <c r="C4117" t="s">
        <v>12764</v>
      </c>
      <c r="D4117">
        <v>37122795</v>
      </c>
      <c r="E4117" t="s">
        <v>9</v>
      </c>
      <c r="F4117" s="1">
        <v>32590</v>
      </c>
    </row>
    <row r="4118" spans="1:6" x14ac:dyDescent="0.2">
      <c r="A4118" t="s">
        <v>2056</v>
      </c>
      <c r="B4118" t="s">
        <v>10389</v>
      </c>
      <c r="C4118" t="s">
        <v>12765</v>
      </c>
      <c r="D4118" t="s">
        <v>20365</v>
      </c>
      <c r="E4118" t="s">
        <v>9</v>
      </c>
      <c r="F4118" s="1">
        <v>41610</v>
      </c>
    </row>
    <row r="4119" spans="1:6" x14ac:dyDescent="0.2">
      <c r="A4119" t="s">
        <v>6073</v>
      </c>
      <c r="B4119" t="s">
        <v>9408</v>
      </c>
      <c r="C4119" t="s">
        <v>12766</v>
      </c>
      <c r="D4119">
        <v>8420842094</v>
      </c>
      <c r="E4119" t="s">
        <v>9</v>
      </c>
      <c r="F4119" s="1">
        <v>26100</v>
      </c>
    </row>
    <row r="4120" spans="1:6" x14ac:dyDescent="0.2">
      <c r="A4120" t="s">
        <v>9028</v>
      </c>
      <c r="B4120" t="s">
        <v>9474</v>
      </c>
      <c r="C4120" t="s">
        <v>12767</v>
      </c>
      <c r="D4120" t="s">
        <v>20366</v>
      </c>
      <c r="E4120" t="s">
        <v>9</v>
      </c>
      <c r="F4120" s="1">
        <v>20046</v>
      </c>
    </row>
    <row r="4121" spans="1:6" x14ac:dyDescent="0.2">
      <c r="A4121" t="s">
        <v>2057</v>
      </c>
      <c r="B4121" t="s">
        <v>9457</v>
      </c>
      <c r="C4121" t="s">
        <v>12768</v>
      </c>
      <c r="D4121">
        <v>5246280174</v>
      </c>
      <c r="E4121" t="s">
        <v>9</v>
      </c>
      <c r="F4121" s="1">
        <v>35690</v>
      </c>
    </row>
    <row r="4122" spans="1:6" x14ac:dyDescent="0.2">
      <c r="A4122" t="s">
        <v>8032</v>
      </c>
      <c r="B4122" t="s">
        <v>9527</v>
      </c>
      <c r="C4122" t="s">
        <v>12769</v>
      </c>
      <c r="D4122" t="s">
        <v>20367</v>
      </c>
      <c r="E4122" t="s">
        <v>9</v>
      </c>
      <c r="F4122" s="1">
        <v>37193</v>
      </c>
    </row>
    <row r="4123" spans="1:6" x14ac:dyDescent="0.2">
      <c r="A4123" t="s">
        <v>8033</v>
      </c>
      <c r="B4123" t="s">
        <v>9514</v>
      </c>
      <c r="C4123" t="s">
        <v>11393</v>
      </c>
      <c r="D4123" t="s">
        <v>20368</v>
      </c>
      <c r="E4123" t="s">
        <v>9</v>
      </c>
      <c r="F4123" s="1">
        <v>33629</v>
      </c>
    </row>
    <row r="4124" spans="1:6" x14ac:dyDescent="0.2">
      <c r="A4124" t="s">
        <v>2058</v>
      </c>
      <c r="B4124" t="s">
        <v>9619</v>
      </c>
      <c r="C4124" t="s">
        <v>9706</v>
      </c>
      <c r="D4124" t="s">
        <v>20369</v>
      </c>
      <c r="E4124" t="s">
        <v>9</v>
      </c>
      <c r="F4124" s="1">
        <v>15457</v>
      </c>
    </row>
    <row r="4125" spans="1:6" x14ac:dyDescent="0.2">
      <c r="A4125" t="s">
        <v>2059</v>
      </c>
      <c r="B4125" t="s">
        <v>9383</v>
      </c>
      <c r="C4125" t="s">
        <v>11675</v>
      </c>
      <c r="D4125">
        <v>3150954073</v>
      </c>
      <c r="E4125" t="s">
        <v>9</v>
      </c>
      <c r="F4125" s="1">
        <v>34401</v>
      </c>
    </row>
    <row r="4126" spans="1:6" x14ac:dyDescent="0.2">
      <c r="A4126" t="s">
        <v>12770</v>
      </c>
      <c r="B4126" t="s">
        <v>9995</v>
      </c>
      <c r="C4126" t="s">
        <v>11857</v>
      </c>
      <c r="D4126" t="s">
        <v>20370</v>
      </c>
      <c r="E4126" t="s">
        <v>9</v>
      </c>
      <c r="F4126" s="1">
        <v>14641</v>
      </c>
    </row>
    <row r="4127" spans="1:6" x14ac:dyDescent="0.2">
      <c r="A4127" t="s">
        <v>6074</v>
      </c>
      <c r="B4127" t="s">
        <v>9436</v>
      </c>
      <c r="C4127" t="s">
        <v>12771</v>
      </c>
      <c r="D4127">
        <f>1-382-27-8295</f>
        <v>-8703</v>
      </c>
      <c r="E4127" t="s">
        <v>9</v>
      </c>
      <c r="F4127" s="1">
        <v>22940</v>
      </c>
    </row>
    <row r="4128" spans="1:6" x14ac:dyDescent="0.2">
      <c r="A4128" t="s">
        <v>6075</v>
      </c>
      <c r="B4128" t="s">
        <v>11744</v>
      </c>
      <c r="C4128" t="s">
        <v>9612</v>
      </c>
      <c r="D4128" t="s">
        <v>20371</v>
      </c>
      <c r="E4128" t="s">
        <v>9</v>
      </c>
      <c r="F4128" s="1">
        <v>33972</v>
      </c>
    </row>
    <row r="4129" spans="1:6" x14ac:dyDescent="0.2">
      <c r="A4129" t="s">
        <v>2060</v>
      </c>
      <c r="B4129" t="s">
        <v>9830</v>
      </c>
      <c r="C4129" t="s">
        <v>12772</v>
      </c>
      <c r="D4129" t="s">
        <v>20372</v>
      </c>
      <c r="E4129" t="s">
        <v>9</v>
      </c>
      <c r="F4129" s="1">
        <v>32640</v>
      </c>
    </row>
    <row r="4130" spans="1:6" x14ac:dyDescent="0.2">
      <c r="A4130" t="s">
        <v>2061</v>
      </c>
      <c r="B4130" t="s">
        <v>9383</v>
      </c>
      <c r="C4130" t="s">
        <v>10809</v>
      </c>
      <c r="D4130" t="s">
        <v>20373</v>
      </c>
      <c r="E4130" t="s">
        <v>9</v>
      </c>
      <c r="F4130" s="1">
        <v>27712</v>
      </c>
    </row>
    <row r="4131" spans="1:6" x14ac:dyDescent="0.2">
      <c r="A4131" t="s">
        <v>6076</v>
      </c>
      <c r="B4131" t="s">
        <v>9873</v>
      </c>
      <c r="C4131" t="s">
        <v>11919</v>
      </c>
      <c r="D4131" t="s">
        <v>20374</v>
      </c>
      <c r="E4131" t="s">
        <v>9</v>
      </c>
      <c r="F4131" s="1">
        <v>35928</v>
      </c>
    </row>
    <row r="4132" spans="1:6" x14ac:dyDescent="0.2">
      <c r="A4132" t="s">
        <v>2062</v>
      </c>
      <c r="B4132" t="s">
        <v>10884</v>
      </c>
      <c r="C4132" t="s">
        <v>12773</v>
      </c>
      <c r="D4132" t="s">
        <v>20375</v>
      </c>
      <c r="E4132" t="s">
        <v>9</v>
      </c>
      <c r="F4132" s="1">
        <v>19250</v>
      </c>
    </row>
    <row r="4133" spans="1:6" x14ac:dyDescent="0.2">
      <c r="A4133" t="s">
        <v>6077</v>
      </c>
      <c r="B4133" t="s">
        <v>9943</v>
      </c>
      <c r="C4133" t="s">
        <v>12774</v>
      </c>
      <c r="D4133" t="s">
        <v>20376</v>
      </c>
      <c r="E4133" t="s">
        <v>9</v>
      </c>
      <c r="F4133" s="1">
        <v>28157</v>
      </c>
    </row>
    <row r="4134" spans="1:6" x14ac:dyDescent="0.2">
      <c r="A4134" t="s">
        <v>2063</v>
      </c>
      <c r="B4134" t="s">
        <v>9606</v>
      </c>
      <c r="C4134" t="s">
        <v>12775</v>
      </c>
      <c r="D4134" t="s">
        <v>20377</v>
      </c>
      <c r="E4134" t="s">
        <v>9</v>
      </c>
      <c r="F4134" s="1">
        <v>27992</v>
      </c>
    </row>
    <row r="4135" spans="1:6" x14ac:dyDescent="0.2">
      <c r="A4135" t="s">
        <v>6078</v>
      </c>
      <c r="B4135" t="s">
        <v>9383</v>
      </c>
      <c r="C4135" t="s">
        <v>9553</v>
      </c>
      <c r="D4135" t="s">
        <v>20378</v>
      </c>
      <c r="E4135" t="s">
        <v>9</v>
      </c>
      <c r="F4135" s="1">
        <v>28867</v>
      </c>
    </row>
    <row r="4136" spans="1:6" x14ac:dyDescent="0.2">
      <c r="A4136" t="s">
        <v>12776</v>
      </c>
      <c r="B4136" t="s">
        <v>11517</v>
      </c>
      <c r="C4136" t="s">
        <v>10486</v>
      </c>
      <c r="D4136" t="s">
        <v>20379</v>
      </c>
      <c r="E4136" t="s">
        <v>9</v>
      </c>
      <c r="F4136" s="1">
        <v>42965</v>
      </c>
    </row>
    <row r="4137" spans="1:6" x14ac:dyDescent="0.2">
      <c r="A4137" t="s">
        <v>2064</v>
      </c>
      <c r="B4137" t="s">
        <v>10650</v>
      </c>
      <c r="C4137" t="s">
        <v>9554</v>
      </c>
      <c r="D4137" t="s">
        <v>20380</v>
      </c>
      <c r="E4137" t="s">
        <v>9</v>
      </c>
      <c r="F4137" s="1">
        <v>21500</v>
      </c>
    </row>
    <row r="4138" spans="1:6" x14ac:dyDescent="0.2">
      <c r="A4138" t="s">
        <v>2065</v>
      </c>
      <c r="B4138" t="s">
        <v>12026</v>
      </c>
      <c r="C4138" t="s">
        <v>9585</v>
      </c>
      <c r="D4138" t="s">
        <v>20381</v>
      </c>
      <c r="E4138" t="s">
        <v>9</v>
      </c>
      <c r="F4138" s="1">
        <v>19922</v>
      </c>
    </row>
    <row r="4139" spans="1:6" x14ac:dyDescent="0.2">
      <c r="A4139" t="s">
        <v>2066</v>
      </c>
      <c r="B4139" t="s">
        <v>12777</v>
      </c>
      <c r="C4139" t="s">
        <v>10308</v>
      </c>
      <c r="D4139" t="s">
        <v>20382</v>
      </c>
      <c r="E4139" t="s">
        <v>9</v>
      </c>
      <c r="F4139" s="1">
        <v>33541</v>
      </c>
    </row>
    <row r="4140" spans="1:6" x14ac:dyDescent="0.2">
      <c r="A4140" t="s">
        <v>2067</v>
      </c>
      <c r="B4140" t="s">
        <v>9395</v>
      </c>
      <c r="C4140" t="s">
        <v>9614</v>
      </c>
      <c r="D4140" t="s">
        <v>20383</v>
      </c>
      <c r="E4140" t="s">
        <v>9</v>
      </c>
      <c r="F4140" s="1">
        <v>29659</v>
      </c>
    </row>
    <row r="4141" spans="1:6" x14ac:dyDescent="0.2">
      <c r="A4141" t="s">
        <v>6079</v>
      </c>
      <c r="B4141" t="s">
        <v>9604</v>
      </c>
      <c r="C4141" t="s">
        <v>12778</v>
      </c>
      <c r="D4141" t="s">
        <v>20384</v>
      </c>
      <c r="E4141" t="s">
        <v>9</v>
      </c>
      <c r="F4141" s="1">
        <v>36576</v>
      </c>
    </row>
    <row r="4142" spans="1:6" x14ac:dyDescent="0.2">
      <c r="A4142" t="s">
        <v>6080</v>
      </c>
      <c r="B4142" t="s">
        <v>12149</v>
      </c>
      <c r="C4142" t="s">
        <v>12779</v>
      </c>
      <c r="D4142" t="s">
        <v>20385</v>
      </c>
      <c r="E4142" t="s">
        <v>9</v>
      </c>
      <c r="F4142" s="1">
        <v>34582</v>
      </c>
    </row>
    <row r="4143" spans="1:6" x14ac:dyDescent="0.2">
      <c r="A4143" t="s">
        <v>6081</v>
      </c>
      <c r="B4143" t="s">
        <v>9499</v>
      </c>
      <c r="C4143" t="s">
        <v>12780</v>
      </c>
      <c r="D4143" t="s">
        <v>20386</v>
      </c>
      <c r="E4143" t="s">
        <v>9</v>
      </c>
      <c r="F4143" s="1">
        <v>27759</v>
      </c>
    </row>
    <row r="4144" spans="1:6" x14ac:dyDescent="0.2">
      <c r="A4144" t="s">
        <v>6082</v>
      </c>
      <c r="B4144" t="s">
        <v>10475</v>
      </c>
      <c r="C4144" t="s">
        <v>12781</v>
      </c>
      <c r="D4144" t="s">
        <v>20387</v>
      </c>
      <c r="E4144" t="s">
        <v>9</v>
      </c>
      <c r="F4144" s="1">
        <v>36003</v>
      </c>
    </row>
    <row r="4145" spans="1:6" x14ac:dyDescent="0.2">
      <c r="A4145" t="s">
        <v>8034</v>
      </c>
      <c r="B4145" t="s">
        <v>6</v>
      </c>
      <c r="C4145" t="s">
        <v>12782</v>
      </c>
      <c r="D4145" t="s">
        <v>20388</v>
      </c>
      <c r="E4145" t="s">
        <v>9</v>
      </c>
      <c r="F4145" s="1">
        <v>25175</v>
      </c>
    </row>
    <row r="4146" spans="1:6" x14ac:dyDescent="0.2">
      <c r="A4146" t="s">
        <v>6083</v>
      </c>
      <c r="B4146" t="s">
        <v>10616</v>
      </c>
      <c r="C4146" t="s">
        <v>12783</v>
      </c>
      <c r="D4146">
        <v>3429896247</v>
      </c>
      <c r="E4146" t="s">
        <v>9</v>
      </c>
      <c r="F4146" s="1">
        <v>40495</v>
      </c>
    </row>
    <row r="4147" spans="1:6" x14ac:dyDescent="0.2">
      <c r="A4147" t="s">
        <v>2068</v>
      </c>
      <c r="B4147" t="s">
        <v>9859</v>
      </c>
      <c r="C4147" t="s">
        <v>12784</v>
      </c>
      <c r="D4147">
        <v>2931103189</v>
      </c>
      <c r="E4147" t="s">
        <v>9</v>
      </c>
      <c r="F4147" s="1">
        <v>33788</v>
      </c>
    </row>
    <row r="4148" spans="1:6" x14ac:dyDescent="0.2">
      <c r="A4148" t="s">
        <v>6084</v>
      </c>
      <c r="B4148" t="s">
        <v>9556</v>
      </c>
      <c r="C4148" t="s">
        <v>12785</v>
      </c>
      <c r="D4148" t="s">
        <v>20389</v>
      </c>
      <c r="E4148" t="s">
        <v>9</v>
      </c>
      <c r="F4148" s="1">
        <v>42099</v>
      </c>
    </row>
    <row r="4149" spans="1:6" x14ac:dyDescent="0.2">
      <c r="A4149" t="s">
        <v>2069</v>
      </c>
      <c r="B4149" t="s">
        <v>9554</v>
      </c>
      <c r="C4149" t="s">
        <v>12786</v>
      </c>
      <c r="D4149" t="s">
        <v>20390</v>
      </c>
      <c r="E4149" t="s">
        <v>9</v>
      </c>
      <c r="F4149" s="1">
        <v>26669</v>
      </c>
    </row>
    <row r="4150" spans="1:6" x14ac:dyDescent="0.2">
      <c r="A4150" t="s">
        <v>8035</v>
      </c>
      <c r="B4150" t="s">
        <v>9978</v>
      </c>
      <c r="C4150" t="s">
        <v>9614</v>
      </c>
      <c r="D4150" t="s">
        <v>20391</v>
      </c>
      <c r="E4150" t="s">
        <v>9</v>
      </c>
      <c r="F4150" s="1">
        <v>25589</v>
      </c>
    </row>
    <row r="4151" spans="1:6" x14ac:dyDescent="0.2">
      <c r="A4151" t="s">
        <v>8036</v>
      </c>
      <c r="B4151" t="s">
        <v>9509</v>
      </c>
      <c r="C4151" t="s">
        <v>12787</v>
      </c>
      <c r="D4151" t="s">
        <v>20392</v>
      </c>
      <c r="E4151" t="s">
        <v>9</v>
      </c>
      <c r="F4151" s="1">
        <v>31585</v>
      </c>
    </row>
    <row r="4152" spans="1:6" x14ac:dyDescent="0.2">
      <c r="A4152" t="s">
        <v>2070</v>
      </c>
      <c r="B4152" t="s">
        <v>9482</v>
      </c>
      <c r="C4152" t="s">
        <v>9696</v>
      </c>
      <c r="D4152">
        <v>9531099380</v>
      </c>
      <c r="E4152" t="s">
        <v>9</v>
      </c>
      <c r="F4152" s="1">
        <v>41064</v>
      </c>
    </row>
    <row r="4153" spans="1:6" x14ac:dyDescent="0.2">
      <c r="A4153" t="s">
        <v>6085</v>
      </c>
      <c r="B4153" t="s">
        <v>10823</v>
      </c>
      <c r="C4153" t="s">
        <v>12788</v>
      </c>
      <c r="D4153" t="s">
        <v>20393</v>
      </c>
      <c r="E4153" t="s">
        <v>9</v>
      </c>
      <c r="F4153" s="1">
        <v>27574</v>
      </c>
    </row>
    <row r="4154" spans="1:6" x14ac:dyDescent="0.2">
      <c r="A4154" t="s">
        <v>2071</v>
      </c>
      <c r="B4154" t="s">
        <v>9518</v>
      </c>
      <c r="C4154" t="s">
        <v>9960</v>
      </c>
      <c r="D4154" t="s">
        <v>20394</v>
      </c>
      <c r="E4154" t="s">
        <v>9</v>
      </c>
      <c r="F4154" s="1">
        <v>34489</v>
      </c>
    </row>
    <row r="4155" spans="1:6" x14ac:dyDescent="0.2">
      <c r="A4155" t="s">
        <v>2072</v>
      </c>
      <c r="B4155" t="s">
        <v>9485</v>
      </c>
      <c r="C4155" t="s">
        <v>10703</v>
      </c>
      <c r="D4155">
        <v>2246349759</v>
      </c>
      <c r="E4155" t="s">
        <v>9</v>
      </c>
      <c r="F4155" s="1">
        <v>21812</v>
      </c>
    </row>
    <row r="4156" spans="1:6" x14ac:dyDescent="0.2">
      <c r="A4156" t="s">
        <v>6086</v>
      </c>
      <c r="B4156" t="s">
        <v>9463</v>
      </c>
      <c r="C4156" t="s">
        <v>10191</v>
      </c>
      <c r="D4156" t="s">
        <v>20395</v>
      </c>
      <c r="E4156" t="s">
        <v>9</v>
      </c>
      <c r="F4156" s="1">
        <v>35235</v>
      </c>
    </row>
    <row r="4157" spans="1:6" x14ac:dyDescent="0.2">
      <c r="A4157" t="s">
        <v>6087</v>
      </c>
      <c r="B4157" t="s">
        <v>9440</v>
      </c>
      <c r="C4157" t="s">
        <v>9540</v>
      </c>
      <c r="D4157" t="s">
        <v>20396</v>
      </c>
      <c r="E4157" t="s">
        <v>9</v>
      </c>
      <c r="F4157" s="1">
        <v>26944</v>
      </c>
    </row>
    <row r="4158" spans="1:6" x14ac:dyDescent="0.2">
      <c r="A4158" t="s">
        <v>12789</v>
      </c>
      <c r="B4158" t="s">
        <v>6</v>
      </c>
      <c r="C4158" t="s">
        <v>12790</v>
      </c>
      <c r="D4158">
        <f>1-542-37-382</f>
        <v>-960</v>
      </c>
      <c r="E4158" t="s">
        <v>9</v>
      </c>
      <c r="F4158" s="1">
        <v>34662</v>
      </c>
    </row>
    <row r="4159" spans="1:6" x14ac:dyDescent="0.2">
      <c r="A4159" t="s">
        <v>2073</v>
      </c>
      <c r="B4159" t="s">
        <v>9446</v>
      </c>
      <c r="C4159" t="s">
        <v>12791</v>
      </c>
      <c r="D4159" t="s">
        <v>20397</v>
      </c>
      <c r="E4159" t="s">
        <v>9</v>
      </c>
      <c r="F4159" s="1">
        <v>24222</v>
      </c>
    </row>
    <row r="4160" spans="1:6" x14ac:dyDescent="0.2">
      <c r="A4160" t="s">
        <v>8037</v>
      </c>
      <c r="B4160" t="s">
        <v>10226</v>
      </c>
      <c r="C4160" t="s">
        <v>9840</v>
      </c>
      <c r="D4160" t="s">
        <v>20398</v>
      </c>
      <c r="E4160" t="s">
        <v>9</v>
      </c>
      <c r="F4160" s="1">
        <v>38310</v>
      </c>
    </row>
    <row r="4161" spans="1:6" x14ac:dyDescent="0.2">
      <c r="A4161" t="s">
        <v>2074</v>
      </c>
      <c r="B4161" t="s">
        <v>9383</v>
      </c>
      <c r="C4161" t="s">
        <v>9570</v>
      </c>
      <c r="D4161" t="s">
        <v>20399</v>
      </c>
      <c r="E4161" t="s">
        <v>9</v>
      </c>
      <c r="F4161" s="1">
        <v>27281</v>
      </c>
    </row>
    <row r="4162" spans="1:6" x14ac:dyDescent="0.2">
      <c r="A4162" t="s">
        <v>9029</v>
      </c>
      <c r="B4162" t="s">
        <v>9485</v>
      </c>
      <c r="C4162" t="s">
        <v>12792</v>
      </c>
      <c r="D4162" t="s">
        <v>20400</v>
      </c>
      <c r="E4162" t="s">
        <v>9</v>
      </c>
      <c r="F4162" s="1">
        <v>23915</v>
      </c>
    </row>
    <row r="4163" spans="1:6" x14ac:dyDescent="0.2">
      <c r="A4163" t="s">
        <v>6088</v>
      </c>
      <c r="B4163" t="s">
        <v>10125</v>
      </c>
      <c r="C4163" t="s">
        <v>12793</v>
      </c>
      <c r="D4163" t="s">
        <v>20401</v>
      </c>
      <c r="E4163" t="s">
        <v>9</v>
      </c>
      <c r="F4163" s="1">
        <v>28598</v>
      </c>
    </row>
    <row r="4164" spans="1:6" x14ac:dyDescent="0.2">
      <c r="A4164" t="s">
        <v>8038</v>
      </c>
      <c r="B4164" t="s">
        <v>9760</v>
      </c>
      <c r="C4164" t="s">
        <v>12794</v>
      </c>
      <c r="D4164" t="s">
        <v>20402</v>
      </c>
      <c r="E4164" t="s">
        <v>9</v>
      </c>
      <c r="F4164" s="1">
        <v>29880</v>
      </c>
    </row>
    <row r="4165" spans="1:6" x14ac:dyDescent="0.2">
      <c r="A4165" t="s">
        <v>8039</v>
      </c>
      <c r="B4165" t="s">
        <v>9743</v>
      </c>
      <c r="C4165" t="s">
        <v>12795</v>
      </c>
      <c r="D4165" t="s">
        <v>20403</v>
      </c>
      <c r="E4165" t="s">
        <v>9</v>
      </c>
      <c r="F4165" s="1">
        <v>43638</v>
      </c>
    </row>
    <row r="4166" spans="1:6" x14ac:dyDescent="0.2">
      <c r="A4166" t="s">
        <v>2075</v>
      </c>
      <c r="B4166" t="s">
        <v>9554</v>
      </c>
      <c r="C4166" t="s">
        <v>12796</v>
      </c>
      <c r="D4166" t="s">
        <v>20404</v>
      </c>
      <c r="E4166" t="s">
        <v>9</v>
      </c>
      <c r="F4166" s="1">
        <v>26886</v>
      </c>
    </row>
    <row r="4167" spans="1:6" x14ac:dyDescent="0.2">
      <c r="A4167" t="s">
        <v>2076</v>
      </c>
      <c r="B4167" t="s">
        <v>9446</v>
      </c>
      <c r="C4167" t="s">
        <v>12797</v>
      </c>
      <c r="D4167" t="s">
        <v>20405</v>
      </c>
      <c r="E4167" t="s">
        <v>9</v>
      </c>
      <c r="F4167" s="1">
        <v>17378</v>
      </c>
    </row>
    <row r="4168" spans="1:6" x14ac:dyDescent="0.2">
      <c r="A4168" t="s">
        <v>2077</v>
      </c>
      <c r="B4168" t="s">
        <v>10767</v>
      </c>
      <c r="C4168" t="s">
        <v>11311</v>
      </c>
      <c r="D4168" t="s">
        <v>20406</v>
      </c>
      <c r="E4168" t="s">
        <v>9</v>
      </c>
      <c r="F4168" s="1">
        <v>16613</v>
      </c>
    </row>
    <row r="4169" spans="1:6" x14ac:dyDescent="0.2">
      <c r="A4169" t="s">
        <v>6089</v>
      </c>
      <c r="B4169" t="s">
        <v>10273</v>
      </c>
      <c r="C4169" t="s">
        <v>11</v>
      </c>
      <c r="D4169" t="s">
        <v>20407</v>
      </c>
      <c r="E4169" t="s">
        <v>9</v>
      </c>
      <c r="F4169" s="1">
        <v>34995</v>
      </c>
    </row>
    <row r="4170" spans="1:6" x14ac:dyDescent="0.2">
      <c r="A4170" t="s">
        <v>9030</v>
      </c>
      <c r="B4170" t="s">
        <v>9383</v>
      </c>
      <c r="C4170" t="s">
        <v>9392</v>
      </c>
      <c r="D4170" t="s">
        <v>20408</v>
      </c>
      <c r="E4170" t="s">
        <v>9</v>
      </c>
      <c r="F4170" s="1">
        <v>31171</v>
      </c>
    </row>
    <row r="4171" spans="1:6" x14ac:dyDescent="0.2">
      <c r="A4171" t="s">
        <v>6090</v>
      </c>
      <c r="B4171" t="s">
        <v>9485</v>
      </c>
      <c r="C4171" t="s">
        <v>9556</v>
      </c>
      <c r="D4171" t="s">
        <v>20409</v>
      </c>
      <c r="E4171" t="s">
        <v>9</v>
      </c>
      <c r="F4171" s="1">
        <v>39601</v>
      </c>
    </row>
    <row r="4172" spans="1:6" x14ac:dyDescent="0.2">
      <c r="A4172" t="s">
        <v>2078</v>
      </c>
      <c r="B4172" t="s">
        <v>12388</v>
      </c>
      <c r="C4172" t="s">
        <v>12798</v>
      </c>
      <c r="D4172" t="s">
        <v>20410</v>
      </c>
      <c r="E4172" t="s">
        <v>9</v>
      </c>
      <c r="F4172" s="1">
        <v>16176</v>
      </c>
    </row>
    <row r="4173" spans="1:6" x14ac:dyDescent="0.2">
      <c r="A4173" t="s">
        <v>12799</v>
      </c>
      <c r="B4173" t="s">
        <v>9878</v>
      </c>
      <c r="C4173" t="s">
        <v>12800</v>
      </c>
      <c r="D4173" t="s">
        <v>20411</v>
      </c>
      <c r="E4173" t="s">
        <v>9</v>
      </c>
      <c r="F4173" s="1">
        <v>34047</v>
      </c>
    </row>
    <row r="4174" spans="1:6" x14ac:dyDescent="0.2">
      <c r="A4174" t="s">
        <v>2079</v>
      </c>
      <c r="B4174" t="s">
        <v>11301</v>
      </c>
      <c r="C4174" t="s">
        <v>12801</v>
      </c>
      <c r="D4174" t="s">
        <v>20412</v>
      </c>
      <c r="E4174" t="s">
        <v>9</v>
      </c>
      <c r="F4174" s="1">
        <v>42113</v>
      </c>
    </row>
    <row r="4175" spans="1:6" x14ac:dyDescent="0.2">
      <c r="A4175" t="s">
        <v>2080</v>
      </c>
      <c r="B4175" t="s">
        <v>10819</v>
      </c>
      <c r="C4175" t="s">
        <v>12802</v>
      </c>
      <c r="D4175" t="s">
        <v>20413</v>
      </c>
      <c r="E4175" t="s">
        <v>9</v>
      </c>
      <c r="F4175" s="1">
        <v>39993</v>
      </c>
    </row>
    <row r="4176" spans="1:6" x14ac:dyDescent="0.2">
      <c r="A4176" t="s">
        <v>2081</v>
      </c>
      <c r="B4176" t="s">
        <v>9750</v>
      </c>
      <c r="C4176" t="s">
        <v>11685</v>
      </c>
      <c r="D4176" t="s">
        <v>20414</v>
      </c>
      <c r="E4176" t="s">
        <v>9</v>
      </c>
      <c r="F4176" s="1">
        <v>35331</v>
      </c>
    </row>
    <row r="4177" spans="1:6" x14ac:dyDescent="0.2">
      <c r="A4177" t="s">
        <v>6091</v>
      </c>
      <c r="B4177" t="s">
        <v>9675</v>
      </c>
      <c r="C4177" t="s">
        <v>12803</v>
      </c>
      <c r="D4177" t="s">
        <v>20415</v>
      </c>
      <c r="E4177" t="s">
        <v>9</v>
      </c>
      <c r="F4177" s="1">
        <v>30948</v>
      </c>
    </row>
    <row r="4178" spans="1:6" x14ac:dyDescent="0.2">
      <c r="A4178" t="s">
        <v>2082</v>
      </c>
      <c r="B4178" t="s">
        <v>9760</v>
      </c>
      <c r="C4178" t="s">
        <v>12804</v>
      </c>
      <c r="D4178">
        <f>1-452-281-9434</f>
        <v>-10166</v>
      </c>
      <c r="E4178" t="s">
        <v>9</v>
      </c>
      <c r="F4178" s="1">
        <v>17329</v>
      </c>
    </row>
    <row r="4179" spans="1:6" x14ac:dyDescent="0.2">
      <c r="A4179" t="s">
        <v>9031</v>
      </c>
      <c r="B4179" t="s">
        <v>12805</v>
      </c>
      <c r="C4179" t="s">
        <v>12806</v>
      </c>
      <c r="D4179">
        <v>146473273</v>
      </c>
      <c r="E4179" t="s">
        <v>9</v>
      </c>
      <c r="F4179" s="1">
        <v>32584</v>
      </c>
    </row>
    <row r="4180" spans="1:6" x14ac:dyDescent="0.2">
      <c r="A4180" t="s">
        <v>2083</v>
      </c>
      <c r="B4180" t="s">
        <v>12807</v>
      </c>
      <c r="C4180" t="s">
        <v>11531</v>
      </c>
      <c r="D4180">
        <f>1-308-220-1711</f>
        <v>-2238</v>
      </c>
      <c r="E4180" t="s">
        <v>9</v>
      </c>
      <c r="F4180" s="1">
        <v>32356</v>
      </c>
    </row>
    <row r="4181" spans="1:6" x14ac:dyDescent="0.2">
      <c r="A4181" t="s">
        <v>2084</v>
      </c>
      <c r="B4181" t="s">
        <v>9480</v>
      </c>
      <c r="C4181" t="s">
        <v>12808</v>
      </c>
      <c r="D4181" t="s">
        <v>20416</v>
      </c>
      <c r="E4181" t="s">
        <v>9</v>
      </c>
      <c r="F4181" s="1">
        <v>15915</v>
      </c>
    </row>
    <row r="4182" spans="1:6" x14ac:dyDescent="0.2">
      <c r="A4182" t="s">
        <v>6092</v>
      </c>
      <c r="B4182" t="s">
        <v>9554</v>
      </c>
      <c r="C4182" t="s">
        <v>9694</v>
      </c>
      <c r="D4182" t="s">
        <v>20417</v>
      </c>
      <c r="E4182" t="s">
        <v>9</v>
      </c>
      <c r="F4182" s="1">
        <v>27149</v>
      </c>
    </row>
    <row r="4183" spans="1:6" x14ac:dyDescent="0.2">
      <c r="A4183" t="s">
        <v>8040</v>
      </c>
      <c r="B4183" t="s">
        <v>11147</v>
      </c>
      <c r="C4183" t="s">
        <v>10272</v>
      </c>
      <c r="D4183" t="s">
        <v>20418</v>
      </c>
      <c r="E4183" t="s">
        <v>9</v>
      </c>
      <c r="F4183" s="1">
        <v>21571</v>
      </c>
    </row>
    <row r="4184" spans="1:6" x14ac:dyDescent="0.2">
      <c r="A4184" t="s">
        <v>9032</v>
      </c>
      <c r="B4184" t="s">
        <v>9418</v>
      </c>
      <c r="C4184" t="s">
        <v>9941</v>
      </c>
      <c r="D4184" t="s">
        <v>20419</v>
      </c>
      <c r="E4184" t="s">
        <v>9</v>
      </c>
      <c r="F4184" s="1">
        <v>26690</v>
      </c>
    </row>
    <row r="4185" spans="1:6" x14ac:dyDescent="0.2">
      <c r="A4185" t="s">
        <v>2085</v>
      </c>
      <c r="B4185" t="s">
        <v>9758</v>
      </c>
      <c r="C4185" t="s">
        <v>12809</v>
      </c>
      <c r="D4185" t="s">
        <v>20420</v>
      </c>
      <c r="E4185" t="s">
        <v>9</v>
      </c>
      <c r="F4185" s="1">
        <v>36544</v>
      </c>
    </row>
    <row r="4186" spans="1:6" x14ac:dyDescent="0.2">
      <c r="A4186" t="s">
        <v>6093</v>
      </c>
      <c r="B4186" t="s">
        <v>9619</v>
      </c>
      <c r="C4186" t="s">
        <v>12810</v>
      </c>
      <c r="D4186" t="s">
        <v>20421</v>
      </c>
      <c r="E4186" t="s">
        <v>9</v>
      </c>
      <c r="F4186" s="1">
        <v>16967</v>
      </c>
    </row>
    <row r="4187" spans="1:6" x14ac:dyDescent="0.2">
      <c r="A4187" t="s">
        <v>2086</v>
      </c>
      <c r="B4187" t="s">
        <v>11540</v>
      </c>
      <c r="C4187" t="s">
        <v>12811</v>
      </c>
      <c r="D4187" t="s">
        <v>20422</v>
      </c>
      <c r="E4187" t="s">
        <v>9</v>
      </c>
      <c r="F4187" s="1">
        <v>40957</v>
      </c>
    </row>
    <row r="4188" spans="1:6" x14ac:dyDescent="0.2">
      <c r="A4188" t="s">
        <v>2087</v>
      </c>
      <c r="B4188" t="s">
        <v>10315</v>
      </c>
      <c r="C4188" t="s">
        <v>12812</v>
      </c>
      <c r="D4188" t="s">
        <v>20423</v>
      </c>
      <c r="E4188" t="s">
        <v>9</v>
      </c>
      <c r="F4188" s="1">
        <v>38401</v>
      </c>
    </row>
    <row r="4189" spans="1:6" x14ac:dyDescent="0.2">
      <c r="A4189" t="s">
        <v>12813</v>
      </c>
      <c r="B4189" t="s">
        <v>9527</v>
      </c>
      <c r="C4189" t="s">
        <v>12814</v>
      </c>
      <c r="D4189">
        <f>1-965-895-1667</f>
        <v>-3526</v>
      </c>
      <c r="E4189" t="s">
        <v>9</v>
      </c>
      <c r="F4189" s="1">
        <v>32906</v>
      </c>
    </row>
    <row r="4190" spans="1:6" x14ac:dyDescent="0.2">
      <c r="A4190" t="s">
        <v>2088</v>
      </c>
      <c r="B4190" t="s">
        <v>9595</v>
      </c>
      <c r="C4190" t="s">
        <v>12815</v>
      </c>
      <c r="D4190">
        <v>7241468278</v>
      </c>
      <c r="E4190" t="s">
        <v>9</v>
      </c>
      <c r="F4190" s="1">
        <v>28287</v>
      </c>
    </row>
    <row r="4191" spans="1:6" x14ac:dyDescent="0.2">
      <c r="A4191" t="s">
        <v>2089</v>
      </c>
      <c r="B4191" t="s">
        <v>9446</v>
      </c>
      <c r="C4191" t="s">
        <v>9689</v>
      </c>
      <c r="D4191" t="s">
        <v>20424</v>
      </c>
      <c r="E4191" t="s">
        <v>9</v>
      </c>
      <c r="F4191" s="1">
        <v>18729</v>
      </c>
    </row>
    <row r="4192" spans="1:6" x14ac:dyDescent="0.2">
      <c r="A4192" t="s">
        <v>2090</v>
      </c>
      <c r="B4192" t="s">
        <v>9758</v>
      </c>
      <c r="C4192" t="s">
        <v>9502</v>
      </c>
      <c r="D4192" t="s">
        <v>20425</v>
      </c>
      <c r="E4192" t="s">
        <v>9</v>
      </c>
      <c r="F4192" s="1">
        <v>16178</v>
      </c>
    </row>
    <row r="4193" spans="1:6" x14ac:dyDescent="0.2">
      <c r="A4193" t="s">
        <v>2091</v>
      </c>
      <c r="B4193" t="s">
        <v>10616</v>
      </c>
      <c r="C4193" t="s">
        <v>12816</v>
      </c>
      <c r="D4193" t="s">
        <v>20426</v>
      </c>
      <c r="E4193" t="s">
        <v>9</v>
      </c>
      <c r="F4193" s="1">
        <v>26846</v>
      </c>
    </row>
    <row r="4194" spans="1:6" x14ac:dyDescent="0.2">
      <c r="A4194" t="s">
        <v>12817</v>
      </c>
      <c r="B4194" t="s">
        <v>9556</v>
      </c>
      <c r="C4194" t="s">
        <v>9960</v>
      </c>
      <c r="D4194" t="s">
        <v>20427</v>
      </c>
      <c r="E4194" t="s">
        <v>9</v>
      </c>
      <c r="F4194" s="1">
        <v>34257</v>
      </c>
    </row>
    <row r="4195" spans="1:6" x14ac:dyDescent="0.2">
      <c r="A4195" t="s">
        <v>6094</v>
      </c>
      <c r="B4195" t="s">
        <v>12818</v>
      </c>
      <c r="C4195" t="s">
        <v>10013</v>
      </c>
      <c r="D4195" t="s">
        <v>20428</v>
      </c>
      <c r="E4195" t="s">
        <v>9</v>
      </c>
      <c r="F4195" s="1">
        <v>41624</v>
      </c>
    </row>
    <row r="4196" spans="1:6" x14ac:dyDescent="0.2">
      <c r="A4196" t="s">
        <v>2092</v>
      </c>
      <c r="B4196" t="s">
        <v>9518</v>
      </c>
      <c r="C4196" t="s">
        <v>10299</v>
      </c>
      <c r="D4196" t="s">
        <v>20429</v>
      </c>
      <c r="E4196" t="s">
        <v>9</v>
      </c>
      <c r="F4196" s="1">
        <v>22893</v>
      </c>
    </row>
    <row r="4197" spans="1:6" x14ac:dyDescent="0.2">
      <c r="A4197" t="s">
        <v>2093</v>
      </c>
      <c r="B4197" t="s">
        <v>9410</v>
      </c>
      <c r="C4197" t="s">
        <v>9882</v>
      </c>
      <c r="D4197">
        <f>1-592-56-4129</f>
        <v>-4776</v>
      </c>
      <c r="E4197" t="s">
        <v>9</v>
      </c>
      <c r="F4197" s="1">
        <v>41126</v>
      </c>
    </row>
    <row r="4198" spans="1:6" x14ac:dyDescent="0.2">
      <c r="A4198" t="s">
        <v>2094</v>
      </c>
      <c r="B4198" t="s">
        <v>9675</v>
      </c>
      <c r="C4198" t="s">
        <v>11157</v>
      </c>
      <c r="D4198" t="s">
        <v>20430</v>
      </c>
      <c r="E4198" t="s">
        <v>9</v>
      </c>
      <c r="F4198" s="1">
        <v>38120</v>
      </c>
    </row>
    <row r="4199" spans="1:6" x14ac:dyDescent="0.2">
      <c r="A4199" t="s">
        <v>6095</v>
      </c>
      <c r="B4199" t="s">
        <v>9518</v>
      </c>
      <c r="C4199" t="s">
        <v>12819</v>
      </c>
      <c r="D4199" t="s">
        <v>20431</v>
      </c>
      <c r="E4199" t="s">
        <v>9</v>
      </c>
      <c r="F4199" s="1">
        <v>37951</v>
      </c>
    </row>
    <row r="4200" spans="1:6" x14ac:dyDescent="0.2">
      <c r="A4200" t="s">
        <v>6096</v>
      </c>
      <c r="B4200" t="s">
        <v>9446</v>
      </c>
      <c r="C4200" t="s">
        <v>12820</v>
      </c>
      <c r="D4200" t="s">
        <v>20432</v>
      </c>
      <c r="E4200" t="s">
        <v>9</v>
      </c>
      <c r="F4200" s="1">
        <v>31415</v>
      </c>
    </row>
    <row r="4201" spans="1:6" x14ac:dyDescent="0.2">
      <c r="A4201" t="s">
        <v>2095</v>
      </c>
      <c r="B4201" t="s">
        <v>12418</v>
      </c>
      <c r="C4201" t="s">
        <v>12821</v>
      </c>
      <c r="D4201">
        <f>1-369-853-9635</f>
        <v>-10856</v>
      </c>
      <c r="E4201" t="s">
        <v>9</v>
      </c>
      <c r="F4201" s="1">
        <v>35600</v>
      </c>
    </row>
    <row r="4202" spans="1:6" x14ac:dyDescent="0.2">
      <c r="A4202" t="s">
        <v>2096</v>
      </c>
      <c r="B4202" t="s">
        <v>9699</v>
      </c>
      <c r="C4202" t="s">
        <v>12822</v>
      </c>
      <c r="D4202" t="s">
        <v>20433</v>
      </c>
      <c r="E4202" t="s">
        <v>9</v>
      </c>
      <c r="F4202" s="1">
        <v>25170</v>
      </c>
    </row>
    <row r="4203" spans="1:6" x14ac:dyDescent="0.2">
      <c r="A4203" t="s">
        <v>6097</v>
      </c>
      <c r="B4203" t="s">
        <v>11094</v>
      </c>
      <c r="C4203" t="s">
        <v>11960</v>
      </c>
      <c r="D4203" t="s">
        <v>20434</v>
      </c>
      <c r="E4203" t="s">
        <v>9</v>
      </c>
      <c r="F4203" s="1">
        <v>26881</v>
      </c>
    </row>
    <row r="4204" spans="1:6" x14ac:dyDescent="0.2">
      <c r="A4204" t="s">
        <v>2097</v>
      </c>
      <c r="B4204" t="s">
        <v>9663</v>
      </c>
      <c r="C4204" t="s">
        <v>9583</v>
      </c>
      <c r="D4204" t="s">
        <v>20435</v>
      </c>
      <c r="E4204" t="s">
        <v>9</v>
      </c>
      <c r="F4204" s="1">
        <v>17099</v>
      </c>
    </row>
    <row r="4205" spans="1:6" x14ac:dyDescent="0.2">
      <c r="A4205" t="s">
        <v>6098</v>
      </c>
      <c r="B4205" t="s">
        <v>9778</v>
      </c>
      <c r="C4205" t="s">
        <v>9882</v>
      </c>
      <c r="D4205" t="s">
        <v>20436</v>
      </c>
      <c r="E4205" t="s">
        <v>9</v>
      </c>
      <c r="F4205" s="1">
        <v>17469</v>
      </c>
    </row>
    <row r="4206" spans="1:6" x14ac:dyDescent="0.2">
      <c r="A4206" t="s">
        <v>8041</v>
      </c>
      <c r="B4206" t="s">
        <v>9446</v>
      </c>
      <c r="C4206" t="s">
        <v>11548</v>
      </c>
      <c r="D4206" t="s">
        <v>20437</v>
      </c>
      <c r="E4206" t="s">
        <v>9</v>
      </c>
      <c r="F4206" s="1">
        <v>37827</v>
      </c>
    </row>
    <row r="4207" spans="1:6" x14ac:dyDescent="0.2">
      <c r="A4207" t="s">
        <v>6099</v>
      </c>
      <c r="B4207" t="s">
        <v>9401</v>
      </c>
      <c r="C4207" t="s">
        <v>12823</v>
      </c>
      <c r="D4207" t="s">
        <v>20438</v>
      </c>
      <c r="E4207" t="s">
        <v>9</v>
      </c>
      <c r="F4207" s="1">
        <v>25592</v>
      </c>
    </row>
    <row r="4208" spans="1:6" x14ac:dyDescent="0.2">
      <c r="A4208" t="s">
        <v>8042</v>
      </c>
      <c r="B4208" t="s">
        <v>9408</v>
      </c>
      <c r="C4208" t="s">
        <v>12824</v>
      </c>
      <c r="D4208" t="s">
        <v>20439</v>
      </c>
      <c r="E4208" t="s">
        <v>9</v>
      </c>
      <c r="F4208" s="1">
        <v>34050</v>
      </c>
    </row>
    <row r="4209" spans="1:6" x14ac:dyDescent="0.2">
      <c r="A4209" t="s">
        <v>2098</v>
      </c>
      <c r="B4209" t="s">
        <v>10022</v>
      </c>
      <c r="C4209" t="s">
        <v>12825</v>
      </c>
      <c r="D4209" t="s">
        <v>20440</v>
      </c>
      <c r="E4209" t="s">
        <v>9</v>
      </c>
      <c r="F4209" s="1">
        <v>35708</v>
      </c>
    </row>
    <row r="4210" spans="1:6" x14ac:dyDescent="0.2">
      <c r="A4210" t="s">
        <v>6100</v>
      </c>
      <c r="B4210" t="s">
        <v>9844</v>
      </c>
      <c r="C4210" t="s">
        <v>12826</v>
      </c>
      <c r="D4210" t="s">
        <v>20441</v>
      </c>
      <c r="E4210" t="s">
        <v>9</v>
      </c>
      <c r="F4210" s="1">
        <v>28758</v>
      </c>
    </row>
    <row r="4211" spans="1:6" x14ac:dyDescent="0.2">
      <c r="A4211" t="s">
        <v>2099</v>
      </c>
      <c r="B4211" t="s">
        <v>9564</v>
      </c>
      <c r="C4211" t="s">
        <v>12827</v>
      </c>
      <c r="D4211" t="s">
        <v>20442</v>
      </c>
      <c r="E4211" t="s">
        <v>9</v>
      </c>
      <c r="F4211" s="1">
        <v>19805</v>
      </c>
    </row>
    <row r="4212" spans="1:6" x14ac:dyDescent="0.2">
      <c r="A4212" t="s">
        <v>2100</v>
      </c>
      <c r="B4212" t="s">
        <v>9810</v>
      </c>
      <c r="C4212" t="s">
        <v>10278</v>
      </c>
      <c r="D4212" t="s">
        <v>20443</v>
      </c>
      <c r="E4212" t="s">
        <v>9</v>
      </c>
      <c r="F4212" s="1">
        <v>23587</v>
      </c>
    </row>
    <row r="4213" spans="1:6" x14ac:dyDescent="0.2">
      <c r="A4213" t="s">
        <v>8043</v>
      </c>
      <c r="B4213" t="s">
        <v>9554</v>
      </c>
      <c r="C4213" t="s">
        <v>12828</v>
      </c>
      <c r="D4213" t="s">
        <v>20444</v>
      </c>
      <c r="E4213" t="s">
        <v>9</v>
      </c>
      <c r="F4213" s="1">
        <v>30673</v>
      </c>
    </row>
    <row r="4214" spans="1:6" x14ac:dyDescent="0.2">
      <c r="A4214" t="s">
        <v>2101</v>
      </c>
      <c r="B4214" t="s">
        <v>10171</v>
      </c>
      <c r="C4214" t="s">
        <v>12829</v>
      </c>
      <c r="D4214" t="s">
        <v>20445</v>
      </c>
      <c r="E4214" t="s">
        <v>9</v>
      </c>
      <c r="F4214" s="1">
        <v>27962</v>
      </c>
    </row>
    <row r="4215" spans="1:6" x14ac:dyDescent="0.2">
      <c r="A4215" t="s">
        <v>2102</v>
      </c>
      <c r="B4215" t="s">
        <v>12629</v>
      </c>
      <c r="C4215" t="s">
        <v>12830</v>
      </c>
      <c r="D4215" t="s">
        <v>20446</v>
      </c>
      <c r="E4215" t="s">
        <v>9</v>
      </c>
      <c r="F4215" s="1">
        <v>40804</v>
      </c>
    </row>
    <row r="4216" spans="1:6" x14ac:dyDescent="0.2">
      <c r="A4216" t="s">
        <v>2103</v>
      </c>
      <c r="B4216" t="s">
        <v>9556</v>
      </c>
      <c r="C4216" t="s">
        <v>11332</v>
      </c>
      <c r="D4216" t="s">
        <v>20447</v>
      </c>
      <c r="E4216" t="s">
        <v>9</v>
      </c>
      <c r="F4216" s="1">
        <v>33695</v>
      </c>
    </row>
    <row r="4217" spans="1:6" x14ac:dyDescent="0.2">
      <c r="A4217" t="s">
        <v>6101</v>
      </c>
      <c r="B4217" t="s">
        <v>9446</v>
      </c>
      <c r="C4217" t="s">
        <v>9502</v>
      </c>
      <c r="D4217" t="s">
        <v>20448</v>
      </c>
      <c r="E4217" t="s">
        <v>9</v>
      </c>
      <c r="F4217" s="1">
        <v>34911</v>
      </c>
    </row>
    <row r="4218" spans="1:6" x14ac:dyDescent="0.2">
      <c r="A4218" t="s">
        <v>9033</v>
      </c>
      <c r="B4218" t="s">
        <v>9760</v>
      </c>
      <c r="C4218" t="s">
        <v>9444</v>
      </c>
      <c r="D4218">
        <v>2879833381</v>
      </c>
      <c r="E4218" t="s">
        <v>9</v>
      </c>
      <c r="F4218" s="1">
        <v>14763</v>
      </c>
    </row>
    <row r="4219" spans="1:6" x14ac:dyDescent="0.2">
      <c r="A4219" t="s">
        <v>6102</v>
      </c>
      <c r="B4219" t="s">
        <v>9781</v>
      </c>
      <c r="C4219" t="s">
        <v>9800</v>
      </c>
      <c r="D4219" t="s">
        <v>20449</v>
      </c>
      <c r="E4219" t="s">
        <v>9</v>
      </c>
      <c r="F4219" s="1">
        <v>33407</v>
      </c>
    </row>
    <row r="4220" spans="1:6" x14ac:dyDescent="0.2">
      <c r="A4220" t="s">
        <v>9034</v>
      </c>
      <c r="B4220" t="s">
        <v>9440</v>
      </c>
      <c r="C4220" t="s">
        <v>12831</v>
      </c>
      <c r="D4220" t="s">
        <v>20450</v>
      </c>
      <c r="E4220" t="s">
        <v>9</v>
      </c>
      <c r="F4220" s="1">
        <v>35993</v>
      </c>
    </row>
    <row r="4221" spans="1:6" x14ac:dyDescent="0.2">
      <c r="A4221" t="s">
        <v>6103</v>
      </c>
      <c r="B4221" t="s">
        <v>9499</v>
      </c>
      <c r="C4221" t="s">
        <v>9444</v>
      </c>
      <c r="D4221">
        <f>1-312-806-2388</f>
        <v>-3505</v>
      </c>
      <c r="E4221" t="s">
        <v>9</v>
      </c>
      <c r="F4221" s="1">
        <v>25095</v>
      </c>
    </row>
    <row r="4222" spans="1:6" x14ac:dyDescent="0.2">
      <c r="A4222" t="s">
        <v>9035</v>
      </c>
      <c r="B4222" t="s">
        <v>9424</v>
      </c>
      <c r="C4222" t="s">
        <v>12832</v>
      </c>
      <c r="D4222" t="s">
        <v>20451</v>
      </c>
      <c r="E4222" t="s">
        <v>9</v>
      </c>
      <c r="F4222" s="1">
        <v>27573</v>
      </c>
    </row>
    <row r="4223" spans="1:6" x14ac:dyDescent="0.2">
      <c r="A4223" t="s">
        <v>2104</v>
      </c>
      <c r="B4223" t="s">
        <v>9440</v>
      </c>
      <c r="C4223" t="s">
        <v>12833</v>
      </c>
      <c r="D4223">
        <f>1-878-237-4880</f>
        <v>-5994</v>
      </c>
      <c r="E4223" t="s">
        <v>9</v>
      </c>
      <c r="F4223" s="1">
        <v>24282</v>
      </c>
    </row>
    <row r="4224" spans="1:6" x14ac:dyDescent="0.2">
      <c r="A4224" t="s">
        <v>9036</v>
      </c>
      <c r="B4224" t="s">
        <v>10101</v>
      </c>
      <c r="C4224" t="s">
        <v>12834</v>
      </c>
      <c r="D4224">
        <v>4277633996</v>
      </c>
      <c r="E4224" t="s">
        <v>9</v>
      </c>
      <c r="F4224" s="1">
        <v>16526</v>
      </c>
    </row>
    <row r="4225" spans="1:6" x14ac:dyDescent="0.2">
      <c r="A4225" t="s">
        <v>6104</v>
      </c>
      <c r="B4225" t="s">
        <v>10903</v>
      </c>
      <c r="C4225" t="s">
        <v>12835</v>
      </c>
      <c r="D4225" t="s">
        <v>20452</v>
      </c>
      <c r="E4225" t="s">
        <v>9</v>
      </c>
      <c r="F4225" s="1">
        <v>15525</v>
      </c>
    </row>
    <row r="4226" spans="1:6" x14ac:dyDescent="0.2">
      <c r="A4226" t="s">
        <v>2105</v>
      </c>
      <c r="B4226" t="s">
        <v>9446</v>
      </c>
      <c r="C4226" t="s">
        <v>9823</v>
      </c>
      <c r="D4226" t="s">
        <v>20453</v>
      </c>
      <c r="E4226" t="s">
        <v>9</v>
      </c>
      <c r="F4226" s="1">
        <v>26661</v>
      </c>
    </row>
    <row r="4227" spans="1:6" x14ac:dyDescent="0.2">
      <c r="A4227" t="s">
        <v>6105</v>
      </c>
      <c r="B4227" t="s">
        <v>9766</v>
      </c>
      <c r="C4227" t="s">
        <v>12836</v>
      </c>
      <c r="D4227" t="s">
        <v>20454</v>
      </c>
      <c r="E4227" t="s">
        <v>9</v>
      </c>
      <c r="F4227" s="1">
        <v>21290</v>
      </c>
    </row>
    <row r="4228" spans="1:6" x14ac:dyDescent="0.2">
      <c r="A4228" t="s">
        <v>6106</v>
      </c>
      <c r="B4228" t="s">
        <v>12706</v>
      </c>
      <c r="C4228" t="s">
        <v>12837</v>
      </c>
      <c r="D4228" t="s">
        <v>20455</v>
      </c>
      <c r="E4228" t="s">
        <v>9</v>
      </c>
      <c r="F4228" s="1">
        <v>33361</v>
      </c>
    </row>
    <row r="4229" spans="1:6" x14ac:dyDescent="0.2">
      <c r="A4229" t="s">
        <v>2106</v>
      </c>
      <c r="B4229" t="s">
        <v>9607</v>
      </c>
      <c r="C4229" t="s">
        <v>10046</v>
      </c>
      <c r="D4229" t="s">
        <v>20456</v>
      </c>
      <c r="E4229" t="s">
        <v>9</v>
      </c>
      <c r="F4229" s="1">
        <v>26417</v>
      </c>
    </row>
    <row r="4230" spans="1:6" x14ac:dyDescent="0.2">
      <c r="A4230" t="s">
        <v>2107</v>
      </c>
      <c r="B4230" t="s">
        <v>9564</v>
      </c>
      <c r="C4230" t="s">
        <v>11233</v>
      </c>
      <c r="D4230" t="s">
        <v>20457</v>
      </c>
      <c r="E4230" t="s">
        <v>9</v>
      </c>
      <c r="F4230" s="1">
        <v>38557</v>
      </c>
    </row>
    <row r="4231" spans="1:6" x14ac:dyDescent="0.2">
      <c r="A4231" t="s">
        <v>2108</v>
      </c>
      <c r="B4231" t="s">
        <v>9750</v>
      </c>
      <c r="C4231" t="s">
        <v>12838</v>
      </c>
      <c r="D4231" t="s">
        <v>20458</v>
      </c>
      <c r="E4231" t="s">
        <v>9</v>
      </c>
      <c r="F4231" s="1">
        <v>33288</v>
      </c>
    </row>
    <row r="4232" spans="1:6" x14ac:dyDescent="0.2">
      <c r="A4232" t="s">
        <v>6107</v>
      </c>
      <c r="B4232" t="s">
        <v>9401</v>
      </c>
      <c r="C4232" t="s">
        <v>11831</v>
      </c>
      <c r="D4232">
        <f>1-108-869-8815</f>
        <v>-9791</v>
      </c>
      <c r="E4232" t="s">
        <v>9</v>
      </c>
      <c r="F4232" s="1">
        <v>28913</v>
      </c>
    </row>
    <row r="4233" spans="1:6" x14ac:dyDescent="0.2">
      <c r="A4233" t="s">
        <v>12839</v>
      </c>
      <c r="B4233" t="s">
        <v>9427</v>
      </c>
      <c r="C4233" t="s">
        <v>12840</v>
      </c>
      <c r="D4233" t="s">
        <v>20459</v>
      </c>
      <c r="E4233" t="s">
        <v>9</v>
      </c>
      <c r="F4233" s="1">
        <v>39527</v>
      </c>
    </row>
    <row r="4234" spans="1:6" x14ac:dyDescent="0.2">
      <c r="A4234" t="s">
        <v>8044</v>
      </c>
      <c r="B4234" t="s">
        <v>9387</v>
      </c>
      <c r="C4234" t="s">
        <v>10120</v>
      </c>
      <c r="D4234" t="s">
        <v>20460</v>
      </c>
      <c r="E4234" t="s">
        <v>9</v>
      </c>
      <c r="F4234" s="1">
        <v>36487</v>
      </c>
    </row>
    <row r="4235" spans="1:6" x14ac:dyDescent="0.2">
      <c r="A4235" t="s">
        <v>2109</v>
      </c>
      <c r="B4235" t="s">
        <v>11165</v>
      </c>
      <c r="C4235" t="s">
        <v>9524</v>
      </c>
      <c r="D4235" t="s">
        <v>20461</v>
      </c>
      <c r="E4235" t="s">
        <v>9</v>
      </c>
      <c r="F4235" s="1">
        <v>37717</v>
      </c>
    </row>
    <row r="4236" spans="1:6" x14ac:dyDescent="0.2">
      <c r="A4236" t="s">
        <v>8045</v>
      </c>
      <c r="B4236" t="s">
        <v>10171</v>
      </c>
      <c r="C4236" t="s">
        <v>12841</v>
      </c>
      <c r="D4236" t="s">
        <v>20462</v>
      </c>
      <c r="E4236" t="s">
        <v>9</v>
      </c>
      <c r="F4236" s="1">
        <v>40804</v>
      </c>
    </row>
    <row r="4237" spans="1:6" x14ac:dyDescent="0.2">
      <c r="A4237" t="s">
        <v>6108</v>
      </c>
      <c r="B4237" t="s">
        <v>10850</v>
      </c>
      <c r="C4237" t="s">
        <v>9572</v>
      </c>
      <c r="D4237" t="s">
        <v>20463</v>
      </c>
      <c r="E4237" t="s">
        <v>9</v>
      </c>
      <c r="F4237" s="1">
        <v>23608</v>
      </c>
    </row>
    <row r="4238" spans="1:6" x14ac:dyDescent="0.2">
      <c r="A4238" t="s">
        <v>2110</v>
      </c>
      <c r="B4238" t="s">
        <v>9802</v>
      </c>
      <c r="C4238" t="s">
        <v>12842</v>
      </c>
      <c r="D4238" t="s">
        <v>20464</v>
      </c>
      <c r="E4238" t="s">
        <v>9</v>
      </c>
      <c r="F4238" s="1">
        <v>21364</v>
      </c>
    </row>
    <row r="4239" spans="1:6" x14ac:dyDescent="0.2">
      <c r="A4239" t="s">
        <v>12843</v>
      </c>
      <c r="B4239" t="s">
        <v>9596</v>
      </c>
      <c r="C4239" t="s">
        <v>9922</v>
      </c>
      <c r="D4239" t="s">
        <v>20465</v>
      </c>
      <c r="E4239" t="s">
        <v>9</v>
      </c>
      <c r="F4239" s="1">
        <v>35832</v>
      </c>
    </row>
    <row r="4240" spans="1:6" x14ac:dyDescent="0.2">
      <c r="A4240" t="s">
        <v>6109</v>
      </c>
      <c r="B4240" t="s">
        <v>9529</v>
      </c>
      <c r="C4240" t="s">
        <v>10641</v>
      </c>
      <c r="D4240" t="s">
        <v>20466</v>
      </c>
      <c r="E4240" t="s">
        <v>9</v>
      </c>
      <c r="F4240" s="1">
        <v>17666</v>
      </c>
    </row>
    <row r="4241" spans="1:6" x14ac:dyDescent="0.2">
      <c r="A4241" t="s">
        <v>6110</v>
      </c>
      <c r="B4241" t="s">
        <v>9383</v>
      </c>
      <c r="C4241" t="s">
        <v>11266</v>
      </c>
      <c r="D4241" t="s">
        <v>20467</v>
      </c>
      <c r="E4241" t="s">
        <v>9</v>
      </c>
      <c r="F4241" s="1">
        <v>32406</v>
      </c>
    </row>
    <row r="4242" spans="1:6" x14ac:dyDescent="0.2">
      <c r="A4242" t="s">
        <v>8046</v>
      </c>
      <c r="B4242" t="s">
        <v>9663</v>
      </c>
      <c r="C4242" t="s">
        <v>10826</v>
      </c>
      <c r="D4242" t="s">
        <v>20468</v>
      </c>
      <c r="E4242" t="s">
        <v>9</v>
      </c>
      <c r="F4242" s="1">
        <v>32985</v>
      </c>
    </row>
    <row r="4243" spans="1:6" x14ac:dyDescent="0.2">
      <c r="A4243" t="s">
        <v>8047</v>
      </c>
      <c r="B4243" t="s">
        <v>12844</v>
      </c>
      <c r="C4243" t="s">
        <v>12845</v>
      </c>
      <c r="D4243" t="s">
        <v>20469</v>
      </c>
      <c r="E4243" t="s">
        <v>9</v>
      </c>
      <c r="F4243" s="1">
        <v>15637</v>
      </c>
    </row>
    <row r="4244" spans="1:6" x14ac:dyDescent="0.2">
      <c r="A4244" t="s">
        <v>6111</v>
      </c>
      <c r="B4244" t="s">
        <v>9383</v>
      </c>
      <c r="C4244" t="s">
        <v>12846</v>
      </c>
      <c r="D4244" t="s">
        <v>20470</v>
      </c>
      <c r="E4244" t="s">
        <v>9</v>
      </c>
      <c r="F4244" s="1">
        <v>32814</v>
      </c>
    </row>
    <row r="4245" spans="1:6" x14ac:dyDescent="0.2">
      <c r="A4245" t="s">
        <v>8048</v>
      </c>
      <c r="B4245" t="s">
        <v>9760</v>
      </c>
      <c r="C4245" t="s">
        <v>12847</v>
      </c>
      <c r="D4245" t="s">
        <v>20471</v>
      </c>
      <c r="E4245" t="s">
        <v>9</v>
      </c>
      <c r="F4245" s="1">
        <v>37808</v>
      </c>
    </row>
    <row r="4246" spans="1:6" x14ac:dyDescent="0.2">
      <c r="A4246" t="s">
        <v>8049</v>
      </c>
      <c r="B4246" t="s">
        <v>6</v>
      </c>
      <c r="C4246" t="s">
        <v>12848</v>
      </c>
      <c r="D4246" t="s">
        <v>20472</v>
      </c>
      <c r="E4246" t="s">
        <v>9</v>
      </c>
      <c r="F4246" s="1">
        <v>25483</v>
      </c>
    </row>
    <row r="4247" spans="1:6" x14ac:dyDescent="0.2">
      <c r="A4247" t="s">
        <v>2111</v>
      </c>
      <c r="B4247" t="s">
        <v>6</v>
      </c>
      <c r="C4247" t="s">
        <v>12849</v>
      </c>
      <c r="D4247" t="s">
        <v>20473</v>
      </c>
      <c r="E4247" t="s">
        <v>9</v>
      </c>
      <c r="F4247" s="1">
        <v>23483</v>
      </c>
    </row>
    <row r="4248" spans="1:6" x14ac:dyDescent="0.2">
      <c r="A4248" t="s">
        <v>2112</v>
      </c>
      <c r="B4248" t="s">
        <v>9830</v>
      </c>
      <c r="C4248" t="s">
        <v>9609</v>
      </c>
      <c r="D4248" t="s">
        <v>20474</v>
      </c>
      <c r="E4248" t="s">
        <v>9</v>
      </c>
      <c r="F4248" s="1">
        <v>28994</v>
      </c>
    </row>
    <row r="4249" spans="1:6" x14ac:dyDescent="0.2">
      <c r="A4249" t="s">
        <v>2113</v>
      </c>
      <c r="B4249" t="s">
        <v>9395</v>
      </c>
      <c r="C4249" t="s">
        <v>12850</v>
      </c>
      <c r="D4249" t="s">
        <v>20475</v>
      </c>
      <c r="E4249" t="s">
        <v>9</v>
      </c>
      <c r="F4249" s="1">
        <v>26134</v>
      </c>
    </row>
    <row r="4250" spans="1:6" x14ac:dyDescent="0.2">
      <c r="A4250" t="s">
        <v>2114</v>
      </c>
      <c r="B4250" t="s">
        <v>10756</v>
      </c>
      <c r="C4250" t="s">
        <v>12851</v>
      </c>
      <c r="D4250" t="s">
        <v>20476</v>
      </c>
      <c r="E4250" t="s">
        <v>9</v>
      </c>
      <c r="F4250" s="1">
        <v>20845</v>
      </c>
    </row>
    <row r="4251" spans="1:6" x14ac:dyDescent="0.2">
      <c r="A4251" t="s">
        <v>9037</v>
      </c>
      <c r="B4251" t="s">
        <v>9418</v>
      </c>
      <c r="C4251" t="s">
        <v>12852</v>
      </c>
      <c r="D4251" t="s">
        <v>20477</v>
      </c>
      <c r="E4251" t="s">
        <v>9</v>
      </c>
      <c r="F4251" s="1">
        <v>40572</v>
      </c>
    </row>
    <row r="4252" spans="1:6" x14ac:dyDescent="0.2">
      <c r="A4252" t="s">
        <v>8050</v>
      </c>
      <c r="B4252" t="s">
        <v>9691</v>
      </c>
      <c r="C4252" t="s">
        <v>12853</v>
      </c>
      <c r="D4252" t="s">
        <v>20478</v>
      </c>
      <c r="E4252" t="s">
        <v>9</v>
      </c>
      <c r="F4252" s="1">
        <v>15256</v>
      </c>
    </row>
    <row r="4253" spans="1:6" x14ac:dyDescent="0.2">
      <c r="A4253" t="s">
        <v>12854</v>
      </c>
      <c r="B4253" t="s">
        <v>9851</v>
      </c>
      <c r="C4253" t="s">
        <v>12855</v>
      </c>
      <c r="D4253" t="s">
        <v>20479</v>
      </c>
      <c r="E4253" t="s">
        <v>9</v>
      </c>
      <c r="F4253" s="1">
        <v>21954</v>
      </c>
    </row>
    <row r="4254" spans="1:6" x14ac:dyDescent="0.2">
      <c r="A4254" t="s">
        <v>9038</v>
      </c>
      <c r="B4254" t="s">
        <v>9527</v>
      </c>
      <c r="C4254" t="s">
        <v>12856</v>
      </c>
      <c r="D4254" t="s">
        <v>20480</v>
      </c>
      <c r="E4254" t="s">
        <v>9</v>
      </c>
      <c r="F4254" s="1">
        <v>19707</v>
      </c>
    </row>
    <row r="4255" spans="1:6" x14ac:dyDescent="0.2">
      <c r="A4255" t="s">
        <v>2115</v>
      </c>
      <c r="B4255" t="s">
        <v>9543</v>
      </c>
      <c r="C4255" t="s">
        <v>12857</v>
      </c>
      <c r="D4255" t="s">
        <v>20481</v>
      </c>
      <c r="E4255" t="s">
        <v>9</v>
      </c>
      <c r="F4255" s="1">
        <v>32010</v>
      </c>
    </row>
    <row r="4256" spans="1:6" x14ac:dyDescent="0.2">
      <c r="A4256" t="s">
        <v>8051</v>
      </c>
      <c r="B4256" t="s">
        <v>11297</v>
      </c>
      <c r="C4256" t="s">
        <v>9783</v>
      </c>
      <c r="D4256">
        <f>1-609-185-8142</f>
        <v>-8935</v>
      </c>
      <c r="E4256" t="s">
        <v>9</v>
      </c>
      <c r="F4256" s="1">
        <v>20590</v>
      </c>
    </row>
    <row r="4257" spans="1:6" x14ac:dyDescent="0.2">
      <c r="A4257" t="s">
        <v>2116</v>
      </c>
      <c r="B4257" t="s">
        <v>9408</v>
      </c>
      <c r="C4257" t="s">
        <v>10762</v>
      </c>
      <c r="D4257" t="s">
        <v>20482</v>
      </c>
      <c r="E4257" t="s">
        <v>9</v>
      </c>
      <c r="F4257" s="1">
        <v>42816</v>
      </c>
    </row>
    <row r="4258" spans="1:6" x14ac:dyDescent="0.2">
      <c r="A4258" t="s">
        <v>6112</v>
      </c>
      <c r="B4258" t="s">
        <v>10110</v>
      </c>
      <c r="C4258" t="s">
        <v>9566</v>
      </c>
      <c r="D4258" t="s">
        <v>20483</v>
      </c>
      <c r="E4258" t="s">
        <v>9</v>
      </c>
      <c r="F4258" s="1">
        <v>15596</v>
      </c>
    </row>
    <row r="4259" spans="1:6" x14ac:dyDescent="0.2">
      <c r="A4259" t="s">
        <v>2117</v>
      </c>
      <c r="B4259" t="s">
        <v>9440</v>
      </c>
      <c r="C4259" t="s">
        <v>12858</v>
      </c>
      <c r="D4259" t="s">
        <v>20484</v>
      </c>
      <c r="E4259" t="s">
        <v>9</v>
      </c>
      <c r="F4259" s="1">
        <v>19701</v>
      </c>
    </row>
    <row r="4260" spans="1:6" x14ac:dyDescent="0.2">
      <c r="A4260" t="s">
        <v>8052</v>
      </c>
      <c r="B4260" t="s">
        <v>9383</v>
      </c>
      <c r="C4260" t="s">
        <v>10272</v>
      </c>
      <c r="D4260" t="s">
        <v>20485</v>
      </c>
      <c r="E4260" t="s">
        <v>9</v>
      </c>
      <c r="F4260" s="1">
        <v>26340</v>
      </c>
    </row>
    <row r="4261" spans="1:6" x14ac:dyDescent="0.2">
      <c r="A4261" t="s">
        <v>2118</v>
      </c>
      <c r="B4261" t="s">
        <v>9604</v>
      </c>
      <c r="C4261" t="s">
        <v>11</v>
      </c>
      <c r="D4261" t="s">
        <v>20486</v>
      </c>
      <c r="E4261" t="s">
        <v>9</v>
      </c>
      <c r="F4261" s="1">
        <v>36115</v>
      </c>
    </row>
    <row r="4262" spans="1:6" x14ac:dyDescent="0.2">
      <c r="A4262" t="s">
        <v>2119</v>
      </c>
      <c r="B4262" t="s">
        <v>10065</v>
      </c>
      <c r="C4262" t="s">
        <v>12859</v>
      </c>
      <c r="D4262" t="s">
        <v>20487</v>
      </c>
      <c r="E4262" t="s">
        <v>9</v>
      </c>
      <c r="F4262" s="1">
        <v>21485</v>
      </c>
    </row>
    <row r="4263" spans="1:6" x14ac:dyDescent="0.2">
      <c r="A4263" t="s">
        <v>12860</v>
      </c>
      <c r="B4263" t="s">
        <v>9835</v>
      </c>
      <c r="C4263" t="s">
        <v>12861</v>
      </c>
      <c r="D4263" t="s">
        <v>20488</v>
      </c>
      <c r="E4263" t="s">
        <v>9</v>
      </c>
      <c r="F4263" s="1">
        <v>34636</v>
      </c>
    </row>
    <row r="4264" spans="1:6" x14ac:dyDescent="0.2">
      <c r="A4264" t="s">
        <v>2120</v>
      </c>
      <c r="B4264" t="s">
        <v>9446</v>
      </c>
      <c r="C4264" t="s">
        <v>9444</v>
      </c>
      <c r="D4264" t="s">
        <v>20489</v>
      </c>
      <c r="E4264" t="s">
        <v>9</v>
      </c>
      <c r="F4264" s="1">
        <v>17788</v>
      </c>
    </row>
    <row r="4265" spans="1:6" x14ac:dyDescent="0.2">
      <c r="A4265" t="s">
        <v>6113</v>
      </c>
      <c r="B4265" t="s">
        <v>9527</v>
      </c>
      <c r="C4265" t="s">
        <v>12459</v>
      </c>
      <c r="D4265" t="s">
        <v>20490</v>
      </c>
      <c r="E4265" t="s">
        <v>9</v>
      </c>
      <c r="F4265" s="1">
        <v>20192</v>
      </c>
    </row>
    <row r="4266" spans="1:6" x14ac:dyDescent="0.2">
      <c r="A4266" t="s">
        <v>12862</v>
      </c>
      <c r="B4266" t="s">
        <v>9406</v>
      </c>
      <c r="C4266" t="s">
        <v>9765</v>
      </c>
      <c r="D4266">
        <f>1-794-108-6444</f>
        <v>-7345</v>
      </c>
      <c r="E4266" t="s">
        <v>9</v>
      </c>
      <c r="F4266" s="1">
        <v>38233</v>
      </c>
    </row>
    <row r="4267" spans="1:6" x14ac:dyDescent="0.2">
      <c r="A4267" t="s">
        <v>2121</v>
      </c>
      <c r="B4267" t="s">
        <v>9619</v>
      </c>
      <c r="C4267" t="s">
        <v>9666</v>
      </c>
      <c r="D4267" t="s">
        <v>20491</v>
      </c>
      <c r="E4267" t="s">
        <v>9</v>
      </c>
      <c r="F4267" s="1">
        <v>27383</v>
      </c>
    </row>
    <row r="4268" spans="1:6" x14ac:dyDescent="0.2">
      <c r="A4268" t="s">
        <v>8053</v>
      </c>
      <c r="B4268" t="s">
        <v>6</v>
      </c>
      <c r="C4268" t="s">
        <v>12863</v>
      </c>
      <c r="D4268" t="s">
        <v>20492</v>
      </c>
      <c r="E4268" t="s">
        <v>9</v>
      </c>
      <c r="F4268" s="1">
        <v>30626</v>
      </c>
    </row>
    <row r="4269" spans="1:6" x14ac:dyDescent="0.2">
      <c r="A4269" t="s">
        <v>2122</v>
      </c>
      <c r="B4269" t="s">
        <v>9440</v>
      </c>
      <c r="C4269" t="s">
        <v>12864</v>
      </c>
      <c r="D4269">
        <v>2050310866</v>
      </c>
      <c r="E4269" t="s">
        <v>9</v>
      </c>
      <c r="F4269" s="1">
        <v>17540</v>
      </c>
    </row>
    <row r="4270" spans="1:6" x14ac:dyDescent="0.2">
      <c r="A4270" t="s">
        <v>6114</v>
      </c>
      <c r="B4270" t="s">
        <v>10211</v>
      </c>
      <c r="C4270" t="s">
        <v>12865</v>
      </c>
      <c r="D4270" t="s">
        <v>20493</v>
      </c>
      <c r="E4270" t="s">
        <v>9</v>
      </c>
      <c r="F4270" s="1">
        <v>21609</v>
      </c>
    </row>
    <row r="4271" spans="1:6" x14ac:dyDescent="0.2">
      <c r="A4271" t="s">
        <v>2123</v>
      </c>
      <c r="B4271" t="s">
        <v>7</v>
      </c>
      <c r="C4271" t="s">
        <v>10144</v>
      </c>
      <c r="D4271" t="s">
        <v>20494</v>
      </c>
      <c r="E4271" t="s">
        <v>9</v>
      </c>
      <c r="F4271" s="1">
        <v>21359</v>
      </c>
    </row>
    <row r="4272" spans="1:6" x14ac:dyDescent="0.2">
      <c r="A4272" t="s">
        <v>2124</v>
      </c>
      <c r="B4272" t="s">
        <v>9556</v>
      </c>
      <c r="C4272" t="s">
        <v>9608</v>
      </c>
      <c r="D4272" t="s">
        <v>20495</v>
      </c>
      <c r="E4272" t="s">
        <v>9</v>
      </c>
      <c r="F4272" s="1">
        <v>33412</v>
      </c>
    </row>
    <row r="4273" spans="1:6" x14ac:dyDescent="0.2">
      <c r="A4273" t="s">
        <v>2125</v>
      </c>
      <c r="B4273" t="s">
        <v>9414</v>
      </c>
      <c r="C4273" t="s">
        <v>9448</v>
      </c>
      <c r="D4273" t="s">
        <v>20496</v>
      </c>
      <c r="E4273" t="s">
        <v>9</v>
      </c>
      <c r="F4273" s="1">
        <v>40503</v>
      </c>
    </row>
    <row r="4274" spans="1:6" x14ac:dyDescent="0.2">
      <c r="A4274" t="s">
        <v>9039</v>
      </c>
      <c r="B4274" t="s">
        <v>9461</v>
      </c>
      <c r="C4274" t="s">
        <v>12866</v>
      </c>
      <c r="D4274" t="s">
        <v>20497</v>
      </c>
      <c r="E4274" t="s">
        <v>9</v>
      </c>
      <c r="F4274" s="1">
        <v>30879</v>
      </c>
    </row>
    <row r="4275" spans="1:6" x14ac:dyDescent="0.2">
      <c r="A4275" t="s">
        <v>2126</v>
      </c>
      <c r="B4275" t="s">
        <v>9596</v>
      </c>
      <c r="C4275" t="s">
        <v>12867</v>
      </c>
      <c r="D4275" t="s">
        <v>20498</v>
      </c>
      <c r="E4275" t="s">
        <v>9</v>
      </c>
      <c r="F4275" s="1">
        <v>25981</v>
      </c>
    </row>
    <row r="4276" spans="1:6" x14ac:dyDescent="0.2">
      <c r="A4276" t="s">
        <v>6115</v>
      </c>
      <c r="B4276" t="s">
        <v>9408</v>
      </c>
      <c r="C4276" t="s">
        <v>12868</v>
      </c>
      <c r="D4276" t="s">
        <v>20499</v>
      </c>
      <c r="E4276" t="s">
        <v>9</v>
      </c>
      <c r="F4276" s="1">
        <v>23058</v>
      </c>
    </row>
    <row r="4277" spans="1:6" x14ac:dyDescent="0.2">
      <c r="A4277" t="s">
        <v>6116</v>
      </c>
      <c r="B4277" t="s">
        <v>9758</v>
      </c>
      <c r="C4277" t="s">
        <v>12869</v>
      </c>
      <c r="D4277" t="s">
        <v>20500</v>
      </c>
      <c r="E4277" t="s">
        <v>9</v>
      </c>
      <c r="F4277" s="1">
        <v>21372</v>
      </c>
    </row>
    <row r="4278" spans="1:6" x14ac:dyDescent="0.2">
      <c r="A4278" t="s">
        <v>6117</v>
      </c>
      <c r="B4278" t="s">
        <v>6</v>
      </c>
      <c r="C4278" t="s">
        <v>10885</v>
      </c>
      <c r="D4278" t="s">
        <v>20501</v>
      </c>
      <c r="E4278" t="s">
        <v>9</v>
      </c>
      <c r="F4278" s="1">
        <v>34527</v>
      </c>
    </row>
    <row r="4279" spans="1:6" x14ac:dyDescent="0.2">
      <c r="A4279" t="s">
        <v>2127</v>
      </c>
      <c r="B4279" t="s">
        <v>9606</v>
      </c>
      <c r="C4279" t="s">
        <v>12870</v>
      </c>
      <c r="D4279" t="s">
        <v>20502</v>
      </c>
      <c r="E4279" t="s">
        <v>9</v>
      </c>
      <c r="F4279" s="1">
        <v>31431</v>
      </c>
    </row>
    <row r="4280" spans="1:6" x14ac:dyDescent="0.2">
      <c r="A4280" t="s">
        <v>6118</v>
      </c>
      <c r="B4280" t="s">
        <v>10</v>
      </c>
      <c r="C4280" t="s">
        <v>10643</v>
      </c>
      <c r="D4280" t="s">
        <v>20503</v>
      </c>
      <c r="E4280" t="s">
        <v>9</v>
      </c>
      <c r="F4280" s="1">
        <v>20693</v>
      </c>
    </row>
    <row r="4281" spans="1:6" x14ac:dyDescent="0.2">
      <c r="A4281" t="s">
        <v>2128</v>
      </c>
      <c r="B4281" t="s">
        <v>10031</v>
      </c>
      <c r="C4281" t="s">
        <v>9694</v>
      </c>
      <c r="D4281" t="s">
        <v>20504</v>
      </c>
      <c r="E4281" t="s">
        <v>9</v>
      </c>
      <c r="F4281" s="1">
        <v>17873</v>
      </c>
    </row>
    <row r="4282" spans="1:6" x14ac:dyDescent="0.2">
      <c r="A4282" t="s">
        <v>6119</v>
      </c>
      <c r="B4282" t="s">
        <v>10271</v>
      </c>
      <c r="C4282" t="s">
        <v>10648</v>
      </c>
      <c r="D4282" t="s">
        <v>20505</v>
      </c>
      <c r="E4282" t="s">
        <v>9</v>
      </c>
      <c r="F4282" s="1">
        <v>33451</v>
      </c>
    </row>
    <row r="4283" spans="1:6" x14ac:dyDescent="0.2">
      <c r="A4283" t="s">
        <v>2129</v>
      </c>
      <c r="B4283" t="s">
        <v>9606</v>
      </c>
      <c r="C4283" t="s">
        <v>10551</v>
      </c>
      <c r="D4283" t="s">
        <v>20506</v>
      </c>
      <c r="E4283" t="s">
        <v>9</v>
      </c>
      <c r="F4283" s="1">
        <v>18366</v>
      </c>
    </row>
    <row r="4284" spans="1:6" x14ac:dyDescent="0.2">
      <c r="A4284" t="s">
        <v>6120</v>
      </c>
      <c r="B4284" t="s">
        <v>10159</v>
      </c>
      <c r="C4284" t="s">
        <v>7</v>
      </c>
      <c r="D4284" t="s">
        <v>20507</v>
      </c>
      <c r="E4284" t="s">
        <v>9</v>
      </c>
      <c r="F4284" s="1">
        <v>43138</v>
      </c>
    </row>
    <row r="4285" spans="1:6" x14ac:dyDescent="0.2">
      <c r="A4285" t="s">
        <v>8054</v>
      </c>
      <c r="B4285" t="s">
        <v>12871</v>
      </c>
      <c r="C4285" t="s">
        <v>10887</v>
      </c>
      <c r="D4285" t="s">
        <v>20508</v>
      </c>
      <c r="E4285" t="s">
        <v>9</v>
      </c>
      <c r="F4285" s="1">
        <v>25967</v>
      </c>
    </row>
    <row r="4286" spans="1:6" x14ac:dyDescent="0.2">
      <c r="A4286" t="s">
        <v>2130</v>
      </c>
      <c r="B4286" t="s">
        <v>9792</v>
      </c>
      <c r="C4286" t="s">
        <v>12872</v>
      </c>
      <c r="D4286" t="s">
        <v>20509</v>
      </c>
      <c r="E4286" t="s">
        <v>9</v>
      </c>
      <c r="F4286" s="1">
        <v>38334</v>
      </c>
    </row>
    <row r="4287" spans="1:6" x14ac:dyDescent="0.2">
      <c r="A4287" t="s">
        <v>2131</v>
      </c>
      <c r="B4287" t="s">
        <v>9835</v>
      </c>
      <c r="C4287" t="s">
        <v>12873</v>
      </c>
      <c r="D4287" t="s">
        <v>20510</v>
      </c>
      <c r="E4287" t="s">
        <v>9</v>
      </c>
      <c r="F4287" s="1">
        <v>27944</v>
      </c>
    </row>
    <row r="4288" spans="1:6" x14ac:dyDescent="0.2">
      <c r="A4288" t="s">
        <v>2132</v>
      </c>
      <c r="B4288" t="s">
        <v>9518</v>
      </c>
      <c r="C4288" t="s">
        <v>9614</v>
      </c>
      <c r="D4288">
        <v>2080089566</v>
      </c>
      <c r="E4288" t="s">
        <v>9</v>
      </c>
      <c r="F4288" s="1">
        <v>34501</v>
      </c>
    </row>
    <row r="4289" spans="1:6" x14ac:dyDescent="0.2">
      <c r="A4289" t="s">
        <v>9040</v>
      </c>
      <c r="B4289" t="s">
        <v>9760</v>
      </c>
      <c r="C4289" t="s">
        <v>10790</v>
      </c>
      <c r="D4289" t="s">
        <v>20511</v>
      </c>
      <c r="E4289" t="s">
        <v>9</v>
      </c>
      <c r="F4289" s="1">
        <v>24829</v>
      </c>
    </row>
    <row r="4290" spans="1:6" x14ac:dyDescent="0.2">
      <c r="A4290" t="s">
        <v>6121</v>
      </c>
      <c r="B4290" t="s">
        <v>9488</v>
      </c>
      <c r="C4290" t="s">
        <v>12874</v>
      </c>
      <c r="D4290" t="s">
        <v>20512</v>
      </c>
      <c r="E4290" t="s">
        <v>9</v>
      </c>
      <c r="F4290" s="1">
        <v>19715</v>
      </c>
    </row>
    <row r="4291" spans="1:6" x14ac:dyDescent="0.2">
      <c r="A4291" t="s">
        <v>6122</v>
      </c>
      <c r="B4291" t="s">
        <v>12755</v>
      </c>
      <c r="C4291" t="s">
        <v>11211</v>
      </c>
      <c r="D4291" t="s">
        <v>20513</v>
      </c>
      <c r="E4291" t="s">
        <v>9</v>
      </c>
      <c r="F4291" s="1">
        <v>28695</v>
      </c>
    </row>
    <row r="4292" spans="1:6" x14ac:dyDescent="0.2">
      <c r="A4292" t="s">
        <v>2133</v>
      </c>
      <c r="B4292" t="s">
        <v>9485</v>
      </c>
      <c r="C4292" t="s">
        <v>11</v>
      </c>
      <c r="D4292" t="s">
        <v>20514</v>
      </c>
      <c r="E4292" t="s">
        <v>9</v>
      </c>
      <c r="F4292" s="1">
        <v>20736</v>
      </c>
    </row>
    <row r="4293" spans="1:6" x14ac:dyDescent="0.2">
      <c r="A4293" t="s">
        <v>6123</v>
      </c>
      <c r="B4293" t="s">
        <v>9985</v>
      </c>
      <c r="C4293" t="s">
        <v>9945</v>
      </c>
      <c r="D4293" t="s">
        <v>20515</v>
      </c>
      <c r="E4293" t="s">
        <v>9</v>
      </c>
      <c r="F4293" s="1">
        <v>38479</v>
      </c>
    </row>
    <row r="4294" spans="1:6" x14ac:dyDescent="0.2">
      <c r="A4294" t="s">
        <v>2134</v>
      </c>
      <c r="B4294" t="s">
        <v>9395</v>
      </c>
      <c r="C4294" t="s">
        <v>12875</v>
      </c>
      <c r="D4294" t="s">
        <v>20516</v>
      </c>
      <c r="E4294" t="s">
        <v>9</v>
      </c>
      <c r="F4294" s="1">
        <v>28874</v>
      </c>
    </row>
    <row r="4295" spans="1:6" x14ac:dyDescent="0.2">
      <c r="A4295" t="s">
        <v>2135</v>
      </c>
      <c r="B4295" t="s">
        <v>9440</v>
      </c>
      <c r="C4295" t="s">
        <v>12876</v>
      </c>
      <c r="D4295" t="s">
        <v>20517</v>
      </c>
      <c r="E4295" t="s">
        <v>9</v>
      </c>
      <c r="F4295" s="1">
        <v>22449</v>
      </c>
    </row>
    <row r="4296" spans="1:6" x14ac:dyDescent="0.2">
      <c r="A4296" t="s">
        <v>8055</v>
      </c>
      <c r="B4296" t="s">
        <v>9543</v>
      </c>
      <c r="C4296" t="s">
        <v>10566</v>
      </c>
      <c r="D4296" t="s">
        <v>20518</v>
      </c>
      <c r="E4296" t="s">
        <v>9</v>
      </c>
      <c r="F4296" s="1">
        <v>31063</v>
      </c>
    </row>
    <row r="4297" spans="1:6" x14ac:dyDescent="0.2">
      <c r="A4297" t="s">
        <v>2136</v>
      </c>
      <c r="B4297" t="s">
        <v>10959</v>
      </c>
      <c r="C4297" t="s">
        <v>12877</v>
      </c>
      <c r="D4297" t="s">
        <v>20519</v>
      </c>
      <c r="E4297" t="s">
        <v>9</v>
      </c>
      <c r="F4297" s="1">
        <v>24738</v>
      </c>
    </row>
    <row r="4298" spans="1:6" x14ac:dyDescent="0.2">
      <c r="A4298" t="s">
        <v>6124</v>
      </c>
      <c r="B4298" t="s">
        <v>9750</v>
      </c>
      <c r="C4298" t="s">
        <v>9609</v>
      </c>
      <c r="D4298" t="s">
        <v>20520</v>
      </c>
      <c r="E4298" t="s">
        <v>9</v>
      </c>
      <c r="F4298" s="1">
        <v>27828</v>
      </c>
    </row>
    <row r="4299" spans="1:6" x14ac:dyDescent="0.2">
      <c r="A4299" t="s">
        <v>6125</v>
      </c>
      <c r="B4299" t="s">
        <v>9457</v>
      </c>
      <c r="C4299" t="s">
        <v>9657</v>
      </c>
      <c r="D4299">
        <v>22106309</v>
      </c>
      <c r="E4299" t="s">
        <v>9</v>
      </c>
      <c r="F4299" s="1">
        <v>18369</v>
      </c>
    </row>
    <row r="4300" spans="1:6" x14ac:dyDescent="0.2">
      <c r="A4300" t="s">
        <v>2137</v>
      </c>
      <c r="B4300" t="s">
        <v>9418</v>
      </c>
      <c r="C4300" t="s">
        <v>12878</v>
      </c>
      <c r="D4300" t="s">
        <v>20521</v>
      </c>
      <c r="E4300" t="s">
        <v>9</v>
      </c>
      <c r="F4300" s="1">
        <v>37635</v>
      </c>
    </row>
    <row r="4301" spans="1:6" x14ac:dyDescent="0.2">
      <c r="A4301" t="s">
        <v>12879</v>
      </c>
      <c r="B4301" t="s">
        <v>9527</v>
      </c>
      <c r="C4301" t="s">
        <v>12880</v>
      </c>
      <c r="D4301" t="s">
        <v>20522</v>
      </c>
      <c r="E4301" t="s">
        <v>9</v>
      </c>
      <c r="F4301" s="1">
        <v>21625</v>
      </c>
    </row>
    <row r="4302" spans="1:6" x14ac:dyDescent="0.2">
      <c r="A4302" t="s">
        <v>2138</v>
      </c>
      <c r="B4302" t="s">
        <v>9596</v>
      </c>
      <c r="C4302" t="s">
        <v>9897</v>
      </c>
      <c r="D4302" t="s">
        <v>20523</v>
      </c>
      <c r="E4302" t="s">
        <v>9</v>
      </c>
      <c r="F4302" s="1">
        <v>36937</v>
      </c>
    </row>
    <row r="4303" spans="1:6" x14ac:dyDescent="0.2">
      <c r="A4303" t="s">
        <v>2139</v>
      </c>
      <c r="B4303" t="s">
        <v>12881</v>
      </c>
      <c r="C4303" t="s">
        <v>12882</v>
      </c>
      <c r="D4303" t="s">
        <v>20524</v>
      </c>
      <c r="E4303" t="s">
        <v>9</v>
      </c>
      <c r="F4303" s="1">
        <v>23144</v>
      </c>
    </row>
    <row r="4304" spans="1:6" x14ac:dyDescent="0.2">
      <c r="A4304" t="s">
        <v>2140</v>
      </c>
      <c r="B4304" t="s">
        <v>9395</v>
      </c>
      <c r="C4304" t="s">
        <v>10357</v>
      </c>
      <c r="D4304" t="s">
        <v>20525</v>
      </c>
      <c r="E4304" t="s">
        <v>9</v>
      </c>
      <c r="F4304" s="1">
        <v>42130</v>
      </c>
    </row>
    <row r="4305" spans="1:6" x14ac:dyDescent="0.2">
      <c r="A4305" t="s">
        <v>2141</v>
      </c>
      <c r="B4305" t="s">
        <v>9899</v>
      </c>
      <c r="C4305" t="s">
        <v>12883</v>
      </c>
      <c r="D4305" t="s">
        <v>20526</v>
      </c>
      <c r="E4305" t="s">
        <v>9</v>
      </c>
      <c r="F4305" s="1">
        <v>34664</v>
      </c>
    </row>
    <row r="4306" spans="1:6" x14ac:dyDescent="0.2">
      <c r="A4306" t="s">
        <v>2142</v>
      </c>
      <c r="B4306" t="s">
        <v>12884</v>
      </c>
      <c r="C4306" t="s">
        <v>12885</v>
      </c>
      <c r="D4306" t="s">
        <v>20527</v>
      </c>
      <c r="E4306" t="s">
        <v>9</v>
      </c>
      <c r="F4306" s="1">
        <v>17889</v>
      </c>
    </row>
    <row r="4307" spans="1:6" x14ac:dyDescent="0.2">
      <c r="A4307" t="s">
        <v>2143</v>
      </c>
      <c r="B4307" t="s">
        <v>10222</v>
      </c>
      <c r="C4307" t="s">
        <v>10901</v>
      </c>
      <c r="D4307" t="s">
        <v>20528</v>
      </c>
      <c r="E4307" t="s">
        <v>9</v>
      </c>
      <c r="F4307" s="1">
        <v>21748</v>
      </c>
    </row>
    <row r="4308" spans="1:6" x14ac:dyDescent="0.2">
      <c r="A4308" t="s">
        <v>2144</v>
      </c>
      <c r="B4308" t="s">
        <v>9434</v>
      </c>
      <c r="C4308" t="s">
        <v>12886</v>
      </c>
      <c r="D4308" t="s">
        <v>20529</v>
      </c>
      <c r="E4308" t="s">
        <v>9</v>
      </c>
      <c r="F4308" s="1">
        <v>41808</v>
      </c>
    </row>
    <row r="4309" spans="1:6" x14ac:dyDescent="0.2">
      <c r="A4309" t="s">
        <v>2145</v>
      </c>
      <c r="B4309" t="s">
        <v>9392</v>
      </c>
      <c r="C4309" t="s">
        <v>12887</v>
      </c>
      <c r="D4309" t="s">
        <v>20530</v>
      </c>
      <c r="E4309" t="s">
        <v>9</v>
      </c>
      <c r="F4309" s="1">
        <v>18942</v>
      </c>
    </row>
    <row r="4310" spans="1:6" x14ac:dyDescent="0.2">
      <c r="A4310" t="s">
        <v>12888</v>
      </c>
      <c r="B4310" t="s">
        <v>9446</v>
      </c>
      <c r="C4310" t="s">
        <v>11716</v>
      </c>
      <c r="D4310" t="s">
        <v>20531</v>
      </c>
      <c r="E4310" t="s">
        <v>9</v>
      </c>
      <c r="F4310" s="1">
        <v>21659</v>
      </c>
    </row>
    <row r="4311" spans="1:6" x14ac:dyDescent="0.2">
      <c r="A4311" t="s">
        <v>2146</v>
      </c>
      <c r="B4311" t="s">
        <v>9965</v>
      </c>
      <c r="C4311" t="s">
        <v>12158</v>
      </c>
      <c r="D4311">
        <v>9205158762</v>
      </c>
      <c r="E4311" t="s">
        <v>9</v>
      </c>
      <c r="F4311" s="1">
        <v>28571</v>
      </c>
    </row>
    <row r="4312" spans="1:6" x14ac:dyDescent="0.2">
      <c r="A4312" t="s">
        <v>2147</v>
      </c>
      <c r="B4312" t="s">
        <v>9586</v>
      </c>
      <c r="C4312" t="s">
        <v>12889</v>
      </c>
      <c r="D4312" t="s">
        <v>20532</v>
      </c>
      <c r="E4312" t="s">
        <v>9</v>
      </c>
      <c r="F4312" s="1">
        <v>31153</v>
      </c>
    </row>
    <row r="4313" spans="1:6" x14ac:dyDescent="0.2">
      <c r="A4313" t="s">
        <v>2148</v>
      </c>
      <c r="B4313" t="s">
        <v>9596</v>
      </c>
      <c r="C4313" t="s">
        <v>9601</v>
      </c>
      <c r="D4313" t="s">
        <v>20533</v>
      </c>
      <c r="E4313" t="s">
        <v>9</v>
      </c>
      <c r="F4313" s="1">
        <v>21425</v>
      </c>
    </row>
    <row r="4314" spans="1:6" x14ac:dyDescent="0.2">
      <c r="A4314" t="s">
        <v>9041</v>
      </c>
      <c r="B4314" t="s">
        <v>9765</v>
      </c>
      <c r="C4314" t="s">
        <v>11840</v>
      </c>
      <c r="D4314" t="s">
        <v>20534</v>
      </c>
      <c r="E4314" t="s">
        <v>9</v>
      </c>
      <c r="F4314" s="1">
        <v>39255</v>
      </c>
    </row>
    <row r="4315" spans="1:6" x14ac:dyDescent="0.2">
      <c r="A4315" t="s">
        <v>8056</v>
      </c>
      <c r="B4315" t="s">
        <v>12890</v>
      </c>
      <c r="C4315" t="s">
        <v>9629</v>
      </c>
      <c r="D4315" t="s">
        <v>20535</v>
      </c>
      <c r="E4315" t="s">
        <v>9</v>
      </c>
      <c r="F4315" s="1">
        <v>32663</v>
      </c>
    </row>
    <row r="4316" spans="1:6" x14ac:dyDescent="0.2">
      <c r="A4316" t="s">
        <v>2149</v>
      </c>
      <c r="B4316" t="s">
        <v>10323</v>
      </c>
      <c r="C4316" t="s">
        <v>10233</v>
      </c>
      <c r="D4316" t="s">
        <v>20536</v>
      </c>
      <c r="E4316" t="s">
        <v>9</v>
      </c>
      <c r="F4316" s="1">
        <v>19284</v>
      </c>
    </row>
    <row r="4317" spans="1:6" x14ac:dyDescent="0.2">
      <c r="A4317" t="s">
        <v>2150</v>
      </c>
      <c r="B4317" t="s">
        <v>9543</v>
      </c>
      <c r="C4317" t="s">
        <v>12891</v>
      </c>
      <c r="D4317" t="s">
        <v>20537</v>
      </c>
      <c r="E4317" t="s">
        <v>9</v>
      </c>
      <c r="F4317" s="1">
        <v>31385</v>
      </c>
    </row>
    <row r="4318" spans="1:6" x14ac:dyDescent="0.2">
      <c r="A4318" t="s">
        <v>6126</v>
      </c>
      <c r="B4318" t="s">
        <v>9699</v>
      </c>
      <c r="C4318" t="s">
        <v>12892</v>
      </c>
      <c r="D4318" t="s">
        <v>20538</v>
      </c>
      <c r="E4318" t="s">
        <v>9</v>
      </c>
      <c r="F4318" s="1">
        <v>17434</v>
      </c>
    </row>
    <row r="4319" spans="1:6" x14ac:dyDescent="0.2">
      <c r="A4319" t="s">
        <v>2151</v>
      </c>
      <c r="B4319" t="s">
        <v>9750</v>
      </c>
      <c r="C4319" t="s">
        <v>12893</v>
      </c>
      <c r="D4319" t="s">
        <v>20539</v>
      </c>
      <c r="E4319" t="s">
        <v>9</v>
      </c>
      <c r="F4319" s="1">
        <v>39983</v>
      </c>
    </row>
    <row r="4320" spans="1:6" x14ac:dyDescent="0.2">
      <c r="A4320" t="s">
        <v>6127</v>
      </c>
      <c r="B4320" t="s">
        <v>9607</v>
      </c>
      <c r="C4320" t="s">
        <v>9861</v>
      </c>
      <c r="D4320" t="s">
        <v>20540</v>
      </c>
      <c r="E4320" t="s">
        <v>9</v>
      </c>
      <c r="F4320" s="1">
        <v>29716</v>
      </c>
    </row>
    <row r="4321" spans="1:6" x14ac:dyDescent="0.2">
      <c r="A4321" t="s">
        <v>2152</v>
      </c>
      <c r="B4321" t="s">
        <v>10689</v>
      </c>
      <c r="C4321" t="s">
        <v>10538</v>
      </c>
      <c r="D4321" t="s">
        <v>20541</v>
      </c>
      <c r="E4321" t="s">
        <v>9</v>
      </c>
      <c r="F4321" s="1">
        <v>36866</v>
      </c>
    </row>
    <row r="4322" spans="1:6" x14ac:dyDescent="0.2">
      <c r="A4322" t="s">
        <v>2153</v>
      </c>
      <c r="B4322" t="s">
        <v>9440</v>
      </c>
      <c r="C4322" t="s">
        <v>9479</v>
      </c>
      <c r="D4322" t="s">
        <v>20542</v>
      </c>
      <c r="E4322" t="s">
        <v>9</v>
      </c>
      <c r="F4322" s="1">
        <v>38386</v>
      </c>
    </row>
    <row r="4323" spans="1:6" x14ac:dyDescent="0.2">
      <c r="A4323" t="s">
        <v>6128</v>
      </c>
      <c r="B4323" t="s">
        <v>11094</v>
      </c>
      <c r="C4323" t="s">
        <v>12894</v>
      </c>
      <c r="D4323" t="s">
        <v>20543</v>
      </c>
      <c r="E4323" t="s">
        <v>9</v>
      </c>
      <c r="F4323" s="1">
        <v>41379</v>
      </c>
    </row>
    <row r="4324" spans="1:6" x14ac:dyDescent="0.2">
      <c r="A4324" t="s">
        <v>12895</v>
      </c>
      <c r="B4324" t="s">
        <v>9692</v>
      </c>
      <c r="C4324" t="s">
        <v>10111</v>
      </c>
      <c r="D4324" t="s">
        <v>20544</v>
      </c>
      <c r="E4324" t="s">
        <v>9</v>
      </c>
      <c r="F4324" s="1">
        <v>22289</v>
      </c>
    </row>
    <row r="4325" spans="1:6" x14ac:dyDescent="0.2">
      <c r="A4325" t="s">
        <v>2154</v>
      </c>
      <c r="B4325" t="s">
        <v>9432</v>
      </c>
      <c r="C4325" t="s">
        <v>12896</v>
      </c>
      <c r="D4325" t="s">
        <v>20545</v>
      </c>
      <c r="E4325" t="s">
        <v>9</v>
      </c>
      <c r="F4325" s="1">
        <v>40761</v>
      </c>
    </row>
    <row r="4326" spans="1:6" x14ac:dyDescent="0.2">
      <c r="A4326" t="s">
        <v>9042</v>
      </c>
      <c r="B4326" t="s">
        <v>9543</v>
      </c>
      <c r="C4326" t="s">
        <v>10459</v>
      </c>
      <c r="D4326" t="s">
        <v>20546</v>
      </c>
      <c r="E4326" t="s">
        <v>9</v>
      </c>
      <c r="F4326" s="1">
        <v>42490</v>
      </c>
    </row>
    <row r="4327" spans="1:6" x14ac:dyDescent="0.2">
      <c r="A4327" t="s">
        <v>6129</v>
      </c>
      <c r="B4327" t="s">
        <v>10106</v>
      </c>
      <c r="C4327" t="s">
        <v>12897</v>
      </c>
      <c r="D4327" t="s">
        <v>20547</v>
      </c>
      <c r="E4327" t="s">
        <v>9</v>
      </c>
      <c r="F4327" s="1">
        <v>22317</v>
      </c>
    </row>
    <row r="4328" spans="1:6" x14ac:dyDescent="0.2">
      <c r="A4328" t="s">
        <v>2155</v>
      </c>
      <c r="B4328" t="s">
        <v>9543</v>
      </c>
      <c r="C4328" t="s">
        <v>11695</v>
      </c>
      <c r="D4328" t="s">
        <v>20548</v>
      </c>
      <c r="E4328" t="s">
        <v>9</v>
      </c>
      <c r="F4328" s="1">
        <v>33768</v>
      </c>
    </row>
    <row r="4329" spans="1:6" x14ac:dyDescent="0.2">
      <c r="A4329" t="s">
        <v>2156</v>
      </c>
      <c r="B4329" t="s">
        <v>9866</v>
      </c>
      <c r="C4329" t="s">
        <v>12535</v>
      </c>
      <c r="D4329" t="s">
        <v>20549</v>
      </c>
      <c r="E4329" t="s">
        <v>9</v>
      </c>
      <c r="F4329" s="1">
        <v>37944</v>
      </c>
    </row>
    <row r="4330" spans="1:6" x14ac:dyDescent="0.2">
      <c r="A4330" t="s">
        <v>2157</v>
      </c>
      <c r="B4330" t="s">
        <v>10244</v>
      </c>
      <c r="C4330" t="s">
        <v>12898</v>
      </c>
      <c r="D4330" t="s">
        <v>20550</v>
      </c>
      <c r="E4330" t="s">
        <v>9</v>
      </c>
      <c r="F4330" s="1">
        <v>27956</v>
      </c>
    </row>
    <row r="4331" spans="1:6" x14ac:dyDescent="0.2">
      <c r="A4331" t="s">
        <v>2158</v>
      </c>
      <c r="B4331" t="s">
        <v>9810</v>
      </c>
      <c r="C4331" t="s">
        <v>9566</v>
      </c>
      <c r="D4331" t="s">
        <v>20551</v>
      </c>
      <c r="E4331" t="s">
        <v>9</v>
      </c>
      <c r="F4331" s="1">
        <v>40972</v>
      </c>
    </row>
    <row r="4332" spans="1:6" x14ac:dyDescent="0.2">
      <c r="A4332" t="s">
        <v>2159</v>
      </c>
      <c r="B4332" t="s">
        <v>11070</v>
      </c>
      <c r="C4332" t="s">
        <v>9920</v>
      </c>
      <c r="D4332" t="s">
        <v>20552</v>
      </c>
      <c r="E4332" t="s">
        <v>9</v>
      </c>
      <c r="F4332" s="1">
        <v>36940</v>
      </c>
    </row>
    <row r="4333" spans="1:6" x14ac:dyDescent="0.2">
      <c r="A4333" t="s">
        <v>2160</v>
      </c>
      <c r="B4333" t="s">
        <v>9518</v>
      </c>
      <c r="C4333" t="s">
        <v>11915</v>
      </c>
      <c r="D4333" t="s">
        <v>20553</v>
      </c>
      <c r="E4333" t="s">
        <v>9</v>
      </c>
      <c r="F4333" s="1">
        <v>15310</v>
      </c>
    </row>
    <row r="4334" spans="1:6" x14ac:dyDescent="0.2">
      <c r="A4334" t="s">
        <v>2161</v>
      </c>
      <c r="B4334" t="s">
        <v>9446</v>
      </c>
      <c r="C4334" t="s">
        <v>9838</v>
      </c>
      <c r="D4334" t="s">
        <v>20554</v>
      </c>
      <c r="E4334" t="s">
        <v>9</v>
      </c>
      <c r="F4334" s="1">
        <v>26434</v>
      </c>
    </row>
    <row r="4335" spans="1:6" x14ac:dyDescent="0.2">
      <c r="A4335" t="s">
        <v>2162</v>
      </c>
      <c r="B4335" t="s">
        <v>9509</v>
      </c>
      <c r="C4335" t="s">
        <v>12899</v>
      </c>
      <c r="D4335" t="s">
        <v>20555</v>
      </c>
      <c r="E4335" t="s">
        <v>9</v>
      </c>
      <c r="F4335" s="1">
        <v>32029</v>
      </c>
    </row>
    <row r="4336" spans="1:6" x14ac:dyDescent="0.2">
      <c r="A4336" t="s">
        <v>2163</v>
      </c>
      <c r="B4336" t="s">
        <v>9383</v>
      </c>
      <c r="C4336" t="s">
        <v>12900</v>
      </c>
      <c r="D4336" t="s">
        <v>20556</v>
      </c>
      <c r="E4336" t="s">
        <v>9</v>
      </c>
      <c r="F4336" s="1">
        <v>43541</v>
      </c>
    </row>
    <row r="4337" spans="1:6" x14ac:dyDescent="0.2">
      <c r="A4337" t="s">
        <v>12901</v>
      </c>
      <c r="B4337" t="s">
        <v>12902</v>
      </c>
      <c r="C4337" t="s">
        <v>12903</v>
      </c>
      <c r="D4337" t="s">
        <v>20557</v>
      </c>
      <c r="E4337" t="s">
        <v>9</v>
      </c>
      <c r="F4337" s="1">
        <v>38820</v>
      </c>
    </row>
    <row r="4338" spans="1:6" x14ac:dyDescent="0.2">
      <c r="A4338" t="s">
        <v>2164</v>
      </c>
      <c r="B4338" t="s">
        <v>10217</v>
      </c>
      <c r="C4338" t="s">
        <v>12904</v>
      </c>
      <c r="D4338" t="s">
        <v>20558</v>
      </c>
      <c r="E4338" t="s">
        <v>9</v>
      </c>
      <c r="F4338" s="1">
        <v>22850</v>
      </c>
    </row>
    <row r="4339" spans="1:6" x14ac:dyDescent="0.2">
      <c r="A4339" t="s">
        <v>2165</v>
      </c>
      <c r="B4339" t="s">
        <v>12905</v>
      </c>
      <c r="C4339" t="s">
        <v>12906</v>
      </c>
      <c r="D4339" t="s">
        <v>20559</v>
      </c>
      <c r="E4339" t="s">
        <v>9</v>
      </c>
      <c r="F4339" s="1">
        <v>43632</v>
      </c>
    </row>
    <row r="4340" spans="1:6" x14ac:dyDescent="0.2">
      <c r="A4340" t="s">
        <v>9043</v>
      </c>
      <c r="B4340" t="s">
        <v>9485</v>
      </c>
      <c r="C4340" t="s">
        <v>9566</v>
      </c>
      <c r="D4340" t="s">
        <v>20560</v>
      </c>
      <c r="E4340" t="s">
        <v>9</v>
      </c>
      <c r="F4340" s="1">
        <v>23931</v>
      </c>
    </row>
    <row r="4341" spans="1:6" x14ac:dyDescent="0.2">
      <c r="A4341" t="s">
        <v>2166</v>
      </c>
      <c r="B4341" t="s">
        <v>6</v>
      </c>
      <c r="C4341" t="s">
        <v>12907</v>
      </c>
      <c r="D4341" t="s">
        <v>20561</v>
      </c>
      <c r="E4341" t="s">
        <v>9</v>
      </c>
      <c r="F4341" s="1">
        <v>28503</v>
      </c>
    </row>
    <row r="4342" spans="1:6" x14ac:dyDescent="0.2">
      <c r="A4342" t="s">
        <v>6130</v>
      </c>
      <c r="B4342" t="s">
        <v>10315</v>
      </c>
      <c r="C4342" t="s">
        <v>12908</v>
      </c>
      <c r="D4342" t="s">
        <v>20562</v>
      </c>
      <c r="E4342" t="s">
        <v>9</v>
      </c>
      <c r="F4342" s="1">
        <v>42474</v>
      </c>
    </row>
    <row r="4343" spans="1:6" x14ac:dyDescent="0.2">
      <c r="A4343" t="s">
        <v>6131</v>
      </c>
      <c r="B4343" t="s">
        <v>10275</v>
      </c>
      <c r="C4343" t="s">
        <v>12909</v>
      </c>
      <c r="D4343" t="s">
        <v>20563</v>
      </c>
      <c r="E4343" t="s">
        <v>9</v>
      </c>
      <c r="F4343" s="1">
        <v>25697</v>
      </c>
    </row>
    <row r="4344" spans="1:6" x14ac:dyDescent="0.2">
      <c r="A4344" t="s">
        <v>6132</v>
      </c>
      <c r="B4344" t="s">
        <v>12910</v>
      </c>
      <c r="C4344" t="s">
        <v>12911</v>
      </c>
      <c r="D4344">
        <f>1-55-324-7000</f>
        <v>-7378</v>
      </c>
      <c r="E4344" t="s">
        <v>9</v>
      </c>
      <c r="F4344" s="1">
        <v>20765</v>
      </c>
    </row>
    <row r="4345" spans="1:6" x14ac:dyDescent="0.2">
      <c r="A4345" t="s">
        <v>9044</v>
      </c>
      <c r="B4345" t="s">
        <v>9576</v>
      </c>
      <c r="C4345" t="s">
        <v>10059</v>
      </c>
      <c r="D4345" t="s">
        <v>20564</v>
      </c>
      <c r="E4345" t="s">
        <v>9</v>
      </c>
      <c r="F4345" s="1">
        <v>25236</v>
      </c>
    </row>
    <row r="4346" spans="1:6" x14ac:dyDescent="0.2">
      <c r="A4346" t="s">
        <v>6133</v>
      </c>
      <c r="B4346" t="s">
        <v>6</v>
      </c>
      <c r="C4346" t="s">
        <v>12912</v>
      </c>
      <c r="D4346" t="s">
        <v>20565</v>
      </c>
      <c r="E4346" t="s">
        <v>9</v>
      </c>
      <c r="F4346" s="1">
        <v>24922</v>
      </c>
    </row>
    <row r="4347" spans="1:6" x14ac:dyDescent="0.2">
      <c r="A4347" t="s">
        <v>2167</v>
      </c>
      <c r="B4347" t="s">
        <v>9514</v>
      </c>
      <c r="C4347" t="s">
        <v>12913</v>
      </c>
      <c r="D4347" t="s">
        <v>20566</v>
      </c>
      <c r="E4347" t="s">
        <v>9</v>
      </c>
      <c r="F4347" s="1">
        <v>33936</v>
      </c>
    </row>
    <row r="4348" spans="1:6" x14ac:dyDescent="0.2">
      <c r="A4348" t="s">
        <v>2168</v>
      </c>
      <c r="B4348" t="s">
        <v>9518</v>
      </c>
      <c r="C4348" t="s">
        <v>11945</v>
      </c>
      <c r="D4348" t="s">
        <v>20567</v>
      </c>
      <c r="E4348" t="s">
        <v>9</v>
      </c>
      <c r="F4348" s="1">
        <v>22931</v>
      </c>
    </row>
    <row r="4349" spans="1:6" x14ac:dyDescent="0.2">
      <c r="A4349" t="s">
        <v>2169</v>
      </c>
      <c r="B4349" t="s">
        <v>9395</v>
      </c>
      <c r="C4349" t="s">
        <v>12914</v>
      </c>
      <c r="D4349" t="s">
        <v>20568</v>
      </c>
      <c r="E4349" t="s">
        <v>9</v>
      </c>
      <c r="F4349" s="1">
        <v>43284</v>
      </c>
    </row>
    <row r="4350" spans="1:6" x14ac:dyDescent="0.2">
      <c r="A4350" t="s">
        <v>2170</v>
      </c>
      <c r="B4350" t="s">
        <v>9395</v>
      </c>
      <c r="C4350" t="s">
        <v>9470</v>
      </c>
      <c r="D4350" t="s">
        <v>20569</v>
      </c>
      <c r="E4350" t="s">
        <v>9</v>
      </c>
      <c r="F4350" s="1">
        <v>15812</v>
      </c>
    </row>
    <row r="4351" spans="1:6" x14ac:dyDescent="0.2">
      <c r="A4351" t="s">
        <v>2171</v>
      </c>
      <c r="B4351" t="s">
        <v>10061</v>
      </c>
      <c r="C4351" t="s">
        <v>12915</v>
      </c>
      <c r="D4351" t="s">
        <v>20570</v>
      </c>
      <c r="E4351" t="s">
        <v>9</v>
      </c>
      <c r="F4351" s="1">
        <v>43712</v>
      </c>
    </row>
    <row r="4352" spans="1:6" x14ac:dyDescent="0.2">
      <c r="A4352" t="s">
        <v>2172</v>
      </c>
      <c r="B4352" t="s">
        <v>12916</v>
      </c>
      <c r="C4352" t="s">
        <v>12917</v>
      </c>
      <c r="D4352" t="s">
        <v>20571</v>
      </c>
      <c r="E4352" t="s">
        <v>9</v>
      </c>
      <c r="F4352" s="1">
        <v>35716</v>
      </c>
    </row>
    <row r="4353" spans="1:6" x14ac:dyDescent="0.2">
      <c r="A4353" t="s">
        <v>6134</v>
      </c>
      <c r="B4353" t="s">
        <v>9440</v>
      </c>
      <c r="C4353" t="s">
        <v>11306</v>
      </c>
      <c r="D4353" t="s">
        <v>20572</v>
      </c>
      <c r="E4353" t="s">
        <v>9</v>
      </c>
      <c r="F4353" s="1">
        <v>19344</v>
      </c>
    </row>
    <row r="4354" spans="1:6" x14ac:dyDescent="0.2">
      <c r="A4354" t="s">
        <v>6135</v>
      </c>
      <c r="B4354" t="s">
        <v>9518</v>
      </c>
      <c r="C4354" t="s">
        <v>12918</v>
      </c>
      <c r="D4354" t="s">
        <v>20573</v>
      </c>
      <c r="E4354" t="s">
        <v>9</v>
      </c>
      <c r="F4354" s="1">
        <v>34444</v>
      </c>
    </row>
    <row r="4355" spans="1:6" x14ac:dyDescent="0.2">
      <c r="A4355" t="s">
        <v>2173</v>
      </c>
      <c r="B4355" t="s">
        <v>10525</v>
      </c>
      <c r="C4355" t="s">
        <v>12565</v>
      </c>
      <c r="D4355" t="s">
        <v>20574</v>
      </c>
      <c r="E4355" t="s">
        <v>9</v>
      </c>
      <c r="F4355" s="1">
        <v>18084</v>
      </c>
    </row>
    <row r="4356" spans="1:6" x14ac:dyDescent="0.2">
      <c r="A4356" t="s">
        <v>8057</v>
      </c>
      <c r="B4356" t="s">
        <v>12919</v>
      </c>
      <c r="C4356" t="s">
        <v>9570</v>
      </c>
      <c r="D4356" t="s">
        <v>20575</v>
      </c>
      <c r="E4356" t="s">
        <v>9</v>
      </c>
      <c r="F4356" s="1">
        <v>29624</v>
      </c>
    </row>
    <row r="4357" spans="1:6" x14ac:dyDescent="0.2">
      <c r="A4357" t="s">
        <v>2174</v>
      </c>
      <c r="B4357" t="s">
        <v>9395</v>
      </c>
      <c r="C4357" t="s">
        <v>10275</v>
      </c>
      <c r="D4357" t="s">
        <v>20576</v>
      </c>
      <c r="E4357" t="s">
        <v>9</v>
      </c>
      <c r="F4357" s="1">
        <v>35626</v>
      </c>
    </row>
    <row r="4358" spans="1:6" x14ac:dyDescent="0.2">
      <c r="A4358" t="s">
        <v>2175</v>
      </c>
      <c r="B4358" t="s">
        <v>9596</v>
      </c>
      <c r="C4358" t="s">
        <v>12920</v>
      </c>
      <c r="D4358" t="s">
        <v>20577</v>
      </c>
      <c r="E4358" t="s">
        <v>9</v>
      </c>
      <c r="F4358" s="1">
        <v>37663</v>
      </c>
    </row>
    <row r="4359" spans="1:6" x14ac:dyDescent="0.2">
      <c r="A4359" t="s">
        <v>6136</v>
      </c>
      <c r="B4359" t="s">
        <v>9541</v>
      </c>
      <c r="C4359" t="s">
        <v>12921</v>
      </c>
      <c r="D4359" t="s">
        <v>20578</v>
      </c>
      <c r="E4359" t="s">
        <v>9</v>
      </c>
      <c r="F4359" s="1">
        <v>40307</v>
      </c>
    </row>
    <row r="4360" spans="1:6" x14ac:dyDescent="0.2">
      <c r="A4360" t="s">
        <v>9045</v>
      </c>
      <c r="B4360" t="s">
        <v>9440</v>
      </c>
      <c r="C4360" t="s">
        <v>9607</v>
      </c>
      <c r="D4360" t="s">
        <v>20579</v>
      </c>
      <c r="E4360" t="s">
        <v>9</v>
      </c>
      <c r="F4360" s="1">
        <v>23183</v>
      </c>
    </row>
    <row r="4361" spans="1:6" x14ac:dyDescent="0.2">
      <c r="A4361" t="s">
        <v>8058</v>
      </c>
      <c r="B4361" t="s">
        <v>9446</v>
      </c>
      <c r="C4361" t="s">
        <v>9926</v>
      </c>
      <c r="D4361">
        <f>1-224-845-7215</f>
        <v>-8283</v>
      </c>
      <c r="E4361" t="s">
        <v>9</v>
      </c>
      <c r="F4361" s="1">
        <v>42383</v>
      </c>
    </row>
    <row r="4362" spans="1:6" x14ac:dyDescent="0.2">
      <c r="A4362" t="s">
        <v>2176</v>
      </c>
      <c r="B4362" t="s">
        <v>9461</v>
      </c>
      <c r="C4362" t="s">
        <v>12922</v>
      </c>
      <c r="D4362" t="s">
        <v>20580</v>
      </c>
      <c r="E4362" t="s">
        <v>9</v>
      </c>
      <c r="F4362" s="1">
        <v>33222</v>
      </c>
    </row>
    <row r="4363" spans="1:6" x14ac:dyDescent="0.2">
      <c r="A4363" t="s">
        <v>6137</v>
      </c>
      <c r="B4363" t="s">
        <v>9527</v>
      </c>
      <c r="C4363" t="s">
        <v>9608</v>
      </c>
      <c r="D4363" t="s">
        <v>20581</v>
      </c>
      <c r="E4363" t="s">
        <v>9</v>
      </c>
      <c r="F4363" s="1">
        <v>29682</v>
      </c>
    </row>
    <row r="4364" spans="1:6" x14ac:dyDescent="0.2">
      <c r="A4364" t="s">
        <v>6138</v>
      </c>
      <c r="B4364" t="s">
        <v>10000</v>
      </c>
      <c r="C4364" t="s">
        <v>12923</v>
      </c>
      <c r="D4364" t="s">
        <v>20582</v>
      </c>
      <c r="E4364" t="s">
        <v>9</v>
      </c>
      <c r="F4364" s="1">
        <v>27858</v>
      </c>
    </row>
    <row r="4365" spans="1:6" x14ac:dyDescent="0.2">
      <c r="A4365" t="s">
        <v>9046</v>
      </c>
      <c r="B4365" t="s">
        <v>12924</v>
      </c>
      <c r="C4365" t="s">
        <v>10836</v>
      </c>
      <c r="D4365" t="s">
        <v>20583</v>
      </c>
      <c r="E4365" t="s">
        <v>9</v>
      </c>
      <c r="F4365" s="1">
        <v>39450</v>
      </c>
    </row>
    <row r="4366" spans="1:6" x14ac:dyDescent="0.2">
      <c r="A4366" t="s">
        <v>6139</v>
      </c>
      <c r="B4366" t="s">
        <v>9525</v>
      </c>
      <c r="C4366" t="s">
        <v>12715</v>
      </c>
      <c r="D4366" t="s">
        <v>20584</v>
      </c>
      <c r="E4366" t="s">
        <v>9</v>
      </c>
      <c r="F4366" s="1">
        <v>43501</v>
      </c>
    </row>
    <row r="4367" spans="1:6" x14ac:dyDescent="0.2">
      <c r="A4367" t="s">
        <v>2177</v>
      </c>
      <c r="B4367" t="s">
        <v>9839</v>
      </c>
      <c r="C4367" t="s">
        <v>12925</v>
      </c>
      <c r="D4367" t="s">
        <v>20585</v>
      </c>
      <c r="E4367" t="s">
        <v>9</v>
      </c>
      <c r="F4367" s="1">
        <v>14911</v>
      </c>
    </row>
    <row r="4368" spans="1:6" x14ac:dyDescent="0.2">
      <c r="A4368" t="s">
        <v>2178</v>
      </c>
      <c r="B4368" t="s">
        <v>9440</v>
      </c>
      <c r="C4368" t="s">
        <v>9586</v>
      </c>
      <c r="D4368" t="s">
        <v>20586</v>
      </c>
      <c r="E4368" t="s">
        <v>9</v>
      </c>
      <c r="F4368" s="1">
        <v>35266</v>
      </c>
    </row>
    <row r="4369" spans="1:6" x14ac:dyDescent="0.2">
      <c r="A4369" t="s">
        <v>2179</v>
      </c>
      <c r="B4369" t="s">
        <v>9418</v>
      </c>
      <c r="C4369" t="s">
        <v>12926</v>
      </c>
      <c r="D4369" t="s">
        <v>20587</v>
      </c>
      <c r="E4369" t="s">
        <v>9</v>
      </c>
      <c r="F4369" s="1">
        <v>31245</v>
      </c>
    </row>
    <row r="4370" spans="1:6" x14ac:dyDescent="0.2">
      <c r="A4370" t="s">
        <v>2180</v>
      </c>
      <c r="B4370" t="s">
        <v>12927</v>
      </c>
      <c r="C4370" t="s">
        <v>12928</v>
      </c>
      <c r="D4370" t="s">
        <v>20588</v>
      </c>
      <c r="E4370" t="s">
        <v>9</v>
      </c>
      <c r="F4370" s="1">
        <v>19836</v>
      </c>
    </row>
    <row r="4371" spans="1:6" x14ac:dyDescent="0.2">
      <c r="A4371" t="s">
        <v>2181</v>
      </c>
      <c r="B4371" t="s">
        <v>9706</v>
      </c>
      <c r="C4371" t="s">
        <v>12929</v>
      </c>
      <c r="D4371" t="s">
        <v>20589</v>
      </c>
      <c r="E4371" t="s">
        <v>9</v>
      </c>
      <c r="F4371" s="1">
        <v>42398</v>
      </c>
    </row>
    <row r="4372" spans="1:6" x14ac:dyDescent="0.2">
      <c r="A4372" t="s">
        <v>2182</v>
      </c>
      <c r="B4372" t="s">
        <v>9461</v>
      </c>
      <c r="C4372" t="s">
        <v>12930</v>
      </c>
      <c r="D4372">
        <v>9399701419</v>
      </c>
      <c r="E4372" t="s">
        <v>9</v>
      </c>
      <c r="F4372" s="1">
        <v>23330</v>
      </c>
    </row>
    <row r="4373" spans="1:6" x14ac:dyDescent="0.2">
      <c r="A4373" t="s">
        <v>2183</v>
      </c>
      <c r="B4373" t="s">
        <v>10835</v>
      </c>
      <c r="C4373" t="s">
        <v>12931</v>
      </c>
      <c r="D4373" t="s">
        <v>20590</v>
      </c>
      <c r="E4373" t="s">
        <v>9</v>
      </c>
      <c r="F4373" s="1">
        <v>40516</v>
      </c>
    </row>
    <row r="4374" spans="1:6" x14ac:dyDescent="0.2">
      <c r="A4374" t="s">
        <v>2184</v>
      </c>
      <c r="B4374" t="s">
        <v>9573</v>
      </c>
      <c r="C4374" t="s">
        <v>12932</v>
      </c>
      <c r="D4374" t="s">
        <v>20591</v>
      </c>
      <c r="E4374" t="s">
        <v>9</v>
      </c>
      <c r="F4374" s="1">
        <v>23283</v>
      </c>
    </row>
    <row r="4375" spans="1:6" x14ac:dyDescent="0.2">
      <c r="A4375" t="s">
        <v>2185</v>
      </c>
      <c r="B4375" t="s">
        <v>12591</v>
      </c>
      <c r="C4375" t="s">
        <v>12043</v>
      </c>
      <c r="D4375" t="s">
        <v>20592</v>
      </c>
      <c r="E4375" t="s">
        <v>9</v>
      </c>
      <c r="F4375" s="1">
        <v>24045</v>
      </c>
    </row>
    <row r="4376" spans="1:6" x14ac:dyDescent="0.2">
      <c r="A4376" t="s">
        <v>2186</v>
      </c>
      <c r="B4376" t="s">
        <v>9446</v>
      </c>
      <c r="C4376" t="s">
        <v>12933</v>
      </c>
      <c r="D4376" t="s">
        <v>20593</v>
      </c>
      <c r="E4376" t="s">
        <v>9</v>
      </c>
      <c r="F4376" s="1">
        <v>15055</v>
      </c>
    </row>
    <row r="4377" spans="1:6" x14ac:dyDescent="0.2">
      <c r="A4377" t="s">
        <v>6140</v>
      </c>
      <c r="B4377" t="s">
        <v>9669</v>
      </c>
      <c r="C4377" t="s">
        <v>12934</v>
      </c>
      <c r="D4377" t="s">
        <v>20594</v>
      </c>
      <c r="E4377" t="s">
        <v>9</v>
      </c>
      <c r="F4377" s="1">
        <v>28627</v>
      </c>
    </row>
    <row r="4378" spans="1:6" x14ac:dyDescent="0.2">
      <c r="A4378" t="s">
        <v>2187</v>
      </c>
      <c r="B4378" t="s">
        <v>9555</v>
      </c>
      <c r="C4378" t="s">
        <v>12935</v>
      </c>
      <c r="D4378" t="s">
        <v>20595</v>
      </c>
      <c r="E4378" t="s">
        <v>9</v>
      </c>
      <c r="F4378" s="1">
        <v>42544</v>
      </c>
    </row>
    <row r="4379" spans="1:6" x14ac:dyDescent="0.2">
      <c r="A4379" t="s">
        <v>6141</v>
      </c>
      <c r="B4379" t="s">
        <v>10896</v>
      </c>
      <c r="C4379" t="s">
        <v>12936</v>
      </c>
      <c r="D4379" t="s">
        <v>20596</v>
      </c>
      <c r="E4379" t="s">
        <v>9</v>
      </c>
      <c r="F4379" s="1">
        <v>28748</v>
      </c>
    </row>
    <row r="4380" spans="1:6" x14ac:dyDescent="0.2">
      <c r="A4380" t="s">
        <v>6142</v>
      </c>
      <c r="B4380" t="s">
        <v>6</v>
      </c>
      <c r="C4380" t="s">
        <v>12937</v>
      </c>
      <c r="D4380" t="s">
        <v>20597</v>
      </c>
      <c r="E4380" t="s">
        <v>9</v>
      </c>
      <c r="F4380" s="1">
        <v>18354</v>
      </c>
    </row>
    <row r="4381" spans="1:6" x14ac:dyDescent="0.2">
      <c r="A4381" t="s">
        <v>2188</v>
      </c>
      <c r="B4381" t="s">
        <v>10930</v>
      </c>
      <c r="C4381" t="s">
        <v>12938</v>
      </c>
      <c r="D4381" t="s">
        <v>20598</v>
      </c>
      <c r="E4381" t="s">
        <v>9</v>
      </c>
      <c r="F4381" s="1">
        <v>36009</v>
      </c>
    </row>
    <row r="4382" spans="1:6" x14ac:dyDescent="0.2">
      <c r="A4382" t="s">
        <v>6143</v>
      </c>
      <c r="B4382" t="s">
        <v>6</v>
      </c>
      <c r="C4382" t="s">
        <v>12939</v>
      </c>
      <c r="D4382" t="s">
        <v>20599</v>
      </c>
      <c r="E4382" t="s">
        <v>9</v>
      </c>
      <c r="F4382" s="1">
        <v>35145</v>
      </c>
    </row>
    <row r="4383" spans="1:6" x14ac:dyDescent="0.2">
      <c r="A4383" t="s">
        <v>2189</v>
      </c>
      <c r="B4383" t="s">
        <v>10248</v>
      </c>
      <c r="C4383" t="s">
        <v>12940</v>
      </c>
      <c r="D4383" t="s">
        <v>20600</v>
      </c>
      <c r="E4383" t="s">
        <v>9</v>
      </c>
      <c r="F4383" s="1">
        <v>27444</v>
      </c>
    </row>
    <row r="4384" spans="1:6" x14ac:dyDescent="0.2">
      <c r="A4384" t="s">
        <v>6144</v>
      </c>
      <c r="B4384" t="s">
        <v>9446</v>
      </c>
      <c r="C4384" t="s">
        <v>9470</v>
      </c>
      <c r="D4384" t="s">
        <v>20601</v>
      </c>
      <c r="E4384" t="s">
        <v>9</v>
      </c>
      <c r="F4384" s="1">
        <v>39109</v>
      </c>
    </row>
    <row r="4385" spans="1:6" x14ac:dyDescent="0.2">
      <c r="A4385" t="s">
        <v>6145</v>
      </c>
      <c r="B4385" t="s">
        <v>9669</v>
      </c>
      <c r="C4385" t="s">
        <v>9566</v>
      </c>
      <c r="D4385" t="s">
        <v>20602</v>
      </c>
      <c r="E4385" t="s">
        <v>9</v>
      </c>
      <c r="F4385" s="1">
        <v>19139</v>
      </c>
    </row>
    <row r="4386" spans="1:6" x14ac:dyDescent="0.2">
      <c r="A4386" t="s">
        <v>2190</v>
      </c>
      <c r="B4386" t="s">
        <v>9518</v>
      </c>
      <c r="C4386" t="s">
        <v>9687</v>
      </c>
      <c r="D4386" t="s">
        <v>20603</v>
      </c>
      <c r="E4386" t="s">
        <v>9</v>
      </c>
      <c r="F4386" s="1">
        <v>26389</v>
      </c>
    </row>
    <row r="4387" spans="1:6" x14ac:dyDescent="0.2">
      <c r="A4387" t="s">
        <v>8059</v>
      </c>
      <c r="B4387" t="s">
        <v>12941</v>
      </c>
      <c r="C4387" t="s">
        <v>10762</v>
      </c>
      <c r="D4387" t="s">
        <v>20604</v>
      </c>
      <c r="E4387" t="s">
        <v>9</v>
      </c>
      <c r="F4387" s="1">
        <v>17301</v>
      </c>
    </row>
    <row r="4388" spans="1:6" x14ac:dyDescent="0.2">
      <c r="A4388" t="s">
        <v>2191</v>
      </c>
      <c r="B4388" t="s">
        <v>12942</v>
      </c>
      <c r="C4388" t="s">
        <v>9567</v>
      </c>
      <c r="D4388" t="s">
        <v>20605</v>
      </c>
      <c r="E4388" t="s">
        <v>9</v>
      </c>
      <c r="F4388" s="1">
        <v>18039</v>
      </c>
    </row>
    <row r="4389" spans="1:6" x14ac:dyDescent="0.2">
      <c r="A4389" t="s">
        <v>2192</v>
      </c>
      <c r="B4389" t="s">
        <v>9699</v>
      </c>
      <c r="C4389" t="s">
        <v>12943</v>
      </c>
      <c r="D4389" t="s">
        <v>20606</v>
      </c>
      <c r="E4389" t="s">
        <v>9</v>
      </c>
      <c r="F4389" s="1">
        <v>27032</v>
      </c>
    </row>
    <row r="4390" spans="1:6" x14ac:dyDescent="0.2">
      <c r="A4390" t="s">
        <v>2193</v>
      </c>
      <c r="B4390" t="s">
        <v>9518</v>
      </c>
      <c r="C4390" t="s">
        <v>12944</v>
      </c>
      <c r="D4390">
        <v>1902505480</v>
      </c>
      <c r="E4390" t="s">
        <v>9</v>
      </c>
      <c r="F4390" s="1">
        <v>23272</v>
      </c>
    </row>
    <row r="4391" spans="1:6" x14ac:dyDescent="0.2">
      <c r="A4391" t="s">
        <v>6146</v>
      </c>
      <c r="B4391" t="s">
        <v>12945</v>
      </c>
      <c r="C4391" t="s">
        <v>12946</v>
      </c>
      <c r="D4391">
        <v>9141150367</v>
      </c>
      <c r="E4391" t="s">
        <v>9</v>
      </c>
      <c r="F4391" s="1">
        <v>16282</v>
      </c>
    </row>
    <row r="4392" spans="1:6" x14ac:dyDescent="0.2">
      <c r="A4392" t="s">
        <v>6147</v>
      </c>
      <c r="B4392" t="s">
        <v>10650</v>
      </c>
      <c r="C4392" t="s">
        <v>12947</v>
      </c>
      <c r="D4392" t="s">
        <v>20607</v>
      </c>
      <c r="E4392" t="s">
        <v>9</v>
      </c>
      <c r="F4392" s="1">
        <v>17178</v>
      </c>
    </row>
    <row r="4393" spans="1:6" x14ac:dyDescent="0.2">
      <c r="A4393" t="s">
        <v>2194</v>
      </c>
      <c r="B4393" t="s">
        <v>10031</v>
      </c>
      <c r="C4393" t="s">
        <v>9983</v>
      </c>
      <c r="D4393" t="s">
        <v>20608</v>
      </c>
      <c r="E4393" t="s">
        <v>9</v>
      </c>
      <c r="F4393" s="1">
        <v>30362</v>
      </c>
    </row>
    <row r="4394" spans="1:6" x14ac:dyDescent="0.2">
      <c r="A4394" t="s">
        <v>9047</v>
      </c>
      <c r="B4394" t="s">
        <v>12805</v>
      </c>
      <c r="C4394" t="s">
        <v>12948</v>
      </c>
      <c r="D4394" t="s">
        <v>20609</v>
      </c>
      <c r="E4394" t="s">
        <v>9</v>
      </c>
      <c r="F4394" s="1">
        <v>37120</v>
      </c>
    </row>
    <row r="4395" spans="1:6" x14ac:dyDescent="0.2">
      <c r="A4395" t="s">
        <v>8060</v>
      </c>
      <c r="B4395" t="s">
        <v>10660</v>
      </c>
      <c r="C4395" t="s">
        <v>9765</v>
      </c>
      <c r="D4395" t="s">
        <v>20610</v>
      </c>
      <c r="E4395" t="s">
        <v>9</v>
      </c>
      <c r="F4395" s="1">
        <v>42985</v>
      </c>
    </row>
    <row r="4396" spans="1:6" x14ac:dyDescent="0.2">
      <c r="A4396" t="s">
        <v>2195</v>
      </c>
      <c r="B4396" t="s">
        <v>9395</v>
      </c>
      <c r="C4396" t="s">
        <v>12949</v>
      </c>
      <c r="D4396">
        <f>1-566-972-1467</f>
        <v>-3004</v>
      </c>
      <c r="E4396" t="s">
        <v>9</v>
      </c>
      <c r="F4396" s="1">
        <v>36905</v>
      </c>
    </row>
    <row r="4397" spans="1:6" x14ac:dyDescent="0.2">
      <c r="A4397" t="s">
        <v>2196</v>
      </c>
      <c r="B4397" t="s">
        <v>9507</v>
      </c>
      <c r="C4397" t="s">
        <v>12950</v>
      </c>
      <c r="D4397" t="s">
        <v>20611</v>
      </c>
      <c r="E4397" t="s">
        <v>9</v>
      </c>
      <c r="F4397" s="1">
        <v>35795</v>
      </c>
    </row>
    <row r="4398" spans="1:6" x14ac:dyDescent="0.2">
      <c r="A4398" t="s">
        <v>12951</v>
      </c>
      <c r="B4398" t="s">
        <v>10630</v>
      </c>
      <c r="C4398" t="s">
        <v>9694</v>
      </c>
      <c r="D4398" t="s">
        <v>20612</v>
      </c>
      <c r="E4398" t="s">
        <v>9</v>
      </c>
      <c r="F4398" s="1">
        <v>23387</v>
      </c>
    </row>
    <row r="4399" spans="1:6" x14ac:dyDescent="0.2">
      <c r="A4399" t="s">
        <v>2197</v>
      </c>
      <c r="B4399" t="s">
        <v>9607</v>
      </c>
      <c r="C4399" t="s">
        <v>9805</v>
      </c>
      <c r="D4399" t="s">
        <v>20613</v>
      </c>
      <c r="E4399" t="s">
        <v>9</v>
      </c>
      <c r="F4399" s="1">
        <v>32558</v>
      </c>
    </row>
    <row r="4400" spans="1:6" x14ac:dyDescent="0.2">
      <c r="A4400" t="s">
        <v>9048</v>
      </c>
      <c r="B4400" t="s">
        <v>10110</v>
      </c>
      <c r="C4400" t="s">
        <v>12952</v>
      </c>
      <c r="D4400" t="s">
        <v>20614</v>
      </c>
      <c r="E4400" t="s">
        <v>9</v>
      </c>
      <c r="F4400" s="1">
        <v>43262</v>
      </c>
    </row>
    <row r="4401" spans="1:6" x14ac:dyDescent="0.2">
      <c r="A4401" t="s">
        <v>9049</v>
      </c>
      <c r="B4401" t="s">
        <v>9772</v>
      </c>
      <c r="C4401" t="s">
        <v>9502</v>
      </c>
      <c r="D4401" t="s">
        <v>20615</v>
      </c>
      <c r="E4401" t="s">
        <v>9</v>
      </c>
      <c r="F4401" s="1">
        <v>25271</v>
      </c>
    </row>
    <row r="4402" spans="1:6" x14ac:dyDescent="0.2">
      <c r="A4402" t="s">
        <v>6148</v>
      </c>
      <c r="B4402" t="s">
        <v>9485</v>
      </c>
      <c r="C4402" t="s">
        <v>12953</v>
      </c>
      <c r="D4402" t="s">
        <v>20616</v>
      </c>
      <c r="E4402" t="s">
        <v>9</v>
      </c>
      <c r="F4402" s="1">
        <v>26814</v>
      </c>
    </row>
    <row r="4403" spans="1:6" x14ac:dyDescent="0.2">
      <c r="A4403" t="s">
        <v>2198</v>
      </c>
      <c r="B4403" t="s">
        <v>9522</v>
      </c>
      <c r="C4403" t="s">
        <v>10550</v>
      </c>
      <c r="D4403" t="s">
        <v>20617</v>
      </c>
      <c r="E4403" t="s">
        <v>9</v>
      </c>
      <c r="F4403" s="1">
        <v>41598</v>
      </c>
    </row>
    <row r="4404" spans="1:6" x14ac:dyDescent="0.2">
      <c r="A4404" t="s">
        <v>2199</v>
      </c>
      <c r="B4404" t="s">
        <v>10391</v>
      </c>
      <c r="C4404" t="s">
        <v>12954</v>
      </c>
      <c r="D4404" t="s">
        <v>20618</v>
      </c>
      <c r="E4404" t="s">
        <v>9</v>
      </c>
      <c r="F4404" s="1">
        <v>34191</v>
      </c>
    </row>
    <row r="4405" spans="1:6" x14ac:dyDescent="0.2">
      <c r="A4405" t="s">
        <v>8061</v>
      </c>
      <c r="B4405" t="s">
        <v>9760</v>
      </c>
      <c r="C4405" t="s">
        <v>12955</v>
      </c>
      <c r="D4405" t="s">
        <v>20619</v>
      </c>
      <c r="E4405" t="s">
        <v>9</v>
      </c>
      <c r="F4405" s="1">
        <v>22052</v>
      </c>
    </row>
    <row r="4406" spans="1:6" x14ac:dyDescent="0.2">
      <c r="A4406" t="s">
        <v>2200</v>
      </c>
      <c r="B4406" t="s">
        <v>9527</v>
      </c>
      <c r="C4406" t="s">
        <v>11937</v>
      </c>
      <c r="D4406" t="s">
        <v>20620</v>
      </c>
      <c r="E4406" t="s">
        <v>9</v>
      </c>
      <c r="F4406" s="1">
        <v>21900</v>
      </c>
    </row>
    <row r="4407" spans="1:6" x14ac:dyDescent="0.2">
      <c r="A4407" t="s">
        <v>2201</v>
      </c>
      <c r="B4407" t="s">
        <v>10689</v>
      </c>
      <c r="C4407" t="s">
        <v>10621</v>
      </c>
      <c r="D4407">
        <v>39200716</v>
      </c>
      <c r="E4407" t="s">
        <v>9</v>
      </c>
      <c r="F4407" s="1">
        <v>28135</v>
      </c>
    </row>
    <row r="4408" spans="1:6" x14ac:dyDescent="0.2">
      <c r="A4408" t="s">
        <v>2202</v>
      </c>
      <c r="B4408" t="s">
        <v>9846</v>
      </c>
      <c r="C4408" t="s">
        <v>9457</v>
      </c>
      <c r="D4408" t="s">
        <v>20621</v>
      </c>
      <c r="E4408" t="s">
        <v>9</v>
      </c>
      <c r="F4408" s="1">
        <v>17816</v>
      </c>
    </row>
    <row r="4409" spans="1:6" x14ac:dyDescent="0.2">
      <c r="A4409" t="s">
        <v>2203</v>
      </c>
      <c r="B4409" t="s">
        <v>12942</v>
      </c>
      <c r="C4409" t="s">
        <v>12956</v>
      </c>
      <c r="D4409">
        <v>4407506930</v>
      </c>
      <c r="E4409" t="s">
        <v>9</v>
      </c>
      <c r="F4409" s="1">
        <v>27544</v>
      </c>
    </row>
    <row r="4410" spans="1:6" x14ac:dyDescent="0.2">
      <c r="A4410" t="s">
        <v>2204</v>
      </c>
      <c r="B4410" t="s">
        <v>10022</v>
      </c>
      <c r="C4410" t="s">
        <v>12957</v>
      </c>
      <c r="D4410" t="s">
        <v>20622</v>
      </c>
      <c r="E4410" t="s">
        <v>9</v>
      </c>
      <c r="F4410" s="1">
        <v>17595</v>
      </c>
    </row>
    <row r="4411" spans="1:6" x14ac:dyDescent="0.2">
      <c r="A4411" t="s">
        <v>8062</v>
      </c>
      <c r="B4411" t="s">
        <v>9408</v>
      </c>
      <c r="C4411" t="s">
        <v>12958</v>
      </c>
      <c r="D4411" t="s">
        <v>20623</v>
      </c>
      <c r="E4411" t="s">
        <v>9</v>
      </c>
      <c r="F4411" s="1">
        <v>26808</v>
      </c>
    </row>
    <row r="4412" spans="1:6" x14ac:dyDescent="0.2">
      <c r="A4412" t="s">
        <v>2205</v>
      </c>
      <c r="B4412" t="s">
        <v>9403</v>
      </c>
      <c r="C4412" t="s">
        <v>12959</v>
      </c>
      <c r="D4412" t="s">
        <v>20624</v>
      </c>
      <c r="E4412" t="s">
        <v>9</v>
      </c>
      <c r="F4412" s="1">
        <v>18616</v>
      </c>
    </row>
    <row r="4413" spans="1:6" x14ac:dyDescent="0.2">
      <c r="A4413" t="s">
        <v>2206</v>
      </c>
      <c r="B4413" t="s">
        <v>9734</v>
      </c>
      <c r="C4413" t="s">
        <v>12960</v>
      </c>
      <c r="D4413" t="s">
        <v>20625</v>
      </c>
      <c r="E4413" t="s">
        <v>9</v>
      </c>
      <c r="F4413" s="1">
        <v>22593</v>
      </c>
    </row>
    <row r="4414" spans="1:6" x14ac:dyDescent="0.2">
      <c r="A4414" t="s">
        <v>6149</v>
      </c>
      <c r="B4414" t="s">
        <v>9601</v>
      </c>
      <c r="C4414" t="s">
        <v>10153</v>
      </c>
      <c r="D4414" t="s">
        <v>20626</v>
      </c>
      <c r="E4414" t="s">
        <v>9</v>
      </c>
      <c r="F4414" s="1">
        <v>25905</v>
      </c>
    </row>
    <row r="4415" spans="1:6" x14ac:dyDescent="0.2">
      <c r="A4415" t="s">
        <v>2207</v>
      </c>
      <c r="B4415" t="s">
        <v>9395</v>
      </c>
      <c r="C4415" t="s">
        <v>12961</v>
      </c>
      <c r="D4415" t="s">
        <v>20627</v>
      </c>
      <c r="E4415" t="s">
        <v>9</v>
      </c>
      <c r="F4415" s="1">
        <v>29648</v>
      </c>
    </row>
    <row r="4416" spans="1:6" x14ac:dyDescent="0.2">
      <c r="A4416" t="s">
        <v>12962</v>
      </c>
      <c r="B4416" t="s">
        <v>10358</v>
      </c>
      <c r="C4416" t="s">
        <v>9502</v>
      </c>
      <c r="D4416" t="s">
        <v>20628</v>
      </c>
      <c r="E4416" t="s">
        <v>9</v>
      </c>
      <c r="F4416" s="1">
        <v>23639</v>
      </c>
    </row>
    <row r="4417" spans="1:6" x14ac:dyDescent="0.2">
      <c r="A4417" t="s">
        <v>6150</v>
      </c>
      <c r="B4417" t="s">
        <v>9687</v>
      </c>
      <c r="C4417" t="s">
        <v>12963</v>
      </c>
      <c r="D4417" t="s">
        <v>20629</v>
      </c>
      <c r="E4417" t="s">
        <v>9</v>
      </c>
      <c r="F4417" s="1">
        <v>43829</v>
      </c>
    </row>
    <row r="4418" spans="1:6" x14ac:dyDescent="0.2">
      <c r="A4418" t="s">
        <v>2208</v>
      </c>
      <c r="B4418" t="s">
        <v>9552</v>
      </c>
      <c r="C4418" t="s">
        <v>11296</v>
      </c>
      <c r="D4418" t="s">
        <v>20630</v>
      </c>
      <c r="E4418" t="s">
        <v>9</v>
      </c>
      <c r="F4418" s="1">
        <v>19370</v>
      </c>
    </row>
    <row r="4419" spans="1:6" x14ac:dyDescent="0.2">
      <c r="A4419" t="s">
        <v>9050</v>
      </c>
      <c r="B4419" t="s">
        <v>9408</v>
      </c>
      <c r="C4419" t="s">
        <v>12964</v>
      </c>
      <c r="D4419" t="s">
        <v>20631</v>
      </c>
      <c r="E4419" t="s">
        <v>9</v>
      </c>
      <c r="F4419" s="1">
        <v>25616</v>
      </c>
    </row>
    <row r="4420" spans="1:6" x14ac:dyDescent="0.2">
      <c r="A4420" t="s">
        <v>2209</v>
      </c>
      <c r="B4420" t="s">
        <v>9518</v>
      </c>
      <c r="C4420" t="s">
        <v>9922</v>
      </c>
      <c r="D4420">
        <f>1-836-344-6925</f>
        <v>-8104</v>
      </c>
      <c r="E4420" t="s">
        <v>9</v>
      </c>
      <c r="F4420" s="1">
        <v>27649</v>
      </c>
    </row>
    <row r="4421" spans="1:6" x14ac:dyDescent="0.2">
      <c r="A4421" t="s">
        <v>2210</v>
      </c>
      <c r="B4421" t="s">
        <v>10616</v>
      </c>
      <c r="C4421" t="s">
        <v>11545</v>
      </c>
      <c r="D4421" t="s">
        <v>20632</v>
      </c>
      <c r="E4421" t="s">
        <v>9</v>
      </c>
      <c r="F4421" s="1">
        <v>29263</v>
      </c>
    </row>
    <row r="4422" spans="1:6" x14ac:dyDescent="0.2">
      <c r="A4422" t="s">
        <v>2211</v>
      </c>
      <c r="B4422" t="s">
        <v>9457</v>
      </c>
      <c r="C4422" t="s">
        <v>12965</v>
      </c>
      <c r="D4422" t="s">
        <v>20633</v>
      </c>
      <c r="E4422" t="s">
        <v>9</v>
      </c>
      <c r="F4422" s="1">
        <v>17513</v>
      </c>
    </row>
    <row r="4423" spans="1:6" x14ac:dyDescent="0.2">
      <c r="A4423" t="s">
        <v>6151</v>
      </c>
      <c r="B4423" t="s">
        <v>9436</v>
      </c>
      <c r="C4423" t="s">
        <v>9468</v>
      </c>
      <c r="D4423" t="s">
        <v>20634</v>
      </c>
      <c r="E4423" t="s">
        <v>9</v>
      </c>
      <c r="F4423" s="1">
        <v>42950</v>
      </c>
    </row>
    <row r="4424" spans="1:6" x14ac:dyDescent="0.2">
      <c r="A4424" t="s">
        <v>6152</v>
      </c>
      <c r="B4424" t="s">
        <v>9601</v>
      </c>
      <c r="C4424" t="s">
        <v>11882</v>
      </c>
      <c r="D4424" t="s">
        <v>20635</v>
      </c>
      <c r="E4424" t="s">
        <v>9</v>
      </c>
      <c r="F4424" s="1">
        <v>33610</v>
      </c>
    </row>
    <row r="4425" spans="1:6" x14ac:dyDescent="0.2">
      <c r="A4425" t="s">
        <v>2212</v>
      </c>
      <c r="B4425" t="s">
        <v>6</v>
      </c>
      <c r="C4425" t="s">
        <v>10126</v>
      </c>
      <c r="D4425" t="s">
        <v>20636</v>
      </c>
      <c r="E4425" t="s">
        <v>9</v>
      </c>
      <c r="F4425" s="1">
        <v>32638</v>
      </c>
    </row>
    <row r="4426" spans="1:6" x14ac:dyDescent="0.2">
      <c r="A4426" t="s">
        <v>9051</v>
      </c>
      <c r="B4426" t="s">
        <v>9613</v>
      </c>
      <c r="C4426" t="s">
        <v>9502</v>
      </c>
      <c r="D4426" t="s">
        <v>20637</v>
      </c>
      <c r="E4426" t="s">
        <v>9</v>
      </c>
      <c r="F4426" s="1">
        <v>21290</v>
      </c>
    </row>
    <row r="4427" spans="1:6" x14ac:dyDescent="0.2">
      <c r="A4427" t="s">
        <v>6153</v>
      </c>
      <c r="B4427" t="s">
        <v>10969</v>
      </c>
      <c r="C4427" t="s">
        <v>12966</v>
      </c>
      <c r="D4427">
        <v>5512961030</v>
      </c>
      <c r="E4427" t="s">
        <v>9</v>
      </c>
      <c r="F4427" s="1">
        <v>34164</v>
      </c>
    </row>
    <row r="4428" spans="1:6" x14ac:dyDescent="0.2">
      <c r="A4428" t="s">
        <v>6154</v>
      </c>
      <c r="B4428" t="s">
        <v>10101</v>
      </c>
      <c r="C4428" t="s">
        <v>12967</v>
      </c>
      <c r="D4428" t="s">
        <v>20638</v>
      </c>
      <c r="E4428" t="s">
        <v>9</v>
      </c>
      <c r="F4428" s="1">
        <v>16017</v>
      </c>
    </row>
    <row r="4429" spans="1:6" x14ac:dyDescent="0.2">
      <c r="A4429" t="s">
        <v>6155</v>
      </c>
      <c r="B4429" t="s">
        <v>9765</v>
      </c>
      <c r="C4429" t="s">
        <v>11646</v>
      </c>
      <c r="D4429" t="s">
        <v>20639</v>
      </c>
      <c r="E4429" t="s">
        <v>9</v>
      </c>
      <c r="F4429" s="1">
        <v>39390</v>
      </c>
    </row>
    <row r="4430" spans="1:6" x14ac:dyDescent="0.2">
      <c r="A4430" t="s">
        <v>2213</v>
      </c>
      <c r="B4430" t="s">
        <v>9446</v>
      </c>
      <c r="C4430" t="s">
        <v>12968</v>
      </c>
      <c r="D4430" t="s">
        <v>20640</v>
      </c>
      <c r="E4430" t="s">
        <v>9</v>
      </c>
      <c r="F4430" s="1">
        <v>25144</v>
      </c>
    </row>
    <row r="4431" spans="1:6" x14ac:dyDescent="0.2">
      <c r="A4431" t="s">
        <v>2214</v>
      </c>
      <c r="B4431" t="s">
        <v>9383</v>
      </c>
      <c r="C4431" t="s">
        <v>12969</v>
      </c>
      <c r="D4431" t="s">
        <v>20641</v>
      </c>
      <c r="E4431" t="s">
        <v>9</v>
      </c>
      <c r="F4431" s="1">
        <v>23903</v>
      </c>
    </row>
    <row r="4432" spans="1:6" x14ac:dyDescent="0.2">
      <c r="A4432" t="s">
        <v>2215</v>
      </c>
      <c r="B4432" t="s">
        <v>9526</v>
      </c>
      <c r="C4432" t="s">
        <v>12970</v>
      </c>
      <c r="D4432" t="s">
        <v>20642</v>
      </c>
      <c r="E4432" t="s">
        <v>9</v>
      </c>
      <c r="F4432" s="1">
        <v>26279</v>
      </c>
    </row>
    <row r="4433" spans="1:6" x14ac:dyDescent="0.2">
      <c r="A4433" t="s">
        <v>2216</v>
      </c>
      <c r="B4433" t="s">
        <v>9403</v>
      </c>
      <c r="C4433" t="s">
        <v>12971</v>
      </c>
      <c r="D4433" t="s">
        <v>20643</v>
      </c>
      <c r="E4433" t="s">
        <v>9</v>
      </c>
      <c r="F4433" s="1">
        <v>23593</v>
      </c>
    </row>
    <row r="4434" spans="1:6" x14ac:dyDescent="0.2">
      <c r="A4434" t="s">
        <v>2217</v>
      </c>
      <c r="B4434" t="s">
        <v>9518</v>
      </c>
      <c r="C4434" t="s">
        <v>10087</v>
      </c>
      <c r="D4434" t="s">
        <v>20644</v>
      </c>
      <c r="E4434" t="s">
        <v>9</v>
      </c>
      <c r="F4434" s="1">
        <v>23193</v>
      </c>
    </row>
    <row r="4435" spans="1:6" x14ac:dyDescent="0.2">
      <c r="A4435" t="s">
        <v>8063</v>
      </c>
      <c r="B4435" t="s">
        <v>9555</v>
      </c>
      <c r="C4435" t="s">
        <v>10239</v>
      </c>
      <c r="D4435" t="s">
        <v>20645</v>
      </c>
      <c r="E4435" t="s">
        <v>9</v>
      </c>
      <c r="F4435" s="1">
        <v>26084</v>
      </c>
    </row>
    <row r="4436" spans="1:6" x14ac:dyDescent="0.2">
      <c r="A4436" t="s">
        <v>6156</v>
      </c>
      <c r="B4436" t="s">
        <v>9507</v>
      </c>
      <c r="C4436" t="s">
        <v>9444</v>
      </c>
      <c r="D4436">
        <f>1-516-392-785</f>
        <v>-1692</v>
      </c>
      <c r="E4436" t="s">
        <v>9</v>
      </c>
      <c r="F4436" s="1">
        <v>39457</v>
      </c>
    </row>
    <row r="4437" spans="1:6" x14ac:dyDescent="0.2">
      <c r="A4437" t="s">
        <v>6157</v>
      </c>
      <c r="B4437" t="s">
        <v>9543</v>
      </c>
      <c r="C4437" t="s">
        <v>9692</v>
      </c>
      <c r="D4437">
        <v>139110230</v>
      </c>
      <c r="E4437" t="s">
        <v>9</v>
      </c>
      <c r="F4437" s="1">
        <v>21730</v>
      </c>
    </row>
    <row r="4438" spans="1:6" x14ac:dyDescent="0.2">
      <c r="A4438" t="s">
        <v>8064</v>
      </c>
      <c r="B4438" t="s">
        <v>9403</v>
      </c>
      <c r="C4438" t="s">
        <v>12972</v>
      </c>
      <c r="D4438" t="s">
        <v>20646</v>
      </c>
      <c r="E4438" t="s">
        <v>9</v>
      </c>
      <c r="F4438" s="1">
        <v>18898</v>
      </c>
    </row>
    <row r="4439" spans="1:6" x14ac:dyDescent="0.2">
      <c r="A4439" t="s">
        <v>12973</v>
      </c>
      <c r="B4439" t="s">
        <v>9630</v>
      </c>
      <c r="C4439" t="s">
        <v>12974</v>
      </c>
      <c r="D4439" t="s">
        <v>20647</v>
      </c>
      <c r="E4439" t="s">
        <v>9</v>
      </c>
      <c r="F4439" s="1">
        <v>31330</v>
      </c>
    </row>
    <row r="4440" spans="1:6" x14ac:dyDescent="0.2">
      <c r="A4440" t="s">
        <v>2218</v>
      </c>
      <c r="B4440" t="s">
        <v>12975</v>
      </c>
      <c r="C4440" t="s">
        <v>12976</v>
      </c>
      <c r="D4440" t="s">
        <v>20648</v>
      </c>
      <c r="E4440" t="s">
        <v>9</v>
      </c>
      <c r="F4440" s="1">
        <v>20714</v>
      </c>
    </row>
    <row r="4441" spans="1:6" x14ac:dyDescent="0.2">
      <c r="A4441" t="s">
        <v>6158</v>
      </c>
      <c r="B4441" t="s">
        <v>9487</v>
      </c>
      <c r="C4441" t="s">
        <v>12977</v>
      </c>
      <c r="D4441" t="s">
        <v>20649</v>
      </c>
      <c r="E4441" t="s">
        <v>9</v>
      </c>
      <c r="F4441" s="1">
        <v>31605</v>
      </c>
    </row>
    <row r="4442" spans="1:6" x14ac:dyDescent="0.2">
      <c r="A4442" t="s">
        <v>8065</v>
      </c>
      <c r="B4442" t="s">
        <v>6</v>
      </c>
      <c r="C4442" t="s">
        <v>12978</v>
      </c>
      <c r="D4442" t="s">
        <v>20650</v>
      </c>
      <c r="E4442" t="s">
        <v>9</v>
      </c>
      <c r="F4442" s="1">
        <v>25591</v>
      </c>
    </row>
    <row r="4443" spans="1:6" x14ac:dyDescent="0.2">
      <c r="A4443" t="s">
        <v>6159</v>
      </c>
      <c r="B4443" t="s">
        <v>9414</v>
      </c>
      <c r="C4443" t="s">
        <v>10090</v>
      </c>
      <c r="D4443" t="s">
        <v>20651</v>
      </c>
      <c r="E4443" t="s">
        <v>9</v>
      </c>
      <c r="F4443" s="1">
        <v>23881</v>
      </c>
    </row>
    <row r="4444" spans="1:6" x14ac:dyDescent="0.2">
      <c r="A4444" t="s">
        <v>6160</v>
      </c>
      <c r="B4444" t="s">
        <v>9839</v>
      </c>
      <c r="C4444" t="s">
        <v>12456</v>
      </c>
      <c r="D4444">
        <v>467651516</v>
      </c>
      <c r="E4444" t="s">
        <v>9</v>
      </c>
      <c r="F4444" s="1">
        <v>31200</v>
      </c>
    </row>
    <row r="4445" spans="1:6" x14ac:dyDescent="0.2">
      <c r="A4445" t="s">
        <v>2219</v>
      </c>
      <c r="B4445" t="s">
        <v>11536</v>
      </c>
      <c r="C4445" t="s">
        <v>10973</v>
      </c>
      <c r="D4445" t="s">
        <v>20652</v>
      </c>
      <c r="E4445" t="s">
        <v>9</v>
      </c>
      <c r="F4445" s="1">
        <v>43712</v>
      </c>
    </row>
    <row r="4446" spans="1:6" x14ac:dyDescent="0.2">
      <c r="A4446" t="s">
        <v>2220</v>
      </c>
      <c r="B4446" t="s">
        <v>10220</v>
      </c>
      <c r="C4446" t="s">
        <v>12979</v>
      </c>
      <c r="D4446" t="s">
        <v>20653</v>
      </c>
      <c r="E4446" t="s">
        <v>9</v>
      </c>
      <c r="F4446" s="1">
        <v>36293</v>
      </c>
    </row>
    <row r="4447" spans="1:6" x14ac:dyDescent="0.2">
      <c r="A4447" t="s">
        <v>2221</v>
      </c>
      <c r="B4447" t="s">
        <v>9395</v>
      </c>
      <c r="C4447" t="s">
        <v>12980</v>
      </c>
      <c r="D4447" t="s">
        <v>20654</v>
      </c>
      <c r="E4447" t="s">
        <v>9</v>
      </c>
      <c r="F4447" s="1">
        <v>16752</v>
      </c>
    </row>
    <row r="4448" spans="1:6" x14ac:dyDescent="0.2">
      <c r="A4448" t="s">
        <v>2222</v>
      </c>
      <c r="B4448" t="s">
        <v>9461</v>
      </c>
      <c r="C4448" t="s">
        <v>12981</v>
      </c>
      <c r="D4448" t="s">
        <v>20655</v>
      </c>
      <c r="E4448" t="s">
        <v>9</v>
      </c>
      <c r="F4448" s="1">
        <v>36570</v>
      </c>
    </row>
    <row r="4449" spans="1:6" x14ac:dyDescent="0.2">
      <c r="A4449" t="s">
        <v>2223</v>
      </c>
      <c r="B4449" t="s">
        <v>9461</v>
      </c>
      <c r="C4449" t="s">
        <v>9694</v>
      </c>
      <c r="D4449" t="s">
        <v>20656</v>
      </c>
      <c r="E4449" t="s">
        <v>9</v>
      </c>
      <c r="F4449" s="1">
        <v>39209</v>
      </c>
    </row>
    <row r="4450" spans="1:6" x14ac:dyDescent="0.2">
      <c r="A4450" t="s">
        <v>12982</v>
      </c>
      <c r="B4450" t="s">
        <v>9383</v>
      </c>
      <c r="C4450" t="s">
        <v>12983</v>
      </c>
      <c r="D4450" t="s">
        <v>20657</v>
      </c>
      <c r="E4450" t="s">
        <v>9</v>
      </c>
      <c r="F4450" s="1">
        <v>34219</v>
      </c>
    </row>
    <row r="4451" spans="1:6" x14ac:dyDescent="0.2">
      <c r="A4451" t="s">
        <v>2224</v>
      </c>
      <c r="B4451" t="s">
        <v>9485</v>
      </c>
      <c r="C4451" t="s">
        <v>9566</v>
      </c>
      <c r="D4451" t="s">
        <v>20658</v>
      </c>
      <c r="E4451" t="s">
        <v>9</v>
      </c>
      <c r="F4451" s="1">
        <v>16579</v>
      </c>
    </row>
    <row r="4452" spans="1:6" x14ac:dyDescent="0.2">
      <c r="A4452" t="s">
        <v>6161</v>
      </c>
      <c r="B4452" t="s">
        <v>12984</v>
      </c>
      <c r="C4452" t="s">
        <v>12985</v>
      </c>
      <c r="D4452" t="s">
        <v>20659</v>
      </c>
      <c r="E4452" t="s">
        <v>9</v>
      </c>
      <c r="F4452" s="1">
        <v>41410</v>
      </c>
    </row>
    <row r="4453" spans="1:6" x14ac:dyDescent="0.2">
      <c r="A4453" t="s">
        <v>6162</v>
      </c>
      <c r="B4453" t="s">
        <v>9392</v>
      </c>
      <c r="C4453" t="s">
        <v>12986</v>
      </c>
      <c r="D4453" t="s">
        <v>20660</v>
      </c>
      <c r="E4453" t="s">
        <v>9</v>
      </c>
      <c r="F4453" s="1">
        <v>35018</v>
      </c>
    </row>
    <row r="4454" spans="1:6" x14ac:dyDescent="0.2">
      <c r="A4454" t="s">
        <v>6163</v>
      </c>
      <c r="B4454" t="s">
        <v>9556</v>
      </c>
      <c r="C4454" t="s">
        <v>12987</v>
      </c>
      <c r="D4454" t="s">
        <v>20661</v>
      </c>
      <c r="E4454" t="s">
        <v>9</v>
      </c>
      <c r="F4454" s="1">
        <v>42460</v>
      </c>
    </row>
    <row r="4455" spans="1:6" x14ac:dyDescent="0.2">
      <c r="A4455" t="s">
        <v>2225</v>
      </c>
      <c r="B4455" t="s">
        <v>9527</v>
      </c>
      <c r="C4455" t="s">
        <v>12988</v>
      </c>
      <c r="D4455">
        <f>1-798-414-2439</f>
        <v>-3650</v>
      </c>
      <c r="E4455" t="s">
        <v>9</v>
      </c>
      <c r="F4455" s="1">
        <v>25745</v>
      </c>
    </row>
    <row r="4456" spans="1:6" x14ac:dyDescent="0.2">
      <c r="A4456" t="s">
        <v>8066</v>
      </c>
      <c r="B4456" t="s">
        <v>10801</v>
      </c>
      <c r="C4456" t="s">
        <v>10863</v>
      </c>
      <c r="D4456" t="s">
        <v>20662</v>
      </c>
      <c r="E4456" t="s">
        <v>9</v>
      </c>
      <c r="F4456" s="1">
        <v>39156</v>
      </c>
    </row>
    <row r="4457" spans="1:6" x14ac:dyDescent="0.2">
      <c r="A4457" t="s">
        <v>8067</v>
      </c>
      <c r="B4457" t="s">
        <v>9531</v>
      </c>
      <c r="C4457" t="s">
        <v>12989</v>
      </c>
      <c r="D4457" t="s">
        <v>20663</v>
      </c>
      <c r="E4457" t="s">
        <v>9</v>
      </c>
      <c r="F4457" s="1">
        <v>26135</v>
      </c>
    </row>
    <row r="4458" spans="1:6" x14ac:dyDescent="0.2">
      <c r="A4458" t="s">
        <v>2226</v>
      </c>
      <c r="B4458" t="s">
        <v>9518</v>
      </c>
      <c r="C4458" t="s">
        <v>10198</v>
      </c>
      <c r="D4458" t="s">
        <v>20664</v>
      </c>
      <c r="E4458" t="s">
        <v>9</v>
      </c>
      <c r="F4458" s="1">
        <v>20114</v>
      </c>
    </row>
    <row r="4459" spans="1:6" x14ac:dyDescent="0.2">
      <c r="A4459" t="s">
        <v>2227</v>
      </c>
      <c r="B4459" t="s">
        <v>9408</v>
      </c>
      <c r="C4459" t="s">
        <v>9882</v>
      </c>
      <c r="D4459">
        <v>2595385673</v>
      </c>
      <c r="E4459" t="s">
        <v>9</v>
      </c>
      <c r="F4459" s="1">
        <v>43399</v>
      </c>
    </row>
    <row r="4460" spans="1:6" x14ac:dyDescent="0.2">
      <c r="A4460" t="s">
        <v>6164</v>
      </c>
      <c r="B4460" t="s">
        <v>9408</v>
      </c>
      <c r="C4460" t="s">
        <v>12145</v>
      </c>
      <c r="D4460" t="s">
        <v>20665</v>
      </c>
      <c r="E4460" t="s">
        <v>9</v>
      </c>
      <c r="F4460" s="1">
        <v>33547</v>
      </c>
    </row>
    <row r="4461" spans="1:6" x14ac:dyDescent="0.2">
      <c r="A4461" t="s">
        <v>2228</v>
      </c>
      <c r="B4461" t="s">
        <v>10226</v>
      </c>
      <c r="C4461" t="s">
        <v>12990</v>
      </c>
      <c r="D4461" t="s">
        <v>20666</v>
      </c>
      <c r="E4461" t="s">
        <v>9</v>
      </c>
      <c r="F4461" s="1">
        <v>19327</v>
      </c>
    </row>
    <row r="4462" spans="1:6" x14ac:dyDescent="0.2">
      <c r="A4462" t="s">
        <v>6165</v>
      </c>
      <c r="B4462" t="s">
        <v>10275</v>
      </c>
      <c r="C4462" t="s">
        <v>9462</v>
      </c>
      <c r="D4462">
        <v>9854203466</v>
      </c>
      <c r="E4462" t="s">
        <v>9</v>
      </c>
      <c r="F4462" s="1">
        <v>33245</v>
      </c>
    </row>
    <row r="4463" spans="1:6" x14ac:dyDescent="0.2">
      <c r="A4463" t="s">
        <v>9052</v>
      </c>
      <c r="B4463" t="s">
        <v>9480</v>
      </c>
      <c r="C4463" t="s">
        <v>9907</v>
      </c>
      <c r="D4463" t="s">
        <v>20667</v>
      </c>
      <c r="E4463" t="s">
        <v>9</v>
      </c>
      <c r="F4463" s="1">
        <v>17262</v>
      </c>
    </row>
    <row r="4464" spans="1:6" x14ac:dyDescent="0.2">
      <c r="A4464" t="s">
        <v>6166</v>
      </c>
      <c r="B4464" t="s">
        <v>10240</v>
      </c>
      <c r="C4464" t="s">
        <v>11787</v>
      </c>
      <c r="D4464" t="s">
        <v>20668</v>
      </c>
      <c r="E4464" t="s">
        <v>9</v>
      </c>
      <c r="F4464" s="1">
        <v>24901</v>
      </c>
    </row>
    <row r="4465" spans="1:6" x14ac:dyDescent="0.2">
      <c r="A4465" t="s">
        <v>2229</v>
      </c>
      <c r="B4465" t="s">
        <v>9554</v>
      </c>
      <c r="C4465" t="s">
        <v>10408</v>
      </c>
      <c r="D4465" t="s">
        <v>20669</v>
      </c>
      <c r="E4465" t="s">
        <v>9</v>
      </c>
      <c r="F4465" s="1">
        <v>34558</v>
      </c>
    </row>
    <row r="4466" spans="1:6" x14ac:dyDescent="0.2">
      <c r="A4466" t="s">
        <v>6167</v>
      </c>
      <c r="B4466" t="s">
        <v>9564</v>
      </c>
      <c r="C4466" t="s">
        <v>12991</v>
      </c>
      <c r="D4466" t="s">
        <v>20670</v>
      </c>
      <c r="E4466" t="s">
        <v>9</v>
      </c>
      <c r="F4466" s="1">
        <v>26715</v>
      </c>
    </row>
    <row r="4467" spans="1:6" x14ac:dyDescent="0.2">
      <c r="A4467" t="s">
        <v>2230</v>
      </c>
      <c r="B4467" t="s">
        <v>9383</v>
      </c>
      <c r="C4467" t="s">
        <v>9429</v>
      </c>
      <c r="D4467" t="s">
        <v>20671</v>
      </c>
      <c r="E4467" t="s">
        <v>9</v>
      </c>
      <c r="F4467" s="1">
        <v>31958</v>
      </c>
    </row>
    <row r="4468" spans="1:6" x14ac:dyDescent="0.2">
      <c r="A4468" t="s">
        <v>2231</v>
      </c>
      <c r="B4468" t="s">
        <v>9459</v>
      </c>
      <c r="C4468" t="s">
        <v>12992</v>
      </c>
      <c r="D4468">
        <v>8697732401</v>
      </c>
      <c r="E4468" t="s">
        <v>9</v>
      </c>
      <c r="F4468" s="1">
        <v>21777</v>
      </c>
    </row>
    <row r="4469" spans="1:6" x14ac:dyDescent="0.2">
      <c r="A4469" t="s">
        <v>8068</v>
      </c>
      <c r="B4469" t="s">
        <v>9630</v>
      </c>
      <c r="C4469" t="s">
        <v>12993</v>
      </c>
      <c r="D4469" t="s">
        <v>20672</v>
      </c>
      <c r="E4469" t="s">
        <v>9</v>
      </c>
      <c r="F4469" s="1">
        <v>38176</v>
      </c>
    </row>
    <row r="4470" spans="1:6" x14ac:dyDescent="0.2">
      <c r="A4470" t="s">
        <v>2232</v>
      </c>
      <c r="B4470" t="s">
        <v>9418</v>
      </c>
      <c r="C4470" t="s">
        <v>9973</v>
      </c>
      <c r="D4470" t="s">
        <v>20673</v>
      </c>
      <c r="E4470" t="s">
        <v>9</v>
      </c>
      <c r="F4470" s="1">
        <v>38810</v>
      </c>
    </row>
    <row r="4471" spans="1:6" x14ac:dyDescent="0.2">
      <c r="A4471" t="s">
        <v>8069</v>
      </c>
      <c r="B4471" t="s">
        <v>10297</v>
      </c>
      <c r="C4471" t="s">
        <v>12994</v>
      </c>
      <c r="D4471" t="s">
        <v>20674</v>
      </c>
      <c r="E4471" t="s">
        <v>9</v>
      </c>
      <c r="F4471" s="1">
        <v>25120</v>
      </c>
    </row>
    <row r="4472" spans="1:6" x14ac:dyDescent="0.2">
      <c r="A4472" t="s">
        <v>12995</v>
      </c>
      <c r="B4472" t="s">
        <v>9408</v>
      </c>
      <c r="C4472" t="s">
        <v>11</v>
      </c>
      <c r="D4472" t="s">
        <v>20675</v>
      </c>
      <c r="E4472" t="s">
        <v>9</v>
      </c>
      <c r="F4472" s="1">
        <v>23830</v>
      </c>
    </row>
    <row r="4473" spans="1:6" x14ac:dyDescent="0.2">
      <c r="A4473" t="s">
        <v>6168</v>
      </c>
      <c r="B4473" t="s">
        <v>6</v>
      </c>
      <c r="C4473" t="s">
        <v>11985</v>
      </c>
      <c r="D4473" t="s">
        <v>20676</v>
      </c>
      <c r="E4473" t="s">
        <v>9</v>
      </c>
      <c r="F4473" s="1">
        <v>15806</v>
      </c>
    </row>
    <row r="4474" spans="1:6" x14ac:dyDescent="0.2">
      <c r="A4474" t="s">
        <v>12996</v>
      </c>
      <c r="B4474" t="s">
        <v>9872</v>
      </c>
      <c r="C4474" t="s">
        <v>12997</v>
      </c>
      <c r="D4474" t="s">
        <v>20677</v>
      </c>
      <c r="E4474" t="s">
        <v>9</v>
      </c>
      <c r="F4474" s="1">
        <v>26105</v>
      </c>
    </row>
    <row r="4475" spans="1:6" x14ac:dyDescent="0.2">
      <c r="A4475" t="s">
        <v>6169</v>
      </c>
      <c r="B4475" t="s">
        <v>9699</v>
      </c>
      <c r="C4475" t="s">
        <v>9470</v>
      </c>
      <c r="D4475">
        <v>829362640</v>
      </c>
      <c r="E4475" t="s">
        <v>9</v>
      </c>
      <c r="F4475" s="1">
        <v>37323</v>
      </c>
    </row>
    <row r="4476" spans="1:6" x14ac:dyDescent="0.2">
      <c r="A4476" t="s">
        <v>2233</v>
      </c>
      <c r="B4476" t="s">
        <v>9488</v>
      </c>
      <c r="C4476" t="s">
        <v>11</v>
      </c>
      <c r="D4476" t="s">
        <v>20678</v>
      </c>
      <c r="E4476" t="s">
        <v>9</v>
      </c>
      <c r="F4476" s="1">
        <v>40904</v>
      </c>
    </row>
    <row r="4477" spans="1:6" x14ac:dyDescent="0.2">
      <c r="A4477" t="s">
        <v>2234</v>
      </c>
      <c r="B4477" t="s">
        <v>10134</v>
      </c>
      <c r="C4477" t="s">
        <v>12998</v>
      </c>
      <c r="D4477" t="s">
        <v>20679</v>
      </c>
      <c r="E4477" t="s">
        <v>9</v>
      </c>
      <c r="F4477" s="1">
        <v>38617</v>
      </c>
    </row>
    <row r="4478" spans="1:6" x14ac:dyDescent="0.2">
      <c r="A4478" t="s">
        <v>6170</v>
      </c>
      <c r="B4478" t="s">
        <v>9418</v>
      </c>
      <c r="C4478" t="s">
        <v>12999</v>
      </c>
      <c r="D4478" t="s">
        <v>20680</v>
      </c>
      <c r="E4478" t="s">
        <v>9</v>
      </c>
      <c r="F4478" s="1">
        <v>18180</v>
      </c>
    </row>
    <row r="4479" spans="1:6" x14ac:dyDescent="0.2">
      <c r="A4479" t="s">
        <v>2235</v>
      </c>
      <c r="B4479" t="s">
        <v>10463</v>
      </c>
      <c r="C4479" t="s">
        <v>13000</v>
      </c>
      <c r="D4479" t="s">
        <v>20681</v>
      </c>
      <c r="E4479" t="s">
        <v>9</v>
      </c>
      <c r="F4479" s="1">
        <v>34748</v>
      </c>
    </row>
    <row r="4480" spans="1:6" x14ac:dyDescent="0.2">
      <c r="A4480" t="s">
        <v>2236</v>
      </c>
      <c r="B4480" t="s">
        <v>9485</v>
      </c>
      <c r="C4480" t="s">
        <v>13001</v>
      </c>
      <c r="D4480" t="s">
        <v>20682</v>
      </c>
      <c r="E4480" t="s">
        <v>9</v>
      </c>
      <c r="F4480" s="1">
        <v>30080</v>
      </c>
    </row>
    <row r="4481" spans="1:6" x14ac:dyDescent="0.2">
      <c r="A4481" t="s">
        <v>2237</v>
      </c>
      <c r="B4481" t="s">
        <v>9506</v>
      </c>
      <c r="C4481" t="s">
        <v>9987</v>
      </c>
      <c r="D4481" t="s">
        <v>20683</v>
      </c>
      <c r="E4481" t="s">
        <v>9</v>
      </c>
      <c r="F4481" s="1">
        <v>42221</v>
      </c>
    </row>
    <row r="4482" spans="1:6" x14ac:dyDescent="0.2">
      <c r="A4482" t="s">
        <v>6171</v>
      </c>
      <c r="B4482" t="s">
        <v>9758</v>
      </c>
      <c r="C4482" t="s">
        <v>13002</v>
      </c>
      <c r="D4482" t="s">
        <v>20684</v>
      </c>
      <c r="E4482" t="s">
        <v>9</v>
      </c>
      <c r="F4482" s="1">
        <v>29228</v>
      </c>
    </row>
    <row r="4483" spans="1:6" x14ac:dyDescent="0.2">
      <c r="A4483" t="s">
        <v>9053</v>
      </c>
      <c r="B4483" t="s">
        <v>9790</v>
      </c>
      <c r="C4483" t="s">
        <v>13003</v>
      </c>
      <c r="D4483" t="s">
        <v>20685</v>
      </c>
      <c r="E4483" t="s">
        <v>9</v>
      </c>
      <c r="F4483" s="1">
        <v>30053</v>
      </c>
    </row>
    <row r="4484" spans="1:6" x14ac:dyDescent="0.2">
      <c r="A4484" t="s">
        <v>2238</v>
      </c>
      <c r="B4484" t="s">
        <v>9461</v>
      </c>
      <c r="C4484" t="s">
        <v>10690</v>
      </c>
      <c r="D4484" t="s">
        <v>20686</v>
      </c>
      <c r="E4484" t="s">
        <v>9</v>
      </c>
      <c r="F4484" s="1">
        <v>32443</v>
      </c>
    </row>
    <row r="4485" spans="1:6" x14ac:dyDescent="0.2">
      <c r="A4485" t="s">
        <v>2239</v>
      </c>
      <c r="B4485" t="s">
        <v>9675</v>
      </c>
      <c r="C4485" t="s">
        <v>13004</v>
      </c>
      <c r="D4485" t="s">
        <v>20687</v>
      </c>
      <c r="E4485" t="s">
        <v>9</v>
      </c>
      <c r="F4485" s="1">
        <v>38424</v>
      </c>
    </row>
    <row r="4486" spans="1:6" x14ac:dyDescent="0.2">
      <c r="A4486" t="s">
        <v>2240</v>
      </c>
      <c r="B4486" t="s">
        <v>9455</v>
      </c>
      <c r="C4486" t="s">
        <v>9404</v>
      </c>
      <c r="D4486" t="s">
        <v>20688</v>
      </c>
      <c r="E4486" t="s">
        <v>9</v>
      </c>
      <c r="F4486" s="1">
        <v>28001</v>
      </c>
    </row>
    <row r="4487" spans="1:6" x14ac:dyDescent="0.2">
      <c r="A4487" t="s">
        <v>6172</v>
      </c>
      <c r="B4487" t="s">
        <v>9403</v>
      </c>
      <c r="C4487" t="s">
        <v>13005</v>
      </c>
      <c r="D4487" t="s">
        <v>20689</v>
      </c>
      <c r="E4487" t="s">
        <v>9</v>
      </c>
      <c r="F4487" s="1">
        <v>38129</v>
      </c>
    </row>
    <row r="4488" spans="1:6" x14ac:dyDescent="0.2">
      <c r="A4488" t="s">
        <v>2241</v>
      </c>
      <c r="B4488" t="s">
        <v>11439</v>
      </c>
      <c r="C4488" t="s">
        <v>9475</v>
      </c>
      <c r="D4488" t="s">
        <v>20690</v>
      </c>
      <c r="E4488" t="s">
        <v>9</v>
      </c>
      <c r="F4488" s="1">
        <v>40161</v>
      </c>
    </row>
    <row r="4489" spans="1:6" x14ac:dyDescent="0.2">
      <c r="A4489" t="s">
        <v>13006</v>
      </c>
      <c r="B4489" t="s">
        <v>9514</v>
      </c>
      <c r="C4489" t="s">
        <v>13007</v>
      </c>
      <c r="D4489" t="s">
        <v>20691</v>
      </c>
      <c r="E4489" t="s">
        <v>9</v>
      </c>
      <c r="F4489" s="1">
        <v>16567</v>
      </c>
    </row>
    <row r="4490" spans="1:6" x14ac:dyDescent="0.2">
      <c r="A4490" t="s">
        <v>6173</v>
      </c>
      <c r="B4490" t="s">
        <v>9442</v>
      </c>
      <c r="C4490" t="s">
        <v>9616</v>
      </c>
      <c r="D4490" t="s">
        <v>20692</v>
      </c>
      <c r="E4490" t="s">
        <v>9</v>
      </c>
      <c r="F4490" s="1">
        <v>27695</v>
      </c>
    </row>
    <row r="4491" spans="1:6" x14ac:dyDescent="0.2">
      <c r="A4491" t="s">
        <v>2242</v>
      </c>
      <c r="B4491" t="s">
        <v>10315</v>
      </c>
      <c r="C4491" t="s">
        <v>9840</v>
      </c>
      <c r="D4491" t="s">
        <v>20693</v>
      </c>
      <c r="E4491" t="s">
        <v>9</v>
      </c>
      <c r="F4491" s="1">
        <v>21139</v>
      </c>
    </row>
    <row r="4492" spans="1:6" x14ac:dyDescent="0.2">
      <c r="A4492" t="s">
        <v>2243</v>
      </c>
      <c r="B4492" t="s">
        <v>9774</v>
      </c>
      <c r="C4492" t="s">
        <v>9895</v>
      </c>
      <c r="D4492" t="s">
        <v>20694</v>
      </c>
      <c r="E4492" t="s">
        <v>9</v>
      </c>
      <c r="F4492" s="1">
        <v>42356</v>
      </c>
    </row>
    <row r="4493" spans="1:6" x14ac:dyDescent="0.2">
      <c r="A4493" t="s">
        <v>8070</v>
      </c>
      <c r="B4493" t="s">
        <v>9899</v>
      </c>
      <c r="C4493" t="s">
        <v>13008</v>
      </c>
      <c r="D4493" t="s">
        <v>20695</v>
      </c>
      <c r="E4493" t="s">
        <v>9</v>
      </c>
      <c r="F4493" s="1">
        <v>37481</v>
      </c>
    </row>
    <row r="4494" spans="1:6" x14ac:dyDescent="0.2">
      <c r="A4494" t="s">
        <v>8071</v>
      </c>
      <c r="B4494" t="s">
        <v>9475</v>
      </c>
      <c r="C4494" t="s">
        <v>13009</v>
      </c>
      <c r="D4494" t="s">
        <v>20696</v>
      </c>
      <c r="E4494" t="s">
        <v>9</v>
      </c>
      <c r="F4494" s="1">
        <v>31525</v>
      </c>
    </row>
    <row r="4495" spans="1:6" x14ac:dyDescent="0.2">
      <c r="A4495" t="s">
        <v>2244</v>
      </c>
      <c r="B4495" t="s">
        <v>11935</v>
      </c>
      <c r="C4495" t="s">
        <v>13010</v>
      </c>
      <c r="D4495" t="s">
        <v>20697</v>
      </c>
      <c r="E4495" t="s">
        <v>9</v>
      </c>
      <c r="F4495" s="1">
        <v>16320</v>
      </c>
    </row>
    <row r="4496" spans="1:6" x14ac:dyDescent="0.2">
      <c r="A4496" t="s">
        <v>2245</v>
      </c>
      <c r="B4496" t="s">
        <v>10297</v>
      </c>
      <c r="C4496" t="s">
        <v>13011</v>
      </c>
      <c r="D4496" t="s">
        <v>20698</v>
      </c>
      <c r="E4496" t="s">
        <v>9</v>
      </c>
      <c r="F4496" s="1">
        <v>15833</v>
      </c>
    </row>
    <row r="4497" spans="1:6" x14ac:dyDescent="0.2">
      <c r="A4497" t="s">
        <v>2246</v>
      </c>
      <c r="B4497" t="s">
        <v>9758</v>
      </c>
      <c r="C4497" t="s">
        <v>13012</v>
      </c>
      <c r="D4497" t="s">
        <v>20699</v>
      </c>
      <c r="E4497" t="s">
        <v>9</v>
      </c>
      <c r="F4497" s="1">
        <v>23468</v>
      </c>
    </row>
    <row r="4498" spans="1:6" x14ac:dyDescent="0.2">
      <c r="A4498" t="s">
        <v>2247</v>
      </c>
      <c r="B4498" t="s">
        <v>9383</v>
      </c>
      <c r="C4498" t="s">
        <v>13013</v>
      </c>
      <c r="D4498" t="s">
        <v>20700</v>
      </c>
      <c r="E4498" t="s">
        <v>9</v>
      </c>
      <c r="F4498" s="1">
        <v>23650</v>
      </c>
    </row>
    <row r="4499" spans="1:6" x14ac:dyDescent="0.2">
      <c r="A4499" t="s">
        <v>8072</v>
      </c>
      <c r="B4499" t="s">
        <v>9772</v>
      </c>
      <c r="C4499" t="s">
        <v>10480</v>
      </c>
      <c r="D4499" t="s">
        <v>20701</v>
      </c>
      <c r="E4499" t="s">
        <v>9</v>
      </c>
      <c r="F4499" s="1">
        <v>18434</v>
      </c>
    </row>
    <row r="4500" spans="1:6" x14ac:dyDescent="0.2">
      <c r="A4500" t="s">
        <v>2248</v>
      </c>
      <c r="B4500" t="s">
        <v>13014</v>
      </c>
      <c r="C4500" t="s">
        <v>10880</v>
      </c>
      <c r="D4500" t="s">
        <v>20702</v>
      </c>
      <c r="E4500" t="s">
        <v>9</v>
      </c>
      <c r="F4500" s="1">
        <v>42031</v>
      </c>
    </row>
    <row r="4501" spans="1:6" x14ac:dyDescent="0.2">
      <c r="A4501" t="s">
        <v>8073</v>
      </c>
      <c r="B4501" t="s">
        <v>9457</v>
      </c>
      <c r="C4501" t="s">
        <v>13015</v>
      </c>
      <c r="D4501" t="s">
        <v>20703</v>
      </c>
      <c r="E4501" t="s">
        <v>9</v>
      </c>
      <c r="F4501" s="1">
        <v>26076</v>
      </c>
    </row>
    <row r="4502" spans="1:6" x14ac:dyDescent="0.2">
      <c r="A4502" t="s">
        <v>8074</v>
      </c>
      <c r="B4502" t="s">
        <v>9427</v>
      </c>
      <c r="C4502" t="s">
        <v>9739</v>
      </c>
      <c r="D4502" t="s">
        <v>20704</v>
      </c>
      <c r="E4502" t="s">
        <v>9</v>
      </c>
      <c r="F4502" s="1">
        <v>37247</v>
      </c>
    </row>
    <row r="4503" spans="1:6" x14ac:dyDescent="0.2">
      <c r="A4503" t="s">
        <v>6174</v>
      </c>
      <c r="B4503" t="s">
        <v>9499</v>
      </c>
      <c r="C4503" t="s">
        <v>9470</v>
      </c>
      <c r="D4503" t="s">
        <v>20705</v>
      </c>
      <c r="E4503" t="s">
        <v>9</v>
      </c>
      <c r="F4503" s="1">
        <v>42659</v>
      </c>
    </row>
    <row r="4504" spans="1:6" x14ac:dyDescent="0.2">
      <c r="A4504" t="s">
        <v>2249</v>
      </c>
      <c r="B4504" t="s">
        <v>9699</v>
      </c>
      <c r="C4504" t="s">
        <v>13016</v>
      </c>
      <c r="D4504" t="s">
        <v>20706</v>
      </c>
      <c r="E4504" t="s">
        <v>9</v>
      </c>
      <c r="F4504" s="1">
        <v>25735</v>
      </c>
    </row>
    <row r="4505" spans="1:6" x14ac:dyDescent="0.2">
      <c r="A4505" t="s">
        <v>2250</v>
      </c>
      <c r="B4505" t="s">
        <v>9758</v>
      </c>
      <c r="C4505" t="s">
        <v>12651</v>
      </c>
      <c r="D4505" t="s">
        <v>20707</v>
      </c>
      <c r="E4505" t="s">
        <v>9</v>
      </c>
      <c r="F4505" s="1">
        <v>20536</v>
      </c>
    </row>
    <row r="4506" spans="1:6" x14ac:dyDescent="0.2">
      <c r="A4506" t="s">
        <v>2251</v>
      </c>
      <c r="B4506" t="s">
        <v>9527</v>
      </c>
      <c r="C4506" t="s">
        <v>13017</v>
      </c>
      <c r="D4506" t="s">
        <v>20708</v>
      </c>
      <c r="E4506" t="s">
        <v>9</v>
      </c>
      <c r="F4506" s="1">
        <v>15116</v>
      </c>
    </row>
    <row r="4507" spans="1:6" x14ac:dyDescent="0.2">
      <c r="A4507" t="s">
        <v>2252</v>
      </c>
      <c r="B4507" t="s">
        <v>13018</v>
      </c>
      <c r="C4507" t="s">
        <v>13019</v>
      </c>
      <c r="D4507" t="s">
        <v>20709</v>
      </c>
      <c r="E4507" t="s">
        <v>9</v>
      </c>
      <c r="F4507" s="1">
        <v>23644</v>
      </c>
    </row>
    <row r="4508" spans="1:6" x14ac:dyDescent="0.2">
      <c r="A4508" t="s">
        <v>2253</v>
      </c>
      <c r="B4508" t="s">
        <v>10323</v>
      </c>
      <c r="C4508" t="s">
        <v>13020</v>
      </c>
      <c r="D4508" t="s">
        <v>20710</v>
      </c>
      <c r="E4508" t="s">
        <v>9</v>
      </c>
      <c r="F4508" s="1">
        <v>38870</v>
      </c>
    </row>
    <row r="4509" spans="1:6" x14ac:dyDescent="0.2">
      <c r="A4509" t="s">
        <v>8075</v>
      </c>
      <c r="B4509" t="s">
        <v>9395</v>
      </c>
      <c r="C4509" t="s">
        <v>9842</v>
      </c>
      <c r="D4509" t="s">
        <v>20711</v>
      </c>
      <c r="E4509" t="s">
        <v>9</v>
      </c>
      <c r="F4509" s="1">
        <v>26069</v>
      </c>
    </row>
    <row r="4510" spans="1:6" x14ac:dyDescent="0.2">
      <c r="A4510" t="s">
        <v>8076</v>
      </c>
      <c r="B4510" t="s">
        <v>12927</v>
      </c>
      <c r="C4510" t="s">
        <v>9912</v>
      </c>
      <c r="D4510" t="s">
        <v>20712</v>
      </c>
      <c r="E4510" t="s">
        <v>9</v>
      </c>
      <c r="F4510" s="1">
        <v>34717</v>
      </c>
    </row>
    <row r="4511" spans="1:6" x14ac:dyDescent="0.2">
      <c r="A4511" t="s">
        <v>8077</v>
      </c>
      <c r="B4511" t="s">
        <v>9758</v>
      </c>
      <c r="C4511" t="s">
        <v>13021</v>
      </c>
      <c r="D4511">
        <v>1941244065</v>
      </c>
      <c r="E4511" t="s">
        <v>9</v>
      </c>
      <c r="F4511" s="1">
        <v>27156</v>
      </c>
    </row>
    <row r="4512" spans="1:6" x14ac:dyDescent="0.2">
      <c r="A4512" t="s">
        <v>2254</v>
      </c>
      <c r="B4512" t="s">
        <v>9518</v>
      </c>
      <c r="C4512" t="s">
        <v>12827</v>
      </c>
      <c r="D4512" t="s">
        <v>20713</v>
      </c>
      <c r="E4512" t="s">
        <v>9</v>
      </c>
      <c r="F4512" s="1">
        <v>23423</v>
      </c>
    </row>
    <row r="4513" spans="1:6" x14ac:dyDescent="0.2">
      <c r="A4513" t="s">
        <v>2255</v>
      </c>
      <c r="B4513" t="s">
        <v>9446</v>
      </c>
      <c r="C4513" t="s">
        <v>9585</v>
      </c>
      <c r="D4513" t="s">
        <v>20714</v>
      </c>
      <c r="E4513" t="s">
        <v>9</v>
      </c>
      <c r="F4513" s="1">
        <v>26257</v>
      </c>
    </row>
    <row r="4514" spans="1:6" x14ac:dyDescent="0.2">
      <c r="A4514" t="s">
        <v>2256</v>
      </c>
      <c r="B4514" t="s">
        <v>9475</v>
      </c>
      <c r="C4514" t="s">
        <v>13022</v>
      </c>
      <c r="D4514" t="s">
        <v>20715</v>
      </c>
      <c r="E4514" t="s">
        <v>9</v>
      </c>
      <c r="F4514" s="1">
        <v>16878</v>
      </c>
    </row>
    <row r="4515" spans="1:6" x14ac:dyDescent="0.2">
      <c r="A4515" t="s">
        <v>2257</v>
      </c>
      <c r="B4515" t="s">
        <v>9949</v>
      </c>
      <c r="C4515" t="s">
        <v>11</v>
      </c>
      <c r="D4515">
        <v>1565459497</v>
      </c>
      <c r="E4515" t="s">
        <v>9</v>
      </c>
      <c r="F4515" s="1">
        <v>21462</v>
      </c>
    </row>
    <row r="4516" spans="1:6" x14ac:dyDescent="0.2">
      <c r="A4516" t="s">
        <v>9054</v>
      </c>
      <c r="B4516" t="s">
        <v>10031</v>
      </c>
      <c r="C4516" t="s">
        <v>13023</v>
      </c>
      <c r="D4516" t="s">
        <v>20716</v>
      </c>
      <c r="E4516" t="s">
        <v>9</v>
      </c>
      <c r="F4516" s="1">
        <v>40756</v>
      </c>
    </row>
    <row r="4517" spans="1:6" x14ac:dyDescent="0.2">
      <c r="A4517" t="s">
        <v>8078</v>
      </c>
      <c r="B4517" t="s">
        <v>9619</v>
      </c>
      <c r="C4517" t="s">
        <v>13024</v>
      </c>
      <c r="D4517" t="s">
        <v>20717</v>
      </c>
      <c r="E4517" t="s">
        <v>9</v>
      </c>
      <c r="F4517" s="1">
        <v>31515</v>
      </c>
    </row>
    <row r="4518" spans="1:6" x14ac:dyDescent="0.2">
      <c r="A4518" t="s">
        <v>2258</v>
      </c>
      <c r="B4518" t="s">
        <v>9543</v>
      </c>
      <c r="C4518" t="s">
        <v>13025</v>
      </c>
      <c r="D4518" t="s">
        <v>20718</v>
      </c>
      <c r="E4518" t="s">
        <v>9</v>
      </c>
      <c r="F4518" s="1">
        <v>34060</v>
      </c>
    </row>
    <row r="4519" spans="1:6" x14ac:dyDescent="0.2">
      <c r="A4519" t="s">
        <v>13026</v>
      </c>
      <c r="B4519" t="s">
        <v>9446</v>
      </c>
      <c r="C4519" t="s">
        <v>9743</v>
      </c>
      <c r="D4519" t="s">
        <v>20719</v>
      </c>
      <c r="E4519" t="s">
        <v>9</v>
      </c>
      <c r="F4519" s="1">
        <v>37323</v>
      </c>
    </row>
    <row r="4520" spans="1:6" x14ac:dyDescent="0.2">
      <c r="A4520" t="s">
        <v>13027</v>
      </c>
      <c r="B4520" t="s">
        <v>10114</v>
      </c>
      <c r="C4520" t="s">
        <v>13028</v>
      </c>
      <c r="D4520" t="s">
        <v>20720</v>
      </c>
      <c r="E4520" t="s">
        <v>9</v>
      </c>
      <c r="F4520" s="1">
        <v>28263</v>
      </c>
    </row>
    <row r="4521" spans="1:6" x14ac:dyDescent="0.2">
      <c r="A4521" t="s">
        <v>2259</v>
      </c>
      <c r="B4521" t="s">
        <v>9630</v>
      </c>
      <c r="C4521" t="s">
        <v>12021</v>
      </c>
      <c r="D4521" t="s">
        <v>20721</v>
      </c>
      <c r="E4521" t="s">
        <v>9</v>
      </c>
      <c r="F4521" s="1">
        <v>35548</v>
      </c>
    </row>
    <row r="4522" spans="1:6" x14ac:dyDescent="0.2">
      <c r="A4522" t="s">
        <v>2260</v>
      </c>
      <c r="B4522" t="s">
        <v>9946</v>
      </c>
      <c r="C4522" t="s">
        <v>10272</v>
      </c>
      <c r="D4522" t="s">
        <v>20722</v>
      </c>
      <c r="E4522" t="s">
        <v>9</v>
      </c>
      <c r="F4522" s="1">
        <v>29860</v>
      </c>
    </row>
    <row r="4523" spans="1:6" x14ac:dyDescent="0.2">
      <c r="A4523" t="s">
        <v>2261</v>
      </c>
      <c r="B4523" t="s">
        <v>9774</v>
      </c>
      <c r="C4523" t="s">
        <v>11876</v>
      </c>
      <c r="D4523" t="s">
        <v>20723</v>
      </c>
      <c r="E4523" t="s">
        <v>9</v>
      </c>
      <c r="F4523" s="1">
        <v>21437</v>
      </c>
    </row>
    <row r="4524" spans="1:6" x14ac:dyDescent="0.2">
      <c r="A4524" t="s">
        <v>8079</v>
      </c>
      <c r="B4524" t="s">
        <v>6</v>
      </c>
      <c r="C4524" t="s">
        <v>10468</v>
      </c>
      <c r="D4524" t="s">
        <v>20724</v>
      </c>
      <c r="E4524" t="s">
        <v>9</v>
      </c>
      <c r="F4524" s="1">
        <v>43097</v>
      </c>
    </row>
    <row r="4525" spans="1:6" x14ac:dyDescent="0.2">
      <c r="A4525" t="s">
        <v>8080</v>
      </c>
      <c r="B4525" t="s">
        <v>9461</v>
      </c>
      <c r="C4525" t="s">
        <v>13029</v>
      </c>
      <c r="D4525" t="s">
        <v>20725</v>
      </c>
      <c r="E4525" t="s">
        <v>9</v>
      </c>
      <c r="F4525" s="1">
        <v>23951</v>
      </c>
    </row>
    <row r="4526" spans="1:6" x14ac:dyDescent="0.2">
      <c r="A4526" t="s">
        <v>13030</v>
      </c>
      <c r="B4526" t="s">
        <v>9418</v>
      </c>
      <c r="C4526" t="s">
        <v>10665</v>
      </c>
      <c r="D4526" t="s">
        <v>20726</v>
      </c>
      <c r="E4526" t="s">
        <v>9</v>
      </c>
      <c r="F4526" s="1">
        <v>19427</v>
      </c>
    </row>
    <row r="4527" spans="1:6" x14ac:dyDescent="0.2">
      <c r="A4527" t="s">
        <v>6175</v>
      </c>
      <c r="B4527" t="s">
        <v>9518</v>
      </c>
      <c r="C4527" t="s">
        <v>10669</v>
      </c>
      <c r="D4527" t="s">
        <v>20727</v>
      </c>
      <c r="E4527" t="s">
        <v>9</v>
      </c>
      <c r="F4527" s="1">
        <v>27999</v>
      </c>
    </row>
    <row r="4528" spans="1:6" x14ac:dyDescent="0.2">
      <c r="A4528" t="s">
        <v>13031</v>
      </c>
      <c r="B4528" t="s">
        <v>9480</v>
      </c>
      <c r="C4528" t="s">
        <v>10372</v>
      </c>
      <c r="D4528" t="s">
        <v>20728</v>
      </c>
      <c r="E4528" t="s">
        <v>9</v>
      </c>
      <c r="F4528" s="1">
        <v>39278</v>
      </c>
    </row>
    <row r="4529" spans="1:6" x14ac:dyDescent="0.2">
      <c r="A4529" t="s">
        <v>6176</v>
      </c>
      <c r="B4529" t="s">
        <v>9406</v>
      </c>
      <c r="C4529" t="s">
        <v>9463</v>
      </c>
      <c r="D4529" t="s">
        <v>20729</v>
      </c>
      <c r="E4529" t="s">
        <v>9</v>
      </c>
      <c r="F4529" s="1">
        <v>41961</v>
      </c>
    </row>
    <row r="4530" spans="1:6" x14ac:dyDescent="0.2">
      <c r="A4530" t="s">
        <v>2262</v>
      </c>
      <c r="B4530" t="s">
        <v>9765</v>
      </c>
      <c r="C4530" t="s">
        <v>10500</v>
      </c>
      <c r="D4530" t="s">
        <v>20730</v>
      </c>
      <c r="E4530" t="s">
        <v>9</v>
      </c>
      <c r="F4530" s="1">
        <v>42502</v>
      </c>
    </row>
    <row r="4531" spans="1:6" x14ac:dyDescent="0.2">
      <c r="A4531" t="s">
        <v>2263</v>
      </c>
      <c r="B4531" t="s">
        <v>9430</v>
      </c>
      <c r="C4531" t="s">
        <v>9941</v>
      </c>
      <c r="D4531" t="s">
        <v>20731</v>
      </c>
      <c r="E4531" t="s">
        <v>9</v>
      </c>
      <c r="F4531" s="1">
        <v>36144</v>
      </c>
    </row>
    <row r="4532" spans="1:6" x14ac:dyDescent="0.2">
      <c r="A4532" t="s">
        <v>2264</v>
      </c>
      <c r="B4532" t="s">
        <v>9410</v>
      </c>
      <c r="C4532" t="s">
        <v>11498</v>
      </c>
      <c r="D4532" t="s">
        <v>20732</v>
      </c>
      <c r="E4532" t="s">
        <v>9</v>
      </c>
      <c r="F4532" s="1">
        <v>41910</v>
      </c>
    </row>
    <row r="4533" spans="1:6" x14ac:dyDescent="0.2">
      <c r="A4533" t="s">
        <v>2265</v>
      </c>
      <c r="B4533" t="s">
        <v>10752</v>
      </c>
      <c r="C4533" t="s">
        <v>10486</v>
      </c>
      <c r="D4533" t="s">
        <v>20733</v>
      </c>
      <c r="E4533" t="s">
        <v>9</v>
      </c>
      <c r="F4533" s="1">
        <v>38666</v>
      </c>
    </row>
    <row r="4534" spans="1:6" x14ac:dyDescent="0.2">
      <c r="A4534" t="s">
        <v>13032</v>
      </c>
      <c r="B4534" t="s">
        <v>9383</v>
      </c>
      <c r="C4534" t="s">
        <v>12931</v>
      </c>
      <c r="D4534" t="s">
        <v>20734</v>
      </c>
      <c r="E4534" t="s">
        <v>9</v>
      </c>
      <c r="F4534" s="1">
        <v>41071</v>
      </c>
    </row>
    <row r="4535" spans="1:6" x14ac:dyDescent="0.2">
      <c r="A4535" t="s">
        <v>9055</v>
      </c>
      <c r="B4535" t="s">
        <v>9820</v>
      </c>
      <c r="C4535" t="s">
        <v>11877</v>
      </c>
      <c r="D4535" t="s">
        <v>20735</v>
      </c>
      <c r="E4535" t="s">
        <v>9</v>
      </c>
      <c r="F4535" s="1">
        <v>25098</v>
      </c>
    </row>
    <row r="4536" spans="1:6" x14ac:dyDescent="0.2">
      <c r="A4536" t="s">
        <v>8081</v>
      </c>
      <c r="B4536" t="s">
        <v>9488</v>
      </c>
      <c r="C4536" t="s">
        <v>9690</v>
      </c>
      <c r="D4536" t="s">
        <v>20736</v>
      </c>
      <c r="E4536" t="s">
        <v>9</v>
      </c>
      <c r="F4536" s="1">
        <v>33596</v>
      </c>
    </row>
    <row r="4537" spans="1:6" x14ac:dyDescent="0.2">
      <c r="A4537" t="s">
        <v>9056</v>
      </c>
      <c r="B4537" t="s">
        <v>9440</v>
      </c>
      <c r="C4537" t="s">
        <v>9727</v>
      </c>
      <c r="D4537" t="s">
        <v>20737</v>
      </c>
      <c r="E4537" t="s">
        <v>9</v>
      </c>
      <c r="F4537" s="1">
        <v>37049</v>
      </c>
    </row>
    <row r="4538" spans="1:6" x14ac:dyDescent="0.2">
      <c r="A4538" t="s">
        <v>6177</v>
      </c>
      <c r="B4538" t="s">
        <v>9395</v>
      </c>
      <c r="C4538" t="s">
        <v>11148</v>
      </c>
      <c r="D4538" t="s">
        <v>20738</v>
      </c>
      <c r="E4538" t="s">
        <v>9</v>
      </c>
      <c r="F4538" s="1">
        <v>40457</v>
      </c>
    </row>
    <row r="4539" spans="1:6" x14ac:dyDescent="0.2">
      <c r="A4539" t="s">
        <v>2266</v>
      </c>
      <c r="B4539" t="s">
        <v>13033</v>
      </c>
      <c r="C4539" t="s">
        <v>13034</v>
      </c>
      <c r="D4539" t="s">
        <v>20739</v>
      </c>
      <c r="E4539" t="s">
        <v>9</v>
      </c>
      <c r="F4539" s="1">
        <v>37264</v>
      </c>
    </row>
    <row r="4540" spans="1:6" x14ac:dyDescent="0.2">
      <c r="A4540" t="s">
        <v>2267</v>
      </c>
      <c r="B4540" t="s">
        <v>9853</v>
      </c>
      <c r="C4540" t="s">
        <v>10944</v>
      </c>
      <c r="D4540" t="s">
        <v>20740</v>
      </c>
      <c r="E4540" t="s">
        <v>9</v>
      </c>
      <c r="F4540" s="1">
        <v>36435</v>
      </c>
    </row>
    <row r="4541" spans="1:6" x14ac:dyDescent="0.2">
      <c r="A4541" t="s">
        <v>6178</v>
      </c>
      <c r="B4541" t="s">
        <v>9564</v>
      </c>
      <c r="C4541" t="s">
        <v>9637</v>
      </c>
      <c r="D4541" t="s">
        <v>20741</v>
      </c>
      <c r="E4541" t="s">
        <v>9</v>
      </c>
      <c r="F4541" s="1">
        <v>33183</v>
      </c>
    </row>
    <row r="4542" spans="1:6" x14ac:dyDescent="0.2">
      <c r="A4542" t="s">
        <v>2268</v>
      </c>
      <c r="B4542" t="s">
        <v>9750</v>
      </c>
      <c r="C4542" t="s">
        <v>10375</v>
      </c>
      <c r="D4542" t="s">
        <v>20742</v>
      </c>
      <c r="E4542" t="s">
        <v>9</v>
      </c>
      <c r="F4542" s="1">
        <v>28301</v>
      </c>
    </row>
    <row r="4543" spans="1:6" x14ac:dyDescent="0.2">
      <c r="A4543" t="s">
        <v>2269</v>
      </c>
      <c r="B4543" t="s">
        <v>9830</v>
      </c>
      <c r="C4543" t="s">
        <v>10163</v>
      </c>
      <c r="D4543" t="s">
        <v>20743</v>
      </c>
      <c r="E4543" t="s">
        <v>9</v>
      </c>
      <c r="F4543" s="1">
        <v>19906</v>
      </c>
    </row>
    <row r="4544" spans="1:6" x14ac:dyDescent="0.2">
      <c r="A4544" t="s">
        <v>2270</v>
      </c>
      <c r="B4544" t="s">
        <v>9601</v>
      </c>
      <c r="C4544" t="s">
        <v>12715</v>
      </c>
      <c r="D4544">
        <f>1-299-245-9288</f>
        <v>-9831</v>
      </c>
      <c r="E4544" t="s">
        <v>9</v>
      </c>
      <c r="F4544" s="1">
        <v>22838</v>
      </c>
    </row>
    <row r="4545" spans="1:6" x14ac:dyDescent="0.2">
      <c r="A4545" t="s">
        <v>6179</v>
      </c>
      <c r="B4545" t="s">
        <v>9397</v>
      </c>
      <c r="C4545" t="s">
        <v>13035</v>
      </c>
      <c r="D4545" t="s">
        <v>20744</v>
      </c>
      <c r="E4545" t="s">
        <v>9</v>
      </c>
      <c r="F4545" s="1">
        <v>30108</v>
      </c>
    </row>
    <row r="4546" spans="1:6" x14ac:dyDescent="0.2">
      <c r="A4546" t="s">
        <v>6180</v>
      </c>
      <c r="B4546" t="s">
        <v>10616</v>
      </c>
      <c r="C4546" t="s">
        <v>9467</v>
      </c>
      <c r="D4546" t="s">
        <v>20745</v>
      </c>
      <c r="E4546" t="s">
        <v>9</v>
      </c>
      <c r="F4546" s="1">
        <v>24467</v>
      </c>
    </row>
    <row r="4547" spans="1:6" x14ac:dyDescent="0.2">
      <c r="A4547" t="s">
        <v>2271</v>
      </c>
      <c r="B4547" t="s">
        <v>9663</v>
      </c>
      <c r="C4547" t="s">
        <v>13036</v>
      </c>
      <c r="D4547" t="s">
        <v>20746</v>
      </c>
      <c r="E4547" t="s">
        <v>9</v>
      </c>
      <c r="F4547" s="1">
        <v>43721</v>
      </c>
    </row>
    <row r="4548" spans="1:6" x14ac:dyDescent="0.2">
      <c r="A4548" t="s">
        <v>6181</v>
      </c>
      <c r="B4548" t="s">
        <v>9383</v>
      </c>
      <c r="C4548" t="s">
        <v>9566</v>
      </c>
      <c r="D4548" t="s">
        <v>20747</v>
      </c>
      <c r="E4548" t="s">
        <v>9</v>
      </c>
      <c r="F4548" s="1">
        <v>16750</v>
      </c>
    </row>
    <row r="4549" spans="1:6" x14ac:dyDescent="0.2">
      <c r="A4549" t="s">
        <v>8082</v>
      </c>
      <c r="B4549" t="s">
        <v>10084</v>
      </c>
      <c r="C4549" t="s">
        <v>9488</v>
      </c>
      <c r="D4549">
        <f>1-614-583-8804</f>
        <v>-10000</v>
      </c>
      <c r="E4549" t="s">
        <v>9</v>
      </c>
      <c r="F4549" s="1">
        <v>39117</v>
      </c>
    </row>
    <row r="4550" spans="1:6" x14ac:dyDescent="0.2">
      <c r="A4550" t="s">
        <v>9057</v>
      </c>
      <c r="B4550" t="s">
        <v>9554</v>
      </c>
      <c r="C4550" t="s">
        <v>9444</v>
      </c>
      <c r="D4550" t="s">
        <v>20748</v>
      </c>
      <c r="E4550" t="s">
        <v>9</v>
      </c>
      <c r="F4550" s="1">
        <v>38403</v>
      </c>
    </row>
    <row r="4551" spans="1:6" x14ac:dyDescent="0.2">
      <c r="A4551" t="s">
        <v>6182</v>
      </c>
      <c r="B4551" t="s">
        <v>10031</v>
      </c>
      <c r="C4551" t="s">
        <v>10560</v>
      </c>
      <c r="D4551" t="s">
        <v>20749</v>
      </c>
      <c r="E4551" t="s">
        <v>9</v>
      </c>
      <c r="F4551" s="1">
        <v>39690</v>
      </c>
    </row>
    <row r="4552" spans="1:6" x14ac:dyDescent="0.2">
      <c r="A4552" t="s">
        <v>8083</v>
      </c>
      <c r="B4552" t="s">
        <v>10368</v>
      </c>
      <c r="C4552" t="s">
        <v>9670</v>
      </c>
      <c r="D4552" t="s">
        <v>20750</v>
      </c>
      <c r="E4552" t="s">
        <v>9</v>
      </c>
      <c r="F4552" s="1">
        <v>41555</v>
      </c>
    </row>
    <row r="4553" spans="1:6" x14ac:dyDescent="0.2">
      <c r="A4553" t="s">
        <v>8084</v>
      </c>
      <c r="B4553" t="s">
        <v>9461</v>
      </c>
      <c r="C4553" t="s">
        <v>13037</v>
      </c>
      <c r="D4553" t="s">
        <v>20751</v>
      </c>
      <c r="E4553" t="s">
        <v>9</v>
      </c>
      <c r="F4553" s="1">
        <v>24366</v>
      </c>
    </row>
    <row r="4554" spans="1:6" x14ac:dyDescent="0.2">
      <c r="A4554" t="s">
        <v>2272</v>
      </c>
      <c r="B4554" t="s">
        <v>10721</v>
      </c>
      <c r="C4554" t="s">
        <v>13038</v>
      </c>
      <c r="D4554" t="s">
        <v>20752</v>
      </c>
      <c r="E4554" t="s">
        <v>9</v>
      </c>
      <c r="F4554" s="1">
        <v>17271</v>
      </c>
    </row>
    <row r="4555" spans="1:6" x14ac:dyDescent="0.2">
      <c r="A4555" t="s">
        <v>2273</v>
      </c>
      <c r="B4555" t="s">
        <v>9440</v>
      </c>
      <c r="C4555" t="s">
        <v>13039</v>
      </c>
      <c r="D4555">
        <v>9919789617</v>
      </c>
      <c r="E4555" t="s">
        <v>9</v>
      </c>
      <c r="F4555" s="1">
        <v>28124</v>
      </c>
    </row>
    <row r="4556" spans="1:6" x14ac:dyDescent="0.2">
      <c r="A4556" t="s">
        <v>8085</v>
      </c>
      <c r="B4556" t="s">
        <v>10323</v>
      </c>
      <c r="C4556" t="s">
        <v>11087</v>
      </c>
      <c r="D4556" t="s">
        <v>20753</v>
      </c>
      <c r="E4556" t="s">
        <v>9</v>
      </c>
      <c r="F4556" s="1">
        <v>19440</v>
      </c>
    </row>
    <row r="4557" spans="1:6" x14ac:dyDescent="0.2">
      <c r="A4557" t="s">
        <v>2274</v>
      </c>
      <c r="B4557" t="s">
        <v>9529</v>
      </c>
      <c r="C4557" t="s">
        <v>12037</v>
      </c>
      <c r="D4557" t="s">
        <v>20754</v>
      </c>
      <c r="E4557" t="s">
        <v>9</v>
      </c>
      <c r="F4557" s="1">
        <v>40170</v>
      </c>
    </row>
    <row r="4558" spans="1:6" x14ac:dyDescent="0.2">
      <c r="A4558" t="s">
        <v>2275</v>
      </c>
      <c r="B4558" t="s">
        <v>10096</v>
      </c>
      <c r="C4558" t="s">
        <v>13040</v>
      </c>
      <c r="D4558" t="s">
        <v>20755</v>
      </c>
      <c r="E4558" t="s">
        <v>9</v>
      </c>
      <c r="F4558" s="1">
        <v>16688</v>
      </c>
    </row>
    <row r="4559" spans="1:6" x14ac:dyDescent="0.2">
      <c r="A4559" t="s">
        <v>2276</v>
      </c>
      <c r="B4559" t="s">
        <v>10610</v>
      </c>
      <c r="C4559" t="s">
        <v>11</v>
      </c>
      <c r="D4559" t="s">
        <v>20756</v>
      </c>
      <c r="E4559" t="s">
        <v>9</v>
      </c>
      <c r="F4559" s="1">
        <v>24780</v>
      </c>
    </row>
    <row r="4560" spans="1:6" x14ac:dyDescent="0.2">
      <c r="A4560" t="s">
        <v>2277</v>
      </c>
      <c r="B4560" t="s">
        <v>11364</v>
      </c>
      <c r="C4560" t="s">
        <v>13041</v>
      </c>
      <c r="D4560" t="s">
        <v>20757</v>
      </c>
      <c r="E4560" t="s">
        <v>9</v>
      </c>
      <c r="F4560" s="1">
        <v>29462</v>
      </c>
    </row>
    <row r="4561" spans="1:6" x14ac:dyDescent="0.2">
      <c r="A4561" t="s">
        <v>2278</v>
      </c>
      <c r="B4561" t="s">
        <v>9438</v>
      </c>
      <c r="C4561" t="s">
        <v>9895</v>
      </c>
      <c r="D4561" t="s">
        <v>20758</v>
      </c>
      <c r="E4561" t="s">
        <v>9</v>
      </c>
      <c r="F4561" s="1">
        <v>37213</v>
      </c>
    </row>
    <row r="4562" spans="1:6" x14ac:dyDescent="0.2">
      <c r="A4562" t="s">
        <v>13042</v>
      </c>
      <c r="B4562" t="s">
        <v>9480</v>
      </c>
      <c r="C4562" t="s">
        <v>10737</v>
      </c>
      <c r="D4562" t="s">
        <v>20759</v>
      </c>
      <c r="E4562" t="s">
        <v>9</v>
      </c>
      <c r="F4562" s="1">
        <v>31767</v>
      </c>
    </row>
    <row r="4563" spans="1:6" x14ac:dyDescent="0.2">
      <c r="A4563" t="s">
        <v>6183</v>
      </c>
      <c r="B4563" t="s">
        <v>9675</v>
      </c>
      <c r="C4563" t="s">
        <v>9983</v>
      </c>
      <c r="D4563" t="s">
        <v>20760</v>
      </c>
      <c r="E4563" t="s">
        <v>9</v>
      </c>
      <c r="F4563" s="1">
        <v>23169</v>
      </c>
    </row>
    <row r="4564" spans="1:6" x14ac:dyDescent="0.2">
      <c r="A4564" t="s">
        <v>8086</v>
      </c>
      <c r="B4564" t="s">
        <v>10881</v>
      </c>
      <c r="C4564" t="s">
        <v>10999</v>
      </c>
      <c r="D4564">
        <f>1-319-151-6125</f>
        <v>-6594</v>
      </c>
      <c r="E4564" t="s">
        <v>9</v>
      </c>
      <c r="F4564" s="1">
        <v>22892</v>
      </c>
    </row>
    <row r="4565" spans="1:6" x14ac:dyDescent="0.2">
      <c r="A4565" t="s">
        <v>9058</v>
      </c>
      <c r="B4565" t="s">
        <v>9459</v>
      </c>
      <c r="C4565" t="s">
        <v>11993</v>
      </c>
      <c r="D4565" t="s">
        <v>20761</v>
      </c>
      <c r="E4565" t="s">
        <v>9</v>
      </c>
      <c r="F4565" s="1">
        <v>42611</v>
      </c>
    </row>
    <row r="4566" spans="1:6" x14ac:dyDescent="0.2">
      <c r="A4566" t="s">
        <v>6184</v>
      </c>
      <c r="B4566" t="s">
        <v>9446</v>
      </c>
      <c r="C4566" t="s">
        <v>9400</v>
      </c>
      <c r="D4566" t="s">
        <v>20762</v>
      </c>
      <c r="E4566" t="s">
        <v>9</v>
      </c>
      <c r="F4566" s="1">
        <v>23525</v>
      </c>
    </row>
    <row r="4567" spans="1:6" x14ac:dyDescent="0.2">
      <c r="A4567" t="s">
        <v>2279</v>
      </c>
      <c r="B4567" t="s">
        <v>9518</v>
      </c>
      <c r="C4567" t="s">
        <v>13043</v>
      </c>
      <c r="D4567" t="s">
        <v>20763</v>
      </c>
      <c r="E4567" t="s">
        <v>9</v>
      </c>
      <c r="F4567" s="1">
        <v>33809</v>
      </c>
    </row>
    <row r="4568" spans="1:6" x14ac:dyDescent="0.2">
      <c r="A4568" t="s">
        <v>2280</v>
      </c>
      <c r="B4568" t="s">
        <v>9440</v>
      </c>
      <c r="C4568" t="s">
        <v>9782</v>
      </c>
      <c r="D4568" t="s">
        <v>20764</v>
      </c>
      <c r="E4568" t="s">
        <v>9</v>
      </c>
      <c r="F4568" s="1">
        <v>23955</v>
      </c>
    </row>
    <row r="4569" spans="1:6" x14ac:dyDescent="0.2">
      <c r="A4569" t="s">
        <v>2281</v>
      </c>
      <c r="B4569" t="s">
        <v>12884</v>
      </c>
      <c r="C4569" t="s">
        <v>13044</v>
      </c>
      <c r="D4569" t="s">
        <v>20765</v>
      </c>
      <c r="E4569" t="s">
        <v>9</v>
      </c>
      <c r="F4569" s="1">
        <v>16482</v>
      </c>
    </row>
    <row r="4570" spans="1:6" x14ac:dyDescent="0.2">
      <c r="A4570" t="s">
        <v>6185</v>
      </c>
      <c r="B4570" t="s">
        <v>9593</v>
      </c>
      <c r="C4570" t="s">
        <v>13045</v>
      </c>
      <c r="D4570" t="s">
        <v>20766</v>
      </c>
      <c r="E4570" t="s">
        <v>9</v>
      </c>
      <c r="F4570" s="1">
        <v>41175</v>
      </c>
    </row>
    <row r="4571" spans="1:6" x14ac:dyDescent="0.2">
      <c r="A4571" t="s">
        <v>2282</v>
      </c>
      <c r="B4571" t="s">
        <v>9395</v>
      </c>
      <c r="C4571" t="s">
        <v>9764</v>
      </c>
      <c r="D4571" t="s">
        <v>20767</v>
      </c>
      <c r="E4571" t="s">
        <v>9</v>
      </c>
      <c r="F4571" s="1">
        <v>32075</v>
      </c>
    </row>
    <row r="4572" spans="1:6" x14ac:dyDescent="0.2">
      <c r="A4572" t="s">
        <v>9059</v>
      </c>
      <c r="B4572" t="s">
        <v>9518</v>
      </c>
      <c r="C4572" t="s">
        <v>13046</v>
      </c>
      <c r="D4572" t="s">
        <v>20768</v>
      </c>
      <c r="E4572" t="s">
        <v>9</v>
      </c>
      <c r="F4572" s="1">
        <v>16132</v>
      </c>
    </row>
    <row r="4573" spans="1:6" x14ac:dyDescent="0.2">
      <c r="A4573" t="s">
        <v>6186</v>
      </c>
      <c r="B4573" t="s">
        <v>10297</v>
      </c>
      <c r="C4573" t="s">
        <v>13047</v>
      </c>
      <c r="D4573" t="s">
        <v>20769</v>
      </c>
      <c r="E4573" t="s">
        <v>9</v>
      </c>
      <c r="F4573" s="1">
        <v>30155</v>
      </c>
    </row>
    <row r="4574" spans="1:6" x14ac:dyDescent="0.2">
      <c r="A4574" t="s">
        <v>2283</v>
      </c>
      <c r="B4574" t="s">
        <v>9395</v>
      </c>
      <c r="C4574" t="s">
        <v>9412</v>
      </c>
      <c r="D4574" t="s">
        <v>20770</v>
      </c>
      <c r="E4574" t="s">
        <v>9</v>
      </c>
      <c r="F4574" s="1">
        <v>19912</v>
      </c>
    </row>
    <row r="4575" spans="1:6" x14ac:dyDescent="0.2">
      <c r="A4575" t="s">
        <v>6187</v>
      </c>
      <c r="B4575" t="s">
        <v>13048</v>
      </c>
      <c r="C4575" t="s">
        <v>10729</v>
      </c>
      <c r="D4575" t="s">
        <v>20771</v>
      </c>
      <c r="E4575" t="s">
        <v>9</v>
      </c>
      <c r="F4575" s="1">
        <v>25792</v>
      </c>
    </row>
    <row r="4576" spans="1:6" x14ac:dyDescent="0.2">
      <c r="A4576" t="s">
        <v>13049</v>
      </c>
      <c r="B4576" t="s">
        <v>9606</v>
      </c>
      <c r="C4576" t="s">
        <v>9444</v>
      </c>
      <c r="D4576">
        <v>9384864369</v>
      </c>
      <c r="E4576" t="s">
        <v>9</v>
      </c>
      <c r="F4576" s="1">
        <v>36228</v>
      </c>
    </row>
    <row r="4577" spans="1:6" x14ac:dyDescent="0.2">
      <c r="A4577" t="s">
        <v>2284</v>
      </c>
      <c r="B4577" t="s">
        <v>9630</v>
      </c>
      <c r="C4577" t="s">
        <v>12877</v>
      </c>
      <c r="D4577" t="s">
        <v>20772</v>
      </c>
      <c r="E4577" t="s">
        <v>9</v>
      </c>
      <c r="F4577" s="1">
        <v>15721</v>
      </c>
    </row>
    <row r="4578" spans="1:6" x14ac:dyDescent="0.2">
      <c r="A4578" t="s">
        <v>2285</v>
      </c>
      <c r="B4578" t="s">
        <v>12677</v>
      </c>
      <c r="C4578" t="s">
        <v>10550</v>
      </c>
      <c r="D4578" t="s">
        <v>20773</v>
      </c>
      <c r="E4578" t="s">
        <v>9</v>
      </c>
      <c r="F4578" s="1">
        <v>39642</v>
      </c>
    </row>
    <row r="4579" spans="1:6" x14ac:dyDescent="0.2">
      <c r="A4579" t="s">
        <v>2286</v>
      </c>
      <c r="B4579" t="s">
        <v>9543</v>
      </c>
      <c r="C4579" t="s">
        <v>13050</v>
      </c>
      <c r="D4579" t="s">
        <v>20774</v>
      </c>
      <c r="E4579" t="s">
        <v>9</v>
      </c>
      <c r="F4579" s="1">
        <v>17211</v>
      </c>
    </row>
    <row r="4580" spans="1:6" x14ac:dyDescent="0.2">
      <c r="A4580" t="s">
        <v>8087</v>
      </c>
      <c r="B4580" t="s">
        <v>10660</v>
      </c>
      <c r="C4580" t="s">
        <v>13051</v>
      </c>
      <c r="D4580" t="s">
        <v>20775</v>
      </c>
      <c r="E4580" t="s">
        <v>9</v>
      </c>
      <c r="F4580" s="1">
        <v>31973</v>
      </c>
    </row>
    <row r="4581" spans="1:6" x14ac:dyDescent="0.2">
      <c r="A4581" t="s">
        <v>2287</v>
      </c>
      <c r="B4581" t="s">
        <v>10151</v>
      </c>
      <c r="C4581" t="s">
        <v>9554</v>
      </c>
      <c r="D4581">
        <f>1-491-467-9055</f>
        <v>-10012</v>
      </c>
      <c r="E4581" t="s">
        <v>9</v>
      </c>
      <c r="F4581" s="1">
        <v>32971</v>
      </c>
    </row>
    <row r="4582" spans="1:6" x14ac:dyDescent="0.2">
      <c r="A4582" t="s">
        <v>2288</v>
      </c>
      <c r="B4582" t="s">
        <v>9642</v>
      </c>
      <c r="C4582" t="s">
        <v>10106</v>
      </c>
      <c r="D4582" t="s">
        <v>20776</v>
      </c>
      <c r="E4582" t="s">
        <v>9</v>
      </c>
      <c r="F4582" s="1">
        <v>36113</v>
      </c>
    </row>
    <row r="4583" spans="1:6" x14ac:dyDescent="0.2">
      <c r="A4583" t="s">
        <v>2289</v>
      </c>
      <c r="B4583" t="s">
        <v>10525</v>
      </c>
      <c r="C4583" t="s">
        <v>11663</v>
      </c>
      <c r="D4583" t="s">
        <v>20777</v>
      </c>
      <c r="E4583" t="s">
        <v>9</v>
      </c>
      <c r="F4583" s="1">
        <v>32661</v>
      </c>
    </row>
    <row r="4584" spans="1:6" x14ac:dyDescent="0.2">
      <c r="A4584" t="s">
        <v>2290</v>
      </c>
      <c r="B4584" t="s">
        <v>9461</v>
      </c>
      <c r="C4584" t="s">
        <v>13052</v>
      </c>
      <c r="D4584" t="s">
        <v>20778</v>
      </c>
      <c r="E4584" t="s">
        <v>9</v>
      </c>
      <c r="F4584" s="1">
        <v>24444</v>
      </c>
    </row>
    <row r="4585" spans="1:6" x14ac:dyDescent="0.2">
      <c r="A4585" t="s">
        <v>8088</v>
      </c>
      <c r="B4585" t="s">
        <v>10159</v>
      </c>
      <c r="C4585" t="s">
        <v>13053</v>
      </c>
      <c r="D4585" t="s">
        <v>20779</v>
      </c>
      <c r="E4585" t="s">
        <v>9</v>
      </c>
      <c r="F4585" s="1">
        <v>39404</v>
      </c>
    </row>
    <row r="4586" spans="1:6" x14ac:dyDescent="0.2">
      <c r="A4586" t="s">
        <v>6188</v>
      </c>
      <c r="B4586" t="s">
        <v>9727</v>
      </c>
      <c r="C4586" t="s">
        <v>13054</v>
      </c>
      <c r="D4586" t="s">
        <v>20780</v>
      </c>
      <c r="E4586" t="s">
        <v>9</v>
      </c>
      <c r="F4586" s="1">
        <v>43473</v>
      </c>
    </row>
    <row r="4587" spans="1:6" x14ac:dyDescent="0.2">
      <c r="A4587" t="s">
        <v>2291</v>
      </c>
      <c r="B4587" t="s">
        <v>10036</v>
      </c>
      <c r="C4587" t="s">
        <v>13055</v>
      </c>
      <c r="D4587" t="s">
        <v>20781</v>
      </c>
      <c r="E4587" t="s">
        <v>9</v>
      </c>
      <c r="F4587" s="1">
        <v>20991</v>
      </c>
    </row>
    <row r="4588" spans="1:6" x14ac:dyDescent="0.2">
      <c r="A4588" t="s">
        <v>2292</v>
      </c>
      <c r="B4588" t="s">
        <v>9518</v>
      </c>
      <c r="C4588" t="s">
        <v>9585</v>
      </c>
      <c r="D4588" t="s">
        <v>20782</v>
      </c>
      <c r="E4588" t="s">
        <v>9</v>
      </c>
      <c r="F4588" s="1">
        <v>43517</v>
      </c>
    </row>
    <row r="4589" spans="1:6" x14ac:dyDescent="0.2">
      <c r="A4589" t="s">
        <v>8089</v>
      </c>
      <c r="B4589" t="s">
        <v>9440</v>
      </c>
      <c r="C4589" t="s">
        <v>13056</v>
      </c>
      <c r="D4589" t="s">
        <v>20783</v>
      </c>
      <c r="E4589" t="s">
        <v>9</v>
      </c>
      <c r="F4589" s="1">
        <v>18073</v>
      </c>
    </row>
    <row r="4590" spans="1:6" x14ac:dyDescent="0.2">
      <c r="A4590" t="s">
        <v>2293</v>
      </c>
      <c r="B4590" t="s">
        <v>9499</v>
      </c>
      <c r="C4590" t="s">
        <v>13057</v>
      </c>
      <c r="D4590" t="s">
        <v>20784</v>
      </c>
      <c r="E4590" t="s">
        <v>9</v>
      </c>
      <c r="F4590" s="1">
        <v>20980</v>
      </c>
    </row>
    <row r="4591" spans="1:6" x14ac:dyDescent="0.2">
      <c r="A4591" t="s">
        <v>8090</v>
      </c>
      <c r="B4591" t="s">
        <v>10000</v>
      </c>
      <c r="C4591" t="s">
        <v>13058</v>
      </c>
      <c r="D4591">
        <v>7040638726</v>
      </c>
      <c r="E4591" t="s">
        <v>9</v>
      </c>
      <c r="F4591" s="1">
        <v>31458</v>
      </c>
    </row>
    <row r="4592" spans="1:6" x14ac:dyDescent="0.2">
      <c r="A4592" t="s">
        <v>2294</v>
      </c>
      <c r="B4592" t="s">
        <v>9440</v>
      </c>
      <c r="C4592" t="s">
        <v>13059</v>
      </c>
      <c r="D4592">
        <v>9620774495</v>
      </c>
      <c r="E4592" t="s">
        <v>9</v>
      </c>
      <c r="F4592" s="1">
        <v>32367</v>
      </c>
    </row>
    <row r="4593" spans="1:6" x14ac:dyDescent="0.2">
      <c r="A4593" t="s">
        <v>6189</v>
      </c>
      <c r="B4593" t="s">
        <v>9383</v>
      </c>
      <c r="C4593" t="s">
        <v>13060</v>
      </c>
      <c r="D4593" t="s">
        <v>20785</v>
      </c>
      <c r="E4593" t="s">
        <v>9</v>
      </c>
      <c r="F4593" s="1">
        <v>24240</v>
      </c>
    </row>
    <row r="4594" spans="1:6" x14ac:dyDescent="0.2">
      <c r="A4594" t="s">
        <v>2295</v>
      </c>
      <c r="B4594" t="s">
        <v>9607</v>
      </c>
      <c r="C4594" t="s">
        <v>9637</v>
      </c>
      <c r="D4594" t="s">
        <v>20786</v>
      </c>
      <c r="E4594" t="s">
        <v>9</v>
      </c>
      <c r="F4594" s="1">
        <v>35201</v>
      </c>
    </row>
    <row r="4595" spans="1:6" x14ac:dyDescent="0.2">
      <c r="A4595" t="s">
        <v>2296</v>
      </c>
      <c r="B4595" t="s">
        <v>12381</v>
      </c>
      <c r="C4595" t="s">
        <v>10880</v>
      </c>
      <c r="D4595" t="s">
        <v>20787</v>
      </c>
      <c r="E4595" t="s">
        <v>9</v>
      </c>
      <c r="F4595" s="1">
        <v>43390</v>
      </c>
    </row>
    <row r="4596" spans="1:6" x14ac:dyDescent="0.2">
      <c r="A4596" t="s">
        <v>13061</v>
      </c>
      <c r="B4596" t="s">
        <v>9573</v>
      </c>
      <c r="C4596" t="s">
        <v>9912</v>
      </c>
      <c r="D4596">
        <v>3612520477</v>
      </c>
      <c r="E4596" t="s">
        <v>9</v>
      </c>
      <c r="F4596" s="1">
        <v>25466</v>
      </c>
    </row>
    <row r="4597" spans="1:6" x14ac:dyDescent="0.2">
      <c r="A4597" t="s">
        <v>2297</v>
      </c>
      <c r="B4597" t="s">
        <v>9607</v>
      </c>
      <c r="C4597" t="s">
        <v>13062</v>
      </c>
      <c r="D4597" t="s">
        <v>20788</v>
      </c>
      <c r="E4597" t="s">
        <v>9</v>
      </c>
      <c r="F4597" s="1">
        <v>36293</v>
      </c>
    </row>
    <row r="4598" spans="1:6" x14ac:dyDescent="0.2">
      <c r="A4598" t="s">
        <v>2298</v>
      </c>
      <c r="B4598" t="s">
        <v>9758</v>
      </c>
      <c r="C4598" t="s">
        <v>10117</v>
      </c>
      <c r="D4598" t="s">
        <v>20789</v>
      </c>
      <c r="E4598" t="s">
        <v>9</v>
      </c>
      <c r="F4598" s="1">
        <v>40975</v>
      </c>
    </row>
    <row r="4599" spans="1:6" x14ac:dyDescent="0.2">
      <c r="A4599" t="s">
        <v>9060</v>
      </c>
      <c r="B4599" t="s">
        <v>9950</v>
      </c>
      <c r="C4599" t="s">
        <v>10175</v>
      </c>
      <c r="D4599" t="s">
        <v>20790</v>
      </c>
      <c r="E4599" t="s">
        <v>9</v>
      </c>
      <c r="F4599" s="1">
        <v>40334</v>
      </c>
    </row>
    <row r="4600" spans="1:6" x14ac:dyDescent="0.2">
      <c r="A4600" t="s">
        <v>6190</v>
      </c>
      <c r="B4600" t="s">
        <v>9446</v>
      </c>
      <c r="C4600" t="s">
        <v>11102</v>
      </c>
      <c r="D4600" t="s">
        <v>20791</v>
      </c>
      <c r="E4600" t="s">
        <v>9</v>
      </c>
      <c r="F4600" s="1">
        <v>33637</v>
      </c>
    </row>
    <row r="4601" spans="1:6" x14ac:dyDescent="0.2">
      <c r="A4601" t="s">
        <v>8091</v>
      </c>
      <c r="B4601" t="s">
        <v>11576</v>
      </c>
      <c r="C4601" t="s">
        <v>9912</v>
      </c>
      <c r="D4601" t="s">
        <v>20792</v>
      </c>
      <c r="E4601" t="s">
        <v>9</v>
      </c>
      <c r="F4601" s="1">
        <v>29609</v>
      </c>
    </row>
    <row r="4602" spans="1:6" x14ac:dyDescent="0.2">
      <c r="A4602" t="s">
        <v>2299</v>
      </c>
      <c r="B4602" t="s">
        <v>10275</v>
      </c>
      <c r="C4602" t="s">
        <v>13063</v>
      </c>
      <c r="D4602" t="s">
        <v>20793</v>
      </c>
      <c r="E4602" t="s">
        <v>9</v>
      </c>
      <c r="F4602" s="1">
        <v>18213</v>
      </c>
    </row>
    <row r="4603" spans="1:6" x14ac:dyDescent="0.2">
      <c r="A4603" t="s">
        <v>8092</v>
      </c>
      <c r="B4603" t="s">
        <v>12598</v>
      </c>
      <c r="C4603" t="s">
        <v>13064</v>
      </c>
      <c r="D4603">
        <f>1-657-213-6823</f>
        <v>-7692</v>
      </c>
      <c r="E4603" t="s">
        <v>9</v>
      </c>
      <c r="F4603" s="1">
        <v>24667</v>
      </c>
    </row>
    <row r="4604" spans="1:6" x14ac:dyDescent="0.2">
      <c r="A4604" t="s">
        <v>13065</v>
      </c>
      <c r="B4604" t="s">
        <v>9593</v>
      </c>
      <c r="C4604" t="s">
        <v>13066</v>
      </c>
      <c r="D4604" t="s">
        <v>20794</v>
      </c>
      <c r="E4604" t="s">
        <v>9</v>
      </c>
      <c r="F4604" s="1">
        <v>25302</v>
      </c>
    </row>
    <row r="4605" spans="1:6" x14ac:dyDescent="0.2">
      <c r="A4605" t="s">
        <v>8093</v>
      </c>
      <c r="B4605" t="s">
        <v>9514</v>
      </c>
      <c r="C4605" t="s">
        <v>13067</v>
      </c>
      <c r="D4605" t="s">
        <v>20795</v>
      </c>
      <c r="E4605" t="s">
        <v>9</v>
      </c>
      <c r="F4605" s="1">
        <v>28811</v>
      </c>
    </row>
    <row r="4606" spans="1:6" x14ac:dyDescent="0.2">
      <c r="A4606" t="s">
        <v>9061</v>
      </c>
      <c r="B4606" t="s">
        <v>9383</v>
      </c>
      <c r="C4606" t="s">
        <v>10464</v>
      </c>
      <c r="D4606" t="s">
        <v>20796</v>
      </c>
      <c r="E4606" t="s">
        <v>9</v>
      </c>
      <c r="F4606" s="1">
        <v>32067</v>
      </c>
    </row>
    <row r="4607" spans="1:6" x14ac:dyDescent="0.2">
      <c r="A4607" t="s">
        <v>6191</v>
      </c>
      <c r="B4607" t="s">
        <v>9440</v>
      </c>
      <c r="C4607" t="s">
        <v>11631</v>
      </c>
      <c r="D4607" t="s">
        <v>20797</v>
      </c>
      <c r="E4607" t="s">
        <v>9</v>
      </c>
      <c r="F4607" s="1">
        <v>25318</v>
      </c>
    </row>
    <row r="4608" spans="1:6" x14ac:dyDescent="0.2">
      <c r="A4608" t="s">
        <v>8094</v>
      </c>
      <c r="B4608" t="s">
        <v>10770</v>
      </c>
      <c r="C4608" t="s">
        <v>13068</v>
      </c>
      <c r="D4608" t="s">
        <v>20798</v>
      </c>
      <c r="E4608" t="s">
        <v>9</v>
      </c>
      <c r="F4608" s="1">
        <v>34947</v>
      </c>
    </row>
    <row r="4609" spans="1:6" x14ac:dyDescent="0.2">
      <c r="A4609" t="s">
        <v>6192</v>
      </c>
      <c r="B4609" t="s">
        <v>11888</v>
      </c>
      <c r="C4609" t="s">
        <v>9649</v>
      </c>
      <c r="D4609" t="s">
        <v>20799</v>
      </c>
      <c r="E4609" t="s">
        <v>9</v>
      </c>
      <c r="F4609" s="1">
        <v>20870</v>
      </c>
    </row>
    <row r="4610" spans="1:6" x14ac:dyDescent="0.2">
      <c r="A4610" t="s">
        <v>2300</v>
      </c>
      <c r="B4610" t="s">
        <v>9760</v>
      </c>
      <c r="C4610" t="s">
        <v>11421</v>
      </c>
      <c r="D4610" t="s">
        <v>20800</v>
      </c>
      <c r="E4610" t="s">
        <v>9</v>
      </c>
      <c r="F4610" s="1">
        <v>39457</v>
      </c>
    </row>
    <row r="4611" spans="1:6" x14ac:dyDescent="0.2">
      <c r="A4611" t="s">
        <v>2301</v>
      </c>
      <c r="B4611" t="s">
        <v>10273</v>
      </c>
      <c r="C4611" t="s">
        <v>13069</v>
      </c>
      <c r="D4611" t="s">
        <v>20801</v>
      </c>
      <c r="E4611" t="s">
        <v>9</v>
      </c>
      <c r="F4611" s="1">
        <v>26003</v>
      </c>
    </row>
    <row r="4612" spans="1:6" x14ac:dyDescent="0.2">
      <c r="A4612" t="s">
        <v>6193</v>
      </c>
      <c r="B4612" t="s">
        <v>10240</v>
      </c>
      <c r="C4612" t="s">
        <v>11443</v>
      </c>
      <c r="D4612" t="s">
        <v>20802</v>
      </c>
      <c r="E4612" t="s">
        <v>9</v>
      </c>
      <c r="F4612" s="1">
        <v>34766</v>
      </c>
    </row>
    <row r="4613" spans="1:6" x14ac:dyDescent="0.2">
      <c r="A4613" t="s">
        <v>6194</v>
      </c>
      <c r="B4613" t="s">
        <v>9499</v>
      </c>
      <c r="C4613" t="s">
        <v>11063</v>
      </c>
      <c r="D4613" t="s">
        <v>20803</v>
      </c>
      <c r="E4613" t="s">
        <v>9</v>
      </c>
      <c r="F4613" s="1">
        <v>35794</v>
      </c>
    </row>
    <row r="4614" spans="1:6" x14ac:dyDescent="0.2">
      <c r="A4614" t="s">
        <v>6195</v>
      </c>
      <c r="B4614" t="s">
        <v>9835</v>
      </c>
      <c r="C4614" t="s">
        <v>12812</v>
      </c>
      <c r="D4614" t="s">
        <v>20804</v>
      </c>
      <c r="E4614" t="s">
        <v>9</v>
      </c>
      <c r="F4614" s="1">
        <v>31636</v>
      </c>
    </row>
    <row r="4615" spans="1:6" x14ac:dyDescent="0.2">
      <c r="A4615" t="s">
        <v>6196</v>
      </c>
      <c r="B4615" t="s">
        <v>11761</v>
      </c>
      <c r="C4615" t="s">
        <v>13070</v>
      </c>
      <c r="D4615" t="s">
        <v>20805</v>
      </c>
      <c r="E4615" t="s">
        <v>9</v>
      </c>
      <c r="F4615" s="1">
        <v>38603</v>
      </c>
    </row>
    <row r="4616" spans="1:6" x14ac:dyDescent="0.2">
      <c r="A4616" t="s">
        <v>2302</v>
      </c>
      <c r="B4616" t="s">
        <v>13071</v>
      </c>
      <c r="C4616" t="s">
        <v>10307</v>
      </c>
      <c r="D4616">
        <f>1-930-259-3809</f>
        <v>-4997</v>
      </c>
      <c r="E4616" t="s">
        <v>9</v>
      </c>
      <c r="F4616" s="1">
        <v>17366</v>
      </c>
    </row>
    <row r="4617" spans="1:6" x14ac:dyDescent="0.2">
      <c r="A4617" t="s">
        <v>2303</v>
      </c>
      <c r="B4617" t="s">
        <v>10650</v>
      </c>
      <c r="C4617" t="s">
        <v>13072</v>
      </c>
      <c r="D4617" t="s">
        <v>20806</v>
      </c>
      <c r="E4617" t="s">
        <v>9</v>
      </c>
      <c r="F4617" s="1">
        <v>25625</v>
      </c>
    </row>
    <row r="4618" spans="1:6" x14ac:dyDescent="0.2">
      <c r="A4618" t="s">
        <v>13073</v>
      </c>
      <c r="B4618" t="s">
        <v>9846</v>
      </c>
      <c r="C4618" t="s">
        <v>9540</v>
      </c>
      <c r="D4618" t="s">
        <v>20807</v>
      </c>
      <c r="E4618" t="s">
        <v>9</v>
      </c>
      <c r="F4618" s="1">
        <v>39053</v>
      </c>
    </row>
    <row r="4619" spans="1:6" x14ac:dyDescent="0.2">
      <c r="A4619" t="s">
        <v>6197</v>
      </c>
      <c r="B4619" t="s">
        <v>9408</v>
      </c>
      <c r="C4619" t="s">
        <v>13074</v>
      </c>
      <c r="D4619" t="s">
        <v>20808</v>
      </c>
      <c r="E4619" t="s">
        <v>9</v>
      </c>
      <c r="F4619" s="1">
        <v>41335</v>
      </c>
    </row>
    <row r="4620" spans="1:6" x14ac:dyDescent="0.2">
      <c r="A4620" t="s">
        <v>2304</v>
      </c>
      <c r="B4620" t="s">
        <v>9509</v>
      </c>
      <c r="C4620" t="s">
        <v>13075</v>
      </c>
      <c r="D4620" t="s">
        <v>20809</v>
      </c>
      <c r="E4620" t="s">
        <v>9</v>
      </c>
      <c r="F4620" s="1">
        <v>24155</v>
      </c>
    </row>
    <row r="4621" spans="1:6" x14ac:dyDescent="0.2">
      <c r="A4621" t="s">
        <v>13076</v>
      </c>
      <c r="B4621" t="s">
        <v>10297</v>
      </c>
      <c r="C4621" t="s">
        <v>11555</v>
      </c>
      <c r="D4621" t="s">
        <v>20810</v>
      </c>
      <c r="E4621" t="s">
        <v>9</v>
      </c>
      <c r="F4621" s="1">
        <v>40647</v>
      </c>
    </row>
    <row r="4622" spans="1:6" x14ac:dyDescent="0.2">
      <c r="A4622" t="s">
        <v>2305</v>
      </c>
      <c r="B4622" t="s">
        <v>13077</v>
      </c>
      <c r="C4622" t="s">
        <v>9694</v>
      </c>
      <c r="D4622" t="s">
        <v>20811</v>
      </c>
      <c r="E4622" t="s">
        <v>9</v>
      </c>
      <c r="F4622" s="1">
        <v>39050</v>
      </c>
    </row>
    <row r="4623" spans="1:6" x14ac:dyDescent="0.2">
      <c r="A4623" t="s">
        <v>2306</v>
      </c>
      <c r="B4623" t="s">
        <v>9507</v>
      </c>
      <c r="C4623" t="s">
        <v>10464</v>
      </c>
      <c r="D4623" t="s">
        <v>20812</v>
      </c>
      <c r="E4623" t="s">
        <v>9</v>
      </c>
      <c r="F4623" s="1">
        <v>16807</v>
      </c>
    </row>
    <row r="4624" spans="1:6" x14ac:dyDescent="0.2">
      <c r="A4624" t="s">
        <v>8095</v>
      </c>
      <c r="B4624" t="s">
        <v>9692</v>
      </c>
      <c r="C4624" t="s">
        <v>13078</v>
      </c>
      <c r="D4624" t="s">
        <v>20813</v>
      </c>
      <c r="E4624" t="s">
        <v>9</v>
      </c>
      <c r="F4624" s="1">
        <v>40573</v>
      </c>
    </row>
    <row r="4625" spans="1:6" x14ac:dyDescent="0.2">
      <c r="A4625" t="s">
        <v>13079</v>
      </c>
      <c r="B4625" t="s">
        <v>9499</v>
      </c>
      <c r="C4625" t="s">
        <v>11960</v>
      </c>
      <c r="D4625" t="s">
        <v>20814</v>
      </c>
      <c r="E4625" t="s">
        <v>9</v>
      </c>
      <c r="F4625" s="1">
        <v>31243</v>
      </c>
    </row>
    <row r="4626" spans="1:6" x14ac:dyDescent="0.2">
      <c r="A4626" t="s">
        <v>2307</v>
      </c>
      <c r="B4626" t="s">
        <v>9401</v>
      </c>
      <c r="C4626" t="s">
        <v>13080</v>
      </c>
      <c r="D4626" t="s">
        <v>20815</v>
      </c>
      <c r="E4626" t="s">
        <v>9</v>
      </c>
      <c r="F4626" s="1">
        <v>17671</v>
      </c>
    </row>
    <row r="4627" spans="1:6" x14ac:dyDescent="0.2">
      <c r="A4627" t="s">
        <v>8096</v>
      </c>
      <c r="B4627" t="s">
        <v>11206</v>
      </c>
      <c r="C4627" t="s">
        <v>13081</v>
      </c>
      <c r="D4627" t="s">
        <v>20816</v>
      </c>
      <c r="E4627" t="s">
        <v>9</v>
      </c>
      <c r="F4627" s="1">
        <v>40956</v>
      </c>
    </row>
    <row r="4628" spans="1:6" x14ac:dyDescent="0.2">
      <c r="A4628" t="s">
        <v>6198</v>
      </c>
      <c r="B4628" t="s">
        <v>9619</v>
      </c>
      <c r="C4628" t="s">
        <v>13082</v>
      </c>
      <c r="D4628" t="s">
        <v>20817</v>
      </c>
      <c r="E4628" t="s">
        <v>9</v>
      </c>
      <c r="F4628" s="1">
        <v>23950</v>
      </c>
    </row>
    <row r="4629" spans="1:6" x14ac:dyDescent="0.2">
      <c r="A4629" t="s">
        <v>6199</v>
      </c>
      <c r="B4629" t="s">
        <v>11463</v>
      </c>
      <c r="C4629" t="s">
        <v>11280</v>
      </c>
      <c r="D4629">
        <v>7346538489</v>
      </c>
      <c r="E4629" t="s">
        <v>9</v>
      </c>
      <c r="F4629" s="1">
        <v>39568</v>
      </c>
    </row>
    <row r="4630" spans="1:6" x14ac:dyDescent="0.2">
      <c r="A4630" t="s">
        <v>2308</v>
      </c>
      <c r="B4630" t="s">
        <v>9383</v>
      </c>
      <c r="C4630" t="s">
        <v>11865</v>
      </c>
      <c r="D4630">
        <v>8831665922</v>
      </c>
      <c r="E4630" t="s">
        <v>9</v>
      </c>
      <c r="F4630" s="1">
        <v>40105</v>
      </c>
    </row>
    <row r="4631" spans="1:6" x14ac:dyDescent="0.2">
      <c r="A4631" t="s">
        <v>2309</v>
      </c>
      <c r="B4631" t="s">
        <v>9810</v>
      </c>
      <c r="C4631" t="s">
        <v>13083</v>
      </c>
      <c r="D4631" t="s">
        <v>20818</v>
      </c>
      <c r="E4631" t="s">
        <v>9</v>
      </c>
      <c r="F4631" s="1">
        <v>37359</v>
      </c>
    </row>
    <row r="4632" spans="1:6" x14ac:dyDescent="0.2">
      <c r="A4632" t="s">
        <v>2310</v>
      </c>
      <c r="B4632" t="s">
        <v>9950</v>
      </c>
      <c r="C4632" t="s">
        <v>9586</v>
      </c>
      <c r="D4632" t="s">
        <v>20819</v>
      </c>
      <c r="E4632" t="s">
        <v>9</v>
      </c>
      <c r="F4632" s="1">
        <v>25887</v>
      </c>
    </row>
    <row r="4633" spans="1:6" x14ac:dyDescent="0.2">
      <c r="A4633" t="s">
        <v>6200</v>
      </c>
      <c r="B4633" t="s">
        <v>10687</v>
      </c>
      <c r="C4633" t="s">
        <v>13084</v>
      </c>
      <c r="D4633" t="s">
        <v>20820</v>
      </c>
      <c r="E4633" t="s">
        <v>9</v>
      </c>
      <c r="F4633" s="1">
        <v>40075</v>
      </c>
    </row>
    <row r="4634" spans="1:6" x14ac:dyDescent="0.2">
      <c r="A4634" t="s">
        <v>8097</v>
      </c>
      <c r="B4634" t="s">
        <v>9482</v>
      </c>
      <c r="C4634" t="s">
        <v>9566</v>
      </c>
      <c r="D4634" t="s">
        <v>20821</v>
      </c>
      <c r="E4634" t="s">
        <v>9</v>
      </c>
      <c r="F4634" s="1">
        <v>16518</v>
      </c>
    </row>
    <row r="4635" spans="1:6" x14ac:dyDescent="0.2">
      <c r="A4635" t="s">
        <v>2311</v>
      </c>
      <c r="B4635" t="s">
        <v>9899</v>
      </c>
      <c r="C4635" t="s">
        <v>13085</v>
      </c>
      <c r="D4635" t="s">
        <v>20822</v>
      </c>
      <c r="E4635" t="s">
        <v>9</v>
      </c>
      <c r="F4635" s="1">
        <v>32549</v>
      </c>
    </row>
    <row r="4636" spans="1:6" x14ac:dyDescent="0.2">
      <c r="A4636" t="s">
        <v>8098</v>
      </c>
      <c r="B4636" t="s">
        <v>9772</v>
      </c>
      <c r="C4636" t="s">
        <v>13086</v>
      </c>
      <c r="D4636" t="s">
        <v>20823</v>
      </c>
      <c r="E4636" t="s">
        <v>9</v>
      </c>
      <c r="F4636" s="1">
        <v>20744</v>
      </c>
    </row>
    <row r="4637" spans="1:6" x14ac:dyDescent="0.2">
      <c r="A4637" t="s">
        <v>9062</v>
      </c>
      <c r="B4637" t="s">
        <v>9556</v>
      </c>
      <c r="C4637" t="s">
        <v>9611</v>
      </c>
      <c r="D4637" t="s">
        <v>20824</v>
      </c>
      <c r="E4637" t="s">
        <v>9</v>
      </c>
      <c r="F4637" s="1">
        <v>17251</v>
      </c>
    </row>
    <row r="4638" spans="1:6" x14ac:dyDescent="0.2">
      <c r="A4638" t="s">
        <v>2312</v>
      </c>
      <c r="B4638" t="s">
        <v>10819</v>
      </c>
      <c r="C4638" t="s">
        <v>13087</v>
      </c>
      <c r="D4638" t="s">
        <v>20825</v>
      </c>
      <c r="E4638" t="s">
        <v>9</v>
      </c>
      <c r="F4638" s="1">
        <v>25859</v>
      </c>
    </row>
    <row r="4639" spans="1:6" x14ac:dyDescent="0.2">
      <c r="A4639" t="s">
        <v>2313</v>
      </c>
      <c r="B4639" t="s">
        <v>9619</v>
      </c>
      <c r="C4639" t="s">
        <v>11003</v>
      </c>
      <c r="D4639" t="s">
        <v>20826</v>
      </c>
      <c r="E4639" t="s">
        <v>9</v>
      </c>
      <c r="F4639" s="1">
        <v>19898</v>
      </c>
    </row>
    <row r="4640" spans="1:6" x14ac:dyDescent="0.2">
      <c r="A4640" t="s">
        <v>6201</v>
      </c>
      <c r="B4640" t="s">
        <v>10687</v>
      </c>
      <c r="C4640" t="s">
        <v>9566</v>
      </c>
      <c r="D4640" t="s">
        <v>20827</v>
      </c>
      <c r="E4640" t="s">
        <v>9</v>
      </c>
      <c r="F4640" s="1">
        <v>41409</v>
      </c>
    </row>
    <row r="4641" spans="1:6" x14ac:dyDescent="0.2">
      <c r="A4641" t="s">
        <v>13088</v>
      </c>
      <c r="B4641" t="s">
        <v>9383</v>
      </c>
      <c r="C4641" t="s">
        <v>13089</v>
      </c>
      <c r="D4641">
        <f>1-950-674-4767</f>
        <v>-6390</v>
      </c>
      <c r="E4641" t="s">
        <v>9</v>
      </c>
      <c r="F4641" s="1">
        <v>15041</v>
      </c>
    </row>
    <row r="4642" spans="1:6" x14ac:dyDescent="0.2">
      <c r="A4642" t="s">
        <v>2314</v>
      </c>
      <c r="B4642" t="s">
        <v>9619</v>
      </c>
      <c r="C4642" t="s">
        <v>13090</v>
      </c>
      <c r="D4642" t="s">
        <v>20828</v>
      </c>
      <c r="E4642" t="s">
        <v>9</v>
      </c>
      <c r="F4642" s="1">
        <v>18364</v>
      </c>
    </row>
    <row r="4643" spans="1:6" x14ac:dyDescent="0.2">
      <c r="A4643" t="s">
        <v>8099</v>
      </c>
      <c r="B4643" t="s">
        <v>13091</v>
      </c>
      <c r="C4643" t="s">
        <v>10611</v>
      </c>
      <c r="D4643" t="s">
        <v>20829</v>
      </c>
      <c r="E4643" t="s">
        <v>9</v>
      </c>
      <c r="F4643" s="1">
        <v>19890</v>
      </c>
    </row>
    <row r="4644" spans="1:6" x14ac:dyDescent="0.2">
      <c r="A4644" t="s">
        <v>9063</v>
      </c>
      <c r="B4644" t="s">
        <v>9418</v>
      </c>
      <c r="C4644" t="s">
        <v>13092</v>
      </c>
      <c r="D4644" t="s">
        <v>20830</v>
      </c>
      <c r="E4644" t="s">
        <v>9</v>
      </c>
      <c r="F4644" s="1">
        <v>39187</v>
      </c>
    </row>
    <row r="4645" spans="1:6" x14ac:dyDescent="0.2">
      <c r="A4645" t="s">
        <v>6202</v>
      </c>
      <c r="B4645" t="s">
        <v>9576</v>
      </c>
      <c r="C4645" t="s">
        <v>11103</v>
      </c>
      <c r="D4645">
        <f>1-974-986-4019</f>
        <v>-5978</v>
      </c>
      <c r="E4645" t="s">
        <v>9</v>
      </c>
      <c r="F4645" s="1">
        <v>29428</v>
      </c>
    </row>
    <row r="4646" spans="1:6" x14ac:dyDescent="0.2">
      <c r="A4646" t="s">
        <v>6203</v>
      </c>
      <c r="B4646" t="s">
        <v>9440</v>
      </c>
      <c r="C4646" t="s">
        <v>12814</v>
      </c>
      <c r="D4646" t="s">
        <v>20831</v>
      </c>
      <c r="E4646" t="s">
        <v>9</v>
      </c>
      <c r="F4646" s="1">
        <v>39476</v>
      </c>
    </row>
    <row r="4647" spans="1:6" x14ac:dyDescent="0.2">
      <c r="A4647" t="s">
        <v>6204</v>
      </c>
      <c r="B4647" t="s">
        <v>9680</v>
      </c>
      <c r="C4647" t="s">
        <v>11198</v>
      </c>
      <c r="D4647" t="s">
        <v>20832</v>
      </c>
      <c r="E4647" t="s">
        <v>9</v>
      </c>
      <c r="F4647" s="1">
        <v>33710</v>
      </c>
    </row>
    <row r="4648" spans="1:6" x14ac:dyDescent="0.2">
      <c r="A4648" t="s">
        <v>2315</v>
      </c>
      <c r="B4648" t="s">
        <v>9480</v>
      </c>
      <c r="C4648" t="s">
        <v>13093</v>
      </c>
      <c r="D4648" t="s">
        <v>20833</v>
      </c>
      <c r="E4648" t="s">
        <v>9</v>
      </c>
      <c r="F4648" s="1">
        <v>37114</v>
      </c>
    </row>
    <row r="4649" spans="1:6" x14ac:dyDescent="0.2">
      <c r="A4649" t="s">
        <v>2316</v>
      </c>
      <c r="B4649" t="s">
        <v>9450</v>
      </c>
      <c r="C4649" t="s">
        <v>11</v>
      </c>
      <c r="D4649">
        <f>1-669-767-2225</f>
        <v>-3660</v>
      </c>
      <c r="E4649" t="s">
        <v>9</v>
      </c>
      <c r="F4649" s="1">
        <v>16500</v>
      </c>
    </row>
    <row r="4650" spans="1:6" x14ac:dyDescent="0.2">
      <c r="A4650" t="s">
        <v>13094</v>
      </c>
      <c r="B4650" t="s">
        <v>9446</v>
      </c>
      <c r="C4650" t="s">
        <v>9922</v>
      </c>
      <c r="D4650" t="s">
        <v>20834</v>
      </c>
      <c r="E4650" t="s">
        <v>9</v>
      </c>
      <c r="F4650" s="1">
        <v>37670</v>
      </c>
    </row>
    <row r="4651" spans="1:6" x14ac:dyDescent="0.2">
      <c r="A4651" t="s">
        <v>8100</v>
      </c>
      <c r="B4651" t="s">
        <v>9946</v>
      </c>
      <c r="C4651" t="s">
        <v>13095</v>
      </c>
      <c r="D4651" t="s">
        <v>20835</v>
      </c>
      <c r="E4651" t="s">
        <v>9</v>
      </c>
      <c r="F4651" s="1">
        <v>36276</v>
      </c>
    </row>
    <row r="4652" spans="1:6" x14ac:dyDescent="0.2">
      <c r="A4652" t="s">
        <v>6205</v>
      </c>
      <c r="B4652" t="s">
        <v>10052</v>
      </c>
      <c r="C4652" t="s">
        <v>13096</v>
      </c>
      <c r="D4652" t="s">
        <v>20836</v>
      </c>
      <c r="E4652" t="s">
        <v>9</v>
      </c>
      <c r="F4652" s="1">
        <v>19175</v>
      </c>
    </row>
    <row r="4653" spans="1:6" x14ac:dyDescent="0.2">
      <c r="A4653" t="s">
        <v>2317</v>
      </c>
      <c r="B4653" t="s">
        <v>9499</v>
      </c>
      <c r="C4653" t="s">
        <v>13097</v>
      </c>
      <c r="D4653" t="s">
        <v>20837</v>
      </c>
      <c r="E4653" t="s">
        <v>9</v>
      </c>
      <c r="F4653" s="1">
        <v>35364</v>
      </c>
    </row>
    <row r="4654" spans="1:6" x14ac:dyDescent="0.2">
      <c r="A4654" t="s">
        <v>13098</v>
      </c>
      <c r="B4654" t="s">
        <v>9446</v>
      </c>
      <c r="C4654" t="s">
        <v>10951</v>
      </c>
      <c r="D4654" t="s">
        <v>20838</v>
      </c>
      <c r="E4654" t="s">
        <v>9</v>
      </c>
      <c r="F4654" s="1">
        <v>27081</v>
      </c>
    </row>
    <row r="4655" spans="1:6" x14ac:dyDescent="0.2">
      <c r="A4655" t="s">
        <v>2318</v>
      </c>
      <c r="B4655" t="s">
        <v>9461</v>
      </c>
      <c r="C4655" t="s">
        <v>10863</v>
      </c>
      <c r="D4655" t="s">
        <v>20839</v>
      </c>
      <c r="E4655" t="s">
        <v>9</v>
      </c>
      <c r="F4655" s="1">
        <v>41704</v>
      </c>
    </row>
    <row r="4656" spans="1:6" x14ac:dyDescent="0.2">
      <c r="A4656" t="s">
        <v>2319</v>
      </c>
      <c r="B4656" t="s">
        <v>9758</v>
      </c>
      <c r="C4656" t="s">
        <v>13099</v>
      </c>
      <c r="D4656">
        <f>1-52-686-4212</f>
        <v>-4949</v>
      </c>
      <c r="E4656" t="s">
        <v>9</v>
      </c>
      <c r="F4656" s="1">
        <v>23712</v>
      </c>
    </row>
    <row r="4657" spans="1:6" x14ac:dyDescent="0.2">
      <c r="A4657" t="s">
        <v>13100</v>
      </c>
      <c r="B4657" t="s">
        <v>12427</v>
      </c>
      <c r="C4657" t="s">
        <v>11164</v>
      </c>
      <c r="D4657" t="s">
        <v>20840</v>
      </c>
      <c r="E4657" t="s">
        <v>9</v>
      </c>
      <c r="F4657" s="1">
        <v>15108</v>
      </c>
    </row>
    <row r="4658" spans="1:6" x14ac:dyDescent="0.2">
      <c r="A4658" t="s">
        <v>8101</v>
      </c>
      <c r="B4658" t="s">
        <v>9527</v>
      </c>
      <c r="C4658" t="s">
        <v>13101</v>
      </c>
      <c r="D4658">
        <v>854835522</v>
      </c>
      <c r="E4658" t="s">
        <v>9</v>
      </c>
      <c r="F4658" s="1">
        <v>22438</v>
      </c>
    </row>
    <row r="4659" spans="1:6" x14ac:dyDescent="0.2">
      <c r="A4659" t="s">
        <v>6206</v>
      </c>
      <c r="B4659" t="s">
        <v>9765</v>
      </c>
      <c r="C4659" t="s">
        <v>13102</v>
      </c>
      <c r="D4659" t="s">
        <v>20841</v>
      </c>
      <c r="E4659" t="s">
        <v>9</v>
      </c>
      <c r="F4659" s="1">
        <v>42981</v>
      </c>
    </row>
    <row r="4660" spans="1:6" x14ac:dyDescent="0.2">
      <c r="A4660" t="s">
        <v>2320</v>
      </c>
      <c r="B4660" t="s">
        <v>9518</v>
      </c>
      <c r="C4660" t="s">
        <v>11265</v>
      </c>
      <c r="D4660" t="s">
        <v>20842</v>
      </c>
      <c r="E4660" t="s">
        <v>9</v>
      </c>
      <c r="F4660" s="1">
        <v>18347</v>
      </c>
    </row>
    <row r="4661" spans="1:6" x14ac:dyDescent="0.2">
      <c r="A4661" t="s">
        <v>6207</v>
      </c>
      <c r="B4661" t="s">
        <v>9395</v>
      </c>
      <c r="C4661" t="s">
        <v>10955</v>
      </c>
      <c r="D4661" t="s">
        <v>20843</v>
      </c>
      <c r="E4661" t="s">
        <v>9</v>
      </c>
      <c r="F4661" s="1">
        <v>16939</v>
      </c>
    </row>
    <row r="4662" spans="1:6" x14ac:dyDescent="0.2">
      <c r="A4662" t="s">
        <v>13103</v>
      </c>
      <c r="B4662" t="s">
        <v>10173</v>
      </c>
      <c r="C4662" t="s">
        <v>13104</v>
      </c>
      <c r="D4662" t="s">
        <v>20844</v>
      </c>
      <c r="E4662" t="s">
        <v>9</v>
      </c>
      <c r="F4662" s="1">
        <v>25416</v>
      </c>
    </row>
    <row r="4663" spans="1:6" x14ac:dyDescent="0.2">
      <c r="A4663" t="s">
        <v>6208</v>
      </c>
      <c r="B4663" t="s">
        <v>9607</v>
      </c>
      <c r="C4663" t="s">
        <v>13105</v>
      </c>
      <c r="D4663" t="s">
        <v>20845</v>
      </c>
      <c r="E4663" t="s">
        <v>9</v>
      </c>
      <c r="F4663" s="1">
        <v>20741</v>
      </c>
    </row>
    <row r="4664" spans="1:6" x14ac:dyDescent="0.2">
      <c r="A4664" t="s">
        <v>9064</v>
      </c>
      <c r="B4664" t="s">
        <v>9392</v>
      </c>
      <c r="C4664" t="s">
        <v>10545</v>
      </c>
      <c r="D4664" t="s">
        <v>20846</v>
      </c>
      <c r="E4664" t="s">
        <v>9</v>
      </c>
      <c r="F4664" s="1">
        <v>32545</v>
      </c>
    </row>
    <row r="4665" spans="1:6" x14ac:dyDescent="0.2">
      <c r="A4665" t="s">
        <v>2321</v>
      </c>
      <c r="B4665" t="s">
        <v>10061</v>
      </c>
      <c r="C4665" t="s">
        <v>13106</v>
      </c>
      <c r="D4665" t="s">
        <v>20847</v>
      </c>
      <c r="E4665" t="s">
        <v>9</v>
      </c>
      <c r="F4665" s="1">
        <v>39113</v>
      </c>
    </row>
    <row r="4666" spans="1:6" x14ac:dyDescent="0.2">
      <c r="A4666" t="s">
        <v>2322</v>
      </c>
      <c r="B4666" t="s">
        <v>9395</v>
      </c>
      <c r="C4666" t="s">
        <v>10944</v>
      </c>
      <c r="D4666" t="s">
        <v>20848</v>
      </c>
      <c r="E4666" t="s">
        <v>9</v>
      </c>
      <c r="F4666" s="1">
        <v>19615</v>
      </c>
    </row>
    <row r="4667" spans="1:6" x14ac:dyDescent="0.2">
      <c r="A4667" t="s">
        <v>2323</v>
      </c>
      <c r="B4667" t="s">
        <v>10662</v>
      </c>
      <c r="C4667" t="s">
        <v>13107</v>
      </c>
      <c r="D4667">
        <v>9528031290</v>
      </c>
      <c r="E4667" t="s">
        <v>9</v>
      </c>
      <c r="F4667" s="1">
        <v>26389</v>
      </c>
    </row>
    <row r="4668" spans="1:6" x14ac:dyDescent="0.2">
      <c r="A4668" t="s">
        <v>2324</v>
      </c>
      <c r="B4668" t="s">
        <v>9616</v>
      </c>
      <c r="C4668" t="s">
        <v>10464</v>
      </c>
      <c r="D4668" t="s">
        <v>20849</v>
      </c>
      <c r="E4668" t="s">
        <v>9</v>
      </c>
      <c r="F4668" s="1">
        <v>32279</v>
      </c>
    </row>
    <row r="4669" spans="1:6" x14ac:dyDescent="0.2">
      <c r="A4669" t="s">
        <v>13108</v>
      </c>
      <c r="B4669" t="s">
        <v>9552</v>
      </c>
      <c r="C4669" t="s">
        <v>10261</v>
      </c>
      <c r="D4669" t="s">
        <v>20850</v>
      </c>
      <c r="E4669" t="s">
        <v>9</v>
      </c>
      <c r="F4669" s="1">
        <v>20787</v>
      </c>
    </row>
    <row r="4670" spans="1:6" x14ac:dyDescent="0.2">
      <c r="A4670" t="s">
        <v>6209</v>
      </c>
      <c r="B4670" t="s">
        <v>9552</v>
      </c>
      <c r="C4670" t="s">
        <v>13109</v>
      </c>
      <c r="D4670" t="s">
        <v>20851</v>
      </c>
      <c r="E4670" t="s">
        <v>9</v>
      </c>
      <c r="F4670" s="1">
        <v>31263</v>
      </c>
    </row>
    <row r="4671" spans="1:6" x14ac:dyDescent="0.2">
      <c r="A4671" t="s">
        <v>2325</v>
      </c>
      <c r="B4671" t="s">
        <v>9506</v>
      </c>
      <c r="C4671" t="s">
        <v>11960</v>
      </c>
      <c r="D4671" t="s">
        <v>20852</v>
      </c>
      <c r="E4671" t="s">
        <v>9</v>
      </c>
      <c r="F4671" s="1">
        <v>15131</v>
      </c>
    </row>
    <row r="4672" spans="1:6" x14ac:dyDescent="0.2">
      <c r="A4672" t="s">
        <v>2326</v>
      </c>
      <c r="B4672" t="s">
        <v>10</v>
      </c>
      <c r="C4672" t="s">
        <v>9895</v>
      </c>
      <c r="D4672" t="s">
        <v>20853</v>
      </c>
      <c r="E4672" t="s">
        <v>9</v>
      </c>
      <c r="F4672" s="1">
        <v>26998</v>
      </c>
    </row>
    <row r="4673" spans="1:6" x14ac:dyDescent="0.2">
      <c r="A4673" t="s">
        <v>6210</v>
      </c>
      <c r="B4673" t="s">
        <v>9706</v>
      </c>
      <c r="C4673" t="s">
        <v>13110</v>
      </c>
      <c r="D4673" t="s">
        <v>20854</v>
      </c>
      <c r="E4673" t="s">
        <v>9</v>
      </c>
      <c r="F4673" s="1">
        <v>33586</v>
      </c>
    </row>
    <row r="4674" spans="1:6" x14ac:dyDescent="0.2">
      <c r="A4674" t="s">
        <v>2327</v>
      </c>
      <c r="B4674" t="s">
        <v>10292</v>
      </c>
      <c r="C4674" t="s">
        <v>10778</v>
      </c>
      <c r="D4674" t="s">
        <v>20855</v>
      </c>
      <c r="E4674" t="s">
        <v>9</v>
      </c>
      <c r="F4674" s="1">
        <v>39145</v>
      </c>
    </row>
    <row r="4675" spans="1:6" x14ac:dyDescent="0.2">
      <c r="A4675" t="s">
        <v>9065</v>
      </c>
      <c r="B4675" t="s">
        <v>9440</v>
      </c>
      <c r="C4675" t="s">
        <v>10851</v>
      </c>
      <c r="D4675" t="s">
        <v>20856</v>
      </c>
      <c r="E4675" t="s">
        <v>9</v>
      </c>
      <c r="F4675" s="1">
        <v>26920</v>
      </c>
    </row>
    <row r="4676" spans="1:6" x14ac:dyDescent="0.2">
      <c r="A4676" t="s">
        <v>2328</v>
      </c>
      <c r="B4676" t="s">
        <v>11154</v>
      </c>
      <c r="C4676" t="s">
        <v>10235</v>
      </c>
      <c r="D4676" t="s">
        <v>20857</v>
      </c>
      <c r="E4676" t="s">
        <v>9</v>
      </c>
      <c r="F4676" s="1">
        <v>19449</v>
      </c>
    </row>
    <row r="4677" spans="1:6" x14ac:dyDescent="0.2">
      <c r="A4677" t="s">
        <v>6211</v>
      </c>
      <c r="B4677" t="s">
        <v>9573</v>
      </c>
      <c r="C4677" t="s">
        <v>13111</v>
      </c>
      <c r="D4677">
        <v>7693834460</v>
      </c>
      <c r="E4677" t="s">
        <v>9</v>
      </c>
      <c r="F4677" s="1">
        <v>22459</v>
      </c>
    </row>
    <row r="4678" spans="1:6" x14ac:dyDescent="0.2">
      <c r="A4678" t="s">
        <v>13112</v>
      </c>
      <c r="B4678" t="s">
        <v>9414</v>
      </c>
      <c r="C4678" t="s">
        <v>13113</v>
      </c>
      <c r="D4678" t="s">
        <v>20858</v>
      </c>
      <c r="E4678" t="s">
        <v>9</v>
      </c>
      <c r="F4678" s="1">
        <v>39246</v>
      </c>
    </row>
    <row r="4679" spans="1:6" x14ac:dyDescent="0.2">
      <c r="A4679" t="s">
        <v>8102</v>
      </c>
      <c r="B4679" t="s">
        <v>9440</v>
      </c>
      <c r="C4679" t="s">
        <v>13114</v>
      </c>
      <c r="D4679" t="s">
        <v>20859</v>
      </c>
      <c r="E4679" t="s">
        <v>9</v>
      </c>
      <c r="F4679" s="1">
        <v>41302</v>
      </c>
    </row>
    <row r="4680" spans="1:6" x14ac:dyDescent="0.2">
      <c r="A4680" t="s">
        <v>6212</v>
      </c>
      <c r="B4680" t="s">
        <v>9408</v>
      </c>
      <c r="C4680" t="s">
        <v>13115</v>
      </c>
      <c r="D4680" t="s">
        <v>20860</v>
      </c>
      <c r="E4680" t="s">
        <v>9</v>
      </c>
      <c r="F4680" s="1">
        <v>31577</v>
      </c>
    </row>
    <row r="4681" spans="1:6" x14ac:dyDescent="0.2">
      <c r="A4681" t="s">
        <v>2329</v>
      </c>
      <c r="B4681" t="s">
        <v>11346</v>
      </c>
      <c r="C4681" t="s">
        <v>9456</v>
      </c>
      <c r="D4681">
        <f>1-702-958-6514</f>
        <v>-8173</v>
      </c>
      <c r="E4681" t="s">
        <v>9</v>
      </c>
      <c r="F4681" s="1">
        <v>31950</v>
      </c>
    </row>
    <row r="4682" spans="1:6" x14ac:dyDescent="0.2">
      <c r="A4682" t="s">
        <v>6213</v>
      </c>
      <c r="B4682" t="s">
        <v>9883</v>
      </c>
      <c r="C4682" t="s">
        <v>10161</v>
      </c>
      <c r="D4682" t="s">
        <v>20861</v>
      </c>
      <c r="E4682" t="s">
        <v>9</v>
      </c>
      <c r="F4682" s="1">
        <v>20931</v>
      </c>
    </row>
    <row r="4683" spans="1:6" x14ac:dyDescent="0.2">
      <c r="A4683" t="s">
        <v>2330</v>
      </c>
      <c r="B4683" t="s">
        <v>9518</v>
      </c>
      <c r="C4683" t="s">
        <v>13116</v>
      </c>
      <c r="D4683" t="s">
        <v>20862</v>
      </c>
      <c r="E4683" t="s">
        <v>9</v>
      </c>
      <c r="F4683" s="1">
        <v>21357</v>
      </c>
    </row>
    <row r="4684" spans="1:6" x14ac:dyDescent="0.2">
      <c r="A4684" t="s">
        <v>13117</v>
      </c>
      <c r="B4684" t="s">
        <v>9446</v>
      </c>
      <c r="C4684" t="s">
        <v>9495</v>
      </c>
      <c r="D4684" t="s">
        <v>20863</v>
      </c>
      <c r="E4684" t="s">
        <v>9</v>
      </c>
      <c r="F4684" s="1">
        <v>42359</v>
      </c>
    </row>
    <row r="4685" spans="1:6" x14ac:dyDescent="0.2">
      <c r="A4685" t="s">
        <v>2331</v>
      </c>
      <c r="B4685" t="s">
        <v>9408</v>
      </c>
      <c r="C4685" t="s">
        <v>13118</v>
      </c>
      <c r="D4685" t="s">
        <v>20864</v>
      </c>
      <c r="E4685" t="s">
        <v>9</v>
      </c>
      <c r="F4685" s="1">
        <v>19102</v>
      </c>
    </row>
    <row r="4686" spans="1:6" x14ac:dyDescent="0.2">
      <c r="A4686" t="s">
        <v>6214</v>
      </c>
      <c r="B4686" t="s">
        <v>9654</v>
      </c>
      <c r="C4686" t="s">
        <v>13119</v>
      </c>
      <c r="D4686" t="s">
        <v>20865</v>
      </c>
      <c r="E4686" t="s">
        <v>9</v>
      </c>
      <c r="F4686" s="1">
        <v>29479</v>
      </c>
    </row>
    <row r="4687" spans="1:6" x14ac:dyDescent="0.2">
      <c r="A4687" t="s">
        <v>6215</v>
      </c>
      <c r="B4687" t="s">
        <v>9543</v>
      </c>
      <c r="C4687" t="s">
        <v>10310</v>
      </c>
      <c r="D4687" t="s">
        <v>20866</v>
      </c>
      <c r="E4687" t="s">
        <v>9</v>
      </c>
      <c r="F4687" s="1">
        <v>34228</v>
      </c>
    </row>
    <row r="4688" spans="1:6" x14ac:dyDescent="0.2">
      <c r="A4688" t="s">
        <v>2332</v>
      </c>
      <c r="B4688" t="s">
        <v>10363</v>
      </c>
      <c r="C4688" t="s">
        <v>13120</v>
      </c>
      <c r="D4688" t="s">
        <v>20867</v>
      </c>
      <c r="E4688" t="s">
        <v>9</v>
      </c>
      <c r="F4688" s="1">
        <v>29809</v>
      </c>
    </row>
    <row r="4689" spans="1:6" x14ac:dyDescent="0.2">
      <c r="A4689" t="s">
        <v>6216</v>
      </c>
      <c r="B4689" t="s">
        <v>9509</v>
      </c>
      <c r="C4689" t="s">
        <v>13121</v>
      </c>
      <c r="D4689" t="s">
        <v>20868</v>
      </c>
      <c r="E4689" t="s">
        <v>9</v>
      </c>
      <c r="F4689" s="1">
        <v>21793</v>
      </c>
    </row>
    <row r="4690" spans="1:6" x14ac:dyDescent="0.2">
      <c r="A4690" t="s">
        <v>6217</v>
      </c>
      <c r="B4690" t="s">
        <v>10930</v>
      </c>
      <c r="C4690" t="s">
        <v>13122</v>
      </c>
      <c r="D4690" t="s">
        <v>20869</v>
      </c>
      <c r="E4690" t="s">
        <v>9</v>
      </c>
      <c r="F4690" s="1">
        <v>25060</v>
      </c>
    </row>
    <row r="4691" spans="1:6" x14ac:dyDescent="0.2">
      <c r="A4691" t="s">
        <v>6218</v>
      </c>
      <c r="B4691" t="s">
        <v>12902</v>
      </c>
      <c r="C4691" t="s">
        <v>9444</v>
      </c>
      <c r="D4691">
        <f>1-185-844-5473</f>
        <v>-6501</v>
      </c>
      <c r="E4691" t="s">
        <v>9</v>
      </c>
      <c r="F4691" s="1">
        <v>16829</v>
      </c>
    </row>
    <row r="4692" spans="1:6" x14ac:dyDescent="0.2">
      <c r="A4692" t="s">
        <v>2333</v>
      </c>
      <c r="B4692" t="s">
        <v>9552</v>
      </c>
      <c r="C4692" t="s">
        <v>9945</v>
      </c>
      <c r="D4692" t="s">
        <v>20870</v>
      </c>
      <c r="E4692" t="s">
        <v>9</v>
      </c>
      <c r="F4692" s="1">
        <v>27187</v>
      </c>
    </row>
    <row r="4693" spans="1:6" x14ac:dyDescent="0.2">
      <c r="A4693" t="s">
        <v>2334</v>
      </c>
      <c r="B4693" t="s">
        <v>9472</v>
      </c>
      <c r="C4693" t="s">
        <v>11347</v>
      </c>
      <c r="D4693" t="s">
        <v>20871</v>
      </c>
      <c r="E4693" t="s">
        <v>9</v>
      </c>
      <c r="F4693" s="1">
        <v>36333</v>
      </c>
    </row>
    <row r="4694" spans="1:6" x14ac:dyDescent="0.2">
      <c r="A4694" t="s">
        <v>8103</v>
      </c>
      <c r="B4694" t="s">
        <v>9642</v>
      </c>
      <c r="C4694" t="s">
        <v>12037</v>
      </c>
      <c r="D4694" t="s">
        <v>20872</v>
      </c>
      <c r="E4694" t="s">
        <v>9</v>
      </c>
      <c r="F4694" s="1">
        <v>36401</v>
      </c>
    </row>
    <row r="4695" spans="1:6" x14ac:dyDescent="0.2">
      <c r="A4695" t="s">
        <v>6219</v>
      </c>
      <c r="B4695" t="s">
        <v>10942</v>
      </c>
      <c r="C4695" t="s">
        <v>13123</v>
      </c>
      <c r="D4695" t="s">
        <v>20873</v>
      </c>
      <c r="E4695" t="s">
        <v>9</v>
      </c>
      <c r="F4695" s="1">
        <v>30204</v>
      </c>
    </row>
    <row r="4696" spans="1:6" x14ac:dyDescent="0.2">
      <c r="A4696" t="s">
        <v>6220</v>
      </c>
      <c r="B4696" t="s">
        <v>9539</v>
      </c>
      <c r="C4696" t="s">
        <v>13124</v>
      </c>
      <c r="D4696" t="s">
        <v>20874</v>
      </c>
      <c r="E4696" t="s">
        <v>9</v>
      </c>
      <c r="F4696" s="1">
        <v>16246</v>
      </c>
    </row>
    <row r="4697" spans="1:6" x14ac:dyDescent="0.2">
      <c r="A4697" t="s">
        <v>8104</v>
      </c>
      <c r="B4697" t="s">
        <v>9477</v>
      </c>
      <c r="C4697" t="s">
        <v>13125</v>
      </c>
      <c r="D4697" t="s">
        <v>20875</v>
      </c>
      <c r="E4697" t="s">
        <v>9</v>
      </c>
      <c r="F4697" s="1">
        <v>42817</v>
      </c>
    </row>
    <row r="4698" spans="1:6" x14ac:dyDescent="0.2">
      <c r="A4698" t="s">
        <v>8105</v>
      </c>
      <c r="B4698" t="s">
        <v>10848</v>
      </c>
      <c r="C4698" t="s">
        <v>13126</v>
      </c>
      <c r="D4698" t="s">
        <v>20876</v>
      </c>
      <c r="E4698" t="s">
        <v>9</v>
      </c>
      <c r="F4698" s="1">
        <v>23541</v>
      </c>
    </row>
    <row r="4699" spans="1:6" x14ac:dyDescent="0.2">
      <c r="A4699" t="s">
        <v>9066</v>
      </c>
      <c r="B4699" t="s">
        <v>9518</v>
      </c>
      <c r="C4699" t="s">
        <v>10560</v>
      </c>
      <c r="D4699" t="s">
        <v>20877</v>
      </c>
      <c r="E4699" t="s">
        <v>9</v>
      </c>
      <c r="F4699" s="1">
        <v>39003</v>
      </c>
    </row>
    <row r="4700" spans="1:6" x14ac:dyDescent="0.2">
      <c r="A4700" t="s">
        <v>2335</v>
      </c>
      <c r="B4700" t="s">
        <v>13127</v>
      </c>
      <c r="C4700" t="s">
        <v>11936</v>
      </c>
      <c r="D4700">
        <v>905088582</v>
      </c>
      <c r="E4700" t="s">
        <v>9</v>
      </c>
      <c r="F4700" s="1">
        <v>39014</v>
      </c>
    </row>
    <row r="4701" spans="1:6" x14ac:dyDescent="0.2">
      <c r="A4701" t="s">
        <v>8106</v>
      </c>
      <c r="B4701" t="s">
        <v>10363</v>
      </c>
      <c r="C4701" t="s">
        <v>13128</v>
      </c>
      <c r="D4701">
        <v>2538557813</v>
      </c>
      <c r="E4701" t="s">
        <v>9</v>
      </c>
      <c r="F4701" s="1">
        <v>22541</v>
      </c>
    </row>
    <row r="4702" spans="1:6" x14ac:dyDescent="0.2">
      <c r="A4702" t="s">
        <v>2336</v>
      </c>
      <c r="B4702" t="s">
        <v>9766</v>
      </c>
      <c r="C4702" t="s">
        <v>13129</v>
      </c>
      <c r="D4702" t="s">
        <v>20878</v>
      </c>
      <c r="E4702" t="s">
        <v>9</v>
      </c>
      <c r="F4702" s="1">
        <v>27065</v>
      </c>
    </row>
    <row r="4703" spans="1:6" x14ac:dyDescent="0.2">
      <c r="A4703" t="s">
        <v>6221</v>
      </c>
      <c r="B4703" t="s">
        <v>9958</v>
      </c>
      <c r="C4703" t="s">
        <v>13130</v>
      </c>
      <c r="D4703" t="s">
        <v>20879</v>
      </c>
      <c r="E4703" t="s">
        <v>9</v>
      </c>
      <c r="F4703" s="1">
        <v>41754</v>
      </c>
    </row>
    <row r="4704" spans="1:6" x14ac:dyDescent="0.2">
      <c r="A4704" t="s">
        <v>9067</v>
      </c>
      <c r="B4704" t="s">
        <v>9475</v>
      </c>
      <c r="C4704" t="s">
        <v>13131</v>
      </c>
      <c r="D4704" t="s">
        <v>20880</v>
      </c>
      <c r="E4704" t="s">
        <v>9</v>
      </c>
      <c r="F4704" s="1">
        <v>40880</v>
      </c>
    </row>
    <row r="4705" spans="1:6" x14ac:dyDescent="0.2">
      <c r="A4705" t="s">
        <v>6222</v>
      </c>
      <c r="B4705" t="s">
        <v>9522</v>
      </c>
      <c r="C4705" t="s">
        <v>13132</v>
      </c>
      <c r="D4705" t="s">
        <v>20881</v>
      </c>
      <c r="E4705" t="s">
        <v>9</v>
      </c>
      <c r="F4705" s="1">
        <v>15621</v>
      </c>
    </row>
    <row r="4706" spans="1:6" x14ac:dyDescent="0.2">
      <c r="A4706" t="s">
        <v>2337</v>
      </c>
      <c r="B4706" t="s">
        <v>9440</v>
      </c>
      <c r="C4706" t="s">
        <v>13133</v>
      </c>
      <c r="D4706">
        <v>9512970534</v>
      </c>
      <c r="E4706" t="s">
        <v>9</v>
      </c>
      <c r="F4706" s="1">
        <v>28078</v>
      </c>
    </row>
    <row r="4707" spans="1:6" x14ac:dyDescent="0.2">
      <c r="A4707" t="s">
        <v>2338</v>
      </c>
      <c r="B4707" t="s">
        <v>9440</v>
      </c>
      <c r="C4707" t="s">
        <v>9863</v>
      </c>
      <c r="D4707" t="s">
        <v>20882</v>
      </c>
      <c r="E4707" t="s">
        <v>9</v>
      </c>
      <c r="F4707" s="1">
        <v>41744</v>
      </c>
    </row>
    <row r="4708" spans="1:6" x14ac:dyDescent="0.2">
      <c r="A4708" t="s">
        <v>9068</v>
      </c>
      <c r="B4708" t="s">
        <v>9463</v>
      </c>
      <c r="C4708" t="s">
        <v>9508</v>
      </c>
      <c r="D4708" t="s">
        <v>20883</v>
      </c>
      <c r="E4708" t="s">
        <v>9</v>
      </c>
      <c r="F4708" s="1">
        <v>31798</v>
      </c>
    </row>
    <row r="4709" spans="1:6" x14ac:dyDescent="0.2">
      <c r="A4709" t="s">
        <v>2339</v>
      </c>
      <c r="B4709" t="s">
        <v>9543</v>
      </c>
      <c r="C4709" t="s">
        <v>10650</v>
      </c>
      <c r="D4709" t="s">
        <v>20884</v>
      </c>
      <c r="E4709" t="s">
        <v>9</v>
      </c>
      <c r="F4709" s="1">
        <v>24723</v>
      </c>
    </row>
    <row r="4710" spans="1:6" x14ac:dyDescent="0.2">
      <c r="A4710" t="s">
        <v>6223</v>
      </c>
      <c r="B4710" t="s">
        <v>9839</v>
      </c>
      <c r="C4710" t="s">
        <v>13134</v>
      </c>
      <c r="D4710" t="s">
        <v>20885</v>
      </c>
      <c r="E4710" t="s">
        <v>9</v>
      </c>
      <c r="F4710" s="1">
        <v>23894</v>
      </c>
    </row>
    <row r="4711" spans="1:6" x14ac:dyDescent="0.2">
      <c r="A4711" t="s">
        <v>6224</v>
      </c>
      <c r="B4711" t="s">
        <v>9461</v>
      </c>
      <c r="C4711" t="s">
        <v>13135</v>
      </c>
      <c r="D4711" t="s">
        <v>20886</v>
      </c>
      <c r="E4711" t="s">
        <v>9</v>
      </c>
      <c r="F4711" s="1">
        <v>27711</v>
      </c>
    </row>
    <row r="4712" spans="1:6" x14ac:dyDescent="0.2">
      <c r="A4712" t="s">
        <v>8107</v>
      </c>
      <c r="B4712" t="s">
        <v>9480</v>
      </c>
      <c r="C4712" t="s">
        <v>10192</v>
      </c>
      <c r="D4712" t="s">
        <v>20887</v>
      </c>
      <c r="E4712" t="s">
        <v>9</v>
      </c>
      <c r="F4712" s="1">
        <v>32534</v>
      </c>
    </row>
    <row r="4713" spans="1:6" x14ac:dyDescent="0.2">
      <c r="A4713" t="s">
        <v>2340</v>
      </c>
      <c r="B4713" t="s">
        <v>9699</v>
      </c>
      <c r="C4713" t="s">
        <v>10366</v>
      </c>
      <c r="D4713" t="s">
        <v>20888</v>
      </c>
      <c r="E4713" t="s">
        <v>9</v>
      </c>
      <c r="F4713" s="1">
        <v>18990</v>
      </c>
    </row>
    <row r="4714" spans="1:6" x14ac:dyDescent="0.2">
      <c r="A4714" t="s">
        <v>6225</v>
      </c>
      <c r="B4714" t="s">
        <v>10222</v>
      </c>
      <c r="C4714" t="s">
        <v>13136</v>
      </c>
      <c r="D4714" t="s">
        <v>20889</v>
      </c>
      <c r="E4714" t="s">
        <v>9</v>
      </c>
      <c r="F4714" s="1">
        <v>32922</v>
      </c>
    </row>
    <row r="4715" spans="1:6" x14ac:dyDescent="0.2">
      <c r="A4715" t="s">
        <v>2341</v>
      </c>
      <c r="B4715" t="s">
        <v>9607</v>
      </c>
      <c r="C4715" t="s">
        <v>13137</v>
      </c>
      <c r="D4715">
        <v>7401514938</v>
      </c>
      <c r="E4715" t="s">
        <v>9</v>
      </c>
      <c r="F4715" s="1">
        <v>30782</v>
      </c>
    </row>
    <row r="4716" spans="1:6" x14ac:dyDescent="0.2">
      <c r="A4716" t="s">
        <v>6226</v>
      </c>
      <c r="B4716" t="s">
        <v>10292</v>
      </c>
      <c r="C4716" t="s">
        <v>9689</v>
      </c>
      <c r="D4716" t="s">
        <v>20890</v>
      </c>
      <c r="E4716" t="s">
        <v>9</v>
      </c>
      <c r="F4716" s="1">
        <v>24526</v>
      </c>
    </row>
    <row r="4717" spans="1:6" x14ac:dyDescent="0.2">
      <c r="A4717" t="s">
        <v>2342</v>
      </c>
      <c r="B4717" t="s">
        <v>6</v>
      </c>
      <c r="C4717" t="s">
        <v>10367</v>
      </c>
      <c r="D4717">
        <v>8570763147</v>
      </c>
      <c r="E4717" t="s">
        <v>9</v>
      </c>
      <c r="F4717" s="1">
        <v>37986</v>
      </c>
    </row>
    <row r="4718" spans="1:6" x14ac:dyDescent="0.2">
      <c r="A4718" t="s">
        <v>2343</v>
      </c>
      <c r="B4718" t="s">
        <v>9446</v>
      </c>
      <c r="C4718" t="s">
        <v>13138</v>
      </c>
      <c r="D4718">
        <v>8663107175</v>
      </c>
      <c r="E4718" t="s">
        <v>9</v>
      </c>
      <c r="F4718" s="1">
        <v>23392</v>
      </c>
    </row>
    <row r="4719" spans="1:6" x14ac:dyDescent="0.2">
      <c r="A4719" t="s">
        <v>13139</v>
      </c>
      <c r="B4719" t="s">
        <v>10297</v>
      </c>
      <c r="C4719" t="s">
        <v>13140</v>
      </c>
      <c r="D4719" t="s">
        <v>20891</v>
      </c>
      <c r="E4719" t="s">
        <v>9</v>
      </c>
      <c r="F4719" s="1">
        <v>18402</v>
      </c>
    </row>
    <row r="4720" spans="1:6" x14ac:dyDescent="0.2">
      <c r="A4720" t="s">
        <v>13141</v>
      </c>
      <c r="B4720" t="s">
        <v>9526</v>
      </c>
      <c r="C4720" t="s">
        <v>10032</v>
      </c>
      <c r="D4720" t="s">
        <v>20892</v>
      </c>
      <c r="E4720" t="s">
        <v>9</v>
      </c>
      <c r="F4720" s="1">
        <v>34642</v>
      </c>
    </row>
    <row r="4721" spans="1:6" x14ac:dyDescent="0.2">
      <c r="A4721" t="s">
        <v>2344</v>
      </c>
      <c r="B4721" t="s">
        <v>9527</v>
      </c>
      <c r="C4721" t="s">
        <v>9670</v>
      </c>
      <c r="D4721">
        <v>5065168362</v>
      </c>
      <c r="E4721" t="s">
        <v>9</v>
      </c>
      <c r="F4721" s="1">
        <v>31085</v>
      </c>
    </row>
    <row r="4722" spans="1:6" x14ac:dyDescent="0.2">
      <c r="A4722" t="s">
        <v>2345</v>
      </c>
      <c r="B4722" t="s">
        <v>10687</v>
      </c>
      <c r="C4722" t="s">
        <v>13142</v>
      </c>
      <c r="D4722" t="s">
        <v>20893</v>
      </c>
      <c r="E4722" t="s">
        <v>9</v>
      </c>
      <c r="F4722" s="1">
        <v>30215</v>
      </c>
    </row>
    <row r="4723" spans="1:6" x14ac:dyDescent="0.2">
      <c r="A4723" t="s">
        <v>2346</v>
      </c>
      <c r="B4723" t="s">
        <v>9810</v>
      </c>
      <c r="C4723" t="s">
        <v>10634</v>
      </c>
      <c r="D4723">
        <v>1759389930</v>
      </c>
      <c r="E4723" t="s">
        <v>9</v>
      </c>
      <c r="F4723" s="1">
        <v>43734</v>
      </c>
    </row>
    <row r="4724" spans="1:6" x14ac:dyDescent="0.2">
      <c r="A4724" t="s">
        <v>2347</v>
      </c>
      <c r="B4724" t="s">
        <v>9958</v>
      </c>
      <c r="C4724" t="s">
        <v>13143</v>
      </c>
      <c r="D4724" t="s">
        <v>20894</v>
      </c>
      <c r="E4724" t="s">
        <v>9</v>
      </c>
      <c r="F4724" s="1">
        <v>28621</v>
      </c>
    </row>
    <row r="4725" spans="1:6" x14ac:dyDescent="0.2">
      <c r="A4725" t="s">
        <v>2348</v>
      </c>
      <c r="B4725" t="s">
        <v>9401</v>
      </c>
      <c r="C4725" t="s">
        <v>13144</v>
      </c>
      <c r="D4725" t="s">
        <v>20895</v>
      </c>
      <c r="E4725" t="s">
        <v>9</v>
      </c>
      <c r="F4725" s="1">
        <v>25144</v>
      </c>
    </row>
    <row r="4726" spans="1:6" x14ac:dyDescent="0.2">
      <c r="A4726" t="s">
        <v>2349</v>
      </c>
      <c r="B4726" t="s">
        <v>9529</v>
      </c>
      <c r="C4726" t="s">
        <v>9719</v>
      </c>
      <c r="D4726" t="s">
        <v>20896</v>
      </c>
      <c r="E4726" t="s">
        <v>9</v>
      </c>
      <c r="F4726" s="1">
        <v>21022</v>
      </c>
    </row>
    <row r="4727" spans="1:6" x14ac:dyDescent="0.2">
      <c r="A4727" t="s">
        <v>6227</v>
      </c>
      <c r="B4727" t="s">
        <v>9518</v>
      </c>
      <c r="C4727" t="s">
        <v>13145</v>
      </c>
      <c r="D4727" t="s">
        <v>20897</v>
      </c>
      <c r="E4727" t="s">
        <v>9</v>
      </c>
      <c r="F4727" s="1">
        <v>16546</v>
      </c>
    </row>
    <row r="4728" spans="1:6" x14ac:dyDescent="0.2">
      <c r="A4728" t="s">
        <v>2350</v>
      </c>
      <c r="B4728" t="s">
        <v>13146</v>
      </c>
      <c r="C4728" t="s">
        <v>13147</v>
      </c>
      <c r="D4728" t="s">
        <v>20898</v>
      </c>
      <c r="E4728" t="s">
        <v>9</v>
      </c>
      <c r="F4728" s="1">
        <v>35071</v>
      </c>
    </row>
    <row r="4729" spans="1:6" x14ac:dyDescent="0.2">
      <c r="A4729" t="s">
        <v>6228</v>
      </c>
      <c r="B4729" t="s">
        <v>9704</v>
      </c>
      <c r="C4729" t="s">
        <v>12260</v>
      </c>
      <c r="D4729" t="s">
        <v>20899</v>
      </c>
      <c r="E4729" t="s">
        <v>9</v>
      </c>
      <c r="F4729" s="1">
        <v>38943</v>
      </c>
    </row>
    <row r="4730" spans="1:6" x14ac:dyDescent="0.2">
      <c r="A4730" t="s">
        <v>2351</v>
      </c>
      <c r="B4730" t="s">
        <v>10315</v>
      </c>
      <c r="C4730" t="s">
        <v>13148</v>
      </c>
      <c r="D4730" t="s">
        <v>20900</v>
      </c>
      <c r="E4730" t="s">
        <v>9</v>
      </c>
      <c r="F4730" s="1">
        <v>27899</v>
      </c>
    </row>
    <row r="4731" spans="1:6" x14ac:dyDescent="0.2">
      <c r="A4731" t="s">
        <v>2352</v>
      </c>
      <c r="B4731" t="s">
        <v>9446</v>
      </c>
      <c r="C4731" t="s">
        <v>11</v>
      </c>
      <c r="D4731" t="s">
        <v>20901</v>
      </c>
      <c r="E4731" t="s">
        <v>9</v>
      </c>
      <c r="F4731" s="1">
        <v>33482</v>
      </c>
    </row>
    <row r="4732" spans="1:6" x14ac:dyDescent="0.2">
      <c r="A4732" t="s">
        <v>2353</v>
      </c>
      <c r="B4732" t="s">
        <v>9446</v>
      </c>
      <c r="C4732" t="s">
        <v>10016</v>
      </c>
      <c r="D4732" t="s">
        <v>20902</v>
      </c>
      <c r="E4732" t="s">
        <v>9</v>
      </c>
      <c r="F4732" s="1">
        <v>22607</v>
      </c>
    </row>
    <row r="4733" spans="1:6" x14ac:dyDescent="0.2">
      <c r="A4733" t="s">
        <v>6229</v>
      </c>
      <c r="B4733" t="s">
        <v>9630</v>
      </c>
      <c r="C4733" t="s">
        <v>13149</v>
      </c>
      <c r="D4733" t="s">
        <v>20903</v>
      </c>
      <c r="E4733" t="s">
        <v>9</v>
      </c>
      <c r="F4733" s="1">
        <v>21592</v>
      </c>
    </row>
    <row r="4734" spans="1:6" x14ac:dyDescent="0.2">
      <c r="A4734" t="s">
        <v>6230</v>
      </c>
      <c r="B4734" t="s">
        <v>9446</v>
      </c>
      <c r="C4734" t="s">
        <v>12256</v>
      </c>
      <c r="D4734">
        <v>1733713995</v>
      </c>
      <c r="E4734" t="s">
        <v>9</v>
      </c>
      <c r="F4734" s="1">
        <v>24880</v>
      </c>
    </row>
    <row r="4735" spans="1:6" x14ac:dyDescent="0.2">
      <c r="A4735" t="s">
        <v>6231</v>
      </c>
      <c r="B4735" t="s">
        <v>12390</v>
      </c>
      <c r="C4735" t="s">
        <v>10815</v>
      </c>
      <c r="D4735" t="s">
        <v>20904</v>
      </c>
      <c r="E4735" t="s">
        <v>9</v>
      </c>
      <c r="F4735" s="1">
        <v>36654</v>
      </c>
    </row>
    <row r="4736" spans="1:6" x14ac:dyDescent="0.2">
      <c r="A4736" t="s">
        <v>6232</v>
      </c>
      <c r="B4736" t="s">
        <v>9554</v>
      </c>
      <c r="C4736" t="s">
        <v>9490</v>
      </c>
      <c r="D4736">
        <v>725096937</v>
      </c>
      <c r="E4736" t="s">
        <v>9</v>
      </c>
      <c r="F4736" s="1">
        <v>30084</v>
      </c>
    </row>
    <row r="4737" spans="1:6" x14ac:dyDescent="0.2">
      <c r="A4737" t="s">
        <v>9069</v>
      </c>
      <c r="B4737" t="s">
        <v>6</v>
      </c>
      <c r="C4737" t="s">
        <v>11364</v>
      </c>
      <c r="D4737" t="s">
        <v>20905</v>
      </c>
      <c r="E4737" t="s">
        <v>9</v>
      </c>
      <c r="F4737" s="1">
        <v>41812</v>
      </c>
    </row>
    <row r="4738" spans="1:6" x14ac:dyDescent="0.2">
      <c r="A4738" t="s">
        <v>2354</v>
      </c>
      <c r="B4738" t="s">
        <v>10572</v>
      </c>
      <c r="C4738" t="s">
        <v>13150</v>
      </c>
      <c r="D4738" t="s">
        <v>20906</v>
      </c>
      <c r="E4738" t="s">
        <v>9</v>
      </c>
      <c r="F4738" s="1">
        <v>24689</v>
      </c>
    </row>
    <row r="4739" spans="1:6" x14ac:dyDescent="0.2">
      <c r="A4739" t="s">
        <v>2355</v>
      </c>
      <c r="B4739" t="s">
        <v>9395</v>
      </c>
      <c r="C4739" t="s">
        <v>9444</v>
      </c>
      <c r="D4739" t="s">
        <v>20907</v>
      </c>
      <c r="E4739" t="s">
        <v>9</v>
      </c>
      <c r="F4739" s="1">
        <v>39183</v>
      </c>
    </row>
    <row r="4740" spans="1:6" x14ac:dyDescent="0.2">
      <c r="A4740" t="s">
        <v>2356</v>
      </c>
      <c r="B4740" t="s">
        <v>9564</v>
      </c>
      <c r="C4740" t="s">
        <v>13151</v>
      </c>
      <c r="D4740" t="s">
        <v>20908</v>
      </c>
      <c r="E4740" t="s">
        <v>9</v>
      </c>
      <c r="F4740" s="1">
        <v>39510</v>
      </c>
    </row>
    <row r="4741" spans="1:6" x14ac:dyDescent="0.2">
      <c r="A4741" t="s">
        <v>6233</v>
      </c>
      <c r="B4741" t="s">
        <v>13152</v>
      </c>
      <c r="C4741" t="s">
        <v>10013</v>
      </c>
      <c r="D4741" t="s">
        <v>20909</v>
      </c>
      <c r="E4741" t="s">
        <v>9</v>
      </c>
      <c r="F4741" s="1">
        <v>19802</v>
      </c>
    </row>
    <row r="4742" spans="1:6" x14ac:dyDescent="0.2">
      <c r="A4742" t="s">
        <v>6234</v>
      </c>
      <c r="B4742" t="s">
        <v>9772</v>
      </c>
      <c r="C4742" t="s">
        <v>13153</v>
      </c>
      <c r="D4742" t="s">
        <v>20910</v>
      </c>
      <c r="E4742" t="s">
        <v>9</v>
      </c>
      <c r="F4742" s="1">
        <v>35275</v>
      </c>
    </row>
    <row r="4743" spans="1:6" x14ac:dyDescent="0.2">
      <c r="A4743" t="s">
        <v>2357</v>
      </c>
      <c r="B4743" t="s">
        <v>9446</v>
      </c>
      <c r="C4743" t="s">
        <v>13154</v>
      </c>
      <c r="D4743" t="s">
        <v>20911</v>
      </c>
      <c r="E4743" t="s">
        <v>9</v>
      </c>
      <c r="F4743" s="1">
        <v>42776</v>
      </c>
    </row>
    <row r="4744" spans="1:6" x14ac:dyDescent="0.2">
      <c r="A4744" t="s">
        <v>2358</v>
      </c>
      <c r="B4744" t="s">
        <v>9477</v>
      </c>
      <c r="C4744" t="s">
        <v>13155</v>
      </c>
      <c r="D4744" t="s">
        <v>20912</v>
      </c>
      <c r="E4744" t="s">
        <v>9</v>
      </c>
      <c r="F4744" s="1">
        <v>28040</v>
      </c>
    </row>
    <row r="4745" spans="1:6" x14ac:dyDescent="0.2">
      <c r="A4745" t="s">
        <v>2359</v>
      </c>
      <c r="B4745" t="s">
        <v>9440</v>
      </c>
      <c r="C4745" t="s">
        <v>13156</v>
      </c>
      <c r="D4745" t="s">
        <v>20913</v>
      </c>
      <c r="E4745" t="s">
        <v>9</v>
      </c>
      <c r="F4745" s="1">
        <v>35772</v>
      </c>
    </row>
    <row r="4746" spans="1:6" x14ac:dyDescent="0.2">
      <c r="A4746" t="s">
        <v>2360</v>
      </c>
      <c r="B4746" t="s">
        <v>9606</v>
      </c>
      <c r="C4746" t="s">
        <v>13157</v>
      </c>
      <c r="D4746" t="s">
        <v>20914</v>
      </c>
      <c r="E4746" t="s">
        <v>9</v>
      </c>
      <c r="F4746" s="1">
        <v>34836</v>
      </c>
    </row>
    <row r="4747" spans="1:6" x14ac:dyDescent="0.2">
      <c r="A4747" t="s">
        <v>9070</v>
      </c>
      <c r="B4747" t="s">
        <v>9595</v>
      </c>
      <c r="C4747" t="s">
        <v>9696</v>
      </c>
      <c r="D4747" t="s">
        <v>20915</v>
      </c>
      <c r="E4747" t="s">
        <v>9</v>
      </c>
      <c r="F4747" s="1">
        <v>20243</v>
      </c>
    </row>
    <row r="4748" spans="1:6" x14ac:dyDescent="0.2">
      <c r="A4748" t="s">
        <v>6235</v>
      </c>
      <c r="B4748" t="s">
        <v>6</v>
      </c>
      <c r="C4748" t="s">
        <v>13158</v>
      </c>
      <c r="D4748" t="s">
        <v>20916</v>
      </c>
      <c r="E4748" t="s">
        <v>9</v>
      </c>
      <c r="F4748" s="1">
        <v>34300</v>
      </c>
    </row>
    <row r="4749" spans="1:6" x14ac:dyDescent="0.2">
      <c r="A4749" t="s">
        <v>6236</v>
      </c>
      <c r="B4749" t="s">
        <v>9395</v>
      </c>
      <c r="C4749" t="s">
        <v>9842</v>
      </c>
      <c r="D4749" t="s">
        <v>20917</v>
      </c>
      <c r="E4749" t="s">
        <v>9</v>
      </c>
      <c r="F4749" s="1">
        <v>16036</v>
      </c>
    </row>
    <row r="4750" spans="1:6" x14ac:dyDescent="0.2">
      <c r="A4750" t="s">
        <v>2361</v>
      </c>
      <c r="B4750" t="s">
        <v>10297</v>
      </c>
      <c r="C4750" t="s">
        <v>10566</v>
      </c>
      <c r="D4750">
        <v>6900426999</v>
      </c>
      <c r="E4750" t="s">
        <v>9</v>
      </c>
      <c r="F4750" s="1">
        <v>19393</v>
      </c>
    </row>
    <row r="4751" spans="1:6" x14ac:dyDescent="0.2">
      <c r="A4751" t="s">
        <v>9071</v>
      </c>
      <c r="B4751" t="s">
        <v>9564</v>
      </c>
      <c r="C4751" t="s">
        <v>12267</v>
      </c>
      <c r="D4751" t="s">
        <v>20918</v>
      </c>
      <c r="E4751" t="s">
        <v>9</v>
      </c>
      <c r="F4751" s="1">
        <v>24835</v>
      </c>
    </row>
    <row r="4752" spans="1:6" x14ac:dyDescent="0.2">
      <c r="A4752" t="s">
        <v>6237</v>
      </c>
      <c r="B4752" t="s">
        <v>9383</v>
      </c>
      <c r="C4752" t="s">
        <v>12193</v>
      </c>
      <c r="D4752">
        <v>9371153343</v>
      </c>
      <c r="E4752" t="s">
        <v>9</v>
      </c>
      <c r="F4752" s="1">
        <v>19329</v>
      </c>
    </row>
    <row r="4753" spans="1:6" x14ac:dyDescent="0.2">
      <c r="A4753" t="s">
        <v>2362</v>
      </c>
      <c r="B4753" t="s">
        <v>9499</v>
      </c>
      <c r="C4753" t="s">
        <v>9444</v>
      </c>
      <c r="D4753" t="s">
        <v>20919</v>
      </c>
      <c r="E4753" t="s">
        <v>9</v>
      </c>
      <c r="F4753" s="1">
        <v>15875</v>
      </c>
    </row>
    <row r="4754" spans="1:6" x14ac:dyDescent="0.2">
      <c r="A4754" t="s">
        <v>2363</v>
      </c>
      <c r="B4754" t="s">
        <v>13159</v>
      </c>
      <c r="C4754" t="s">
        <v>13160</v>
      </c>
      <c r="D4754" t="s">
        <v>20920</v>
      </c>
      <c r="E4754" t="s">
        <v>9</v>
      </c>
      <c r="F4754" s="1">
        <v>28783</v>
      </c>
    </row>
    <row r="4755" spans="1:6" x14ac:dyDescent="0.2">
      <c r="A4755" t="s">
        <v>13161</v>
      </c>
      <c r="B4755" t="s">
        <v>9556</v>
      </c>
      <c r="C4755" t="s">
        <v>9719</v>
      </c>
      <c r="D4755" t="s">
        <v>20921</v>
      </c>
      <c r="E4755" t="s">
        <v>9</v>
      </c>
      <c r="F4755" s="1">
        <v>25613</v>
      </c>
    </row>
    <row r="4756" spans="1:6" x14ac:dyDescent="0.2">
      <c r="A4756" t="s">
        <v>2364</v>
      </c>
      <c r="B4756" t="s">
        <v>10315</v>
      </c>
      <c r="C4756" t="s">
        <v>13133</v>
      </c>
      <c r="D4756" t="s">
        <v>20922</v>
      </c>
      <c r="E4756" t="s">
        <v>9</v>
      </c>
      <c r="F4756" s="1">
        <v>15295</v>
      </c>
    </row>
    <row r="4757" spans="1:6" x14ac:dyDescent="0.2">
      <c r="A4757" t="s">
        <v>2365</v>
      </c>
      <c r="B4757" t="s">
        <v>9619</v>
      </c>
      <c r="C4757" t="s">
        <v>13162</v>
      </c>
      <c r="D4757" t="s">
        <v>20923</v>
      </c>
      <c r="E4757" t="s">
        <v>9</v>
      </c>
      <c r="F4757" s="1">
        <v>35548</v>
      </c>
    </row>
    <row r="4758" spans="1:6" x14ac:dyDescent="0.2">
      <c r="A4758" t="s">
        <v>8108</v>
      </c>
      <c r="B4758" t="s">
        <v>9830</v>
      </c>
      <c r="C4758" t="s">
        <v>10910</v>
      </c>
      <c r="D4758">
        <v>2735783958</v>
      </c>
      <c r="E4758" t="s">
        <v>9</v>
      </c>
      <c r="F4758" s="1">
        <v>41894</v>
      </c>
    </row>
    <row r="4759" spans="1:6" x14ac:dyDescent="0.2">
      <c r="A4759" t="s">
        <v>8109</v>
      </c>
      <c r="B4759" t="s">
        <v>13163</v>
      </c>
      <c r="C4759" t="s">
        <v>11</v>
      </c>
      <c r="D4759" t="s">
        <v>20924</v>
      </c>
      <c r="E4759" t="s">
        <v>9</v>
      </c>
      <c r="F4759" s="1">
        <v>19487</v>
      </c>
    </row>
    <row r="4760" spans="1:6" x14ac:dyDescent="0.2">
      <c r="A4760" t="s">
        <v>13164</v>
      </c>
      <c r="B4760" t="s">
        <v>9461</v>
      </c>
      <c r="C4760" t="s">
        <v>9660</v>
      </c>
      <c r="D4760" t="s">
        <v>20925</v>
      </c>
      <c r="E4760" t="s">
        <v>9</v>
      </c>
      <c r="F4760" s="1">
        <v>43359</v>
      </c>
    </row>
    <row r="4761" spans="1:6" x14ac:dyDescent="0.2">
      <c r="A4761" t="s">
        <v>6238</v>
      </c>
      <c r="B4761" t="s">
        <v>9663</v>
      </c>
      <c r="C4761" t="s">
        <v>13165</v>
      </c>
      <c r="D4761" t="s">
        <v>20926</v>
      </c>
      <c r="E4761" t="s">
        <v>9</v>
      </c>
      <c r="F4761" s="1">
        <v>25518</v>
      </c>
    </row>
    <row r="4762" spans="1:6" x14ac:dyDescent="0.2">
      <c r="A4762" t="s">
        <v>2366</v>
      </c>
      <c r="B4762" t="s">
        <v>9383</v>
      </c>
      <c r="C4762" t="s">
        <v>13166</v>
      </c>
      <c r="D4762">
        <f>1-411-228-8815</f>
        <v>-9453</v>
      </c>
      <c r="E4762" t="s">
        <v>9</v>
      </c>
      <c r="F4762" s="1">
        <v>25056</v>
      </c>
    </row>
    <row r="4763" spans="1:6" x14ac:dyDescent="0.2">
      <c r="A4763" t="s">
        <v>2367</v>
      </c>
      <c r="B4763" t="s">
        <v>9414</v>
      </c>
      <c r="C4763" t="s">
        <v>13167</v>
      </c>
      <c r="D4763" t="s">
        <v>20927</v>
      </c>
      <c r="E4763" t="s">
        <v>9</v>
      </c>
      <c r="F4763" s="1">
        <v>37302</v>
      </c>
    </row>
    <row r="4764" spans="1:6" x14ac:dyDescent="0.2">
      <c r="A4764" t="s">
        <v>2368</v>
      </c>
      <c r="B4764" t="s">
        <v>9514</v>
      </c>
      <c r="C4764" t="s">
        <v>13168</v>
      </c>
      <c r="D4764" t="s">
        <v>20928</v>
      </c>
      <c r="E4764" t="s">
        <v>9</v>
      </c>
      <c r="F4764" s="1">
        <v>39666</v>
      </c>
    </row>
    <row r="4765" spans="1:6" x14ac:dyDescent="0.2">
      <c r="A4765" t="s">
        <v>2369</v>
      </c>
      <c r="B4765" t="s">
        <v>10031</v>
      </c>
      <c r="C4765" t="s">
        <v>9717</v>
      </c>
      <c r="D4765" t="s">
        <v>20929</v>
      </c>
      <c r="E4765" t="s">
        <v>9</v>
      </c>
      <c r="F4765" s="1">
        <v>30349</v>
      </c>
    </row>
    <row r="4766" spans="1:6" x14ac:dyDescent="0.2">
      <c r="A4766" t="s">
        <v>6239</v>
      </c>
      <c r="B4766" t="s">
        <v>9418</v>
      </c>
      <c r="C4766" t="s">
        <v>9667</v>
      </c>
      <c r="D4766" t="s">
        <v>20930</v>
      </c>
      <c r="E4766" t="s">
        <v>9</v>
      </c>
      <c r="F4766" s="1">
        <v>37813</v>
      </c>
    </row>
    <row r="4767" spans="1:6" x14ac:dyDescent="0.2">
      <c r="A4767" t="s">
        <v>6240</v>
      </c>
      <c r="B4767" t="s">
        <v>9518</v>
      </c>
      <c r="C4767" t="s">
        <v>13169</v>
      </c>
      <c r="D4767" t="s">
        <v>20931</v>
      </c>
      <c r="E4767" t="s">
        <v>9</v>
      </c>
      <c r="F4767" s="1">
        <v>16987</v>
      </c>
    </row>
    <row r="4768" spans="1:6" x14ac:dyDescent="0.2">
      <c r="A4768" t="s">
        <v>6241</v>
      </c>
      <c r="B4768" t="s">
        <v>6</v>
      </c>
      <c r="C4768" t="s">
        <v>11819</v>
      </c>
      <c r="D4768" t="s">
        <v>20932</v>
      </c>
      <c r="E4768" t="s">
        <v>9</v>
      </c>
      <c r="F4768" s="1">
        <v>22886</v>
      </c>
    </row>
    <row r="4769" spans="1:6" x14ac:dyDescent="0.2">
      <c r="A4769" t="s">
        <v>2370</v>
      </c>
      <c r="B4769" t="s">
        <v>9559</v>
      </c>
      <c r="C4769" t="s">
        <v>13170</v>
      </c>
      <c r="D4769" t="s">
        <v>20933</v>
      </c>
      <c r="E4769" t="s">
        <v>9</v>
      </c>
      <c r="F4769" s="1">
        <v>24337</v>
      </c>
    </row>
    <row r="4770" spans="1:6" x14ac:dyDescent="0.2">
      <c r="A4770" t="s">
        <v>6242</v>
      </c>
      <c r="B4770" t="s">
        <v>9576</v>
      </c>
      <c r="C4770" t="s">
        <v>13171</v>
      </c>
      <c r="D4770" t="s">
        <v>20934</v>
      </c>
      <c r="E4770" t="s">
        <v>9</v>
      </c>
      <c r="F4770" s="1">
        <v>16973</v>
      </c>
    </row>
    <row r="4771" spans="1:6" x14ac:dyDescent="0.2">
      <c r="A4771" t="s">
        <v>2371</v>
      </c>
      <c r="B4771" t="s">
        <v>9970</v>
      </c>
      <c r="C4771" t="s">
        <v>12052</v>
      </c>
      <c r="D4771" t="s">
        <v>20935</v>
      </c>
      <c r="E4771" t="s">
        <v>9</v>
      </c>
      <c r="F4771" s="1">
        <v>14659</v>
      </c>
    </row>
    <row r="4772" spans="1:6" x14ac:dyDescent="0.2">
      <c r="A4772" t="s">
        <v>6243</v>
      </c>
      <c r="B4772" t="s">
        <v>9552</v>
      </c>
      <c r="C4772" t="s">
        <v>13172</v>
      </c>
      <c r="D4772" t="s">
        <v>20936</v>
      </c>
      <c r="E4772" t="s">
        <v>9</v>
      </c>
      <c r="F4772" s="1">
        <v>31197</v>
      </c>
    </row>
    <row r="4773" spans="1:6" x14ac:dyDescent="0.2">
      <c r="A4773" t="s">
        <v>8110</v>
      </c>
      <c r="B4773" t="s">
        <v>10819</v>
      </c>
      <c r="C4773" t="s">
        <v>13173</v>
      </c>
      <c r="D4773" t="s">
        <v>20937</v>
      </c>
      <c r="E4773" t="s">
        <v>9</v>
      </c>
      <c r="F4773" s="1">
        <v>27868</v>
      </c>
    </row>
    <row r="4774" spans="1:6" x14ac:dyDescent="0.2">
      <c r="A4774" t="s">
        <v>2372</v>
      </c>
      <c r="B4774" t="s">
        <v>13174</v>
      </c>
      <c r="C4774" t="s">
        <v>13175</v>
      </c>
      <c r="D4774" t="s">
        <v>20938</v>
      </c>
      <c r="E4774" t="s">
        <v>9</v>
      </c>
      <c r="F4774" s="1">
        <v>41695</v>
      </c>
    </row>
    <row r="4775" spans="1:6" x14ac:dyDescent="0.2">
      <c r="A4775" t="s">
        <v>6244</v>
      </c>
      <c r="B4775" t="s">
        <v>9546</v>
      </c>
      <c r="C4775" t="s">
        <v>13176</v>
      </c>
      <c r="D4775">
        <v>9501666192</v>
      </c>
      <c r="E4775" t="s">
        <v>9</v>
      </c>
      <c r="F4775" s="1">
        <v>43195</v>
      </c>
    </row>
    <row r="4776" spans="1:6" x14ac:dyDescent="0.2">
      <c r="A4776" t="s">
        <v>6245</v>
      </c>
      <c r="B4776" t="s">
        <v>9617</v>
      </c>
      <c r="C4776" t="s">
        <v>13177</v>
      </c>
      <c r="D4776" t="s">
        <v>20939</v>
      </c>
      <c r="E4776" t="s">
        <v>9</v>
      </c>
      <c r="F4776" s="1">
        <v>32026</v>
      </c>
    </row>
    <row r="4777" spans="1:6" x14ac:dyDescent="0.2">
      <c r="A4777" t="s">
        <v>6246</v>
      </c>
      <c r="B4777" t="s">
        <v>9607</v>
      </c>
      <c r="C4777" t="s">
        <v>9861</v>
      </c>
      <c r="D4777" t="s">
        <v>20940</v>
      </c>
      <c r="E4777" t="s">
        <v>9</v>
      </c>
      <c r="F4777" s="1">
        <v>40081</v>
      </c>
    </row>
    <row r="4778" spans="1:6" x14ac:dyDescent="0.2">
      <c r="A4778" t="s">
        <v>13178</v>
      </c>
      <c r="B4778" t="s">
        <v>9446</v>
      </c>
      <c r="C4778" t="s">
        <v>9565</v>
      </c>
      <c r="D4778">
        <v>7358967530</v>
      </c>
      <c r="E4778" t="s">
        <v>9</v>
      </c>
      <c r="F4778" s="1">
        <v>23887</v>
      </c>
    </row>
    <row r="4779" spans="1:6" x14ac:dyDescent="0.2">
      <c r="A4779" t="s">
        <v>2373</v>
      </c>
      <c r="B4779" t="s">
        <v>9571</v>
      </c>
      <c r="C4779" t="s">
        <v>13179</v>
      </c>
      <c r="D4779" t="s">
        <v>20941</v>
      </c>
      <c r="E4779" t="s">
        <v>9</v>
      </c>
      <c r="F4779" s="1">
        <v>16947</v>
      </c>
    </row>
    <row r="4780" spans="1:6" x14ac:dyDescent="0.2">
      <c r="A4780" t="s">
        <v>2374</v>
      </c>
      <c r="B4780" t="s">
        <v>9781</v>
      </c>
      <c r="C4780" t="s">
        <v>9608</v>
      </c>
      <c r="D4780">
        <f>1-630-237-8714</f>
        <v>-9580</v>
      </c>
      <c r="E4780" t="s">
        <v>9</v>
      </c>
      <c r="F4780" s="1">
        <v>22480</v>
      </c>
    </row>
    <row r="4781" spans="1:6" x14ac:dyDescent="0.2">
      <c r="A4781" t="s">
        <v>2375</v>
      </c>
      <c r="B4781" t="s">
        <v>13180</v>
      </c>
      <c r="C4781" t="s">
        <v>11367</v>
      </c>
      <c r="D4781" t="s">
        <v>20942</v>
      </c>
      <c r="E4781" t="s">
        <v>9</v>
      </c>
      <c r="F4781" s="1">
        <v>28468</v>
      </c>
    </row>
    <row r="4782" spans="1:6" x14ac:dyDescent="0.2">
      <c r="A4782" t="s">
        <v>6247</v>
      </c>
      <c r="B4782" t="s">
        <v>9663</v>
      </c>
      <c r="C4782" t="s">
        <v>9753</v>
      </c>
      <c r="D4782">
        <f>1-241-519-9163</f>
        <v>-9922</v>
      </c>
      <c r="E4782" t="s">
        <v>9</v>
      </c>
      <c r="F4782" s="1">
        <v>27663</v>
      </c>
    </row>
    <row r="4783" spans="1:6" x14ac:dyDescent="0.2">
      <c r="A4783" t="s">
        <v>8111</v>
      </c>
      <c r="B4783" t="s">
        <v>9518</v>
      </c>
      <c r="C4783" t="s">
        <v>9848</v>
      </c>
      <c r="D4783" t="s">
        <v>20943</v>
      </c>
      <c r="E4783" t="s">
        <v>9</v>
      </c>
      <c r="F4783" s="1">
        <v>34503</v>
      </c>
    </row>
    <row r="4784" spans="1:6" x14ac:dyDescent="0.2">
      <c r="A4784" t="s">
        <v>13181</v>
      </c>
      <c r="B4784" t="s">
        <v>9976</v>
      </c>
      <c r="C4784" t="s">
        <v>12729</v>
      </c>
      <c r="D4784" t="s">
        <v>20944</v>
      </c>
      <c r="E4784" t="s">
        <v>9</v>
      </c>
      <c r="F4784" s="1">
        <v>15540</v>
      </c>
    </row>
    <row r="4785" spans="1:6" x14ac:dyDescent="0.2">
      <c r="A4785" t="s">
        <v>6248</v>
      </c>
      <c r="B4785" t="s">
        <v>9657</v>
      </c>
      <c r="C4785" t="s">
        <v>10951</v>
      </c>
      <c r="D4785" t="s">
        <v>20945</v>
      </c>
      <c r="E4785" t="s">
        <v>9</v>
      </c>
      <c r="F4785" s="1">
        <v>17141</v>
      </c>
    </row>
    <row r="4786" spans="1:6" x14ac:dyDescent="0.2">
      <c r="A4786" t="s">
        <v>9072</v>
      </c>
      <c r="B4786" t="s">
        <v>11576</v>
      </c>
      <c r="C4786" t="s">
        <v>13182</v>
      </c>
      <c r="D4786" t="s">
        <v>20946</v>
      </c>
      <c r="E4786" t="s">
        <v>9</v>
      </c>
      <c r="F4786" s="1">
        <v>30482</v>
      </c>
    </row>
    <row r="4787" spans="1:6" x14ac:dyDescent="0.2">
      <c r="A4787" t="s">
        <v>6249</v>
      </c>
      <c r="B4787" t="s">
        <v>9430</v>
      </c>
      <c r="C4787" t="s">
        <v>13183</v>
      </c>
      <c r="D4787" t="s">
        <v>20947</v>
      </c>
      <c r="E4787" t="s">
        <v>9</v>
      </c>
      <c r="F4787" s="1">
        <v>26281</v>
      </c>
    </row>
    <row r="4788" spans="1:6" x14ac:dyDescent="0.2">
      <c r="A4788" t="s">
        <v>8112</v>
      </c>
      <c r="B4788" t="s">
        <v>11780</v>
      </c>
      <c r="C4788" t="s">
        <v>9840</v>
      </c>
      <c r="D4788" t="s">
        <v>20948</v>
      </c>
      <c r="E4788" t="s">
        <v>9</v>
      </c>
      <c r="F4788" s="1">
        <v>20790</v>
      </c>
    </row>
    <row r="4789" spans="1:6" x14ac:dyDescent="0.2">
      <c r="A4789" t="s">
        <v>6250</v>
      </c>
      <c r="B4789" t="s">
        <v>9418</v>
      </c>
      <c r="C4789" t="s">
        <v>13184</v>
      </c>
      <c r="D4789" t="s">
        <v>20949</v>
      </c>
      <c r="E4789" t="s">
        <v>9</v>
      </c>
      <c r="F4789" s="1">
        <v>21221</v>
      </c>
    </row>
    <row r="4790" spans="1:6" x14ac:dyDescent="0.2">
      <c r="A4790" t="s">
        <v>2376</v>
      </c>
      <c r="B4790" t="s">
        <v>10363</v>
      </c>
      <c r="C4790" t="s">
        <v>13185</v>
      </c>
      <c r="D4790" t="s">
        <v>20950</v>
      </c>
      <c r="E4790" t="s">
        <v>9</v>
      </c>
      <c r="F4790" s="1">
        <v>21026</v>
      </c>
    </row>
    <row r="4791" spans="1:6" x14ac:dyDescent="0.2">
      <c r="A4791" t="s">
        <v>6251</v>
      </c>
      <c r="B4791" t="s">
        <v>9446</v>
      </c>
      <c r="C4791" t="s">
        <v>11106</v>
      </c>
      <c r="D4791" t="s">
        <v>20951</v>
      </c>
      <c r="E4791" t="s">
        <v>9</v>
      </c>
      <c r="F4791" s="1">
        <v>41134</v>
      </c>
    </row>
    <row r="4792" spans="1:6" x14ac:dyDescent="0.2">
      <c r="A4792" t="s">
        <v>2377</v>
      </c>
      <c r="B4792" t="s">
        <v>9760</v>
      </c>
      <c r="C4792" t="s">
        <v>13186</v>
      </c>
      <c r="D4792" t="s">
        <v>20952</v>
      </c>
      <c r="E4792" t="s">
        <v>9</v>
      </c>
      <c r="F4792" s="1">
        <v>36594</v>
      </c>
    </row>
    <row r="4793" spans="1:6" x14ac:dyDescent="0.2">
      <c r="A4793" t="s">
        <v>2378</v>
      </c>
      <c r="B4793" t="s">
        <v>9760</v>
      </c>
      <c r="C4793" t="s">
        <v>13187</v>
      </c>
      <c r="D4793" t="s">
        <v>20953</v>
      </c>
      <c r="E4793" t="s">
        <v>9</v>
      </c>
      <c r="F4793" s="1">
        <v>24452</v>
      </c>
    </row>
    <row r="4794" spans="1:6" x14ac:dyDescent="0.2">
      <c r="A4794" t="s">
        <v>9073</v>
      </c>
      <c r="B4794" t="s">
        <v>10459</v>
      </c>
      <c r="C4794" t="s">
        <v>13188</v>
      </c>
      <c r="D4794" t="s">
        <v>20954</v>
      </c>
      <c r="E4794" t="s">
        <v>9</v>
      </c>
      <c r="F4794" s="1">
        <v>33859</v>
      </c>
    </row>
    <row r="4795" spans="1:6" x14ac:dyDescent="0.2">
      <c r="A4795" t="s">
        <v>2379</v>
      </c>
      <c r="B4795" t="s">
        <v>13189</v>
      </c>
      <c r="C4795" t="s">
        <v>9667</v>
      </c>
      <c r="D4795" t="s">
        <v>20955</v>
      </c>
      <c r="E4795" t="s">
        <v>9</v>
      </c>
      <c r="F4795" s="1">
        <v>37795</v>
      </c>
    </row>
    <row r="4796" spans="1:6" x14ac:dyDescent="0.2">
      <c r="A4796" t="s">
        <v>2380</v>
      </c>
      <c r="B4796" t="s">
        <v>9527</v>
      </c>
      <c r="C4796" t="s">
        <v>13190</v>
      </c>
      <c r="D4796" t="s">
        <v>20956</v>
      </c>
      <c r="E4796" t="s">
        <v>9</v>
      </c>
      <c r="F4796" s="1">
        <v>25053</v>
      </c>
    </row>
    <row r="4797" spans="1:6" x14ac:dyDescent="0.2">
      <c r="A4797" t="s">
        <v>8113</v>
      </c>
      <c r="B4797" t="s">
        <v>9766</v>
      </c>
      <c r="C4797" t="s">
        <v>9947</v>
      </c>
      <c r="D4797" t="s">
        <v>20957</v>
      </c>
      <c r="E4797" t="s">
        <v>9</v>
      </c>
      <c r="F4797" s="1">
        <v>34355</v>
      </c>
    </row>
    <row r="4798" spans="1:6" x14ac:dyDescent="0.2">
      <c r="A4798" t="s">
        <v>2381</v>
      </c>
      <c r="B4798" t="s">
        <v>9546</v>
      </c>
      <c r="C4798" t="s">
        <v>13191</v>
      </c>
      <c r="D4798" t="s">
        <v>20958</v>
      </c>
      <c r="E4798" t="s">
        <v>9</v>
      </c>
      <c r="F4798" s="1">
        <v>39790</v>
      </c>
    </row>
    <row r="4799" spans="1:6" x14ac:dyDescent="0.2">
      <c r="A4799" t="s">
        <v>2382</v>
      </c>
      <c r="B4799" t="s">
        <v>9387</v>
      </c>
      <c r="C4799" t="s">
        <v>13192</v>
      </c>
      <c r="D4799" t="s">
        <v>20959</v>
      </c>
      <c r="E4799" t="s">
        <v>9</v>
      </c>
      <c r="F4799" s="1">
        <v>16702</v>
      </c>
    </row>
    <row r="4800" spans="1:6" x14ac:dyDescent="0.2">
      <c r="A4800" t="s">
        <v>2383</v>
      </c>
      <c r="B4800" t="s">
        <v>9539</v>
      </c>
      <c r="C4800" t="s">
        <v>13193</v>
      </c>
      <c r="D4800" t="s">
        <v>20960</v>
      </c>
      <c r="E4800" t="s">
        <v>9</v>
      </c>
      <c r="F4800" s="1">
        <v>34301</v>
      </c>
    </row>
    <row r="4801" spans="1:6" x14ac:dyDescent="0.2">
      <c r="A4801" t="s">
        <v>13194</v>
      </c>
      <c r="B4801" t="s">
        <v>9550</v>
      </c>
      <c r="C4801" t="s">
        <v>9769</v>
      </c>
      <c r="D4801" t="s">
        <v>20961</v>
      </c>
      <c r="E4801" t="s">
        <v>9</v>
      </c>
      <c r="F4801" s="1">
        <v>16911</v>
      </c>
    </row>
    <row r="4802" spans="1:6" x14ac:dyDescent="0.2">
      <c r="A4802" t="s">
        <v>13195</v>
      </c>
      <c r="B4802" t="s">
        <v>10114</v>
      </c>
      <c r="C4802" t="s">
        <v>9392</v>
      </c>
      <c r="D4802" t="s">
        <v>20962</v>
      </c>
      <c r="E4802" t="s">
        <v>9</v>
      </c>
      <c r="F4802" s="1">
        <v>26038</v>
      </c>
    </row>
    <row r="4803" spans="1:6" x14ac:dyDescent="0.2">
      <c r="A4803" t="s">
        <v>13196</v>
      </c>
      <c r="B4803" t="s">
        <v>9543</v>
      </c>
      <c r="C4803" t="s">
        <v>9713</v>
      </c>
      <c r="D4803" t="s">
        <v>20963</v>
      </c>
      <c r="E4803" t="s">
        <v>9</v>
      </c>
      <c r="F4803" s="1">
        <v>39227</v>
      </c>
    </row>
    <row r="4804" spans="1:6" x14ac:dyDescent="0.2">
      <c r="A4804" t="s">
        <v>6252</v>
      </c>
      <c r="B4804" t="s">
        <v>9613</v>
      </c>
      <c r="C4804" t="s">
        <v>10348</v>
      </c>
      <c r="D4804" t="s">
        <v>20964</v>
      </c>
      <c r="E4804" t="s">
        <v>9</v>
      </c>
      <c r="F4804" s="1">
        <v>37201</v>
      </c>
    </row>
    <row r="4805" spans="1:6" x14ac:dyDescent="0.2">
      <c r="A4805" t="s">
        <v>2384</v>
      </c>
      <c r="B4805" t="s">
        <v>11520</v>
      </c>
      <c r="C4805" t="s">
        <v>13197</v>
      </c>
      <c r="D4805" t="s">
        <v>20965</v>
      </c>
      <c r="E4805" t="s">
        <v>9</v>
      </c>
      <c r="F4805" s="1">
        <v>34549</v>
      </c>
    </row>
    <row r="4806" spans="1:6" x14ac:dyDescent="0.2">
      <c r="A4806" t="s">
        <v>2385</v>
      </c>
      <c r="B4806" t="s">
        <v>9565</v>
      </c>
      <c r="C4806" t="s">
        <v>9444</v>
      </c>
      <c r="D4806" t="s">
        <v>20966</v>
      </c>
      <c r="E4806" t="s">
        <v>9</v>
      </c>
      <c r="F4806" s="1">
        <v>25056</v>
      </c>
    </row>
    <row r="4807" spans="1:6" x14ac:dyDescent="0.2">
      <c r="A4807" t="s">
        <v>13198</v>
      </c>
      <c r="B4807" t="s">
        <v>9414</v>
      </c>
      <c r="C4807" t="s">
        <v>10278</v>
      </c>
      <c r="D4807">
        <v>3119058314</v>
      </c>
      <c r="E4807" t="s">
        <v>9</v>
      </c>
      <c r="F4807" s="1">
        <v>32535</v>
      </c>
    </row>
    <row r="4808" spans="1:6" x14ac:dyDescent="0.2">
      <c r="A4808" t="s">
        <v>6253</v>
      </c>
      <c r="B4808" t="s">
        <v>9939</v>
      </c>
      <c r="C4808" t="s">
        <v>13199</v>
      </c>
      <c r="D4808" t="s">
        <v>20967</v>
      </c>
      <c r="E4808" t="s">
        <v>9</v>
      </c>
      <c r="F4808" s="1">
        <v>18314</v>
      </c>
    </row>
    <row r="4809" spans="1:6" x14ac:dyDescent="0.2">
      <c r="A4809" t="s">
        <v>13200</v>
      </c>
      <c r="B4809" t="s">
        <v>9958</v>
      </c>
      <c r="C4809" t="s">
        <v>13201</v>
      </c>
      <c r="D4809" t="s">
        <v>20968</v>
      </c>
      <c r="E4809" t="s">
        <v>9</v>
      </c>
      <c r="F4809" s="1">
        <v>30334</v>
      </c>
    </row>
    <row r="4810" spans="1:6" x14ac:dyDescent="0.2">
      <c r="A4810" t="s">
        <v>2386</v>
      </c>
      <c r="B4810" t="s">
        <v>9788</v>
      </c>
      <c r="C4810" t="s">
        <v>13202</v>
      </c>
      <c r="D4810" t="s">
        <v>20969</v>
      </c>
      <c r="E4810" t="s">
        <v>9</v>
      </c>
      <c r="F4810" s="1">
        <v>25262</v>
      </c>
    </row>
    <row r="4811" spans="1:6" x14ac:dyDescent="0.2">
      <c r="A4811" t="s">
        <v>2387</v>
      </c>
      <c r="B4811" t="s">
        <v>9418</v>
      </c>
      <c r="C4811" t="s">
        <v>9667</v>
      </c>
      <c r="D4811" t="s">
        <v>20970</v>
      </c>
      <c r="E4811" t="s">
        <v>9</v>
      </c>
      <c r="F4811" s="1">
        <v>39401</v>
      </c>
    </row>
    <row r="4812" spans="1:6" x14ac:dyDescent="0.2">
      <c r="A4812" t="s">
        <v>6254</v>
      </c>
      <c r="B4812" t="s">
        <v>9418</v>
      </c>
      <c r="C4812" t="s">
        <v>13203</v>
      </c>
      <c r="D4812" t="s">
        <v>20971</v>
      </c>
      <c r="E4812" t="s">
        <v>9</v>
      </c>
      <c r="F4812" s="1">
        <v>24979</v>
      </c>
    </row>
    <row r="4813" spans="1:6" x14ac:dyDescent="0.2">
      <c r="A4813" t="s">
        <v>2388</v>
      </c>
      <c r="B4813" t="s">
        <v>9383</v>
      </c>
      <c r="C4813" t="s">
        <v>13204</v>
      </c>
      <c r="D4813" t="s">
        <v>20972</v>
      </c>
      <c r="E4813" t="s">
        <v>9</v>
      </c>
      <c r="F4813" s="1">
        <v>28921</v>
      </c>
    </row>
    <row r="4814" spans="1:6" x14ac:dyDescent="0.2">
      <c r="A4814" t="s">
        <v>6255</v>
      </c>
      <c r="B4814" t="s">
        <v>9414</v>
      </c>
      <c r="C4814" t="s">
        <v>10435</v>
      </c>
      <c r="D4814" t="s">
        <v>20973</v>
      </c>
      <c r="E4814" t="s">
        <v>9</v>
      </c>
      <c r="F4814" s="1">
        <v>36666</v>
      </c>
    </row>
    <row r="4815" spans="1:6" x14ac:dyDescent="0.2">
      <c r="A4815" t="s">
        <v>2389</v>
      </c>
      <c r="B4815" t="s">
        <v>9395</v>
      </c>
      <c r="C4815" t="s">
        <v>9502</v>
      </c>
      <c r="D4815" t="s">
        <v>20974</v>
      </c>
      <c r="E4815" t="s">
        <v>9</v>
      </c>
      <c r="F4815" s="1">
        <v>20931</v>
      </c>
    </row>
    <row r="4816" spans="1:6" x14ac:dyDescent="0.2">
      <c r="A4816" t="s">
        <v>9074</v>
      </c>
      <c r="B4816" t="s">
        <v>9414</v>
      </c>
      <c r="C4816" t="s">
        <v>13205</v>
      </c>
      <c r="D4816" t="s">
        <v>20975</v>
      </c>
      <c r="E4816" t="s">
        <v>9</v>
      </c>
      <c r="F4816" s="1">
        <v>27103</v>
      </c>
    </row>
    <row r="4817" spans="1:6" x14ac:dyDescent="0.2">
      <c r="A4817" t="s">
        <v>6256</v>
      </c>
      <c r="B4817" t="s">
        <v>12755</v>
      </c>
      <c r="C4817" t="s">
        <v>13206</v>
      </c>
      <c r="D4817" t="s">
        <v>20976</v>
      </c>
      <c r="E4817" t="s">
        <v>9</v>
      </c>
      <c r="F4817" s="1">
        <v>18772</v>
      </c>
    </row>
    <row r="4818" spans="1:6" x14ac:dyDescent="0.2">
      <c r="A4818" t="s">
        <v>6257</v>
      </c>
      <c r="B4818" t="s">
        <v>9403</v>
      </c>
      <c r="C4818" t="s">
        <v>9611</v>
      </c>
      <c r="D4818" t="s">
        <v>20977</v>
      </c>
      <c r="E4818" t="s">
        <v>9</v>
      </c>
      <c r="F4818" s="1">
        <v>41101</v>
      </c>
    </row>
    <row r="4819" spans="1:6" x14ac:dyDescent="0.2">
      <c r="A4819" t="s">
        <v>2390</v>
      </c>
      <c r="B4819" t="s">
        <v>9613</v>
      </c>
      <c r="C4819" t="s">
        <v>10417</v>
      </c>
      <c r="D4819" t="s">
        <v>20978</v>
      </c>
      <c r="E4819" t="s">
        <v>9</v>
      </c>
      <c r="F4819" s="1">
        <v>16169</v>
      </c>
    </row>
    <row r="4820" spans="1:6" x14ac:dyDescent="0.2">
      <c r="A4820" t="s">
        <v>2391</v>
      </c>
      <c r="B4820" t="s">
        <v>9518</v>
      </c>
      <c r="C4820" t="s">
        <v>13207</v>
      </c>
      <c r="D4820" t="s">
        <v>20979</v>
      </c>
      <c r="E4820" t="s">
        <v>9</v>
      </c>
      <c r="F4820" s="1">
        <v>19095</v>
      </c>
    </row>
    <row r="4821" spans="1:6" x14ac:dyDescent="0.2">
      <c r="A4821" t="s">
        <v>8114</v>
      </c>
      <c r="B4821" t="s">
        <v>10070</v>
      </c>
      <c r="C4821" t="s">
        <v>13208</v>
      </c>
      <c r="D4821" t="s">
        <v>20980</v>
      </c>
      <c r="E4821" t="s">
        <v>9</v>
      </c>
      <c r="F4821" s="1">
        <v>41870</v>
      </c>
    </row>
    <row r="4822" spans="1:6" x14ac:dyDescent="0.2">
      <c r="A4822" t="s">
        <v>9075</v>
      </c>
      <c r="B4822" t="s">
        <v>10061</v>
      </c>
      <c r="C4822" t="s">
        <v>13209</v>
      </c>
      <c r="D4822">
        <v>8863709738</v>
      </c>
      <c r="E4822" t="s">
        <v>9</v>
      </c>
      <c r="F4822" s="1">
        <v>22636</v>
      </c>
    </row>
    <row r="4823" spans="1:6" x14ac:dyDescent="0.2">
      <c r="A4823" t="s">
        <v>8115</v>
      </c>
      <c r="B4823" t="s">
        <v>9383</v>
      </c>
      <c r="C4823" t="s">
        <v>13210</v>
      </c>
      <c r="D4823" t="s">
        <v>20981</v>
      </c>
      <c r="E4823" t="s">
        <v>9</v>
      </c>
      <c r="F4823" s="1">
        <v>39549</v>
      </c>
    </row>
    <row r="4824" spans="1:6" x14ac:dyDescent="0.2">
      <c r="A4824" t="s">
        <v>2392</v>
      </c>
      <c r="B4824" t="s">
        <v>13211</v>
      </c>
      <c r="C4824" t="s">
        <v>12050</v>
      </c>
      <c r="D4824" t="s">
        <v>20982</v>
      </c>
      <c r="E4824" t="s">
        <v>9</v>
      </c>
      <c r="F4824" s="1">
        <v>22912</v>
      </c>
    </row>
    <row r="4825" spans="1:6" x14ac:dyDescent="0.2">
      <c r="A4825" t="s">
        <v>6258</v>
      </c>
      <c r="B4825" t="s">
        <v>6</v>
      </c>
      <c r="C4825" t="s">
        <v>13212</v>
      </c>
      <c r="D4825" t="s">
        <v>20983</v>
      </c>
      <c r="E4825" t="s">
        <v>9</v>
      </c>
      <c r="F4825" s="1">
        <v>26254</v>
      </c>
    </row>
    <row r="4826" spans="1:6" x14ac:dyDescent="0.2">
      <c r="A4826" t="s">
        <v>2393</v>
      </c>
      <c r="B4826" t="s">
        <v>10297</v>
      </c>
      <c r="C4826" t="s">
        <v>13213</v>
      </c>
      <c r="D4826" t="s">
        <v>20984</v>
      </c>
      <c r="E4826" t="s">
        <v>9</v>
      </c>
      <c r="F4826" s="1">
        <v>34470</v>
      </c>
    </row>
    <row r="4827" spans="1:6" x14ac:dyDescent="0.2">
      <c r="A4827" t="s">
        <v>2394</v>
      </c>
      <c r="B4827" t="s">
        <v>9518</v>
      </c>
      <c r="C4827" t="s">
        <v>11340</v>
      </c>
      <c r="D4827">
        <v>9598157249</v>
      </c>
      <c r="E4827" t="s">
        <v>9</v>
      </c>
      <c r="F4827" s="1">
        <v>29012</v>
      </c>
    </row>
    <row r="4828" spans="1:6" x14ac:dyDescent="0.2">
      <c r="A4828" t="s">
        <v>2395</v>
      </c>
      <c r="B4828" t="s">
        <v>9760</v>
      </c>
      <c r="C4828" t="s">
        <v>13214</v>
      </c>
      <c r="D4828" t="s">
        <v>20985</v>
      </c>
      <c r="E4828" t="s">
        <v>9</v>
      </c>
      <c r="F4828" s="1">
        <v>16300</v>
      </c>
    </row>
    <row r="4829" spans="1:6" x14ac:dyDescent="0.2">
      <c r="A4829" t="s">
        <v>2396</v>
      </c>
      <c r="B4829" t="s">
        <v>9617</v>
      </c>
      <c r="C4829" t="s">
        <v>11506</v>
      </c>
      <c r="D4829" t="s">
        <v>20986</v>
      </c>
      <c r="E4829" t="s">
        <v>9</v>
      </c>
      <c r="F4829" s="1">
        <v>41907</v>
      </c>
    </row>
    <row r="4830" spans="1:6" x14ac:dyDescent="0.2">
      <c r="A4830" t="s">
        <v>6259</v>
      </c>
      <c r="B4830" t="s">
        <v>9529</v>
      </c>
      <c r="C4830" t="s">
        <v>9800</v>
      </c>
      <c r="D4830" t="s">
        <v>20987</v>
      </c>
      <c r="E4830" t="s">
        <v>9</v>
      </c>
      <c r="F4830" s="1">
        <v>18951</v>
      </c>
    </row>
    <row r="4831" spans="1:6" x14ac:dyDescent="0.2">
      <c r="A4831" t="s">
        <v>8116</v>
      </c>
      <c r="B4831" t="s">
        <v>9383</v>
      </c>
      <c r="C4831" t="s">
        <v>11432</v>
      </c>
      <c r="D4831" t="s">
        <v>20988</v>
      </c>
      <c r="E4831" t="s">
        <v>9</v>
      </c>
      <c r="F4831" s="1">
        <v>38713</v>
      </c>
    </row>
    <row r="4832" spans="1:6" x14ac:dyDescent="0.2">
      <c r="A4832" t="s">
        <v>2397</v>
      </c>
      <c r="B4832" t="s">
        <v>9509</v>
      </c>
      <c r="C4832" t="s">
        <v>13215</v>
      </c>
      <c r="D4832" t="s">
        <v>20989</v>
      </c>
      <c r="E4832" t="s">
        <v>9</v>
      </c>
      <c r="F4832" s="1">
        <v>40263</v>
      </c>
    </row>
    <row r="4833" spans="1:6" x14ac:dyDescent="0.2">
      <c r="A4833" t="s">
        <v>8117</v>
      </c>
      <c r="B4833" t="s">
        <v>9630</v>
      </c>
      <c r="C4833" t="s">
        <v>13216</v>
      </c>
      <c r="D4833" t="s">
        <v>20990</v>
      </c>
      <c r="E4833" t="s">
        <v>9</v>
      </c>
      <c r="F4833" s="1">
        <v>28572</v>
      </c>
    </row>
    <row r="4834" spans="1:6" x14ac:dyDescent="0.2">
      <c r="A4834" t="s">
        <v>2398</v>
      </c>
      <c r="B4834" t="s">
        <v>9475</v>
      </c>
      <c r="C4834" t="s">
        <v>13217</v>
      </c>
      <c r="D4834" t="s">
        <v>20991</v>
      </c>
      <c r="E4834" t="s">
        <v>9</v>
      </c>
      <c r="F4834" s="1">
        <v>31785</v>
      </c>
    </row>
    <row r="4835" spans="1:6" x14ac:dyDescent="0.2">
      <c r="A4835" t="s">
        <v>2399</v>
      </c>
      <c r="B4835" t="s">
        <v>9436</v>
      </c>
      <c r="C4835" t="s">
        <v>13218</v>
      </c>
      <c r="D4835" t="s">
        <v>20992</v>
      </c>
      <c r="E4835" t="s">
        <v>9</v>
      </c>
      <c r="F4835" s="1">
        <v>41144</v>
      </c>
    </row>
    <row r="4836" spans="1:6" x14ac:dyDescent="0.2">
      <c r="A4836" t="s">
        <v>8118</v>
      </c>
      <c r="B4836" t="s">
        <v>10131</v>
      </c>
      <c r="C4836" t="s">
        <v>9775</v>
      </c>
      <c r="D4836" t="s">
        <v>20993</v>
      </c>
      <c r="E4836" t="s">
        <v>9</v>
      </c>
      <c r="F4836" s="1">
        <v>37433</v>
      </c>
    </row>
    <row r="4837" spans="1:6" x14ac:dyDescent="0.2">
      <c r="A4837" t="s">
        <v>2400</v>
      </c>
      <c r="B4837" t="s">
        <v>9866</v>
      </c>
      <c r="C4837" t="s">
        <v>9470</v>
      </c>
      <c r="D4837" t="s">
        <v>20994</v>
      </c>
      <c r="E4837" t="s">
        <v>9</v>
      </c>
      <c r="F4837" s="1">
        <v>33731</v>
      </c>
    </row>
    <row r="4838" spans="1:6" x14ac:dyDescent="0.2">
      <c r="A4838" t="s">
        <v>8119</v>
      </c>
      <c r="B4838" t="s">
        <v>9509</v>
      </c>
      <c r="C4838" t="s">
        <v>10167</v>
      </c>
      <c r="D4838" t="s">
        <v>20995</v>
      </c>
      <c r="E4838" t="s">
        <v>9</v>
      </c>
      <c r="F4838" s="1">
        <v>15807</v>
      </c>
    </row>
    <row r="4839" spans="1:6" x14ac:dyDescent="0.2">
      <c r="A4839" t="s">
        <v>8120</v>
      </c>
      <c r="B4839" t="s">
        <v>9556</v>
      </c>
      <c r="C4839" t="s">
        <v>13219</v>
      </c>
      <c r="D4839" t="s">
        <v>20996</v>
      </c>
      <c r="E4839" t="s">
        <v>9</v>
      </c>
      <c r="F4839" s="1">
        <v>24876</v>
      </c>
    </row>
    <row r="4840" spans="1:6" x14ac:dyDescent="0.2">
      <c r="A4840" t="s">
        <v>13220</v>
      </c>
      <c r="B4840" t="s">
        <v>9489</v>
      </c>
      <c r="C4840" t="s">
        <v>10078</v>
      </c>
      <c r="D4840">
        <v>7345501240</v>
      </c>
      <c r="E4840" t="s">
        <v>9</v>
      </c>
      <c r="F4840" s="1">
        <v>22346</v>
      </c>
    </row>
    <row r="4841" spans="1:6" x14ac:dyDescent="0.2">
      <c r="A4841" t="s">
        <v>2401</v>
      </c>
      <c r="B4841" t="s">
        <v>9499</v>
      </c>
      <c r="C4841" t="s">
        <v>12226</v>
      </c>
      <c r="D4841" t="s">
        <v>20997</v>
      </c>
      <c r="E4841" t="s">
        <v>9</v>
      </c>
      <c r="F4841" s="1">
        <v>39878</v>
      </c>
    </row>
    <row r="4842" spans="1:6" x14ac:dyDescent="0.2">
      <c r="A4842" t="s">
        <v>6260</v>
      </c>
      <c r="B4842" t="s">
        <v>10315</v>
      </c>
      <c r="C4842" t="s">
        <v>13221</v>
      </c>
      <c r="D4842" t="s">
        <v>20998</v>
      </c>
      <c r="E4842" t="s">
        <v>9</v>
      </c>
      <c r="F4842" s="1">
        <v>27300</v>
      </c>
    </row>
    <row r="4843" spans="1:6" x14ac:dyDescent="0.2">
      <c r="A4843" t="s">
        <v>9076</v>
      </c>
      <c r="B4843" t="s">
        <v>9472</v>
      </c>
      <c r="C4843" t="s">
        <v>9502</v>
      </c>
      <c r="D4843" t="s">
        <v>20999</v>
      </c>
      <c r="E4843" t="s">
        <v>9</v>
      </c>
      <c r="F4843" s="1">
        <v>33182</v>
      </c>
    </row>
    <row r="4844" spans="1:6" x14ac:dyDescent="0.2">
      <c r="A4844" t="s">
        <v>6261</v>
      </c>
      <c r="B4844" t="s">
        <v>9522</v>
      </c>
      <c r="C4844" t="s">
        <v>9614</v>
      </c>
      <c r="D4844" t="s">
        <v>21000</v>
      </c>
      <c r="E4844" t="s">
        <v>9</v>
      </c>
      <c r="F4844" s="1">
        <v>42894</v>
      </c>
    </row>
    <row r="4845" spans="1:6" x14ac:dyDescent="0.2">
      <c r="A4845" t="s">
        <v>8121</v>
      </c>
      <c r="B4845" t="s">
        <v>9830</v>
      </c>
      <c r="C4845" t="s">
        <v>9893</v>
      </c>
      <c r="D4845" t="s">
        <v>21001</v>
      </c>
      <c r="E4845" t="s">
        <v>9</v>
      </c>
      <c r="F4845" s="1">
        <v>28073</v>
      </c>
    </row>
    <row r="4846" spans="1:6" x14ac:dyDescent="0.2">
      <c r="A4846" t="s">
        <v>2402</v>
      </c>
      <c r="B4846" t="s">
        <v>9418</v>
      </c>
      <c r="C4846" t="s">
        <v>9565</v>
      </c>
      <c r="D4846" t="s">
        <v>21002</v>
      </c>
      <c r="E4846" t="s">
        <v>9</v>
      </c>
      <c r="F4846" s="1">
        <v>41340</v>
      </c>
    </row>
    <row r="4847" spans="1:6" x14ac:dyDescent="0.2">
      <c r="A4847" t="s">
        <v>8122</v>
      </c>
      <c r="B4847" t="s">
        <v>10396</v>
      </c>
      <c r="C4847" t="s">
        <v>13222</v>
      </c>
      <c r="D4847" t="s">
        <v>21003</v>
      </c>
      <c r="E4847" t="s">
        <v>9</v>
      </c>
      <c r="F4847" s="1">
        <v>31219</v>
      </c>
    </row>
    <row r="4848" spans="1:6" x14ac:dyDescent="0.2">
      <c r="A4848" t="s">
        <v>2403</v>
      </c>
      <c r="B4848" t="s">
        <v>9440</v>
      </c>
      <c r="C4848" t="s">
        <v>13223</v>
      </c>
      <c r="D4848" t="s">
        <v>21004</v>
      </c>
      <c r="E4848" t="s">
        <v>9</v>
      </c>
      <c r="F4848" s="1">
        <v>18643</v>
      </c>
    </row>
    <row r="4849" spans="1:6" x14ac:dyDescent="0.2">
      <c r="A4849" t="s">
        <v>2404</v>
      </c>
      <c r="B4849" t="s">
        <v>11464</v>
      </c>
      <c r="C4849" t="s">
        <v>13224</v>
      </c>
      <c r="D4849" t="s">
        <v>21005</v>
      </c>
      <c r="E4849" t="s">
        <v>9</v>
      </c>
      <c r="F4849" s="1">
        <v>42318</v>
      </c>
    </row>
    <row r="4850" spans="1:6" x14ac:dyDescent="0.2">
      <c r="A4850" t="s">
        <v>2405</v>
      </c>
      <c r="B4850" t="s">
        <v>9440</v>
      </c>
      <c r="C4850" t="s">
        <v>13225</v>
      </c>
      <c r="D4850">
        <v>4076630144</v>
      </c>
      <c r="E4850" t="s">
        <v>9</v>
      </c>
      <c r="F4850" s="1">
        <v>19999</v>
      </c>
    </row>
    <row r="4851" spans="1:6" x14ac:dyDescent="0.2">
      <c r="A4851" t="s">
        <v>2406</v>
      </c>
      <c r="B4851" t="s">
        <v>9422</v>
      </c>
      <c r="C4851" t="s">
        <v>12556</v>
      </c>
      <c r="D4851" t="s">
        <v>21006</v>
      </c>
      <c r="E4851" t="s">
        <v>9</v>
      </c>
      <c r="F4851" s="1">
        <v>26027</v>
      </c>
    </row>
    <row r="4852" spans="1:6" x14ac:dyDescent="0.2">
      <c r="A4852" t="s">
        <v>2407</v>
      </c>
      <c r="B4852" t="s">
        <v>9564</v>
      </c>
      <c r="C4852" t="s">
        <v>13212</v>
      </c>
      <c r="D4852">
        <v>6953399924</v>
      </c>
      <c r="E4852" t="s">
        <v>9</v>
      </c>
      <c r="F4852" s="1">
        <v>37143</v>
      </c>
    </row>
    <row r="4853" spans="1:6" x14ac:dyDescent="0.2">
      <c r="A4853" t="s">
        <v>2408</v>
      </c>
      <c r="B4853" t="s">
        <v>9766</v>
      </c>
      <c r="C4853" t="s">
        <v>9611</v>
      </c>
      <c r="D4853" t="s">
        <v>21007</v>
      </c>
      <c r="E4853" t="s">
        <v>9</v>
      </c>
      <c r="F4853" s="1">
        <v>17223</v>
      </c>
    </row>
    <row r="4854" spans="1:6" x14ac:dyDescent="0.2">
      <c r="A4854" t="s">
        <v>6262</v>
      </c>
      <c r="B4854" t="s">
        <v>9595</v>
      </c>
      <c r="C4854" t="s">
        <v>13226</v>
      </c>
      <c r="D4854" t="s">
        <v>21008</v>
      </c>
      <c r="E4854" t="s">
        <v>9</v>
      </c>
      <c r="F4854" s="1">
        <v>21025</v>
      </c>
    </row>
    <row r="4855" spans="1:6" x14ac:dyDescent="0.2">
      <c r="A4855" t="s">
        <v>8123</v>
      </c>
      <c r="B4855" t="s">
        <v>9529</v>
      </c>
      <c r="C4855" t="s">
        <v>10560</v>
      </c>
      <c r="D4855" t="s">
        <v>21009</v>
      </c>
      <c r="E4855" t="s">
        <v>9</v>
      </c>
      <c r="F4855" s="1">
        <v>16583</v>
      </c>
    </row>
    <row r="4856" spans="1:6" x14ac:dyDescent="0.2">
      <c r="A4856" t="s">
        <v>13227</v>
      </c>
      <c r="B4856" t="s">
        <v>6</v>
      </c>
      <c r="C4856" t="s">
        <v>9616</v>
      </c>
      <c r="D4856" t="s">
        <v>21010</v>
      </c>
      <c r="E4856" t="s">
        <v>9</v>
      </c>
      <c r="F4856" s="1">
        <v>36738</v>
      </c>
    </row>
    <row r="4857" spans="1:6" x14ac:dyDescent="0.2">
      <c r="A4857" t="s">
        <v>2409</v>
      </c>
      <c r="B4857" t="s">
        <v>9492</v>
      </c>
      <c r="C4857" t="s">
        <v>13228</v>
      </c>
      <c r="D4857" t="s">
        <v>21011</v>
      </c>
      <c r="E4857" t="s">
        <v>9</v>
      </c>
      <c r="F4857" s="1">
        <v>15686</v>
      </c>
    </row>
    <row r="4858" spans="1:6" x14ac:dyDescent="0.2">
      <c r="A4858" t="s">
        <v>8124</v>
      </c>
      <c r="B4858" t="s">
        <v>6</v>
      </c>
      <c r="C4858" t="s">
        <v>13229</v>
      </c>
      <c r="D4858" t="s">
        <v>21012</v>
      </c>
      <c r="E4858" t="s">
        <v>9</v>
      </c>
      <c r="F4858" s="1">
        <v>17114</v>
      </c>
    </row>
    <row r="4859" spans="1:6" x14ac:dyDescent="0.2">
      <c r="A4859" t="s">
        <v>6263</v>
      </c>
      <c r="B4859" t="s">
        <v>9485</v>
      </c>
      <c r="C4859" t="s">
        <v>13230</v>
      </c>
      <c r="D4859" t="s">
        <v>21013</v>
      </c>
      <c r="E4859" t="s">
        <v>9</v>
      </c>
      <c r="F4859" s="1">
        <v>40838</v>
      </c>
    </row>
    <row r="4860" spans="1:6" x14ac:dyDescent="0.2">
      <c r="A4860" t="s">
        <v>6264</v>
      </c>
      <c r="B4860" t="s">
        <v>10000</v>
      </c>
      <c r="C4860" t="s">
        <v>13231</v>
      </c>
      <c r="D4860" t="s">
        <v>21014</v>
      </c>
      <c r="E4860" t="s">
        <v>9</v>
      </c>
      <c r="F4860" s="1">
        <v>25995</v>
      </c>
    </row>
    <row r="4861" spans="1:6" x14ac:dyDescent="0.2">
      <c r="A4861" t="s">
        <v>6265</v>
      </c>
      <c r="B4861" t="s">
        <v>9446</v>
      </c>
      <c r="C4861" t="s">
        <v>10790</v>
      </c>
      <c r="D4861">
        <v>9905680857</v>
      </c>
      <c r="E4861" t="s">
        <v>9</v>
      </c>
      <c r="F4861" s="1">
        <v>34943</v>
      </c>
    </row>
    <row r="4862" spans="1:6" x14ac:dyDescent="0.2">
      <c r="A4862" t="s">
        <v>6266</v>
      </c>
      <c r="B4862" t="s">
        <v>9946</v>
      </c>
      <c r="C4862" t="s">
        <v>11746</v>
      </c>
      <c r="D4862" t="s">
        <v>21015</v>
      </c>
      <c r="E4862" t="s">
        <v>9</v>
      </c>
      <c r="F4862" s="1">
        <v>20410</v>
      </c>
    </row>
    <row r="4863" spans="1:6" x14ac:dyDescent="0.2">
      <c r="A4863" t="s">
        <v>2410</v>
      </c>
      <c r="B4863" t="s">
        <v>12333</v>
      </c>
      <c r="C4863" t="s">
        <v>9895</v>
      </c>
      <c r="D4863" t="s">
        <v>21016</v>
      </c>
      <c r="E4863" t="s">
        <v>9</v>
      </c>
      <c r="F4863" s="1">
        <v>29223</v>
      </c>
    </row>
    <row r="4864" spans="1:6" x14ac:dyDescent="0.2">
      <c r="A4864" t="s">
        <v>2411</v>
      </c>
      <c r="B4864" t="s">
        <v>12427</v>
      </c>
      <c r="C4864" t="s">
        <v>13232</v>
      </c>
      <c r="D4864">
        <v>1288080605</v>
      </c>
      <c r="E4864" t="s">
        <v>9</v>
      </c>
      <c r="F4864" s="1">
        <v>23284</v>
      </c>
    </row>
    <row r="4865" spans="1:6" x14ac:dyDescent="0.2">
      <c r="A4865" t="s">
        <v>2412</v>
      </c>
      <c r="B4865" t="s">
        <v>9576</v>
      </c>
      <c r="C4865" t="s">
        <v>9614</v>
      </c>
      <c r="D4865" t="s">
        <v>21017</v>
      </c>
      <c r="E4865" t="s">
        <v>9</v>
      </c>
      <c r="F4865" s="1">
        <v>19656</v>
      </c>
    </row>
    <row r="4866" spans="1:6" x14ac:dyDescent="0.2">
      <c r="A4866" t="s">
        <v>2413</v>
      </c>
      <c r="B4866" t="s">
        <v>9788</v>
      </c>
      <c r="C4866" t="s">
        <v>9585</v>
      </c>
      <c r="D4866" t="s">
        <v>21018</v>
      </c>
      <c r="E4866" t="s">
        <v>9</v>
      </c>
      <c r="F4866" s="1">
        <v>28980</v>
      </c>
    </row>
    <row r="4867" spans="1:6" x14ac:dyDescent="0.2">
      <c r="A4867" t="s">
        <v>13233</v>
      </c>
      <c r="B4867" t="s">
        <v>10660</v>
      </c>
      <c r="C4867" t="s">
        <v>10007</v>
      </c>
      <c r="D4867" t="s">
        <v>21019</v>
      </c>
      <c r="E4867" t="s">
        <v>9</v>
      </c>
      <c r="F4867" s="1">
        <v>19644</v>
      </c>
    </row>
    <row r="4868" spans="1:6" x14ac:dyDescent="0.2">
      <c r="A4868" t="s">
        <v>8125</v>
      </c>
      <c r="B4868" t="s">
        <v>9485</v>
      </c>
      <c r="C4868" t="s">
        <v>13234</v>
      </c>
      <c r="D4868" t="s">
        <v>21020</v>
      </c>
      <c r="E4868" t="s">
        <v>9</v>
      </c>
      <c r="F4868" s="1">
        <v>32881</v>
      </c>
    </row>
    <row r="4869" spans="1:6" x14ac:dyDescent="0.2">
      <c r="A4869" t="s">
        <v>13235</v>
      </c>
      <c r="B4869" t="s">
        <v>11687</v>
      </c>
      <c r="C4869" t="s">
        <v>13236</v>
      </c>
      <c r="D4869">
        <v>5144751787</v>
      </c>
      <c r="E4869" t="s">
        <v>9</v>
      </c>
      <c r="F4869" s="1">
        <v>36606</v>
      </c>
    </row>
    <row r="4870" spans="1:6" x14ac:dyDescent="0.2">
      <c r="A4870" t="s">
        <v>6267</v>
      </c>
      <c r="B4870" t="s">
        <v>9758</v>
      </c>
      <c r="C4870" t="s">
        <v>9912</v>
      </c>
      <c r="D4870" t="s">
        <v>21021</v>
      </c>
      <c r="E4870" t="s">
        <v>9</v>
      </c>
      <c r="F4870" s="1">
        <v>20020</v>
      </c>
    </row>
    <row r="4871" spans="1:6" x14ac:dyDescent="0.2">
      <c r="A4871" t="s">
        <v>6268</v>
      </c>
      <c r="B4871" t="s">
        <v>9699</v>
      </c>
      <c r="C4871" t="s">
        <v>11311</v>
      </c>
      <c r="D4871" t="s">
        <v>21022</v>
      </c>
      <c r="E4871" t="s">
        <v>9</v>
      </c>
      <c r="F4871" s="1">
        <v>17283</v>
      </c>
    </row>
    <row r="4872" spans="1:6" x14ac:dyDescent="0.2">
      <c r="A4872" t="s">
        <v>8126</v>
      </c>
      <c r="B4872" t="s">
        <v>9758</v>
      </c>
      <c r="C4872" t="s">
        <v>13237</v>
      </c>
      <c r="D4872" t="s">
        <v>21023</v>
      </c>
      <c r="E4872" t="s">
        <v>9</v>
      </c>
      <c r="F4872" s="1">
        <v>18045</v>
      </c>
    </row>
    <row r="4873" spans="1:6" x14ac:dyDescent="0.2">
      <c r="A4873" t="s">
        <v>8127</v>
      </c>
      <c r="B4873" t="s">
        <v>9418</v>
      </c>
      <c r="C4873" t="s">
        <v>13238</v>
      </c>
      <c r="D4873" t="s">
        <v>21024</v>
      </c>
      <c r="E4873" t="s">
        <v>9</v>
      </c>
      <c r="F4873" s="1">
        <v>15256</v>
      </c>
    </row>
    <row r="4874" spans="1:6" x14ac:dyDescent="0.2">
      <c r="A4874" t="s">
        <v>2414</v>
      </c>
      <c r="B4874" t="s">
        <v>10513</v>
      </c>
      <c r="C4874" t="s">
        <v>13239</v>
      </c>
      <c r="D4874" t="s">
        <v>21025</v>
      </c>
      <c r="E4874" t="s">
        <v>9</v>
      </c>
      <c r="F4874" s="1">
        <v>19863</v>
      </c>
    </row>
    <row r="4875" spans="1:6" x14ac:dyDescent="0.2">
      <c r="A4875" t="s">
        <v>9077</v>
      </c>
      <c r="B4875" t="s">
        <v>9606</v>
      </c>
      <c r="C4875" t="s">
        <v>13240</v>
      </c>
      <c r="D4875" t="s">
        <v>21026</v>
      </c>
      <c r="E4875" t="s">
        <v>9</v>
      </c>
      <c r="F4875" s="1">
        <v>43420</v>
      </c>
    </row>
    <row r="4876" spans="1:6" x14ac:dyDescent="0.2">
      <c r="A4876" t="s">
        <v>2415</v>
      </c>
      <c r="B4876" t="s">
        <v>9514</v>
      </c>
      <c r="C4876" t="s">
        <v>9632</v>
      </c>
      <c r="D4876" t="s">
        <v>21027</v>
      </c>
      <c r="E4876" t="s">
        <v>9</v>
      </c>
      <c r="F4876" s="1">
        <v>22984</v>
      </c>
    </row>
    <row r="4877" spans="1:6" x14ac:dyDescent="0.2">
      <c r="A4877" t="s">
        <v>6269</v>
      </c>
      <c r="B4877" t="s">
        <v>9414</v>
      </c>
      <c r="C4877" t="s">
        <v>13241</v>
      </c>
      <c r="D4877">
        <v>1996656062</v>
      </c>
      <c r="E4877" t="s">
        <v>9</v>
      </c>
      <c r="F4877" s="1">
        <v>18396</v>
      </c>
    </row>
    <row r="4878" spans="1:6" x14ac:dyDescent="0.2">
      <c r="A4878" t="s">
        <v>2416</v>
      </c>
      <c r="B4878" t="s">
        <v>9781</v>
      </c>
      <c r="C4878" t="s">
        <v>9609</v>
      </c>
      <c r="D4878" t="s">
        <v>21028</v>
      </c>
      <c r="E4878" t="s">
        <v>9</v>
      </c>
      <c r="F4878" s="1">
        <v>23394</v>
      </c>
    </row>
    <row r="4879" spans="1:6" x14ac:dyDescent="0.2">
      <c r="A4879" t="s">
        <v>2417</v>
      </c>
      <c r="B4879" t="s">
        <v>6</v>
      </c>
      <c r="C4879" t="s">
        <v>13242</v>
      </c>
      <c r="D4879" t="s">
        <v>21029</v>
      </c>
      <c r="E4879" t="s">
        <v>9</v>
      </c>
      <c r="F4879" s="1">
        <v>26351</v>
      </c>
    </row>
    <row r="4880" spans="1:6" x14ac:dyDescent="0.2">
      <c r="A4880" t="s">
        <v>2418</v>
      </c>
      <c r="B4880" t="s">
        <v>9899</v>
      </c>
      <c r="C4880" t="s">
        <v>9690</v>
      </c>
      <c r="D4880" t="s">
        <v>21030</v>
      </c>
      <c r="E4880" t="s">
        <v>9</v>
      </c>
      <c r="F4880" s="1">
        <v>43229</v>
      </c>
    </row>
    <row r="4881" spans="1:6" x14ac:dyDescent="0.2">
      <c r="A4881" t="s">
        <v>2419</v>
      </c>
      <c r="B4881" t="s">
        <v>9680</v>
      </c>
      <c r="C4881" t="s">
        <v>13243</v>
      </c>
      <c r="D4881" t="s">
        <v>21031</v>
      </c>
      <c r="E4881" t="s">
        <v>9</v>
      </c>
      <c r="F4881" s="1">
        <v>36174</v>
      </c>
    </row>
    <row r="4882" spans="1:6" x14ac:dyDescent="0.2">
      <c r="A4882" t="s">
        <v>2420</v>
      </c>
      <c r="B4882" t="s">
        <v>10224</v>
      </c>
      <c r="C4882" t="s">
        <v>13244</v>
      </c>
      <c r="D4882" t="s">
        <v>21032</v>
      </c>
      <c r="E4882" t="s">
        <v>9</v>
      </c>
      <c r="F4882" s="1">
        <v>18676</v>
      </c>
    </row>
    <row r="4883" spans="1:6" x14ac:dyDescent="0.2">
      <c r="A4883" t="s">
        <v>2421</v>
      </c>
      <c r="B4883" t="s">
        <v>9529</v>
      </c>
      <c r="C4883" t="s">
        <v>13245</v>
      </c>
      <c r="D4883" t="s">
        <v>21033</v>
      </c>
      <c r="E4883" t="s">
        <v>9</v>
      </c>
      <c r="F4883" s="1">
        <v>42058</v>
      </c>
    </row>
    <row r="4884" spans="1:6" x14ac:dyDescent="0.2">
      <c r="A4884" t="s">
        <v>2422</v>
      </c>
      <c r="B4884" t="s">
        <v>10415</v>
      </c>
      <c r="C4884" t="s">
        <v>9614</v>
      </c>
      <c r="D4884" t="s">
        <v>21034</v>
      </c>
      <c r="E4884" t="s">
        <v>9</v>
      </c>
      <c r="F4884" s="1">
        <v>28924</v>
      </c>
    </row>
    <row r="4885" spans="1:6" x14ac:dyDescent="0.2">
      <c r="A4885" t="s">
        <v>2423</v>
      </c>
      <c r="B4885" t="s">
        <v>9699</v>
      </c>
      <c r="C4885" t="s">
        <v>13246</v>
      </c>
      <c r="D4885" t="s">
        <v>21035</v>
      </c>
      <c r="E4885" t="s">
        <v>9</v>
      </c>
      <c r="F4885" s="1">
        <v>28585</v>
      </c>
    </row>
    <row r="4886" spans="1:6" x14ac:dyDescent="0.2">
      <c r="A4886" t="s">
        <v>6270</v>
      </c>
      <c r="B4886" t="s">
        <v>10616</v>
      </c>
      <c r="C4886" t="s">
        <v>10245</v>
      </c>
      <c r="D4886" t="s">
        <v>21036</v>
      </c>
      <c r="E4886" t="s">
        <v>9</v>
      </c>
      <c r="F4886" s="1">
        <v>20610</v>
      </c>
    </row>
    <row r="4887" spans="1:6" x14ac:dyDescent="0.2">
      <c r="A4887" t="s">
        <v>2424</v>
      </c>
      <c r="B4887" t="s">
        <v>9457</v>
      </c>
      <c r="C4887" t="s">
        <v>11661</v>
      </c>
      <c r="D4887" t="s">
        <v>21037</v>
      </c>
      <c r="E4887" t="s">
        <v>9</v>
      </c>
      <c r="F4887" s="1">
        <v>41695</v>
      </c>
    </row>
    <row r="4888" spans="1:6" x14ac:dyDescent="0.2">
      <c r="A4888" t="s">
        <v>2425</v>
      </c>
      <c r="B4888" t="s">
        <v>9555</v>
      </c>
      <c r="C4888" t="s">
        <v>13247</v>
      </c>
      <c r="D4888" t="s">
        <v>21038</v>
      </c>
      <c r="E4888" t="s">
        <v>9</v>
      </c>
      <c r="F4888" s="1">
        <v>29465</v>
      </c>
    </row>
    <row r="4889" spans="1:6" x14ac:dyDescent="0.2">
      <c r="A4889" t="s">
        <v>2426</v>
      </c>
      <c r="B4889" t="s">
        <v>9939</v>
      </c>
      <c r="C4889" t="s">
        <v>10561</v>
      </c>
      <c r="D4889" t="s">
        <v>21039</v>
      </c>
      <c r="E4889" t="s">
        <v>9</v>
      </c>
      <c r="F4889" s="1">
        <v>35007</v>
      </c>
    </row>
    <row r="4890" spans="1:6" x14ac:dyDescent="0.2">
      <c r="A4890" t="s">
        <v>2427</v>
      </c>
      <c r="B4890" t="s">
        <v>9704</v>
      </c>
      <c r="C4890" t="s">
        <v>9979</v>
      </c>
      <c r="D4890" t="s">
        <v>21040</v>
      </c>
      <c r="E4890" t="s">
        <v>9</v>
      </c>
      <c r="F4890" s="1">
        <v>15593</v>
      </c>
    </row>
    <row r="4891" spans="1:6" x14ac:dyDescent="0.2">
      <c r="A4891" t="s">
        <v>6271</v>
      </c>
      <c r="B4891" t="s">
        <v>10240</v>
      </c>
      <c r="C4891" t="s">
        <v>13248</v>
      </c>
      <c r="D4891" t="s">
        <v>21041</v>
      </c>
      <c r="E4891" t="s">
        <v>9</v>
      </c>
      <c r="F4891" s="1">
        <v>26302</v>
      </c>
    </row>
    <row r="4892" spans="1:6" x14ac:dyDescent="0.2">
      <c r="A4892" t="s">
        <v>2428</v>
      </c>
      <c r="B4892" t="s">
        <v>10396</v>
      </c>
      <c r="C4892" t="s">
        <v>13249</v>
      </c>
      <c r="D4892" t="s">
        <v>21042</v>
      </c>
      <c r="E4892" t="s">
        <v>9</v>
      </c>
      <c r="F4892" s="1">
        <v>16327</v>
      </c>
    </row>
    <row r="4893" spans="1:6" x14ac:dyDescent="0.2">
      <c r="A4893" t="s">
        <v>2429</v>
      </c>
      <c r="B4893" t="s">
        <v>9457</v>
      </c>
      <c r="C4893" t="s">
        <v>13250</v>
      </c>
      <c r="D4893" t="s">
        <v>21043</v>
      </c>
      <c r="E4893" t="s">
        <v>9</v>
      </c>
      <c r="F4893" s="1">
        <v>26406</v>
      </c>
    </row>
    <row r="4894" spans="1:6" x14ac:dyDescent="0.2">
      <c r="A4894" t="s">
        <v>2430</v>
      </c>
      <c r="B4894" t="s">
        <v>10000</v>
      </c>
      <c r="C4894" t="s">
        <v>10556</v>
      </c>
      <c r="D4894" t="s">
        <v>21044</v>
      </c>
      <c r="E4894" t="s">
        <v>9</v>
      </c>
      <c r="F4894" s="1">
        <v>38821</v>
      </c>
    </row>
    <row r="4895" spans="1:6" x14ac:dyDescent="0.2">
      <c r="A4895" t="s">
        <v>6272</v>
      </c>
      <c r="B4895" t="s">
        <v>9766</v>
      </c>
      <c r="C4895" t="s">
        <v>13251</v>
      </c>
      <c r="D4895" t="s">
        <v>21045</v>
      </c>
      <c r="E4895" t="s">
        <v>9</v>
      </c>
      <c r="F4895" s="1">
        <v>21539</v>
      </c>
    </row>
    <row r="4896" spans="1:6" x14ac:dyDescent="0.2">
      <c r="A4896" t="s">
        <v>2431</v>
      </c>
      <c r="B4896" t="s">
        <v>10616</v>
      </c>
      <c r="C4896" t="s">
        <v>10326</v>
      </c>
      <c r="D4896" t="s">
        <v>21046</v>
      </c>
      <c r="E4896" t="s">
        <v>9</v>
      </c>
      <c r="F4896" s="1">
        <v>24023</v>
      </c>
    </row>
    <row r="4897" spans="1:6" x14ac:dyDescent="0.2">
      <c r="A4897" t="s">
        <v>2432</v>
      </c>
      <c r="B4897" t="s">
        <v>9446</v>
      </c>
      <c r="C4897" t="s">
        <v>9945</v>
      </c>
      <c r="D4897" t="s">
        <v>21047</v>
      </c>
      <c r="E4897" t="s">
        <v>9</v>
      </c>
      <c r="F4897" s="1">
        <v>16833</v>
      </c>
    </row>
    <row r="4898" spans="1:6" x14ac:dyDescent="0.2">
      <c r="A4898" t="s">
        <v>2433</v>
      </c>
      <c r="B4898" t="s">
        <v>10805</v>
      </c>
      <c r="C4898" t="s">
        <v>10469</v>
      </c>
      <c r="D4898" t="s">
        <v>21048</v>
      </c>
      <c r="E4898" t="s">
        <v>9</v>
      </c>
      <c r="F4898" s="1">
        <v>37753</v>
      </c>
    </row>
    <row r="4899" spans="1:6" x14ac:dyDescent="0.2">
      <c r="A4899" t="s">
        <v>8128</v>
      </c>
      <c r="B4899" t="s">
        <v>10151</v>
      </c>
      <c r="C4899" t="s">
        <v>12037</v>
      </c>
      <c r="D4899" t="s">
        <v>21049</v>
      </c>
      <c r="E4899" t="s">
        <v>9</v>
      </c>
      <c r="F4899" s="1">
        <v>17146</v>
      </c>
    </row>
    <row r="4900" spans="1:6" x14ac:dyDescent="0.2">
      <c r="A4900" t="s">
        <v>2434</v>
      </c>
      <c r="B4900" t="s">
        <v>9699</v>
      </c>
      <c r="C4900" t="s">
        <v>10163</v>
      </c>
      <c r="D4900" t="s">
        <v>21050</v>
      </c>
      <c r="E4900" t="s">
        <v>9</v>
      </c>
      <c r="F4900" s="1">
        <v>21245</v>
      </c>
    </row>
    <row r="4901" spans="1:6" x14ac:dyDescent="0.2">
      <c r="A4901" t="s">
        <v>2435</v>
      </c>
      <c r="B4901" t="s">
        <v>9440</v>
      </c>
      <c r="C4901" t="s">
        <v>11076</v>
      </c>
      <c r="D4901" t="s">
        <v>21051</v>
      </c>
      <c r="E4901" t="s">
        <v>9</v>
      </c>
      <c r="F4901" s="1">
        <v>40268</v>
      </c>
    </row>
    <row r="4902" spans="1:6" x14ac:dyDescent="0.2">
      <c r="A4902" t="s">
        <v>2436</v>
      </c>
      <c r="B4902" t="s">
        <v>9414</v>
      </c>
      <c r="C4902" t="s">
        <v>11379</v>
      </c>
      <c r="D4902" t="s">
        <v>21052</v>
      </c>
      <c r="E4902" t="s">
        <v>9</v>
      </c>
      <c r="F4902" s="1">
        <v>31968</v>
      </c>
    </row>
    <row r="4903" spans="1:6" x14ac:dyDescent="0.2">
      <c r="A4903" t="s">
        <v>6273</v>
      </c>
      <c r="B4903" t="s">
        <v>9446</v>
      </c>
      <c r="C4903" t="s">
        <v>13252</v>
      </c>
      <c r="D4903" t="s">
        <v>21053</v>
      </c>
      <c r="E4903" t="s">
        <v>9</v>
      </c>
      <c r="F4903" s="1">
        <v>21475</v>
      </c>
    </row>
    <row r="4904" spans="1:6" x14ac:dyDescent="0.2">
      <c r="A4904" t="s">
        <v>6274</v>
      </c>
      <c r="B4904" t="s">
        <v>9839</v>
      </c>
      <c r="C4904" t="s">
        <v>11739</v>
      </c>
      <c r="D4904" t="s">
        <v>21054</v>
      </c>
      <c r="E4904" t="s">
        <v>9</v>
      </c>
      <c r="F4904" s="1">
        <v>33409</v>
      </c>
    </row>
    <row r="4905" spans="1:6" x14ac:dyDescent="0.2">
      <c r="A4905" t="s">
        <v>6275</v>
      </c>
      <c r="B4905" t="s">
        <v>12751</v>
      </c>
      <c r="C4905" t="s">
        <v>11108</v>
      </c>
      <c r="D4905" t="s">
        <v>21055</v>
      </c>
      <c r="E4905" t="s">
        <v>9</v>
      </c>
      <c r="F4905" s="1">
        <v>21146</v>
      </c>
    </row>
    <row r="4906" spans="1:6" x14ac:dyDescent="0.2">
      <c r="A4906" t="s">
        <v>8129</v>
      </c>
      <c r="B4906" t="s">
        <v>10315</v>
      </c>
      <c r="C4906" t="s">
        <v>10174</v>
      </c>
      <c r="D4906" t="s">
        <v>21056</v>
      </c>
      <c r="E4906" t="s">
        <v>9</v>
      </c>
      <c r="F4906" s="1">
        <v>35608</v>
      </c>
    </row>
    <row r="4907" spans="1:6" x14ac:dyDescent="0.2">
      <c r="A4907" t="s">
        <v>8130</v>
      </c>
      <c r="B4907" t="s">
        <v>9446</v>
      </c>
      <c r="C4907" t="s">
        <v>13253</v>
      </c>
      <c r="D4907" t="s">
        <v>21057</v>
      </c>
      <c r="E4907" t="s">
        <v>9</v>
      </c>
      <c r="F4907" s="1">
        <v>28584</v>
      </c>
    </row>
    <row r="4908" spans="1:6" x14ac:dyDescent="0.2">
      <c r="A4908" t="s">
        <v>2437</v>
      </c>
      <c r="B4908" t="s">
        <v>13254</v>
      </c>
      <c r="C4908" t="s">
        <v>10245</v>
      </c>
      <c r="D4908" t="s">
        <v>21058</v>
      </c>
      <c r="E4908" t="s">
        <v>9</v>
      </c>
      <c r="F4908" s="1">
        <v>38603</v>
      </c>
    </row>
    <row r="4909" spans="1:6" x14ac:dyDescent="0.2">
      <c r="A4909" t="s">
        <v>6276</v>
      </c>
      <c r="B4909" t="s">
        <v>11171</v>
      </c>
      <c r="C4909" t="s">
        <v>9694</v>
      </c>
      <c r="D4909" t="s">
        <v>21059</v>
      </c>
      <c r="E4909" t="s">
        <v>9</v>
      </c>
      <c r="F4909" s="1">
        <v>24990</v>
      </c>
    </row>
    <row r="4910" spans="1:6" x14ac:dyDescent="0.2">
      <c r="A4910" t="s">
        <v>2438</v>
      </c>
      <c r="B4910" t="s">
        <v>9392</v>
      </c>
      <c r="C4910" t="s">
        <v>10139</v>
      </c>
      <c r="D4910" t="s">
        <v>21060</v>
      </c>
      <c r="E4910" t="s">
        <v>9</v>
      </c>
      <c r="F4910" s="1">
        <v>39165</v>
      </c>
    </row>
    <row r="4911" spans="1:6" x14ac:dyDescent="0.2">
      <c r="A4911" t="s">
        <v>13255</v>
      </c>
      <c r="B4911" t="s">
        <v>9518</v>
      </c>
      <c r="C4911" t="s">
        <v>12539</v>
      </c>
      <c r="D4911" t="s">
        <v>21061</v>
      </c>
      <c r="E4911" t="s">
        <v>9</v>
      </c>
      <c r="F4911" s="1">
        <v>24197</v>
      </c>
    </row>
    <row r="4912" spans="1:6" x14ac:dyDescent="0.2">
      <c r="A4912" t="s">
        <v>6277</v>
      </c>
      <c r="B4912" t="s">
        <v>9607</v>
      </c>
      <c r="C4912" t="s">
        <v>13256</v>
      </c>
      <c r="D4912" t="s">
        <v>21062</v>
      </c>
      <c r="E4912" t="s">
        <v>9</v>
      </c>
      <c r="F4912" s="1">
        <v>39303</v>
      </c>
    </row>
    <row r="4913" spans="1:6" x14ac:dyDescent="0.2">
      <c r="A4913" t="s">
        <v>2439</v>
      </c>
      <c r="B4913" t="s">
        <v>9457</v>
      </c>
      <c r="C4913" t="s">
        <v>10674</v>
      </c>
      <c r="D4913" t="s">
        <v>21063</v>
      </c>
      <c r="E4913" t="s">
        <v>9</v>
      </c>
      <c r="F4913" s="1">
        <v>39005</v>
      </c>
    </row>
    <row r="4914" spans="1:6" x14ac:dyDescent="0.2">
      <c r="A4914" t="s">
        <v>2440</v>
      </c>
      <c r="B4914" t="s">
        <v>9758</v>
      </c>
      <c r="C4914" t="s">
        <v>13257</v>
      </c>
      <c r="D4914" t="s">
        <v>21064</v>
      </c>
      <c r="E4914" t="s">
        <v>9</v>
      </c>
      <c r="F4914" s="1">
        <v>26406</v>
      </c>
    </row>
    <row r="4915" spans="1:6" x14ac:dyDescent="0.2">
      <c r="A4915" t="s">
        <v>2441</v>
      </c>
      <c r="B4915" t="s">
        <v>9430</v>
      </c>
      <c r="C4915" t="s">
        <v>13258</v>
      </c>
      <c r="D4915" t="s">
        <v>21065</v>
      </c>
      <c r="E4915" t="s">
        <v>9</v>
      </c>
      <c r="F4915" s="1">
        <v>18026</v>
      </c>
    </row>
    <row r="4916" spans="1:6" x14ac:dyDescent="0.2">
      <c r="A4916" t="s">
        <v>8131</v>
      </c>
      <c r="B4916" t="s">
        <v>9410</v>
      </c>
      <c r="C4916" t="s">
        <v>10061</v>
      </c>
      <c r="D4916" t="s">
        <v>21066</v>
      </c>
      <c r="E4916" t="s">
        <v>9</v>
      </c>
      <c r="F4916" s="1">
        <v>19270</v>
      </c>
    </row>
    <row r="4917" spans="1:6" x14ac:dyDescent="0.2">
      <c r="A4917" t="s">
        <v>8132</v>
      </c>
      <c r="B4917" t="s">
        <v>9485</v>
      </c>
      <c r="C4917" t="s">
        <v>10340</v>
      </c>
      <c r="D4917" t="s">
        <v>21067</v>
      </c>
      <c r="E4917" t="s">
        <v>9</v>
      </c>
      <c r="F4917" s="1">
        <v>33833</v>
      </c>
    </row>
    <row r="4918" spans="1:6" x14ac:dyDescent="0.2">
      <c r="A4918" t="s">
        <v>8133</v>
      </c>
      <c r="B4918" t="s">
        <v>10939</v>
      </c>
      <c r="C4918" t="s">
        <v>12733</v>
      </c>
      <c r="D4918">
        <f>1-201-399-2972</f>
        <v>-3571</v>
      </c>
      <c r="E4918" t="s">
        <v>9</v>
      </c>
      <c r="F4918" s="1">
        <v>37744</v>
      </c>
    </row>
    <row r="4919" spans="1:6" x14ac:dyDescent="0.2">
      <c r="A4919" t="s">
        <v>6278</v>
      </c>
      <c r="B4919" t="s">
        <v>9461</v>
      </c>
      <c r="C4919" t="s">
        <v>13259</v>
      </c>
      <c r="D4919">
        <v>6412798954</v>
      </c>
      <c r="E4919" t="s">
        <v>9</v>
      </c>
      <c r="F4919" s="1">
        <v>22181</v>
      </c>
    </row>
    <row r="4920" spans="1:6" x14ac:dyDescent="0.2">
      <c r="A4920" t="s">
        <v>2442</v>
      </c>
      <c r="B4920" t="s">
        <v>10819</v>
      </c>
      <c r="C4920" t="s">
        <v>13260</v>
      </c>
      <c r="D4920" t="s">
        <v>21068</v>
      </c>
      <c r="E4920" t="s">
        <v>9</v>
      </c>
      <c r="F4920" s="1">
        <v>26246</v>
      </c>
    </row>
    <row r="4921" spans="1:6" x14ac:dyDescent="0.2">
      <c r="A4921" t="s">
        <v>2443</v>
      </c>
      <c r="B4921" t="s">
        <v>9446</v>
      </c>
      <c r="C4921" t="s">
        <v>13261</v>
      </c>
      <c r="D4921" t="s">
        <v>21069</v>
      </c>
      <c r="E4921" t="s">
        <v>9</v>
      </c>
      <c r="F4921" s="1">
        <v>23109</v>
      </c>
    </row>
    <row r="4922" spans="1:6" x14ac:dyDescent="0.2">
      <c r="A4922" t="s">
        <v>6279</v>
      </c>
      <c r="B4922" t="s">
        <v>6</v>
      </c>
      <c r="C4922" t="s">
        <v>13262</v>
      </c>
      <c r="D4922">
        <f>1-278-514-7094</f>
        <v>-7885</v>
      </c>
      <c r="E4922" t="s">
        <v>9</v>
      </c>
      <c r="F4922" s="1">
        <v>31217</v>
      </c>
    </row>
    <row r="4923" spans="1:6" x14ac:dyDescent="0.2">
      <c r="A4923" t="s">
        <v>2444</v>
      </c>
      <c r="B4923" t="s">
        <v>9422</v>
      </c>
      <c r="C4923" t="s">
        <v>9776</v>
      </c>
      <c r="D4923">
        <v>416234980</v>
      </c>
      <c r="E4923" t="s">
        <v>9</v>
      </c>
      <c r="F4923" s="1">
        <v>23484</v>
      </c>
    </row>
    <row r="4924" spans="1:6" x14ac:dyDescent="0.2">
      <c r="A4924" t="s">
        <v>6280</v>
      </c>
      <c r="B4924" t="s">
        <v>10292</v>
      </c>
      <c r="C4924" t="s">
        <v>11243</v>
      </c>
      <c r="D4924" t="s">
        <v>21070</v>
      </c>
      <c r="E4924" t="s">
        <v>9</v>
      </c>
      <c r="F4924" s="1">
        <v>15943</v>
      </c>
    </row>
    <row r="4925" spans="1:6" x14ac:dyDescent="0.2">
      <c r="A4925" t="s">
        <v>2445</v>
      </c>
      <c r="B4925" t="s">
        <v>9518</v>
      </c>
      <c r="C4925" t="s">
        <v>9585</v>
      </c>
      <c r="D4925" t="s">
        <v>21071</v>
      </c>
      <c r="E4925" t="s">
        <v>9</v>
      </c>
      <c r="F4925" s="1">
        <v>16782</v>
      </c>
    </row>
    <row r="4926" spans="1:6" x14ac:dyDescent="0.2">
      <c r="A4926" t="s">
        <v>2446</v>
      </c>
      <c r="B4926" t="s">
        <v>9846</v>
      </c>
      <c r="C4926" t="s">
        <v>13263</v>
      </c>
      <c r="D4926" t="s">
        <v>21072</v>
      </c>
      <c r="E4926" t="s">
        <v>9</v>
      </c>
      <c r="F4926" s="1">
        <v>23962</v>
      </c>
    </row>
    <row r="4927" spans="1:6" x14ac:dyDescent="0.2">
      <c r="A4927" t="s">
        <v>2447</v>
      </c>
      <c r="B4927" t="s">
        <v>13264</v>
      </c>
      <c r="C4927" t="s">
        <v>13265</v>
      </c>
      <c r="D4927" t="s">
        <v>21073</v>
      </c>
      <c r="E4927" t="s">
        <v>9</v>
      </c>
      <c r="F4927" s="1">
        <v>42722</v>
      </c>
    </row>
    <row r="4928" spans="1:6" x14ac:dyDescent="0.2">
      <c r="A4928" t="s">
        <v>2448</v>
      </c>
      <c r="B4928" t="s">
        <v>11070</v>
      </c>
      <c r="C4928" t="s">
        <v>13266</v>
      </c>
      <c r="D4928" t="s">
        <v>21074</v>
      </c>
      <c r="E4928" t="s">
        <v>9</v>
      </c>
      <c r="F4928" s="1">
        <v>25586</v>
      </c>
    </row>
    <row r="4929" spans="1:6" x14ac:dyDescent="0.2">
      <c r="A4929" t="s">
        <v>2449</v>
      </c>
      <c r="B4929" t="s">
        <v>9781</v>
      </c>
      <c r="C4929" t="s">
        <v>12334</v>
      </c>
      <c r="D4929" t="s">
        <v>21075</v>
      </c>
      <c r="E4929" t="s">
        <v>9</v>
      </c>
      <c r="F4929" s="1">
        <v>23740</v>
      </c>
    </row>
    <row r="4930" spans="1:6" x14ac:dyDescent="0.2">
      <c r="A4930" t="s">
        <v>2450</v>
      </c>
      <c r="B4930" t="s">
        <v>10391</v>
      </c>
      <c r="C4930" t="s">
        <v>12418</v>
      </c>
      <c r="D4930" t="s">
        <v>21076</v>
      </c>
      <c r="E4930" t="s">
        <v>9</v>
      </c>
      <c r="F4930" s="1">
        <v>40462</v>
      </c>
    </row>
    <row r="4931" spans="1:6" x14ac:dyDescent="0.2">
      <c r="A4931" t="s">
        <v>6281</v>
      </c>
      <c r="B4931" t="s">
        <v>9736</v>
      </c>
      <c r="C4931" t="s">
        <v>13267</v>
      </c>
      <c r="D4931" t="s">
        <v>21077</v>
      </c>
      <c r="E4931" t="s">
        <v>9</v>
      </c>
      <c r="F4931" s="1">
        <v>39666</v>
      </c>
    </row>
    <row r="4932" spans="1:6" x14ac:dyDescent="0.2">
      <c r="A4932" t="s">
        <v>2451</v>
      </c>
      <c r="B4932" t="s">
        <v>9721</v>
      </c>
      <c r="C4932" t="s">
        <v>10198</v>
      </c>
      <c r="D4932" t="s">
        <v>21078</v>
      </c>
      <c r="E4932" t="s">
        <v>9</v>
      </c>
      <c r="F4932" s="1">
        <v>18579</v>
      </c>
    </row>
    <row r="4933" spans="1:6" x14ac:dyDescent="0.2">
      <c r="A4933" t="s">
        <v>2452</v>
      </c>
      <c r="B4933" t="s">
        <v>9438</v>
      </c>
      <c r="C4933" t="s">
        <v>13268</v>
      </c>
      <c r="D4933" t="s">
        <v>21079</v>
      </c>
      <c r="E4933" t="s">
        <v>9</v>
      </c>
      <c r="F4933" s="1">
        <v>41382</v>
      </c>
    </row>
    <row r="4934" spans="1:6" x14ac:dyDescent="0.2">
      <c r="A4934" t="s">
        <v>9078</v>
      </c>
      <c r="B4934" t="s">
        <v>10022</v>
      </c>
      <c r="C4934" t="s">
        <v>9895</v>
      </c>
      <c r="D4934" t="s">
        <v>21080</v>
      </c>
      <c r="E4934" t="s">
        <v>9</v>
      </c>
      <c r="F4934" s="1">
        <v>36898</v>
      </c>
    </row>
    <row r="4935" spans="1:6" x14ac:dyDescent="0.2">
      <c r="A4935" t="s">
        <v>2453</v>
      </c>
      <c r="B4935" t="s">
        <v>9383</v>
      </c>
      <c r="C4935" t="s">
        <v>12120</v>
      </c>
      <c r="D4935" t="s">
        <v>21081</v>
      </c>
      <c r="E4935" t="s">
        <v>9</v>
      </c>
      <c r="F4935" s="1">
        <v>26434</v>
      </c>
    </row>
    <row r="4936" spans="1:6" x14ac:dyDescent="0.2">
      <c r="A4936" t="s">
        <v>8134</v>
      </c>
      <c r="B4936" t="s">
        <v>10256</v>
      </c>
      <c r="C4936" t="s">
        <v>10888</v>
      </c>
      <c r="D4936" t="s">
        <v>21082</v>
      </c>
      <c r="E4936" t="s">
        <v>9</v>
      </c>
      <c r="F4936" s="1">
        <v>18683</v>
      </c>
    </row>
    <row r="4937" spans="1:6" x14ac:dyDescent="0.2">
      <c r="A4937" t="s">
        <v>2454</v>
      </c>
      <c r="B4937" t="s">
        <v>9880</v>
      </c>
      <c r="C4937" t="s">
        <v>13269</v>
      </c>
      <c r="D4937" t="s">
        <v>21083</v>
      </c>
      <c r="E4937" t="s">
        <v>9</v>
      </c>
      <c r="F4937" s="1">
        <v>36778</v>
      </c>
    </row>
    <row r="4938" spans="1:6" x14ac:dyDescent="0.2">
      <c r="A4938" t="s">
        <v>6282</v>
      </c>
      <c r="B4938" t="s">
        <v>9395</v>
      </c>
      <c r="C4938" t="s">
        <v>9694</v>
      </c>
      <c r="D4938" t="s">
        <v>21084</v>
      </c>
      <c r="E4938" t="s">
        <v>9</v>
      </c>
      <c r="F4938" s="1">
        <v>23921</v>
      </c>
    </row>
    <row r="4939" spans="1:6" x14ac:dyDescent="0.2">
      <c r="A4939" t="s">
        <v>2455</v>
      </c>
      <c r="B4939" t="s">
        <v>9446</v>
      </c>
      <c r="C4939" t="s">
        <v>10653</v>
      </c>
      <c r="D4939">
        <v>3107394868</v>
      </c>
      <c r="E4939" t="s">
        <v>9</v>
      </c>
      <c r="F4939" s="1">
        <v>21786</v>
      </c>
    </row>
    <row r="4940" spans="1:6" x14ac:dyDescent="0.2">
      <c r="A4940" t="s">
        <v>6283</v>
      </c>
      <c r="B4940" t="s">
        <v>11870</v>
      </c>
      <c r="C4940" t="s">
        <v>13270</v>
      </c>
      <c r="D4940" t="s">
        <v>21085</v>
      </c>
      <c r="E4940" t="s">
        <v>9</v>
      </c>
      <c r="F4940" s="1">
        <v>38664</v>
      </c>
    </row>
    <row r="4941" spans="1:6" x14ac:dyDescent="0.2">
      <c r="A4941" t="s">
        <v>2456</v>
      </c>
      <c r="B4941" t="s">
        <v>9663</v>
      </c>
      <c r="C4941" t="s">
        <v>9431</v>
      </c>
      <c r="D4941" t="s">
        <v>21086</v>
      </c>
      <c r="E4941" t="s">
        <v>9</v>
      </c>
      <c r="F4941" s="1">
        <v>16423</v>
      </c>
    </row>
    <row r="4942" spans="1:6" x14ac:dyDescent="0.2">
      <c r="A4942" t="s">
        <v>2457</v>
      </c>
      <c r="B4942" t="s">
        <v>9713</v>
      </c>
      <c r="C4942" t="s">
        <v>13271</v>
      </c>
      <c r="D4942">
        <f>1-743-861-9774</f>
        <v>-11377</v>
      </c>
      <c r="E4942" t="s">
        <v>9</v>
      </c>
      <c r="F4942" s="1">
        <v>34140</v>
      </c>
    </row>
    <row r="4943" spans="1:6" x14ac:dyDescent="0.2">
      <c r="A4943" t="s">
        <v>13272</v>
      </c>
      <c r="B4943" t="s">
        <v>9427</v>
      </c>
      <c r="C4943" t="s">
        <v>13273</v>
      </c>
      <c r="D4943">
        <v>5737395130</v>
      </c>
      <c r="E4943" t="s">
        <v>9</v>
      </c>
      <c r="F4943" s="1">
        <v>35508</v>
      </c>
    </row>
    <row r="4944" spans="1:6" x14ac:dyDescent="0.2">
      <c r="A4944" t="s">
        <v>2458</v>
      </c>
      <c r="B4944" t="s">
        <v>9440</v>
      </c>
      <c r="C4944" t="s">
        <v>11756</v>
      </c>
      <c r="D4944" t="s">
        <v>21087</v>
      </c>
      <c r="E4944" t="s">
        <v>9</v>
      </c>
      <c r="F4944" s="1">
        <v>28004</v>
      </c>
    </row>
    <row r="4945" spans="1:6" x14ac:dyDescent="0.2">
      <c r="A4945" t="s">
        <v>6284</v>
      </c>
      <c r="B4945" t="s">
        <v>9446</v>
      </c>
      <c r="C4945" t="s">
        <v>10278</v>
      </c>
      <c r="D4945" t="s">
        <v>21088</v>
      </c>
      <c r="E4945" t="s">
        <v>9</v>
      </c>
      <c r="F4945" s="1">
        <v>16992</v>
      </c>
    </row>
    <row r="4946" spans="1:6" x14ac:dyDescent="0.2">
      <c r="A4946" t="s">
        <v>2459</v>
      </c>
      <c r="B4946" t="s">
        <v>9564</v>
      </c>
      <c r="C4946" t="s">
        <v>13274</v>
      </c>
      <c r="D4946">
        <f>1-978-141-7604</f>
        <v>-8722</v>
      </c>
      <c r="E4946" t="s">
        <v>9</v>
      </c>
      <c r="F4946" s="1">
        <v>31300</v>
      </c>
    </row>
    <row r="4947" spans="1:6" x14ac:dyDescent="0.2">
      <c r="A4947" t="s">
        <v>6285</v>
      </c>
      <c r="B4947" t="s">
        <v>11691</v>
      </c>
      <c r="C4947" t="s">
        <v>9947</v>
      </c>
      <c r="D4947" t="s">
        <v>21089</v>
      </c>
      <c r="E4947" t="s">
        <v>9</v>
      </c>
      <c r="F4947" s="1">
        <v>41660</v>
      </c>
    </row>
    <row r="4948" spans="1:6" x14ac:dyDescent="0.2">
      <c r="A4948" t="s">
        <v>6286</v>
      </c>
      <c r="B4948" t="s">
        <v>9527</v>
      </c>
      <c r="C4948" t="s">
        <v>9838</v>
      </c>
      <c r="D4948" t="s">
        <v>21090</v>
      </c>
      <c r="E4948" t="s">
        <v>9</v>
      </c>
      <c r="F4948" s="1">
        <v>37738</v>
      </c>
    </row>
    <row r="4949" spans="1:6" x14ac:dyDescent="0.2">
      <c r="A4949" t="s">
        <v>8135</v>
      </c>
      <c r="B4949" t="s">
        <v>9401</v>
      </c>
      <c r="C4949" t="s">
        <v>10669</v>
      </c>
      <c r="D4949" t="s">
        <v>21091</v>
      </c>
      <c r="E4949" t="s">
        <v>9</v>
      </c>
      <c r="F4949" s="1">
        <v>27161</v>
      </c>
    </row>
    <row r="4950" spans="1:6" x14ac:dyDescent="0.2">
      <c r="A4950" t="s">
        <v>9079</v>
      </c>
      <c r="B4950" t="s">
        <v>10358</v>
      </c>
      <c r="C4950" t="s">
        <v>9912</v>
      </c>
      <c r="D4950" t="s">
        <v>21092</v>
      </c>
      <c r="E4950" t="s">
        <v>9</v>
      </c>
      <c r="F4950" s="1">
        <v>25198</v>
      </c>
    </row>
    <row r="4951" spans="1:6" x14ac:dyDescent="0.2">
      <c r="A4951" t="s">
        <v>8136</v>
      </c>
      <c r="B4951" t="s">
        <v>11697</v>
      </c>
      <c r="C4951" t="s">
        <v>10972</v>
      </c>
      <c r="D4951" t="s">
        <v>21093</v>
      </c>
      <c r="E4951" t="s">
        <v>9</v>
      </c>
      <c r="F4951" s="1">
        <v>19319</v>
      </c>
    </row>
    <row r="4952" spans="1:6" x14ac:dyDescent="0.2">
      <c r="A4952" t="s">
        <v>9080</v>
      </c>
      <c r="B4952" t="s">
        <v>9539</v>
      </c>
      <c r="C4952" t="s">
        <v>13275</v>
      </c>
      <c r="D4952" t="s">
        <v>21094</v>
      </c>
      <c r="E4952" t="s">
        <v>9</v>
      </c>
      <c r="F4952" s="1">
        <v>37198</v>
      </c>
    </row>
    <row r="4953" spans="1:6" x14ac:dyDescent="0.2">
      <c r="A4953" t="s">
        <v>2460</v>
      </c>
      <c r="B4953" t="s">
        <v>9395</v>
      </c>
      <c r="C4953" t="s">
        <v>10203</v>
      </c>
      <c r="D4953" t="s">
        <v>21095</v>
      </c>
      <c r="E4953" t="s">
        <v>9</v>
      </c>
      <c r="F4953" s="1">
        <v>38480</v>
      </c>
    </row>
    <row r="4954" spans="1:6" x14ac:dyDescent="0.2">
      <c r="A4954" t="s">
        <v>2461</v>
      </c>
      <c r="B4954" t="s">
        <v>13276</v>
      </c>
      <c r="C4954" t="s">
        <v>10720</v>
      </c>
      <c r="D4954">
        <f>1-219-737-4882</f>
        <v>-5837</v>
      </c>
      <c r="E4954" t="s">
        <v>9</v>
      </c>
      <c r="F4954" s="1">
        <v>36178</v>
      </c>
    </row>
    <row r="4955" spans="1:6" x14ac:dyDescent="0.2">
      <c r="A4955" t="s">
        <v>8137</v>
      </c>
      <c r="B4955" t="s">
        <v>9518</v>
      </c>
      <c r="C4955" t="s">
        <v>13277</v>
      </c>
      <c r="D4955">
        <f>1-908-502-3469</f>
        <v>-4878</v>
      </c>
      <c r="E4955" t="s">
        <v>9</v>
      </c>
      <c r="F4955" s="1">
        <v>16727</v>
      </c>
    </row>
    <row r="4956" spans="1:6" x14ac:dyDescent="0.2">
      <c r="A4956" t="s">
        <v>2462</v>
      </c>
      <c r="B4956" t="s">
        <v>10297</v>
      </c>
      <c r="C4956" t="s">
        <v>9714</v>
      </c>
      <c r="D4956" t="s">
        <v>21096</v>
      </c>
      <c r="E4956" t="s">
        <v>9</v>
      </c>
      <c r="F4956" s="1">
        <v>41909</v>
      </c>
    </row>
    <row r="4957" spans="1:6" x14ac:dyDescent="0.2">
      <c r="A4957" t="s">
        <v>8138</v>
      </c>
      <c r="B4957" t="s">
        <v>6</v>
      </c>
      <c r="C4957" t="s">
        <v>13278</v>
      </c>
      <c r="D4957" t="s">
        <v>21097</v>
      </c>
      <c r="E4957" t="s">
        <v>9</v>
      </c>
      <c r="F4957" s="1">
        <v>17144</v>
      </c>
    </row>
    <row r="4958" spans="1:6" x14ac:dyDescent="0.2">
      <c r="A4958" t="s">
        <v>9081</v>
      </c>
      <c r="B4958" t="s">
        <v>9594</v>
      </c>
      <c r="C4958" t="s">
        <v>10026</v>
      </c>
      <c r="D4958" t="s">
        <v>21098</v>
      </c>
      <c r="E4958" t="s">
        <v>9</v>
      </c>
      <c r="F4958" s="1">
        <v>38262</v>
      </c>
    </row>
    <row r="4959" spans="1:6" x14ac:dyDescent="0.2">
      <c r="A4959" t="s">
        <v>9082</v>
      </c>
      <c r="B4959" t="s">
        <v>9552</v>
      </c>
      <c r="C4959" t="s">
        <v>13279</v>
      </c>
      <c r="D4959" t="s">
        <v>21099</v>
      </c>
      <c r="E4959" t="s">
        <v>9</v>
      </c>
      <c r="F4959" s="1">
        <v>24952</v>
      </c>
    </row>
    <row r="4960" spans="1:6" x14ac:dyDescent="0.2">
      <c r="A4960" t="s">
        <v>6287</v>
      </c>
      <c r="B4960" t="s">
        <v>10866</v>
      </c>
      <c r="C4960" t="s">
        <v>10468</v>
      </c>
      <c r="D4960" t="s">
        <v>21100</v>
      </c>
      <c r="E4960" t="s">
        <v>9</v>
      </c>
      <c r="F4960" s="1">
        <v>25261</v>
      </c>
    </row>
    <row r="4961" spans="1:6" x14ac:dyDescent="0.2">
      <c r="A4961" t="s">
        <v>6288</v>
      </c>
      <c r="B4961" t="s">
        <v>10199</v>
      </c>
      <c r="C4961" t="s">
        <v>13280</v>
      </c>
      <c r="D4961" t="s">
        <v>21101</v>
      </c>
      <c r="E4961" t="s">
        <v>9</v>
      </c>
      <c r="F4961" s="1">
        <v>41538</v>
      </c>
    </row>
    <row r="4962" spans="1:6" x14ac:dyDescent="0.2">
      <c r="A4962" t="s">
        <v>2463</v>
      </c>
      <c r="B4962" t="s">
        <v>9760</v>
      </c>
      <c r="C4962" t="s">
        <v>13281</v>
      </c>
      <c r="D4962" t="s">
        <v>21102</v>
      </c>
      <c r="E4962" t="s">
        <v>9</v>
      </c>
      <c r="F4962" s="1">
        <v>31209</v>
      </c>
    </row>
    <row r="4963" spans="1:6" x14ac:dyDescent="0.2">
      <c r="A4963" t="s">
        <v>8139</v>
      </c>
      <c r="B4963" t="s">
        <v>9514</v>
      </c>
      <c r="C4963" t="s">
        <v>9585</v>
      </c>
      <c r="D4963" t="s">
        <v>21103</v>
      </c>
      <c r="E4963" t="s">
        <v>9</v>
      </c>
      <c r="F4963" s="1">
        <v>42820</v>
      </c>
    </row>
    <row r="4964" spans="1:6" x14ac:dyDescent="0.2">
      <c r="A4964" t="s">
        <v>2464</v>
      </c>
      <c r="B4964" t="s">
        <v>10357</v>
      </c>
      <c r="C4964" t="s">
        <v>13282</v>
      </c>
      <c r="D4964" t="s">
        <v>21104</v>
      </c>
      <c r="E4964" t="s">
        <v>9</v>
      </c>
      <c r="F4964" s="1">
        <v>24759</v>
      </c>
    </row>
    <row r="4965" spans="1:6" x14ac:dyDescent="0.2">
      <c r="A4965" t="s">
        <v>2465</v>
      </c>
      <c r="B4965" t="s">
        <v>9383</v>
      </c>
      <c r="C4965" t="s">
        <v>13283</v>
      </c>
      <c r="D4965" t="s">
        <v>21105</v>
      </c>
      <c r="E4965" t="s">
        <v>9</v>
      </c>
      <c r="F4965" s="1">
        <v>29464</v>
      </c>
    </row>
    <row r="4966" spans="1:6" x14ac:dyDescent="0.2">
      <c r="A4966" t="s">
        <v>9083</v>
      </c>
      <c r="B4966" t="s">
        <v>9794</v>
      </c>
      <c r="C4966" t="s">
        <v>9667</v>
      </c>
      <c r="D4966" t="s">
        <v>21106</v>
      </c>
      <c r="E4966" t="s">
        <v>9</v>
      </c>
      <c r="F4966" s="1">
        <v>32601</v>
      </c>
    </row>
    <row r="4967" spans="1:6" x14ac:dyDescent="0.2">
      <c r="A4967" t="s">
        <v>9084</v>
      </c>
      <c r="B4967" t="s">
        <v>11301</v>
      </c>
      <c r="C4967" t="s">
        <v>10299</v>
      </c>
      <c r="D4967" t="s">
        <v>21107</v>
      </c>
      <c r="E4967" t="s">
        <v>9</v>
      </c>
      <c r="F4967" s="1">
        <v>37328</v>
      </c>
    </row>
    <row r="4968" spans="1:6" x14ac:dyDescent="0.2">
      <c r="A4968" t="s">
        <v>6289</v>
      </c>
      <c r="B4968" t="s">
        <v>10315</v>
      </c>
      <c r="C4968" t="s">
        <v>13284</v>
      </c>
      <c r="D4968" t="s">
        <v>21108</v>
      </c>
      <c r="E4968" t="s">
        <v>9</v>
      </c>
      <c r="F4968" s="1">
        <v>17209</v>
      </c>
    </row>
    <row r="4969" spans="1:6" x14ac:dyDescent="0.2">
      <c r="A4969" t="s">
        <v>6290</v>
      </c>
      <c r="B4969" t="s">
        <v>9758</v>
      </c>
      <c r="C4969" t="s">
        <v>13285</v>
      </c>
      <c r="D4969" t="s">
        <v>21109</v>
      </c>
      <c r="E4969" t="s">
        <v>9</v>
      </c>
      <c r="F4969" s="1">
        <v>24047</v>
      </c>
    </row>
    <row r="4970" spans="1:6" x14ac:dyDescent="0.2">
      <c r="A4970" t="s">
        <v>13286</v>
      </c>
      <c r="B4970" t="s">
        <v>9440</v>
      </c>
      <c r="C4970" t="s">
        <v>13287</v>
      </c>
      <c r="D4970" t="s">
        <v>21110</v>
      </c>
      <c r="E4970" t="s">
        <v>9</v>
      </c>
      <c r="F4970" s="1">
        <v>31181</v>
      </c>
    </row>
    <row r="4971" spans="1:6" x14ac:dyDescent="0.2">
      <c r="A4971" t="s">
        <v>8140</v>
      </c>
      <c r="B4971" t="s">
        <v>12919</v>
      </c>
      <c r="C4971" t="s">
        <v>13260</v>
      </c>
      <c r="D4971" t="s">
        <v>21111</v>
      </c>
      <c r="E4971" t="s">
        <v>9</v>
      </c>
      <c r="F4971" s="1">
        <v>28201</v>
      </c>
    </row>
    <row r="4972" spans="1:6" x14ac:dyDescent="0.2">
      <c r="A4972" t="s">
        <v>9085</v>
      </c>
      <c r="B4972" t="s">
        <v>9414</v>
      </c>
      <c r="C4972" t="s">
        <v>10045</v>
      </c>
      <c r="D4972" t="s">
        <v>21112</v>
      </c>
      <c r="E4972" t="s">
        <v>9</v>
      </c>
      <c r="F4972" s="1">
        <v>24215</v>
      </c>
    </row>
    <row r="4973" spans="1:6" x14ac:dyDescent="0.2">
      <c r="A4973" t="s">
        <v>2466</v>
      </c>
      <c r="B4973" t="s">
        <v>9401</v>
      </c>
      <c r="C4973" t="s">
        <v>10340</v>
      </c>
      <c r="D4973" t="s">
        <v>21113</v>
      </c>
      <c r="E4973" t="s">
        <v>9</v>
      </c>
      <c r="F4973" s="1">
        <v>18484</v>
      </c>
    </row>
    <row r="4974" spans="1:6" x14ac:dyDescent="0.2">
      <c r="A4974" t="s">
        <v>2467</v>
      </c>
      <c r="B4974" t="s">
        <v>10061</v>
      </c>
      <c r="C4974" t="s">
        <v>13218</v>
      </c>
      <c r="D4974">
        <v>7969512017</v>
      </c>
      <c r="E4974" t="s">
        <v>9</v>
      </c>
      <c r="F4974" s="1">
        <v>36730</v>
      </c>
    </row>
    <row r="4975" spans="1:6" x14ac:dyDescent="0.2">
      <c r="A4975" t="s">
        <v>2468</v>
      </c>
      <c r="B4975" t="s">
        <v>10101</v>
      </c>
      <c r="C4975" t="s">
        <v>13288</v>
      </c>
      <c r="D4975" t="s">
        <v>21114</v>
      </c>
      <c r="E4975" t="s">
        <v>9</v>
      </c>
      <c r="F4975" s="1">
        <v>18126</v>
      </c>
    </row>
    <row r="4976" spans="1:6" x14ac:dyDescent="0.2">
      <c r="A4976" t="s">
        <v>8141</v>
      </c>
      <c r="B4976" t="s">
        <v>9734</v>
      </c>
      <c r="C4976" t="s">
        <v>13289</v>
      </c>
      <c r="D4976" t="s">
        <v>21115</v>
      </c>
      <c r="E4976" t="s">
        <v>9</v>
      </c>
      <c r="F4976" s="1">
        <v>36666</v>
      </c>
    </row>
    <row r="4977" spans="1:6" x14ac:dyDescent="0.2">
      <c r="A4977" t="s">
        <v>2469</v>
      </c>
      <c r="B4977" t="s">
        <v>9418</v>
      </c>
      <c r="C4977" t="s">
        <v>13290</v>
      </c>
      <c r="D4977">
        <f>1-214-708-8578</f>
        <v>-9499</v>
      </c>
      <c r="E4977" t="s">
        <v>9</v>
      </c>
      <c r="F4977" s="1">
        <v>22718</v>
      </c>
    </row>
    <row r="4978" spans="1:6" x14ac:dyDescent="0.2">
      <c r="A4978" t="s">
        <v>9086</v>
      </c>
      <c r="B4978" t="s">
        <v>9824</v>
      </c>
      <c r="C4978" t="s">
        <v>13291</v>
      </c>
      <c r="D4978" t="s">
        <v>21116</v>
      </c>
      <c r="E4978" t="s">
        <v>9</v>
      </c>
      <c r="F4978" s="1">
        <v>23058</v>
      </c>
    </row>
    <row r="4979" spans="1:6" x14ac:dyDescent="0.2">
      <c r="A4979" t="s">
        <v>6291</v>
      </c>
      <c r="B4979" t="s">
        <v>10568</v>
      </c>
      <c r="C4979" t="s">
        <v>13292</v>
      </c>
      <c r="D4979" t="s">
        <v>21117</v>
      </c>
      <c r="E4979" t="s">
        <v>9</v>
      </c>
      <c r="F4979" s="1">
        <v>29723</v>
      </c>
    </row>
    <row r="4980" spans="1:6" x14ac:dyDescent="0.2">
      <c r="A4980" t="s">
        <v>2470</v>
      </c>
      <c r="B4980" t="s">
        <v>9606</v>
      </c>
      <c r="C4980" t="s">
        <v>10013</v>
      </c>
      <c r="D4980" t="s">
        <v>21118</v>
      </c>
      <c r="E4980" t="s">
        <v>9</v>
      </c>
      <c r="F4980" s="1">
        <v>24087</v>
      </c>
    </row>
    <row r="4981" spans="1:6" x14ac:dyDescent="0.2">
      <c r="A4981" t="s">
        <v>13293</v>
      </c>
      <c r="B4981" t="s">
        <v>9395</v>
      </c>
      <c r="C4981" t="s">
        <v>13294</v>
      </c>
      <c r="D4981" t="s">
        <v>21119</v>
      </c>
      <c r="E4981" t="s">
        <v>9</v>
      </c>
      <c r="F4981" s="1">
        <v>14837</v>
      </c>
    </row>
    <row r="4982" spans="1:6" x14ac:dyDescent="0.2">
      <c r="A4982" t="s">
        <v>6292</v>
      </c>
      <c r="B4982" t="s">
        <v>9654</v>
      </c>
      <c r="C4982" t="s">
        <v>11508</v>
      </c>
      <c r="D4982">
        <v>700418644</v>
      </c>
      <c r="E4982" t="s">
        <v>9</v>
      </c>
      <c r="F4982" s="1">
        <v>38163</v>
      </c>
    </row>
    <row r="4983" spans="1:6" x14ac:dyDescent="0.2">
      <c r="A4983" t="s">
        <v>13295</v>
      </c>
      <c r="B4983" t="s">
        <v>9758</v>
      </c>
      <c r="C4983" t="s">
        <v>9554</v>
      </c>
      <c r="D4983" t="s">
        <v>21120</v>
      </c>
      <c r="E4983" t="s">
        <v>9</v>
      </c>
      <c r="F4983" s="1">
        <v>31375</v>
      </c>
    </row>
    <row r="4984" spans="1:6" x14ac:dyDescent="0.2">
      <c r="A4984" t="s">
        <v>2471</v>
      </c>
      <c r="B4984" t="s">
        <v>9383</v>
      </c>
      <c r="C4984" t="s">
        <v>13296</v>
      </c>
      <c r="D4984" t="s">
        <v>21121</v>
      </c>
      <c r="E4984" t="s">
        <v>9</v>
      </c>
      <c r="F4984" s="1">
        <v>23407</v>
      </c>
    </row>
    <row r="4985" spans="1:6" x14ac:dyDescent="0.2">
      <c r="A4985" t="s">
        <v>2472</v>
      </c>
      <c r="B4985" t="s">
        <v>9457</v>
      </c>
      <c r="C4985" t="s">
        <v>9565</v>
      </c>
      <c r="D4985" t="s">
        <v>21122</v>
      </c>
      <c r="E4985" t="s">
        <v>9</v>
      </c>
      <c r="F4985" s="1">
        <v>26732</v>
      </c>
    </row>
    <row r="4986" spans="1:6" x14ac:dyDescent="0.2">
      <c r="A4986" t="s">
        <v>6293</v>
      </c>
      <c r="B4986" t="s">
        <v>9946</v>
      </c>
      <c r="C4986" t="s">
        <v>13297</v>
      </c>
      <c r="D4986">
        <f>1-602-873-9748</f>
        <v>-11222</v>
      </c>
      <c r="E4986" t="s">
        <v>9</v>
      </c>
      <c r="F4986" s="1">
        <v>43355</v>
      </c>
    </row>
    <row r="4987" spans="1:6" x14ac:dyDescent="0.2">
      <c r="A4987" t="s">
        <v>2473</v>
      </c>
      <c r="B4987" t="s">
        <v>9543</v>
      </c>
      <c r="C4987" t="s">
        <v>11382</v>
      </c>
      <c r="D4987" t="s">
        <v>21123</v>
      </c>
      <c r="E4987" t="s">
        <v>9</v>
      </c>
      <c r="F4987" s="1">
        <v>29489</v>
      </c>
    </row>
    <row r="4988" spans="1:6" x14ac:dyDescent="0.2">
      <c r="A4988" t="s">
        <v>8142</v>
      </c>
      <c r="B4988" t="s">
        <v>9554</v>
      </c>
      <c r="C4988" t="s">
        <v>13298</v>
      </c>
      <c r="D4988" t="s">
        <v>21124</v>
      </c>
      <c r="E4988" t="s">
        <v>9</v>
      </c>
      <c r="F4988" s="1">
        <v>23420</v>
      </c>
    </row>
    <row r="4989" spans="1:6" x14ac:dyDescent="0.2">
      <c r="A4989" t="s">
        <v>2474</v>
      </c>
      <c r="B4989" t="s">
        <v>9395</v>
      </c>
      <c r="C4989" t="s">
        <v>12317</v>
      </c>
      <c r="D4989">
        <v>5523917014</v>
      </c>
      <c r="E4989" t="s">
        <v>9</v>
      </c>
      <c r="F4989" s="1">
        <v>17570</v>
      </c>
    </row>
    <row r="4990" spans="1:6" x14ac:dyDescent="0.2">
      <c r="A4990" t="s">
        <v>6294</v>
      </c>
      <c r="B4990" t="s">
        <v>9518</v>
      </c>
      <c r="C4990" t="s">
        <v>13299</v>
      </c>
      <c r="D4990" t="s">
        <v>21125</v>
      </c>
      <c r="E4990" t="s">
        <v>9</v>
      </c>
      <c r="F4990" s="1">
        <v>34584</v>
      </c>
    </row>
    <row r="4991" spans="1:6" x14ac:dyDescent="0.2">
      <c r="A4991" t="s">
        <v>6295</v>
      </c>
      <c r="B4991" t="s">
        <v>10800</v>
      </c>
      <c r="C4991" t="s">
        <v>10212</v>
      </c>
      <c r="D4991" t="s">
        <v>21126</v>
      </c>
      <c r="E4991" t="s">
        <v>9</v>
      </c>
      <c r="F4991" s="1">
        <v>41326</v>
      </c>
    </row>
    <row r="4992" spans="1:6" x14ac:dyDescent="0.2">
      <c r="A4992" t="s">
        <v>2475</v>
      </c>
      <c r="B4992" t="s">
        <v>9514</v>
      </c>
      <c r="C4992" t="s">
        <v>9739</v>
      </c>
      <c r="D4992" t="s">
        <v>21127</v>
      </c>
      <c r="E4992" t="s">
        <v>9</v>
      </c>
      <c r="F4992" s="1">
        <v>37353</v>
      </c>
    </row>
    <row r="4993" spans="1:6" x14ac:dyDescent="0.2">
      <c r="A4993" t="s">
        <v>2476</v>
      </c>
      <c r="B4993" t="s">
        <v>9432</v>
      </c>
      <c r="C4993" t="s">
        <v>10549</v>
      </c>
      <c r="D4993" t="s">
        <v>21128</v>
      </c>
      <c r="E4993" t="s">
        <v>9</v>
      </c>
      <c r="F4993" s="1">
        <v>38861</v>
      </c>
    </row>
    <row r="4994" spans="1:6" x14ac:dyDescent="0.2">
      <c r="A4994" t="s">
        <v>2477</v>
      </c>
      <c r="B4994" t="s">
        <v>9699</v>
      </c>
      <c r="C4994" t="s">
        <v>13300</v>
      </c>
      <c r="D4994" t="s">
        <v>21129</v>
      </c>
      <c r="E4994" t="s">
        <v>9</v>
      </c>
      <c r="F4994" s="1">
        <v>26702</v>
      </c>
    </row>
    <row r="4995" spans="1:6" x14ac:dyDescent="0.2">
      <c r="A4995" t="s">
        <v>2478</v>
      </c>
      <c r="B4995" t="s">
        <v>9461</v>
      </c>
      <c r="C4995" t="s">
        <v>11604</v>
      </c>
      <c r="D4995" t="s">
        <v>21130</v>
      </c>
      <c r="E4995" t="s">
        <v>9</v>
      </c>
      <c r="F4995" s="1">
        <v>28651</v>
      </c>
    </row>
    <row r="4996" spans="1:6" x14ac:dyDescent="0.2">
      <c r="A4996" t="s">
        <v>6296</v>
      </c>
      <c r="B4996" t="s">
        <v>9383</v>
      </c>
      <c r="C4996" t="s">
        <v>13301</v>
      </c>
      <c r="D4996" t="s">
        <v>21131</v>
      </c>
      <c r="E4996" t="s">
        <v>9</v>
      </c>
      <c r="F4996" s="1">
        <v>26932</v>
      </c>
    </row>
    <row r="4997" spans="1:6" x14ac:dyDescent="0.2">
      <c r="A4997" t="s">
        <v>6297</v>
      </c>
      <c r="B4997" t="s">
        <v>9397</v>
      </c>
      <c r="C4997" t="s">
        <v>13302</v>
      </c>
      <c r="D4997" t="s">
        <v>21132</v>
      </c>
      <c r="E4997" t="s">
        <v>9</v>
      </c>
      <c r="F4997" s="1">
        <v>21670</v>
      </c>
    </row>
    <row r="4998" spans="1:6" x14ac:dyDescent="0.2">
      <c r="A4998" t="s">
        <v>6298</v>
      </c>
      <c r="B4998" t="s">
        <v>9531</v>
      </c>
      <c r="C4998" t="s">
        <v>9566</v>
      </c>
      <c r="D4998" t="s">
        <v>21133</v>
      </c>
      <c r="E4998" t="s">
        <v>9</v>
      </c>
      <c r="F4998" s="1">
        <v>35802</v>
      </c>
    </row>
    <row r="4999" spans="1:6" x14ac:dyDescent="0.2">
      <c r="A4999" t="s">
        <v>2479</v>
      </c>
      <c r="B4999" t="s">
        <v>6</v>
      </c>
      <c r="C4999" t="s">
        <v>9933</v>
      </c>
      <c r="D4999" t="s">
        <v>21134</v>
      </c>
      <c r="E4999" t="s">
        <v>9</v>
      </c>
      <c r="F4999" s="1">
        <v>29952</v>
      </c>
    </row>
    <row r="5000" spans="1:6" x14ac:dyDescent="0.2">
      <c r="A5000" t="s">
        <v>6299</v>
      </c>
      <c r="B5000" t="s">
        <v>10399</v>
      </c>
      <c r="C5000" t="s">
        <v>10119</v>
      </c>
      <c r="D5000" t="s">
        <v>21135</v>
      </c>
      <c r="E5000" t="s">
        <v>9</v>
      </c>
      <c r="F5000" s="1">
        <v>37073</v>
      </c>
    </row>
    <row r="5001" spans="1:6" x14ac:dyDescent="0.2">
      <c r="A5001" t="s">
        <v>2480</v>
      </c>
      <c r="B5001" t="s">
        <v>9606</v>
      </c>
      <c r="C5001" t="s">
        <v>9895</v>
      </c>
      <c r="D5001" t="s">
        <v>21136</v>
      </c>
      <c r="E5001" t="s">
        <v>9</v>
      </c>
      <c r="F5001" s="1">
        <v>39361</v>
      </c>
    </row>
    <row r="5002" spans="1:6" x14ac:dyDescent="0.2">
      <c r="A5002" t="s">
        <v>8143</v>
      </c>
      <c r="B5002" t="s">
        <v>13303</v>
      </c>
      <c r="C5002" t="s">
        <v>13304</v>
      </c>
      <c r="D5002" t="s">
        <v>21137</v>
      </c>
      <c r="E5002" t="s">
        <v>21138</v>
      </c>
      <c r="F5002" s="1">
        <v>31790</v>
      </c>
    </row>
    <row r="5003" spans="1:6" x14ac:dyDescent="0.2">
      <c r="A5003" t="s">
        <v>2481</v>
      </c>
      <c r="B5003" t="s">
        <v>13305</v>
      </c>
      <c r="C5003" t="s">
        <v>9475</v>
      </c>
      <c r="D5003" t="s">
        <v>21139</v>
      </c>
      <c r="E5003" t="s">
        <v>21138</v>
      </c>
      <c r="F5003" s="1">
        <v>38266</v>
      </c>
    </row>
    <row r="5004" spans="1:6" x14ac:dyDescent="0.2">
      <c r="A5004" t="s">
        <v>2482</v>
      </c>
      <c r="B5004" t="s">
        <v>13306</v>
      </c>
      <c r="C5004" t="s">
        <v>13307</v>
      </c>
      <c r="D5004" t="s">
        <v>21140</v>
      </c>
      <c r="E5004" t="s">
        <v>21138</v>
      </c>
      <c r="F5004" s="1">
        <v>16695</v>
      </c>
    </row>
    <row r="5005" spans="1:6" x14ac:dyDescent="0.2">
      <c r="A5005" t="s">
        <v>2483</v>
      </c>
      <c r="B5005" t="s">
        <v>13308</v>
      </c>
      <c r="C5005" t="s">
        <v>9585</v>
      </c>
      <c r="D5005" t="s">
        <v>21141</v>
      </c>
      <c r="E5005" t="s">
        <v>21138</v>
      </c>
      <c r="F5005" s="1">
        <v>15695</v>
      </c>
    </row>
    <row r="5006" spans="1:6" x14ac:dyDescent="0.2">
      <c r="A5006" t="s">
        <v>2484</v>
      </c>
      <c r="B5006" t="s">
        <v>13305</v>
      </c>
      <c r="C5006" t="s">
        <v>13309</v>
      </c>
      <c r="D5006" t="s">
        <v>21142</v>
      </c>
      <c r="E5006" t="s">
        <v>21138</v>
      </c>
      <c r="F5006" s="1">
        <v>32712</v>
      </c>
    </row>
    <row r="5007" spans="1:6" x14ac:dyDescent="0.2">
      <c r="A5007" t="s">
        <v>2485</v>
      </c>
      <c r="B5007" t="s">
        <v>13310</v>
      </c>
      <c r="C5007" t="s">
        <v>10935</v>
      </c>
      <c r="D5007" t="s">
        <v>21143</v>
      </c>
      <c r="E5007" t="s">
        <v>21138</v>
      </c>
      <c r="F5007" s="1">
        <v>38131</v>
      </c>
    </row>
    <row r="5008" spans="1:6" x14ac:dyDescent="0.2">
      <c r="A5008" t="s">
        <v>2486</v>
      </c>
      <c r="B5008" t="s">
        <v>13311</v>
      </c>
      <c r="C5008" t="s">
        <v>13312</v>
      </c>
      <c r="D5008" t="s">
        <v>21144</v>
      </c>
      <c r="E5008" t="s">
        <v>21138</v>
      </c>
      <c r="F5008" s="1">
        <v>33274</v>
      </c>
    </row>
    <row r="5009" spans="1:6" x14ac:dyDescent="0.2">
      <c r="A5009" t="s">
        <v>2487</v>
      </c>
      <c r="B5009" t="s">
        <v>13313</v>
      </c>
      <c r="C5009" t="s">
        <v>10453</v>
      </c>
      <c r="D5009" t="s">
        <v>21145</v>
      </c>
      <c r="E5009" t="s">
        <v>21138</v>
      </c>
      <c r="F5009" s="1">
        <v>21415</v>
      </c>
    </row>
    <row r="5010" spans="1:6" x14ac:dyDescent="0.2">
      <c r="A5010" t="s">
        <v>2488</v>
      </c>
      <c r="B5010" t="s">
        <v>10415</v>
      </c>
      <c r="C5010" t="s">
        <v>10328</v>
      </c>
      <c r="D5010">
        <v>3082695441</v>
      </c>
      <c r="E5010" t="s">
        <v>21138</v>
      </c>
      <c r="F5010" s="1">
        <v>14998</v>
      </c>
    </row>
    <row r="5011" spans="1:6" x14ac:dyDescent="0.2">
      <c r="A5011" t="s">
        <v>9087</v>
      </c>
      <c r="B5011" t="s">
        <v>11030</v>
      </c>
      <c r="C5011" t="s">
        <v>13314</v>
      </c>
      <c r="D5011" t="s">
        <v>21146</v>
      </c>
      <c r="E5011" t="s">
        <v>21138</v>
      </c>
      <c r="F5011" s="1">
        <v>22443</v>
      </c>
    </row>
    <row r="5012" spans="1:6" x14ac:dyDescent="0.2">
      <c r="A5012" t="s">
        <v>2489</v>
      </c>
      <c r="B5012" t="s">
        <v>13315</v>
      </c>
      <c r="C5012" t="s">
        <v>13316</v>
      </c>
      <c r="D5012">
        <f>1-929-429-3867</f>
        <v>-5224</v>
      </c>
      <c r="E5012" t="s">
        <v>21138</v>
      </c>
      <c r="F5012" s="1">
        <v>39577</v>
      </c>
    </row>
    <row r="5013" spans="1:6" x14ac:dyDescent="0.2">
      <c r="A5013" t="s">
        <v>2490</v>
      </c>
      <c r="B5013" t="s">
        <v>13317</v>
      </c>
      <c r="C5013" t="s">
        <v>13318</v>
      </c>
      <c r="D5013" t="s">
        <v>21147</v>
      </c>
      <c r="E5013" t="s">
        <v>21138</v>
      </c>
      <c r="F5013" s="1">
        <v>38484</v>
      </c>
    </row>
    <row r="5014" spans="1:6" x14ac:dyDescent="0.2">
      <c r="A5014" t="s">
        <v>8144</v>
      </c>
      <c r="B5014" t="s">
        <v>13319</v>
      </c>
      <c r="C5014" t="s">
        <v>13320</v>
      </c>
      <c r="D5014" t="s">
        <v>21148</v>
      </c>
      <c r="E5014" t="s">
        <v>21138</v>
      </c>
      <c r="F5014" s="1">
        <v>15258</v>
      </c>
    </row>
    <row r="5015" spans="1:6" x14ac:dyDescent="0.2">
      <c r="A5015" t="s">
        <v>6300</v>
      </c>
      <c r="B5015" t="s">
        <v>13321</v>
      </c>
      <c r="C5015" t="s">
        <v>13322</v>
      </c>
      <c r="D5015" t="s">
        <v>21149</v>
      </c>
      <c r="E5015" t="s">
        <v>21138</v>
      </c>
      <c r="F5015" s="1">
        <v>21776</v>
      </c>
    </row>
    <row r="5016" spans="1:6" x14ac:dyDescent="0.2">
      <c r="A5016" t="s">
        <v>6301</v>
      </c>
      <c r="B5016" t="s">
        <v>13323</v>
      </c>
      <c r="C5016" t="s">
        <v>9771</v>
      </c>
      <c r="D5016" t="s">
        <v>21150</v>
      </c>
      <c r="E5016" t="s">
        <v>21138</v>
      </c>
      <c r="F5016" s="1">
        <v>16314</v>
      </c>
    </row>
    <row r="5017" spans="1:6" x14ac:dyDescent="0.2">
      <c r="A5017" t="s">
        <v>2491</v>
      </c>
      <c r="B5017" t="s">
        <v>13324</v>
      </c>
      <c r="C5017" t="s">
        <v>12526</v>
      </c>
      <c r="D5017" t="s">
        <v>21151</v>
      </c>
      <c r="E5017" t="s">
        <v>21138</v>
      </c>
      <c r="F5017" s="1">
        <v>43472</v>
      </c>
    </row>
    <row r="5018" spans="1:6" x14ac:dyDescent="0.2">
      <c r="A5018" t="s">
        <v>6302</v>
      </c>
      <c r="B5018" t="s">
        <v>13325</v>
      </c>
      <c r="C5018" t="s">
        <v>13326</v>
      </c>
      <c r="D5018" t="s">
        <v>21152</v>
      </c>
      <c r="E5018" t="s">
        <v>21138</v>
      </c>
      <c r="F5018" s="1">
        <v>26484</v>
      </c>
    </row>
    <row r="5019" spans="1:6" x14ac:dyDescent="0.2">
      <c r="A5019" t="s">
        <v>2492</v>
      </c>
      <c r="B5019" t="s">
        <v>13327</v>
      </c>
      <c r="C5019" t="s">
        <v>11087</v>
      </c>
      <c r="D5019" t="s">
        <v>21153</v>
      </c>
      <c r="E5019" t="s">
        <v>21138</v>
      </c>
      <c r="F5019" s="1">
        <v>18596</v>
      </c>
    </row>
    <row r="5020" spans="1:6" x14ac:dyDescent="0.2">
      <c r="A5020" t="s">
        <v>8145</v>
      </c>
      <c r="B5020" t="s">
        <v>13328</v>
      </c>
      <c r="C5020" t="s">
        <v>11271</v>
      </c>
      <c r="D5020" t="s">
        <v>21154</v>
      </c>
      <c r="E5020" t="s">
        <v>21138</v>
      </c>
      <c r="F5020" s="1">
        <v>31782</v>
      </c>
    </row>
    <row r="5021" spans="1:6" x14ac:dyDescent="0.2">
      <c r="A5021" t="s">
        <v>13329</v>
      </c>
      <c r="B5021" t="s">
        <v>13330</v>
      </c>
      <c r="C5021" t="s">
        <v>9667</v>
      </c>
      <c r="D5021" t="s">
        <v>21155</v>
      </c>
      <c r="E5021" t="s">
        <v>21138</v>
      </c>
      <c r="F5021" s="1">
        <v>35084</v>
      </c>
    </row>
    <row r="5022" spans="1:6" x14ac:dyDescent="0.2">
      <c r="A5022" t="s">
        <v>2493</v>
      </c>
      <c r="B5022" t="s">
        <v>13331</v>
      </c>
      <c r="C5022" t="s">
        <v>13332</v>
      </c>
      <c r="D5022" t="s">
        <v>21156</v>
      </c>
      <c r="E5022" t="s">
        <v>21138</v>
      </c>
      <c r="F5022" s="1">
        <v>21619</v>
      </c>
    </row>
    <row r="5023" spans="1:6" x14ac:dyDescent="0.2">
      <c r="A5023" t="s">
        <v>2494</v>
      </c>
      <c r="B5023" t="s">
        <v>13333</v>
      </c>
      <c r="C5023" t="s">
        <v>13334</v>
      </c>
      <c r="D5023" t="s">
        <v>21157</v>
      </c>
      <c r="E5023" t="s">
        <v>21138</v>
      </c>
      <c r="F5023" s="1">
        <v>42452</v>
      </c>
    </row>
    <row r="5024" spans="1:6" x14ac:dyDescent="0.2">
      <c r="A5024" t="s">
        <v>2495</v>
      </c>
      <c r="B5024" t="s">
        <v>13335</v>
      </c>
      <c r="C5024" t="s">
        <v>11653</v>
      </c>
      <c r="D5024" t="s">
        <v>21158</v>
      </c>
      <c r="E5024" t="s">
        <v>21138</v>
      </c>
      <c r="F5024" s="1">
        <v>19451</v>
      </c>
    </row>
    <row r="5025" spans="1:6" x14ac:dyDescent="0.2">
      <c r="A5025" t="s">
        <v>2496</v>
      </c>
      <c r="B5025" t="s">
        <v>11329</v>
      </c>
      <c r="C5025" t="s">
        <v>11265</v>
      </c>
      <c r="D5025" t="s">
        <v>21159</v>
      </c>
      <c r="E5025" t="s">
        <v>21138</v>
      </c>
      <c r="F5025" s="1">
        <v>18712</v>
      </c>
    </row>
    <row r="5026" spans="1:6" x14ac:dyDescent="0.2">
      <c r="A5026" t="s">
        <v>2497</v>
      </c>
      <c r="B5026" t="s">
        <v>13336</v>
      </c>
      <c r="C5026" t="s">
        <v>11621</v>
      </c>
      <c r="D5026">
        <v>7390975872</v>
      </c>
      <c r="E5026" t="s">
        <v>21138</v>
      </c>
      <c r="F5026" s="1">
        <v>24353</v>
      </c>
    </row>
    <row r="5027" spans="1:6" x14ac:dyDescent="0.2">
      <c r="A5027" t="s">
        <v>2498</v>
      </c>
      <c r="B5027" t="s">
        <v>13337</v>
      </c>
      <c r="C5027" t="s">
        <v>12027</v>
      </c>
      <c r="D5027" t="s">
        <v>21160</v>
      </c>
      <c r="E5027" t="s">
        <v>21138</v>
      </c>
      <c r="F5027" s="1">
        <v>17931</v>
      </c>
    </row>
    <row r="5028" spans="1:6" x14ac:dyDescent="0.2">
      <c r="A5028" t="s">
        <v>13338</v>
      </c>
      <c r="B5028" t="s">
        <v>9499</v>
      </c>
      <c r="C5028" t="s">
        <v>10045</v>
      </c>
      <c r="D5028" t="s">
        <v>21161</v>
      </c>
      <c r="E5028" t="s">
        <v>21138</v>
      </c>
      <c r="F5028" s="1">
        <v>15095</v>
      </c>
    </row>
    <row r="5029" spans="1:6" x14ac:dyDescent="0.2">
      <c r="A5029" t="s">
        <v>2499</v>
      </c>
      <c r="B5029" t="s">
        <v>13339</v>
      </c>
      <c r="C5029" t="s">
        <v>13340</v>
      </c>
      <c r="D5029" t="s">
        <v>21162</v>
      </c>
      <c r="E5029" t="s">
        <v>21138</v>
      </c>
      <c r="F5029" s="1">
        <v>19814</v>
      </c>
    </row>
    <row r="5030" spans="1:6" x14ac:dyDescent="0.2">
      <c r="A5030" t="s">
        <v>6303</v>
      </c>
      <c r="B5030" t="s">
        <v>13341</v>
      </c>
      <c r="C5030" t="s">
        <v>13342</v>
      </c>
      <c r="D5030" t="s">
        <v>21163</v>
      </c>
      <c r="E5030" t="s">
        <v>21138</v>
      </c>
      <c r="F5030" s="1">
        <v>26264</v>
      </c>
    </row>
    <row r="5031" spans="1:6" x14ac:dyDescent="0.2">
      <c r="A5031" t="s">
        <v>6304</v>
      </c>
      <c r="B5031" t="s">
        <v>11030</v>
      </c>
      <c r="C5031" t="s">
        <v>13343</v>
      </c>
      <c r="D5031" t="s">
        <v>21164</v>
      </c>
      <c r="E5031" t="s">
        <v>21138</v>
      </c>
      <c r="F5031" s="1">
        <v>33816</v>
      </c>
    </row>
    <row r="5032" spans="1:6" x14ac:dyDescent="0.2">
      <c r="A5032" t="s">
        <v>6305</v>
      </c>
      <c r="B5032" t="s">
        <v>13344</v>
      </c>
      <c r="C5032" t="s">
        <v>12355</v>
      </c>
      <c r="D5032" t="s">
        <v>21165</v>
      </c>
      <c r="E5032" t="s">
        <v>21138</v>
      </c>
      <c r="F5032" s="1">
        <v>22948</v>
      </c>
    </row>
    <row r="5033" spans="1:6" x14ac:dyDescent="0.2">
      <c r="A5033" t="s">
        <v>2500</v>
      </c>
      <c r="B5033" t="s">
        <v>13345</v>
      </c>
      <c r="C5033" t="s">
        <v>9601</v>
      </c>
      <c r="D5033" t="s">
        <v>21166</v>
      </c>
      <c r="E5033" t="s">
        <v>21138</v>
      </c>
      <c r="F5033" s="1">
        <v>30503</v>
      </c>
    </row>
    <row r="5034" spans="1:6" x14ac:dyDescent="0.2">
      <c r="A5034" t="s">
        <v>2501</v>
      </c>
      <c r="B5034" t="s">
        <v>13346</v>
      </c>
      <c r="C5034" t="s">
        <v>13347</v>
      </c>
      <c r="D5034" t="s">
        <v>21167</v>
      </c>
      <c r="E5034" t="s">
        <v>21138</v>
      </c>
      <c r="F5034" s="1">
        <v>38117</v>
      </c>
    </row>
    <row r="5035" spans="1:6" x14ac:dyDescent="0.2">
      <c r="A5035" t="s">
        <v>8146</v>
      </c>
      <c r="B5035" t="s">
        <v>13348</v>
      </c>
      <c r="C5035" t="s">
        <v>13349</v>
      </c>
      <c r="D5035" t="s">
        <v>21168</v>
      </c>
      <c r="E5035" t="s">
        <v>21138</v>
      </c>
      <c r="F5035" s="1">
        <v>25182</v>
      </c>
    </row>
    <row r="5036" spans="1:6" x14ac:dyDescent="0.2">
      <c r="A5036" t="s">
        <v>8147</v>
      </c>
      <c r="B5036" t="s">
        <v>13350</v>
      </c>
      <c r="C5036" t="s">
        <v>13351</v>
      </c>
      <c r="D5036" t="s">
        <v>21169</v>
      </c>
      <c r="E5036" t="s">
        <v>21138</v>
      </c>
      <c r="F5036" s="1">
        <v>19043</v>
      </c>
    </row>
    <row r="5037" spans="1:6" x14ac:dyDescent="0.2">
      <c r="A5037" t="s">
        <v>2502</v>
      </c>
      <c r="B5037" t="s">
        <v>13352</v>
      </c>
      <c r="C5037" t="s">
        <v>9758</v>
      </c>
      <c r="D5037" t="s">
        <v>21170</v>
      </c>
      <c r="E5037" t="s">
        <v>21138</v>
      </c>
      <c r="F5037" s="1">
        <v>34828</v>
      </c>
    </row>
    <row r="5038" spans="1:6" x14ac:dyDescent="0.2">
      <c r="A5038" t="s">
        <v>6306</v>
      </c>
      <c r="B5038" t="s">
        <v>13353</v>
      </c>
      <c r="C5038" t="s">
        <v>10794</v>
      </c>
      <c r="D5038">
        <f>1-716-969-2522</f>
        <v>-4206</v>
      </c>
      <c r="E5038" t="s">
        <v>21138</v>
      </c>
      <c r="F5038" s="1">
        <v>35228</v>
      </c>
    </row>
    <row r="5039" spans="1:6" x14ac:dyDescent="0.2">
      <c r="A5039" t="s">
        <v>2503</v>
      </c>
      <c r="B5039" t="s">
        <v>13354</v>
      </c>
      <c r="C5039" t="s">
        <v>13355</v>
      </c>
      <c r="D5039">
        <v>23484763</v>
      </c>
      <c r="E5039" t="s">
        <v>21138</v>
      </c>
      <c r="F5039" s="1">
        <v>31182</v>
      </c>
    </row>
    <row r="5040" spans="1:6" x14ac:dyDescent="0.2">
      <c r="A5040" t="s">
        <v>2504</v>
      </c>
      <c r="B5040" t="s">
        <v>13356</v>
      </c>
      <c r="C5040" t="s">
        <v>13357</v>
      </c>
      <c r="D5040" t="s">
        <v>21171</v>
      </c>
      <c r="E5040" t="s">
        <v>21138</v>
      </c>
      <c r="F5040" s="1">
        <v>30183</v>
      </c>
    </row>
    <row r="5041" spans="1:6" x14ac:dyDescent="0.2">
      <c r="A5041" t="s">
        <v>9088</v>
      </c>
      <c r="B5041" t="s">
        <v>11824</v>
      </c>
      <c r="C5041" t="s">
        <v>10122</v>
      </c>
      <c r="D5041" t="s">
        <v>21172</v>
      </c>
      <c r="E5041" t="s">
        <v>21138</v>
      </c>
      <c r="F5041" s="1">
        <v>28671</v>
      </c>
    </row>
    <row r="5042" spans="1:6" x14ac:dyDescent="0.2">
      <c r="A5042" t="s">
        <v>2505</v>
      </c>
      <c r="B5042" t="s">
        <v>13358</v>
      </c>
      <c r="C5042" t="s">
        <v>10973</v>
      </c>
      <c r="D5042" t="s">
        <v>21173</v>
      </c>
      <c r="E5042" t="s">
        <v>21138</v>
      </c>
      <c r="F5042" s="1">
        <v>26299</v>
      </c>
    </row>
    <row r="5043" spans="1:6" x14ac:dyDescent="0.2">
      <c r="A5043" t="s">
        <v>6307</v>
      </c>
      <c r="B5043" t="s">
        <v>13359</v>
      </c>
      <c r="C5043" t="s">
        <v>13360</v>
      </c>
      <c r="D5043" t="s">
        <v>21174</v>
      </c>
      <c r="E5043" t="s">
        <v>21138</v>
      </c>
      <c r="F5043" s="1">
        <v>35753</v>
      </c>
    </row>
    <row r="5044" spans="1:6" x14ac:dyDescent="0.2">
      <c r="A5044" t="s">
        <v>8148</v>
      </c>
      <c r="B5044" t="s">
        <v>13361</v>
      </c>
      <c r="C5044" t="s">
        <v>13362</v>
      </c>
      <c r="D5044" t="s">
        <v>21175</v>
      </c>
      <c r="E5044" t="s">
        <v>21138</v>
      </c>
      <c r="F5044" s="1">
        <v>15233</v>
      </c>
    </row>
    <row r="5045" spans="1:6" x14ac:dyDescent="0.2">
      <c r="A5045" t="s">
        <v>6308</v>
      </c>
      <c r="B5045" t="s">
        <v>13363</v>
      </c>
      <c r="C5045" t="s">
        <v>13133</v>
      </c>
      <c r="D5045" t="s">
        <v>21176</v>
      </c>
      <c r="E5045" t="s">
        <v>21138</v>
      </c>
      <c r="F5045" s="1">
        <v>19529</v>
      </c>
    </row>
    <row r="5046" spans="1:6" x14ac:dyDescent="0.2">
      <c r="A5046" t="s">
        <v>6309</v>
      </c>
      <c r="B5046" t="s">
        <v>13364</v>
      </c>
      <c r="C5046" t="s">
        <v>13365</v>
      </c>
      <c r="D5046" t="s">
        <v>21177</v>
      </c>
      <c r="E5046" t="s">
        <v>21138</v>
      </c>
      <c r="F5046" s="1">
        <v>32521</v>
      </c>
    </row>
    <row r="5047" spans="1:6" x14ac:dyDescent="0.2">
      <c r="A5047" t="s">
        <v>8149</v>
      </c>
      <c r="B5047" t="s">
        <v>13366</v>
      </c>
      <c r="C5047" t="s">
        <v>13367</v>
      </c>
      <c r="D5047">
        <v>6739315678</v>
      </c>
      <c r="E5047" t="s">
        <v>21138</v>
      </c>
      <c r="F5047" s="1">
        <v>31830</v>
      </c>
    </row>
    <row r="5048" spans="1:6" x14ac:dyDescent="0.2">
      <c r="A5048" t="s">
        <v>13368</v>
      </c>
      <c r="B5048" t="s">
        <v>13369</v>
      </c>
      <c r="C5048" t="s">
        <v>13370</v>
      </c>
      <c r="D5048" t="s">
        <v>21178</v>
      </c>
      <c r="E5048" t="s">
        <v>21138</v>
      </c>
      <c r="F5048" s="1">
        <v>17558</v>
      </c>
    </row>
    <row r="5049" spans="1:6" x14ac:dyDescent="0.2">
      <c r="A5049" t="s">
        <v>2506</v>
      </c>
      <c r="B5049" t="s">
        <v>13371</v>
      </c>
      <c r="C5049" t="s">
        <v>9408</v>
      </c>
      <c r="D5049" t="s">
        <v>21179</v>
      </c>
      <c r="E5049" t="s">
        <v>21138</v>
      </c>
      <c r="F5049" s="1">
        <v>33429</v>
      </c>
    </row>
    <row r="5050" spans="1:6" x14ac:dyDescent="0.2">
      <c r="A5050" t="s">
        <v>9089</v>
      </c>
      <c r="B5050" t="s">
        <v>13372</v>
      </c>
      <c r="C5050" t="s">
        <v>13373</v>
      </c>
      <c r="D5050">
        <v>6666017762</v>
      </c>
      <c r="E5050" t="s">
        <v>21138</v>
      </c>
      <c r="F5050" s="1">
        <v>34988</v>
      </c>
    </row>
    <row r="5051" spans="1:6" x14ac:dyDescent="0.2">
      <c r="A5051" t="s">
        <v>13374</v>
      </c>
      <c r="B5051" t="s">
        <v>13375</v>
      </c>
      <c r="C5051" t="s">
        <v>13376</v>
      </c>
      <c r="D5051" t="s">
        <v>21180</v>
      </c>
      <c r="E5051" t="s">
        <v>21138</v>
      </c>
      <c r="F5051" s="1">
        <v>18681</v>
      </c>
    </row>
    <row r="5052" spans="1:6" x14ac:dyDescent="0.2">
      <c r="A5052" t="s">
        <v>13377</v>
      </c>
      <c r="B5052" t="s">
        <v>10990</v>
      </c>
      <c r="C5052" t="s">
        <v>9810</v>
      </c>
      <c r="D5052" t="s">
        <v>21181</v>
      </c>
      <c r="E5052" t="s">
        <v>21138</v>
      </c>
      <c r="F5052" s="1">
        <v>20741</v>
      </c>
    </row>
    <row r="5053" spans="1:6" x14ac:dyDescent="0.2">
      <c r="A5053" t="s">
        <v>9090</v>
      </c>
      <c r="B5053" t="s">
        <v>13378</v>
      </c>
      <c r="C5053" t="s">
        <v>9694</v>
      </c>
      <c r="D5053" t="s">
        <v>21182</v>
      </c>
      <c r="E5053" t="s">
        <v>21138</v>
      </c>
      <c r="F5053" s="1">
        <v>32162</v>
      </c>
    </row>
    <row r="5054" spans="1:6" x14ac:dyDescent="0.2">
      <c r="A5054" t="s">
        <v>2507</v>
      </c>
      <c r="B5054" t="s">
        <v>13379</v>
      </c>
      <c r="C5054" t="s">
        <v>13380</v>
      </c>
      <c r="D5054" t="s">
        <v>21183</v>
      </c>
      <c r="E5054" t="s">
        <v>21138</v>
      </c>
      <c r="F5054" s="1">
        <v>41912</v>
      </c>
    </row>
    <row r="5055" spans="1:6" x14ac:dyDescent="0.2">
      <c r="A5055" t="s">
        <v>9091</v>
      </c>
      <c r="B5055" t="s">
        <v>13381</v>
      </c>
      <c r="C5055" t="s">
        <v>10560</v>
      </c>
      <c r="D5055" t="s">
        <v>21184</v>
      </c>
      <c r="E5055" t="s">
        <v>21138</v>
      </c>
      <c r="F5055" s="1">
        <v>21388</v>
      </c>
    </row>
    <row r="5056" spans="1:6" x14ac:dyDescent="0.2">
      <c r="A5056" t="s">
        <v>6310</v>
      </c>
      <c r="B5056" t="s">
        <v>13382</v>
      </c>
      <c r="C5056" t="s">
        <v>13383</v>
      </c>
      <c r="D5056" t="s">
        <v>21185</v>
      </c>
      <c r="E5056" t="s">
        <v>21138</v>
      </c>
      <c r="F5056" s="1">
        <v>38077</v>
      </c>
    </row>
    <row r="5057" spans="1:6" x14ac:dyDescent="0.2">
      <c r="A5057" t="s">
        <v>2508</v>
      </c>
      <c r="B5057" t="s">
        <v>13384</v>
      </c>
      <c r="C5057" t="s">
        <v>13385</v>
      </c>
      <c r="D5057" t="s">
        <v>21186</v>
      </c>
      <c r="E5057" t="s">
        <v>21138</v>
      </c>
      <c r="F5057" s="1">
        <v>36482</v>
      </c>
    </row>
    <row r="5058" spans="1:6" x14ac:dyDescent="0.2">
      <c r="A5058" t="s">
        <v>2509</v>
      </c>
      <c r="B5058" t="s">
        <v>13339</v>
      </c>
      <c r="C5058" t="s">
        <v>9916</v>
      </c>
      <c r="D5058" t="s">
        <v>21187</v>
      </c>
      <c r="E5058" t="s">
        <v>21138</v>
      </c>
      <c r="F5058" s="1">
        <v>29283</v>
      </c>
    </row>
    <row r="5059" spans="1:6" x14ac:dyDescent="0.2">
      <c r="A5059" t="s">
        <v>2510</v>
      </c>
      <c r="B5059" t="s">
        <v>11030</v>
      </c>
      <c r="C5059" t="s">
        <v>11143</v>
      </c>
      <c r="D5059" t="s">
        <v>21188</v>
      </c>
      <c r="E5059" t="s">
        <v>21138</v>
      </c>
      <c r="F5059" s="1">
        <v>27380</v>
      </c>
    </row>
    <row r="5060" spans="1:6" x14ac:dyDescent="0.2">
      <c r="A5060" t="s">
        <v>2511</v>
      </c>
      <c r="B5060" t="s">
        <v>9724</v>
      </c>
      <c r="C5060" t="s">
        <v>13386</v>
      </c>
      <c r="D5060" t="s">
        <v>21189</v>
      </c>
      <c r="E5060" t="s">
        <v>21138</v>
      </c>
      <c r="F5060" s="1">
        <v>32892</v>
      </c>
    </row>
    <row r="5061" spans="1:6" x14ac:dyDescent="0.2">
      <c r="A5061" t="s">
        <v>2512</v>
      </c>
      <c r="B5061" t="s">
        <v>13387</v>
      </c>
      <c r="C5061" t="s">
        <v>10794</v>
      </c>
      <c r="D5061">
        <f>1-799-984-1823</f>
        <v>-3605</v>
      </c>
      <c r="E5061" t="s">
        <v>21138</v>
      </c>
      <c r="F5061" s="1">
        <v>40459</v>
      </c>
    </row>
    <row r="5062" spans="1:6" x14ac:dyDescent="0.2">
      <c r="A5062" t="s">
        <v>8150</v>
      </c>
      <c r="B5062" t="s">
        <v>13388</v>
      </c>
      <c r="C5062" t="s">
        <v>13389</v>
      </c>
      <c r="D5062">
        <v>5803112560</v>
      </c>
      <c r="E5062" t="s">
        <v>21138</v>
      </c>
      <c r="F5062" s="1">
        <v>41732</v>
      </c>
    </row>
    <row r="5063" spans="1:6" x14ac:dyDescent="0.2">
      <c r="A5063" t="s">
        <v>13390</v>
      </c>
      <c r="B5063" t="s">
        <v>13391</v>
      </c>
      <c r="C5063" t="s">
        <v>10720</v>
      </c>
      <c r="D5063" t="s">
        <v>21190</v>
      </c>
      <c r="E5063" t="s">
        <v>21138</v>
      </c>
      <c r="F5063" s="1">
        <v>17987</v>
      </c>
    </row>
    <row r="5064" spans="1:6" x14ac:dyDescent="0.2">
      <c r="A5064" t="s">
        <v>2513</v>
      </c>
      <c r="B5064" t="s">
        <v>13317</v>
      </c>
      <c r="C5064" t="s">
        <v>10738</v>
      </c>
      <c r="D5064" t="s">
        <v>21191</v>
      </c>
      <c r="E5064" t="s">
        <v>21138</v>
      </c>
      <c r="F5064" s="1">
        <v>21421</v>
      </c>
    </row>
    <row r="5065" spans="1:6" x14ac:dyDescent="0.2">
      <c r="A5065" t="s">
        <v>6311</v>
      </c>
      <c r="B5065" t="s">
        <v>13392</v>
      </c>
      <c r="C5065" t="s">
        <v>13393</v>
      </c>
      <c r="D5065" t="s">
        <v>21192</v>
      </c>
      <c r="E5065" t="s">
        <v>21138</v>
      </c>
      <c r="F5065" s="1">
        <v>16656</v>
      </c>
    </row>
    <row r="5066" spans="1:6" x14ac:dyDescent="0.2">
      <c r="A5066" t="s">
        <v>2514</v>
      </c>
      <c r="B5066" t="s">
        <v>13394</v>
      </c>
      <c r="C5066" t="s">
        <v>13395</v>
      </c>
      <c r="D5066" t="s">
        <v>21193</v>
      </c>
      <c r="E5066" t="s">
        <v>21138</v>
      </c>
      <c r="F5066" s="1">
        <v>30662</v>
      </c>
    </row>
    <row r="5067" spans="1:6" x14ac:dyDescent="0.2">
      <c r="A5067" t="s">
        <v>6312</v>
      </c>
      <c r="B5067" t="s">
        <v>13396</v>
      </c>
      <c r="C5067" t="s">
        <v>13397</v>
      </c>
      <c r="D5067" t="s">
        <v>21194</v>
      </c>
      <c r="E5067" t="s">
        <v>21138</v>
      </c>
      <c r="F5067" s="1">
        <v>15608</v>
      </c>
    </row>
    <row r="5068" spans="1:6" x14ac:dyDescent="0.2">
      <c r="A5068" t="s">
        <v>2515</v>
      </c>
      <c r="B5068" t="s">
        <v>13398</v>
      </c>
      <c r="C5068" t="s">
        <v>9925</v>
      </c>
      <c r="D5068" t="s">
        <v>21195</v>
      </c>
      <c r="E5068" t="s">
        <v>21138</v>
      </c>
      <c r="F5068" s="1">
        <v>31954</v>
      </c>
    </row>
    <row r="5069" spans="1:6" x14ac:dyDescent="0.2">
      <c r="A5069" t="s">
        <v>2516</v>
      </c>
      <c r="B5069" t="s">
        <v>13399</v>
      </c>
      <c r="C5069" t="s">
        <v>9841</v>
      </c>
      <c r="D5069" t="s">
        <v>21196</v>
      </c>
      <c r="E5069" t="s">
        <v>21138</v>
      </c>
      <c r="F5069" s="1">
        <v>29989</v>
      </c>
    </row>
    <row r="5070" spans="1:6" x14ac:dyDescent="0.2">
      <c r="A5070" t="s">
        <v>2517</v>
      </c>
      <c r="B5070" t="s">
        <v>10199</v>
      </c>
      <c r="C5070" t="s">
        <v>13400</v>
      </c>
      <c r="D5070" t="s">
        <v>21197</v>
      </c>
      <c r="E5070" t="s">
        <v>21138</v>
      </c>
      <c r="F5070" s="1">
        <v>36977</v>
      </c>
    </row>
    <row r="5071" spans="1:6" x14ac:dyDescent="0.2">
      <c r="A5071" t="s">
        <v>6313</v>
      </c>
      <c r="B5071" t="s">
        <v>13401</v>
      </c>
      <c r="C5071" t="s">
        <v>11877</v>
      </c>
      <c r="D5071" t="s">
        <v>21198</v>
      </c>
      <c r="E5071" t="s">
        <v>21138</v>
      </c>
      <c r="F5071" s="1">
        <v>29962</v>
      </c>
    </row>
    <row r="5072" spans="1:6" x14ac:dyDescent="0.2">
      <c r="A5072" t="s">
        <v>2518</v>
      </c>
      <c r="B5072" t="s">
        <v>13402</v>
      </c>
      <c r="C5072" t="s">
        <v>13403</v>
      </c>
      <c r="D5072" t="s">
        <v>21199</v>
      </c>
      <c r="E5072" t="s">
        <v>21138</v>
      </c>
      <c r="F5072" s="1">
        <v>36474</v>
      </c>
    </row>
    <row r="5073" spans="1:6" x14ac:dyDescent="0.2">
      <c r="A5073" t="s">
        <v>6314</v>
      </c>
      <c r="B5073" t="s">
        <v>13404</v>
      </c>
      <c r="C5073" t="s">
        <v>10269</v>
      </c>
      <c r="D5073" t="s">
        <v>21200</v>
      </c>
      <c r="E5073" t="s">
        <v>21138</v>
      </c>
      <c r="F5073" s="1">
        <v>37635</v>
      </c>
    </row>
    <row r="5074" spans="1:6" x14ac:dyDescent="0.2">
      <c r="A5074" t="s">
        <v>2519</v>
      </c>
      <c r="B5074" t="s">
        <v>13388</v>
      </c>
      <c r="C5074" t="s">
        <v>13405</v>
      </c>
      <c r="D5074" t="s">
        <v>21201</v>
      </c>
      <c r="E5074" t="s">
        <v>21138</v>
      </c>
      <c r="F5074" s="1">
        <v>33305</v>
      </c>
    </row>
    <row r="5075" spans="1:6" x14ac:dyDescent="0.2">
      <c r="A5075" t="s">
        <v>2520</v>
      </c>
      <c r="B5075" t="s">
        <v>13406</v>
      </c>
      <c r="C5075" t="s">
        <v>13407</v>
      </c>
      <c r="D5075" t="s">
        <v>21202</v>
      </c>
      <c r="E5075" t="s">
        <v>21138</v>
      </c>
      <c r="F5075" s="1">
        <v>33462</v>
      </c>
    </row>
    <row r="5076" spans="1:6" x14ac:dyDescent="0.2">
      <c r="A5076" t="s">
        <v>2521</v>
      </c>
      <c r="B5076" t="s">
        <v>13408</v>
      </c>
      <c r="C5076" t="s">
        <v>13409</v>
      </c>
      <c r="D5076" t="s">
        <v>21203</v>
      </c>
      <c r="E5076" t="s">
        <v>21138</v>
      </c>
      <c r="F5076" s="1">
        <v>18423</v>
      </c>
    </row>
    <row r="5077" spans="1:6" x14ac:dyDescent="0.2">
      <c r="A5077" t="s">
        <v>8151</v>
      </c>
      <c r="B5077" t="s">
        <v>13335</v>
      </c>
      <c r="C5077" t="s">
        <v>13410</v>
      </c>
      <c r="D5077" t="s">
        <v>21204</v>
      </c>
      <c r="E5077" t="s">
        <v>21138</v>
      </c>
      <c r="F5077" s="1">
        <v>23041</v>
      </c>
    </row>
    <row r="5078" spans="1:6" x14ac:dyDescent="0.2">
      <c r="A5078" t="s">
        <v>2522</v>
      </c>
      <c r="B5078" t="s">
        <v>9400</v>
      </c>
      <c r="C5078" t="s">
        <v>13411</v>
      </c>
      <c r="D5078" t="s">
        <v>21205</v>
      </c>
      <c r="E5078" t="s">
        <v>21138</v>
      </c>
      <c r="F5078" s="1">
        <v>42593</v>
      </c>
    </row>
    <row r="5079" spans="1:6" x14ac:dyDescent="0.2">
      <c r="A5079" t="s">
        <v>2523</v>
      </c>
      <c r="B5079" t="s">
        <v>13412</v>
      </c>
      <c r="C5079" t="s">
        <v>10340</v>
      </c>
      <c r="D5079" t="s">
        <v>21206</v>
      </c>
      <c r="E5079" t="s">
        <v>21138</v>
      </c>
      <c r="F5079" s="1">
        <v>32907</v>
      </c>
    </row>
    <row r="5080" spans="1:6" x14ac:dyDescent="0.2">
      <c r="A5080" t="s">
        <v>9092</v>
      </c>
      <c r="B5080" t="s">
        <v>13413</v>
      </c>
      <c r="C5080" t="s">
        <v>13414</v>
      </c>
      <c r="D5080" t="s">
        <v>21207</v>
      </c>
      <c r="E5080" t="s">
        <v>21138</v>
      </c>
      <c r="F5080" s="1">
        <v>36842</v>
      </c>
    </row>
    <row r="5081" spans="1:6" x14ac:dyDescent="0.2">
      <c r="A5081" t="s">
        <v>13415</v>
      </c>
      <c r="B5081" t="s">
        <v>13416</v>
      </c>
      <c r="C5081" t="s">
        <v>13417</v>
      </c>
      <c r="D5081" t="s">
        <v>21208</v>
      </c>
      <c r="E5081" t="s">
        <v>21138</v>
      </c>
      <c r="F5081" s="1">
        <v>38571</v>
      </c>
    </row>
    <row r="5082" spans="1:6" x14ac:dyDescent="0.2">
      <c r="A5082" t="s">
        <v>2524</v>
      </c>
      <c r="B5082" t="s">
        <v>13418</v>
      </c>
      <c r="C5082" t="s">
        <v>13419</v>
      </c>
      <c r="D5082" t="s">
        <v>21209</v>
      </c>
      <c r="E5082" t="s">
        <v>21138</v>
      </c>
      <c r="F5082" s="1">
        <v>39130</v>
      </c>
    </row>
    <row r="5083" spans="1:6" x14ac:dyDescent="0.2">
      <c r="A5083" t="s">
        <v>2525</v>
      </c>
      <c r="B5083" t="s">
        <v>13420</v>
      </c>
      <c r="C5083" t="s">
        <v>10786</v>
      </c>
      <c r="D5083" t="s">
        <v>21210</v>
      </c>
      <c r="E5083" t="s">
        <v>21138</v>
      </c>
      <c r="F5083" s="1">
        <v>18334</v>
      </c>
    </row>
    <row r="5084" spans="1:6" x14ac:dyDescent="0.2">
      <c r="A5084" t="s">
        <v>6315</v>
      </c>
      <c r="B5084" t="s">
        <v>13421</v>
      </c>
      <c r="C5084" t="s">
        <v>9556</v>
      </c>
      <c r="D5084" t="s">
        <v>21211</v>
      </c>
      <c r="E5084" t="s">
        <v>21138</v>
      </c>
      <c r="F5084" s="1">
        <v>23611</v>
      </c>
    </row>
    <row r="5085" spans="1:6" x14ac:dyDescent="0.2">
      <c r="A5085" t="s">
        <v>2526</v>
      </c>
      <c r="B5085" t="s">
        <v>13422</v>
      </c>
      <c r="C5085" t="s">
        <v>11960</v>
      </c>
      <c r="D5085" t="s">
        <v>21212</v>
      </c>
      <c r="E5085" t="s">
        <v>21138</v>
      </c>
      <c r="F5085" s="1">
        <v>43782</v>
      </c>
    </row>
    <row r="5086" spans="1:6" x14ac:dyDescent="0.2">
      <c r="A5086" t="s">
        <v>2527</v>
      </c>
      <c r="B5086" t="s">
        <v>13423</v>
      </c>
      <c r="C5086" t="s">
        <v>9848</v>
      </c>
      <c r="D5086" t="s">
        <v>21213</v>
      </c>
      <c r="E5086" t="s">
        <v>21138</v>
      </c>
      <c r="F5086" s="1">
        <v>17816</v>
      </c>
    </row>
    <row r="5087" spans="1:6" x14ac:dyDescent="0.2">
      <c r="A5087" t="s">
        <v>2528</v>
      </c>
      <c r="B5087" t="s">
        <v>13424</v>
      </c>
      <c r="C5087" t="s">
        <v>10026</v>
      </c>
      <c r="D5087" t="s">
        <v>21214</v>
      </c>
      <c r="E5087" t="s">
        <v>21138</v>
      </c>
      <c r="F5087" s="1">
        <v>43453</v>
      </c>
    </row>
    <row r="5088" spans="1:6" x14ac:dyDescent="0.2">
      <c r="A5088" t="s">
        <v>13425</v>
      </c>
      <c r="B5088" t="s">
        <v>13426</v>
      </c>
      <c r="C5088" t="s">
        <v>13427</v>
      </c>
      <c r="D5088" t="s">
        <v>21215</v>
      </c>
      <c r="E5088" t="s">
        <v>21138</v>
      </c>
      <c r="F5088" s="1">
        <v>21895</v>
      </c>
    </row>
    <row r="5089" spans="1:6" x14ac:dyDescent="0.2">
      <c r="A5089" t="s">
        <v>9093</v>
      </c>
      <c r="B5089" t="s">
        <v>13056</v>
      </c>
      <c r="C5089" t="s">
        <v>9566</v>
      </c>
      <c r="D5089" t="s">
        <v>21216</v>
      </c>
      <c r="E5089" t="s">
        <v>21138</v>
      </c>
      <c r="F5089" s="1">
        <v>17656</v>
      </c>
    </row>
    <row r="5090" spans="1:6" x14ac:dyDescent="0.2">
      <c r="A5090" t="s">
        <v>9094</v>
      </c>
      <c r="B5090" t="s">
        <v>10907</v>
      </c>
      <c r="C5090" t="s">
        <v>10257</v>
      </c>
      <c r="D5090" t="s">
        <v>21217</v>
      </c>
      <c r="E5090" t="s">
        <v>21138</v>
      </c>
      <c r="F5090" s="1">
        <v>38008</v>
      </c>
    </row>
    <row r="5091" spans="1:6" x14ac:dyDescent="0.2">
      <c r="A5091" t="s">
        <v>6316</v>
      </c>
      <c r="B5091" t="s">
        <v>13324</v>
      </c>
      <c r="C5091" t="s">
        <v>13428</v>
      </c>
      <c r="D5091" t="s">
        <v>21218</v>
      </c>
      <c r="E5091" t="s">
        <v>21138</v>
      </c>
      <c r="F5091" s="1">
        <v>25175</v>
      </c>
    </row>
    <row r="5092" spans="1:6" x14ac:dyDescent="0.2">
      <c r="A5092" t="s">
        <v>9095</v>
      </c>
      <c r="B5092" t="s">
        <v>13339</v>
      </c>
      <c r="C5092" t="s">
        <v>11121</v>
      </c>
      <c r="D5092" t="s">
        <v>21219</v>
      </c>
      <c r="E5092" t="s">
        <v>21138</v>
      </c>
      <c r="F5092" s="1">
        <v>36745</v>
      </c>
    </row>
    <row r="5093" spans="1:6" x14ac:dyDescent="0.2">
      <c r="A5093" t="s">
        <v>13429</v>
      </c>
      <c r="B5093" t="s">
        <v>13430</v>
      </c>
      <c r="C5093" t="s">
        <v>9911</v>
      </c>
      <c r="D5093" t="s">
        <v>21220</v>
      </c>
      <c r="E5093" t="s">
        <v>21138</v>
      </c>
      <c r="F5093" s="1">
        <v>37565</v>
      </c>
    </row>
    <row r="5094" spans="1:6" x14ac:dyDescent="0.2">
      <c r="A5094" t="s">
        <v>2529</v>
      </c>
      <c r="B5094" t="s">
        <v>13431</v>
      </c>
      <c r="C5094" t="s">
        <v>13432</v>
      </c>
      <c r="D5094" t="s">
        <v>21221</v>
      </c>
      <c r="E5094" t="s">
        <v>21138</v>
      </c>
      <c r="F5094" s="1">
        <v>24787</v>
      </c>
    </row>
    <row r="5095" spans="1:6" x14ac:dyDescent="0.2">
      <c r="A5095" t="s">
        <v>6317</v>
      </c>
      <c r="B5095" t="s">
        <v>13394</v>
      </c>
      <c r="C5095" t="s">
        <v>13433</v>
      </c>
      <c r="D5095" t="s">
        <v>21222</v>
      </c>
      <c r="E5095" t="s">
        <v>21138</v>
      </c>
      <c r="F5095" s="1">
        <v>42993</v>
      </c>
    </row>
    <row r="5096" spans="1:6" x14ac:dyDescent="0.2">
      <c r="A5096" t="s">
        <v>2530</v>
      </c>
      <c r="B5096" t="s">
        <v>11405</v>
      </c>
      <c r="C5096" t="s">
        <v>10498</v>
      </c>
      <c r="D5096" t="s">
        <v>21223</v>
      </c>
      <c r="E5096" t="s">
        <v>21138</v>
      </c>
      <c r="F5096" s="1">
        <v>37005</v>
      </c>
    </row>
    <row r="5097" spans="1:6" x14ac:dyDescent="0.2">
      <c r="A5097" t="s">
        <v>6318</v>
      </c>
      <c r="B5097" t="s">
        <v>11030</v>
      </c>
      <c r="C5097" t="s">
        <v>13434</v>
      </c>
      <c r="D5097" t="s">
        <v>21224</v>
      </c>
      <c r="E5097" t="s">
        <v>21138</v>
      </c>
      <c r="F5097" s="1">
        <v>18756</v>
      </c>
    </row>
    <row r="5098" spans="1:6" x14ac:dyDescent="0.2">
      <c r="A5098" t="s">
        <v>2531</v>
      </c>
      <c r="B5098" t="s">
        <v>13435</v>
      </c>
      <c r="C5098" t="s">
        <v>9922</v>
      </c>
      <c r="D5098" t="s">
        <v>21225</v>
      </c>
      <c r="E5098" t="s">
        <v>21138</v>
      </c>
      <c r="F5098" s="1">
        <v>40367</v>
      </c>
    </row>
    <row r="5099" spans="1:6" x14ac:dyDescent="0.2">
      <c r="A5099" t="s">
        <v>2532</v>
      </c>
      <c r="B5099" t="s">
        <v>13436</v>
      </c>
      <c r="C5099" t="s">
        <v>11</v>
      </c>
      <c r="D5099" t="s">
        <v>21226</v>
      </c>
      <c r="E5099" t="s">
        <v>21138</v>
      </c>
      <c r="F5099" s="1">
        <v>26325</v>
      </c>
    </row>
    <row r="5100" spans="1:6" x14ac:dyDescent="0.2">
      <c r="A5100" t="s">
        <v>6319</v>
      </c>
      <c r="B5100" t="s">
        <v>13437</v>
      </c>
      <c r="C5100" t="s">
        <v>13438</v>
      </c>
      <c r="D5100" t="s">
        <v>21227</v>
      </c>
      <c r="E5100" t="s">
        <v>21138</v>
      </c>
      <c r="F5100" s="1">
        <v>27761</v>
      </c>
    </row>
    <row r="5101" spans="1:6" x14ac:dyDescent="0.2">
      <c r="A5101" t="s">
        <v>2533</v>
      </c>
      <c r="B5101" t="s">
        <v>13439</v>
      </c>
      <c r="C5101" t="s">
        <v>12637</v>
      </c>
      <c r="D5101" t="s">
        <v>21228</v>
      </c>
      <c r="E5101" t="s">
        <v>21138</v>
      </c>
      <c r="F5101" s="1">
        <v>16933</v>
      </c>
    </row>
    <row r="5102" spans="1:6" x14ac:dyDescent="0.2">
      <c r="A5102" t="s">
        <v>6320</v>
      </c>
      <c r="B5102" t="s">
        <v>13440</v>
      </c>
      <c r="C5102" t="s">
        <v>13441</v>
      </c>
      <c r="D5102">
        <v>6804859082</v>
      </c>
      <c r="E5102" t="s">
        <v>21138</v>
      </c>
      <c r="F5102" s="1">
        <v>26208</v>
      </c>
    </row>
    <row r="5103" spans="1:6" x14ac:dyDescent="0.2">
      <c r="A5103" t="s">
        <v>9096</v>
      </c>
      <c r="B5103" t="s">
        <v>9926</v>
      </c>
      <c r="C5103" t="s">
        <v>13442</v>
      </c>
      <c r="D5103" t="s">
        <v>21229</v>
      </c>
      <c r="E5103" t="s">
        <v>21138</v>
      </c>
      <c r="F5103" s="1">
        <v>28690</v>
      </c>
    </row>
    <row r="5104" spans="1:6" x14ac:dyDescent="0.2">
      <c r="A5104" t="s">
        <v>2534</v>
      </c>
      <c r="B5104" t="s">
        <v>13443</v>
      </c>
      <c r="C5104" t="s">
        <v>9993</v>
      </c>
      <c r="D5104" t="s">
        <v>21230</v>
      </c>
      <c r="E5104" t="s">
        <v>21138</v>
      </c>
      <c r="F5104" s="1">
        <v>22586</v>
      </c>
    </row>
    <row r="5105" spans="1:6" x14ac:dyDescent="0.2">
      <c r="A5105" t="s">
        <v>8152</v>
      </c>
      <c r="B5105" t="s">
        <v>13444</v>
      </c>
      <c r="C5105" t="s">
        <v>9690</v>
      </c>
      <c r="D5105">
        <v>1092322216</v>
      </c>
      <c r="E5105" t="s">
        <v>21138</v>
      </c>
      <c r="F5105" s="1">
        <v>27798</v>
      </c>
    </row>
    <row r="5106" spans="1:6" x14ac:dyDescent="0.2">
      <c r="A5106" t="s">
        <v>13445</v>
      </c>
      <c r="B5106" t="s">
        <v>13339</v>
      </c>
      <c r="C5106" t="s">
        <v>9510</v>
      </c>
      <c r="D5106" t="s">
        <v>21231</v>
      </c>
      <c r="E5106" t="s">
        <v>21138</v>
      </c>
      <c r="F5106" s="1">
        <v>25301</v>
      </c>
    </row>
    <row r="5107" spans="1:6" x14ac:dyDescent="0.2">
      <c r="A5107" t="s">
        <v>2535</v>
      </c>
      <c r="B5107" t="s">
        <v>13446</v>
      </c>
      <c r="C5107" t="s">
        <v>10824</v>
      </c>
      <c r="D5107" t="s">
        <v>21232</v>
      </c>
      <c r="E5107" t="s">
        <v>21138</v>
      </c>
      <c r="F5107" s="1">
        <v>34231</v>
      </c>
    </row>
    <row r="5108" spans="1:6" x14ac:dyDescent="0.2">
      <c r="A5108" t="s">
        <v>13447</v>
      </c>
      <c r="B5108" t="s">
        <v>13448</v>
      </c>
      <c r="C5108" t="s">
        <v>9672</v>
      </c>
      <c r="D5108" t="s">
        <v>21233</v>
      </c>
      <c r="E5108" t="s">
        <v>21138</v>
      </c>
      <c r="F5108" s="1">
        <v>25384</v>
      </c>
    </row>
    <row r="5109" spans="1:6" x14ac:dyDescent="0.2">
      <c r="A5109" t="s">
        <v>2536</v>
      </c>
      <c r="B5109" t="s">
        <v>13443</v>
      </c>
      <c r="C5109" t="s">
        <v>13449</v>
      </c>
      <c r="D5109" t="s">
        <v>21234</v>
      </c>
      <c r="E5109" t="s">
        <v>21138</v>
      </c>
      <c r="F5109" s="1">
        <v>31519</v>
      </c>
    </row>
    <row r="5110" spans="1:6" x14ac:dyDescent="0.2">
      <c r="A5110" t="s">
        <v>6321</v>
      </c>
      <c r="B5110" t="s">
        <v>13450</v>
      </c>
      <c r="C5110" t="s">
        <v>9719</v>
      </c>
      <c r="D5110" t="s">
        <v>21235</v>
      </c>
      <c r="E5110" t="s">
        <v>21138</v>
      </c>
      <c r="F5110" s="1">
        <v>43180</v>
      </c>
    </row>
    <row r="5111" spans="1:6" x14ac:dyDescent="0.2">
      <c r="A5111" t="s">
        <v>2537</v>
      </c>
      <c r="B5111" t="s">
        <v>13451</v>
      </c>
      <c r="C5111" t="s">
        <v>13452</v>
      </c>
      <c r="D5111" t="s">
        <v>21236</v>
      </c>
      <c r="E5111" t="s">
        <v>21138</v>
      </c>
      <c r="F5111" s="1">
        <v>20487</v>
      </c>
    </row>
    <row r="5112" spans="1:6" x14ac:dyDescent="0.2">
      <c r="A5112" t="s">
        <v>13453</v>
      </c>
      <c r="B5112" t="s">
        <v>9907</v>
      </c>
      <c r="C5112" t="s">
        <v>10334</v>
      </c>
      <c r="D5112" t="s">
        <v>21237</v>
      </c>
      <c r="E5112" t="s">
        <v>21138</v>
      </c>
      <c r="F5112" s="1">
        <v>21463</v>
      </c>
    </row>
    <row r="5113" spans="1:6" x14ac:dyDescent="0.2">
      <c r="A5113" t="s">
        <v>2538</v>
      </c>
      <c r="B5113" t="s">
        <v>13454</v>
      </c>
      <c r="C5113" t="s">
        <v>13455</v>
      </c>
      <c r="D5113" t="s">
        <v>21238</v>
      </c>
      <c r="E5113" t="s">
        <v>21138</v>
      </c>
      <c r="F5113" s="1">
        <v>23056</v>
      </c>
    </row>
    <row r="5114" spans="1:6" x14ac:dyDescent="0.2">
      <c r="A5114" t="s">
        <v>2539</v>
      </c>
      <c r="B5114" t="s">
        <v>13440</v>
      </c>
      <c r="C5114" t="s">
        <v>9470</v>
      </c>
      <c r="D5114" t="s">
        <v>21239</v>
      </c>
      <c r="E5114" t="s">
        <v>21138</v>
      </c>
      <c r="F5114" s="1">
        <v>33951</v>
      </c>
    </row>
    <row r="5115" spans="1:6" x14ac:dyDescent="0.2">
      <c r="A5115" t="s">
        <v>6322</v>
      </c>
      <c r="B5115" t="s">
        <v>13456</v>
      </c>
      <c r="C5115" t="s">
        <v>9912</v>
      </c>
      <c r="D5115" t="s">
        <v>21240</v>
      </c>
      <c r="E5115" t="s">
        <v>21138</v>
      </c>
      <c r="F5115" s="1">
        <v>37823</v>
      </c>
    </row>
    <row r="5116" spans="1:6" x14ac:dyDescent="0.2">
      <c r="A5116" t="s">
        <v>8153</v>
      </c>
      <c r="B5116" t="s">
        <v>13457</v>
      </c>
      <c r="C5116" t="s">
        <v>13458</v>
      </c>
      <c r="D5116" t="s">
        <v>21241</v>
      </c>
      <c r="E5116" t="s">
        <v>21138</v>
      </c>
      <c r="F5116" s="1">
        <v>28395</v>
      </c>
    </row>
    <row r="5117" spans="1:6" x14ac:dyDescent="0.2">
      <c r="A5117" t="s">
        <v>2540</v>
      </c>
      <c r="B5117" t="s">
        <v>13459</v>
      </c>
      <c r="C5117" t="s">
        <v>10708</v>
      </c>
      <c r="D5117" t="s">
        <v>21242</v>
      </c>
      <c r="E5117" t="s">
        <v>21138</v>
      </c>
      <c r="F5117" s="1">
        <v>21190</v>
      </c>
    </row>
    <row r="5118" spans="1:6" x14ac:dyDescent="0.2">
      <c r="A5118" t="s">
        <v>6323</v>
      </c>
      <c r="B5118" t="s">
        <v>13460</v>
      </c>
      <c r="C5118" t="s">
        <v>10187</v>
      </c>
      <c r="D5118" t="s">
        <v>21243</v>
      </c>
      <c r="E5118" t="s">
        <v>21138</v>
      </c>
      <c r="F5118" s="1">
        <v>40310</v>
      </c>
    </row>
    <row r="5119" spans="1:6" x14ac:dyDescent="0.2">
      <c r="A5119" t="s">
        <v>2541</v>
      </c>
      <c r="B5119" t="s">
        <v>13461</v>
      </c>
      <c r="C5119" t="s">
        <v>13462</v>
      </c>
      <c r="D5119" t="s">
        <v>21244</v>
      </c>
      <c r="E5119" t="s">
        <v>21138</v>
      </c>
      <c r="F5119" s="1">
        <v>40465</v>
      </c>
    </row>
    <row r="5120" spans="1:6" x14ac:dyDescent="0.2">
      <c r="A5120" t="s">
        <v>2542</v>
      </c>
      <c r="B5120" t="s">
        <v>13463</v>
      </c>
      <c r="C5120" t="s">
        <v>13464</v>
      </c>
      <c r="D5120" t="s">
        <v>21245</v>
      </c>
      <c r="E5120" t="s">
        <v>21138</v>
      </c>
      <c r="F5120" s="1">
        <v>38582</v>
      </c>
    </row>
    <row r="5121" spans="1:6" x14ac:dyDescent="0.2">
      <c r="A5121" t="s">
        <v>8154</v>
      </c>
      <c r="B5121" t="s">
        <v>13465</v>
      </c>
      <c r="C5121" t="s">
        <v>10560</v>
      </c>
      <c r="D5121" t="s">
        <v>21246</v>
      </c>
      <c r="E5121" t="s">
        <v>21138</v>
      </c>
      <c r="F5121" s="1">
        <v>38653</v>
      </c>
    </row>
    <row r="5122" spans="1:6" x14ac:dyDescent="0.2">
      <c r="A5122" t="s">
        <v>2543</v>
      </c>
      <c r="B5122" t="s">
        <v>10351</v>
      </c>
      <c r="C5122" t="s">
        <v>10737</v>
      </c>
      <c r="D5122" t="s">
        <v>21247</v>
      </c>
      <c r="E5122" t="s">
        <v>21138</v>
      </c>
      <c r="F5122" s="1">
        <v>14858</v>
      </c>
    </row>
    <row r="5123" spans="1:6" x14ac:dyDescent="0.2">
      <c r="A5123" t="s">
        <v>8155</v>
      </c>
      <c r="B5123" t="s">
        <v>13311</v>
      </c>
      <c r="C5123" t="s">
        <v>13466</v>
      </c>
      <c r="D5123" t="s">
        <v>21248</v>
      </c>
      <c r="E5123" t="s">
        <v>21138</v>
      </c>
      <c r="F5123" s="1">
        <v>27685</v>
      </c>
    </row>
    <row r="5124" spans="1:6" x14ac:dyDescent="0.2">
      <c r="A5124" t="s">
        <v>2544</v>
      </c>
      <c r="B5124" t="s">
        <v>13467</v>
      </c>
      <c r="C5124" t="s">
        <v>11293</v>
      </c>
      <c r="D5124" t="s">
        <v>21249</v>
      </c>
      <c r="E5124" t="s">
        <v>21138</v>
      </c>
      <c r="F5124" s="1">
        <v>31188</v>
      </c>
    </row>
    <row r="5125" spans="1:6" x14ac:dyDescent="0.2">
      <c r="A5125" t="s">
        <v>2545</v>
      </c>
      <c r="B5125" t="s">
        <v>11329</v>
      </c>
      <c r="C5125" t="s">
        <v>13468</v>
      </c>
      <c r="D5125" t="s">
        <v>21250</v>
      </c>
      <c r="E5125" t="s">
        <v>21138</v>
      </c>
      <c r="F5125" s="1">
        <v>19584</v>
      </c>
    </row>
    <row r="5126" spans="1:6" x14ac:dyDescent="0.2">
      <c r="A5126" t="s">
        <v>2546</v>
      </c>
      <c r="B5126" t="s">
        <v>13469</v>
      </c>
      <c r="C5126" t="s">
        <v>13470</v>
      </c>
      <c r="D5126" t="s">
        <v>21251</v>
      </c>
      <c r="E5126" t="s">
        <v>21138</v>
      </c>
      <c r="F5126" s="1">
        <v>15676</v>
      </c>
    </row>
    <row r="5127" spans="1:6" x14ac:dyDescent="0.2">
      <c r="A5127" t="s">
        <v>9097</v>
      </c>
      <c r="B5127" t="s">
        <v>13471</v>
      </c>
      <c r="C5127" t="s">
        <v>12075</v>
      </c>
      <c r="D5127" t="s">
        <v>21252</v>
      </c>
      <c r="E5127" t="s">
        <v>21138</v>
      </c>
      <c r="F5127" s="1">
        <v>38070</v>
      </c>
    </row>
    <row r="5128" spans="1:6" x14ac:dyDescent="0.2">
      <c r="A5128" t="s">
        <v>2547</v>
      </c>
      <c r="B5128" t="s">
        <v>11030</v>
      </c>
      <c r="C5128" t="s">
        <v>9701</v>
      </c>
      <c r="D5128" t="s">
        <v>21253</v>
      </c>
      <c r="E5128" t="s">
        <v>21138</v>
      </c>
      <c r="F5128" s="1">
        <v>24256</v>
      </c>
    </row>
    <row r="5129" spans="1:6" x14ac:dyDescent="0.2">
      <c r="A5129" t="s">
        <v>2548</v>
      </c>
      <c r="B5129" t="s">
        <v>13394</v>
      </c>
      <c r="C5129" t="s">
        <v>9941</v>
      </c>
      <c r="D5129" t="s">
        <v>21254</v>
      </c>
      <c r="E5129" t="s">
        <v>21138</v>
      </c>
      <c r="F5129" s="1">
        <v>16317</v>
      </c>
    </row>
    <row r="5130" spans="1:6" x14ac:dyDescent="0.2">
      <c r="A5130" t="s">
        <v>6324</v>
      </c>
      <c r="B5130" t="s">
        <v>13423</v>
      </c>
      <c r="C5130" t="s">
        <v>13472</v>
      </c>
      <c r="D5130" t="s">
        <v>21255</v>
      </c>
      <c r="E5130" t="s">
        <v>21138</v>
      </c>
      <c r="F5130" s="1">
        <v>40059</v>
      </c>
    </row>
    <row r="5131" spans="1:6" x14ac:dyDescent="0.2">
      <c r="A5131" t="s">
        <v>2549</v>
      </c>
      <c r="B5131" t="s">
        <v>13473</v>
      </c>
      <c r="C5131" t="s">
        <v>9914</v>
      </c>
      <c r="D5131" t="s">
        <v>21256</v>
      </c>
      <c r="E5131" t="s">
        <v>21138</v>
      </c>
      <c r="F5131" s="1">
        <v>21077</v>
      </c>
    </row>
    <row r="5132" spans="1:6" x14ac:dyDescent="0.2">
      <c r="A5132" t="s">
        <v>2550</v>
      </c>
      <c r="B5132" t="s">
        <v>13474</v>
      </c>
      <c r="C5132" t="s">
        <v>13475</v>
      </c>
      <c r="D5132" t="s">
        <v>21257</v>
      </c>
      <c r="E5132" t="s">
        <v>21138</v>
      </c>
      <c r="F5132" s="1">
        <v>24799</v>
      </c>
    </row>
    <row r="5133" spans="1:6" x14ac:dyDescent="0.2">
      <c r="A5133" t="s">
        <v>2551</v>
      </c>
      <c r="B5133" t="s">
        <v>13476</v>
      </c>
      <c r="C5133" t="s">
        <v>13477</v>
      </c>
      <c r="D5133" t="s">
        <v>21258</v>
      </c>
      <c r="E5133" t="s">
        <v>21138</v>
      </c>
      <c r="F5133" s="1">
        <v>39542</v>
      </c>
    </row>
    <row r="5134" spans="1:6" x14ac:dyDescent="0.2">
      <c r="A5134" t="s">
        <v>6325</v>
      </c>
      <c r="B5134" t="s">
        <v>13478</v>
      </c>
      <c r="C5134" t="s">
        <v>13479</v>
      </c>
      <c r="D5134" t="s">
        <v>21259</v>
      </c>
      <c r="E5134" t="s">
        <v>21138</v>
      </c>
      <c r="F5134" s="1">
        <v>32147</v>
      </c>
    </row>
    <row r="5135" spans="1:6" x14ac:dyDescent="0.2">
      <c r="A5135" t="s">
        <v>2552</v>
      </c>
      <c r="B5135" t="s">
        <v>13480</v>
      </c>
      <c r="C5135" t="s">
        <v>13481</v>
      </c>
      <c r="D5135" t="s">
        <v>21260</v>
      </c>
      <c r="E5135" t="s">
        <v>21138</v>
      </c>
      <c r="F5135" s="1">
        <v>38382</v>
      </c>
    </row>
    <row r="5136" spans="1:6" x14ac:dyDescent="0.2">
      <c r="A5136" t="s">
        <v>2553</v>
      </c>
      <c r="B5136" t="s">
        <v>13482</v>
      </c>
      <c r="C5136" t="s">
        <v>13483</v>
      </c>
      <c r="D5136" t="s">
        <v>21261</v>
      </c>
      <c r="E5136" t="s">
        <v>21138</v>
      </c>
      <c r="F5136" s="1">
        <v>25425</v>
      </c>
    </row>
    <row r="5137" spans="1:6" x14ac:dyDescent="0.2">
      <c r="A5137" t="s">
        <v>2554</v>
      </c>
      <c r="B5137" t="s">
        <v>13424</v>
      </c>
      <c r="C5137" t="s">
        <v>10468</v>
      </c>
      <c r="D5137" t="s">
        <v>21262</v>
      </c>
      <c r="E5137" t="s">
        <v>21138</v>
      </c>
      <c r="F5137" s="1">
        <v>39338</v>
      </c>
    </row>
    <row r="5138" spans="1:6" x14ac:dyDescent="0.2">
      <c r="A5138" t="s">
        <v>2555</v>
      </c>
      <c r="B5138" t="s">
        <v>13396</v>
      </c>
      <c r="C5138" t="s">
        <v>9444</v>
      </c>
      <c r="D5138" t="s">
        <v>21263</v>
      </c>
      <c r="E5138" t="s">
        <v>21138</v>
      </c>
      <c r="F5138" s="1">
        <v>19269</v>
      </c>
    </row>
    <row r="5139" spans="1:6" x14ac:dyDescent="0.2">
      <c r="A5139" t="s">
        <v>2556</v>
      </c>
      <c r="B5139" t="s">
        <v>13484</v>
      </c>
      <c r="C5139" t="s">
        <v>13485</v>
      </c>
      <c r="D5139" t="s">
        <v>21264</v>
      </c>
      <c r="E5139" t="s">
        <v>21138</v>
      </c>
      <c r="F5139" s="1">
        <v>30011</v>
      </c>
    </row>
    <row r="5140" spans="1:6" x14ac:dyDescent="0.2">
      <c r="A5140" t="s">
        <v>6326</v>
      </c>
      <c r="B5140" t="s">
        <v>13486</v>
      </c>
      <c r="C5140" t="s">
        <v>13487</v>
      </c>
      <c r="D5140" t="s">
        <v>21265</v>
      </c>
      <c r="E5140" t="s">
        <v>21138</v>
      </c>
      <c r="F5140" s="1">
        <v>19762</v>
      </c>
    </row>
    <row r="5141" spans="1:6" x14ac:dyDescent="0.2">
      <c r="A5141" t="s">
        <v>2557</v>
      </c>
      <c r="B5141" t="s">
        <v>13476</v>
      </c>
      <c r="C5141" t="s">
        <v>10514</v>
      </c>
      <c r="D5141" t="s">
        <v>21266</v>
      </c>
      <c r="E5141" t="s">
        <v>21138</v>
      </c>
      <c r="F5141" s="1">
        <v>29722</v>
      </c>
    </row>
    <row r="5142" spans="1:6" x14ac:dyDescent="0.2">
      <c r="A5142" t="s">
        <v>2558</v>
      </c>
      <c r="B5142" t="s">
        <v>13488</v>
      </c>
      <c r="C5142" t="s">
        <v>13489</v>
      </c>
      <c r="D5142" t="s">
        <v>21267</v>
      </c>
      <c r="E5142" t="s">
        <v>21138</v>
      </c>
      <c r="F5142" s="1">
        <v>34412</v>
      </c>
    </row>
    <row r="5143" spans="1:6" x14ac:dyDescent="0.2">
      <c r="A5143" t="s">
        <v>2559</v>
      </c>
      <c r="B5143" t="s">
        <v>13346</v>
      </c>
      <c r="C5143" t="s">
        <v>13490</v>
      </c>
      <c r="D5143" t="s">
        <v>21268</v>
      </c>
      <c r="E5143" t="s">
        <v>21138</v>
      </c>
      <c r="F5143" s="1">
        <v>27302</v>
      </c>
    </row>
    <row r="5144" spans="1:6" x14ac:dyDescent="0.2">
      <c r="A5144" t="s">
        <v>8156</v>
      </c>
      <c r="B5144" t="s">
        <v>13491</v>
      </c>
      <c r="C5144" t="s">
        <v>13492</v>
      </c>
      <c r="D5144" t="s">
        <v>21269</v>
      </c>
      <c r="E5144" t="s">
        <v>21138</v>
      </c>
      <c r="F5144" s="1">
        <v>24570</v>
      </c>
    </row>
    <row r="5145" spans="1:6" x14ac:dyDescent="0.2">
      <c r="A5145" t="s">
        <v>2560</v>
      </c>
      <c r="B5145" t="s">
        <v>13493</v>
      </c>
      <c r="C5145" t="s">
        <v>10360</v>
      </c>
      <c r="D5145" t="s">
        <v>21270</v>
      </c>
      <c r="E5145" t="s">
        <v>21138</v>
      </c>
      <c r="F5145" s="1">
        <v>20703</v>
      </c>
    </row>
    <row r="5146" spans="1:6" x14ac:dyDescent="0.2">
      <c r="A5146" t="s">
        <v>6327</v>
      </c>
      <c r="B5146" t="s">
        <v>13345</v>
      </c>
      <c r="C5146" t="s">
        <v>9386</v>
      </c>
      <c r="D5146">
        <f>1-619-643-8394</f>
        <v>-9655</v>
      </c>
      <c r="E5146" t="s">
        <v>21138</v>
      </c>
      <c r="F5146" s="1">
        <v>40570</v>
      </c>
    </row>
    <row r="5147" spans="1:6" x14ac:dyDescent="0.2">
      <c r="A5147" t="s">
        <v>9098</v>
      </c>
      <c r="B5147" t="s">
        <v>13494</v>
      </c>
      <c r="C5147" t="s">
        <v>13495</v>
      </c>
      <c r="D5147" t="s">
        <v>21271</v>
      </c>
      <c r="E5147" t="s">
        <v>21138</v>
      </c>
      <c r="F5147" s="1">
        <v>18631</v>
      </c>
    </row>
    <row r="5148" spans="1:6" x14ac:dyDescent="0.2">
      <c r="A5148" t="s">
        <v>13496</v>
      </c>
      <c r="B5148" t="s">
        <v>13497</v>
      </c>
      <c r="C5148" t="s">
        <v>10069</v>
      </c>
      <c r="D5148" t="s">
        <v>21272</v>
      </c>
      <c r="E5148" t="s">
        <v>21138</v>
      </c>
      <c r="F5148" s="1">
        <v>17071</v>
      </c>
    </row>
    <row r="5149" spans="1:6" x14ac:dyDescent="0.2">
      <c r="A5149" t="s">
        <v>6328</v>
      </c>
      <c r="B5149" t="s">
        <v>13498</v>
      </c>
      <c r="C5149" t="s">
        <v>13499</v>
      </c>
      <c r="D5149" t="s">
        <v>21273</v>
      </c>
      <c r="E5149" t="s">
        <v>21138</v>
      </c>
      <c r="F5149" s="1">
        <v>20285</v>
      </c>
    </row>
    <row r="5150" spans="1:6" x14ac:dyDescent="0.2">
      <c r="A5150" t="s">
        <v>2561</v>
      </c>
      <c r="B5150" t="s">
        <v>13345</v>
      </c>
      <c r="C5150" t="s">
        <v>13500</v>
      </c>
      <c r="D5150" t="s">
        <v>21274</v>
      </c>
      <c r="E5150" t="s">
        <v>21138</v>
      </c>
      <c r="F5150" s="1">
        <v>14815</v>
      </c>
    </row>
    <row r="5151" spans="1:6" x14ac:dyDescent="0.2">
      <c r="A5151" t="s">
        <v>2562</v>
      </c>
      <c r="B5151" t="s">
        <v>13501</v>
      </c>
      <c r="C5151" t="s">
        <v>9758</v>
      </c>
      <c r="D5151" t="s">
        <v>21275</v>
      </c>
      <c r="E5151" t="s">
        <v>21138</v>
      </c>
      <c r="F5151" s="1">
        <v>32704</v>
      </c>
    </row>
    <row r="5152" spans="1:6" x14ac:dyDescent="0.2">
      <c r="A5152" t="s">
        <v>2563</v>
      </c>
      <c r="B5152" t="s">
        <v>13502</v>
      </c>
      <c r="C5152" t="s">
        <v>13503</v>
      </c>
      <c r="D5152" t="s">
        <v>21276</v>
      </c>
      <c r="E5152" t="s">
        <v>21138</v>
      </c>
      <c r="F5152" s="1">
        <v>27622</v>
      </c>
    </row>
    <row r="5153" spans="1:6" x14ac:dyDescent="0.2">
      <c r="A5153" t="s">
        <v>2564</v>
      </c>
      <c r="B5153" t="s">
        <v>13363</v>
      </c>
      <c r="C5153" t="s">
        <v>13504</v>
      </c>
      <c r="D5153" t="s">
        <v>21277</v>
      </c>
      <c r="E5153" t="s">
        <v>21138</v>
      </c>
      <c r="F5153" s="1">
        <v>41732</v>
      </c>
    </row>
    <row r="5154" spans="1:6" x14ac:dyDescent="0.2">
      <c r="A5154" t="s">
        <v>8157</v>
      </c>
      <c r="B5154" t="s">
        <v>13505</v>
      </c>
      <c r="C5154" t="s">
        <v>9585</v>
      </c>
      <c r="D5154" t="s">
        <v>21278</v>
      </c>
      <c r="E5154" t="s">
        <v>21138</v>
      </c>
      <c r="F5154" s="1">
        <v>43397</v>
      </c>
    </row>
    <row r="5155" spans="1:6" x14ac:dyDescent="0.2">
      <c r="A5155" t="s">
        <v>2565</v>
      </c>
      <c r="B5155" t="s">
        <v>13506</v>
      </c>
      <c r="C5155" t="s">
        <v>13507</v>
      </c>
      <c r="D5155" t="s">
        <v>21279</v>
      </c>
      <c r="E5155" t="s">
        <v>21138</v>
      </c>
      <c r="F5155" s="1">
        <v>26920</v>
      </c>
    </row>
    <row r="5156" spans="1:6" x14ac:dyDescent="0.2">
      <c r="A5156" t="s">
        <v>2566</v>
      </c>
      <c r="B5156" t="s">
        <v>13508</v>
      </c>
      <c r="C5156" t="s">
        <v>13509</v>
      </c>
      <c r="D5156" t="s">
        <v>21280</v>
      </c>
      <c r="E5156" t="s">
        <v>21138</v>
      </c>
      <c r="F5156" s="1">
        <v>26294</v>
      </c>
    </row>
    <row r="5157" spans="1:6" x14ac:dyDescent="0.2">
      <c r="A5157" t="s">
        <v>13510</v>
      </c>
      <c r="B5157" t="s">
        <v>13511</v>
      </c>
      <c r="C5157" t="s">
        <v>10506</v>
      </c>
      <c r="D5157" t="s">
        <v>21281</v>
      </c>
      <c r="E5157" t="s">
        <v>21138</v>
      </c>
      <c r="F5157" s="1">
        <v>21755</v>
      </c>
    </row>
    <row r="5158" spans="1:6" x14ac:dyDescent="0.2">
      <c r="A5158" t="s">
        <v>6329</v>
      </c>
      <c r="B5158" t="s">
        <v>13422</v>
      </c>
      <c r="C5158" t="s">
        <v>13512</v>
      </c>
      <c r="D5158" t="s">
        <v>21282</v>
      </c>
      <c r="E5158" t="s">
        <v>21138</v>
      </c>
      <c r="F5158" s="1">
        <v>31974</v>
      </c>
    </row>
    <row r="5159" spans="1:6" x14ac:dyDescent="0.2">
      <c r="A5159" t="s">
        <v>2567</v>
      </c>
      <c r="B5159" t="s">
        <v>13446</v>
      </c>
      <c r="C5159" t="s">
        <v>9404</v>
      </c>
      <c r="D5159" t="s">
        <v>21283</v>
      </c>
      <c r="E5159" t="s">
        <v>21138</v>
      </c>
      <c r="F5159" s="1">
        <v>15563</v>
      </c>
    </row>
    <row r="5160" spans="1:6" x14ac:dyDescent="0.2">
      <c r="A5160" t="s">
        <v>2568</v>
      </c>
      <c r="B5160" t="s">
        <v>12057</v>
      </c>
      <c r="C5160" t="s">
        <v>12956</v>
      </c>
      <c r="D5160">
        <v>1903708365</v>
      </c>
      <c r="E5160" t="s">
        <v>21138</v>
      </c>
      <c r="F5160" s="1">
        <v>18191</v>
      </c>
    </row>
    <row r="5161" spans="1:6" x14ac:dyDescent="0.2">
      <c r="A5161" t="s">
        <v>13513</v>
      </c>
      <c r="B5161" t="s">
        <v>13514</v>
      </c>
      <c r="C5161" t="s">
        <v>13515</v>
      </c>
      <c r="D5161" t="s">
        <v>21284</v>
      </c>
      <c r="E5161" t="s">
        <v>21138</v>
      </c>
      <c r="F5161" s="1">
        <v>31848</v>
      </c>
    </row>
    <row r="5162" spans="1:6" x14ac:dyDescent="0.2">
      <c r="A5162" t="s">
        <v>2569</v>
      </c>
      <c r="B5162" t="s">
        <v>13516</v>
      </c>
      <c r="C5162" t="s">
        <v>10549</v>
      </c>
      <c r="D5162" t="s">
        <v>21285</v>
      </c>
      <c r="E5162" t="s">
        <v>21138</v>
      </c>
      <c r="F5162" s="1">
        <v>15744</v>
      </c>
    </row>
    <row r="5163" spans="1:6" x14ac:dyDescent="0.2">
      <c r="A5163" t="s">
        <v>6330</v>
      </c>
      <c r="B5163" t="s">
        <v>13517</v>
      </c>
      <c r="C5163" t="s">
        <v>13518</v>
      </c>
      <c r="D5163" t="s">
        <v>21286</v>
      </c>
      <c r="E5163" t="s">
        <v>21138</v>
      </c>
      <c r="F5163" s="1">
        <v>42276</v>
      </c>
    </row>
    <row r="5164" spans="1:6" x14ac:dyDescent="0.2">
      <c r="A5164" t="s">
        <v>2570</v>
      </c>
      <c r="B5164" t="s">
        <v>13519</v>
      </c>
      <c r="C5164" t="s">
        <v>9660</v>
      </c>
      <c r="D5164" t="s">
        <v>21287</v>
      </c>
      <c r="E5164" t="s">
        <v>21138</v>
      </c>
      <c r="F5164" s="1">
        <v>14903</v>
      </c>
    </row>
    <row r="5165" spans="1:6" x14ac:dyDescent="0.2">
      <c r="A5165" t="s">
        <v>13520</v>
      </c>
      <c r="B5165" t="s">
        <v>13348</v>
      </c>
      <c r="C5165" t="s">
        <v>13521</v>
      </c>
      <c r="D5165" t="s">
        <v>21288</v>
      </c>
      <c r="E5165" t="s">
        <v>21138</v>
      </c>
      <c r="F5165" s="1">
        <v>29191</v>
      </c>
    </row>
    <row r="5166" spans="1:6" x14ac:dyDescent="0.2">
      <c r="A5166" t="s">
        <v>2571</v>
      </c>
      <c r="B5166" t="s">
        <v>13522</v>
      </c>
      <c r="C5166" t="s">
        <v>10192</v>
      </c>
      <c r="D5166" t="s">
        <v>21289</v>
      </c>
      <c r="E5166" t="s">
        <v>21138</v>
      </c>
      <c r="F5166" s="1">
        <v>27531</v>
      </c>
    </row>
    <row r="5167" spans="1:6" x14ac:dyDescent="0.2">
      <c r="A5167" t="s">
        <v>2572</v>
      </c>
      <c r="B5167" t="s">
        <v>13523</v>
      </c>
      <c r="C5167" t="s">
        <v>13524</v>
      </c>
      <c r="D5167" t="s">
        <v>21290</v>
      </c>
      <c r="E5167" t="s">
        <v>21138</v>
      </c>
      <c r="F5167" s="1">
        <v>33646</v>
      </c>
    </row>
    <row r="5168" spans="1:6" x14ac:dyDescent="0.2">
      <c r="A5168" t="s">
        <v>6331</v>
      </c>
      <c r="B5168" t="s">
        <v>13366</v>
      </c>
      <c r="C5168" t="s">
        <v>13525</v>
      </c>
      <c r="D5168" t="s">
        <v>21291</v>
      </c>
      <c r="E5168" t="s">
        <v>21138</v>
      </c>
      <c r="F5168" s="1">
        <v>32472</v>
      </c>
    </row>
    <row r="5169" spans="1:6" x14ac:dyDescent="0.2">
      <c r="A5169" t="s">
        <v>2573</v>
      </c>
      <c r="B5169" t="s">
        <v>13526</v>
      </c>
      <c r="C5169" t="s">
        <v>13527</v>
      </c>
      <c r="D5169" t="s">
        <v>21292</v>
      </c>
      <c r="E5169" t="s">
        <v>21138</v>
      </c>
      <c r="F5169" s="1">
        <v>26103</v>
      </c>
    </row>
    <row r="5170" spans="1:6" x14ac:dyDescent="0.2">
      <c r="A5170" t="s">
        <v>2574</v>
      </c>
      <c r="B5170" t="s">
        <v>13313</v>
      </c>
      <c r="C5170" t="s">
        <v>10153</v>
      </c>
      <c r="D5170" t="s">
        <v>21293</v>
      </c>
      <c r="E5170" t="s">
        <v>21138</v>
      </c>
      <c r="F5170" s="1">
        <v>34940</v>
      </c>
    </row>
    <row r="5171" spans="1:6" x14ac:dyDescent="0.2">
      <c r="A5171" t="s">
        <v>2575</v>
      </c>
      <c r="B5171" t="s">
        <v>13323</v>
      </c>
      <c r="C5171" t="s">
        <v>11368</v>
      </c>
      <c r="D5171" t="s">
        <v>21294</v>
      </c>
      <c r="E5171" t="s">
        <v>21138</v>
      </c>
      <c r="F5171" s="1">
        <v>30072</v>
      </c>
    </row>
    <row r="5172" spans="1:6" x14ac:dyDescent="0.2">
      <c r="A5172" t="s">
        <v>2576</v>
      </c>
      <c r="B5172" t="s">
        <v>13348</v>
      </c>
      <c r="C5172" t="s">
        <v>13528</v>
      </c>
      <c r="D5172" t="s">
        <v>21295</v>
      </c>
      <c r="E5172" t="s">
        <v>21138</v>
      </c>
      <c r="F5172" s="1">
        <v>25922</v>
      </c>
    </row>
    <row r="5173" spans="1:6" x14ac:dyDescent="0.2">
      <c r="A5173" t="s">
        <v>2577</v>
      </c>
      <c r="B5173" t="s">
        <v>13529</v>
      </c>
      <c r="C5173" t="s">
        <v>10090</v>
      </c>
      <c r="D5173" t="s">
        <v>21296</v>
      </c>
      <c r="E5173" t="s">
        <v>21138</v>
      </c>
      <c r="F5173" s="1">
        <v>34791</v>
      </c>
    </row>
    <row r="5174" spans="1:6" x14ac:dyDescent="0.2">
      <c r="A5174" t="s">
        <v>2578</v>
      </c>
      <c r="B5174" t="s">
        <v>13530</v>
      </c>
      <c r="C5174" t="s">
        <v>13531</v>
      </c>
      <c r="D5174" t="s">
        <v>21297</v>
      </c>
      <c r="E5174" t="s">
        <v>21138</v>
      </c>
      <c r="F5174" s="1">
        <v>23875</v>
      </c>
    </row>
    <row r="5175" spans="1:6" x14ac:dyDescent="0.2">
      <c r="A5175" t="s">
        <v>13532</v>
      </c>
      <c r="B5175" t="s">
        <v>13430</v>
      </c>
      <c r="C5175" t="s">
        <v>13533</v>
      </c>
      <c r="D5175" t="s">
        <v>21298</v>
      </c>
      <c r="E5175" t="s">
        <v>21138</v>
      </c>
      <c r="F5175" s="1">
        <v>24661</v>
      </c>
    </row>
    <row r="5176" spans="1:6" x14ac:dyDescent="0.2">
      <c r="A5176" t="s">
        <v>6332</v>
      </c>
      <c r="B5176" t="s">
        <v>13534</v>
      </c>
      <c r="C5176" t="s">
        <v>9623</v>
      </c>
      <c r="D5176" t="s">
        <v>21299</v>
      </c>
      <c r="E5176" t="s">
        <v>21138</v>
      </c>
      <c r="F5176" s="1">
        <v>19526</v>
      </c>
    </row>
    <row r="5177" spans="1:6" x14ac:dyDescent="0.2">
      <c r="A5177" t="s">
        <v>2579</v>
      </c>
      <c r="B5177" t="s">
        <v>13352</v>
      </c>
      <c r="C5177" t="s">
        <v>10716</v>
      </c>
      <c r="D5177" t="s">
        <v>21300</v>
      </c>
      <c r="E5177" t="s">
        <v>21138</v>
      </c>
      <c r="F5177" s="1">
        <v>42720</v>
      </c>
    </row>
    <row r="5178" spans="1:6" x14ac:dyDescent="0.2">
      <c r="A5178" t="s">
        <v>13535</v>
      </c>
      <c r="B5178" t="s">
        <v>13536</v>
      </c>
      <c r="C5178" t="s">
        <v>12459</v>
      </c>
      <c r="D5178" t="s">
        <v>21301</v>
      </c>
      <c r="E5178" t="s">
        <v>21138</v>
      </c>
      <c r="F5178" s="1">
        <v>41920</v>
      </c>
    </row>
    <row r="5179" spans="1:6" x14ac:dyDescent="0.2">
      <c r="A5179" t="s">
        <v>2580</v>
      </c>
      <c r="B5179" t="s">
        <v>13308</v>
      </c>
      <c r="C5179" t="s">
        <v>13537</v>
      </c>
      <c r="D5179" t="s">
        <v>21302</v>
      </c>
      <c r="E5179" t="s">
        <v>21138</v>
      </c>
      <c r="F5179" s="1">
        <v>20056</v>
      </c>
    </row>
    <row r="5180" spans="1:6" x14ac:dyDescent="0.2">
      <c r="A5180" t="s">
        <v>2581</v>
      </c>
      <c r="B5180" t="s">
        <v>13538</v>
      </c>
      <c r="C5180" t="s">
        <v>12382</v>
      </c>
      <c r="D5180" t="s">
        <v>21303</v>
      </c>
      <c r="E5180" t="s">
        <v>21138</v>
      </c>
      <c r="F5180" s="1">
        <v>29855</v>
      </c>
    </row>
    <row r="5181" spans="1:6" x14ac:dyDescent="0.2">
      <c r="A5181" t="s">
        <v>2582</v>
      </c>
      <c r="B5181" t="s">
        <v>13539</v>
      </c>
      <c r="C5181" t="s">
        <v>13294</v>
      </c>
      <c r="D5181" t="s">
        <v>21304</v>
      </c>
      <c r="E5181" t="s">
        <v>21138</v>
      </c>
      <c r="F5181" s="1">
        <v>38851</v>
      </c>
    </row>
    <row r="5182" spans="1:6" x14ac:dyDescent="0.2">
      <c r="A5182" t="s">
        <v>6333</v>
      </c>
      <c r="B5182" t="s">
        <v>13517</v>
      </c>
      <c r="C5182" t="s">
        <v>10733</v>
      </c>
      <c r="D5182" t="s">
        <v>21305</v>
      </c>
      <c r="E5182" t="s">
        <v>21138</v>
      </c>
      <c r="F5182" s="1">
        <v>21824</v>
      </c>
    </row>
    <row r="5183" spans="1:6" x14ac:dyDescent="0.2">
      <c r="A5183" t="s">
        <v>6334</v>
      </c>
      <c r="B5183" t="s">
        <v>13540</v>
      </c>
      <c r="C5183" t="s">
        <v>13541</v>
      </c>
      <c r="D5183" t="s">
        <v>21306</v>
      </c>
      <c r="E5183" t="s">
        <v>21138</v>
      </c>
      <c r="F5183" s="1">
        <v>34439</v>
      </c>
    </row>
    <row r="5184" spans="1:6" x14ac:dyDescent="0.2">
      <c r="A5184" t="s">
        <v>2583</v>
      </c>
      <c r="B5184" t="s">
        <v>13542</v>
      </c>
      <c r="C5184" t="s">
        <v>11171</v>
      </c>
      <c r="D5184" t="s">
        <v>21307</v>
      </c>
      <c r="E5184" t="s">
        <v>21138</v>
      </c>
      <c r="F5184" s="1">
        <v>30011</v>
      </c>
    </row>
    <row r="5185" spans="1:6" x14ac:dyDescent="0.2">
      <c r="A5185" t="s">
        <v>2584</v>
      </c>
      <c r="B5185" t="s">
        <v>13394</v>
      </c>
      <c r="C5185" t="s">
        <v>10163</v>
      </c>
      <c r="D5185" t="s">
        <v>21308</v>
      </c>
      <c r="E5185" t="s">
        <v>21138</v>
      </c>
      <c r="F5185" s="1">
        <v>40910</v>
      </c>
    </row>
    <row r="5186" spans="1:6" x14ac:dyDescent="0.2">
      <c r="A5186" t="s">
        <v>6335</v>
      </c>
      <c r="B5186" t="s">
        <v>9790</v>
      </c>
      <c r="C5186" t="s">
        <v>13543</v>
      </c>
      <c r="D5186" t="s">
        <v>21309</v>
      </c>
      <c r="E5186" t="s">
        <v>21138</v>
      </c>
      <c r="F5186" s="1">
        <v>34716</v>
      </c>
    </row>
    <row r="5187" spans="1:6" x14ac:dyDescent="0.2">
      <c r="A5187" t="s">
        <v>2585</v>
      </c>
      <c r="B5187" t="s">
        <v>13544</v>
      </c>
      <c r="C5187" t="s">
        <v>10880</v>
      </c>
      <c r="D5187" t="s">
        <v>21310</v>
      </c>
      <c r="E5187" t="s">
        <v>21138</v>
      </c>
      <c r="F5187" s="1">
        <v>23154</v>
      </c>
    </row>
    <row r="5188" spans="1:6" x14ac:dyDescent="0.2">
      <c r="A5188" t="s">
        <v>8158</v>
      </c>
      <c r="B5188" t="s">
        <v>9488</v>
      </c>
      <c r="C5188" t="s">
        <v>13545</v>
      </c>
      <c r="D5188" t="s">
        <v>21311</v>
      </c>
      <c r="E5188" t="s">
        <v>21138</v>
      </c>
      <c r="F5188" s="1">
        <v>36126</v>
      </c>
    </row>
    <row r="5189" spans="1:6" x14ac:dyDescent="0.2">
      <c r="A5189" t="s">
        <v>13546</v>
      </c>
      <c r="B5189" t="s">
        <v>13547</v>
      </c>
      <c r="C5189" t="s">
        <v>13548</v>
      </c>
      <c r="D5189" t="s">
        <v>21312</v>
      </c>
      <c r="E5189" t="s">
        <v>21138</v>
      </c>
      <c r="F5189" s="1">
        <v>31834</v>
      </c>
    </row>
    <row r="5190" spans="1:6" x14ac:dyDescent="0.2">
      <c r="A5190" t="s">
        <v>2586</v>
      </c>
      <c r="B5190" t="s">
        <v>13549</v>
      </c>
      <c r="C5190" t="s">
        <v>13550</v>
      </c>
      <c r="D5190" t="s">
        <v>21313</v>
      </c>
      <c r="E5190" t="s">
        <v>21138</v>
      </c>
      <c r="F5190" s="1">
        <v>35157</v>
      </c>
    </row>
    <row r="5191" spans="1:6" x14ac:dyDescent="0.2">
      <c r="A5191" t="s">
        <v>6336</v>
      </c>
      <c r="B5191" t="s">
        <v>13551</v>
      </c>
      <c r="C5191" t="s">
        <v>9753</v>
      </c>
      <c r="D5191" t="s">
        <v>21314</v>
      </c>
      <c r="E5191" t="s">
        <v>21138</v>
      </c>
      <c r="F5191" s="1">
        <v>33001</v>
      </c>
    </row>
    <row r="5192" spans="1:6" x14ac:dyDescent="0.2">
      <c r="A5192" t="s">
        <v>8159</v>
      </c>
      <c r="B5192" t="s">
        <v>13538</v>
      </c>
      <c r="C5192" t="s">
        <v>13552</v>
      </c>
      <c r="D5192" t="s">
        <v>21315</v>
      </c>
      <c r="E5192" t="s">
        <v>21138</v>
      </c>
      <c r="F5192" s="1">
        <v>43194</v>
      </c>
    </row>
    <row r="5193" spans="1:6" x14ac:dyDescent="0.2">
      <c r="A5193" t="s">
        <v>13553</v>
      </c>
      <c r="B5193" t="s">
        <v>13345</v>
      </c>
      <c r="C5193" t="s">
        <v>13554</v>
      </c>
      <c r="D5193" t="s">
        <v>21316</v>
      </c>
      <c r="E5193" t="s">
        <v>21138</v>
      </c>
      <c r="F5193" s="1">
        <v>33457</v>
      </c>
    </row>
    <row r="5194" spans="1:6" x14ac:dyDescent="0.2">
      <c r="A5194" t="s">
        <v>8160</v>
      </c>
      <c r="B5194" t="s">
        <v>13555</v>
      </c>
      <c r="C5194" t="s">
        <v>13556</v>
      </c>
      <c r="D5194" t="s">
        <v>21317</v>
      </c>
      <c r="E5194" t="s">
        <v>21138</v>
      </c>
      <c r="F5194" s="1">
        <v>40570</v>
      </c>
    </row>
    <row r="5195" spans="1:6" x14ac:dyDescent="0.2">
      <c r="A5195" t="s">
        <v>13557</v>
      </c>
      <c r="B5195" t="s">
        <v>13558</v>
      </c>
      <c r="C5195" t="s">
        <v>13559</v>
      </c>
      <c r="D5195" t="s">
        <v>21318</v>
      </c>
      <c r="E5195" t="s">
        <v>21138</v>
      </c>
      <c r="F5195" s="1">
        <v>15176</v>
      </c>
    </row>
    <row r="5196" spans="1:6" x14ac:dyDescent="0.2">
      <c r="A5196" t="s">
        <v>2587</v>
      </c>
      <c r="B5196" t="s">
        <v>13517</v>
      </c>
      <c r="C5196" t="s">
        <v>13560</v>
      </c>
      <c r="D5196" t="s">
        <v>21319</v>
      </c>
      <c r="E5196" t="s">
        <v>21138</v>
      </c>
      <c r="F5196" s="1">
        <v>27003</v>
      </c>
    </row>
    <row r="5197" spans="1:6" x14ac:dyDescent="0.2">
      <c r="A5197" t="s">
        <v>8161</v>
      </c>
      <c r="B5197" t="s">
        <v>13561</v>
      </c>
      <c r="C5197" t="s">
        <v>11796</v>
      </c>
      <c r="D5197" t="s">
        <v>21320</v>
      </c>
      <c r="E5197" t="s">
        <v>21138</v>
      </c>
      <c r="F5197" s="1">
        <v>29342</v>
      </c>
    </row>
    <row r="5198" spans="1:6" x14ac:dyDescent="0.2">
      <c r="A5198" t="s">
        <v>8162</v>
      </c>
      <c r="B5198" t="s">
        <v>13562</v>
      </c>
      <c r="C5198" t="s">
        <v>9893</v>
      </c>
      <c r="D5198" t="s">
        <v>21321</v>
      </c>
      <c r="E5198" t="s">
        <v>21138</v>
      </c>
      <c r="F5198" s="1">
        <v>37661</v>
      </c>
    </row>
    <row r="5199" spans="1:6" x14ac:dyDescent="0.2">
      <c r="A5199" t="s">
        <v>6337</v>
      </c>
      <c r="B5199" t="s">
        <v>10872</v>
      </c>
      <c r="C5199" t="s">
        <v>10120</v>
      </c>
      <c r="D5199" t="s">
        <v>21322</v>
      </c>
      <c r="E5199" t="s">
        <v>21138</v>
      </c>
      <c r="F5199" s="1">
        <v>39544</v>
      </c>
    </row>
    <row r="5200" spans="1:6" x14ac:dyDescent="0.2">
      <c r="A5200" t="s">
        <v>2588</v>
      </c>
      <c r="B5200" t="s">
        <v>13563</v>
      </c>
      <c r="C5200" t="s">
        <v>13564</v>
      </c>
      <c r="D5200" t="s">
        <v>21323</v>
      </c>
      <c r="E5200" t="s">
        <v>21138</v>
      </c>
      <c r="F5200" s="1">
        <v>34225</v>
      </c>
    </row>
    <row r="5201" spans="1:6" x14ac:dyDescent="0.2">
      <c r="A5201" t="s">
        <v>2589</v>
      </c>
      <c r="B5201" t="s">
        <v>13565</v>
      </c>
      <c r="C5201" t="s">
        <v>13566</v>
      </c>
      <c r="D5201" t="s">
        <v>21324</v>
      </c>
      <c r="E5201" t="s">
        <v>21138</v>
      </c>
      <c r="F5201" s="1">
        <v>23177</v>
      </c>
    </row>
    <row r="5202" spans="1:6" x14ac:dyDescent="0.2">
      <c r="A5202" t="s">
        <v>6338</v>
      </c>
      <c r="B5202" t="s">
        <v>13567</v>
      </c>
      <c r="C5202" t="s">
        <v>9987</v>
      </c>
      <c r="D5202" t="s">
        <v>21325</v>
      </c>
      <c r="E5202" t="s">
        <v>21138</v>
      </c>
      <c r="F5202" s="1">
        <v>32975</v>
      </c>
    </row>
    <row r="5203" spans="1:6" x14ac:dyDescent="0.2">
      <c r="A5203" t="s">
        <v>8163</v>
      </c>
      <c r="B5203" t="s">
        <v>13339</v>
      </c>
      <c r="C5203" t="s">
        <v>13568</v>
      </c>
      <c r="D5203" t="s">
        <v>21326</v>
      </c>
      <c r="E5203" t="s">
        <v>21138</v>
      </c>
      <c r="F5203" s="1">
        <v>35307</v>
      </c>
    </row>
    <row r="5204" spans="1:6" x14ac:dyDescent="0.2">
      <c r="A5204" t="s">
        <v>8164</v>
      </c>
      <c r="B5204" t="s">
        <v>11824</v>
      </c>
      <c r="C5204" t="s">
        <v>10334</v>
      </c>
      <c r="D5204" t="s">
        <v>21327</v>
      </c>
      <c r="E5204" t="s">
        <v>21138</v>
      </c>
      <c r="F5204" s="1">
        <v>15908</v>
      </c>
    </row>
    <row r="5205" spans="1:6" x14ac:dyDescent="0.2">
      <c r="A5205" t="s">
        <v>6339</v>
      </c>
      <c r="B5205" t="s">
        <v>13569</v>
      </c>
      <c r="C5205" t="s">
        <v>9912</v>
      </c>
      <c r="D5205" t="s">
        <v>21328</v>
      </c>
      <c r="E5205" t="s">
        <v>21138</v>
      </c>
      <c r="F5205" s="1">
        <v>30169</v>
      </c>
    </row>
    <row r="5206" spans="1:6" x14ac:dyDescent="0.2">
      <c r="A5206" t="s">
        <v>2590</v>
      </c>
      <c r="B5206" t="s">
        <v>10872</v>
      </c>
      <c r="C5206" t="s">
        <v>13570</v>
      </c>
      <c r="D5206" t="s">
        <v>21329</v>
      </c>
      <c r="E5206" t="s">
        <v>21138</v>
      </c>
      <c r="F5206" s="1">
        <v>25862</v>
      </c>
    </row>
    <row r="5207" spans="1:6" x14ac:dyDescent="0.2">
      <c r="A5207" t="s">
        <v>2591</v>
      </c>
      <c r="B5207" t="s">
        <v>13571</v>
      </c>
      <c r="C5207" t="s">
        <v>13572</v>
      </c>
      <c r="D5207" t="s">
        <v>21330</v>
      </c>
      <c r="E5207" t="s">
        <v>21138</v>
      </c>
      <c r="F5207" s="1">
        <v>18416</v>
      </c>
    </row>
    <row r="5208" spans="1:6" x14ac:dyDescent="0.2">
      <c r="A5208" t="s">
        <v>2592</v>
      </c>
      <c r="B5208" t="s">
        <v>13573</v>
      </c>
      <c r="C5208" t="s">
        <v>11724</v>
      </c>
      <c r="D5208" t="s">
        <v>21331</v>
      </c>
      <c r="E5208" t="s">
        <v>21138</v>
      </c>
      <c r="F5208" s="1">
        <v>21180</v>
      </c>
    </row>
    <row r="5209" spans="1:6" x14ac:dyDescent="0.2">
      <c r="A5209" t="s">
        <v>6340</v>
      </c>
      <c r="B5209" t="s">
        <v>13574</v>
      </c>
      <c r="C5209" t="s">
        <v>9690</v>
      </c>
      <c r="D5209" t="s">
        <v>21332</v>
      </c>
      <c r="E5209" t="s">
        <v>21138</v>
      </c>
      <c r="F5209" s="1">
        <v>36641</v>
      </c>
    </row>
    <row r="5210" spans="1:6" x14ac:dyDescent="0.2">
      <c r="A5210" t="s">
        <v>6341</v>
      </c>
      <c r="B5210" t="s">
        <v>11329</v>
      </c>
      <c r="C5210" t="s">
        <v>13575</v>
      </c>
      <c r="D5210" t="s">
        <v>21333</v>
      </c>
      <c r="E5210" t="s">
        <v>21138</v>
      </c>
      <c r="F5210" s="1">
        <v>28747</v>
      </c>
    </row>
    <row r="5211" spans="1:6" x14ac:dyDescent="0.2">
      <c r="A5211" t="s">
        <v>2593</v>
      </c>
      <c r="B5211" t="s">
        <v>13576</v>
      </c>
      <c r="C5211" t="s">
        <v>13577</v>
      </c>
      <c r="D5211" t="s">
        <v>21334</v>
      </c>
      <c r="E5211" t="s">
        <v>21138</v>
      </c>
      <c r="F5211" s="1">
        <v>32920</v>
      </c>
    </row>
    <row r="5212" spans="1:6" x14ac:dyDescent="0.2">
      <c r="A5212" t="s">
        <v>6342</v>
      </c>
      <c r="B5212" t="s">
        <v>13578</v>
      </c>
      <c r="C5212" t="s">
        <v>13579</v>
      </c>
      <c r="D5212" t="s">
        <v>21335</v>
      </c>
      <c r="E5212" t="s">
        <v>21138</v>
      </c>
      <c r="F5212" s="1">
        <v>23616</v>
      </c>
    </row>
    <row r="5213" spans="1:6" x14ac:dyDescent="0.2">
      <c r="A5213" t="s">
        <v>8165</v>
      </c>
      <c r="B5213" t="s">
        <v>13491</v>
      </c>
      <c r="C5213" t="s">
        <v>13580</v>
      </c>
      <c r="D5213" t="s">
        <v>21336</v>
      </c>
      <c r="E5213" t="s">
        <v>21138</v>
      </c>
      <c r="F5213" s="1">
        <v>27304</v>
      </c>
    </row>
    <row r="5214" spans="1:6" x14ac:dyDescent="0.2">
      <c r="A5214" t="s">
        <v>2594</v>
      </c>
      <c r="B5214" t="s">
        <v>13574</v>
      </c>
      <c r="C5214" t="s">
        <v>9470</v>
      </c>
      <c r="D5214">
        <f>1-774-12-665</f>
        <v>-1450</v>
      </c>
      <c r="E5214" t="s">
        <v>21138</v>
      </c>
      <c r="F5214" s="1">
        <v>17121</v>
      </c>
    </row>
    <row r="5215" spans="1:6" x14ac:dyDescent="0.2">
      <c r="A5215" t="s">
        <v>6343</v>
      </c>
      <c r="B5215" t="s">
        <v>13581</v>
      </c>
      <c r="C5215" t="s">
        <v>10507</v>
      </c>
      <c r="D5215" t="s">
        <v>21337</v>
      </c>
      <c r="E5215" t="s">
        <v>21138</v>
      </c>
      <c r="F5215" s="1">
        <v>34319</v>
      </c>
    </row>
    <row r="5216" spans="1:6" x14ac:dyDescent="0.2">
      <c r="A5216" t="s">
        <v>9099</v>
      </c>
      <c r="B5216" t="s">
        <v>13399</v>
      </c>
      <c r="C5216" t="s">
        <v>10541</v>
      </c>
      <c r="D5216">
        <v>8370276957</v>
      </c>
      <c r="E5216" t="s">
        <v>21138</v>
      </c>
      <c r="F5216" s="1">
        <v>22120</v>
      </c>
    </row>
    <row r="5217" spans="1:6" x14ac:dyDescent="0.2">
      <c r="A5217" t="s">
        <v>6344</v>
      </c>
      <c r="B5217" t="s">
        <v>13363</v>
      </c>
      <c r="C5217" t="s">
        <v>10839</v>
      </c>
      <c r="D5217" t="s">
        <v>21338</v>
      </c>
      <c r="E5217" t="s">
        <v>21138</v>
      </c>
      <c r="F5217" s="1">
        <v>37570</v>
      </c>
    </row>
    <row r="5218" spans="1:6" x14ac:dyDescent="0.2">
      <c r="A5218" t="s">
        <v>9100</v>
      </c>
      <c r="B5218" t="s">
        <v>13582</v>
      </c>
      <c r="C5218" t="s">
        <v>11629</v>
      </c>
      <c r="D5218" t="s">
        <v>21339</v>
      </c>
      <c r="E5218" t="s">
        <v>21138</v>
      </c>
      <c r="F5218" s="1">
        <v>33033</v>
      </c>
    </row>
    <row r="5219" spans="1:6" x14ac:dyDescent="0.2">
      <c r="A5219" t="s">
        <v>6345</v>
      </c>
      <c r="B5219" t="s">
        <v>13394</v>
      </c>
      <c r="C5219" t="s">
        <v>10362</v>
      </c>
      <c r="D5219" t="s">
        <v>21340</v>
      </c>
      <c r="E5219" t="s">
        <v>21138</v>
      </c>
      <c r="F5219" s="1">
        <v>14711</v>
      </c>
    </row>
    <row r="5220" spans="1:6" x14ac:dyDescent="0.2">
      <c r="A5220" t="s">
        <v>8166</v>
      </c>
      <c r="B5220" t="s">
        <v>13583</v>
      </c>
      <c r="C5220" t="s">
        <v>9797</v>
      </c>
      <c r="D5220" t="s">
        <v>21341</v>
      </c>
      <c r="E5220" t="s">
        <v>21138</v>
      </c>
      <c r="F5220" s="1">
        <v>23945</v>
      </c>
    </row>
    <row r="5221" spans="1:6" x14ac:dyDescent="0.2">
      <c r="A5221" t="s">
        <v>13584</v>
      </c>
      <c r="B5221" t="s">
        <v>13585</v>
      </c>
      <c r="C5221" t="s">
        <v>13586</v>
      </c>
      <c r="D5221" t="s">
        <v>21342</v>
      </c>
      <c r="E5221" t="s">
        <v>21138</v>
      </c>
      <c r="F5221" s="1">
        <v>39759</v>
      </c>
    </row>
    <row r="5222" spans="1:6" x14ac:dyDescent="0.2">
      <c r="A5222" t="s">
        <v>2595</v>
      </c>
      <c r="B5222" t="s">
        <v>11030</v>
      </c>
      <c r="C5222" t="s">
        <v>10904</v>
      </c>
      <c r="D5222" t="s">
        <v>21343</v>
      </c>
      <c r="E5222" t="s">
        <v>21138</v>
      </c>
      <c r="F5222" s="1">
        <v>30457</v>
      </c>
    </row>
    <row r="5223" spans="1:6" x14ac:dyDescent="0.2">
      <c r="A5223" t="s">
        <v>2596</v>
      </c>
      <c r="B5223" t="s">
        <v>9432</v>
      </c>
      <c r="C5223" t="s">
        <v>13587</v>
      </c>
      <c r="D5223" t="s">
        <v>21344</v>
      </c>
      <c r="E5223" t="s">
        <v>21138</v>
      </c>
      <c r="F5223" s="1">
        <v>38714</v>
      </c>
    </row>
    <row r="5224" spans="1:6" x14ac:dyDescent="0.2">
      <c r="A5224" t="s">
        <v>2597</v>
      </c>
      <c r="B5224" t="s">
        <v>10321</v>
      </c>
      <c r="C5224" t="s">
        <v>10069</v>
      </c>
      <c r="D5224" t="s">
        <v>21345</v>
      </c>
      <c r="E5224" t="s">
        <v>21138</v>
      </c>
      <c r="F5224" s="1">
        <v>42547</v>
      </c>
    </row>
    <row r="5225" spans="1:6" x14ac:dyDescent="0.2">
      <c r="A5225" t="s">
        <v>8167</v>
      </c>
      <c r="B5225" t="s">
        <v>9692</v>
      </c>
      <c r="C5225" t="s">
        <v>13588</v>
      </c>
      <c r="D5225" t="s">
        <v>21346</v>
      </c>
      <c r="E5225" t="s">
        <v>21138</v>
      </c>
      <c r="F5225" s="1">
        <v>23526</v>
      </c>
    </row>
    <row r="5226" spans="1:6" x14ac:dyDescent="0.2">
      <c r="A5226" t="s">
        <v>2598</v>
      </c>
      <c r="B5226" t="s">
        <v>13589</v>
      </c>
      <c r="C5226" t="s">
        <v>10053</v>
      </c>
      <c r="D5226" t="s">
        <v>21347</v>
      </c>
      <c r="E5226" t="s">
        <v>21138</v>
      </c>
      <c r="F5226" s="1">
        <v>42290</v>
      </c>
    </row>
    <row r="5227" spans="1:6" x14ac:dyDescent="0.2">
      <c r="A5227" t="s">
        <v>2599</v>
      </c>
      <c r="B5227" t="s">
        <v>13590</v>
      </c>
      <c r="C5227" t="s">
        <v>13591</v>
      </c>
      <c r="D5227" t="s">
        <v>21348</v>
      </c>
      <c r="E5227" t="s">
        <v>21138</v>
      </c>
      <c r="F5227" s="1">
        <v>31268</v>
      </c>
    </row>
    <row r="5228" spans="1:6" x14ac:dyDescent="0.2">
      <c r="A5228" t="s">
        <v>6346</v>
      </c>
      <c r="B5228" t="s">
        <v>13592</v>
      </c>
      <c r="C5228" t="s">
        <v>10560</v>
      </c>
      <c r="D5228">
        <f>1-135-610-2939</f>
        <v>-3683</v>
      </c>
      <c r="E5228" t="s">
        <v>21138</v>
      </c>
      <c r="F5228" s="1">
        <v>25384</v>
      </c>
    </row>
    <row r="5229" spans="1:6" x14ac:dyDescent="0.2">
      <c r="A5229" t="s">
        <v>6347</v>
      </c>
      <c r="B5229" t="s">
        <v>13593</v>
      </c>
      <c r="C5229" t="s">
        <v>13594</v>
      </c>
      <c r="D5229" t="s">
        <v>21349</v>
      </c>
      <c r="E5229" t="s">
        <v>21138</v>
      </c>
      <c r="F5229" s="1">
        <v>26959</v>
      </c>
    </row>
    <row r="5230" spans="1:6" x14ac:dyDescent="0.2">
      <c r="A5230" t="s">
        <v>2600</v>
      </c>
      <c r="B5230" t="s">
        <v>13421</v>
      </c>
      <c r="C5230" t="s">
        <v>10997</v>
      </c>
      <c r="D5230" t="s">
        <v>21350</v>
      </c>
      <c r="E5230" t="s">
        <v>21138</v>
      </c>
      <c r="F5230" s="1">
        <v>37920</v>
      </c>
    </row>
    <row r="5231" spans="1:6" x14ac:dyDescent="0.2">
      <c r="A5231" t="s">
        <v>6348</v>
      </c>
      <c r="B5231" t="s">
        <v>13595</v>
      </c>
      <c r="C5231" t="s">
        <v>9694</v>
      </c>
      <c r="D5231" t="s">
        <v>21351</v>
      </c>
      <c r="E5231" t="s">
        <v>21138</v>
      </c>
      <c r="F5231" s="1">
        <v>23160</v>
      </c>
    </row>
    <row r="5232" spans="1:6" x14ac:dyDescent="0.2">
      <c r="A5232" t="s">
        <v>6349</v>
      </c>
      <c r="B5232" t="s">
        <v>13596</v>
      </c>
      <c r="C5232" t="s">
        <v>13009</v>
      </c>
      <c r="D5232" t="s">
        <v>21352</v>
      </c>
      <c r="E5232" t="s">
        <v>21138</v>
      </c>
      <c r="F5232" s="1">
        <v>21095</v>
      </c>
    </row>
    <row r="5233" spans="1:6" x14ac:dyDescent="0.2">
      <c r="A5233" t="s">
        <v>8168</v>
      </c>
      <c r="B5233" t="s">
        <v>13450</v>
      </c>
      <c r="C5233" t="s">
        <v>13284</v>
      </c>
      <c r="D5233" t="s">
        <v>21353</v>
      </c>
      <c r="E5233" t="s">
        <v>21138</v>
      </c>
      <c r="F5233" s="1">
        <v>37489</v>
      </c>
    </row>
    <row r="5234" spans="1:6" x14ac:dyDescent="0.2">
      <c r="A5234" t="s">
        <v>9101</v>
      </c>
      <c r="B5234" t="s">
        <v>13450</v>
      </c>
      <c r="C5234" t="s">
        <v>10412</v>
      </c>
      <c r="D5234" t="s">
        <v>21354</v>
      </c>
      <c r="E5234" t="s">
        <v>21138</v>
      </c>
      <c r="F5234" s="1">
        <v>17170</v>
      </c>
    </row>
    <row r="5235" spans="1:6" x14ac:dyDescent="0.2">
      <c r="A5235" t="s">
        <v>6350</v>
      </c>
      <c r="B5235" t="s">
        <v>13597</v>
      </c>
      <c r="C5235" t="s">
        <v>12877</v>
      </c>
      <c r="D5235" t="s">
        <v>21355</v>
      </c>
      <c r="E5235" t="s">
        <v>21138</v>
      </c>
      <c r="F5235" s="1">
        <v>22845</v>
      </c>
    </row>
    <row r="5236" spans="1:6" x14ac:dyDescent="0.2">
      <c r="A5236" t="s">
        <v>6351</v>
      </c>
      <c r="B5236" t="s">
        <v>13493</v>
      </c>
      <c r="C5236" t="s">
        <v>13598</v>
      </c>
      <c r="D5236" t="s">
        <v>21356</v>
      </c>
      <c r="E5236" t="s">
        <v>21138</v>
      </c>
      <c r="F5236" s="1">
        <v>23387</v>
      </c>
    </row>
    <row r="5237" spans="1:6" x14ac:dyDescent="0.2">
      <c r="A5237" t="s">
        <v>2601</v>
      </c>
      <c r="B5237" t="s">
        <v>13599</v>
      </c>
      <c r="C5237" t="s">
        <v>13600</v>
      </c>
      <c r="D5237" t="s">
        <v>21357</v>
      </c>
      <c r="E5237" t="s">
        <v>21138</v>
      </c>
      <c r="F5237" s="1">
        <v>31176</v>
      </c>
    </row>
    <row r="5238" spans="1:6" x14ac:dyDescent="0.2">
      <c r="A5238" t="s">
        <v>8169</v>
      </c>
      <c r="B5238" t="s">
        <v>13601</v>
      </c>
      <c r="C5238" t="s">
        <v>9840</v>
      </c>
      <c r="D5238" t="s">
        <v>21358</v>
      </c>
      <c r="E5238" t="s">
        <v>21138</v>
      </c>
      <c r="F5238" s="1">
        <v>22432</v>
      </c>
    </row>
    <row r="5239" spans="1:6" x14ac:dyDescent="0.2">
      <c r="A5239" t="s">
        <v>6352</v>
      </c>
      <c r="B5239" t="s">
        <v>12006</v>
      </c>
      <c r="C5239" t="s">
        <v>13602</v>
      </c>
      <c r="D5239" t="s">
        <v>21359</v>
      </c>
      <c r="E5239" t="s">
        <v>21138</v>
      </c>
      <c r="F5239" s="1">
        <v>25271</v>
      </c>
    </row>
    <row r="5240" spans="1:6" x14ac:dyDescent="0.2">
      <c r="A5240" t="s">
        <v>2602</v>
      </c>
      <c r="B5240" t="s">
        <v>11030</v>
      </c>
      <c r="C5240" t="s">
        <v>9513</v>
      </c>
      <c r="D5240">
        <v>8269677350</v>
      </c>
      <c r="E5240" t="s">
        <v>21138</v>
      </c>
      <c r="F5240" s="1">
        <v>37434</v>
      </c>
    </row>
    <row r="5241" spans="1:6" x14ac:dyDescent="0.2">
      <c r="A5241" t="s">
        <v>8170</v>
      </c>
      <c r="B5241" t="s">
        <v>13446</v>
      </c>
      <c r="C5241" t="s">
        <v>13603</v>
      </c>
      <c r="D5241" t="s">
        <v>21360</v>
      </c>
      <c r="E5241" t="s">
        <v>21138</v>
      </c>
      <c r="F5241" s="1">
        <v>19597</v>
      </c>
    </row>
    <row r="5242" spans="1:6" x14ac:dyDescent="0.2">
      <c r="A5242" t="s">
        <v>2603</v>
      </c>
      <c r="B5242" t="s">
        <v>13465</v>
      </c>
      <c r="C5242" t="s">
        <v>10981</v>
      </c>
      <c r="D5242" t="s">
        <v>21361</v>
      </c>
      <c r="E5242" t="s">
        <v>21138</v>
      </c>
      <c r="F5242" s="1">
        <v>15914</v>
      </c>
    </row>
    <row r="5243" spans="1:6" x14ac:dyDescent="0.2">
      <c r="A5243" t="s">
        <v>2604</v>
      </c>
      <c r="B5243" t="s">
        <v>13339</v>
      </c>
      <c r="C5243" t="s">
        <v>9983</v>
      </c>
      <c r="D5243" t="s">
        <v>21362</v>
      </c>
      <c r="E5243" t="s">
        <v>21138</v>
      </c>
      <c r="F5243" s="1">
        <v>38870</v>
      </c>
    </row>
    <row r="5244" spans="1:6" x14ac:dyDescent="0.2">
      <c r="A5244" t="s">
        <v>2605</v>
      </c>
      <c r="B5244" t="s">
        <v>13604</v>
      </c>
      <c r="C5244" t="s">
        <v>13605</v>
      </c>
      <c r="D5244" t="s">
        <v>21363</v>
      </c>
      <c r="E5244" t="s">
        <v>21138</v>
      </c>
      <c r="F5244" s="1">
        <v>32813</v>
      </c>
    </row>
    <row r="5245" spans="1:6" x14ac:dyDescent="0.2">
      <c r="A5245" t="s">
        <v>2606</v>
      </c>
      <c r="B5245" t="s">
        <v>13323</v>
      </c>
      <c r="C5245" t="s">
        <v>13606</v>
      </c>
      <c r="D5245" t="s">
        <v>21364</v>
      </c>
      <c r="E5245" t="s">
        <v>21138</v>
      </c>
      <c r="F5245" s="1">
        <v>30422</v>
      </c>
    </row>
    <row r="5246" spans="1:6" x14ac:dyDescent="0.2">
      <c r="A5246" t="s">
        <v>2607</v>
      </c>
      <c r="B5246" t="s">
        <v>13323</v>
      </c>
      <c r="C5246" t="s">
        <v>13607</v>
      </c>
      <c r="D5246" t="s">
        <v>21365</v>
      </c>
      <c r="E5246" t="s">
        <v>21138</v>
      </c>
      <c r="F5246" s="1">
        <v>34788</v>
      </c>
    </row>
    <row r="5247" spans="1:6" x14ac:dyDescent="0.2">
      <c r="A5247" t="s">
        <v>2608</v>
      </c>
      <c r="B5247" t="s">
        <v>13324</v>
      </c>
      <c r="C5247" t="s">
        <v>13608</v>
      </c>
      <c r="D5247">
        <v>8557348266</v>
      </c>
      <c r="E5247" t="s">
        <v>21138</v>
      </c>
      <c r="F5247" s="1">
        <v>31701</v>
      </c>
    </row>
    <row r="5248" spans="1:6" x14ac:dyDescent="0.2">
      <c r="A5248" t="s">
        <v>6353</v>
      </c>
      <c r="B5248" t="s">
        <v>13609</v>
      </c>
      <c r="C5248" t="s">
        <v>13610</v>
      </c>
      <c r="D5248" t="s">
        <v>21366</v>
      </c>
      <c r="E5248" t="s">
        <v>21138</v>
      </c>
      <c r="F5248" s="1">
        <v>37079</v>
      </c>
    </row>
    <row r="5249" spans="1:6" x14ac:dyDescent="0.2">
      <c r="A5249" t="s">
        <v>6354</v>
      </c>
      <c r="B5249" t="s">
        <v>13611</v>
      </c>
      <c r="C5249" t="s">
        <v>13612</v>
      </c>
      <c r="D5249" t="s">
        <v>21367</v>
      </c>
      <c r="E5249" t="s">
        <v>21138</v>
      </c>
      <c r="F5249" s="1">
        <v>17790</v>
      </c>
    </row>
    <row r="5250" spans="1:6" x14ac:dyDescent="0.2">
      <c r="A5250" t="s">
        <v>2609</v>
      </c>
      <c r="B5250" t="s">
        <v>13404</v>
      </c>
      <c r="C5250" t="s">
        <v>11157</v>
      </c>
      <c r="D5250" t="s">
        <v>21368</v>
      </c>
      <c r="E5250" t="s">
        <v>21138</v>
      </c>
      <c r="F5250" s="1">
        <v>41494</v>
      </c>
    </row>
    <row r="5251" spans="1:6" x14ac:dyDescent="0.2">
      <c r="A5251" t="s">
        <v>9102</v>
      </c>
      <c r="B5251" t="s">
        <v>13613</v>
      </c>
      <c r="C5251" t="s">
        <v>13614</v>
      </c>
      <c r="D5251">
        <f>1-377-723-2413</f>
        <v>-3512</v>
      </c>
      <c r="E5251" t="s">
        <v>21138</v>
      </c>
      <c r="F5251" s="1">
        <v>15602</v>
      </c>
    </row>
    <row r="5252" spans="1:6" x14ac:dyDescent="0.2">
      <c r="A5252" t="s">
        <v>9103</v>
      </c>
      <c r="B5252" t="s">
        <v>13615</v>
      </c>
      <c r="C5252" t="s">
        <v>13616</v>
      </c>
      <c r="D5252" t="s">
        <v>21369</v>
      </c>
      <c r="E5252" t="s">
        <v>21138</v>
      </c>
      <c r="F5252" s="1">
        <v>19393</v>
      </c>
    </row>
    <row r="5253" spans="1:6" x14ac:dyDescent="0.2">
      <c r="A5253" t="s">
        <v>2610</v>
      </c>
      <c r="B5253" t="s">
        <v>9692</v>
      </c>
      <c r="C5253" t="s">
        <v>13617</v>
      </c>
      <c r="D5253" t="s">
        <v>21370</v>
      </c>
      <c r="E5253" t="s">
        <v>21138</v>
      </c>
      <c r="F5253" s="1">
        <v>18500</v>
      </c>
    </row>
    <row r="5254" spans="1:6" x14ac:dyDescent="0.2">
      <c r="A5254" t="s">
        <v>2611</v>
      </c>
      <c r="B5254" t="s">
        <v>13618</v>
      </c>
      <c r="C5254" t="s">
        <v>13619</v>
      </c>
      <c r="D5254" t="s">
        <v>21371</v>
      </c>
      <c r="E5254" t="s">
        <v>21138</v>
      </c>
      <c r="F5254" s="1">
        <v>30742</v>
      </c>
    </row>
    <row r="5255" spans="1:6" x14ac:dyDescent="0.2">
      <c r="A5255" t="s">
        <v>6355</v>
      </c>
      <c r="B5255" t="s">
        <v>13620</v>
      </c>
      <c r="C5255" t="s">
        <v>10665</v>
      </c>
      <c r="D5255">
        <v>332857867</v>
      </c>
      <c r="E5255" t="s">
        <v>21138</v>
      </c>
      <c r="F5255" s="1">
        <v>34499</v>
      </c>
    </row>
    <row r="5256" spans="1:6" x14ac:dyDescent="0.2">
      <c r="A5256" t="s">
        <v>13621</v>
      </c>
      <c r="B5256" t="s">
        <v>13622</v>
      </c>
      <c r="C5256" t="s">
        <v>9922</v>
      </c>
      <c r="D5256" t="s">
        <v>21372</v>
      </c>
      <c r="E5256" t="s">
        <v>21138</v>
      </c>
      <c r="F5256" s="1">
        <v>37478</v>
      </c>
    </row>
    <row r="5257" spans="1:6" x14ac:dyDescent="0.2">
      <c r="A5257" t="s">
        <v>6356</v>
      </c>
      <c r="B5257" t="s">
        <v>13623</v>
      </c>
      <c r="C5257" t="s">
        <v>13624</v>
      </c>
      <c r="D5257" t="s">
        <v>21373</v>
      </c>
      <c r="E5257" t="s">
        <v>21138</v>
      </c>
      <c r="F5257" s="1">
        <v>26793</v>
      </c>
    </row>
    <row r="5258" spans="1:6" x14ac:dyDescent="0.2">
      <c r="A5258" t="s">
        <v>2612</v>
      </c>
      <c r="B5258" t="s">
        <v>13625</v>
      </c>
      <c r="C5258" t="s">
        <v>13626</v>
      </c>
      <c r="D5258" t="s">
        <v>21374</v>
      </c>
      <c r="E5258" t="s">
        <v>21138</v>
      </c>
      <c r="F5258" s="1">
        <v>24289</v>
      </c>
    </row>
    <row r="5259" spans="1:6" x14ac:dyDescent="0.2">
      <c r="A5259" t="s">
        <v>8171</v>
      </c>
      <c r="B5259" t="s">
        <v>11030</v>
      </c>
      <c r="C5259" t="s">
        <v>13627</v>
      </c>
      <c r="D5259" t="s">
        <v>21375</v>
      </c>
      <c r="E5259" t="s">
        <v>21138</v>
      </c>
      <c r="F5259" s="1">
        <v>34379</v>
      </c>
    </row>
    <row r="5260" spans="1:6" x14ac:dyDescent="0.2">
      <c r="A5260" t="s">
        <v>8172</v>
      </c>
      <c r="B5260" t="s">
        <v>13628</v>
      </c>
      <c r="C5260" t="s">
        <v>10122</v>
      </c>
      <c r="D5260">
        <f>1-118-657-7698</f>
        <v>-8472</v>
      </c>
      <c r="E5260" t="s">
        <v>21138</v>
      </c>
      <c r="F5260" s="1">
        <v>21714</v>
      </c>
    </row>
    <row r="5261" spans="1:6" x14ac:dyDescent="0.2">
      <c r="A5261" t="s">
        <v>2613</v>
      </c>
      <c r="B5261" t="s">
        <v>13629</v>
      </c>
      <c r="C5261" t="s">
        <v>13630</v>
      </c>
      <c r="D5261" t="s">
        <v>21376</v>
      </c>
      <c r="E5261" t="s">
        <v>21138</v>
      </c>
      <c r="F5261" s="1">
        <v>15676</v>
      </c>
    </row>
    <row r="5262" spans="1:6" x14ac:dyDescent="0.2">
      <c r="A5262" t="s">
        <v>9104</v>
      </c>
      <c r="B5262" t="s">
        <v>13631</v>
      </c>
      <c r="C5262" t="s">
        <v>13632</v>
      </c>
      <c r="D5262" t="s">
        <v>21377</v>
      </c>
      <c r="E5262" t="s">
        <v>21138</v>
      </c>
      <c r="F5262" s="1">
        <v>22681</v>
      </c>
    </row>
    <row r="5263" spans="1:6" x14ac:dyDescent="0.2">
      <c r="A5263" t="s">
        <v>2614</v>
      </c>
      <c r="B5263" t="s">
        <v>11030</v>
      </c>
      <c r="C5263" t="s">
        <v>9976</v>
      </c>
      <c r="D5263" t="s">
        <v>21378</v>
      </c>
      <c r="E5263" t="s">
        <v>21138</v>
      </c>
      <c r="F5263" s="1">
        <v>28577</v>
      </c>
    </row>
    <row r="5264" spans="1:6" x14ac:dyDescent="0.2">
      <c r="A5264" t="s">
        <v>8173</v>
      </c>
      <c r="B5264" t="s">
        <v>13633</v>
      </c>
      <c r="C5264" t="s">
        <v>9922</v>
      </c>
      <c r="D5264" t="s">
        <v>21379</v>
      </c>
      <c r="E5264" t="s">
        <v>21138</v>
      </c>
      <c r="F5264" s="1">
        <v>15724</v>
      </c>
    </row>
    <row r="5265" spans="1:6" x14ac:dyDescent="0.2">
      <c r="A5265" t="s">
        <v>2615</v>
      </c>
      <c r="B5265" t="s">
        <v>13634</v>
      </c>
      <c r="C5265" t="s">
        <v>13304</v>
      </c>
      <c r="D5265" t="s">
        <v>21380</v>
      </c>
      <c r="E5265" t="s">
        <v>21138</v>
      </c>
      <c r="F5265" s="1">
        <v>31147</v>
      </c>
    </row>
    <row r="5266" spans="1:6" x14ac:dyDescent="0.2">
      <c r="A5266" t="s">
        <v>2616</v>
      </c>
      <c r="B5266" t="s">
        <v>13581</v>
      </c>
      <c r="C5266" t="s">
        <v>13635</v>
      </c>
      <c r="D5266" t="s">
        <v>21381</v>
      </c>
      <c r="E5266" t="s">
        <v>21138</v>
      </c>
      <c r="F5266" s="1">
        <v>36538</v>
      </c>
    </row>
    <row r="5267" spans="1:6" x14ac:dyDescent="0.2">
      <c r="A5267" t="s">
        <v>2617</v>
      </c>
      <c r="B5267" t="s">
        <v>12575</v>
      </c>
      <c r="C5267" t="s">
        <v>12792</v>
      </c>
      <c r="D5267" t="s">
        <v>21382</v>
      </c>
      <c r="E5267" t="s">
        <v>21138</v>
      </c>
      <c r="F5267" s="1">
        <v>39734</v>
      </c>
    </row>
    <row r="5268" spans="1:6" x14ac:dyDescent="0.2">
      <c r="A5268" t="s">
        <v>2618</v>
      </c>
      <c r="B5268" t="s">
        <v>12654</v>
      </c>
      <c r="C5268" t="s">
        <v>12964</v>
      </c>
      <c r="D5268" t="s">
        <v>21383</v>
      </c>
      <c r="E5268" t="s">
        <v>21138</v>
      </c>
      <c r="F5268" s="1">
        <v>19034</v>
      </c>
    </row>
    <row r="5269" spans="1:6" x14ac:dyDescent="0.2">
      <c r="A5269" t="s">
        <v>6357</v>
      </c>
      <c r="B5269" t="s">
        <v>13636</v>
      </c>
      <c r="C5269" t="s">
        <v>13637</v>
      </c>
      <c r="D5269" t="s">
        <v>21384</v>
      </c>
      <c r="E5269" t="s">
        <v>21138</v>
      </c>
      <c r="F5269" s="1">
        <v>30440</v>
      </c>
    </row>
    <row r="5270" spans="1:6" x14ac:dyDescent="0.2">
      <c r="A5270" t="s">
        <v>6358</v>
      </c>
      <c r="B5270" t="s">
        <v>13583</v>
      </c>
      <c r="C5270" t="s">
        <v>13638</v>
      </c>
      <c r="D5270" t="s">
        <v>21385</v>
      </c>
      <c r="E5270" t="s">
        <v>21138</v>
      </c>
      <c r="F5270" s="1">
        <v>34471</v>
      </c>
    </row>
    <row r="5271" spans="1:6" x14ac:dyDescent="0.2">
      <c r="A5271" t="s">
        <v>6359</v>
      </c>
      <c r="B5271" t="s">
        <v>13426</v>
      </c>
      <c r="C5271" t="s">
        <v>13639</v>
      </c>
      <c r="D5271">
        <v>1388525171</v>
      </c>
      <c r="E5271" t="s">
        <v>21138</v>
      </c>
      <c r="F5271" s="1">
        <v>42128</v>
      </c>
    </row>
    <row r="5272" spans="1:6" x14ac:dyDescent="0.2">
      <c r="A5272" t="s">
        <v>2619</v>
      </c>
      <c r="B5272" t="s">
        <v>13345</v>
      </c>
      <c r="C5272" t="s">
        <v>10558</v>
      </c>
      <c r="D5272">
        <f>1-714-657-7448</f>
        <v>-8818</v>
      </c>
      <c r="E5272" t="s">
        <v>21138</v>
      </c>
      <c r="F5272" s="1">
        <v>20318</v>
      </c>
    </row>
    <row r="5273" spans="1:6" x14ac:dyDescent="0.2">
      <c r="A5273" t="s">
        <v>2620</v>
      </c>
      <c r="B5273" t="s">
        <v>13517</v>
      </c>
      <c r="C5273" t="s">
        <v>9694</v>
      </c>
      <c r="D5273" t="s">
        <v>21386</v>
      </c>
      <c r="E5273" t="s">
        <v>21138</v>
      </c>
      <c r="F5273" s="1">
        <v>30685</v>
      </c>
    </row>
    <row r="5274" spans="1:6" x14ac:dyDescent="0.2">
      <c r="A5274" t="s">
        <v>2621</v>
      </c>
      <c r="B5274" t="s">
        <v>13640</v>
      </c>
      <c r="C5274" t="s">
        <v>10163</v>
      </c>
      <c r="D5274" t="s">
        <v>21387</v>
      </c>
      <c r="E5274" t="s">
        <v>21138</v>
      </c>
      <c r="F5274" s="1">
        <v>37658</v>
      </c>
    </row>
    <row r="5275" spans="1:6" x14ac:dyDescent="0.2">
      <c r="A5275" t="s">
        <v>6360</v>
      </c>
      <c r="B5275" t="s">
        <v>11030</v>
      </c>
      <c r="C5275" t="s">
        <v>13641</v>
      </c>
      <c r="D5275" t="s">
        <v>21388</v>
      </c>
      <c r="E5275" t="s">
        <v>21138</v>
      </c>
      <c r="F5275" s="1">
        <v>27004</v>
      </c>
    </row>
    <row r="5276" spans="1:6" x14ac:dyDescent="0.2">
      <c r="A5276" t="s">
        <v>6361</v>
      </c>
      <c r="B5276" t="s">
        <v>13399</v>
      </c>
      <c r="C5276" t="s">
        <v>13642</v>
      </c>
      <c r="D5276" t="s">
        <v>21389</v>
      </c>
      <c r="E5276" t="s">
        <v>21138</v>
      </c>
      <c r="F5276" s="1">
        <v>19909</v>
      </c>
    </row>
    <row r="5277" spans="1:6" x14ac:dyDescent="0.2">
      <c r="A5277" t="s">
        <v>6362</v>
      </c>
      <c r="B5277" t="s">
        <v>13628</v>
      </c>
      <c r="C5277" t="s">
        <v>13643</v>
      </c>
      <c r="D5277" t="s">
        <v>21390</v>
      </c>
      <c r="E5277" t="s">
        <v>21138</v>
      </c>
      <c r="F5277" s="1">
        <v>36565</v>
      </c>
    </row>
    <row r="5278" spans="1:6" x14ac:dyDescent="0.2">
      <c r="A5278" t="s">
        <v>2622</v>
      </c>
      <c r="B5278" t="s">
        <v>13644</v>
      </c>
      <c r="C5278" t="s">
        <v>7</v>
      </c>
      <c r="D5278" t="s">
        <v>21391</v>
      </c>
      <c r="E5278" t="s">
        <v>21138</v>
      </c>
      <c r="F5278" s="1">
        <v>42409</v>
      </c>
    </row>
    <row r="5279" spans="1:6" x14ac:dyDescent="0.2">
      <c r="A5279" t="s">
        <v>8174</v>
      </c>
      <c r="B5279" t="s">
        <v>13413</v>
      </c>
      <c r="C5279" t="s">
        <v>9912</v>
      </c>
      <c r="D5279" t="s">
        <v>21392</v>
      </c>
      <c r="E5279" t="s">
        <v>21138</v>
      </c>
      <c r="F5279" s="1">
        <v>16931</v>
      </c>
    </row>
    <row r="5280" spans="1:6" x14ac:dyDescent="0.2">
      <c r="A5280" t="s">
        <v>2623</v>
      </c>
      <c r="B5280" t="s">
        <v>13645</v>
      </c>
      <c r="C5280" t="s">
        <v>9599</v>
      </c>
      <c r="D5280" t="s">
        <v>21393</v>
      </c>
      <c r="E5280" t="s">
        <v>21138</v>
      </c>
      <c r="F5280" s="1">
        <v>36108</v>
      </c>
    </row>
    <row r="5281" spans="1:6" x14ac:dyDescent="0.2">
      <c r="A5281" t="s">
        <v>6363</v>
      </c>
      <c r="B5281" t="s">
        <v>9926</v>
      </c>
      <c r="C5281" t="s">
        <v>10175</v>
      </c>
      <c r="D5281" t="s">
        <v>21394</v>
      </c>
      <c r="E5281" t="s">
        <v>21138</v>
      </c>
      <c r="F5281" s="1">
        <v>36985</v>
      </c>
    </row>
    <row r="5282" spans="1:6" x14ac:dyDescent="0.2">
      <c r="A5282" t="s">
        <v>2624</v>
      </c>
      <c r="B5282" t="s">
        <v>13646</v>
      </c>
      <c r="C5282" t="s">
        <v>13647</v>
      </c>
      <c r="D5282" t="s">
        <v>21395</v>
      </c>
      <c r="E5282" t="s">
        <v>21138</v>
      </c>
      <c r="F5282" s="1">
        <v>31785</v>
      </c>
    </row>
    <row r="5283" spans="1:6" x14ac:dyDescent="0.2">
      <c r="A5283" t="s">
        <v>2625</v>
      </c>
      <c r="B5283" t="s">
        <v>13648</v>
      </c>
      <c r="C5283" t="s">
        <v>9678</v>
      </c>
      <c r="D5283" t="s">
        <v>21396</v>
      </c>
      <c r="E5283" t="s">
        <v>21138</v>
      </c>
      <c r="F5283" s="1">
        <v>16480</v>
      </c>
    </row>
    <row r="5284" spans="1:6" x14ac:dyDescent="0.2">
      <c r="A5284" t="s">
        <v>13649</v>
      </c>
      <c r="B5284" t="s">
        <v>9692</v>
      </c>
      <c r="C5284" t="s">
        <v>9771</v>
      </c>
      <c r="D5284" t="s">
        <v>21397</v>
      </c>
      <c r="E5284" t="s">
        <v>21138</v>
      </c>
      <c r="F5284" s="1">
        <v>18415</v>
      </c>
    </row>
    <row r="5285" spans="1:6" x14ac:dyDescent="0.2">
      <c r="A5285" t="s">
        <v>6364</v>
      </c>
      <c r="B5285" t="s">
        <v>13650</v>
      </c>
      <c r="C5285" t="s">
        <v>9912</v>
      </c>
      <c r="D5285" t="s">
        <v>21398</v>
      </c>
      <c r="E5285" t="s">
        <v>21138</v>
      </c>
      <c r="F5285" s="1">
        <v>42426</v>
      </c>
    </row>
    <row r="5286" spans="1:6" x14ac:dyDescent="0.2">
      <c r="A5286" t="s">
        <v>8175</v>
      </c>
      <c r="B5286" t="s">
        <v>13651</v>
      </c>
      <c r="C5286" t="s">
        <v>12323</v>
      </c>
      <c r="D5286" t="s">
        <v>21399</v>
      </c>
      <c r="E5286" t="s">
        <v>21138</v>
      </c>
      <c r="F5286" s="1">
        <v>16249</v>
      </c>
    </row>
    <row r="5287" spans="1:6" x14ac:dyDescent="0.2">
      <c r="A5287" t="s">
        <v>6365</v>
      </c>
      <c r="B5287" t="s">
        <v>11739</v>
      </c>
      <c r="C5287" t="s">
        <v>13652</v>
      </c>
      <c r="D5287" t="s">
        <v>21400</v>
      </c>
      <c r="E5287" t="s">
        <v>21138</v>
      </c>
      <c r="F5287" s="1">
        <v>32549</v>
      </c>
    </row>
    <row r="5288" spans="1:6" x14ac:dyDescent="0.2">
      <c r="A5288" t="s">
        <v>2626</v>
      </c>
      <c r="B5288" t="s">
        <v>13653</v>
      </c>
      <c r="C5288" t="s">
        <v>13654</v>
      </c>
      <c r="D5288" t="s">
        <v>21401</v>
      </c>
      <c r="E5288" t="s">
        <v>21138</v>
      </c>
      <c r="F5288" s="1">
        <v>19615</v>
      </c>
    </row>
    <row r="5289" spans="1:6" x14ac:dyDescent="0.2">
      <c r="A5289" t="s">
        <v>2627</v>
      </c>
      <c r="B5289" t="s">
        <v>13655</v>
      </c>
      <c r="C5289" t="s">
        <v>9665</v>
      </c>
      <c r="D5289" t="s">
        <v>21402</v>
      </c>
      <c r="E5289" t="s">
        <v>21138</v>
      </c>
      <c r="F5289" s="1">
        <v>33771</v>
      </c>
    </row>
    <row r="5290" spans="1:6" x14ac:dyDescent="0.2">
      <c r="A5290" t="s">
        <v>6366</v>
      </c>
      <c r="B5290" t="s">
        <v>13625</v>
      </c>
      <c r="C5290" t="s">
        <v>11443</v>
      </c>
      <c r="D5290" t="s">
        <v>21403</v>
      </c>
      <c r="E5290" t="s">
        <v>21138</v>
      </c>
      <c r="F5290" s="1">
        <v>24089</v>
      </c>
    </row>
    <row r="5291" spans="1:6" x14ac:dyDescent="0.2">
      <c r="A5291" t="s">
        <v>2628</v>
      </c>
      <c r="B5291" t="s">
        <v>13656</v>
      </c>
      <c r="C5291" t="s">
        <v>10944</v>
      </c>
      <c r="D5291" t="s">
        <v>21404</v>
      </c>
      <c r="E5291" t="s">
        <v>21138</v>
      </c>
      <c r="F5291" s="1">
        <v>17458</v>
      </c>
    </row>
    <row r="5292" spans="1:6" x14ac:dyDescent="0.2">
      <c r="A5292" t="s">
        <v>2629</v>
      </c>
      <c r="B5292" t="s">
        <v>13657</v>
      </c>
      <c r="C5292" t="s">
        <v>11293</v>
      </c>
      <c r="D5292" t="s">
        <v>21405</v>
      </c>
      <c r="E5292" t="s">
        <v>21138</v>
      </c>
      <c r="F5292" s="1">
        <v>26852</v>
      </c>
    </row>
    <row r="5293" spans="1:6" x14ac:dyDescent="0.2">
      <c r="A5293" t="s">
        <v>8176</v>
      </c>
      <c r="B5293" t="s">
        <v>13658</v>
      </c>
      <c r="C5293" t="s">
        <v>13442</v>
      </c>
      <c r="D5293" t="s">
        <v>21406</v>
      </c>
      <c r="E5293" t="s">
        <v>21138</v>
      </c>
      <c r="F5293" s="1">
        <v>42698</v>
      </c>
    </row>
    <row r="5294" spans="1:6" x14ac:dyDescent="0.2">
      <c r="A5294" t="s">
        <v>2630</v>
      </c>
      <c r="B5294" t="s">
        <v>13659</v>
      </c>
      <c r="C5294" t="s">
        <v>12622</v>
      </c>
      <c r="D5294" t="s">
        <v>21407</v>
      </c>
      <c r="E5294" t="s">
        <v>21138</v>
      </c>
      <c r="F5294" s="1">
        <v>21651</v>
      </c>
    </row>
    <row r="5295" spans="1:6" x14ac:dyDescent="0.2">
      <c r="A5295" t="s">
        <v>2631</v>
      </c>
      <c r="B5295" t="s">
        <v>13660</v>
      </c>
      <c r="C5295" t="s">
        <v>13661</v>
      </c>
      <c r="D5295" t="s">
        <v>21408</v>
      </c>
      <c r="E5295" t="s">
        <v>21138</v>
      </c>
      <c r="F5295" s="1">
        <v>24912</v>
      </c>
    </row>
    <row r="5296" spans="1:6" x14ac:dyDescent="0.2">
      <c r="A5296" t="s">
        <v>2632</v>
      </c>
      <c r="B5296" t="s">
        <v>13662</v>
      </c>
      <c r="C5296" t="s">
        <v>9609</v>
      </c>
      <c r="D5296" t="s">
        <v>21409</v>
      </c>
      <c r="E5296" t="s">
        <v>21138</v>
      </c>
      <c r="F5296" s="1">
        <v>17371</v>
      </c>
    </row>
    <row r="5297" spans="1:6" x14ac:dyDescent="0.2">
      <c r="A5297" t="s">
        <v>8177</v>
      </c>
      <c r="B5297" t="s">
        <v>13404</v>
      </c>
      <c r="C5297" t="s">
        <v>13663</v>
      </c>
      <c r="D5297" t="s">
        <v>21410</v>
      </c>
      <c r="E5297" t="s">
        <v>21138</v>
      </c>
      <c r="F5297" s="1">
        <v>27637</v>
      </c>
    </row>
    <row r="5298" spans="1:6" x14ac:dyDescent="0.2">
      <c r="A5298" t="s">
        <v>6367</v>
      </c>
      <c r="B5298" t="s">
        <v>13664</v>
      </c>
      <c r="C5298" t="s">
        <v>9690</v>
      </c>
      <c r="D5298" t="s">
        <v>21411</v>
      </c>
      <c r="E5298" t="s">
        <v>21138</v>
      </c>
      <c r="F5298" s="1">
        <v>19124</v>
      </c>
    </row>
    <row r="5299" spans="1:6" x14ac:dyDescent="0.2">
      <c r="A5299" t="s">
        <v>2633</v>
      </c>
      <c r="B5299" t="s">
        <v>13665</v>
      </c>
      <c r="C5299" t="s">
        <v>13666</v>
      </c>
      <c r="D5299" t="s">
        <v>21412</v>
      </c>
      <c r="E5299" t="s">
        <v>21138</v>
      </c>
      <c r="F5299" s="1">
        <v>40902</v>
      </c>
    </row>
    <row r="5300" spans="1:6" x14ac:dyDescent="0.2">
      <c r="A5300" t="s">
        <v>2634</v>
      </c>
      <c r="B5300" t="s">
        <v>13595</v>
      </c>
      <c r="C5300" t="s">
        <v>12425</v>
      </c>
      <c r="D5300" t="s">
        <v>21413</v>
      </c>
      <c r="E5300" t="s">
        <v>21138</v>
      </c>
      <c r="F5300" s="1">
        <v>20455</v>
      </c>
    </row>
    <row r="5301" spans="1:6" x14ac:dyDescent="0.2">
      <c r="A5301" t="s">
        <v>6368</v>
      </c>
      <c r="B5301" t="s">
        <v>13667</v>
      </c>
      <c r="C5301" t="s">
        <v>13668</v>
      </c>
      <c r="D5301" t="s">
        <v>21414</v>
      </c>
      <c r="E5301" t="s">
        <v>21138</v>
      </c>
      <c r="F5301" s="1">
        <v>37404</v>
      </c>
    </row>
    <row r="5302" spans="1:6" x14ac:dyDescent="0.2">
      <c r="A5302" t="s">
        <v>13669</v>
      </c>
      <c r="B5302" t="s">
        <v>13324</v>
      </c>
      <c r="C5302" t="s">
        <v>9737</v>
      </c>
      <c r="D5302" t="s">
        <v>21415</v>
      </c>
      <c r="E5302" t="s">
        <v>21138</v>
      </c>
      <c r="F5302" s="1">
        <v>43197</v>
      </c>
    </row>
    <row r="5303" spans="1:6" x14ac:dyDescent="0.2">
      <c r="A5303" t="s">
        <v>2635</v>
      </c>
      <c r="B5303" t="s">
        <v>13670</v>
      </c>
      <c r="C5303" t="s">
        <v>13671</v>
      </c>
      <c r="D5303">
        <v>2953542353</v>
      </c>
      <c r="E5303" t="s">
        <v>21138</v>
      </c>
      <c r="F5303" s="1">
        <v>18197</v>
      </c>
    </row>
    <row r="5304" spans="1:6" x14ac:dyDescent="0.2">
      <c r="A5304" t="s">
        <v>6369</v>
      </c>
      <c r="B5304" t="s">
        <v>13547</v>
      </c>
      <c r="C5304" t="s">
        <v>13672</v>
      </c>
      <c r="D5304" t="s">
        <v>21416</v>
      </c>
      <c r="E5304" t="s">
        <v>21138</v>
      </c>
      <c r="F5304" s="1">
        <v>43704</v>
      </c>
    </row>
    <row r="5305" spans="1:6" x14ac:dyDescent="0.2">
      <c r="A5305" t="s">
        <v>8178</v>
      </c>
      <c r="B5305" t="s">
        <v>13673</v>
      </c>
      <c r="C5305" t="s">
        <v>13674</v>
      </c>
      <c r="D5305" t="s">
        <v>21417</v>
      </c>
      <c r="E5305" t="s">
        <v>21138</v>
      </c>
      <c r="F5305" s="1">
        <v>33031</v>
      </c>
    </row>
    <row r="5306" spans="1:6" x14ac:dyDescent="0.2">
      <c r="A5306" t="s">
        <v>2636</v>
      </c>
      <c r="B5306" t="s">
        <v>13375</v>
      </c>
      <c r="C5306" t="s">
        <v>11663</v>
      </c>
      <c r="D5306" t="s">
        <v>21418</v>
      </c>
      <c r="E5306" t="s">
        <v>21138</v>
      </c>
      <c r="F5306" s="1">
        <v>34424</v>
      </c>
    </row>
    <row r="5307" spans="1:6" x14ac:dyDescent="0.2">
      <c r="A5307" t="s">
        <v>9105</v>
      </c>
      <c r="B5307" t="s">
        <v>13675</v>
      </c>
      <c r="C5307" t="s">
        <v>13676</v>
      </c>
      <c r="D5307" t="s">
        <v>21419</v>
      </c>
      <c r="E5307" t="s">
        <v>21138</v>
      </c>
      <c r="F5307" s="1">
        <v>16153</v>
      </c>
    </row>
    <row r="5308" spans="1:6" x14ac:dyDescent="0.2">
      <c r="A5308" t="s">
        <v>6370</v>
      </c>
      <c r="B5308" t="s">
        <v>13593</v>
      </c>
      <c r="C5308" t="s">
        <v>13677</v>
      </c>
      <c r="D5308" t="s">
        <v>21420</v>
      </c>
      <c r="E5308" t="s">
        <v>21138</v>
      </c>
      <c r="F5308" s="1">
        <v>28814</v>
      </c>
    </row>
    <row r="5309" spans="1:6" x14ac:dyDescent="0.2">
      <c r="A5309" t="s">
        <v>2637</v>
      </c>
      <c r="B5309" t="s">
        <v>11405</v>
      </c>
      <c r="C5309" t="s">
        <v>12796</v>
      </c>
      <c r="D5309" t="s">
        <v>21421</v>
      </c>
      <c r="E5309" t="s">
        <v>21138</v>
      </c>
      <c r="F5309" s="1">
        <v>22037</v>
      </c>
    </row>
    <row r="5310" spans="1:6" x14ac:dyDescent="0.2">
      <c r="A5310" t="s">
        <v>2638</v>
      </c>
      <c r="B5310" t="s">
        <v>13478</v>
      </c>
      <c r="C5310" t="s">
        <v>11535</v>
      </c>
      <c r="D5310" t="s">
        <v>21422</v>
      </c>
      <c r="E5310" t="s">
        <v>21138</v>
      </c>
      <c r="F5310" s="1">
        <v>41805</v>
      </c>
    </row>
    <row r="5311" spans="1:6" x14ac:dyDescent="0.2">
      <c r="A5311" t="s">
        <v>2639</v>
      </c>
      <c r="B5311" t="s">
        <v>13678</v>
      </c>
      <c r="C5311" t="s">
        <v>13679</v>
      </c>
      <c r="D5311" t="s">
        <v>21423</v>
      </c>
      <c r="E5311" t="s">
        <v>21138</v>
      </c>
      <c r="F5311" s="1">
        <v>43755</v>
      </c>
    </row>
    <row r="5312" spans="1:6" x14ac:dyDescent="0.2">
      <c r="A5312" t="s">
        <v>2640</v>
      </c>
      <c r="B5312" t="s">
        <v>13680</v>
      </c>
      <c r="C5312" t="s">
        <v>13681</v>
      </c>
      <c r="D5312" t="s">
        <v>21424</v>
      </c>
      <c r="E5312" t="s">
        <v>21138</v>
      </c>
      <c r="F5312" s="1">
        <v>28252</v>
      </c>
    </row>
    <row r="5313" spans="1:6" x14ac:dyDescent="0.2">
      <c r="A5313" t="s">
        <v>6371</v>
      </c>
      <c r="B5313" t="s">
        <v>13682</v>
      </c>
      <c r="C5313" t="s">
        <v>10694</v>
      </c>
      <c r="D5313" t="s">
        <v>21425</v>
      </c>
      <c r="E5313" t="s">
        <v>21138</v>
      </c>
      <c r="F5313" s="1">
        <v>36829</v>
      </c>
    </row>
    <row r="5314" spans="1:6" x14ac:dyDescent="0.2">
      <c r="A5314" t="s">
        <v>8179</v>
      </c>
      <c r="B5314" t="s">
        <v>10872</v>
      </c>
      <c r="C5314" t="s">
        <v>13683</v>
      </c>
      <c r="D5314">
        <f>1-284-773-1869</f>
        <v>-2925</v>
      </c>
      <c r="E5314" t="s">
        <v>21138</v>
      </c>
      <c r="F5314" s="1">
        <v>27505</v>
      </c>
    </row>
    <row r="5315" spans="1:6" x14ac:dyDescent="0.2">
      <c r="A5315" t="s">
        <v>13684</v>
      </c>
      <c r="B5315" t="s">
        <v>13685</v>
      </c>
      <c r="C5315" t="s">
        <v>10074</v>
      </c>
      <c r="D5315" t="s">
        <v>21426</v>
      </c>
      <c r="E5315" t="s">
        <v>21138</v>
      </c>
      <c r="F5315" s="1">
        <v>27990</v>
      </c>
    </row>
    <row r="5316" spans="1:6" x14ac:dyDescent="0.2">
      <c r="A5316" t="s">
        <v>2641</v>
      </c>
      <c r="B5316" t="s">
        <v>13686</v>
      </c>
      <c r="C5316" t="s">
        <v>10272</v>
      </c>
      <c r="D5316" t="s">
        <v>21427</v>
      </c>
      <c r="E5316" t="s">
        <v>21138</v>
      </c>
      <c r="F5316" s="1">
        <v>39645</v>
      </c>
    </row>
    <row r="5317" spans="1:6" x14ac:dyDescent="0.2">
      <c r="A5317" t="s">
        <v>9106</v>
      </c>
      <c r="B5317" t="s">
        <v>13539</v>
      </c>
      <c r="C5317" t="s">
        <v>13687</v>
      </c>
      <c r="D5317" t="s">
        <v>21428</v>
      </c>
      <c r="E5317" t="s">
        <v>21138</v>
      </c>
      <c r="F5317" s="1">
        <v>19514</v>
      </c>
    </row>
    <row r="5318" spans="1:6" x14ac:dyDescent="0.2">
      <c r="A5318" t="s">
        <v>2642</v>
      </c>
      <c r="B5318" t="s">
        <v>9926</v>
      </c>
      <c r="C5318" t="s">
        <v>10032</v>
      </c>
      <c r="D5318" t="s">
        <v>21429</v>
      </c>
      <c r="E5318" t="s">
        <v>21138</v>
      </c>
      <c r="F5318" s="1">
        <v>16413</v>
      </c>
    </row>
    <row r="5319" spans="1:6" x14ac:dyDescent="0.2">
      <c r="A5319" t="s">
        <v>6372</v>
      </c>
      <c r="B5319" t="s">
        <v>13688</v>
      </c>
      <c r="C5319" t="s">
        <v>9690</v>
      </c>
      <c r="D5319" t="s">
        <v>21430</v>
      </c>
      <c r="E5319" t="s">
        <v>21138</v>
      </c>
      <c r="F5319" s="1">
        <v>28734</v>
      </c>
    </row>
    <row r="5320" spans="1:6" x14ac:dyDescent="0.2">
      <c r="A5320" t="s">
        <v>2643</v>
      </c>
      <c r="B5320" t="s">
        <v>13413</v>
      </c>
      <c r="C5320" t="s">
        <v>11171</v>
      </c>
      <c r="D5320" t="s">
        <v>21431</v>
      </c>
      <c r="E5320" t="s">
        <v>21138</v>
      </c>
      <c r="F5320" s="1">
        <v>27585</v>
      </c>
    </row>
    <row r="5321" spans="1:6" x14ac:dyDescent="0.2">
      <c r="A5321" t="s">
        <v>6373</v>
      </c>
      <c r="B5321" t="s">
        <v>13689</v>
      </c>
      <c r="C5321" t="s">
        <v>13690</v>
      </c>
      <c r="D5321" t="s">
        <v>21432</v>
      </c>
      <c r="E5321" t="s">
        <v>21138</v>
      </c>
      <c r="F5321" s="1">
        <v>40894</v>
      </c>
    </row>
    <row r="5322" spans="1:6" x14ac:dyDescent="0.2">
      <c r="A5322" t="s">
        <v>9107</v>
      </c>
      <c r="B5322" t="s">
        <v>9823</v>
      </c>
      <c r="C5322" t="s">
        <v>12117</v>
      </c>
      <c r="D5322" t="s">
        <v>21433</v>
      </c>
      <c r="E5322" t="s">
        <v>21138</v>
      </c>
      <c r="F5322" s="1">
        <v>35804</v>
      </c>
    </row>
    <row r="5323" spans="1:6" x14ac:dyDescent="0.2">
      <c r="A5323" t="s">
        <v>2644</v>
      </c>
      <c r="B5323" t="s">
        <v>13413</v>
      </c>
      <c r="C5323" t="s">
        <v>13691</v>
      </c>
      <c r="D5323" t="s">
        <v>21434</v>
      </c>
      <c r="E5323" t="s">
        <v>21138</v>
      </c>
      <c r="F5323" s="1">
        <v>26725</v>
      </c>
    </row>
    <row r="5324" spans="1:6" x14ac:dyDescent="0.2">
      <c r="A5324" t="s">
        <v>2645</v>
      </c>
      <c r="B5324" t="s">
        <v>13692</v>
      </c>
      <c r="C5324" t="s">
        <v>10245</v>
      </c>
      <c r="D5324" t="s">
        <v>21435</v>
      </c>
      <c r="E5324" t="s">
        <v>21138</v>
      </c>
      <c r="F5324" s="1">
        <v>37593</v>
      </c>
    </row>
    <row r="5325" spans="1:6" x14ac:dyDescent="0.2">
      <c r="A5325" t="s">
        <v>2646</v>
      </c>
      <c r="B5325" t="s">
        <v>13413</v>
      </c>
      <c r="C5325" t="s">
        <v>13693</v>
      </c>
      <c r="D5325" t="s">
        <v>21436</v>
      </c>
      <c r="E5325" t="s">
        <v>21138</v>
      </c>
      <c r="F5325" s="1">
        <v>23783</v>
      </c>
    </row>
    <row r="5326" spans="1:6" x14ac:dyDescent="0.2">
      <c r="A5326" t="s">
        <v>2647</v>
      </c>
      <c r="B5326" t="s">
        <v>12451</v>
      </c>
      <c r="C5326" t="s">
        <v>13694</v>
      </c>
      <c r="D5326" t="s">
        <v>21437</v>
      </c>
      <c r="E5326" t="s">
        <v>21138</v>
      </c>
      <c r="F5326" s="1">
        <v>37688</v>
      </c>
    </row>
    <row r="5327" spans="1:6" x14ac:dyDescent="0.2">
      <c r="A5327" t="s">
        <v>8180</v>
      </c>
      <c r="B5327" t="s">
        <v>13695</v>
      </c>
      <c r="C5327" t="s">
        <v>9692</v>
      </c>
      <c r="D5327" t="s">
        <v>21438</v>
      </c>
      <c r="E5327" t="s">
        <v>21138</v>
      </c>
      <c r="F5327" s="1">
        <v>24155</v>
      </c>
    </row>
    <row r="5328" spans="1:6" x14ac:dyDescent="0.2">
      <c r="A5328" t="s">
        <v>6374</v>
      </c>
      <c r="B5328" t="s">
        <v>13696</v>
      </c>
      <c r="C5328" t="s">
        <v>12323</v>
      </c>
      <c r="D5328" t="s">
        <v>21439</v>
      </c>
      <c r="E5328" t="s">
        <v>21138</v>
      </c>
      <c r="F5328" s="1">
        <v>41307</v>
      </c>
    </row>
    <row r="5329" spans="1:6" x14ac:dyDescent="0.2">
      <c r="A5329" t="s">
        <v>2648</v>
      </c>
      <c r="B5329" t="s">
        <v>13697</v>
      </c>
      <c r="C5329" t="s">
        <v>11650</v>
      </c>
      <c r="D5329" t="s">
        <v>21440</v>
      </c>
      <c r="E5329" t="s">
        <v>21138</v>
      </c>
      <c r="F5329" s="1">
        <v>40025</v>
      </c>
    </row>
    <row r="5330" spans="1:6" x14ac:dyDescent="0.2">
      <c r="A5330" t="s">
        <v>6375</v>
      </c>
      <c r="B5330" t="s">
        <v>13698</v>
      </c>
      <c r="C5330" t="s">
        <v>9941</v>
      </c>
      <c r="D5330" t="s">
        <v>21441</v>
      </c>
      <c r="E5330" t="s">
        <v>21138</v>
      </c>
      <c r="F5330" s="1">
        <v>30092</v>
      </c>
    </row>
    <row r="5331" spans="1:6" x14ac:dyDescent="0.2">
      <c r="A5331" t="s">
        <v>2649</v>
      </c>
      <c r="B5331" t="s">
        <v>13465</v>
      </c>
      <c r="C5331" t="s">
        <v>13699</v>
      </c>
      <c r="D5331" t="s">
        <v>21442</v>
      </c>
      <c r="E5331" t="s">
        <v>21138</v>
      </c>
      <c r="F5331" s="1">
        <v>43204</v>
      </c>
    </row>
    <row r="5332" spans="1:6" x14ac:dyDescent="0.2">
      <c r="A5332" t="s">
        <v>2650</v>
      </c>
      <c r="B5332" t="s">
        <v>13700</v>
      </c>
      <c r="C5332" t="s">
        <v>10794</v>
      </c>
      <c r="D5332" t="s">
        <v>21443</v>
      </c>
      <c r="E5332" t="s">
        <v>21138</v>
      </c>
      <c r="F5332" s="1">
        <v>17028</v>
      </c>
    </row>
    <row r="5333" spans="1:6" x14ac:dyDescent="0.2">
      <c r="A5333" t="s">
        <v>2651</v>
      </c>
      <c r="B5333" t="s">
        <v>13589</v>
      </c>
      <c r="C5333" t="s">
        <v>10148</v>
      </c>
      <c r="D5333" t="s">
        <v>21444</v>
      </c>
      <c r="E5333" t="s">
        <v>21138</v>
      </c>
      <c r="F5333" s="1">
        <v>38409</v>
      </c>
    </row>
    <row r="5334" spans="1:6" x14ac:dyDescent="0.2">
      <c r="A5334" t="s">
        <v>2652</v>
      </c>
      <c r="B5334" t="s">
        <v>13457</v>
      </c>
      <c r="C5334" t="s">
        <v>9779</v>
      </c>
      <c r="D5334" t="s">
        <v>21445</v>
      </c>
      <c r="E5334" t="s">
        <v>21138</v>
      </c>
      <c r="F5334" s="1">
        <v>27384</v>
      </c>
    </row>
    <row r="5335" spans="1:6" x14ac:dyDescent="0.2">
      <c r="A5335" t="s">
        <v>2653</v>
      </c>
      <c r="B5335" t="s">
        <v>13611</v>
      </c>
      <c r="C5335" t="s">
        <v>13701</v>
      </c>
      <c r="D5335" t="s">
        <v>21446</v>
      </c>
      <c r="E5335" t="s">
        <v>21138</v>
      </c>
      <c r="F5335" s="1">
        <v>43298</v>
      </c>
    </row>
    <row r="5336" spans="1:6" x14ac:dyDescent="0.2">
      <c r="A5336" t="s">
        <v>6376</v>
      </c>
      <c r="B5336" t="s">
        <v>13702</v>
      </c>
      <c r="C5336" t="s">
        <v>9609</v>
      </c>
      <c r="D5336" t="s">
        <v>21447</v>
      </c>
      <c r="E5336" t="s">
        <v>21138</v>
      </c>
      <c r="F5336" s="1">
        <v>35080</v>
      </c>
    </row>
    <row r="5337" spans="1:6" x14ac:dyDescent="0.2">
      <c r="A5337" t="s">
        <v>8181</v>
      </c>
      <c r="B5337" t="s">
        <v>13703</v>
      </c>
      <c r="C5337" t="s">
        <v>9537</v>
      </c>
      <c r="D5337" t="s">
        <v>21448</v>
      </c>
      <c r="E5337" t="s">
        <v>21138</v>
      </c>
      <c r="F5337" s="1">
        <v>31733</v>
      </c>
    </row>
    <row r="5338" spans="1:6" x14ac:dyDescent="0.2">
      <c r="A5338" t="s">
        <v>8182</v>
      </c>
      <c r="B5338" t="s">
        <v>13689</v>
      </c>
      <c r="C5338" t="s">
        <v>13704</v>
      </c>
      <c r="D5338" t="s">
        <v>21449</v>
      </c>
      <c r="E5338" t="s">
        <v>21138</v>
      </c>
      <c r="F5338" s="1">
        <v>37035</v>
      </c>
    </row>
    <row r="5339" spans="1:6" x14ac:dyDescent="0.2">
      <c r="A5339" t="s">
        <v>8183</v>
      </c>
      <c r="B5339" t="s">
        <v>13604</v>
      </c>
      <c r="C5339" t="s">
        <v>13705</v>
      </c>
      <c r="D5339" t="s">
        <v>21450</v>
      </c>
      <c r="E5339" t="s">
        <v>21138</v>
      </c>
      <c r="F5339" s="1">
        <v>17065</v>
      </c>
    </row>
    <row r="5340" spans="1:6" x14ac:dyDescent="0.2">
      <c r="A5340" t="s">
        <v>2654</v>
      </c>
      <c r="B5340" t="s">
        <v>13523</v>
      </c>
      <c r="C5340" t="s">
        <v>12165</v>
      </c>
      <c r="D5340" t="s">
        <v>21451</v>
      </c>
      <c r="E5340" t="s">
        <v>21138</v>
      </c>
      <c r="F5340" s="1">
        <v>42342</v>
      </c>
    </row>
    <row r="5341" spans="1:6" x14ac:dyDescent="0.2">
      <c r="A5341" t="s">
        <v>2655</v>
      </c>
      <c r="B5341" t="s">
        <v>13667</v>
      </c>
      <c r="C5341" t="s">
        <v>11646</v>
      </c>
      <c r="D5341" t="s">
        <v>21452</v>
      </c>
      <c r="E5341" t="s">
        <v>21138</v>
      </c>
      <c r="F5341" s="1">
        <v>34438</v>
      </c>
    </row>
    <row r="5342" spans="1:6" x14ac:dyDescent="0.2">
      <c r="A5342" t="s">
        <v>6377</v>
      </c>
      <c r="B5342" t="s">
        <v>13394</v>
      </c>
      <c r="C5342" t="s">
        <v>9470</v>
      </c>
      <c r="D5342" t="s">
        <v>21453</v>
      </c>
      <c r="E5342" t="s">
        <v>21138</v>
      </c>
      <c r="F5342" s="1">
        <v>28144</v>
      </c>
    </row>
    <row r="5343" spans="1:6" x14ac:dyDescent="0.2">
      <c r="A5343" t="s">
        <v>2656</v>
      </c>
      <c r="B5343" t="s">
        <v>13706</v>
      </c>
      <c r="C5343" t="s">
        <v>10834</v>
      </c>
      <c r="D5343" t="s">
        <v>21454</v>
      </c>
      <c r="E5343" t="s">
        <v>21138</v>
      </c>
      <c r="F5343" s="1">
        <v>23363</v>
      </c>
    </row>
    <row r="5344" spans="1:6" x14ac:dyDescent="0.2">
      <c r="A5344" t="s">
        <v>6378</v>
      </c>
      <c r="B5344" t="s">
        <v>13363</v>
      </c>
      <c r="C5344" t="s">
        <v>13707</v>
      </c>
      <c r="D5344" t="s">
        <v>21455</v>
      </c>
      <c r="E5344" t="s">
        <v>21138</v>
      </c>
      <c r="F5344" s="1">
        <v>24808</v>
      </c>
    </row>
    <row r="5345" spans="1:6" x14ac:dyDescent="0.2">
      <c r="A5345" t="s">
        <v>6379</v>
      </c>
      <c r="B5345" t="s">
        <v>13620</v>
      </c>
      <c r="C5345" t="s">
        <v>13708</v>
      </c>
      <c r="D5345" t="s">
        <v>21456</v>
      </c>
      <c r="E5345" t="s">
        <v>21138</v>
      </c>
      <c r="F5345" s="1">
        <v>25368</v>
      </c>
    </row>
    <row r="5346" spans="1:6" x14ac:dyDescent="0.2">
      <c r="A5346" t="s">
        <v>2657</v>
      </c>
      <c r="B5346" t="s">
        <v>13348</v>
      </c>
      <c r="C5346" t="s">
        <v>11663</v>
      </c>
      <c r="D5346" t="s">
        <v>21457</v>
      </c>
      <c r="E5346" t="s">
        <v>21138</v>
      </c>
      <c r="F5346" s="1">
        <v>36098</v>
      </c>
    </row>
    <row r="5347" spans="1:6" x14ac:dyDescent="0.2">
      <c r="A5347" t="s">
        <v>2658</v>
      </c>
      <c r="B5347" t="s">
        <v>13345</v>
      </c>
      <c r="C5347" t="s">
        <v>13709</v>
      </c>
      <c r="D5347" t="s">
        <v>21458</v>
      </c>
      <c r="E5347" t="s">
        <v>21138</v>
      </c>
      <c r="F5347" s="1">
        <v>32781</v>
      </c>
    </row>
    <row r="5348" spans="1:6" x14ac:dyDescent="0.2">
      <c r="A5348" t="s">
        <v>6380</v>
      </c>
      <c r="B5348" t="s">
        <v>13623</v>
      </c>
      <c r="C5348" t="s">
        <v>12036</v>
      </c>
      <c r="D5348" t="s">
        <v>21459</v>
      </c>
      <c r="E5348" t="s">
        <v>21138</v>
      </c>
      <c r="F5348" s="1">
        <v>26883</v>
      </c>
    </row>
    <row r="5349" spans="1:6" x14ac:dyDescent="0.2">
      <c r="A5349" t="s">
        <v>9108</v>
      </c>
      <c r="B5349" t="s">
        <v>13710</v>
      </c>
      <c r="C5349" t="s">
        <v>10384</v>
      </c>
      <c r="D5349" t="s">
        <v>21460</v>
      </c>
      <c r="E5349" t="s">
        <v>21138</v>
      </c>
      <c r="F5349" s="1">
        <v>35457</v>
      </c>
    </row>
    <row r="5350" spans="1:6" x14ac:dyDescent="0.2">
      <c r="A5350" t="s">
        <v>2659</v>
      </c>
      <c r="B5350" t="s">
        <v>13574</v>
      </c>
      <c r="C5350" t="s">
        <v>11833</v>
      </c>
      <c r="D5350" t="s">
        <v>21461</v>
      </c>
      <c r="E5350" t="s">
        <v>21138</v>
      </c>
      <c r="F5350" s="1">
        <v>31552</v>
      </c>
    </row>
    <row r="5351" spans="1:6" x14ac:dyDescent="0.2">
      <c r="A5351" t="s">
        <v>6381</v>
      </c>
      <c r="B5351" t="s">
        <v>13664</v>
      </c>
      <c r="C5351" t="s">
        <v>13711</v>
      </c>
      <c r="D5351" t="s">
        <v>21462</v>
      </c>
      <c r="E5351" t="s">
        <v>21138</v>
      </c>
      <c r="F5351" s="1">
        <v>40061</v>
      </c>
    </row>
    <row r="5352" spans="1:6" x14ac:dyDescent="0.2">
      <c r="A5352" t="s">
        <v>8184</v>
      </c>
      <c r="B5352" t="s">
        <v>13712</v>
      </c>
      <c r="C5352" t="s">
        <v>10464</v>
      </c>
      <c r="D5352">
        <v>1203068419</v>
      </c>
      <c r="E5352" t="s">
        <v>21138</v>
      </c>
      <c r="F5352" s="1">
        <v>36967</v>
      </c>
    </row>
    <row r="5353" spans="1:6" x14ac:dyDescent="0.2">
      <c r="A5353" t="s">
        <v>9109</v>
      </c>
      <c r="B5353" t="s">
        <v>13493</v>
      </c>
      <c r="C5353" t="s">
        <v>13713</v>
      </c>
      <c r="D5353" t="s">
        <v>21463</v>
      </c>
      <c r="E5353" t="s">
        <v>21138</v>
      </c>
      <c r="F5353" s="1">
        <v>20248</v>
      </c>
    </row>
    <row r="5354" spans="1:6" x14ac:dyDescent="0.2">
      <c r="A5354" t="s">
        <v>2660</v>
      </c>
      <c r="B5354" t="s">
        <v>11405</v>
      </c>
      <c r="C5354" t="s">
        <v>13714</v>
      </c>
      <c r="D5354" t="s">
        <v>21464</v>
      </c>
      <c r="E5354" t="s">
        <v>21138</v>
      </c>
      <c r="F5354" s="1">
        <v>16779</v>
      </c>
    </row>
    <row r="5355" spans="1:6" x14ac:dyDescent="0.2">
      <c r="A5355" t="s">
        <v>2661</v>
      </c>
      <c r="B5355" t="s">
        <v>13324</v>
      </c>
      <c r="C5355" t="s">
        <v>9765</v>
      </c>
      <c r="D5355">
        <f>1-78-889-7397</f>
        <v>-8363</v>
      </c>
      <c r="E5355" t="s">
        <v>21138</v>
      </c>
      <c r="F5355" s="1">
        <v>40461</v>
      </c>
    </row>
    <row r="5356" spans="1:6" x14ac:dyDescent="0.2">
      <c r="A5356" t="s">
        <v>2662</v>
      </c>
      <c r="B5356" t="s">
        <v>13715</v>
      </c>
      <c r="C5356" t="s">
        <v>9692</v>
      </c>
      <c r="D5356" t="s">
        <v>21465</v>
      </c>
      <c r="E5356" t="s">
        <v>21138</v>
      </c>
      <c r="F5356" s="1">
        <v>22265</v>
      </c>
    </row>
    <row r="5357" spans="1:6" x14ac:dyDescent="0.2">
      <c r="A5357" t="s">
        <v>2663</v>
      </c>
      <c r="B5357" t="s">
        <v>13716</v>
      </c>
      <c r="C5357" t="s">
        <v>13717</v>
      </c>
      <c r="D5357">
        <v>2040830450</v>
      </c>
      <c r="E5357" t="s">
        <v>21138</v>
      </c>
      <c r="F5357" s="1">
        <v>28763</v>
      </c>
    </row>
    <row r="5358" spans="1:6" x14ac:dyDescent="0.2">
      <c r="A5358" t="s">
        <v>2664</v>
      </c>
      <c r="B5358" t="s">
        <v>13413</v>
      </c>
      <c r="C5358" t="s">
        <v>12458</v>
      </c>
      <c r="D5358" t="s">
        <v>21466</v>
      </c>
      <c r="E5358" t="s">
        <v>21138</v>
      </c>
      <c r="F5358" s="1">
        <v>37624</v>
      </c>
    </row>
    <row r="5359" spans="1:6" x14ac:dyDescent="0.2">
      <c r="A5359" t="s">
        <v>9110</v>
      </c>
      <c r="B5359" t="s">
        <v>13071</v>
      </c>
      <c r="C5359" t="s">
        <v>9861</v>
      </c>
      <c r="D5359" t="s">
        <v>21467</v>
      </c>
      <c r="E5359" t="s">
        <v>21138</v>
      </c>
      <c r="F5359" s="1">
        <v>15285</v>
      </c>
    </row>
    <row r="5360" spans="1:6" x14ac:dyDescent="0.2">
      <c r="A5360" t="s">
        <v>6382</v>
      </c>
      <c r="B5360" t="s">
        <v>13718</v>
      </c>
      <c r="C5360" t="s">
        <v>10400</v>
      </c>
      <c r="D5360">
        <v>778001286</v>
      </c>
      <c r="E5360" t="s">
        <v>21138</v>
      </c>
      <c r="F5360" s="1">
        <v>32736</v>
      </c>
    </row>
    <row r="5361" spans="1:6" x14ac:dyDescent="0.2">
      <c r="A5361" t="s">
        <v>2665</v>
      </c>
      <c r="B5361" t="s">
        <v>13563</v>
      </c>
      <c r="C5361" t="s">
        <v>13719</v>
      </c>
      <c r="D5361" t="s">
        <v>21468</v>
      </c>
      <c r="E5361" t="s">
        <v>21138</v>
      </c>
      <c r="F5361" s="1">
        <v>27441</v>
      </c>
    </row>
    <row r="5362" spans="1:6" x14ac:dyDescent="0.2">
      <c r="A5362" t="s">
        <v>13720</v>
      </c>
      <c r="B5362" t="s">
        <v>13721</v>
      </c>
      <c r="C5362" t="s">
        <v>9540</v>
      </c>
      <c r="D5362" t="s">
        <v>21469</v>
      </c>
      <c r="E5362" t="s">
        <v>21138</v>
      </c>
      <c r="F5362" s="1">
        <v>27264</v>
      </c>
    </row>
    <row r="5363" spans="1:6" x14ac:dyDescent="0.2">
      <c r="A5363" t="s">
        <v>6383</v>
      </c>
      <c r="B5363" t="s">
        <v>13722</v>
      </c>
      <c r="C5363" t="s">
        <v>10153</v>
      </c>
      <c r="D5363" t="s">
        <v>21470</v>
      </c>
      <c r="E5363" t="s">
        <v>21138</v>
      </c>
      <c r="F5363" s="1">
        <v>28785</v>
      </c>
    </row>
    <row r="5364" spans="1:6" x14ac:dyDescent="0.2">
      <c r="A5364" t="s">
        <v>13723</v>
      </c>
      <c r="B5364" t="s">
        <v>13695</v>
      </c>
      <c r="C5364" t="s">
        <v>10641</v>
      </c>
      <c r="D5364" t="s">
        <v>21471</v>
      </c>
      <c r="E5364" t="s">
        <v>21138</v>
      </c>
      <c r="F5364" s="1">
        <v>22599</v>
      </c>
    </row>
    <row r="5365" spans="1:6" x14ac:dyDescent="0.2">
      <c r="A5365" t="s">
        <v>6384</v>
      </c>
      <c r="B5365" t="s">
        <v>13558</v>
      </c>
      <c r="C5365" t="s">
        <v>13724</v>
      </c>
      <c r="D5365" t="s">
        <v>21472</v>
      </c>
      <c r="E5365" t="s">
        <v>21138</v>
      </c>
      <c r="F5365" s="1">
        <v>15544</v>
      </c>
    </row>
    <row r="5366" spans="1:6" x14ac:dyDescent="0.2">
      <c r="A5366" t="s">
        <v>6385</v>
      </c>
      <c r="B5366" t="s">
        <v>13324</v>
      </c>
      <c r="C5366" t="s">
        <v>9466</v>
      </c>
      <c r="D5366" t="s">
        <v>21473</v>
      </c>
      <c r="E5366" t="s">
        <v>21138</v>
      </c>
      <c r="F5366" s="1">
        <v>38572</v>
      </c>
    </row>
    <row r="5367" spans="1:6" x14ac:dyDescent="0.2">
      <c r="A5367" t="s">
        <v>2666</v>
      </c>
      <c r="B5367" t="s">
        <v>13725</v>
      </c>
      <c r="C5367" t="s">
        <v>10106</v>
      </c>
      <c r="D5367" t="s">
        <v>21474</v>
      </c>
      <c r="E5367" t="s">
        <v>21138</v>
      </c>
      <c r="F5367" s="1">
        <v>33804</v>
      </c>
    </row>
    <row r="5368" spans="1:6" x14ac:dyDescent="0.2">
      <c r="A5368" t="s">
        <v>2667</v>
      </c>
      <c r="B5368" t="s">
        <v>13337</v>
      </c>
      <c r="C5368" t="s">
        <v>9418</v>
      </c>
      <c r="D5368">
        <f>1-658-758-720</f>
        <v>-2135</v>
      </c>
      <c r="E5368" t="s">
        <v>21138</v>
      </c>
      <c r="F5368" s="1">
        <v>40616</v>
      </c>
    </row>
    <row r="5369" spans="1:6" x14ac:dyDescent="0.2">
      <c r="A5369" t="s">
        <v>2668</v>
      </c>
      <c r="B5369" t="s">
        <v>13313</v>
      </c>
      <c r="C5369" t="s">
        <v>10634</v>
      </c>
      <c r="D5369" t="s">
        <v>21475</v>
      </c>
      <c r="E5369" t="s">
        <v>21138</v>
      </c>
      <c r="F5369" s="1">
        <v>31095</v>
      </c>
    </row>
    <row r="5370" spans="1:6" x14ac:dyDescent="0.2">
      <c r="A5370" t="s">
        <v>2669</v>
      </c>
      <c r="B5370" t="s">
        <v>13493</v>
      </c>
      <c r="C5370" t="s">
        <v>9614</v>
      </c>
      <c r="D5370" t="s">
        <v>21476</v>
      </c>
      <c r="E5370" t="s">
        <v>21138</v>
      </c>
      <c r="F5370" s="1">
        <v>32667</v>
      </c>
    </row>
    <row r="5371" spans="1:6" x14ac:dyDescent="0.2">
      <c r="A5371" t="s">
        <v>2670</v>
      </c>
      <c r="B5371" t="s">
        <v>13562</v>
      </c>
      <c r="C5371" t="s">
        <v>13541</v>
      </c>
      <c r="D5371" t="s">
        <v>21477</v>
      </c>
      <c r="E5371" t="s">
        <v>21138</v>
      </c>
      <c r="F5371" s="1">
        <v>27831</v>
      </c>
    </row>
    <row r="5372" spans="1:6" x14ac:dyDescent="0.2">
      <c r="A5372" t="s">
        <v>6386</v>
      </c>
      <c r="B5372" t="s">
        <v>13726</v>
      </c>
      <c r="C5372" t="s">
        <v>13727</v>
      </c>
      <c r="D5372" t="s">
        <v>21478</v>
      </c>
      <c r="E5372" t="s">
        <v>21138</v>
      </c>
      <c r="F5372" s="1">
        <v>15803</v>
      </c>
    </row>
    <row r="5373" spans="1:6" x14ac:dyDescent="0.2">
      <c r="A5373" t="s">
        <v>6387</v>
      </c>
      <c r="B5373" t="s">
        <v>13728</v>
      </c>
      <c r="C5373" t="s">
        <v>13729</v>
      </c>
      <c r="D5373" t="s">
        <v>21479</v>
      </c>
      <c r="E5373" t="s">
        <v>21138</v>
      </c>
      <c r="F5373" s="1">
        <v>26608</v>
      </c>
    </row>
    <row r="5374" spans="1:6" x14ac:dyDescent="0.2">
      <c r="A5374" t="s">
        <v>2671</v>
      </c>
      <c r="B5374" t="s">
        <v>13219</v>
      </c>
      <c r="C5374" t="s">
        <v>13730</v>
      </c>
      <c r="D5374" t="s">
        <v>21480</v>
      </c>
      <c r="E5374" t="s">
        <v>21138</v>
      </c>
      <c r="F5374" s="1">
        <v>39829</v>
      </c>
    </row>
    <row r="5375" spans="1:6" x14ac:dyDescent="0.2">
      <c r="A5375" t="s">
        <v>6388</v>
      </c>
      <c r="B5375" t="s">
        <v>13731</v>
      </c>
      <c r="C5375" t="s">
        <v>13732</v>
      </c>
      <c r="D5375" t="s">
        <v>21481</v>
      </c>
      <c r="E5375" t="s">
        <v>21138</v>
      </c>
      <c r="F5375" s="1">
        <v>29984</v>
      </c>
    </row>
    <row r="5376" spans="1:6" x14ac:dyDescent="0.2">
      <c r="A5376" t="s">
        <v>2672</v>
      </c>
      <c r="B5376" t="s">
        <v>13726</v>
      </c>
      <c r="C5376" t="s">
        <v>10299</v>
      </c>
      <c r="D5376" t="s">
        <v>21482</v>
      </c>
      <c r="E5376" t="s">
        <v>21138</v>
      </c>
      <c r="F5376" s="1">
        <v>36291</v>
      </c>
    </row>
    <row r="5377" spans="1:6" x14ac:dyDescent="0.2">
      <c r="A5377" t="s">
        <v>2673</v>
      </c>
      <c r="B5377" t="s">
        <v>11030</v>
      </c>
      <c r="C5377" t="s">
        <v>9765</v>
      </c>
      <c r="D5377" t="s">
        <v>21483</v>
      </c>
      <c r="E5377" t="s">
        <v>21138</v>
      </c>
      <c r="F5377" s="1">
        <v>21779</v>
      </c>
    </row>
    <row r="5378" spans="1:6" x14ac:dyDescent="0.2">
      <c r="A5378" t="s">
        <v>2674</v>
      </c>
      <c r="B5378" t="s">
        <v>13440</v>
      </c>
      <c r="C5378" t="s">
        <v>13733</v>
      </c>
      <c r="D5378">
        <f>1-823-251-6133</f>
        <v>-7206</v>
      </c>
      <c r="E5378" t="s">
        <v>21138</v>
      </c>
      <c r="F5378" s="1">
        <v>22226</v>
      </c>
    </row>
    <row r="5379" spans="1:6" x14ac:dyDescent="0.2">
      <c r="A5379" t="s">
        <v>2675</v>
      </c>
      <c r="B5379" t="s">
        <v>13363</v>
      </c>
      <c r="C5379" t="s">
        <v>13734</v>
      </c>
      <c r="D5379" t="s">
        <v>21484</v>
      </c>
      <c r="E5379" t="s">
        <v>21138</v>
      </c>
      <c r="F5379" s="1">
        <v>29834</v>
      </c>
    </row>
    <row r="5380" spans="1:6" x14ac:dyDescent="0.2">
      <c r="A5380" t="s">
        <v>8185</v>
      </c>
      <c r="B5380" t="s">
        <v>13345</v>
      </c>
      <c r="C5380" t="s">
        <v>13735</v>
      </c>
      <c r="D5380" t="s">
        <v>21485</v>
      </c>
      <c r="E5380" t="s">
        <v>21138</v>
      </c>
      <c r="F5380" s="1">
        <v>37882</v>
      </c>
    </row>
    <row r="5381" spans="1:6" x14ac:dyDescent="0.2">
      <c r="A5381" t="s">
        <v>2676</v>
      </c>
      <c r="B5381" t="s">
        <v>13736</v>
      </c>
      <c r="C5381" t="s">
        <v>13737</v>
      </c>
      <c r="D5381" t="s">
        <v>21486</v>
      </c>
      <c r="E5381" t="s">
        <v>21138</v>
      </c>
      <c r="F5381" s="1">
        <v>21330</v>
      </c>
    </row>
    <row r="5382" spans="1:6" x14ac:dyDescent="0.2">
      <c r="A5382" t="s">
        <v>2677</v>
      </c>
      <c r="B5382" t="s">
        <v>11030</v>
      </c>
      <c r="C5382" t="s">
        <v>13738</v>
      </c>
      <c r="D5382" t="s">
        <v>21487</v>
      </c>
      <c r="E5382" t="s">
        <v>21138</v>
      </c>
      <c r="F5382" s="1">
        <v>39644</v>
      </c>
    </row>
    <row r="5383" spans="1:6" x14ac:dyDescent="0.2">
      <c r="A5383" t="s">
        <v>6389</v>
      </c>
      <c r="B5383" t="s">
        <v>13346</v>
      </c>
      <c r="C5383" t="s">
        <v>9667</v>
      </c>
      <c r="D5383" t="s">
        <v>21488</v>
      </c>
      <c r="E5383" t="s">
        <v>21138</v>
      </c>
      <c r="F5383" s="1">
        <v>33065</v>
      </c>
    </row>
    <row r="5384" spans="1:6" x14ac:dyDescent="0.2">
      <c r="A5384" t="s">
        <v>2678</v>
      </c>
      <c r="B5384" t="s">
        <v>10351</v>
      </c>
      <c r="C5384" t="s">
        <v>11276</v>
      </c>
      <c r="D5384" t="s">
        <v>21489</v>
      </c>
      <c r="E5384" t="s">
        <v>21138</v>
      </c>
      <c r="F5384" s="1">
        <v>43046</v>
      </c>
    </row>
    <row r="5385" spans="1:6" x14ac:dyDescent="0.2">
      <c r="A5385" t="s">
        <v>2679</v>
      </c>
      <c r="B5385" t="s">
        <v>13739</v>
      </c>
      <c r="C5385" t="s">
        <v>13740</v>
      </c>
      <c r="D5385" t="s">
        <v>21490</v>
      </c>
      <c r="E5385" t="s">
        <v>21138</v>
      </c>
      <c r="F5385" s="1">
        <v>28340</v>
      </c>
    </row>
    <row r="5386" spans="1:6" x14ac:dyDescent="0.2">
      <c r="A5386" t="s">
        <v>8186</v>
      </c>
      <c r="B5386" t="s">
        <v>13741</v>
      </c>
      <c r="C5386" t="s">
        <v>13742</v>
      </c>
      <c r="D5386" t="s">
        <v>21491</v>
      </c>
      <c r="E5386" t="s">
        <v>21138</v>
      </c>
      <c r="F5386" s="1">
        <v>27256</v>
      </c>
    </row>
    <row r="5387" spans="1:6" x14ac:dyDescent="0.2">
      <c r="A5387" t="s">
        <v>6390</v>
      </c>
      <c r="B5387" t="s">
        <v>13743</v>
      </c>
      <c r="C5387" t="s">
        <v>11155</v>
      </c>
      <c r="D5387" t="s">
        <v>21492</v>
      </c>
      <c r="E5387" t="s">
        <v>21138</v>
      </c>
      <c r="F5387" s="1">
        <v>16629</v>
      </c>
    </row>
    <row r="5388" spans="1:6" x14ac:dyDescent="0.2">
      <c r="A5388" t="s">
        <v>6391</v>
      </c>
      <c r="B5388" t="s">
        <v>13346</v>
      </c>
      <c r="C5388" t="s">
        <v>10360</v>
      </c>
      <c r="D5388" t="s">
        <v>21493</v>
      </c>
      <c r="E5388" t="s">
        <v>21138</v>
      </c>
      <c r="F5388" s="1">
        <v>23615</v>
      </c>
    </row>
    <row r="5389" spans="1:6" x14ac:dyDescent="0.2">
      <c r="A5389" t="s">
        <v>2680</v>
      </c>
      <c r="B5389" t="s">
        <v>13471</v>
      </c>
      <c r="C5389" t="s">
        <v>13744</v>
      </c>
      <c r="D5389">
        <f>1-212-440-9047</f>
        <v>-9698</v>
      </c>
      <c r="E5389" t="s">
        <v>21138</v>
      </c>
      <c r="F5389" s="1">
        <v>39479</v>
      </c>
    </row>
    <row r="5390" spans="1:6" x14ac:dyDescent="0.2">
      <c r="A5390" t="s">
        <v>6392</v>
      </c>
      <c r="B5390" t="s">
        <v>13457</v>
      </c>
      <c r="C5390" t="s">
        <v>9540</v>
      </c>
      <c r="D5390" t="s">
        <v>21494</v>
      </c>
      <c r="E5390" t="s">
        <v>21138</v>
      </c>
      <c r="F5390" s="1">
        <v>36597</v>
      </c>
    </row>
    <row r="5391" spans="1:6" x14ac:dyDescent="0.2">
      <c r="A5391" t="s">
        <v>6393</v>
      </c>
      <c r="B5391" t="s">
        <v>13404</v>
      </c>
      <c r="C5391" t="s">
        <v>13745</v>
      </c>
      <c r="D5391" t="s">
        <v>21495</v>
      </c>
      <c r="E5391" t="s">
        <v>21138</v>
      </c>
      <c r="F5391" s="1">
        <v>30937</v>
      </c>
    </row>
    <row r="5392" spans="1:6" x14ac:dyDescent="0.2">
      <c r="A5392" t="s">
        <v>9111</v>
      </c>
      <c r="B5392" t="s">
        <v>13536</v>
      </c>
      <c r="C5392" t="s">
        <v>11080</v>
      </c>
      <c r="D5392" t="s">
        <v>21496</v>
      </c>
      <c r="E5392" t="s">
        <v>21138</v>
      </c>
      <c r="F5392" s="1">
        <v>18494</v>
      </c>
    </row>
    <row r="5393" spans="1:6" x14ac:dyDescent="0.2">
      <c r="A5393" t="s">
        <v>2681</v>
      </c>
      <c r="B5393" t="s">
        <v>13056</v>
      </c>
      <c r="C5393" t="s">
        <v>13746</v>
      </c>
      <c r="D5393" t="s">
        <v>21497</v>
      </c>
      <c r="E5393" t="s">
        <v>21138</v>
      </c>
      <c r="F5393" s="1">
        <v>20674</v>
      </c>
    </row>
    <row r="5394" spans="1:6" x14ac:dyDescent="0.2">
      <c r="A5394" t="s">
        <v>6394</v>
      </c>
      <c r="B5394" t="s">
        <v>13604</v>
      </c>
      <c r="C5394" t="s">
        <v>9554</v>
      </c>
      <c r="D5394" t="s">
        <v>21498</v>
      </c>
      <c r="E5394" t="s">
        <v>21138</v>
      </c>
      <c r="F5394" s="1">
        <v>40347</v>
      </c>
    </row>
    <row r="5395" spans="1:6" x14ac:dyDescent="0.2">
      <c r="A5395" t="s">
        <v>8187</v>
      </c>
      <c r="B5395" t="s">
        <v>13328</v>
      </c>
      <c r="C5395" t="s">
        <v>9586</v>
      </c>
      <c r="D5395">
        <f>1-746-63-8161</f>
        <v>-8969</v>
      </c>
      <c r="E5395" t="s">
        <v>21138</v>
      </c>
      <c r="F5395" s="1">
        <v>18175</v>
      </c>
    </row>
    <row r="5396" spans="1:6" x14ac:dyDescent="0.2">
      <c r="A5396" t="s">
        <v>2682</v>
      </c>
      <c r="B5396" t="s">
        <v>13747</v>
      </c>
      <c r="C5396" t="s">
        <v>13748</v>
      </c>
      <c r="D5396" t="s">
        <v>21499</v>
      </c>
      <c r="E5396" t="s">
        <v>21138</v>
      </c>
      <c r="F5396" s="1">
        <v>14927</v>
      </c>
    </row>
    <row r="5397" spans="1:6" x14ac:dyDescent="0.2">
      <c r="A5397" t="s">
        <v>2683</v>
      </c>
      <c r="B5397" t="s">
        <v>11824</v>
      </c>
      <c r="C5397" t="s">
        <v>13749</v>
      </c>
      <c r="D5397">
        <v>8489824707</v>
      </c>
      <c r="E5397" t="s">
        <v>21138</v>
      </c>
      <c r="F5397" s="1">
        <v>26038</v>
      </c>
    </row>
    <row r="5398" spans="1:6" x14ac:dyDescent="0.2">
      <c r="A5398" t="s">
        <v>6395</v>
      </c>
      <c r="B5398" t="s">
        <v>13558</v>
      </c>
      <c r="C5398" t="s">
        <v>9444</v>
      </c>
      <c r="D5398" t="s">
        <v>21500</v>
      </c>
      <c r="E5398" t="s">
        <v>21138</v>
      </c>
      <c r="F5398" s="1">
        <v>26142</v>
      </c>
    </row>
    <row r="5399" spans="1:6" x14ac:dyDescent="0.2">
      <c r="A5399" t="s">
        <v>2684</v>
      </c>
      <c r="B5399" t="s">
        <v>13363</v>
      </c>
      <c r="C5399" t="s">
        <v>13750</v>
      </c>
      <c r="D5399" t="s">
        <v>21501</v>
      </c>
      <c r="E5399" t="s">
        <v>21138</v>
      </c>
      <c r="F5399" s="1">
        <v>32323</v>
      </c>
    </row>
    <row r="5400" spans="1:6" x14ac:dyDescent="0.2">
      <c r="A5400" t="s">
        <v>13751</v>
      </c>
      <c r="B5400" t="s">
        <v>13702</v>
      </c>
      <c r="C5400" t="s">
        <v>10801</v>
      </c>
      <c r="D5400" t="s">
        <v>21502</v>
      </c>
      <c r="E5400" t="s">
        <v>21138</v>
      </c>
      <c r="F5400" s="1">
        <v>31542</v>
      </c>
    </row>
    <row r="5401" spans="1:6" x14ac:dyDescent="0.2">
      <c r="A5401" t="s">
        <v>6396</v>
      </c>
      <c r="B5401" t="s">
        <v>13695</v>
      </c>
      <c r="C5401" t="s">
        <v>13752</v>
      </c>
      <c r="D5401" t="s">
        <v>21503</v>
      </c>
      <c r="E5401" t="s">
        <v>21138</v>
      </c>
      <c r="F5401" s="1">
        <v>30842</v>
      </c>
    </row>
    <row r="5402" spans="1:6" x14ac:dyDescent="0.2">
      <c r="A5402" t="s">
        <v>2685</v>
      </c>
      <c r="B5402" t="s">
        <v>13753</v>
      </c>
      <c r="C5402" t="s">
        <v>12688</v>
      </c>
      <c r="D5402" t="s">
        <v>21504</v>
      </c>
      <c r="E5402" t="s">
        <v>21138</v>
      </c>
      <c r="F5402" s="1">
        <v>28291</v>
      </c>
    </row>
    <row r="5403" spans="1:6" x14ac:dyDescent="0.2">
      <c r="A5403" t="s">
        <v>6397</v>
      </c>
      <c r="B5403" t="s">
        <v>13754</v>
      </c>
      <c r="C5403" t="s">
        <v>13755</v>
      </c>
      <c r="D5403" t="s">
        <v>21505</v>
      </c>
      <c r="E5403" t="s">
        <v>21138</v>
      </c>
      <c r="F5403" s="1">
        <v>15084</v>
      </c>
    </row>
    <row r="5404" spans="1:6" x14ac:dyDescent="0.2">
      <c r="A5404" t="s">
        <v>9112</v>
      </c>
      <c r="B5404" t="s">
        <v>13756</v>
      </c>
      <c r="C5404" t="s">
        <v>13757</v>
      </c>
      <c r="D5404" t="s">
        <v>21506</v>
      </c>
      <c r="E5404" t="s">
        <v>21138</v>
      </c>
      <c r="F5404" s="1">
        <v>43462</v>
      </c>
    </row>
    <row r="5405" spans="1:6" x14ac:dyDescent="0.2">
      <c r="A5405" t="s">
        <v>9113</v>
      </c>
      <c r="B5405" t="s">
        <v>10396</v>
      </c>
      <c r="C5405" t="s">
        <v>12521</v>
      </c>
      <c r="D5405" t="s">
        <v>21507</v>
      </c>
      <c r="E5405" t="s">
        <v>21138</v>
      </c>
      <c r="F5405" s="1">
        <v>35418</v>
      </c>
    </row>
    <row r="5406" spans="1:6" x14ac:dyDescent="0.2">
      <c r="A5406" t="s">
        <v>2686</v>
      </c>
      <c r="B5406" t="s">
        <v>13758</v>
      </c>
      <c r="C5406" t="s">
        <v>10566</v>
      </c>
      <c r="D5406" t="s">
        <v>21508</v>
      </c>
      <c r="E5406" t="s">
        <v>21138</v>
      </c>
      <c r="F5406" s="1">
        <v>20217</v>
      </c>
    </row>
    <row r="5407" spans="1:6" x14ac:dyDescent="0.2">
      <c r="A5407" t="s">
        <v>6398</v>
      </c>
      <c r="B5407" t="s">
        <v>10915</v>
      </c>
      <c r="C5407" t="s">
        <v>9470</v>
      </c>
      <c r="D5407" t="s">
        <v>21509</v>
      </c>
      <c r="E5407" t="s">
        <v>21138</v>
      </c>
      <c r="F5407" s="1">
        <v>22228</v>
      </c>
    </row>
    <row r="5408" spans="1:6" x14ac:dyDescent="0.2">
      <c r="A5408" t="s">
        <v>2687</v>
      </c>
      <c r="B5408" t="s">
        <v>13625</v>
      </c>
      <c r="C5408" t="s">
        <v>12416</v>
      </c>
      <c r="D5408">
        <v>6781991893</v>
      </c>
      <c r="E5408" t="s">
        <v>21138</v>
      </c>
      <c r="F5408" s="1">
        <v>17291</v>
      </c>
    </row>
    <row r="5409" spans="1:6" x14ac:dyDescent="0.2">
      <c r="A5409" t="s">
        <v>2688</v>
      </c>
      <c r="B5409" t="s">
        <v>13696</v>
      </c>
      <c r="C5409" t="s">
        <v>9665</v>
      </c>
      <c r="D5409" t="s">
        <v>21510</v>
      </c>
      <c r="E5409" t="s">
        <v>21138</v>
      </c>
      <c r="F5409" s="1">
        <v>17028</v>
      </c>
    </row>
    <row r="5410" spans="1:6" x14ac:dyDescent="0.2">
      <c r="A5410" t="s">
        <v>2689</v>
      </c>
      <c r="B5410" t="s">
        <v>13759</v>
      </c>
      <c r="C5410" t="s">
        <v>9717</v>
      </c>
      <c r="D5410" t="s">
        <v>21511</v>
      </c>
      <c r="E5410" t="s">
        <v>21138</v>
      </c>
      <c r="F5410" s="1">
        <v>38814</v>
      </c>
    </row>
    <row r="5411" spans="1:6" x14ac:dyDescent="0.2">
      <c r="A5411" t="s">
        <v>2690</v>
      </c>
      <c r="B5411" t="s">
        <v>13760</v>
      </c>
      <c r="C5411" t="s">
        <v>13761</v>
      </c>
      <c r="D5411" t="s">
        <v>21512</v>
      </c>
      <c r="E5411" t="s">
        <v>21138</v>
      </c>
      <c r="F5411" s="1">
        <v>28275</v>
      </c>
    </row>
    <row r="5412" spans="1:6" x14ac:dyDescent="0.2">
      <c r="A5412" t="s">
        <v>6399</v>
      </c>
      <c r="B5412" t="s">
        <v>13604</v>
      </c>
      <c r="C5412" t="s">
        <v>13762</v>
      </c>
      <c r="D5412" t="s">
        <v>21513</v>
      </c>
      <c r="E5412" t="s">
        <v>21138</v>
      </c>
      <c r="F5412" s="1">
        <v>19358</v>
      </c>
    </row>
    <row r="5413" spans="1:6" x14ac:dyDescent="0.2">
      <c r="A5413" t="s">
        <v>2691</v>
      </c>
      <c r="B5413" t="s">
        <v>13763</v>
      </c>
      <c r="C5413" t="s">
        <v>13764</v>
      </c>
      <c r="D5413" t="s">
        <v>21514</v>
      </c>
      <c r="E5413" t="s">
        <v>21138</v>
      </c>
      <c r="F5413" s="1">
        <v>35663</v>
      </c>
    </row>
    <row r="5414" spans="1:6" x14ac:dyDescent="0.2">
      <c r="A5414" t="s">
        <v>2692</v>
      </c>
      <c r="B5414" t="s">
        <v>13404</v>
      </c>
      <c r="C5414" t="s">
        <v>11646</v>
      </c>
      <c r="D5414" t="s">
        <v>21515</v>
      </c>
      <c r="E5414" t="s">
        <v>21138</v>
      </c>
      <c r="F5414" s="1">
        <v>29091</v>
      </c>
    </row>
    <row r="5415" spans="1:6" x14ac:dyDescent="0.2">
      <c r="A5415" t="s">
        <v>2693</v>
      </c>
      <c r="B5415" t="s">
        <v>13765</v>
      </c>
      <c r="C5415" t="s">
        <v>13766</v>
      </c>
      <c r="D5415">
        <v>6526228612</v>
      </c>
      <c r="E5415" t="s">
        <v>21138</v>
      </c>
      <c r="F5415" s="1">
        <v>17914</v>
      </c>
    </row>
    <row r="5416" spans="1:6" x14ac:dyDescent="0.2">
      <c r="A5416" t="s">
        <v>6400</v>
      </c>
      <c r="B5416" t="s">
        <v>13767</v>
      </c>
      <c r="C5416" t="s">
        <v>10245</v>
      </c>
      <c r="D5416" t="s">
        <v>21516</v>
      </c>
      <c r="E5416" t="s">
        <v>21138</v>
      </c>
      <c r="F5416" s="1">
        <v>33616</v>
      </c>
    </row>
    <row r="5417" spans="1:6" x14ac:dyDescent="0.2">
      <c r="A5417" t="s">
        <v>6401</v>
      </c>
      <c r="B5417" t="s">
        <v>13517</v>
      </c>
      <c r="C5417" t="s">
        <v>13768</v>
      </c>
      <c r="D5417" t="s">
        <v>21517</v>
      </c>
      <c r="E5417" t="s">
        <v>21138</v>
      </c>
      <c r="F5417" s="1">
        <v>34089</v>
      </c>
    </row>
    <row r="5418" spans="1:6" x14ac:dyDescent="0.2">
      <c r="A5418" t="s">
        <v>2694</v>
      </c>
      <c r="B5418" t="s">
        <v>13497</v>
      </c>
      <c r="C5418" t="s">
        <v>10102</v>
      </c>
      <c r="D5418" t="s">
        <v>21518</v>
      </c>
      <c r="E5418" t="s">
        <v>21138</v>
      </c>
      <c r="F5418" s="1">
        <v>30165</v>
      </c>
    </row>
    <row r="5419" spans="1:6" x14ac:dyDescent="0.2">
      <c r="A5419" t="s">
        <v>6402</v>
      </c>
      <c r="B5419" t="s">
        <v>13769</v>
      </c>
      <c r="C5419" t="s">
        <v>10144</v>
      </c>
      <c r="D5419" t="s">
        <v>21519</v>
      </c>
      <c r="E5419" t="s">
        <v>21138</v>
      </c>
      <c r="F5419" s="1">
        <v>15813</v>
      </c>
    </row>
    <row r="5420" spans="1:6" x14ac:dyDescent="0.2">
      <c r="A5420" t="s">
        <v>2695</v>
      </c>
      <c r="B5420" t="s">
        <v>13463</v>
      </c>
      <c r="C5420" t="s">
        <v>13770</v>
      </c>
      <c r="D5420">
        <v>1455379790</v>
      </c>
      <c r="E5420" t="s">
        <v>21138</v>
      </c>
      <c r="F5420" s="1">
        <v>24859</v>
      </c>
    </row>
    <row r="5421" spans="1:6" x14ac:dyDescent="0.2">
      <c r="A5421" t="s">
        <v>8188</v>
      </c>
      <c r="B5421" t="s">
        <v>13413</v>
      </c>
      <c r="C5421" t="s">
        <v>13771</v>
      </c>
      <c r="D5421" t="s">
        <v>21520</v>
      </c>
      <c r="E5421" t="s">
        <v>21138</v>
      </c>
      <c r="F5421" s="1">
        <v>20754</v>
      </c>
    </row>
    <row r="5422" spans="1:6" x14ac:dyDescent="0.2">
      <c r="A5422" t="s">
        <v>2696</v>
      </c>
      <c r="B5422" t="s">
        <v>13539</v>
      </c>
      <c r="C5422" t="s">
        <v>13772</v>
      </c>
      <c r="D5422" t="s">
        <v>21521</v>
      </c>
      <c r="E5422" t="s">
        <v>21138</v>
      </c>
      <c r="F5422" s="1">
        <v>20923</v>
      </c>
    </row>
    <row r="5423" spans="1:6" x14ac:dyDescent="0.2">
      <c r="A5423" t="s">
        <v>8189</v>
      </c>
      <c r="B5423" t="s">
        <v>12654</v>
      </c>
      <c r="C5423" t="s">
        <v>13773</v>
      </c>
      <c r="D5423" t="s">
        <v>21522</v>
      </c>
      <c r="E5423" t="s">
        <v>21138</v>
      </c>
      <c r="F5423" s="1">
        <v>32816</v>
      </c>
    </row>
    <row r="5424" spans="1:6" x14ac:dyDescent="0.2">
      <c r="A5424" t="s">
        <v>2697</v>
      </c>
      <c r="B5424" t="s">
        <v>13774</v>
      </c>
      <c r="C5424" t="s">
        <v>12333</v>
      </c>
      <c r="D5424" t="s">
        <v>21523</v>
      </c>
      <c r="E5424" t="s">
        <v>21138</v>
      </c>
      <c r="F5424" s="1">
        <v>23962</v>
      </c>
    </row>
    <row r="5425" spans="1:6" x14ac:dyDescent="0.2">
      <c r="A5425" t="s">
        <v>2698</v>
      </c>
      <c r="B5425" t="s">
        <v>13506</v>
      </c>
      <c r="C5425" t="s">
        <v>13775</v>
      </c>
      <c r="D5425" t="s">
        <v>21524</v>
      </c>
      <c r="E5425" t="s">
        <v>21138</v>
      </c>
      <c r="F5425" s="1">
        <v>25927</v>
      </c>
    </row>
    <row r="5426" spans="1:6" x14ac:dyDescent="0.2">
      <c r="A5426" t="s">
        <v>2699</v>
      </c>
      <c r="B5426" t="s">
        <v>13664</v>
      </c>
      <c r="C5426" t="s">
        <v>13776</v>
      </c>
      <c r="D5426" t="s">
        <v>21525</v>
      </c>
      <c r="E5426" t="s">
        <v>21138</v>
      </c>
      <c r="F5426" s="1">
        <v>43171</v>
      </c>
    </row>
    <row r="5427" spans="1:6" x14ac:dyDescent="0.2">
      <c r="A5427" t="s">
        <v>9114</v>
      </c>
      <c r="B5427" t="s">
        <v>13675</v>
      </c>
      <c r="C5427" t="s">
        <v>10944</v>
      </c>
      <c r="D5427" t="s">
        <v>21526</v>
      </c>
      <c r="E5427" t="s">
        <v>21138</v>
      </c>
      <c r="F5427" s="1">
        <v>40560</v>
      </c>
    </row>
    <row r="5428" spans="1:6" x14ac:dyDescent="0.2">
      <c r="A5428" t="s">
        <v>2700</v>
      </c>
      <c r="B5428" t="s">
        <v>13634</v>
      </c>
      <c r="C5428" t="s">
        <v>9565</v>
      </c>
      <c r="D5428" t="s">
        <v>21527</v>
      </c>
      <c r="E5428" t="s">
        <v>21138</v>
      </c>
      <c r="F5428" s="1">
        <v>16482</v>
      </c>
    </row>
    <row r="5429" spans="1:6" x14ac:dyDescent="0.2">
      <c r="A5429" t="s">
        <v>2701</v>
      </c>
      <c r="B5429" t="s">
        <v>13777</v>
      </c>
      <c r="C5429" t="s">
        <v>9713</v>
      </c>
      <c r="D5429" t="s">
        <v>21528</v>
      </c>
      <c r="E5429" t="s">
        <v>21138</v>
      </c>
      <c r="F5429" s="1">
        <v>29366</v>
      </c>
    </row>
    <row r="5430" spans="1:6" x14ac:dyDescent="0.2">
      <c r="A5430" t="s">
        <v>2702</v>
      </c>
      <c r="B5430" t="s">
        <v>11739</v>
      </c>
      <c r="C5430" t="s">
        <v>9690</v>
      </c>
      <c r="D5430" t="s">
        <v>21529</v>
      </c>
      <c r="E5430" t="s">
        <v>21138</v>
      </c>
      <c r="F5430" s="1">
        <v>17538</v>
      </c>
    </row>
    <row r="5431" spans="1:6" x14ac:dyDescent="0.2">
      <c r="A5431" t="s">
        <v>9115</v>
      </c>
      <c r="B5431" t="s">
        <v>13778</v>
      </c>
      <c r="C5431" t="s">
        <v>9947</v>
      </c>
      <c r="D5431" t="s">
        <v>21530</v>
      </c>
      <c r="E5431" t="s">
        <v>21138</v>
      </c>
      <c r="F5431" s="1">
        <v>43104</v>
      </c>
    </row>
    <row r="5432" spans="1:6" x14ac:dyDescent="0.2">
      <c r="A5432" t="s">
        <v>6403</v>
      </c>
      <c r="B5432" t="s">
        <v>10351</v>
      </c>
      <c r="C5432" t="s">
        <v>13433</v>
      </c>
      <c r="D5432" t="s">
        <v>21531</v>
      </c>
      <c r="E5432" t="s">
        <v>21138</v>
      </c>
      <c r="F5432" s="1">
        <v>40313</v>
      </c>
    </row>
    <row r="5433" spans="1:6" x14ac:dyDescent="0.2">
      <c r="A5433" t="s">
        <v>9116</v>
      </c>
      <c r="B5433" t="s">
        <v>13324</v>
      </c>
      <c r="C5433" t="s">
        <v>13779</v>
      </c>
      <c r="D5433" t="s">
        <v>21532</v>
      </c>
      <c r="E5433" t="s">
        <v>21138</v>
      </c>
      <c r="F5433" s="1">
        <v>17635</v>
      </c>
    </row>
    <row r="5434" spans="1:6" x14ac:dyDescent="0.2">
      <c r="A5434" t="s">
        <v>8190</v>
      </c>
      <c r="B5434" t="s">
        <v>13780</v>
      </c>
      <c r="C5434" t="s">
        <v>13132</v>
      </c>
      <c r="D5434" t="s">
        <v>21533</v>
      </c>
      <c r="E5434" t="s">
        <v>21138</v>
      </c>
      <c r="F5434" s="1">
        <v>24312</v>
      </c>
    </row>
    <row r="5435" spans="1:6" x14ac:dyDescent="0.2">
      <c r="A5435" t="s">
        <v>6404</v>
      </c>
      <c r="B5435" t="s">
        <v>11030</v>
      </c>
      <c r="C5435" t="s">
        <v>10671</v>
      </c>
      <c r="D5435" t="s">
        <v>21534</v>
      </c>
      <c r="E5435" t="s">
        <v>21138</v>
      </c>
      <c r="F5435" s="1">
        <v>35462</v>
      </c>
    </row>
    <row r="5436" spans="1:6" x14ac:dyDescent="0.2">
      <c r="A5436" t="s">
        <v>2703</v>
      </c>
      <c r="B5436" t="s">
        <v>13324</v>
      </c>
      <c r="C5436" t="s">
        <v>13781</v>
      </c>
      <c r="D5436">
        <f>1-634-457-6061</f>
        <v>-7151</v>
      </c>
      <c r="E5436" t="s">
        <v>21138</v>
      </c>
      <c r="F5436" s="1">
        <v>39891</v>
      </c>
    </row>
    <row r="5437" spans="1:6" x14ac:dyDescent="0.2">
      <c r="A5437" t="s">
        <v>8191</v>
      </c>
      <c r="B5437" t="s">
        <v>13782</v>
      </c>
      <c r="C5437" t="s">
        <v>10767</v>
      </c>
      <c r="D5437" t="s">
        <v>21535</v>
      </c>
      <c r="E5437" t="s">
        <v>21138</v>
      </c>
      <c r="F5437" s="1">
        <v>15320</v>
      </c>
    </row>
    <row r="5438" spans="1:6" x14ac:dyDescent="0.2">
      <c r="A5438" t="s">
        <v>2704</v>
      </c>
      <c r="B5438" t="s">
        <v>13783</v>
      </c>
      <c r="C5438" t="s">
        <v>13784</v>
      </c>
      <c r="D5438" t="s">
        <v>21536</v>
      </c>
      <c r="E5438" t="s">
        <v>21138</v>
      </c>
      <c r="F5438" s="1">
        <v>34662</v>
      </c>
    </row>
    <row r="5439" spans="1:6" x14ac:dyDescent="0.2">
      <c r="A5439" t="s">
        <v>2705</v>
      </c>
      <c r="B5439" t="s">
        <v>13604</v>
      </c>
      <c r="C5439" t="s">
        <v>11100</v>
      </c>
      <c r="D5439" t="s">
        <v>21537</v>
      </c>
      <c r="E5439" t="s">
        <v>21138</v>
      </c>
      <c r="F5439" s="1">
        <v>16941</v>
      </c>
    </row>
    <row r="5440" spans="1:6" x14ac:dyDescent="0.2">
      <c r="A5440" t="s">
        <v>6405</v>
      </c>
      <c r="B5440" t="s">
        <v>13539</v>
      </c>
      <c r="C5440" t="s">
        <v>11739</v>
      </c>
      <c r="D5440" t="s">
        <v>21538</v>
      </c>
      <c r="E5440" t="s">
        <v>21138</v>
      </c>
      <c r="F5440" s="1">
        <v>24236</v>
      </c>
    </row>
    <row r="5441" spans="1:6" x14ac:dyDescent="0.2">
      <c r="A5441" t="s">
        <v>2706</v>
      </c>
      <c r="B5441" t="s">
        <v>13534</v>
      </c>
      <c r="C5441" t="s">
        <v>13785</v>
      </c>
      <c r="D5441" t="s">
        <v>21539</v>
      </c>
      <c r="E5441" t="s">
        <v>21138</v>
      </c>
      <c r="F5441" s="1">
        <v>41759</v>
      </c>
    </row>
    <row r="5442" spans="1:6" x14ac:dyDescent="0.2">
      <c r="A5442" t="s">
        <v>2707</v>
      </c>
      <c r="B5442" t="s">
        <v>13321</v>
      </c>
      <c r="C5442" t="s">
        <v>13786</v>
      </c>
      <c r="D5442" t="s">
        <v>21540</v>
      </c>
      <c r="E5442" t="s">
        <v>21138</v>
      </c>
      <c r="F5442" s="1">
        <v>23968</v>
      </c>
    </row>
    <row r="5443" spans="1:6" x14ac:dyDescent="0.2">
      <c r="A5443" t="s">
        <v>2708</v>
      </c>
      <c r="B5443" t="s">
        <v>11030</v>
      </c>
      <c r="C5443" t="s">
        <v>13787</v>
      </c>
      <c r="D5443" t="s">
        <v>21541</v>
      </c>
      <c r="E5443" t="s">
        <v>21138</v>
      </c>
      <c r="F5443" s="1">
        <v>33686</v>
      </c>
    </row>
    <row r="5444" spans="1:6" x14ac:dyDescent="0.2">
      <c r="A5444" t="s">
        <v>8192</v>
      </c>
      <c r="B5444" t="s">
        <v>13788</v>
      </c>
      <c r="C5444" t="s">
        <v>9694</v>
      </c>
      <c r="D5444">
        <v>9578166881</v>
      </c>
      <c r="E5444" t="s">
        <v>21138</v>
      </c>
      <c r="F5444" s="1">
        <v>24036</v>
      </c>
    </row>
    <row r="5445" spans="1:6" x14ac:dyDescent="0.2">
      <c r="A5445" t="s">
        <v>2709</v>
      </c>
      <c r="B5445" t="s">
        <v>13789</v>
      </c>
      <c r="C5445" t="s">
        <v>9454</v>
      </c>
      <c r="D5445">
        <f>1-861-700-3818</f>
        <v>-5378</v>
      </c>
      <c r="E5445" t="s">
        <v>21138</v>
      </c>
      <c r="F5445" s="1">
        <v>27881</v>
      </c>
    </row>
    <row r="5446" spans="1:6" x14ac:dyDescent="0.2">
      <c r="A5446" t="s">
        <v>2710</v>
      </c>
      <c r="B5446" t="s">
        <v>13790</v>
      </c>
      <c r="C5446" t="s">
        <v>11138</v>
      </c>
      <c r="D5446" t="s">
        <v>21542</v>
      </c>
      <c r="E5446" t="s">
        <v>21138</v>
      </c>
      <c r="F5446" s="1">
        <v>40397</v>
      </c>
    </row>
    <row r="5447" spans="1:6" x14ac:dyDescent="0.2">
      <c r="A5447" t="s">
        <v>2711</v>
      </c>
      <c r="B5447" t="s">
        <v>11329</v>
      </c>
      <c r="C5447" t="s">
        <v>11</v>
      </c>
      <c r="D5447" t="s">
        <v>21543</v>
      </c>
      <c r="E5447" t="s">
        <v>21138</v>
      </c>
      <c r="F5447" s="1">
        <v>37902</v>
      </c>
    </row>
    <row r="5448" spans="1:6" x14ac:dyDescent="0.2">
      <c r="A5448" t="s">
        <v>2712</v>
      </c>
      <c r="B5448" t="s">
        <v>13791</v>
      </c>
      <c r="C5448" t="s">
        <v>13792</v>
      </c>
      <c r="D5448">
        <v>7096623848</v>
      </c>
      <c r="E5448" t="s">
        <v>21138</v>
      </c>
      <c r="F5448" s="1">
        <v>42474</v>
      </c>
    </row>
    <row r="5449" spans="1:6" x14ac:dyDescent="0.2">
      <c r="A5449" t="s">
        <v>6406</v>
      </c>
      <c r="B5449" t="s">
        <v>13422</v>
      </c>
      <c r="C5449" t="s">
        <v>10022</v>
      </c>
      <c r="D5449" t="s">
        <v>21544</v>
      </c>
      <c r="E5449" t="s">
        <v>21138</v>
      </c>
      <c r="F5449" s="1">
        <v>32568</v>
      </c>
    </row>
    <row r="5450" spans="1:6" x14ac:dyDescent="0.2">
      <c r="A5450" t="s">
        <v>2713</v>
      </c>
      <c r="B5450" t="s">
        <v>13793</v>
      </c>
      <c r="C5450" t="s">
        <v>9617</v>
      </c>
      <c r="D5450">
        <f>1-188-731-4731</f>
        <v>-5649</v>
      </c>
      <c r="E5450" t="s">
        <v>21138</v>
      </c>
      <c r="F5450" s="1">
        <v>31845</v>
      </c>
    </row>
    <row r="5451" spans="1:6" x14ac:dyDescent="0.2">
      <c r="A5451" t="s">
        <v>9117</v>
      </c>
      <c r="B5451" t="s">
        <v>13493</v>
      </c>
      <c r="C5451" t="s">
        <v>12729</v>
      </c>
      <c r="D5451" t="s">
        <v>21545</v>
      </c>
      <c r="E5451" t="s">
        <v>21138</v>
      </c>
      <c r="F5451" s="1">
        <v>29329</v>
      </c>
    </row>
    <row r="5452" spans="1:6" x14ac:dyDescent="0.2">
      <c r="A5452" t="s">
        <v>2714</v>
      </c>
      <c r="B5452" t="s">
        <v>13794</v>
      </c>
      <c r="C5452" t="s">
        <v>13795</v>
      </c>
      <c r="D5452" t="s">
        <v>21546</v>
      </c>
      <c r="E5452" t="s">
        <v>21138</v>
      </c>
      <c r="F5452" s="1">
        <v>41002</v>
      </c>
    </row>
    <row r="5453" spans="1:6" x14ac:dyDescent="0.2">
      <c r="A5453" t="s">
        <v>6407</v>
      </c>
      <c r="B5453" t="s">
        <v>13796</v>
      </c>
      <c r="C5453" t="s">
        <v>12678</v>
      </c>
      <c r="D5453" t="s">
        <v>21547</v>
      </c>
      <c r="E5453" t="s">
        <v>21138</v>
      </c>
      <c r="F5453" s="1">
        <v>18541</v>
      </c>
    </row>
    <row r="5454" spans="1:6" x14ac:dyDescent="0.2">
      <c r="A5454" t="s">
        <v>8193</v>
      </c>
      <c r="B5454" t="s">
        <v>13797</v>
      </c>
      <c r="C5454" t="s">
        <v>13798</v>
      </c>
      <c r="D5454" t="s">
        <v>21548</v>
      </c>
      <c r="E5454" t="s">
        <v>21138</v>
      </c>
      <c r="F5454" s="1">
        <v>36843</v>
      </c>
    </row>
    <row r="5455" spans="1:6" x14ac:dyDescent="0.2">
      <c r="A5455" t="s">
        <v>13799</v>
      </c>
      <c r="B5455" t="s">
        <v>13800</v>
      </c>
      <c r="C5455" t="s">
        <v>12791</v>
      </c>
      <c r="D5455" t="s">
        <v>21549</v>
      </c>
      <c r="E5455" t="s">
        <v>21138</v>
      </c>
      <c r="F5455" s="1">
        <v>25742</v>
      </c>
    </row>
    <row r="5456" spans="1:6" x14ac:dyDescent="0.2">
      <c r="A5456" t="s">
        <v>8194</v>
      </c>
      <c r="B5456" t="s">
        <v>13345</v>
      </c>
      <c r="C5456" t="s">
        <v>13801</v>
      </c>
      <c r="D5456">
        <f>1-172-50-9877</f>
        <v>-10098</v>
      </c>
      <c r="E5456" t="s">
        <v>21138</v>
      </c>
      <c r="F5456" s="1">
        <v>28844</v>
      </c>
    </row>
    <row r="5457" spans="1:6" x14ac:dyDescent="0.2">
      <c r="A5457" t="s">
        <v>2715</v>
      </c>
      <c r="B5457" t="s">
        <v>13604</v>
      </c>
      <c r="C5457" t="s">
        <v>13802</v>
      </c>
      <c r="D5457" t="s">
        <v>21550</v>
      </c>
      <c r="E5457" t="s">
        <v>21138</v>
      </c>
      <c r="F5457" s="1">
        <v>34798</v>
      </c>
    </row>
    <row r="5458" spans="1:6" x14ac:dyDescent="0.2">
      <c r="A5458" t="s">
        <v>2716</v>
      </c>
      <c r="B5458" t="s">
        <v>13056</v>
      </c>
      <c r="C5458" t="s">
        <v>11641</v>
      </c>
      <c r="D5458" t="s">
        <v>21551</v>
      </c>
      <c r="E5458" t="s">
        <v>21138</v>
      </c>
      <c r="F5458" s="1">
        <v>43115</v>
      </c>
    </row>
    <row r="5459" spans="1:6" x14ac:dyDescent="0.2">
      <c r="A5459" t="s">
        <v>8195</v>
      </c>
      <c r="B5459" t="s">
        <v>13471</v>
      </c>
      <c r="C5459" t="s">
        <v>13803</v>
      </c>
      <c r="D5459" t="s">
        <v>21552</v>
      </c>
      <c r="E5459" t="s">
        <v>21138</v>
      </c>
      <c r="F5459" s="1">
        <v>43258</v>
      </c>
    </row>
    <row r="5460" spans="1:6" x14ac:dyDescent="0.2">
      <c r="A5460" t="s">
        <v>2717</v>
      </c>
      <c r="B5460" t="s">
        <v>13633</v>
      </c>
      <c r="C5460" t="s">
        <v>13102</v>
      </c>
      <c r="D5460" t="s">
        <v>21553</v>
      </c>
      <c r="E5460" t="s">
        <v>21138</v>
      </c>
      <c r="F5460" s="1">
        <v>35634</v>
      </c>
    </row>
    <row r="5461" spans="1:6" x14ac:dyDescent="0.2">
      <c r="A5461" t="s">
        <v>2718</v>
      </c>
      <c r="B5461" t="s">
        <v>13804</v>
      </c>
      <c r="C5461" t="s">
        <v>13805</v>
      </c>
      <c r="D5461" t="s">
        <v>21554</v>
      </c>
      <c r="E5461" t="s">
        <v>21138</v>
      </c>
      <c r="F5461" s="1">
        <v>22644</v>
      </c>
    </row>
    <row r="5462" spans="1:6" x14ac:dyDescent="0.2">
      <c r="A5462" t="s">
        <v>13806</v>
      </c>
      <c r="B5462" t="s">
        <v>11030</v>
      </c>
      <c r="C5462" t="s">
        <v>13807</v>
      </c>
      <c r="D5462" t="s">
        <v>21555</v>
      </c>
      <c r="E5462" t="s">
        <v>21138</v>
      </c>
      <c r="F5462" s="1">
        <v>25054</v>
      </c>
    </row>
    <row r="5463" spans="1:6" x14ac:dyDescent="0.2">
      <c r="A5463" t="s">
        <v>6408</v>
      </c>
      <c r="B5463" t="s">
        <v>13808</v>
      </c>
      <c r="C5463" t="s">
        <v>13809</v>
      </c>
      <c r="D5463">
        <f>1-612-205-8627</f>
        <v>-9443</v>
      </c>
      <c r="E5463" t="s">
        <v>21138</v>
      </c>
      <c r="F5463" s="1">
        <v>23580</v>
      </c>
    </row>
    <row r="5464" spans="1:6" x14ac:dyDescent="0.2">
      <c r="A5464" t="s">
        <v>2719</v>
      </c>
      <c r="B5464" t="s">
        <v>13348</v>
      </c>
      <c r="C5464" t="s">
        <v>13810</v>
      </c>
      <c r="D5464" t="s">
        <v>21556</v>
      </c>
      <c r="E5464" t="s">
        <v>21138</v>
      </c>
      <c r="F5464" s="1">
        <v>20983</v>
      </c>
    </row>
    <row r="5465" spans="1:6" x14ac:dyDescent="0.2">
      <c r="A5465" t="s">
        <v>9118</v>
      </c>
      <c r="B5465" t="s">
        <v>13493</v>
      </c>
      <c r="C5465" t="s">
        <v>9987</v>
      </c>
      <c r="D5465" t="s">
        <v>21557</v>
      </c>
      <c r="E5465" t="s">
        <v>21138</v>
      </c>
      <c r="F5465" s="1">
        <v>39666</v>
      </c>
    </row>
    <row r="5466" spans="1:6" x14ac:dyDescent="0.2">
      <c r="A5466" t="s">
        <v>2720</v>
      </c>
      <c r="B5466" t="s">
        <v>13435</v>
      </c>
      <c r="C5466" t="s">
        <v>11330</v>
      </c>
      <c r="D5466" t="s">
        <v>21558</v>
      </c>
      <c r="E5466" t="s">
        <v>21138</v>
      </c>
      <c r="F5466" s="1">
        <v>32487</v>
      </c>
    </row>
    <row r="5467" spans="1:6" x14ac:dyDescent="0.2">
      <c r="A5467" t="s">
        <v>2721</v>
      </c>
      <c r="B5467" t="s">
        <v>13317</v>
      </c>
      <c r="C5467" t="s">
        <v>9470</v>
      </c>
      <c r="D5467" t="s">
        <v>21559</v>
      </c>
      <c r="E5467" t="s">
        <v>21138</v>
      </c>
      <c r="F5467" s="1">
        <v>18256</v>
      </c>
    </row>
    <row r="5468" spans="1:6" x14ac:dyDescent="0.2">
      <c r="A5468" t="s">
        <v>8196</v>
      </c>
      <c r="B5468" t="s">
        <v>13440</v>
      </c>
      <c r="C5468" t="s">
        <v>9540</v>
      </c>
      <c r="D5468" t="s">
        <v>21560</v>
      </c>
      <c r="E5468" t="s">
        <v>21138</v>
      </c>
      <c r="F5468" s="1">
        <v>24220</v>
      </c>
    </row>
    <row r="5469" spans="1:6" x14ac:dyDescent="0.2">
      <c r="A5469" t="s">
        <v>6409</v>
      </c>
      <c r="B5469" t="s">
        <v>13344</v>
      </c>
      <c r="C5469" t="s">
        <v>9492</v>
      </c>
      <c r="D5469" t="s">
        <v>21561</v>
      </c>
      <c r="E5469" t="s">
        <v>21138</v>
      </c>
      <c r="F5469" s="1">
        <v>21291</v>
      </c>
    </row>
    <row r="5470" spans="1:6" x14ac:dyDescent="0.2">
      <c r="A5470" t="s">
        <v>13811</v>
      </c>
      <c r="B5470" t="s">
        <v>13812</v>
      </c>
      <c r="C5470" t="s">
        <v>13813</v>
      </c>
      <c r="D5470" t="s">
        <v>21562</v>
      </c>
      <c r="E5470" t="s">
        <v>21138</v>
      </c>
      <c r="F5470" s="1">
        <v>39055</v>
      </c>
    </row>
    <row r="5471" spans="1:6" x14ac:dyDescent="0.2">
      <c r="A5471" t="s">
        <v>6410</v>
      </c>
      <c r="B5471" t="s">
        <v>13702</v>
      </c>
      <c r="C5471" t="s">
        <v>10548</v>
      </c>
      <c r="D5471" t="s">
        <v>21563</v>
      </c>
      <c r="E5471" t="s">
        <v>21138</v>
      </c>
      <c r="F5471" s="1">
        <v>37646</v>
      </c>
    </row>
    <row r="5472" spans="1:6" x14ac:dyDescent="0.2">
      <c r="A5472" t="s">
        <v>2722</v>
      </c>
      <c r="B5472" t="s">
        <v>13814</v>
      </c>
      <c r="C5472" t="s">
        <v>10955</v>
      </c>
      <c r="D5472" t="s">
        <v>21564</v>
      </c>
      <c r="E5472" t="s">
        <v>21138</v>
      </c>
      <c r="F5472" s="1">
        <v>19437</v>
      </c>
    </row>
    <row r="5473" spans="1:6" x14ac:dyDescent="0.2">
      <c r="A5473" t="s">
        <v>2723</v>
      </c>
      <c r="B5473" t="s">
        <v>11639</v>
      </c>
      <c r="C5473" t="s">
        <v>13815</v>
      </c>
      <c r="D5473" t="s">
        <v>21565</v>
      </c>
      <c r="E5473" t="s">
        <v>21138</v>
      </c>
      <c r="F5473" s="1">
        <v>31430</v>
      </c>
    </row>
    <row r="5474" spans="1:6" x14ac:dyDescent="0.2">
      <c r="A5474" t="s">
        <v>8197</v>
      </c>
      <c r="B5474" t="s">
        <v>13348</v>
      </c>
      <c r="C5474" t="s">
        <v>10747</v>
      </c>
      <c r="D5474" t="s">
        <v>21566</v>
      </c>
      <c r="E5474" t="s">
        <v>21138</v>
      </c>
      <c r="F5474" s="1">
        <v>29442</v>
      </c>
    </row>
    <row r="5475" spans="1:6" x14ac:dyDescent="0.2">
      <c r="A5475" t="s">
        <v>13816</v>
      </c>
      <c r="B5475" t="s">
        <v>11193</v>
      </c>
      <c r="C5475" t="s">
        <v>13817</v>
      </c>
      <c r="D5475">
        <v>7315481072</v>
      </c>
      <c r="E5475" t="s">
        <v>21138</v>
      </c>
      <c r="F5475" s="1">
        <v>27733</v>
      </c>
    </row>
    <row r="5476" spans="1:6" x14ac:dyDescent="0.2">
      <c r="A5476" t="s">
        <v>2724</v>
      </c>
      <c r="B5476" t="s">
        <v>13346</v>
      </c>
      <c r="C5476" t="s">
        <v>13818</v>
      </c>
      <c r="D5476" t="s">
        <v>21567</v>
      </c>
      <c r="E5476" t="s">
        <v>21138</v>
      </c>
      <c r="F5476" s="1">
        <v>30350</v>
      </c>
    </row>
    <row r="5477" spans="1:6" x14ac:dyDescent="0.2">
      <c r="A5477" t="s">
        <v>2725</v>
      </c>
      <c r="B5477" t="s">
        <v>13582</v>
      </c>
      <c r="C5477" t="s">
        <v>9444</v>
      </c>
      <c r="D5477" t="s">
        <v>21568</v>
      </c>
      <c r="E5477" t="s">
        <v>21138</v>
      </c>
      <c r="F5477" s="1">
        <v>25442</v>
      </c>
    </row>
    <row r="5478" spans="1:6" x14ac:dyDescent="0.2">
      <c r="A5478" t="s">
        <v>6411</v>
      </c>
      <c r="B5478" t="s">
        <v>13451</v>
      </c>
      <c r="C5478" t="s">
        <v>13819</v>
      </c>
      <c r="D5478" t="s">
        <v>21569</v>
      </c>
      <c r="E5478" t="s">
        <v>21138</v>
      </c>
      <c r="F5478" s="1">
        <v>25627</v>
      </c>
    </row>
    <row r="5479" spans="1:6" x14ac:dyDescent="0.2">
      <c r="A5479" t="s">
        <v>2726</v>
      </c>
      <c r="B5479" t="s">
        <v>13820</v>
      </c>
      <c r="C5479" t="s">
        <v>10119</v>
      </c>
      <c r="D5479" t="s">
        <v>21570</v>
      </c>
      <c r="E5479" t="s">
        <v>21138</v>
      </c>
      <c r="F5479" s="1">
        <v>43183</v>
      </c>
    </row>
    <row r="5480" spans="1:6" x14ac:dyDescent="0.2">
      <c r="A5480" t="s">
        <v>2727</v>
      </c>
      <c r="B5480" t="s">
        <v>13821</v>
      </c>
      <c r="C5480" t="s">
        <v>12710</v>
      </c>
      <c r="D5480" t="s">
        <v>21571</v>
      </c>
      <c r="E5480" t="s">
        <v>21138</v>
      </c>
      <c r="F5480" s="1">
        <v>25470</v>
      </c>
    </row>
    <row r="5481" spans="1:6" x14ac:dyDescent="0.2">
      <c r="A5481" t="s">
        <v>9119</v>
      </c>
      <c r="B5481" t="s">
        <v>13689</v>
      </c>
      <c r="C5481" t="s">
        <v>9778</v>
      </c>
      <c r="D5481" t="s">
        <v>21572</v>
      </c>
      <c r="E5481" t="s">
        <v>21138</v>
      </c>
      <c r="F5481" s="1">
        <v>16186</v>
      </c>
    </row>
    <row r="5482" spans="1:6" x14ac:dyDescent="0.2">
      <c r="A5482" t="s">
        <v>8198</v>
      </c>
      <c r="B5482" t="s">
        <v>13822</v>
      </c>
      <c r="C5482" t="s">
        <v>13823</v>
      </c>
      <c r="D5482" t="s">
        <v>21573</v>
      </c>
      <c r="E5482" t="s">
        <v>21138</v>
      </c>
      <c r="F5482" s="1">
        <v>36891</v>
      </c>
    </row>
    <row r="5483" spans="1:6" x14ac:dyDescent="0.2">
      <c r="A5483" t="s">
        <v>2728</v>
      </c>
      <c r="B5483" t="s">
        <v>10351</v>
      </c>
      <c r="C5483" t="s">
        <v>9775</v>
      </c>
      <c r="D5483" t="s">
        <v>21574</v>
      </c>
      <c r="E5483" t="s">
        <v>21138</v>
      </c>
      <c r="F5483" s="1">
        <v>30948</v>
      </c>
    </row>
    <row r="5484" spans="1:6" x14ac:dyDescent="0.2">
      <c r="A5484" t="s">
        <v>6412</v>
      </c>
      <c r="B5484" t="s">
        <v>13523</v>
      </c>
      <c r="C5484" t="s">
        <v>13824</v>
      </c>
      <c r="D5484" t="s">
        <v>21575</v>
      </c>
      <c r="E5484" t="s">
        <v>21138</v>
      </c>
      <c r="F5484" s="1">
        <v>33577</v>
      </c>
    </row>
    <row r="5485" spans="1:6" x14ac:dyDescent="0.2">
      <c r="A5485" t="s">
        <v>2729</v>
      </c>
      <c r="B5485" t="s">
        <v>13825</v>
      </c>
      <c r="C5485" t="s">
        <v>10752</v>
      </c>
      <c r="D5485" t="s">
        <v>21576</v>
      </c>
      <c r="E5485" t="s">
        <v>21138</v>
      </c>
      <c r="F5485" s="1">
        <v>35639</v>
      </c>
    </row>
    <row r="5486" spans="1:6" x14ac:dyDescent="0.2">
      <c r="A5486" t="s">
        <v>2730</v>
      </c>
      <c r="B5486" t="s">
        <v>13670</v>
      </c>
      <c r="C5486" t="s">
        <v>12086</v>
      </c>
      <c r="D5486" t="s">
        <v>21577</v>
      </c>
      <c r="E5486" t="s">
        <v>21138</v>
      </c>
      <c r="F5486" s="1">
        <v>30788</v>
      </c>
    </row>
    <row r="5487" spans="1:6" x14ac:dyDescent="0.2">
      <c r="A5487" t="s">
        <v>6413</v>
      </c>
      <c r="B5487" t="s">
        <v>13826</v>
      </c>
      <c r="C5487" t="s">
        <v>9690</v>
      </c>
      <c r="D5487" t="s">
        <v>21578</v>
      </c>
      <c r="E5487" t="s">
        <v>21138</v>
      </c>
      <c r="F5487" s="1">
        <v>38152</v>
      </c>
    </row>
    <row r="5488" spans="1:6" x14ac:dyDescent="0.2">
      <c r="A5488" t="s">
        <v>9120</v>
      </c>
      <c r="B5488" t="s">
        <v>13827</v>
      </c>
      <c r="C5488" t="s">
        <v>11960</v>
      </c>
      <c r="D5488" t="s">
        <v>21579</v>
      </c>
      <c r="E5488" t="s">
        <v>21138</v>
      </c>
      <c r="F5488" s="1">
        <v>42337</v>
      </c>
    </row>
    <row r="5489" spans="1:6" x14ac:dyDescent="0.2">
      <c r="A5489" t="s">
        <v>2731</v>
      </c>
      <c r="B5489" t="s">
        <v>13828</v>
      </c>
      <c r="C5489" t="s">
        <v>9819</v>
      </c>
      <c r="D5489" t="s">
        <v>21580</v>
      </c>
      <c r="E5489" t="s">
        <v>21138</v>
      </c>
      <c r="F5489" s="1">
        <v>23739</v>
      </c>
    </row>
    <row r="5490" spans="1:6" x14ac:dyDescent="0.2">
      <c r="A5490" t="s">
        <v>2732</v>
      </c>
      <c r="B5490" t="s">
        <v>12654</v>
      </c>
      <c r="C5490" t="s">
        <v>13829</v>
      </c>
      <c r="D5490" t="s">
        <v>21581</v>
      </c>
      <c r="E5490" t="s">
        <v>21138</v>
      </c>
      <c r="F5490" s="1">
        <v>33073</v>
      </c>
    </row>
    <row r="5491" spans="1:6" x14ac:dyDescent="0.2">
      <c r="A5491" t="s">
        <v>2733</v>
      </c>
      <c r="B5491" t="s">
        <v>11030</v>
      </c>
      <c r="C5491" t="s">
        <v>13830</v>
      </c>
      <c r="D5491" t="s">
        <v>21582</v>
      </c>
      <c r="E5491" t="s">
        <v>21138</v>
      </c>
      <c r="F5491" s="1">
        <v>15845</v>
      </c>
    </row>
    <row r="5492" spans="1:6" x14ac:dyDescent="0.2">
      <c r="A5492" t="s">
        <v>6414</v>
      </c>
      <c r="B5492" t="s">
        <v>13424</v>
      </c>
      <c r="C5492" t="s">
        <v>13745</v>
      </c>
      <c r="D5492" t="s">
        <v>21583</v>
      </c>
      <c r="E5492" t="s">
        <v>21138</v>
      </c>
      <c r="F5492" s="1">
        <v>35341</v>
      </c>
    </row>
    <row r="5493" spans="1:6" x14ac:dyDescent="0.2">
      <c r="A5493" t="s">
        <v>2734</v>
      </c>
      <c r="B5493" t="s">
        <v>13353</v>
      </c>
      <c r="C5493" t="s">
        <v>13831</v>
      </c>
      <c r="D5493" t="s">
        <v>21584</v>
      </c>
      <c r="E5493" t="s">
        <v>21138</v>
      </c>
      <c r="F5493" s="1">
        <v>22080</v>
      </c>
    </row>
    <row r="5494" spans="1:6" x14ac:dyDescent="0.2">
      <c r="A5494" t="s">
        <v>6415</v>
      </c>
      <c r="B5494" t="s">
        <v>13696</v>
      </c>
      <c r="C5494" t="s">
        <v>9632</v>
      </c>
      <c r="D5494" t="s">
        <v>21585</v>
      </c>
      <c r="E5494" t="s">
        <v>21138</v>
      </c>
      <c r="F5494" s="1">
        <v>38587</v>
      </c>
    </row>
    <row r="5495" spans="1:6" x14ac:dyDescent="0.2">
      <c r="A5495" t="s">
        <v>2735</v>
      </c>
      <c r="B5495" t="s">
        <v>13725</v>
      </c>
      <c r="C5495" t="s">
        <v>13832</v>
      </c>
      <c r="D5495" t="s">
        <v>21586</v>
      </c>
      <c r="E5495" t="s">
        <v>21138</v>
      </c>
      <c r="F5495" s="1">
        <v>29488</v>
      </c>
    </row>
    <row r="5496" spans="1:6" x14ac:dyDescent="0.2">
      <c r="A5496" t="s">
        <v>2736</v>
      </c>
      <c r="B5496" t="s">
        <v>13833</v>
      </c>
      <c r="C5496" t="s">
        <v>11100</v>
      </c>
      <c r="D5496" t="s">
        <v>21587</v>
      </c>
      <c r="E5496" t="s">
        <v>21138</v>
      </c>
      <c r="F5496" s="1">
        <v>18356</v>
      </c>
    </row>
    <row r="5497" spans="1:6" x14ac:dyDescent="0.2">
      <c r="A5497" t="s">
        <v>2737</v>
      </c>
      <c r="B5497" t="s">
        <v>13834</v>
      </c>
      <c r="C5497" t="s">
        <v>9689</v>
      </c>
      <c r="D5497" t="s">
        <v>21588</v>
      </c>
      <c r="E5497" t="s">
        <v>21138</v>
      </c>
      <c r="F5497" s="1">
        <v>19626</v>
      </c>
    </row>
    <row r="5498" spans="1:6" x14ac:dyDescent="0.2">
      <c r="A5498" t="s">
        <v>8199</v>
      </c>
      <c r="B5498" t="s">
        <v>13423</v>
      </c>
      <c r="C5498" t="s">
        <v>11377</v>
      </c>
      <c r="D5498" t="s">
        <v>21589</v>
      </c>
      <c r="E5498" t="s">
        <v>21138</v>
      </c>
      <c r="F5498" s="1">
        <v>34167</v>
      </c>
    </row>
    <row r="5499" spans="1:6" x14ac:dyDescent="0.2">
      <c r="A5499" t="s">
        <v>13835</v>
      </c>
      <c r="B5499" t="s">
        <v>13836</v>
      </c>
      <c r="C5499" t="s">
        <v>9947</v>
      </c>
      <c r="D5499" t="s">
        <v>21590</v>
      </c>
      <c r="E5499" t="s">
        <v>21138</v>
      </c>
      <c r="F5499" s="1">
        <v>29402</v>
      </c>
    </row>
    <row r="5500" spans="1:6" x14ac:dyDescent="0.2">
      <c r="A5500" t="s">
        <v>2738</v>
      </c>
      <c r="B5500" t="s">
        <v>13833</v>
      </c>
      <c r="C5500" t="s">
        <v>9444</v>
      </c>
      <c r="D5500" t="s">
        <v>21591</v>
      </c>
      <c r="E5500" t="s">
        <v>21138</v>
      </c>
      <c r="F5500" s="1">
        <v>23445</v>
      </c>
    </row>
    <row r="5501" spans="1:6" x14ac:dyDescent="0.2">
      <c r="A5501" t="s">
        <v>2739</v>
      </c>
      <c r="B5501" t="s">
        <v>13443</v>
      </c>
      <c r="C5501" t="s">
        <v>13837</v>
      </c>
      <c r="D5501" t="s">
        <v>21592</v>
      </c>
      <c r="E5501" t="s">
        <v>21138</v>
      </c>
      <c r="F5501" s="1">
        <v>16198</v>
      </c>
    </row>
    <row r="5502" spans="1:6" x14ac:dyDescent="0.2">
      <c r="A5502" t="s">
        <v>8200</v>
      </c>
      <c r="B5502" t="s">
        <v>13838</v>
      </c>
      <c r="C5502" t="s">
        <v>9758</v>
      </c>
      <c r="D5502" t="s">
        <v>21593</v>
      </c>
      <c r="E5502" t="s">
        <v>21138</v>
      </c>
      <c r="F5502" s="1">
        <v>39782</v>
      </c>
    </row>
    <row r="5503" spans="1:6" x14ac:dyDescent="0.2">
      <c r="A5503" t="s">
        <v>6416</v>
      </c>
      <c r="B5503" t="s">
        <v>13839</v>
      </c>
      <c r="C5503" t="s">
        <v>10981</v>
      </c>
      <c r="D5503">
        <v>6362638943</v>
      </c>
      <c r="E5503" t="s">
        <v>21138</v>
      </c>
      <c r="F5503" s="1">
        <v>31964</v>
      </c>
    </row>
    <row r="5504" spans="1:6" x14ac:dyDescent="0.2">
      <c r="A5504" t="s">
        <v>9121</v>
      </c>
      <c r="B5504" t="s">
        <v>13840</v>
      </c>
      <c r="C5504" t="s">
        <v>9667</v>
      </c>
      <c r="D5504" t="s">
        <v>21594</v>
      </c>
      <c r="E5504" t="s">
        <v>21138</v>
      </c>
      <c r="F5504" s="1">
        <v>31896</v>
      </c>
    </row>
    <row r="5505" spans="1:6" x14ac:dyDescent="0.2">
      <c r="A5505" t="s">
        <v>2740</v>
      </c>
      <c r="B5505" t="s">
        <v>13317</v>
      </c>
      <c r="C5505" t="s">
        <v>13841</v>
      </c>
      <c r="D5505" t="s">
        <v>21595</v>
      </c>
      <c r="E5505" t="s">
        <v>21138</v>
      </c>
      <c r="F5505" s="1">
        <v>17464</v>
      </c>
    </row>
    <row r="5506" spans="1:6" x14ac:dyDescent="0.2">
      <c r="A5506" t="s">
        <v>6417</v>
      </c>
      <c r="B5506" t="s">
        <v>13573</v>
      </c>
      <c r="C5506" t="s">
        <v>10111</v>
      </c>
      <c r="D5506" t="s">
        <v>21596</v>
      </c>
      <c r="E5506" t="s">
        <v>21138</v>
      </c>
      <c r="F5506" s="1">
        <v>28763</v>
      </c>
    </row>
    <row r="5507" spans="1:6" x14ac:dyDescent="0.2">
      <c r="A5507" t="s">
        <v>6418</v>
      </c>
      <c r="B5507" t="s">
        <v>13842</v>
      </c>
      <c r="C5507" t="s">
        <v>13843</v>
      </c>
      <c r="D5507" t="s">
        <v>21597</v>
      </c>
      <c r="E5507" t="s">
        <v>21138</v>
      </c>
      <c r="F5507" s="1">
        <v>41652</v>
      </c>
    </row>
    <row r="5508" spans="1:6" x14ac:dyDescent="0.2">
      <c r="A5508" t="s">
        <v>6419</v>
      </c>
      <c r="B5508" t="s">
        <v>13461</v>
      </c>
      <c r="C5508" t="s">
        <v>10176</v>
      </c>
      <c r="D5508" t="s">
        <v>21598</v>
      </c>
      <c r="E5508" t="s">
        <v>21138</v>
      </c>
      <c r="F5508" s="1">
        <v>14707</v>
      </c>
    </row>
    <row r="5509" spans="1:6" x14ac:dyDescent="0.2">
      <c r="A5509" t="s">
        <v>9122</v>
      </c>
      <c r="B5509" t="s">
        <v>13471</v>
      </c>
      <c r="C5509" t="s">
        <v>10969</v>
      </c>
      <c r="D5509" t="s">
        <v>21599</v>
      </c>
      <c r="E5509" t="s">
        <v>21138</v>
      </c>
      <c r="F5509" s="1">
        <v>20822</v>
      </c>
    </row>
    <row r="5510" spans="1:6" x14ac:dyDescent="0.2">
      <c r="A5510" t="s">
        <v>8201</v>
      </c>
      <c r="B5510" t="s">
        <v>13844</v>
      </c>
      <c r="C5510" t="s">
        <v>10053</v>
      </c>
      <c r="D5510" t="s">
        <v>21600</v>
      </c>
      <c r="E5510" t="s">
        <v>21138</v>
      </c>
      <c r="F5510" s="1">
        <v>39212</v>
      </c>
    </row>
    <row r="5511" spans="1:6" x14ac:dyDescent="0.2">
      <c r="A5511" t="s">
        <v>2741</v>
      </c>
      <c r="B5511" t="s">
        <v>13457</v>
      </c>
      <c r="C5511" t="s">
        <v>13845</v>
      </c>
      <c r="D5511" t="s">
        <v>21601</v>
      </c>
      <c r="E5511" t="s">
        <v>21138</v>
      </c>
      <c r="F5511" s="1">
        <v>42682</v>
      </c>
    </row>
    <row r="5512" spans="1:6" x14ac:dyDescent="0.2">
      <c r="A5512" t="s">
        <v>8202</v>
      </c>
      <c r="B5512" t="s">
        <v>13846</v>
      </c>
      <c r="C5512" t="s">
        <v>9502</v>
      </c>
      <c r="D5512">
        <v>817307840</v>
      </c>
      <c r="E5512" t="s">
        <v>21138</v>
      </c>
      <c r="F5512" s="1">
        <v>29610</v>
      </c>
    </row>
    <row r="5513" spans="1:6" x14ac:dyDescent="0.2">
      <c r="A5513" t="s">
        <v>8203</v>
      </c>
      <c r="B5513" t="s">
        <v>13847</v>
      </c>
      <c r="C5513" t="s">
        <v>9444</v>
      </c>
      <c r="D5513" t="s">
        <v>21602</v>
      </c>
      <c r="E5513" t="s">
        <v>21138</v>
      </c>
      <c r="F5513" s="1">
        <v>20219</v>
      </c>
    </row>
    <row r="5514" spans="1:6" x14ac:dyDescent="0.2">
      <c r="A5514" t="s">
        <v>6420</v>
      </c>
      <c r="B5514" t="s">
        <v>13599</v>
      </c>
      <c r="C5514" t="s">
        <v>9713</v>
      </c>
      <c r="D5514">
        <v>6254424581</v>
      </c>
      <c r="E5514" t="s">
        <v>21138</v>
      </c>
      <c r="F5514" s="1">
        <v>32468</v>
      </c>
    </row>
    <row r="5515" spans="1:6" x14ac:dyDescent="0.2">
      <c r="A5515" t="s">
        <v>2742</v>
      </c>
      <c r="B5515" t="s">
        <v>13324</v>
      </c>
      <c r="C5515" t="s">
        <v>9586</v>
      </c>
      <c r="D5515" t="s">
        <v>21603</v>
      </c>
      <c r="E5515" t="s">
        <v>21138</v>
      </c>
      <c r="F5515" s="1">
        <v>23466</v>
      </c>
    </row>
    <row r="5516" spans="1:6" x14ac:dyDescent="0.2">
      <c r="A5516" t="s">
        <v>2743</v>
      </c>
      <c r="B5516" t="s">
        <v>13848</v>
      </c>
      <c r="C5516" t="s">
        <v>13849</v>
      </c>
      <c r="D5516" t="s">
        <v>21604</v>
      </c>
      <c r="E5516" t="s">
        <v>21138</v>
      </c>
      <c r="F5516" s="1">
        <v>20835</v>
      </c>
    </row>
    <row r="5517" spans="1:6" x14ac:dyDescent="0.2">
      <c r="A5517" t="s">
        <v>2744</v>
      </c>
      <c r="B5517" t="s">
        <v>13336</v>
      </c>
      <c r="C5517" t="s">
        <v>11656</v>
      </c>
      <c r="D5517" t="s">
        <v>21605</v>
      </c>
      <c r="E5517" t="s">
        <v>21138</v>
      </c>
      <c r="F5517" s="1">
        <v>42399</v>
      </c>
    </row>
    <row r="5518" spans="1:6" x14ac:dyDescent="0.2">
      <c r="A5518" t="s">
        <v>6421</v>
      </c>
      <c r="B5518" t="s">
        <v>13850</v>
      </c>
      <c r="C5518" t="s">
        <v>13851</v>
      </c>
      <c r="D5518" t="s">
        <v>21606</v>
      </c>
      <c r="E5518" t="s">
        <v>21138</v>
      </c>
      <c r="F5518" s="1">
        <v>30694</v>
      </c>
    </row>
    <row r="5519" spans="1:6" x14ac:dyDescent="0.2">
      <c r="A5519" t="s">
        <v>2745</v>
      </c>
      <c r="B5519" t="s">
        <v>13613</v>
      </c>
      <c r="C5519" t="s">
        <v>9607</v>
      </c>
      <c r="D5519" t="s">
        <v>21607</v>
      </c>
      <c r="E5519" t="s">
        <v>21138</v>
      </c>
      <c r="F5519" s="1">
        <v>35053</v>
      </c>
    </row>
    <row r="5520" spans="1:6" x14ac:dyDescent="0.2">
      <c r="A5520" t="s">
        <v>2746</v>
      </c>
      <c r="B5520" t="s">
        <v>13056</v>
      </c>
      <c r="C5520" t="s">
        <v>13852</v>
      </c>
      <c r="D5520" t="s">
        <v>21608</v>
      </c>
      <c r="E5520" t="s">
        <v>21138</v>
      </c>
      <c r="F5520" s="1">
        <v>22354</v>
      </c>
    </row>
    <row r="5521" spans="1:6" x14ac:dyDescent="0.2">
      <c r="A5521" t="s">
        <v>9123</v>
      </c>
      <c r="B5521" t="s">
        <v>13516</v>
      </c>
      <c r="C5521" t="s">
        <v>9823</v>
      </c>
      <c r="D5521" t="s">
        <v>21609</v>
      </c>
      <c r="E5521" t="s">
        <v>21138</v>
      </c>
      <c r="F5521" s="1">
        <v>35323</v>
      </c>
    </row>
    <row r="5522" spans="1:6" x14ac:dyDescent="0.2">
      <c r="A5522" t="s">
        <v>2747</v>
      </c>
      <c r="B5522" t="s">
        <v>13853</v>
      </c>
      <c r="C5522" t="s">
        <v>9470</v>
      </c>
      <c r="D5522" t="s">
        <v>21610</v>
      </c>
      <c r="E5522" t="s">
        <v>21138</v>
      </c>
      <c r="F5522" s="1">
        <v>24460</v>
      </c>
    </row>
    <row r="5523" spans="1:6" x14ac:dyDescent="0.2">
      <c r="A5523" t="s">
        <v>13854</v>
      </c>
      <c r="B5523" t="s">
        <v>13725</v>
      </c>
      <c r="C5523" t="s">
        <v>13855</v>
      </c>
      <c r="D5523" t="s">
        <v>21611</v>
      </c>
      <c r="E5523" t="s">
        <v>21138</v>
      </c>
      <c r="F5523" s="1">
        <v>30066</v>
      </c>
    </row>
    <row r="5524" spans="1:6" x14ac:dyDescent="0.2">
      <c r="A5524" t="s">
        <v>9124</v>
      </c>
      <c r="B5524" t="s">
        <v>13655</v>
      </c>
      <c r="C5524" t="s">
        <v>13856</v>
      </c>
      <c r="D5524" t="s">
        <v>21612</v>
      </c>
      <c r="E5524" t="s">
        <v>21138</v>
      </c>
      <c r="F5524" s="1">
        <v>41262</v>
      </c>
    </row>
    <row r="5525" spans="1:6" x14ac:dyDescent="0.2">
      <c r="A5525" t="s">
        <v>6422</v>
      </c>
      <c r="B5525" t="s">
        <v>13857</v>
      </c>
      <c r="C5525" t="s">
        <v>13858</v>
      </c>
      <c r="D5525" t="s">
        <v>21613</v>
      </c>
      <c r="E5525" t="s">
        <v>21138</v>
      </c>
      <c r="F5525" s="1">
        <v>30450</v>
      </c>
    </row>
    <row r="5526" spans="1:6" x14ac:dyDescent="0.2">
      <c r="A5526" t="s">
        <v>2748</v>
      </c>
      <c r="B5526" t="s">
        <v>13859</v>
      </c>
      <c r="C5526" t="s">
        <v>12406</v>
      </c>
      <c r="D5526" t="s">
        <v>21614</v>
      </c>
      <c r="E5526" t="s">
        <v>21138</v>
      </c>
      <c r="F5526" s="1">
        <v>25083</v>
      </c>
    </row>
    <row r="5527" spans="1:6" x14ac:dyDescent="0.2">
      <c r="A5527" t="s">
        <v>2749</v>
      </c>
      <c r="B5527" t="s">
        <v>13426</v>
      </c>
      <c r="C5527" t="s">
        <v>9914</v>
      </c>
      <c r="D5527" t="s">
        <v>21615</v>
      </c>
      <c r="E5527" t="s">
        <v>21138</v>
      </c>
      <c r="F5527" s="1">
        <v>33498</v>
      </c>
    </row>
    <row r="5528" spans="1:6" x14ac:dyDescent="0.2">
      <c r="A5528" t="s">
        <v>2750</v>
      </c>
      <c r="B5528" t="s">
        <v>13860</v>
      </c>
      <c r="C5528" t="s">
        <v>13861</v>
      </c>
      <c r="D5528" t="s">
        <v>21616</v>
      </c>
      <c r="E5528" t="s">
        <v>21138</v>
      </c>
      <c r="F5528" s="1">
        <v>17953</v>
      </c>
    </row>
    <row r="5529" spans="1:6" x14ac:dyDescent="0.2">
      <c r="A5529" t="s">
        <v>6423</v>
      </c>
      <c r="B5529" t="s">
        <v>13862</v>
      </c>
      <c r="C5529" t="s">
        <v>13012</v>
      </c>
      <c r="D5529" t="s">
        <v>21617</v>
      </c>
      <c r="E5529" t="s">
        <v>21138</v>
      </c>
      <c r="F5529" s="1">
        <v>23578</v>
      </c>
    </row>
    <row r="5530" spans="1:6" x14ac:dyDescent="0.2">
      <c r="A5530" t="s">
        <v>2751</v>
      </c>
      <c r="B5530" t="s">
        <v>13863</v>
      </c>
      <c r="C5530" t="s">
        <v>9922</v>
      </c>
      <c r="D5530" t="s">
        <v>21618</v>
      </c>
      <c r="E5530" t="s">
        <v>21138</v>
      </c>
      <c r="F5530" s="1">
        <v>31947</v>
      </c>
    </row>
    <row r="5531" spans="1:6" x14ac:dyDescent="0.2">
      <c r="A5531" t="s">
        <v>2752</v>
      </c>
      <c r="B5531" t="s">
        <v>13864</v>
      </c>
      <c r="C5531" t="s">
        <v>13865</v>
      </c>
      <c r="D5531" t="s">
        <v>21619</v>
      </c>
      <c r="E5531" t="s">
        <v>21138</v>
      </c>
      <c r="F5531" s="1">
        <v>31013</v>
      </c>
    </row>
    <row r="5532" spans="1:6" x14ac:dyDescent="0.2">
      <c r="A5532" t="s">
        <v>8204</v>
      </c>
      <c r="B5532" t="s">
        <v>13866</v>
      </c>
      <c r="C5532" t="s">
        <v>9585</v>
      </c>
      <c r="D5532" t="s">
        <v>21620</v>
      </c>
      <c r="E5532" t="s">
        <v>21138</v>
      </c>
      <c r="F5532" s="1">
        <v>33524</v>
      </c>
    </row>
    <row r="5533" spans="1:6" x14ac:dyDescent="0.2">
      <c r="A5533" t="s">
        <v>2753</v>
      </c>
      <c r="B5533" t="s">
        <v>12057</v>
      </c>
      <c r="C5533" t="s">
        <v>9882</v>
      </c>
      <c r="D5533" t="s">
        <v>21621</v>
      </c>
      <c r="E5533" t="s">
        <v>21138</v>
      </c>
      <c r="F5533" s="1">
        <v>37633</v>
      </c>
    </row>
    <row r="5534" spans="1:6" x14ac:dyDescent="0.2">
      <c r="A5534" t="s">
        <v>8205</v>
      </c>
      <c r="B5534" t="s">
        <v>12057</v>
      </c>
      <c r="C5534" t="s">
        <v>13867</v>
      </c>
      <c r="D5534" t="s">
        <v>21622</v>
      </c>
      <c r="E5534" t="s">
        <v>21138</v>
      </c>
      <c r="F5534" s="1">
        <v>14836</v>
      </c>
    </row>
    <row r="5535" spans="1:6" x14ac:dyDescent="0.2">
      <c r="A5535" t="s">
        <v>2754</v>
      </c>
      <c r="B5535" t="s">
        <v>10396</v>
      </c>
      <c r="C5535" t="s">
        <v>13868</v>
      </c>
      <c r="D5535" t="s">
        <v>21623</v>
      </c>
      <c r="E5535" t="s">
        <v>21138</v>
      </c>
      <c r="F5535" s="1">
        <v>35747</v>
      </c>
    </row>
    <row r="5536" spans="1:6" x14ac:dyDescent="0.2">
      <c r="A5536" t="s">
        <v>2755</v>
      </c>
      <c r="B5536" t="s">
        <v>13344</v>
      </c>
      <c r="C5536" t="s">
        <v>13869</v>
      </c>
      <c r="D5536" t="s">
        <v>21624</v>
      </c>
      <c r="E5536" t="s">
        <v>21138</v>
      </c>
      <c r="F5536" s="1">
        <v>39339</v>
      </c>
    </row>
    <row r="5537" spans="1:6" x14ac:dyDescent="0.2">
      <c r="A5537" t="s">
        <v>6424</v>
      </c>
      <c r="B5537" t="s">
        <v>13790</v>
      </c>
      <c r="C5537" t="s">
        <v>13870</v>
      </c>
      <c r="D5537" t="s">
        <v>21625</v>
      </c>
      <c r="E5537" t="s">
        <v>21138</v>
      </c>
      <c r="F5537" s="1">
        <v>39332</v>
      </c>
    </row>
    <row r="5538" spans="1:6" x14ac:dyDescent="0.2">
      <c r="A5538" t="s">
        <v>2756</v>
      </c>
      <c r="B5538" t="s">
        <v>13539</v>
      </c>
      <c r="C5538" t="s">
        <v>10013</v>
      </c>
      <c r="D5538" t="s">
        <v>21626</v>
      </c>
      <c r="E5538" t="s">
        <v>21138</v>
      </c>
      <c r="F5538" s="1">
        <v>42762</v>
      </c>
    </row>
    <row r="5539" spans="1:6" x14ac:dyDescent="0.2">
      <c r="A5539" t="s">
        <v>2757</v>
      </c>
      <c r="B5539" t="s">
        <v>13871</v>
      </c>
      <c r="C5539" t="s">
        <v>13872</v>
      </c>
      <c r="D5539" t="s">
        <v>21627</v>
      </c>
      <c r="E5539" t="s">
        <v>21138</v>
      </c>
      <c r="F5539" s="1">
        <v>26638</v>
      </c>
    </row>
    <row r="5540" spans="1:6" x14ac:dyDescent="0.2">
      <c r="A5540" t="s">
        <v>9125</v>
      </c>
      <c r="B5540" t="s">
        <v>13660</v>
      </c>
      <c r="C5540" t="s">
        <v>13873</v>
      </c>
      <c r="D5540" t="s">
        <v>21628</v>
      </c>
      <c r="E5540" t="s">
        <v>21138</v>
      </c>
      <c r="F5540" s="1">
        <v>29059</v>
      </c>
    </row>
    <row r="5541" spans="1:6" x14ac:dyDescent="0.2">
      <c r="A5541" t="s">
        <v>8206</v>
      </c>
      <c r="B5541" t="s">
        <v>13822</v>
      </c>
      <c r="C5541" t="s">
        <v>11068</v>
      </c>
      <c r="D5541" t="s">
        <v>21629</v>
      </c>
      <c r="E5541" t="s">
        <v>21138</v>
      </c>
      <c r="F5541" s="1">
        <v>27958</v>
      </c>
    </row>
    <row r="5542" spans="1:6" x14ac:dyDescent="0.2">
      <c r="A5542" t="s">
        <v>9126</v>
      </c>
      <c r="B5542" t="s">
        <v>10080</v>
      </c>
      <c r="C5542" t="s">
        <v>13874</v>
      </c>
      <c r="D5542" t="s">
        <v>21630</v>
      </c>
      <c r="E5542" t="s">
        <v>21138</v>
      </c>
      <c r="F5542" s="1">
        <v>25916</v>
      </c>
    </row>
    <row r="5543" spans="1:6" x14ac:dyDescent="0.2">
      <c r="A5543" t="s">
        <v>2758</v>
      </c>
      <c r="B5543" t="s">
        <v>13450</v>
      </c>
      <c r="C5543" t="s">
        <v>13875</v>
      </c>
      <c r="D5543" t="s">
        <v>21631</v>
      </c>
      <c r="E5543" t="s">
        <v>21138</v>
      </c>
      <c r="F5543" s="1">
        <v>15904</v>
      </c>
    </row>
    <row r="5544" spans="1:6" x14ac:dyDescent="0.2">
      <c r="A5544" t="s">
        <v>2759</v>
      </c>
      <c r="B5544" t="s">
        <v>13778</v>
      </c>
      <c r="C5544" t="s">
        <v>9510</v>
      </c>
      <c r="D5544">
        <f>1-734-996-3239</f>
        <v>-4968</v>
      </c>
      <c r="E5544" t="s">
        <v>21138</v>
      </c>
      <c r="F5544" s="1">
        <v>23489</v>
      </c>
    </row>
    <row r="5545" spans="1:6" x14ac:dyDescent="0.2">
      <c r="A5545" t="s">
        <v>2760</v>
      </c>
      <c r="B5545" t="s">
        <v>10351</v>
      </c>
      <c r="C5545" t="s">
        <v>13876</v>
      </c>
      <c r="D5545">
        <f>1-867-402-7291</f>
        <v>-8559</v>
      </c>
      <c r="E5545" t="s">
        <v>21138</v>
      </c>
      <c r="F5545" s="1">
        <v>21191</v>
      </c>
    </row>
    <row r="5546" spans="1:6" x14ac:dyDescent="0.2">
      <c r="A5546" t="s">
        <v>2761</v>
      </c>
      <c r="B5546" t="s">
        <v>12552</v>
      </c>
      <c r="C5546" t="s">
        <v>10541</v>
      </c>
      <c r="D5546" t="s">
        <v>21632</v>
      </c>
      <c r="E5546" t="s">
        <v>21138</v>
      </c>
      <c r="F5546" s="1">
        <v>16619</v>
      </c>
    </row>
    <row r="5547" spans="1:6" x14ac:dyDescent="0.2">
      <c r="A5547" t="s">
        <v>2762</v>
      </c>
      <c r="B5547" t="s">
        <v>13339</v>
      </c>
      <c r="C5547" t="s">
        <v>10706</v>
      </c>
      <c r="D5547" t="s">
        <v>21633</v>
      </c>
      <c r="E5547" t="s">
        <v>21138</v>
      </c>
      <c r="F5547" s="1">
        <v>32823</v>
      </c>
    </row>
    <row r="5548" spans="1:6" x14ac:dyDescent="0.2">
      <c r="A5548" t="s">
        <v>6425</v>
      </c>
      <c r="B5548" t="s">
        <v>13877</v>
      </c>
      <c r="C5548" t="s">
        <v>13878</v>
      </c>
      <c r="D5548" t="s">
        <v>21634</v>
      </c>
      <c r="E5548" t="s">
        <v>21138</v>
      </c>
      <c r="F5548" s="1">
        <v>38383</v>
      </c>
    </row>
    <row r="5549" spans="1:6" x14ac:dyDescent="0.2">
      <c r="A5549" t="s">
        <v>2763</v>
      </c>
      <c r="B5549" t="s">
        <v>13461</v>
      </c>
      <c r="C5549" t="s">
        <v>13879</v>
      </c>
      <c r="D5549" t="s">
        <v>21635</v>
      </c>
      <c r="E5549" t="s">
        <v>21138</v>
      </c>
      <c r="F5549" s="1">
        <v>21718</v>
      </c>
    </row>
    <row r="5550" spans="1:6" x14ac:dyDescent="0.2">
      <c r="A5550" t="s">
        <v>6426</v>
      </c>
      <c r="B5550" t="s">
        <v>13880</v>
      </c>
      <c r="C5550" t="s">
        <v>13881</v>
      </c>
      <c r="D5550" t="s">
        <v>21636</v>
      </c>
      <c r="E5550" t="s">
        <v>21138</v>
      </c>
      <c r="F5550" s="1">
        <v>29406</v>
      </c>
    </row>
    <row r="5551" spans="1:6" x14ac:dyDescent="0.2">
      <c r="A5551" t="s">
        <v>2764</v>
      </c>
      <c r="B5551" t="s">
        <v>10358</v>
      </c>
      <c r="C5551" t="s">
        <v>11568</v>
      </c>
      <c r="D5551" t="s">
        <v>21637</v>
      </c>
      <c r="E5551" t="s">
        <v>21138</v>
      </c>
      <c r="F5551" s="1">
        <v>32924</v>
      </c>
    </row>
    <row r="5552" spans="1:6" x14ac:dyDescent="0.2">
      <c r="A5552" t="s">
        <v>2765</v>
      </c>
      <c r="B5552" t="s">
        <v>13399</v>
      </c>
      <c r="C5552" t="s">
        <v>13183</v>
      </c>
      <c r="D5552" t="s">
        <v>21638</v>
      </c>
      <c r="E5552" t="s">
        <v>21138</v>
      </c>
      <c r="F5552" s="1">
        <v>15708</v>
      </c>
    </row>
    <row r="5553" spans="1:6" x14ac:dyDescent="0.2">
      <c r="A5553" t="s">
        <v>13882</v>
      </c>
      <c r="B5553" t="s">
        <v>11030</v>
      </c>
      <c r="C5553" t="s">
        <v>10074</v>
      </c>
      <c r="D5553" t="s">
        <v>21639</v>
      </c>
      <c r="E5553" t="s">
        <v>21138</v>
      </c>
      <c r="F5553" s="1">
        <v>18540</v>
      </c>
    </row>
    <row r="5554" spans="1:6" x14ac:dyDescent="0.2">
      <c r="A5554" t="s">
        <v>8207</v>
      </c>
      <c r="B5554" t="s">
        <v>13348</v>
      </c>
      <c r="C5554" t="s">
        <v>9383</v>
      </c>
      <c r="D5554" t="s">
        <v>21640</v>
      </c>
      <c r="E5554" t="s">
        <v>21138</v>
      </c>
      <c r="F5554" s="1">
        <v>23030</v>
      </c>
    </row>
    <row r="5555" spans="1:6" x14ac:dyDescent="0.2">
      <c r="A5555" t="s">
        <v>8208</v>
      </c>
      <c r="B5555" t="s">
        <v>13883</v>
      </c>
      <c r="C5555" t="s">
        <v>13884</v>
      </c>
      <c r="D5555" t="s">
        <v>21641</v>
      </c>
      <c r="E5555" t="s">
        <v>21138</v>
      </c>
      <c r="F5555" s="1">
        <v>30238</v>
      </c>
    </row>
    <row r="5556" spans="1:6" x14ac:dyDescent="0.2">
      <c r="A5556" t="s">
        <v>6427</v>
      </c>
      <c r="B5556" t="s">
        <v>13885</v>
      </c>
      <c r="C5556" t="s">
        <v>13886</v>
      </c>
      <c r="D5556" t="s">
        <v>21642</v>
      </c>
      <c r="E5556" t="s">
        <v>21138</v>
      </c>
      <c r="F5556" s="1">
        <v>27587</v>
      </c>
    </row>
    <row r="5557" spans="1:6" x14ac:dyDescent="0.2">
      <c r="A5557" t="s">
        <v>8209</v>
      </c>
      <c r="B5557" t="s">
        <v>13887</v>
      </c>
      <c r="C5557" t="s">
        <v>11772</v>
      </c>
      <c r="D5557" t="s">
        <v>21643</v>
      </c>
      <c r="E5557" t="s">
        <v>21138</v>
      </c>
      <c r="F5557" s="1">
        <v>35857</v>
      </c>
    </row>
    <row r="5558" spans="1:6" x14ac:dyDescent="0.2">
      <c r="A5558" t="s">
        <v>6428</v>
      </c>
      <c r="B5558" t="s">
        <v>13888</v>
      </c>
      <c r="C5558" t="s">
        <v>13889</v>
      </c>
      <c r="D5558" t="s">
        <v>21644</v>
      </c>
      <c r="E5558" t="s">
        <v>21138</v>
      </c>
      <c r="F5558" s="1">
        <v>39570</v>
      </c>
    </row>
    <row r="5559" spans="1:6" x14ac:dyDescent="0.2">
      <c r="A5559" t="s">
        <v>2766</v>
      </c>
      <c r="B5559" t="s">
        <v>13404</v>
      </c>
      <c r="C5559" t="s">
        <v>13890</v>
      </c>
      <c r="D5559" t="s">
        <v>21645</v>
      </c>
      <c r="E5559" t="s">
        <v>21138</v>
      </c>
      <c r="F5559" s="1">
        <v>15457</v>
      </c>
    </row>
    <row r="5560" spans="1:6" x14ac:dyDescent="0.2">
      <c r="A5560" t="s">
        <v>6429</v>
      </c>
      <c r="B5560" t="s">
        <v>13891</v>
      </c>
      <c r="C5560" t="s">
        <v>9444</v>
      </c>
      <c r="D5560" t="s">
        <v>21646</v>
      </c>
      <c r="E5560" t="s">
        <v>21138</v>
      </c>
      <c r="F5560" s="1">
        <v>23345</v>
      </c>
    </row>
    <row r="5561" spans="1:6" x14ac:dyDescent="0.2">
      <c r="A5561" t="s">
        <v>2767</v>
      </c>
      <c r="B5561" t="s">
        <v>12749</v>
      </c>
      <c r="C5561" t="s">
        <v>13892</v>
      </c>
      <c r="D5561" t="s">
        <v>21647</v>
      </c>
      <c r="E5561" t="s">
        <v>21138</v>
      </c>
      <c r="F5561" s="1">
        <v>34975</v>
      </c>
    </row>
    <row r="5562" spans="1:6" x14ac:dyDescent="0.2">
      <c r="A5562" t="s">
        <v>9127</v>
      </c>
      <c r="B5562" t="s">
        <v>13539</v>
      </c>
      <c r="C5562" t="s">
        <v>13893</v>
      </c>
      <c r="D5562" t="s">
        <v>21648</v>
      </c>
      <c r="E5562" t="s">
        <v>21138</v>
      </c>
      <c r="F5562" s="1">
        <v>14864</v>
      </c>
    </row>
    <row r="5563" spans="1:6" x14ac:dyDescent="0.2">
      <c r="A5563" t="s">
        <v>8210</v>
      </c>
      <c r="B5563" t="s">
        <v>13563</v>
      </c>
      <c r="C5563" t="s">
        <v>13894</v>
      </c>
      <c r="D5563" t="s">
        <v>21649</v>
      </c>
      <c r="E5563" t="s">
        <v>21138</v>
      </c>
      <c r="F5563" s="1">
        <v>38068</v>
      </c>
    </row>
    <row r="5564" spans="1:6" x14ac:dyDescent="0.2">
      <c r="A5564" t="s">
        <v>13895</v>
      </c>
      <c r="B5564" t="s">
        <v>13670</v>
      </c>
      <c r="C5564" t="s">
        <v>13575</v>
      </c>
      <c r="D5564" t="s">
        <v>21650</v>
      </c>
      <c r="E5564" t="s">
        <v>21138</v>
      </c>
      <c r="F5564" s="1">
        <v>31396</v>
      </c>
    </row>
    <row r="5565" spans="1:6" x14ac:dyDescent="0.2">
      <c r="A5565" t="s">
        <v>13896</v>
      </c>
      <c r="B5565" t="s">
        <v>13897</v>
      </c>
      <c r="C5565" t="s">
        <v>13898</v>
      </c>
      <c r="D5565" t="s">
        <v>21651</v>
      </c>
      <c r="E5565" t="s">
        <v>21138</v>
      </c>
      <c r="F5565" s="1">
        <v>40838</v>
      </c>
    </row>
    <row r="5566" spans="1:6" x14ac:dyDescent="0.2">
      <c r="A5566" t="s">
        <v>6430</v>
      </c>
      <c r="B5566" t="s">
        <v>13689</v>
      </c>
      <c r="C5566" t="s">
        <v>13899</v>
      </c>
      <c r="D5566" t="s">
        <v>21652</v>
      </c>
      <c r="E5566" t="s">
        <v>21138</v>
      </c>
      <c r="F5566" s="1">
        <v>18069</v>
      </c>
    </row>
    <row r="5567" spans="1:6" x14ac:dyDescent="0.2">
      <c r="A5567" t="s">
        <v>2768</v>
      </c>
      <c r="B5567" t="s">
        <v>13836</v>
      </c>
      <c r="C5567" t="s">
        <v>13900</v>
      </c>
      <c r="D5567" t="s">
        <v>21653</v>
      </c>
      <c r="E5567" t="s">
        <v>21138</v>
      </c>
      <c r="F5567" s="1">
        <v>18450</v>
      </c>
    </row>
    <row r="5568" spans="1:6" x14ac:dyDescent="0.2">
      <c r="A5568" t="s">
        <v>2769</v>
      </c>
      <c r="B5568" t="s">
        <v>10396</v>
      </c>
      <c r="C5568" t="s">
        <v>13901</v>
      </c>
      <c r="D5568" t="s">
        <v>21654</v>
      </c>
      <c r="E5568" t="s">
        <v>21138</v>
      </c>
      <c r="F5568" s="1">
        <v>32715</v>
      </c>
    </row>
    <row r="5569" spans="1:6" x14ac:dyDescent="0.2">
      <c r="A5569" t="s">
        <v>13902</v>
      </c>
      <c r="B5569" t="s">
        <v>13903</v>
      </c>
      <c r="C5569" t="s">
        <v>13870</v>
      </c>
      <c r="D5569" t="s">
        <v>21655</v>
      </c>
      <c r="E5569" t="s">
        <v>21138</v>
      </c>
      <c r="F5569" s="1">
        <v>25422</v>
      </c>
    </row>
    <row r="5570" spans="1:6" x14ac:dyDescent="0.2">
      <c r="A5570" t="s">
        <v>2770</v>
      </c>
      <c r="B5570" t="s">
        <v>13736</v>
      </c>
      <c r="C5570" t="s">
        <v>10851</v>
      </c>
      <c r="D5570" t="s">
        <v>21656</v>
      </c>
      <c r="E5570" t="s">
        <v>21138</v>
      </c>
      <c r="F5570" s="1">
        <v>42341</v>
      </c>
    </row>
    <row r="5571" spans="1:6" x14ac:dyDescent="0.2">
      <c r="A5571" t="s">
        <v>6431</v>
      </c>
      <c r="B5571" t="s">
        <v>13620</v>
      </c>
      <c r="C5571" t="s">
        <v>10045</v>
      </c>
      <c r="D5571" t="s">
        <v>21657</v>
      </c>
      <c r="E5571" t="s">
        <v>21138</v>
      </c>
      <c r="F5571" s="1">
        <v>33527</v>
      </c>
    </row>
    <row r="5572" spans="1:6" x14ac:dyDescent="0.2">
      <c r="A5572" t="s">
        <v>6432</v>
      </c>
      <c r="B5572" t="s">
        <v>13833</v>
      </c>
      <c r="C5572" t="s">
        <v>9554</v>
      </c>
      <c r="D5572" t="s">
        <v>21658</v>
      </c>
      <c r="E5572" t="s">
        <v>21138</v>
      </c>
      <c r="F5572" s="1">
        <v>14967</v>
      </c>
    </row>
    <row r="5573" spans="1:6" x14ac:dyDescent="0.2">
      <c r="A5573" t="s">
        <v>6433</v>
      </c>
      <c r="B5573" t="s">
        <v>13904</v>
      </c>
      <c r="C5573" t="s">
        <v>9733</v>
      </c>
      <c r="D5573" t="s">
        <v>21659</v>
      </c>
      <c r="E5573" t="s">
        <v>21138</v>
      </c>
      <c r="F5573" s="1">
        <v>37409</v>
      </c>
    </row>
    <row r="5574" spans="1:6" x14ac:dyDescent="0.2">
      <c r="A5574" t="s">
        <v>2771</v>
      </c>
      <c r="B5574" t="s">
        <v>13731</v>
      </c>
      <c r="C5574" t="s">
        <v>13905</v>
      </c>
      <c r="D5574" t="s">
        <v>21660</v>
      </c>
      <c r="E5574" t="s">
        <v>21138</v>
      </c>
      <c r="F5574" s="1">
        <v>21113</v>
      </c>
    </row>
    <row r="5575" spans="1:6" x14ac:dyDescent="0.2">
      <c r="A5575" t="s">
        <v>8211</v>
      </c>
      <c r="B5575" t="s">
        <v>13526</v>
      </c>
      <c r="C5575" t="s">
        <v>13906</v>
      </c>
      <c r="D5575" t="s">
        <v>21661</v>
      </c>
      <c r="E5575" t="s">
        <v>21138</v>
      </c>
      <c r="F5575" s="1">
        <v>33439</v>
      </c>
    </row>
    <row r="5576" spans="1:6" x14ac:dyDescent="0.2">
      <c r="A5576" t="s">
        <v>2772</v>
      </c>
      <c r="B5576" t="s">
        <v>13664</v>
      </c>
      <c r="C5576" t="s">
        <v>10313</v>
      </c>
      <c r="D5576" t="s">
        <v>21662</v>
      </c>
      <c r="E5576" t="s">
        <v>21138</v>
      </c>
      <c r="F5576" s="1">
        <v>28616</v>
      </c>
    </row>
    <row r="5577" spans="1:6" x14ac:dyDescent="0.2">
      <c r="A5577" t="s">
        <v>13907</v>
      </c>
      <c r="B5577" t="s">
        <v>13348</v>
      </c>
      <c r="C5577" t="s">
        <v>9492</v>
      </c>
      <c r="D5577" t="s">
        <v>21663</v>
      </c>
      <c r="E5577" t="s">
        <v>21138</v>
      </c>
      <c r="F5577" s="1">
        <v>37553</v>
      </c>
    </row>
    <row r="5578" spans="1:6" x14ac:dyDescent="0.2">
      <c r="A5578" t="s">
        <v>9128</v>
      </c>
      <c r="B5578" t="s">
        <v>13539</v>
      </c>
      <c r="C5578" t="s">
        <v>13908</v>
      </c>
      <c r="D5578" t="s">
        <v>21664</v>
      </c>
      <c r="E5578" t="s">
        <v>21138</v>
      </c>
      <c r="F5578" s="1">
        <v>17815</v>
      </c>
    </row>
    <row r="5579" spans="1:6" x14ac:dyDescent="0.2">
      <c r="A5579" t="s">
        <v>8212</v>
      </c>
      <c r="B5579" t="s">
        <v>13424</v>
      </c>
      <c r="C5579" t="s">
        <v>13909</v>
      </c>
      <c r="D5579" t="s">
        <v>21665</v>
      </c>
      <c r="E5579" t="s">
        <v>21138</v>
      </c>
      <c r="F5579" s="1">
        <v>37653</v>
      </c>
    </row>
    <row r="5580" spans="1:6" x14ac:dyDescent="0.2">
      <c r="A5580" t="s">
        <v>2773</v>
      </c>
      <c r="B5580" t="s">
        <v>13812</v>
      </c>
      <c r="C5580" t="s">
        <v>10299</v>
      </c>
      <c r="D5580" t="s">
        <v>21666</v>
      </c>
      <c r="E5580" t="s">
        <v>21138</v>
      </c>
      <c r="F5580" s="1">
        <v>38937</v>
      </c>
    </row>
    <row r="5581" spans="1:6" x14ac:dyDescent="0.2">
      <c r="A5581" t="s">
        <v>8213</v>
      </c>
      <c r="B5581" t="s">
        <v>13910</v>
      </c>
      <c r="C5581" t="s">
        <v>9599</v>
      </c>
      <c r="D5581" t="s">
        <v>21667</v>
      </c>
      <c r="E5581" t="s">
        <v>21138</v>
      </c>
      <c r="F5581" s="1">
        <v>24654</v>
      </c>
    </row>
    <row r="5582" spans="1:6" x14ac:dyDescent="0.2">
      <c r="A5582" t="s">
        <v>2774</v>
      </c>
      <c r="B5582" t="s">
        <v>13599</v>
      </c>
      <c r="C5582" t="s">
        <v>9600</v>
      </c>
      <c r="D5582">
        <f>1-977-652-9632</f>
        <v>-11260</v>
      </c>
      <c r="E5582" t="s">
        <v>21138</v>
      </c>
      <c r="F5582" s="1">
        <v>24758</v>
      </c>
    </row>
    <row r="5583" spans="1:6" x14ac:dyDescent="0.2">
      <c r="A5583" t="s">
        <v>2775</v>
      </c>
      <c r="B5583" t="s">
        <v>13408</v>
      </c>
      <c r="C5583" t="s">
        <v>13911</v>
      </c>
      <c r="D5583" t="s">
        <v>21668</v>
      </c>
      <c r="E5583" t="s">
        <v>21138</v>
      </c>
      <c r="F5583" s="1">
        <v>15369</v>
      </c>
    </row>
    <row r="5584" spans="1:6" x14ac:dyDescent="0.2">
      <c r="A5584" t="s">
        <v>9129</v>
      </c>
      <c r="B5584" t="s">
        <v>13912</v>
      </c>
      <c r="C5584" t="s">
        <v>13913</v>
      </c>
      <c r="D5584" t="s">
        <v>21669</v>
      </c>
      <c r="E5584" t="s">
        <v>21138</v>
      </c>
      <c r="F5584" s="1">
        <v>36113</v>
      </c>
    </row>
    <row r="5585" spans="1:6" x14ac:dyDescent="0.2">
      <c r="A5585" t="s">
        <v>6434</v>
      </c>
      <c r="B5585" t="s">
        <v>13822</v>
      </c>
      <c r="C5585" t="s">
        <v>13914</v>
      </c>
      <c r="D5585" t="s">
        <v>21670</v>
      </c>
      <c r="E5585" t="s">
        <v>21138</v>
      </c>
      <c r="F5585" s="1">
        <v>17818</v>
      </c>
    </row>
    <row r="5586" spans="1:6" x14ac:dyDescent="0.2">
      <c r="A5586" t="s">
        <v>2776</v>
      </c>
      <c r="B5586" t="s">
        <v>13702</v>
      </c>
      <c r="C5586" t="s">
        <v>13915</v>
      </c>
      <c r="D5586">
        <v>9228183739</v>
      </c>
      <c r="E5586" t="s">
        <v>21138</v>
      </c>
      <c r="F5586" s="1">
        <v>38674</v>
      </c>
    </row>
    <row r="5587" spans="1:6" x14ac:dyDescent="0.2">
      <c r="A5587" t="s">
        <v>6435</v>
      </c>
      <c r="B5587" t="s">
        <v>13471</v>
      </c>
      <c r="C5587" t="s">
        <v>9444</v>
      </c>
      <c r="D5587">
        <v>7832605881</v>
      </c>
      <c r="E5587" t="s">
        <v>21138</v>
      </c>
      <c r="F5587" s="1">
        <v>28474</v>
      </c>
    </row>
    <row r="5588" spans="1:6" x14ac:dyDescent="0.2">
      <c r="A5588" t="s">
        <v>6436</v>
      </c>
      <c r="B5588" t="s">
        <v>13461</v>
      </c>
      <c r="C5588" t="s">
        <v>13916</v>
      </c>
      <c r="D5588" t="s">
        <v>21671</v>
      </c>
      <c r="E5588" t="s">
        <v>21138</v>
      </c>
      <c r="F5588" s="1">
        <v>19109</v>
      </c>
    </row>
    <row r="5589" spans="1:6" x14ac:dyDescent="0.2">
      <c r="A5589" t="s">
        <v>9130</v>
      </c>
      <c r="B5589" t="s">
        <v>13778</v>
      </c>
      <c r="C5589" t="s">
        <v>13917</v>
      </c>
      <c r="D5589" t="s">
        <v>21672</v>
      </c>
      <c r="E5589" t="s">
        <v>21138</v>
      </c>
      <c r="F5589" s="1">
        <v>19148</v>
      </c>
    </row>
    <row r="5590" spans="1:6" x14ac:dyDescent="0.2">
      <c r="A5590" t="s">
        <v>2777</v>
      </c>
      <c r="B5590" t="s">
        <v>13918</v>
      </c>
      <c r="C5590" t="s">
        <v>13919</v>
      </c>
      <c r="D5590" t="s">
        <v>21673</v>
      </c>
      <c r="E5590" t="s">
        <v>21138</v>
      </c>
      <c r="F5590" s="1">
        <v>32751</v>
      </c>
    </row>
    <row r="5591" spans="1:6" x14ac:dyDescent="0.2">
      <c r="A5591" t="s">
        <v>6437</v>
      </c>
      <c r="B5591" t="s">
        <v>13920</v>
      </c>
      <c r="C5591" t="s">
        <v>12511</v>
      </c>
      <c r="D5591" t="s">
        <v>21674</v>
      </c>
      <c r="E5591" t="s">
        <v>21138</v>
      </c>
      <c r="F5591" s="1">
        <v>20410</v>
      </c>
    </row>
    <row r="5592" spans="1:6" x14ac:dyDescent="0.2">
      <c r="A5592" t="s">
        <v>2778</v>
      </c>
      <c r="B5592" t="s">
        <v>13574</v>
      </c>
      <c r="C5592" t="s">
        <v>13921</v>
      </c>
      <c r="D5592" t="s">
        <v>21675</v>
      </c>
      <c r="E5592" t="s">
        <v>21138</v>
      </c>
      <c r="F5592" s="1">
        <v>29028</v>
      </c>
    </row>
    <row r="5593" spans="1:6" x14ac:dyDescent="0.2">
      <c r="A5593" t="s">
        <v>2779</v>
      </c>
      <c r="B5593" t="s">
        <v>13922</v>
      </c>
      <c r="C5593" t="s">
        <v>9427</v>
      </c>
      <c r="D5593" t="s">
        <v>21676</v>
      </c>
      <c r="E5593" t="s">
        <v>21138</v>
      </c>
      <c r="F5593" s="1">
        <v>26167</v>
      </c>
    </row>
    <row r="5594" spans="1:6" x14ac:dyDescent="0.2">
      <c r="A5594" t="s">
        <v>6438</v>
      </c>
      <c r="B5594" t="s">
        <v>11329</v>
      </c>
      <c r="C5594" t="s">
        <v>13923</v>
      </c>
      <c r="D5594" t="s">
        <v>21677</v>
      </c>
      <c r="E5594" t="s">
        <v>21138</v>
      </c>
      <c r="F5594" s="1">
        <v>21791</v>
      </c>
    </row>
    <row r="5595" spans="1:6" x14ac:dyDescent="0.2">
      <c r="A5595" t="s">
        <v>9131</v>
      </c>
      <c r="B5595" t="s">
        <v>13451</v>
      </c>
      <c r="C5595" t="s">
        <v>13924</v>
      </c>
      <c r="D5595" t="s">
        <v>21678</v>
      </c>
      <c r="E5595" t="s">
        <v>21138</v>
      </c>
      <c r="F5595" s="1">
        <v>38283</v>
      </c>
    </row>
    <row r="5596" spans="1:6" x14ac:dyDescent="0.2">
      <c r="A5596" t="s">
        <v>2780</v>
      </c>
      <c r="B5596" t="s">
        <v>13925</v>
      </c>
      <c r="C5596" t="s">
        <v>9595</v>
      </c>
      <c r="D5596" t="s">
        <v>21679</v>
      </c>
      <c r="E5596" t="s">
        <v>21138</v>
      </c>
      <c r="F5596" s="1">
        <v>41666</v>
      </c>
    </row>
    <row r="5597" spans="1:6" x14ac:dyDescent="0.2">
      <c r="A5597" t="s">
        <v>2781</v>
      </c>
      <c r="B5597" t="s">
        <v>13697</v>
      </c>
      <c r="C5597" t="s">
        <v>11871</v>
      </c>
      <c r="D5597" t="s">
        <v>21680</v>
      </c>
      <c r="E5597" t="s">
        <v>21138</v>
      </c>
      <c r="F5597" s="1">
        <v>31594</v>
      </c>
    </row>
    <row r="5598" spans="1:6" x14ac:dyDescent="0.2">
      <c r="A5598" t="s">
        <v>2782</v>
      </c>
      <c r="B5598" t="s">
        <v>13363</v>
      </c>
      <c r="C5598" t="s">
        <v>11584</v>
      </c>
      <c r="D5598" t="s">
        <v>21681</v>
      </c>
      <c r="E5598" t="s">
        <v>21138</v>
      </c>
      <c r="F5598" s="1">
        <v>33343</v>
      </c>
    </row>
    <row r="5599" spans="1:6" x14ac:dyDescent="0.2">
      <c r="A5599" t="s">
        <v>8214</v>
      </c>
      <c r="B5599" t="s">
        <v>11329</v>
      </c>
      <c r="C5599" t="s">
        <v>13926</v>
      </c>
      <c r="D5599" t="s">
        <v>21682</v>
      </c>
      <c r="E5599" t="s">
        <v>21138</v>
      </c>
      <c r="F5599" s="1">
        <v>38448</v>
      </c>
    </row>
    <row r="5600" spans="1:6" x14ac:dyDescent="0.2">
      <c r="A5600" t="s">
        <v>2783</v>
      </c>
      <c r="B5600" t="s">
        <v>13323</v>
      </c>
      <c r="C5600" t="s">
        <v>13927</v>
      </c>
      <c r="D5600">
        <v>1043942460</v>
      </c>
      <c r="E5600" t="s">
        <v>21138</v>
      </c>
      <c r="F5600" s="1">
        <v>33494</v>
      </c>
    </row>
    <row r="5601" spans="1:6" x14ac:dyDescent="0.2">
      <c r="A5601" t="s">
        <v>2784</v>
      </c>
      <c r="B5601" t="s">
        <v>13408</v>
      </c>
      <c r="C5601" t="s">
        <v>9842</v>
      </c>
      <c r="D5601" t="s">
        <v>21683</v>
      </c>
      <c r="E5601" t="s">
        <v>21138</v>
      </c>
      <c r="F5601" s="1">
        <v>19662</v>
      </c>
    </row>
    <row r="5602" spans="1:6" x14ac:dyDescent="0.2">
      <c r="A5602" t="s">
        <v>2785</v>
      </c>
      <c r="B5602" t="s">
        <v>13928</v>
      </c>
      <c r="C5602" t="s">
        <v>13929</v>
      </c>
      <c r="D5602" t="s">
        <v>21684</v>
      </c>
      <c r="E5602" t="s">
        <v>21138</v>
      </c>
      <c r="F5602" s="1">
        <v>17712</v>
      </c>
    </row>
    <row r="5603" spans="1:6" x14ac:dyDescent="0.2">
      <c r="A5603" t="s">
        <v>6439</v>
      </c>
      <c r="B5603" t="s">
        <v>13930</v>
      </c>
      <c r="C5603" t="s">
        <v>11360</v>
      </c>
      <c r="D5603" t="s">
        <v>21685</v>
      </c>
      <c r="E5603" t="s">
        <v>21138</v>
      </c>
      <c r="F5603" s="1">
        <v>18037</v>
      </c>
    </row>
    <row r="5604" spans="1:6" x14ac:dyDescent="0.2">
      <c r="A5604" t="s">
        <v>2786</v>
      </c>
      <c r="B5604" t="s">
        <v>13494</v>
      </c>
      <c r="C5604" t="s">
        <v>9656</v>
      </c>
      <c r="D5604">
        <f>1-289-55-5814</f>
        <v>-6157</v>
      </c>
      <c r="E5604" t="s">
        <v>21138</v>
      </c>
      <c r="F5604" s="1">
        <v>33903</v>
      </c>
    </row>
    <row r="5605" spans="1:6" x14ac:dyDescent="0.2">
      <c r="A5605" t="s">
        <v>2787</v>
      </c>
      <c r="B5605" t="s">
        <v>13931</v>
      </c>
      <c r="C5605" t="s">
        <v>13932</v>
      </c>
      <c r="D5605" t="s">
        <v>21686</v>
      </c>
      <c r="E5605" t="s">
        <v>21138</v>
      </c>
      <c r="F5605" s="1">
        <v>20445</v>
      </c>
    </row>
    <row r="5606" spans="1:6" x14ac:dyDescent="0.2">
      <c r="A5606" t="s">
        <v>9132</v>
      </c>
      <c r="B5606" t="s">
        <v>13933</v>
      </c>
      <c r="C5606" t="s">
        <v>10107</v>
      </c>
      <c r="D5606" t="s">
        <v>21687</v>
      </c>
      <c r="E5606" t="s">
        <v>21138</v>
      </c>
      <c r="F5606" s="1">
        <v>15523</v>
      </c>
    </row>
    <row r="5607" spans="1:6" x14ac:dyDescent="0.2">
      <c r="A5607" t="s">
        <v>8215</v>
      </c>
      <c r="B5607" t="s">
        <v>13934</v>
      </c>
      <c r="C5607" t="s">
        <v>13935</v>
      </c>
      <c r="D5607" t="s">
        <v>21688</v>
      </c>
      <c r="E5607" t="s">
        <v>21138</v>
      </c>
      <c r="F5607" s="1">
        <v>14723</v>
      </c>
    </row>
    <row r="5608" spans="1:6" x14ac:dyDescent="0.2">
      <c r="A5608" t="s">
        <v>2788</v>
      </c>
      <c r="B5608" t="s">
        <v>13344</v>
      </c>
      <c r="C5608" t="s">
        <v>13936</v>
      </c>
      <c r="D5608">
        <f>1-201-69-7576</f>
        <v>-7845</v>
      </c>
      <c r="E5608" t="s">
        <v>21138</v>
      </c>
      <c r="F5608" s="1">
        <v>18588</v>
      </c>
    </row>
    <row r="5609" spans="1:6" x14ac:dyDescent="0.2">
      <c r="A5609" t="s">
        <v>6440</v>
      </c>
      <c r="B5609" t="s">
        <v>13937</v>
      </c>
      <c r="C5609" t="s">
        <v>10203</v>
      </c>
      <c r="D5609" t="s">
        <v>21689</v>
      </c>
      <c r="E5609" t="s">
        <v>21138</v>
      </c>
      <c r="F5609" s="1">
        <v>26704</v>
      </c>
    </row>
    <row r="5610" spans="1:6" x14ac:dyDescent="0.2">
      <c r="A5610" t="s">
        <v>6441</v>
      </c>
      <c r="B5610" t="s">
        <v>13337</v>
      </c>
      <c r="C5610" t="s">
        <v>9499</v>
      </c>
      <c r="D5610" t="s">
        <v>21690</v>
      </c>
      <c r="E5610" t="s">
        <v>21138</v>
      </c>
      <c r="F5610" s="1">
        <v>26715</v>
      </c>
    </row>
    <row r="5611" spans="1:6" x14ac:dyDescent="0.2">
      <c r="A5611" t="s">
        <v>6442</v>
      </c>
      <c r="B5611" t="s">
        <v>12575</v>
      </c>
      <c r="C5611" t="s">
        <v>13938</v>
      </c>
      <c r="D5611" t="s">
        <v>21691</v>
      </c>
      <c r="E5611" t="s">
        <v>21138</v>
      </c>
      <c r="F5611" s="1">
        <v>14611</v>
      </c>
    </row>
    <row r="5612" spans="1:6" x14ac:dyDescent="0.2">
      <c r="A5612" t="s">
        <v>6443</v>
      </c>
      <c r="B5612" t="s">
        <v>13939</v>
      </c>
      <c r="C5612" t="s">
        <v>13940</v>
      </c>
      <c r="D5612" t="s">
        <v>21692</v>
      </c>
      <c r="E5612" t="s">
        <v>21138</v>
      </c>
      <c r="F5612" s="1">
        <v>42797</v>
      </c>
    </row>
    <row r="5613" spans="1:6" x14ac:dyDescent="0.2">
      <c r="A5613" t="s">
        <v>2789</v>
      </c>
      <c r="B5613" t="s">
        <v>13941</v>
      </c>
      <c r="C5613" t="s">
        <v>9502</v>
      </c>
      <c r="D5613" t="s">
        <v>21693</v>
      </c>
      <c r="E5613" t="s">
        <v>21138</v>
      </c>
      <c r="F5613" s="1">
        <v>27958</v>
      </c>
    </row>
    <row r="5614" spans="1:6" x14ac:dyDescent="0.2">
      <c r="A5614" t="s">
        <v>6444</v>
      </c>
      <c r="B5614" t="s">
        <v>13308</v>
      </c>
      <c r="C5614" t="s">
        <v>13942</v>
      </c>
      <c r="D5614" t="s">
        <v>21694</v>
      </c>
      <c r="E5614" t="s">
        <v>21138</v>
      </c>
      <c r="F5614" s="1">
        <v>42728</v>
      </c>
    </row>
    <row r="5615" spans="1:6" x14ac:dyDescent="0.2">
      <c r="A5615" t="s">
        <v>2790</v>
      </c>
      <c r="B5615" t="s">
        <v>13943</v>
      </c>
      <c r="C5615" t="s">
        <v>10066</v>
      </c>
      <c r="D5615" t="s">
        <v>21695</v>
      </c>
      <c r="E5615" t="s">
        <v>21138</v>
      </c>
      <c r="F5615" s="1">
        <v>37823</v>
      </c>
    </row>
    <row r="5616" spans="1:6" x14ac:dyDescent="0.2">
      <c r="A5616" t="s">
        <v>6445</v>
      </c>
      <c r="B5616" t="s">
        <v>13944</v>
      </c>
      <c r="C5616" t="s">
        <v>13945</v>
      </c>
      <c r="D5616">
        <v>9937603762</v>
      </c>
      <c r="E5616" t="s">
        <v>21138</v>
      </c>
      <c r="F5616" s="1">
        <v>22361</v>
      </c>
    </row>
    <row r="5617" spans="1:6" x14ac:dyDescent="0.2">
      <c r="A5617" t="s">
        <v>2791</v>
      </c>
      <c r="B5617" t="s">
        <v>13324</v>
      </c>
      <c r="C5617" t="s">
        <v>13946</v>
      </c>
      <c r="D5617" t="s">
        <v>21696</v>
      </c>
      <c r="E5617" t="s">
        <v>21138</v>
      </c>
      <c r="F5617" s="1">
        <v>21528</v>
      </c>
    </row>
    <row r="5618" spans="1:6" x14ac:dyDescent="0.2">
      <c r="A5618" t="s">
        <v>6446</v>
      </c>
      <c r="B5618" t="s">
        <v>11030</v>
      </c>
      <c r="C5618" t="s">
        <v>13947</v>
      </c>
      <c r="D5618" t="s">
        <v>21697</v>
      </c>
      <c r="E5618" t="s">
        <v>21138</v>
      </c>
      <c r="F5618" s="1">
        <v>43786</v>
      </c>
    </row>
    <row r="5619" spans="1:6" x14ac:dyDescent="0.2">
      <c r="A5619" t="s">
        <v>2792</v>
      </c>
      <c r="B5619" t="s">
        <v>13597</v>
      </c>
      <c r="C5619" t="s">
        <v>11707</v>
      </c>
      <c r="D5619" t="s">
        <v>21698</v>
      </c>
      <c r="E5619" t="s">
        <v>21138</v>
      </c>
      <c r="F5619" s="1">
        <v>34240</v>
      </c>
    </row>
    <row r="5620" spans="1:6" x14ac:dyDescent="0.2">
      <c r="A5620" t="s">
        <v>2793</v>
      </c>
      <c r="B5620" t="s">
        <v>13655</v>
      </c>
      <c r="C5620" t="s">
        <v>13948</v>
      </c>
      <c r="D5620" t="s">
        <v>21699</v>
      </c>
      <c r="E5620" t="s">
        <v>21138</v>
      </c>
      <c r="F5620" s="1">
        <v>27797</v>
      </c>
    </row>
    <row r="5621" spans="1:6" x14ac:dyDescent="0.2">
      <c r="A5621" t="s">
        <v>2794</v>
      </c>
      <c r="B5621" t="s">
        <v>13949</v>
      </c>
      <c r="C5621" t="s">
        <v>9800</v>
      </c>
      <c r="D5621" t="s">
        <v>21700</v>
      </c>
      <c r="E5621" t="s">
        <v>21138</v>
      </c>
      <c r="F5621" s="1">
        <v>35614</v>
      </c>
    </row>
    <row r="5622" spans="1:6" x14ac:dyDescent="0.2">
      <c r="A5622" t="s">
        <v>8216</v>
      </c>
      <c r="B5622" t="s">
        <v>13950</v>
      </c>
      <c r="C5622" t="s">
        <v>10935</v>
      </c>
      <c r="D5622" t="s">
        <v>21701</v>
      </c>
      <c r="E5622" t="s">
        <v>21138</v>
      </c>
      <c r="F5622" s="1">
        <v>43279</v>
      </c>
    </row>
    <row r="5623" spans="1:6" x14ac:dyDescent="0.2">
      <c r="A5623" t="s">
        <v>2795</v>
      </c>
      <c r="B5623" t="s">
        <v>13660</v>
      </c>
      <c r="C5623" t="s">
        <v>13951</v>
      </c>
      <c r="D5623" t="s">
        <v>21702</v>
      </c>
      <c r="E5623" t="s">
        <v>21138</v>
      </c>
      <c r="F5623" s="1">
        <v>27813</v>
      </c>
    </row>
    <row r="5624" spans="1:6" x14ac:dyDescent="0.2">
      <c r="A5624" t="s">
        <v>8217</v>
      </c>
      <c r="B5624" t="s">
        <v>13952</v>
      </c>
      <c r="C5624" t="s">
        <v>9531</v>
      </c>
      <c r="D5624">
        <v>8895340562</v>
      </c>
      <c r="E5624" t="s">
        <v>21138</v>
      </c>
      <c r="F5624" s="1">
        <v>39556</v>
      </c>
    </row>
    <row r="5625" spans="1:6" x14ac:dyDescent="0.2">
      <c r="A5625" t="s">
        <v>2796</v>
      </c>
      <c r="B5625" t="s">
        <v>13953</v>
      </c>
      <c r="C5625" t="s">
        <v>9955</v>
      </c>
      <c r="D5625" t="s">
        <v>21703</v>
      </c>
      <c r="E5625" t="s">
        <v>21138</v>
      </c>
      <c r="F5625" s="1">
        <v>21435</v>
      </c>
    </row>
    <row r="5626" spans="1:6" x14ac:dyDescent="0.2">
      <c r="A5626" t="s">
        <v>2797</v>
      </c>
      <c r="B5626" t="s">
        <v>13597</v>
      </c>
      <c r="C5626" t="s">
        <v>13954</v>
      </c>
      <c r="D5626" t="s">
        <v>21704</v>
      </c>
      <c r="E5626" t="s">
        <v>21138</v>
      </c>
      <c r="F5626" s="1">
        <v>30598</v>
      </c>
    </row>
    <row r="5627" spans="1:6" x14ac:dyDescent="0.2">
      <c r="A5627" t="s">
        <v>2798</v>
      </c>
      <c r="B5627" t="s">
        <v>13955</v>
      </c>
      <c r="C5627" t="s">
        <v>13956</v>
      </c>
      <c r="D5627" t="s">
        <v>21705</v>
      </c>
      <c r="E5627" t="s">
        <v>21138</v>
      </c>
      <c r="F5627" s="1">
        <v>41722</v>
      </c>
    </row>
    <row r="5628" spans="1:6" x14ac:dyDescent="0.2">
      <c r="A5628" t="s">
        <v>2799</v>
      </c>
      <c r="B5628" t="s">
        <v>13783</v>
      </c>
      <c r="C5628" t="s">
        <v>13957</v>
      </c>
      <c r="D5628" t="s">
        <v>21706</v>
      </c>
      <c r="E5628" t="s">
        <v>21138</v>
      </c>
      <c r="F5628" s="1">
        <v>40732</v>
      </c>
    </row>
    <row r="5629" spans="1:6" x14ac:dyDescent="0.2">
      <c r="A5629" t="s">
        <v>13958</v>
      </c>
      <c r="B5629" t="s">
        <v>13658</v>
      </c>
      <c r="C5629" t="s">
        <v>9694</v>
      </c>
      <c r="D5629" t="s">
        <v>21707</v>
      </c>
      <c r="E5629" t="s">
        <v>21138</v>
      </c>
      <c r="F5629" s="1">
        <v>22631</v>
      </c>
    </row>
    <row r="5630" spans="1:6" x14ac:dyDescent="0.2">
      <c r="A5630" t="s">
        <v>2800</v>
      </c>
      <c r="B5630" t="s">
        <v>13959</v>
      </c>
      <c r="C5630" t="s">
        <v>11531</v>
      </c>
      <c r="D5630" t="s">
        <v>21708</v>
      </c>
      <c r="E5630" t="s">
        <v>21138</v>
      </c>
      <c r="F5630" s="1">
        <v>42113</v>
      </c>
    </row>
    <row r="5631" spans="1:6" x14ac:dyDescent="0.2">
      <c r="A5631" t="s">
        <v>6447</v>
      </c>
      <c r="B5631" t="s">
        <v>13960</v>
      </c>
      <c r="C5631" t="s">
        <v>13961</v>
      </c>
      <c r="D5631" t="s">
        <v>21709</v>
      </c>
      <c r="E5631" t="s">
        <v>21138</v>
      </c>
      <c r="F5631" s="1">
        <v>20095</v>
      </c>
    </row>
    <row r="5632" spans="1:6" x14ac:dyDescent="0.2">
      <c r="A5632" t="s">
        <v>2801</v>
      </c>
      <c r="B5632" t="s">
        <v>13962</v>
      </c>
      <c r="C5632" t="s">
        <v>9981</v>
      </c>
      <c r="D5632" t="s">
        <v>21710</v>
      </c>
      <c r="E5632" t="s">
        <v>21138</v>
      </c>
      <c r="F5632" s="1">
        <v>32315</v>
      </c>
    </row>
    <row r="5633" spans="1:6" x14ac:dyDescent="0.2">
      <c r="A5633" t="s">
        <v>2802</v>
      </c>
      <c r="B5633" t="s">
        <v>13963</v>
      </c>
      <c r="C5633" t="s">
        <v>13964</v>
      </c>
      <c r="D5633" t="s">
        <v>21711</v>
      </c>
      <c r="E5633" t="s">
        <v>21138</v>
      </c>
      <c r="F5633" s="1">
        <v>27967</v>
      </c>
    </row>
    <row r="5634" spans="1:6" x14ac:dyDescent="0.2">
      <c r="A5634" t="s">
        <v>8218</v>
      </c>
      <c r="B5634" t="s">
        <v>13965</v>
      </c>
      <c r="C5634" t="s">
        <v>11584</v>
      </c>
      <c r="D5634" t="s">
        <v>21712</v>
      </c>
      <c r="E5634" t="s">
        <v>21138</v>
      </c>
      <c r="F5634" s="1">
        <v>37277</v>
      </c>
    </row>
    <row r="5635" spans="1:6" x14ac:dyDescent="0.2">
      <c r="A5635" t="s">
        <v>8219</v>
      </c>
      <c r="B5635" t="s">
        <v>13966</v>
      </c>
      <c r="C5635" t="s">
        <v>13967</v>
      </c>
      <c r="D5635" t="s">
        <v>21713</v>
      </c>
      <c r="E5635" t="s">
        <v>21138</v>
      </c>
      <c r="F5635" s="1">
        <v>31014</v>
      </c>
    </row>
    <row r="5636" spans="1:6" x14ac:dyDescent="0.2">
      <c r="A5636" t="s">
        <v>2803</v>
      </c>
      <c r="B5636" t="s">
        <v>13968</v>
      </c>
      <c r="C5636" t="s">
        <v>13969</v>
      </c>
      <c r="D5636" t="s">
        <v>21714</v>
      </c>
      <c r="E5636" t="s">
        <v>21138</v>
      </c>
      <c r="F5636" s="1">
        <v>40198</v>
      </c>
    </row>
    <row r="5637" spans="1:6" x14ac:dyDescent="0.2">
      <c r="A5637" t="s">
        <v>2804</v>
      </c>
      <c r="B5637" t="s">
        <v>13379</v>
      </c>
      <c r="C5637" t="s">
        <v>9566</v>
      </c>
      <c r="D5637" t="s">
        <v>21715</v>
      </c>
      <c r="E5637" t="s">
        <v>21138</v>
      </c>
      <c r="F5637" s="1">
        <v>21770</v>
      </c>
    </row>
    <row r="5638" spans="1:6" x14ac:dyDescent="0.2">
      <c r="A5638" t="s">
        <v>8220</v>
      </c>
      <c r="B5638" t="s">
        <v>13324</v>
      </c>
      <c r="C5638" t="s">
        <v>12681</v>
      </c>
      <c r="D5638" t="s">
        <v>21716</v>
      </c>
      <c r="E5638" t="s">
        <v>21138</v>
      </c>
      <c r="F5638" s="1">
        <v>19811</v>
      </c>
    </row>
    <row r="5639" spans="1:6" x14ac:dyDescent="0.2">
      <c r="A5639" t="s">
        <v>2805</v>
      </c>
      <c r="B5639" t="s">
        <v>13970</v>
      </c>
      <c r="C5639" t="s">
        <v>12180</v>
      </c>
      <c r="D5639" t="s">
        <v>21717</v>
      </c>
      <c r="E5639" t="s">
        <v>21138</v>
      </c>
      <c r="F5639" s="1">
        <v>36923</v>
      </c>
    </row>
    <row r="5640" spans="1:6" x14ac:dyDescent="0.2">
      <c r="A5640" t="s">
        <v>2806</v>
      </c>
      <c r="B5640" t="s">
        <v>11791</v>
      </c>
      <c r="C5640" t="s">
        <v>9690</v>
      </c>
      <c r="D5640" t="s">
        <v>21718</v>
      </c>
      <c r="E5640" t="s">
        <v>21138</v>
      </c>
      <c r="F5640" s="1">
        <v>27287</v>
      </c>
    </row>
    <row r="5641" spans="1:6" x14ac:dyDescent="0.2">
      <c r="A5641" t="s">
        <v>6448</v>
      </c>
      <c r="B5641" t="s">
        <v>13826</v>
      </c>
      <c r="C5641" t="s">
        <v>13043</v>
      </c>
      <c r="D5641" t="s">
        <v>21719</v>
      </c>
      <c r="E5641" t="s">
        <v>21138</v>
      </c>
      <c r="F5641" s="1">
        <v>29654</v>
      </c>
    </row>
    <row r="5642" spans="1:6" x14ac:dyDescent="0.2">
      <c r="A5642" t="s">
        <v>2807</v>
      </c>
      <c r="B5642" t="s">
        <v>13344</v>
      </c>
      <c r="C5642" t="s">
        <v>13971</v>
      </c>
      <c r="D5642" t="s">
        <v>21720</v>
      </c>
      <c r="E5642" t="s">
        <v>21138</v>
      </c>
      <c r="F5642" s="1">
        <v>24592</v>
      </c>
    </row>
    <row r="5643" spans="1:6" x14ac:dyDescent="0.2">
      <c r="A5643" t="s">
        <v>8221</v>
      </c>
      <c r="B5643" t="s">
        <v>13747</v>
      </c>
      <c r="C5643" t="s">
        <v>13972</v>
      </c>
      <c r="D5643" t="s">
        <v>21721</v>
      </c>
      <c r="E5643" t="s">
        <v>21138</v>
      </c>
      <c r="F5643" s="1">
        <v>33073</v>
      </c>
    </row>
    <row r="5644" spans="1:6" x14ac:dyDescent="0.2">
      <c r="A5644" t="s">
        <v>2808</v>
      </c>
      <c r="B5644" t="s">
        <v>13973</v>
      </c>
      <c r="C5644" t="s">
        <v>9470</v>
      </c>
      <c r="D5644">
        <f>1-131-586-1860</f>
        <v>-2576</v>
      </c>
      <c r="E5644" t="s">
        <v>21138</v>
      </c>
      <c r="F5644" s="1">
        <v>25693</v>
      </c>
    </row>
    <row r="5645" spans="1:6" x14ac:dyDescent="0.2">
      <c r="A5645" t="s">
        <v>2809</v>
      </c>
      <c r="B5645" t="s">
        <v>13363</v>
      </c>
      <c r="C5645" t="s">
        <v>9895</v>
      </c>
      <c r="D5645">
        <v>5462266688</v>
      </c>
      <c r="E5645" t="s">
        <v>21138</v>
      </c>
      <c r="F5645" s="1">
        <v>27706</v>
      </c>
    </row>
    <row r="5646" spans="1:6" x14ac:dyDescent="0.2">
      <c r="A5646" t="s">
        <v>6449</v>
      </c>
      <c r="B5646" t="s">
        <v>13736</v>
      </c>
      <c r="C5646" t="s">
        <v>13974</v>
      </c>
      <c r="D5646" t="s">
        <v>21722</v>
      </c>
      <c r="E5646" t="s">
        <v>21138</v>
      </c>
      <c r="F5646" s="1">
        <v>29753</v>
      </c>
    </row>
    <row r="5647" spans="1:6" x14ac:dyDescent="0.2">
      <c r="A5647" t="s">
        <v>2810</v>
      </c>
      <c r="B5647" t="s">
        <v>13494</v>
      </c>
      <c r="C5647" t="s">
        <v>11033</v>
      </c>
      <c r="D5647" t="s">
        <v>21723</v>
      </c>
      <c r="E5647" t="s">
        <v>21138</v>
      </c>
      <c r="F5647" s="1">
        <v>28801</v>
      </c>
    </row>
    <row r="5648" spans="1:6" x14ac:dyDescent="0.2">
      <c r="A5648" t="s">
        <v>6450</v>
      </c>
      <c r="B5648" t="s">
        <v>13975</v>
      </c>
      <c r="C5648" t="s">
        <v>13976</v>
      </c>
      <c r="D5648" t="s">
        <v>21724</v>
      </c>
      <c r="E5648" t="s">
        <v>21138</v>
      </c>
      <c r="F5648" s="1">
        <v>35634</v>
      </c>
    </row>
    <row r="5649" spans="1:6" x14ac:dyDescent="0.2">
      <c r="A5649" t="s">
        <v>2811</v>
      </c>
      <c r="B5649" t="s">
        <v>13562</v>
      </c>
      <c r="C5649" t="s">
        <v>13977</v>
      </c>
      <c r="D5649">
        <v>4986088367</v>
      </c>
      <c r="E5649" t="s">
        <v>21138</v>
      </c>
      <c r="F5649" s="1">
        <v>40701</v>
      </c>
    </row>
    <row r="5650" spans="1:6" x14ac:dyDescent="0.2">
      <c r="A5650" t="s">
        <v>2812</v>
      </c>
      <c r="B5650" t="s">
        <v>13978</v>
      </c>
      <c r="C5650" t="s">
        <v>13979</v>
      </c>
      <c r="D5650" t="s">
        <v>21725</v>
      </c>
      <c r="E5650" t="s">
        <v>21138</v>
      </c>
      <c r="F5650" s="1">
        <v>20614</v>
      </c>
    </row>
    <row r="5651" spans="1:6" x14ac:dyDescent="0.2">
      <c r="A5651" t="s">
        <v>2813</v>
      </c>
      <c r="B5651" t="s">
        <v>12758</v>
      </c>
      <c r="C5651" t="s">
        <v>9996</v>
      </c>
      <c r="D5651" t="s">
        <v>21726</v>
      </c>
      <c r="E5651" t="s">
        <v>21138</v>
      </c>
      <c r="F5651" s="1">
        <v>22608</v>
      </c>
    </row>
    <row r="5652" spans="1:6" x14ac:dyDescent="0.2">
      <c r="A5652" t="s">
        <v>6451</v>
      </c>
      <c r="B5652" t="s">
        <v>13980</v>
      </c>
      <c r="C5652" t="s">
        <v>11</v>
      </c>
      <c r="D5652" t="s">
        <v>21727</v>
      </c>
      <c r="E5652" t="s">
        <v>21138</v>
      </c>
      <c r="F5652" s="1">
        <v>16769</v>
      </c>
    </row>
    <row r="5653" spans="1:6" x14ac:dyDescent="0.2">
      <c r="A5653" t="s">
        <v>2814</v>
      </c>
      <c r="B5653" t="s">
        <v>13981</v>
      </c>
      <c r="C5653" t="s">
        <v>13982</v>
      </c>
      <c r="D5653" t="s">
        <v>21728</v>
      </c>
      <c r="E5653" t="s">
        <v>21138</v>
      </c>
      <c r="F5653" s="1">
        <v>26361</v>
      </c>
    </row>
    <row r="5654" spans="1:6" x14ac:dyDescent="0.2">
      <c r="A5654" t="s">
        <v>2815</v>
      </c>
      <c r="B5654" t="s">
        <v>13424</v>
      </c>
      <c r="C5654" t="s">
        <v>13983</v>
      </c>
      <c r="D5654">
        <v>9634642975</v>
      </c>
      <c r="E5654" t="s">
        <v>21138</v>
      </c>
      <c r="F5654" s="1">
        <v>26075</v>
      </c>
    </row>
    <row r="5655" spans="1:6" x14ac:dyDescent="0.2">
      <c r="A5655" t="s">
        <v>2816</v>
      </c>
      <c r="B5655" t="s">
        <v>13426</v>
      </c>
      <c r="C5655" t="s">
        <v>9392</v>
      </c>
      <c r="D5655" t="s">
        <v>21729</v>
      </c>
      <c r="E5655" t="s">
        <v>21138</v>
      </c>
      <c r="F5655" s="1">
        <v>35634</v>
      </c>
    </row>
    <row r="5656" spans="1:6" x14ac:dyDescent="0.2">
      <c r="A5656" t="s">
        <v>2817</v>
      </c>
      <c r="B5656" t="s">
        <v>13725</v>
      </c>
      <c r="C5656" t="s">
        <v>10136</v>
      </c>
      <c r="D5656" t="s">
        <v>21730</v>
      </c>
      <c r="E5656" t="s">
        <v>21138</v>
      </c>
      <c r="F5656" s="1">
        <v>37357</v>
      </c>
    </row>
    <row r="5657" spans="1:6" x14ac:dyDescent="0.2">
      <c r="A5657" t="s">
        <v>13984</v>
      </c>
      <c r="B5657" t="s">
        <v>13985</v>
      </c>
      <c r="C5657" t="s">
        <v>13986</v>
      </c>
      <c r="D5657" t="s">
        <v>21731</v>
      </c>
      <c r="E5657" t="s">
        <v>21138</v>
      </c>
      <c r="F5657" s="1">
        <v>15424</v>
      </c>
    </row>
    <row r="5658" spans="1:6" x14ac:dyDescent="0.2">
      <c r="A5658" t="s">
        <v>2818</v>
      </c>
      <c r="B5658" t="s">
        <v>13670</v>
      </c>
      <c r="C5658" t="s">
        <v>9608</v>
      </c>
      <c r="D5658">
        <f>1-107-512-1056</f>
        <v>-1674</v>
      </c>
      <c r="E5658" t="s">
        <v>21138</v>
      </c>
      <c r="F5658" s="1">
        <v>37571</v>
      </c>
    </row>
    <row r="5659" spans="1:6" x14ac:dyDescent="0.2">
      <c r="A5659" t="s">
        <v>2819</v>
      </c>
      <c r="B5659" t="s">
        <v>13987</v>
      </c>
      <c r="C5659" t="s">
        <v>13988</v>
      </c>
      <c r="D5659" t="s">
        <v>21732</v>
      </c>
      <c r="E5659" t="s">
        <v>21138</v>
      </c>
      <c r="F5659" s="1">
        <v>17290</v>
      </c>
    </row>
    <row r="5660" spans="1:6" x14ac:dyDescent="0.2">
      <c r="A5660" t="s">
        <v>13989</v>
      </c>
      <c r="B5660" t="s">
        <v>13990</v>
      </c>
      <c r="C5660" t="s">
        <v>9912</v>
      </c>
      <c r="D5660" t="s">
        <v>21733</v>
      </c>
      <c r="E5660" t="s">
        <v>21138</v>
      </c>
      <c r="F5660" s="1">
        <v>28347</v>
      </c>
    </row>
    <row r="5661" spans="1:6" x14ac:dyDescent="0.2">
      <c r="A5661" t="s">
        <v>6452</v>
      </c>
      <c r="B5661" t="s">
        <v>13317</v>
      </c>
      <c r="C5661" t="s">
        <v>11770</v>
      </c>
      <c r="D5661" t="s">
        <v>21734</v>
      </c>
      <c r="E5661" t="s">
        <v>21138</v>
      </c>
      <c r="F5661" s="1">
        <v>33134</v>
      </c>
    </row>
    <row r="5662" spans="1:6" x14ac:dyDescent="0.2">
      <c r="A5662" t="s">
        <v>2820</v>
      </c>
      <c r="B5662" t="s">
        <v>10990</v>
      </c>
      <c r="C5662" t="s">
        <v>9470</v>
      </c>
      <c r="D5662" t="s">
        <v>21735</v>
      </c>
      <c r="E5662" t="s">
        <v>21138</v>
      </c>
      <c r="F5662" s="1">
        <v>35502</v>
      </c>
    </row>
    <row r="5663" spans="1:6" x14ac:dyDescent="0.2">
      <c r="A5663" t="s">
        <v>2821</v>
      </c>
      <c r="B5663" t="s">
        <v>13991</v>
      </c>
      <c r="C5663" t="s">
        <v>13992</v>
      </c>
      <c r="D5663" t="s">
        <v>21736</v>
      </c>
      <c r="E5663" t="s">
        <v>21138</v>
      </c>
      <c r="F5663" s="1">
        <v>18077</v>
      </c>
    </row>
    <row r="5664" spans="1:6" x14ac:dyDescent="0.2">
      <c r="A5664" t="s">
        <v>8222</v>
      </c>
      <c r="B5664" t="s">
        <v>13435</v>
      </c>
      <c r="C5664" t="s">
        <v>13993</v>
      </c>
      <c r="D5664" t="s">
        <v>21737</v>
      </c>
      <c r="E5664" t="s">
        <v>21138</v>
      </c>
      <c r="F5664" s="1">
        <v>21226</v>
      </c>
    </row>
    <row r="5665" spans="1:6" x14ac:dyDescent="0.2">
      <c r="A5665" t="s">
        <v>2822</v>
      </c>
      <c r="B5665" t="s">
        <v>13595</v>
      </c>
      <c r="C5665" t="s">
        <v>11783</v>
      </c>
      <c r="D5665" t="s">
        <v>21738</v>
      </c>
      <c r="E5665" t="s">
        <v>21138</v>
      </c>
      <c r="F5665" s="1">
        <v>26548</v>
      </c>
    </row>
    <row r="5666" spans="1:6" x14ac:dyDescent="0.2">
      <c r="A5666" t="s">
        <v>2823</v>
      </c>
      <c r="B5666" t="s">
        <v>13325</v>
      </c>
      <c r="C5666" t="s">
        <v>9444</v>
      </c>
      <c r="D5666" t="s">
        <v>21739</v>
      </c>
      <c r="E5666" t="s">
        <v>21138</v>
      </c>
      <c r="F5666" s="1">
        <v>22299</v>
      </c>
    </row>
    <row r="5667" spans="1:6" x14ac:dyDescent="0.2">
      <c r="A5667" t="s">
        <v>2824</v>
      </c>
      <c r="B5667" t="s">
        <v>13994</v>
      </c>
      <c r="C5667" t="s">
        <v>13995</v>
      </c>
      <c r="D5667" t="s">
        <v>21740</v>
      </c>
      <c r="E5667" t="s">
        <v>21138</v>
      </c>
      <c r="F5667" s="1">
        <v>18367</v>
      </c>
    </row>
    <row r="5668" spans="1:6" x14ac:dyDescent="0.2">
      <c r="A5668" t="s">
        <v>2825</v>
      </c>
      <c r="B5668" t="s">
        <v>13996</v>
      </c>
      <c r="C5668" t="s">
        <v>13997</v>
      </c>
      <c r="D5668" t="s">
        <v>21741</v>
      </c>
      <c r="E5668" t="s">
        <v>21138</v>
      </c>
      <c r="F5668" s="1">
        <v>36642</v>
      </c>
    </row>
    <row r="5669" spans="1:6" x14ac:dyDescent="0.2">
      <c r="A5669" t="s">
        <v>2826</v>
      </c>
      <c r="B5669" t="s">
        <v>13348</v>
      </c>
      <c r="C5669" t="s">
        <v>13998</v>
      </c>
      <c r="D5669" t="s">
        <v>21742</v>
      </c>
      <c r="E5669" t="s">
        <v>21138</v>
      </c>
      <c r="F5669" s="1">
        <v>14622</v>
      </c>
    </row>
    <row r="5670" spans="1:6" x14ac:dyDescent="0.2">
      <c r="A5670" t="s">
        <v>2827</v>
      </c>
      <c r="B5670" t="s">
        <v>13325</v>
      </c>
      <c r="C5670" t="s">
        <v>13999</v>
      </c>
      <c r="D5670" t="s">
        <v>21743</v>
      </c>
      <c r="E5670" t="s">
        <v>21138</v>
      </c>
      <c r="F5670" s="1">
        <v>15879</v>
      </c>
    </row>
    <row r="5671" spans="1:6" x14ac:dyDescent="0.2">
      <c r="A5671" t="s">
        <v>6453</v>
      </c>
      <c r="B5671" t="s">
        <v>10767</v>
      </c>
      <c r="C5671" t="s">
        <v>10203</v>
      </c>
      <c r="D5671" t="s">
        <v>21744</v>
      </c>
      <c r="E5671" t="s">
        <v>21138</v>
      </c>
      <c r="F5671" s="1">
        <v>36097</v>
      </c>
    </row>
    <row r="5672" spans="1:6" x14ac:dyDescent="0.2">
      <c r="A5672" t="s">
        <v>2828</v>
      </c>
      <c r="B5672" t="s">
        <v>14000</v>
      </c>
      <c r="C5672" t="s">
        <v>13948</v>
      </c>
      <c r="D5672" t="s">
        <v>21745</v>
      </c>
      <c r="E5672" t="s">
        <v>21138</v>
      </c>
      <c r="F5672" s="1">
        <v>34437</v>
      </c>
    </row>
    <row r="5673" spans="1:6" x14ac:dyDescent="0.2">
      <c r="A5673" t="s">
        <v>9133</v>
      </c>
      <c r="B5673" t="s">
        <v>13435</v>
      </c>
      <c r="C5673" t="s">
        <v>9554</v>
      </c>
      <c r="D5673" t="s">
        <v>21746</v>
      </c>
      <c r="E5673" t="s">
        <v>21138</v>
      </c>
      <c r="F5673" s="1">
        <v>17036</v>
      </c>
    </row>
    <row r="5674" spans="1:6" x14ac:dyDescent="0.2">
      <c r="A5674" t="s">
        <v>2829</v>
      </c>
      <c r="B5674" t="s">
        <v>13480</v>
      </c>
      <c r="C5674" t="s">
        <v>9554</v>
      </c>
      <c r="D5674" t="s">
        <v>21747</v>
      </c>
      <c r="E5674" t="s">
        <v>21138</v>
      </c>
      <c r="F5674" s="1">
        <v>41686</v>
      </c>
    </row>
    <row r="5675" spans="1:6" x14ac:dyDescent="0.2">
      <c r="A5675" t="s">
        <v>6454</v>
      </c>
      <c r="B5675" t="s">
        <v>14001</v>
      </c>
      <c r="C5675" t="s">
        <v>11390</v>
      </c>
      <c r="D5675" t="s">
        <v>21748</v>
      </c>
      <c r="E5675" t="s">
        <v>21138</v>
      </c>
      <c r="F5675" s="1">
        <v>38638</v>
      </c>
    </row>
    <row r="5676" spans="1:6" x14ac:dyDescent="0.2">
      <c r="A5676" t="s">
        <v>8223</v>
      </c>
      <c r="B5676" t="s">
        <v>13348</v>
      </c>
      <c r="C5676" t="s">
        <v>9734</v>
      </c>
      <c r="D5676" t="s">
        <v>21749</v>
      </c>
      <c r="E5676" t="s">
        <v>21138</v>
      </c>
      <c r="F5676" s="1">
        <v>24469</v>
      </c>
    </row>
    <row r="5677" spans="1:6" x14ac:dyDescent="0.2">
      <c r="A5677" t="s">
        <v>8224</v>
      </c>
      <c r="B5677" t="s">
        <v>12336</v>
      </c>
      <c r="C5677" t="s">
        <v>10514</v>
      </c>
      <c r="D5677" t="s">
        <v>21750</v>
      </c>
      <c r="E5677" t="s">
        <v>21138</v>
      </c>
      <c r="F5677" s="1">
        <v>38717</v>
      </c>
    </row>
    <row r="5678" spans="1:6" x14ac:dyDescent="0.2">
      <c r="A5678" t="s">
        <v>2830</v>
      </c>
      <c r="B5678" t="s">
        <v>14002</v>
      </c>
      <c r="C5678" t="s">
        <v>10202</v>
      </c>
      <c r="D5678" t="s">
        <v>21751</v>
      </c>
      <c r="E5678" t="s">
        <v>21138</v>
      </c>
      <c r="F5678" s="1">
        <v>15169</v>
      </c>
    </row>
    <row r="5679" spans="1:6" x14ac:dyDescent="0.2">
      <c r="A5679" t="s">
        <v>2831</v>
      </c>
      <c r="B5679" t="s">
        <v>13497</v>
      </c>
      <c r="C5679" t="s">
        <v>14003</v>
      </c>
      <c r="D5679" t="s">
        <v>21752</v>
      </c>
      <c r="E5679" t="s">
        <v>21138</v>
      </c>
      <c r="F5679" s="1">
        <v>26197</v>
      </c>
    </row>
    <row r="5680" spans="1:6" x14ac:dyDescent="0.2">
      <c r="A5680" t="s">
        <v>2832</v>
      </c>
      <c r="B5680" t="s">
        <v>11030</v>
      </c>
      <c r="C5680" t="s">
        <v>10990</v>
      </c>
      <c r="D5680" t="s">
        <v>21753</v>
      </c>
      <c r="E5680" t="s">
        <v>21138</v>
      </c>
      <c r="F5680" s="1">
        <v>35640</v>
      </c>
    </row>
    <row r="5681" spans="1:6" x14ac:dyDescent="0.2">
      <c r="A5681" t="s">
        <v>2833</v>
      </c>
      <c r="B5681" t="s">
        <v>12006</v>
      </c>
      <c r="C5681" t="s">
        <v>14004</v>
      </c>
      <c r="D5681">
        <f>1-858-574-3099</f>
        <v>-4530</v>
      </c>
      <c r="E5681" t="s">
        <v>21138</v>
      </c>
      <c r="F5681" s="1">
        <v>42590</v>
      </c>
    </row>
    <row r="5682" spans="1:6" x14ac:dyDescent="0.2">
      <c r="A5682" t="s">
        <v>8225</v>
      </c>
      <c r="B5682" t="s">
        <v>13791</v>
      </c>
      <c r="C5682" t="s">
        <v>12382</v>
      </c>
      <c r="D5682" t="s">
        <v>21754</v>
      </c>
      <c r="E5682" t="s">
        <v>21138</v>
      </c>
      <c r="F5682" s="1">
        <v>33719</v>
      </c>
    </row>
    <row r="5683" spans="1:6" x14ac:dyDescent="0.2">
      <c r="A5683" t="s">
        <v>6455</v>
      </c>
      <c r="B5683" t="s">
        <v>13604</v>
      </c>
      <c r="C5683" t="s">
        <v>12653</v>
      </c>
      <c r="D5683" t="s">
        <v>21755</v>
      </c>
      <c r="E5683" t="s">
        <v>21138</v>
      </c>
      <c r="F5683" s="1">
        <v>39683</v>
      </c>
    </row>
    <row r="5684" spans="1:6" x14ac:dyDescent="0.2">
      <c r="A5684" t="s">
        <v>9134</v>
      </c>
      <c r="B5684" t="s">
        <v>13526</v>
      </c>
      <c r="C5684" t="s">
        <v>9475</v>
      </c>
      <c r="D5684" t="s">
        <v>21756</v>
      </c>
      <c r="E5684" t="s">
        <v>21138</v>
      </c>
      <c r="F5684" s="1">
        <v>23575</v>
      </c>
    </row>
    <row r="5685" spans="1:6" x14ac:dyDescent="0.2">
      <c r="A5685" t="s">
        <v>2834</v>
      </c>
      <c r="B5685" t="s">
        <v>13337</v>
      </c>
      <c r="C5685" t="s">
        <v>14005</v>
      </c>
      <c r="D5685" t="s">
        <v>21757</v>
      </c>
      <c r="E5685" t="s">
        <v>21138</v>
      </c>
      <c r="F5685" s="1">
        <v>29332</v>
      </c>
    </row>
    <row r="5686" spans="1:6" x14ac:dyDescent="0.2">
      <c r="A5686" t="s">
        <v>2835</v>
      </c>
      <c r="B5686" t="s">
        <v>11739</v>
      </c>
      <c r="C5686" t="s">
        <v>14006</v>
      </c>
      <c r="D5686" t="s">
        <v>21758</v>
      </c>
      <c r="E5686" t="s">
        <v>21138</v>
      </c>
      <c r="F5686" s="1">
        <v>38000</v>
      </c>
    </row>
    <row r="5687" spans="1:6" x14ac:dyDescent="0.2">
      <c r="A5687" t="s">
        <v>8226</v>
      </c>
      <c r="B5687" t="s">
        <v>13396</v>
      </c>
      <c r="C5687" t="s">
        <v>11549</v>
      </c>
      <c r="D5687" t="s">
        <v>21759</v>
      </c>
      <c r="E5687" t="s">
        <v>21138</v>
      </c>
      <c r="F5687" s="1">
        <v>42488</v>
      </c>
    </row>
    <row r="5688" spans="1:6" x14ac:dyDescent="0.2">
      <c r="A5688" t="s">
        <v>6456</v>
      </c>
      <c r="B5688" t="s">
        <v>14007</v>
      </c>
      <c r="C5688" t="s">
        <v>14008</v>
      </c>
      <c r="D5688" t="s">
        <v>21760</v>
      </c>
      <c r="E5688" t="s">
        <v>21138</v>
      </c>
      <c r="F5688" s="1">
        <v>35554</v>
      </c>
    </row>
    <row r="5689" spans="1:6" x14ac:dyDescent="0.2">
      <c r="A5689" t="s">
        <v>6457</v>
      </c>
      <c r="B5689" t="s">
        <v>13331</v>
      </c>
      <c r="C5689" t="s">
        <v>10830</v>
      </c>
      <c r="D5689" t="s">
        <v>21761</v>
      </c>
      <c r="E5689" t="s">
        <v>21138</v>
      </c>
      <c r="F5689" s="1">
        <v>33014</v>
      </c>
    </row>
    <row r="5690" spans="1:6" x14ac:dyDescent="0.2">
      <c r="A5690" t="s">
        <v>2836</v>
      </c>
      <c r="B5690" t="s">
        <v>13348</v>
      </c>
      <c r="C5690" t="s">
        <v>14009</v>
      </c>
      <c r="D5690" t="s">
        <v>21762</v>
      </c>
      <c r="E5690" t="s">
        <v>21138</v>
      </c>
      <c r="F5690" s="1">
        <v>27379</v>
      </c>
    </row>
    <row r="5691" spans="1:6" x14ac:dyDescent="0.2">
      <c r="A5691" t="s">
        <v>8227</v>
      </c>
      <c r="B5691" t="s">
        <v>13702</v>
      </c>
      <c r="C5691" t="s">
        <v>14010</v>
      </c>
      <c r="D5691" t="s">
        <v>21763</v>
      </c>
      <c r="E5691" t="s">
        <v>21138</v>
      </c>
      <c r="F5691" s="1">
        <v>16366</v>
      </c>
    </row>
    <row r="5692" spans="1:6" x14ac:dyDescent="0.2">
      <c r="A5692" t="s">
        <v>2837</v>
      </c>
      <c r="B5692" t="s">
        <v>9455</v>
      </c>
      <c r="C5692" t="s">
        <v>9769</v>
      </c>
      <c r="D5692" t="s">
        <v>21764</v>
      </c>
      <c r="E5692" t="s">
        <v>21138</v>
      </c>
      <c r="F5692" s="1">
        <v>20060</v>
      </c>
    </row>
    <row r="5693" spans="1:6" x14ac:dyDescent="0.2">
      <c r="A5693" t="s">
        <v>8228</v>
      </c>
      <c r="B5693" t="s">
        <v>14011</v>
      </c>
      <c r="C5693" t="s">
        <v>10248</v>
      </c>
      <c r="D5693">
        <v>5629092334</v>
      </c>
      <c r="E5693" t="s">
        <v>21138</v>
      </c>
      <c r="F5693" s="1">
        <v>15224</v>
      </c>
    </row>
    <row r="5694" spans="1:6" x14ac:dyDescent="0.2">
      <c r="A5694" t="s">
        <v>2838</v>
      </c>
      <c r="B5694" t="s">
        <v>12057</v>
      </c>
      <c r="C5694" t="s">
        <v>14012</v>
      </c>
      <c r="D5694" t="s">
        <v>21765</v>
      </c>
      <c r="E5694" t="s">
        <v>21138</v>
      </c>
      <c r="F5694" s="1">
        <v>30579</v>
      </c>
    </row>
    <row r="5695" spans="1:6" x14ac:dyDescent="0.2">
      <c r="A5695" t="s">
        <v>6458</v>
      </c>
      <c r="B5695" t="s">
        <v>14013</v>
      </c>
      <c r="C5695" t="s">
        <v>14014</v>
      </c>
      <c r="D5695" t="s">
        <v>21766</v>
      </c>
      <c r="E5695" t="s">
        <v>21138</v>
      </c>
      <c r="F5695" s="1">
        <v>42269</v>
      </c>
    </row>
    <row r="5696" spans="1:6" x14ac:dyDescent="0.2">
      <c r="A5696" t="s">
        <v>2839</v>
      </c>
      <c r="B5696" t="s">
        <v>13747</v>
      </c>
      <c r="C5696" t="s">
        <v>14015</v>
      </c>
      <c r="D5696" t="s">
        <v>21767</v>
      </c>
      <c r="E5696" t="s">
        <v>21138</v>
      </c>
      <c r="F5696" s="1">
        <v>18976</v>
      </c>
    </row>
    <row r="5697" spans="1:6" x14ac:dyDescent="0.2">
      <c r="A5697" t="s">
        <v>8229</v>
      </c>
      <c r="B5697" t="s">
        <v>9457</v>
      </c>
      <c r="C5697" t="s">
        <v>14016</v>
      </c>
      <c r="D5697" t="s">
        <v>21768</v>
      </c>
      <c r="E5697" t="s">
        <v>21138</v>
      </c>
      <c r="F5697" s="1">
        <v>42314</v>
      </c>
    </row>
    <row r="5698" spans="1:6" x14ac:dyDescent="0.2">
      <c r="A5698" t="s">
        <v>2840</v>
      </c>
      <c r="B5698" t="s">
        <v>13599</v>
      </c>
      <c r="C5698" t="s">
        <v>11151</v>
      </c>
      <c r="D5698" t="s">
        <v>21769</v>
      </c>
      <c r="E5698" t="s">
        <v>21138</v>
      </c>
      <c r="F5698" s="1">
        <v>35730</v>
      </c>
    </row>
    <row r="5699" spans="1:6" x14ac:dyDescent="0.2">
      <c r="A5699" t="s">
        <v>6459</v>
      </c>
      <c r="B5699" t="s">
        <v>14017</v>
      </c>
      <c r="C5699" t="s">
        <v>14018</v>
      </c>
      <c r="D5699" t="s">
        <v>21770</v>
      </c>
      <c r="E5699" t="s">
        <v>21138</v>
      </c>
      <c r="F5699" s="1">
        <v>32189</v>
      </c>
    </row>
    <row r="5700" spans="1:6" x14ac:dyDescent="0.2">
      <c r="A5700" t="s">
        <v>2841</v>
      </c>
      <c r="B5700" t="s">
        <v>13558</v>
      </c>
      <c r="C5700" t="s">
        <v>12425</v>
      </c>
      <c r="D5700" t="s">
        <v>21771</v>
      </c>
      <c r="E5700" t="s">
        <v>21138</v>
      </c>
      <c r="F5700" s="1">
        <v>25126</v>
      </c>
    </row>
    <row r="5701" spans="1:6" x14ac:dyDescent="0.2">
      <c r="A5701" t="s">
        <v>2842</v>
      </c>
      <c r="B5701" t="s">
        <v>11030</v>
      </c>
      <c r="C5701" t="s">
        <v>14019</v>
      </c>
      <c r="D5701" t="s">
        <v>21772</v>
      </c>
      <c r="E5701" t="s">
        <v>21138</v>
      </c>
      <c r="F5701" s="1">
        <v>40324</v>
      </c>
    </row>
    <row r="5702" spans="1:6" x14ac:dyDescent="0.2">
      <c r="A5702" t="s">
        <v>6460</v>
      </c>
      <c r="B5702" t="s">
        <v>13317</v>
      </c>
      <c r="C5702" t="s">
        <v>9570</v>
      </c>
      <c r="D5702" t="s">
        <v>21773</v>
      </c>
      <c r="E5702" t="s">
        <v>21138</v>
      </c>
      <c r="F5702" s="1">
        <v>35962</v>
      </c>
    </row>
    <row r="5703" spans="1:6" x14ac:dyDescent="0.2">
      <c r="A5703" t="s">
        <v>8230</v>
      </c>
      <c r="B5703" t="s">
        <v>14020</v>
      </c>
      <c r="C5703" t="s">
        <v>14021</v>
      </c>
      <c r="D5703" t="s">
        <v>21774</v>
      </c>
      <c r="E5703" t="s">
        <v>21138</v>
      </c>
      <c r="F5703" s="1">
        <v>21882</v>
      </c>
    </row>
    <row r="5704" spans="1:6" x14ac:dyDescent="0.2">
      <c r="A5704" t="s">
        <v>6461</v>
      </c>
      <c r="B5704" t="s">
        <v>13497</v>
      </c>
      <c r="C5704" t="s">
        <v>14022</v>
      </c>
      <c r="D5704" t="s">
        <v>21775</v>
      </c>
      <c r="E5704" t="s">
        <v>21138</v>
      </c>
      <c r="F5704" s="1">
        <v>42346</v>
      </c>
    </row>
    <row r="5705" spans="1:6" x14ac:dyDescent="0.2">
      <c r="A5705" t="s">
        <v>6462</v>
      </c>
      <c r="B5705" t="s">
        <v>14023</v>
      </c>
      <c r="C5705" t="s">
        <v>14024</v>
      </c>
      <c r="D5705" t="s">
        <v>21776</v>
      </c>
      <c r="E5705" t="s">
        <v>21138</v>
      </c>
      <c r="F5705" s="1">
        <v>33501</v>
      </c>
    </row>
    <row r="5706" spans="1:6" x14ac:dyDescent="0.2">
      <c r="A5706" t="s">
        <v>9135</v>
      </c>
      <c r="B5706" t="s">
        <v>14025</v>
      </c>
      <c r="C5706" t="s">
        <v>14026</v>
      </c>
      <c r="D5706" t="s">
        <v>21777</v>
      </c>
      <c r="E5706" t="s">
        <v>21138</v>
      </c>
      <c r="F5706" s="1">
        <v>17341</v>
      </c>
    </row>
    <row r="5707" spans="1:6" x14ac:dyDescent="0.2">
      <c r="A5707" t="s">
        <v>2843</v>
      </c>
      <c r="B5707" t="s">
        <v>13547</v>
      </c>
      <c r="C5707" t="s">
        <v>14027</v>
      </c>
      <c r="D5707" t="s">
        <v>21778</v>
      </c>
      <c r="E5707" t="s">
        <v>21138</v>
      </c>
      <c r="F5707" s="1">
        <v>37437</v>
      </c>
    </row>
    <row r="5708" spans="1:6" x14ac:dyDescent="0.2">
      <c r="A5708" t="s">
        <v>2844</v>
      </c>
      <c r="B5708" t="s">
        <v>14028</v>
      </c>
      <c r="C5708" t="s">
        <v>10606</v>
      </c>
      <c r="D5708" t="s">
        <v>21779</v>
      </c>
      <c r="E5708" t="s">
        <v>21138</v>
      </c>
      <c r="F5708" s="1">
        <v>36057</v>
      </c>
    </row>
    <row r="5709" spans="1:6" x14ac:dyDescent="0.2">
      <c r="A5709" t="s">
        <v>6463</v>
      </c>
      <c r="B5709" t="s">
        <v>13791</v>
      </c>
      <c r="C5709" t="s">
        <v>14029</v>
      </c>
      <c r="D5709" t="s">
        <v>21780</v>
      </c>
      <c r="E5709" t="s">
        <v>21138</v>
      </c>
      <c r="F5709" s="1">
        <v>34714</v>
      </c>
    </row>
    <row r="5710" spans="1:6" x14ac:dyDescent="0.2">
      <c r="A5710" t="s">
        <v>6464</v>
      </c>
      <c r="B5710" t="s">
        <v>14030</v>
      </c>
      <c r="C5710" t="s">
        <v>14031</v>
      </c>
      <c r="D5710" t="s">
        <v>21781</v>
      </c>
      <c r="E5710" t="s">
        <v>21138</v>
      </c>
      <c r="F5710" s="1">
        <v>17487</v>
      </c>
    </row>
    <row r="5711" spans="1:6" x14ac:dyDescent="0.2">
      <c r="A5711" t="s">
        <v>14032</v>
      </c>
      <c r="B5711" t="s">
        <v>13778</v>
      </c>
      <c r="C5711" t="s">
        <v>10120</v>
      </c>
      <c r="D5711" t="s">
        <v>21782</v>
      </c>
      <c r="E5711" t="s">
        <v>21138</v>
      </c>
      <c r="F5711" s="1">
        <v>28099</v>
      </c>
    </row>
    <row r="5712" spans="1:6" x14ac:dyDescent="0.2">
      <c r="A5712" t="s">
        <v>6465</v>
      </c>
      <c r="B5712" t="s">
        <v>14033</v>
      </c>
      <c r="C5712" t="s">
        <v>10955</v>
      </c>
      <c r="D5712" t="s">
        <v>21783</v>
      </c>
      <c r="E5712" t="s">
        <v>21138</v>
      </c>
      <c r="F5712" s="1">
        <v>26227</v>
      </c>
    </row>
    <row r="5713" spans="1:6" x14ac:dyDescent="0.2">
      <c r="A5713" t="s">
        <v>2845</v>
      </c>
      <c r="B5713" t="s">
        <v>13363</v>
      </c>
      <c r="C5713" t="s">
        <v>9690</v>
      </c>
      <c r="D5713" t="s">
        <v>21784</v>
      </c>
      <c r="E5713" t="s">
        <v>21138</v>
      </c>
      <c r="F5713" s="1">
        <v>16961</v>
      </c>
    </row>
    <row r="5714" spans="1:6" x14ac:dyDescent="0.2">
      <c r="A5714" t="s">
        <v>8231</v>
      </c>
      <c r="B5714" t="s">
        <v>14034</v>
      </c>
      <c r="C5714" t="s">
        <v>14035</v>
      </c>
      <c r="D5714">
        <v>9763947933</v>
      </c>
      <c r="E5714" t="s">
        <v>21138</v>
      </c>
      <c r="F5714" s="1">
        <v>28746</v>
      </c>
    </row>
    <row r="5715" spans="1:6" x14ac:dyDescent="0.2">
      <c r="A5715" t="s">
        <v>6466</v>
      </c>
      <c r="B5715" t="s">
        <v>11030</v>
      </c>
      <c r="C5715" t="s">
        <v>14036</v>
      </c>
      <c r="D5715" t="s">
        <v>21785</v>
      </c>
      <c r="E5715" t="s">
        <v>21138</v>
      </c>
      <c r="F5715" s="1">
        <v>33304</v>
      </c>
    </row>
    <row r="5716" spans="1:6" x14ac:dyDescent="0.2">
      <c r="A5716" t="s">
        <v>2846</v>
      </c>
      <c r="B5716" t="s">
        <v>13968</v>
      </c>
      <c r="C5716" t="s">
        <v>14037</v>
      </c>
      <c r="D5716" t="s">
        <v>21786</v>
      </c>
      <c r="E5716" t="s">
        <v>21138</v>
      </c>
      <c r="F5716" s="1">
        <v>21100</v>
      </c>
    </row>
    <row r="5717" spans="1:6" x14ac:dyDescent="0.2">
      <c r="A5717" t="s">
        <v>2847</v>
      </c>
      <c r="B5717" t="s">
        <v>14038</v>
      </c>
      <c r="C5717" t="s">
        <v>14039</v>
      </c>
      <c r="D5717" t="s">
        <v>21787</v>
      </c>
      <c r="E5717" t="s">
        <v>21138</v>
      </c>
      <c r="F5717" s="1">
        <v>38112</v>
      </c>
    </row>
    <row r="5718" spans="1:6" x14ac:dyDescent="0.2">
      <c r="A5718" t="s">
        <v>2848</v>
      </c>
      <c r="B5718" t="s">
        <v>13991</v>
      </c>
      <c r="C5718" t="s">
        <v>14040</v>
      </c>
      <c r="D5718" t="s">
        <v>21788</v>
      </c>
      <c r="E5718" t="s">
        <v>21138</v>
      </c>
      <c r="F5718" s="1">
        <v>40975</v>
      </c>
    </row>
    <row r="5719" spans="1:6" x14ac:dyDescent="0.2">
      <c r="A5719" t="s">
        <v>2849</v>
      </c>
      <c r="B5719" t="s">
        <v>13596</v>
      </c>
      <c r="C5719" t="s">
        <v>9819</v>
      </c>
      <c r="D5719" t="s">
        <v>21789</v>
      </c>
      <c r="E5719" t="s">
        <v>21138</v>
      </c>
      <c r="F5719" s="1">
        <v>42883</v>
      </c>
    </row>
    <row r="5720" spans="1:6" x14ac:dyDescent="0.2">
      <c r="A5720" t="s">
        <v>6467</v>
      </c>
      <c r="B5720" t="s">
        <v>13696</v>
      </c>
      <c r="C5720" t="s">
        <v>14041</v>
      </c>
      <c r="D5720">
        <v>8936351232</v>
      </c>
      <c r="E5720" t="s">
        <v>21138</v>
      </c>
      <c r="F5720" s="1">
        <v>26526</v>
      </c>
    </row>
    <row r="5721" spans="1:6" x14ac:dyDescent="0.2">
      <c r="A5721" t="s">
        <v>2850</v>
      </c>
      <c r="B5721" t="s">
        <v>14042</v>
      </c>
      <c r="C5721" t="s">
        <v>13556</v>
      </c>
      <c r="D5721" t="s">
        <v>21790</v>
      </c>
      <c r="E5721" t="s">
        <v>21138</v>
      </c>
      <c r="F5721" s="1">
        <v>19876</v>
      </c>
    </row>
    <row r="5722" spans="1:6" x14ac:dyDescent="0.2">
      <c r="A5722" t="s">
        <v>8232</v>
      </c>
      <c r="B5722" t="s">
        <v>13325</v>
      </c>
      <c r="C5722" t="s">
        <v>14043</v>
      </c>
      <c r="D5722" t="s">
        <v>21791</v>
      </c>
      <c r="E5722" t="s">
        <v>21138</v>
      </c>
      <c r="F5722" s="1">
        <v>42520</v>
      </c>
    </row>
    <row r="5723" spans="1:6" x14ac:dyDescent="0.2">
      <c r="A5723" t="s">
        <v>8233</v>
      </c>
      <c r="B5723" t="s">
        <v>13736</v>
      </c>
      <c r="C5723" t="s">
        <v>11152</v>
      </c>
      <c r="D5723" t="s">
        <v>21792</v>
      </c>
      <c r="E5723" t="s">
        <v>21138</v>
      </c>
      <c r="F5723" s="1">
        <v>32242</v>
      </c>
    </row>
    <row r="5724" spans="1:6" x14ac:dyDescent="0.2">
      <c r="A5724" t="s">
        <v>2851</v>
      </c>
      <c r="B5724" t="s">
        <v>13363</v>
      </c>
      <c r="C5724" t="s">
        <v>9586</v>
      </c>
      <c r="D5724" t="s">
        <v>21793</v>
      </c>
      <c r="E5724" t="s">
        <v>21138</v>
      </c>
      <c r="F5724" s="1">
        <v>26544</v>
      </c>
    </row>
    <row r="5725" spans="1:6" x14ac:dyDescent="0.2">
      <c r="A5725" t="s">
        <v>2852</v>
      </c>
      <c r="B5725" t="s">
        <v>14044</v>
      </c>
      <c r="C5725" t="s">
        <v>10863</v>
      </c>
      <c r="D5725" t="s">
        <v>21794</v>
      </c>
      <c r="E5725" t="s">
        <v>21138</v>
      </c>
      <c r="F5725" s="1">
        <v>25042</v>
      </c>
    </row>
    <row r="5726" spans="1:6" x14ac:dyDescent="0.2">
      <c r="A5726" t="s">
        <v>2853</v>
      </c>
      <c r="B5726" t="s">
        <v>6</v>
      </c>
      <c r="C5726" t="s">
        <v>11541</v>
      </c>
      <c r="D5726" t="s">
        <v>21795</v>
      </c>
      <c r="E5726" t="s">
        <v>21138</v>
      </c>
      <c r="F5726" s="1">
        <v>18171</v>
      </c>
    </row>
    <row r="5727" spans="1:6" x14ac:dyDescent="0.2">
      <c r="A5727" t="s">
        <v>6468</v>
      </c>
      <c r="B5727" t="s">
        <v>13450</v>
      </c>
      <c r="C5727" t="s">
        <v>14045</v>
      </c>
      <c r="D5727" t="s">
        <v>21796</v>
      </c>
      <c r="E5727" t="s">
        <v>21138</v>
      </c>
      <c r="F5727" s="1">
        <v>20996</v>
      </c>
    </row>
    <row r="5728" spans="1:6" x14ac:dyDescent="0.2">
      <c r="A5728" t="s">
        <v>6469</v>
      </c>
      <c r="B5728" t="s">
        <v>13904</v>
      </c>
      <c r="C5728" t="s">
        <v>9687</v>
      </c>
      <c r="D5728" t="s">
        <v>21797</v>
      </c>
      <c r="E5728" t="s">
        <v>21138</v>
      </c>
      <c r="F5728" s="1">
        <v>39136</v>
      </c>
    </row>
    <row r="5729" spans="1:6" x14ac:dyDescent="0.2">
      <c r="A5729" t="s">
        <v>2854</v>
      </c>
      <c r="B5729" t="s">
        <v>12598</v>
      </c>
      <c r="C5729" t="s">
        <v>14046</v>
      </c>
      <c r="D5729" t="s">
        <v>21798</v>
      </c>
      <c r="E5729" t="s">
        <v>21138</v>
      </c>
      <c r="F5729" s="1">
        <v>26589</v>
      </c>
    </row>
    <row r="5730" spans="1:6" x14ac:dyDescent="0.2">
      <c r="A5730" t="s">
        <v>6470</v>
      </c>
      <c r="B5730" t="s">
        <v>11329</v>
      </c>
      <c r="C5730" t="s">
        <v>14047</v>
      </c>
      <c r="D5730" t="s">
        <v>21799</v>
      </c>
      <c r="E5730" t="s">
        <v>21138</v>
      </c>
      <c r="F5730" s="1">
        <v>17893</v>
      </c>
    </row>
    <row r="5731" spans="1:6" x14ac:dyDescent="0.2">
      <c r="A5731" t="s">
        <v>2855</v>
      </c>
      <c r="B5731" t="s">
        <v>13547</v>
      </c>
      <c r="C5731" t="s">
        <v>14048</v>
      </c>
      <c r="D5731" t="s">
        <v>21800</v>
      </c>
      <c r="E5731" t="s">
        <v>21138</v>
      </c>
      <c r="F5731" s="1">
        <v>37250</v>
      </c>
    </row>
    <row r="5732" spans="1:6" x14ac:dyDescent="0.2">
      <c r="A5732" t="s">
        <v>2856</v>
      </c>
      <c r="B5732" t="s">
        <v>13324</v>
      </c>
      <c r="C5732" t="s">
        <v>10722</v>
      </c>
      <c r="D5732" t="s">
        <v>21801</v>
      </c>
      <c r="E5732" t="s">
        <v>21138</v>
      </c>
      <c r="F5732" s="1">
        <v>40523</v>
      </c>
    </row>
    <row r="5733" spans="1:6" x14ac:dyDescent="0.2">
      <c r="A5733" t="s">
        <v>6471</v>
      </c>
      <c r="B5733" t="s">
        <v>13950</v>
      </c>
      <c r="C5733" t="s">
        <v>14049</v>
      </c>
      <c r="D5733" t="s">
        <v>21802</v>
      </c>
      <c r="E5733" t="s">
        <v>21138</v>
      </c>
      <c r="F5733" s="1">
        <v>35647</v>
      </c>
    </row>
    <row r="5734" spans="1:6" x14ac:dyDescent="0.2">
      <c r="A5734" t="s">
        <v>2857</v>
      </c>
      <c r="B5734" t="s">
        <v>13778</v>
      </c>
      <c r="C5734" t="s">
        <v>11</v>
      </c>
      <c r="D5734" t="s">
        <v>21803</v>
      </c>
      <c r="E5734" t="s">
        <v>21138</v>
      </c>
      <c r="F5734" s="1">
        <v>43445</v>
      </c>
    </row>
    <row r="5735" spans="1:6" x14ac:dyDescent="0.2">
      <c r="A5735" t="s">
        <v>2858</v>
      </c>
      <c r="B5735" t="s">
        <v>14050</v>
      </c>
      <c r="C5735" t="s">
        <v>14051</v>
      </c>
      <c r="D5735" t="s">
        <v>21804</v>
      </c>
      <c r="E5735" t="s">
        <v>21138</v>
      </c>
      <c r="F5735" s="1">
        <v>21107</v>
      </c>
    </row>
    <row r="5736" spans="1:6" x14ac:dyDescent="0.2">
      <c r="A5736" t="s">
        <v>6472</v>
      </c>
      <c r="B5736" t="s">
        <v>13344</v>
      </c>
      <c r="C5736" t="s">
        <v>9674</v>
      </c>
      <c r="D5736" t="s">
        <v>21805</v>
      </c>
      <c r="E5736" t="s">
        <v>21138</v>
      </c>
      <c r="F5736" s="1">
        <v>19301</v>
      </c>
    </row>
    <row r="5737" spans="1:6" x14ac:dyDescent="0.2">
      <c r="A5737" t="s">
        <v>2859</v>
      </c>
      <c r="B5737" t="s">
        <v>14052</v>
      </c>
      <c r="C5737" t="s">
        <v>14053</v>
      </c>
      <c r="D5737" t="s">
        <v>21806</v>
      </c>
      <c r="E5737" t="s">
        <v>21138</v>
      </c>
      <c r="F5737" s="1">
        <v>21693</v>
      </c>
    </row>
    <row r="5738" spans="1:6" x14ac:dyDescent="0.2">
      <c r="A5738" t="s">
        <v>6473</v>
      </c>
      <c r="B5738" t="s">
        <v>13778</v>
      </c>
      <c r="C5738" t="s">
        <v>12193</v>
      </c>
      <c r="D5738" t="s">
        <v>21807</v>
      </c>
      <c r="E5738" t="s">
        <v>21138</v>
      </c>
      <c r="F5738" s="1">
        <v>36584</v>
      </c>
    </row>
    <row r="5739" spans="1:6" x14ac:dyDescent="0.2">
      <c r="A5739" t="s">
        <v>6474</v>
      </c>
      <c r="B5739" t="s">
        <v>12575</v>
      </c>
      <c r="C5739" t="s">
        <v>14054</v>
      </c>
      <c r="D5739" t="s">
        <v>21808</v>
      </c>
      <c r="E5739" t="s">
        <v>21138</v>
      </c>
      <c r="F5739" s="1">
        <v>41264</v>
      </c>
    </row>
    <row r="5740" spans="1:6" x14ac:dyDescent="0.2">
      <c r="A5740" t="s">
        <v>2860</v>
      </c>
      <c r="B5740" t="s">
        <v>13673</v>
      </c>
      <c r="C5740" t="s">
        <v>10851</v>
      </c>
      <c r="D5740" t="s">
        <v>21809</v>
      </c>
      <c r="E5740" t="s">
        <v>21138</v>
      </c>
      <c r="F5740" s="1">
        <v>39563</v>
      </c>
    </row>
    <row r="5741" spans="1:6" x14ac:dyDescent="0.2">
      <c r="A5741" t="s">
        <v>2861</v>
      </c>
      <c r="B5741" t="s">
        <v>13887</v>
      </c>
      <c r="C5741" t="s">
        <v>10340</v>
      </c>
      <c r="D5741" t="s">
        <v>21810</v>
      </c>
      <c r="E5741" t="s">
        <v>21138</v>
      </c>
      <c r="F5741" s="1">
        <v>22169</v>
      </c>
    </row>
    <row r="5742" spans="1:6" x14ac:dyDescent="0.2">
      <c r="A5742" t="s">
        <v>14055</v>
      </c>
      <c r="B5742" t="s">
        <v>14056</v>
      </c>
      <c r="C5742" t="s">
        <v>10272</v>
      </c>
      <c r="D5742" t="s">
        <v>21811</v>
      </c>
      <c r="E5742" t="s">
        <v>21138</v>
      </c>
      <c r="F5742" s="1">
        <v>38881</v>
      </c>
    </row>
    <row r="5743" spans="1:6" x14ac:dyDescent="0.2">
      <c r="A5743" t="s">
        <v>2862</v>
      </c>
      <c r="B5743" t="s">
        <v>13696</v>
      </c>
      <c r="C5743" t="s">
        <v>14057</v>
      </c>
      <c r="D5743">
        <v>5997182531</v>
      </c>
      <c r="E5743" t="s">
        <v>21138</v>
      </c>
      <c r="F5743" s="1">
        <v>25406</v>
      </c>
    </row>
    <row r="5744" spans="1:6" x14ac:dyDescent="0.2">
      <c r="A5744" t="s">
        <v>2863</v>
      </c>
      <c r="B5744" t="s">
        <v>13412</v>
      </c>
      <c r="C5744" t="s">
        <v>10669</v>
      </c>
      <c r="D5744" t="s">
        <v>21812</v>
      </c>
      <c r="E5744" t="s">
        <v>21138</v>
      </c>
      <c r="F5744" s="1">
        <v>33517</v>
      </c>
    </row>
    <row r="5745" spans="1:6" x14ac:dyDescent="0.2">
      <c r="A5745" t="s">
        <v>2864</v>
      </c>
      <c r="B5745" t="s">
        <v>13480</v>
      </c>
      <c r="C5745" t="s">
        <v>9608</v>
      </c>
      <c r="D5745" t="s">
        <v>21813</v>
      </c>
      <c r="E5745" t="s">
        <v>21138</v>
      </c>
      <c r="F5745" s="1">
        <v>17824</v>
      </c>
    </row>
    <row r="5746" spans="1:6" x14ac:dyDescent="0.2">
      <c r="A5746" t="s">
        <v>14058</v>
      </c>
      <c r="B5746" t="s">
        <v>13808</v>
      </c>
      <c r="C5746" t="s">
        <v>13834</v>
      </c>
      <c r="D5746" t="s">
        <v>21814</v>
      </c>
      <c r="E5746" t="s">
        <v>21138</v>
      </c>
      <c r="F5746" s="1">
        <v>27074</v>
      </c>
    </row>
    <row r="5747" spans="1:6" x14ac:dyDescent="0.2">
      <c r="A5747" t="s">
        <v>8234</v>
      </c>
      <c r="B5747" t="s">
        <v>13346</v>
      </c>
      <c r="C5747" t="s">
        <v>10863</v>
      </c>
      <c r="D5747" t="s">
        <v>21815</v>
      </c>
      <c r="E5747" t="s">
        <v>21138</v>
      </c>
      <c r="F5747" s="1">
        <v>30335</v>
      </c>
    </row>
    <row r="5748" spans="1:6" x14ac:dyDescent="0.2">
      <c r="A5748" t="s">
        <v>2865</v>
      </c>
      <c r="B5748" t="s">
        <v>14059</v>
      </c>
      <c r="C5748" t="s">
        <v>12037</v>
      </c>
      <c r="D5748">
        <f>1-632-544-7599</f>
        <v>-8774</v>
      </c>
      <c r="E5748" t="s">
        <v>21138</v>
      </c>
      <c r="F5748" s="1">
        <v>23799</v>
      </c>
    </row>
    <row r="5749" spans="1:6" x14ac:dyDescent="0.2">
      <c r="A5749" t="s">
        <v>6475</v>
      </c>
      <c r="B5749" t="s">
        <v>14060</v>
      </c>
      <c r="C5749" t="s">
        <v>14061</v>
      </c>
      <c r="D5749" t="s">
        <v>21816</v>
      </c>
      <c r="E5749" t="s">
        <v>21138</v>
      </c>
      <c r="F5749" s="1">
        <v>21001</v>
      </c>
    </row>
    <row r="5750" spans="1:6" x14ac:dyDescent="0.2">
      <c r="A5750" t="s">
        <v>8235</v>
      </c>
      <c r="B5750" t="s">
        <v>13676</v>
      </c>
      <c r="C5750" t="s">
        <v>9527</v>
      </c>
      <c r="D5750" t="s">
        <v>21817</v>
      </c>
      <c r="E5750" t="s">
        <v>21138</v>
      </c>
      <c r="F5750" s="1">
        <v>26287</v>
      </c>
    </row>
    <row r="5751" spans="1:6" x14ac:dyDescent="0.2">
      <c r="A5751" t="s">
        <v>6476</v>
      </c>
      <c r="B5751" t="s">
        <v>13421</v>
      </c>
      <c r="C5751" t="s">
        <v>10111</v>
      </c>
      <c r="D5751">
        <v>3530123115</v>
      </c>
      <c r="E5751" t="s">
        <v>21138</v>
      </c>
      <c r="F5751" s="1">
        <v>37786</v>
      </c>
    </row>
    <row r="5752" spans="1:6" x14ac:dyDescent="0.2">
      <c r="A5752" t="s">
        <v>2866</v>
      </c>
      <c r="B5752" t="s">
        <v>13435</v>
      </c>
      <c r="C5752" t="s">
        <v>14062</v>
      </c>
      <c r="D5752" t="s">
        <v>21818</v>
      </c>
      <c r="E5752" t="s">
        <v>21138</v>
      </c>
      <c r="F5752" s="1">
        <v>33332</v>
      </c>
    </row>
    <row r="5753" spans="1:6" x14ac:dyDescent="0.2">
      <c r="A5753" t="s">
        <v>8236</v>
      </c>
      <c r="B5753" t="s">
        <v>13439</v>
      </c>
      <c r="C5753" t="s">
        <v>14063</v>
      </c>
      <c r="D5753" t="s">
        <v>21819</v>
      </c>
      <c r="E5753" t="s">
        <v>21138</v>
      </c>
      <c r="F5753" s="1">
        <v>15007</v>
      </c>
    </row>
    <row r="5754" spans="1:6" x14ac:dyDescent="0.2">
      <c r="A5754" t="s">
        <v>6477</v>
      </c>
      <c r="B5754" t="s">
        <v>13620</v>
      </c>
      <c r="C5754" t="s">
        <v>12588</v>
      </c>
      <c r="D5754" t="s">
        <v>21820</v>
      </c>
      <c r="E5754" t="s">
        <v>21138</v>
      </c>
      <c r="F5754" s="1">
        <v>24391</v>
      </c>
    </row>
    <row r="5755" spans="1:6" x14ac:dyDescent="0.2">
      <c r="A5755" t="s">
        <v>9136</v>
      </c>
      <c r="B5755" t="s">
        <v>13891</v>
      </c>
      <c r="C5755" t="s">
        <v>14064</v>
      </c>
      <c r="D5755" t="s">
        <v>21821</v>
      </c>
      <c r="E5755" t="s">
        <v>21138</v>
      </c>
      <c r="F5755" s="1">
        <v>40127</v>
      </c>
    </row>
    <row r="5756" spans="1:6" x14ac:dyDescent="0.2">
      <c r="A5756" t="s">
        <v>2867</v>
      </c>
      <c r="B5756" t="s">
        <v>13660</v>
      </c>
      <c r="C5756" t="s">
        <v>14065</v>
      </c>
      <c r="D5756" t="s">
        <v>21822</v>
      </c>
      <c r="E5756" t="s">
        <v>21138</v>
      </c>
      <c r="F5756" s="1">
        <v>34911</v>
      </c>
    </row>
    <row r="5757" spans="1:6" x14ac:dyDescent="0.2">
      <c r="A5757" t="s">
        <v>2868</v>
      </c>
      <c r="B5757" t="s">
        <v>14066</v>
      </c>
      <c r="C5757" t="s">
        <v>12076</v>
      </c>
      <c r="D5757" t="s">
        <v>21823</v>
      </c>
      <c r="E5757" t="s">
        <v>21138</v>
      </c>
      <c r="F5757" s="1">
        <v>34559</v>
      </c>
    </row>
    <row r="5758" spans="1:6" x14ac:dyDescent="0.2">
      <c r="A5758" t="s">
        <v>6478</v>
      </c>
      <c r="B5758" t="s">
        <v>13530</v>
      </c>
      <c r="C5758" t="s">
        <v>14067</v>
      </c>
      <c r="D5758" t="s">
        <v>21824</v>
      </c>
      <c r="E5758" t="s">
        <v>21138</v>
      </c>
      <c r="F5758" s="1">
        <v>20870</v>
      </c>
    </row>
    <row r="5759" spans="1:6" x14ac:dyDescent="0.2">
      <c r="A5759" t="s">
        <v>2869</v>
      </c>
      <c r="B5759" t="s">
        <v>13788</v>
      </c>
      <c r="C5759" t="s">
        <v>14068</v>
      </c>
      <c r="D5759" t="s">
        <v>21825</v>
      </c>
      <c r="E5759" t="s">
        <v>21138</v>
      </c>
      <c r="F5759" s="1">
        <v>25991</v>
      </c>
    </row>
    <row r="5760" spans="1:6" x14ac:dyDescent="0.2">
      <c r="A5760" t="s">
        <v>6479</v>
      </c>
      <c r="B5760" t="s">
        <v>13670</v>
      </c>
      <c r="C5760" t="s">
        <v>10323</v>
      </c>
      <c r="D5760" t="s">
        <v>21826</v>
      </c>
      <c r="E5760" t="s">
        <v>21138</v>
      </c>
      <c r="F5760" s="1">
        <v>41491</v>
      </c>
    </row>
    <row r="5761" spans="1:6" x14ac:dyDescent="0.2">
      <c r="A5761" t="s">
        <v>2870</v>
      </c>
      <c r="B5761" t="s">
        <v>13345</v>
      </c>
      <c r="C5761" t="s">
        <v>14069</v>
      </c>
      <c r="D5761" t="s">
        <v>21827</v>
      </c>
      <c r="E5761" t="s">
        <v>21138</v>
      </c>
      <c r="F5761" s="1">
        <v>35383</v>
      </c>
    </row>
    <row r="5762" spans="1:6" x14ac:dyDescent="0.2">
      <c r="A5762" t="s">
        <v>2871</v>
      </c>
      <c r="B5762" t="s">
        <v>14070</v>
      </c>
      <c r="C5762" t="s">
        <v>9667</v>
      </c>
      <c r="D5762">
        <f>1-283-129-3756</f>
        <v>-4167</v>
      </c>
      <c r="E5762" t="s">
        <v>21138</v>
      </c>
      <c r="F5762" s="1">
        <v>21373</v>
      </c>
    </row>
    <row r="5763" spans="1:6" x14ac:dyDescent="0.2">
      <c r="A5763" t="s">
        <v>2872</v>
      </c>
      <c r="B5763" t="s">
        <v>14071</v>
      </c>
      <c r="C5763" t="s">
        <v>9800</v>
      </c>
      <c r="D5763" t="s">
        <v>21828</v>
      </c>
      <c r="E5763" t="s">
        <v>21138</v>
      </c>
      <c r="F5763" s="1">
        <v>23556</v>
      </c>
    </row>
    <row r="5764" spans="1:6" x14ac:dyDescent="0.2">
      <c r="A5764" t="s">
        <v>2873</v>
      </c>
      <c r="B5764" t="s">
        <v>12654</v>
      </c>
      <c r="C5764" t="s">
        <v>14072</v>
      </c>
      <c r="D5764" t="s">
        <v>21829</v>
      </c>
      <c r="E5764" t="s">
        <v>21138</v>
      </c>
      <c r="F5764" s="1">
        <v>42299</v>
      </c>
    </row>
    <row r="5765" spans="1:6" x14ac:dyDescent="0.2">
      <c r="A5765" t="s">
        <v>8237</v>
      </c>
      <c r="B5765" t="s">
        <v>13569</v>
      </c>
      <c r="C5765" t="s">
        <v>9897</v>
      </c>
      <c r="D5765" t="s">
        <v>21830</v>
      </c>
      <c r="E5765" t="s">
        <v>21138</v>
      </c>
      <c r="F5765" s="1">
        <v>41373</v>
      </c>
    </row>
    <row r="5766" spans="1:6" x14ac:dyDescent="0.2">
      <c r="A5766" t="s">
        <v>2874</v>
      </c>
      <c r="B5766" t="s">
        <v>13658</v>
      </c>
      <c r="C5766" t="s">
        <v>14073</v>
      </c>
      <c r="D5766" t="s">
        <v>21831</v>
      </c>
      <c r="E5766" t="s">
        <v>21138</v>
      </c>
      <c r="F5766" s="1">
        <v>17233</v>
      </c>
    </row>
    <row r="5767" spans="1:6" x14ac:dyDescent="0.2">
      <c r="A5767" t="s">
        <v>2875</v>
      </c>
      <c r="B5767" t="s">
        <v>14074</v>
      </c>
      <c r="C5767" t="s">
        <v>10090</v>
      </c>
      <c r="D5767" t="s">
        <v>21832</v>
      </c>
      <c r="E5767" t="s">
        <v>21138</v>
      </c>
      <c r="F5767" s="1">
        <v>21259</v>
      </c>
    </row>
    <row r="5768" spans="1:6" x14ac:dyDescent="0.2">
      <c r="A5768" t="s">
        <v>2876</v>
      </c>
      <c r="B5768" t="s">
        <v>13486</v>
      </c>
      <c r="C5768" t="s">
        <v>14075</v>
      </c>
      <c r="D5768" t="s">
        <v>21833</v>
      </c>
      <c r="E5768" t="s">
        <v>21138</v>
      </c>
      <c r="F5768" s="1">
        <v>38628</v>
      </c>
    </row>
    <row r="5769" spans="1:6" x14ac:dyDescent="0.2">
      <c r="A5769" t="s">
        <v>14076</v>
      </c>
      <c r="B5769" t="s">
        <v>11030</v>
      </c>
      <c r="C5769" t="s">
        <v>9864</v>
      </c>
      <c r="D5769" t="s">
        <v>21834</v>
      </c>
      <c r="E5769" t="s">
        <v>21138</v>
      </c>
      <c r="F5769" s="1">
        <v>19169</v>
      </c>
    </row>
    <row r="5770" spans="1:6" x14ac:dyDescent="0.2">
      <c r="A5770" t="s">
        <v>8238</v>
      </c>
      <c r="B5770" t="s">
        <v>13344</v>
      </c>
      <c r="C5770" t="s">
        <v>14077</v>
      </c>
      <c r="D5770" t="s">
        <v>21835</v>
      </c>
      <c r="E5770" t="s">
        <v>21138</v>
      </c>
      <c r="F5770" s="1">
        <v>16116</v>
      </c>
    </row>
    <row r="5771" spans="1:6" x14ac:dyDescent="0.2">
      <c r="A5771" t="s">
        <v>2877</v>
      </c>
      <c r="B5771" t="s">
        <v>13363</v>
      </c>
      <c r="C5771" t="s">
        <v>9945</v>
      </c>
      <c r="D5771" t="s">
        <v>21836</v>
      </c>
      <c r="E5771" t="s">
        <v>21138</v>
      </c>
      <c r="F5771" s="1">
        <v>38628</v>
      </c>
    </row>
    <row r="5772" spans="1:6" x14ac:dyDescent="0.2">
      <c r="A5772" t="s">
        <v>9137</v>
      </c>
      <c r="B5772" t="s">
        <v>13378</v>
      </c>
      <c r="C5772" t="s">
        <v>14078</v>
      </c>
      <c r="D5772" t="s">
        <v>21837</v>
      </c>
      <c r="E5772" t="s">
        <v>21138</v>
      </c>
      <c r="F5772" s="1">
        <v>41515</v>
      </c>
    </row>
    <row r="5773" spans="1:6" x14ac:dyDescent="0.2">
      <c r="A5773" t="s">
        <v>2878</v>
      </c>
      <c r="B5773" t="s">
        <v>14079</v>
      </c>
      <c r="C5773" t="s">
        <v>11871</v>
      </c>
      <c r="D5773" t="s">
        <v>21838</v>
      </c>
      <c r="E5773" t="s">
        <v>21138</v>
      </c>
      <c r="F5773" s="1">
        <v>32477</v>
      </c>
    </row>
    <row r="5774" spans="1:6" x14ac:dyDescent="0.2">
      <c r="A5774" t="s">
        <v>2879</v>
      </c>
      <c r="B5774" t="s">
        <v>13413</v>
      </c>
      <c r="C5774" t="s">
        <v>14080</v>
      </c>
      <c r="D5774" t="s">
        <v>21839</v>
      </c>
      <c r="E5774" t="s">
        <v>21138</v>
      </c>
      <c r="F5774" s="1">
        <v>24098</v>
      </c>
    </row>
    <row r="5775" spans="1:6" x14ac:dyDescent="0.2">
      <c r="A5775" t="s">
        <v>8239</v>
      </c>
      <c r="B5775" t="s">
        <v>13582</v>
      </c>
      <c r="C5775" t="s">
        <v>14081</v>
      </c>
      <c r="D5775" t="s">
        <v>21840</v>
      </c>
      <c r="E5775" t="s">
        <v>21138</v>
      </c>
      <c r="F5775" s="1">
        <v>21986</v>
      </c>
    </row>
    <row r="5776" spans="1:6" x14ac:dyDescent="0.2">
      <c r="A5776" t="s">
        <v>2880</v>
      </c>
      <c r="B5776" t="s">
        <v>13526</v>
      </c>
      <c r="C5776" t="s">
        <v>11725</v>
      </c>
      <c r="D5776" t="s">
        <v>21841</v>
      </c>
      <c r="E5776" t="s">
        <v>21138</v>
      </c>
      <c r="F5776" s="1">
        <v>25959</v>
      </c>
    </row>
    <row r="5777" spans="1:6" x14ac:dyDescent="0.2">
      <c r="A5777" t="s">
        <v>2881</v>
      </c>
      <c r="B5777" t="s">
        <v>12575</v>
      </c>
      <c r="C5777" t="s">
        <v>14082</v>
      </c>
      <c r="D5777" t="s">
        <v>21842</v>
      </c>
      <c r="E5777" t="s">
        <v>21138</v>
      </c>
      <c r="F5777" s="1">
        <v>15133</v>
      </c>
    </row>
    <row r="5778" spans="1:6" x14ac:dyDescent="0.2">
      <c r="A5778" t="s">
        <v>2882</v>
      </c>
      <c r="B5778" t="s">
        <v>13465</v>
      </c>
      <c r="C5778" t="s">
        <v>12731</v>
      </c>
      <c r="D5778">
        <v>9414802677</v>
      </c>
      <c r="E5778" t="s">
        <v>21138</v>
      </c>
      <c r="F5778" s="1">
        <v>42491</v>
      </c>
    </row>
    <row r="5779" spans="1:6" x14ac:dyDescent="0.2">
      <c r="A5779" t="s">
        <v>2883</v>
      </c>
      <c r="B5779" t="s">
        <v>11030</v>
      </c>
      <c r="C5779" t="s">
        <v>9388</v>
      </c>
      <c r="D5779" t="s">
        <v>21843</v>
      </c>
      <c r="E5779" t="s">
        <v>21138</v>
      </c>
      <c r="F5779" s="1">
        <v>43727</v>
      </c>
    </row>
    <row r="5780" spans="1:6" x14ac:dyDescent="0.2">
      <c r="A5780" t="s">
        <v>14083</v>
      </c>
      <c r="B5780" t="s">
        <v>13346</v>
      </c>
      <c r="C5780" t="s">
        <v>10545</v>
      </c>
      <c r="D5780">
        <v>6337618816</v>
      </c>
      <c r="E5780" t="s">
        <v>21138</v>
      </c>
      <c r="F5780" s="1">
        <v>43372</v>
      </c>
    </row>
    <row r="5781" spans="1:6" x14ac:dyDescent="0.2">
      <c r="A5781" t="s">
        <v>2884</v>
      </c>
      <c r="B5781" t="s">
        <v>14084</v>
      </c>
      <c r="C5781" t="s">
        <v>10514</v>
      </c>
      <c r="D5781" t="s">
        <v>21844</v>
      </c>
      <c r="E5781" t="s">
        <v>21138</v>
      </c>
      <c r="F5781" s="1">
        <v>38802</v>
      </c>
    </row>
    <row r="5782" spans="1:6" x14ac:dyDescent="0.2">
      <c r="A5782" t="s">
        <v>9138</v>
      </c>
      <c r="B5782" t="s">
        <v>13341</v>
      </c>
      <c r="C5782" t="s">
        <v>14085</v>
      </c>
      <c r="D5782" t="s">
        <v>21845</v>
      </c>
      <c r="E5782" t="s">
        <v>21138</v>
      </c>
      <c r="F5782" s="1">
        <v>39070</v>
      </c>
    </row>
    <row r="5783" spans="1:6" x14ac:dyDescent="0.2">
      <c r="A5783" t="s">
        <v>2885</v>
      </c>
      <c r="B5783" t="s">
        <v>13493</v>
      </c>
      <c r="C5783" t="s">
        <v>10147</v>
      </c>
      <c r="D5783" t="s">
        <v>21846</v>
      </c>
      <c r="E5783" t="s">
        <v>21138</v>
      </c>
      <c r="F5783" s="1">
        <v>38259</v>
      </c>
    </row>
    <row r="5784" spans="1:6" x14ac:dyDescent="0.2">
      <c r="A5784" t="s">
        <v>2886</v>
      </c>
      <c r="B5784" t="s">
        <v>14086</v>
      </c>
      <c r="C5784" t="s">
        <v>14087</v>
      </c>
      <c r="D5784" t="s">
        <v>21847</v>
      </c>
      <c r="E5784" t="s">
        <v>21138</v>
      </c>
      <c r="F5784" s="1">
        <v>28341</v>
      </c>
    </row>
    <row r="5785" spans="1:6" x14ac:dyDescent="0.2">
      <c r="A5785" t="s">
        <v>6480</v>
      </c>
      <c r="B5785" t="s">
        <v>14088</v>
      </c>
      <c r="C5785" t="s">
        <v>14089</v>
      </c>
      <c r="D5785" t="s">
        <v>21848</v>
      </c>
      <c r="E5785" t="s">
        <v>21138</v>
      </c>
      <c r="F5785" s="1">
        <v>35300</v>
      </c>
    </row>
    <row r="5786" spans="1:6" x14ac:dyDescent="0.2">
      <c r="A5786" t="s">
        <v>6481</v>
      </c>
      <c r="B5786" t="s">
        <v>10529</v>
      </c>
      <c r="C5786" t="s">
        <v>14090</v>
      </c>
      <c r="D5786" t="s">
        <v>21849</v>
      </c>
      <c r="E5786" t="s">
        <v>21138</v>
      </c>
      <c r="F5786" s="1">
        <v>31950</v>
      </c>
    </row>
    <row r="5787" spans="1:6" x14ac:dyDescent="0.2">
      <c r="A5787" t="s">
        <v>2887</v>
      </c>
      <c r="B5787" t="s">
        <v>14030</v>
      </c>
      <c r="C5787" t="s">
        <v>14091</v>
      </c>
      <c r="D5787">
        <v>5588332354</v>
      </c>
      <c r="E5787" t="s">
        <v>21138</v>
      </c>
      <c r="F5787" s="1">
        <v>14697</v>
      </c>
    </row>
    <row r="5788" spans="1:6" x14ac:dyDescent="0.2">
      <c r="A5788" t="s">
        <v>2888</v>
      </c>
      <c r="B5788" t="s">
        <v>13457</v>
      </c>
      <c r="C5788" t="s">
        <v>10340</v>
      </c>
      <c r="D5788" t="s">
        <v>21850</v>
      </c>
      <c r="E5788" t="s">
        <v>21138</v>
      </c>
      <c r="F5788" s="1">
        <v>14702</v>
      </c>
    </row>
    <row r="5789" spans="1:6" x14ac:dyDescent="0.2">
      <c r="A5789" t="s">
        <v>6482</v>
      </c>
      <c r="B5789" t="s">
        <v>13505</v>
      </c>
      <c r="C5789" t="s">
        <v>14092</v>
      </c>
      <c r="D5789" t="s">
        <v>21851</v>
      </c>
      <c r="E5789" t="s">
        <v>21138</v>
      </c>
      <c r="F5789" s="1">
        <v>18656</v>
      </c>
    </row>
    <row r="5790" spans="1:6" x14ac:dyDescent="0.2">
      <c r="A5790" t="s">
        <v>2889</v>
      </c>
      <c r="B5790" t="s">
        <v>14093</v>
      </c>
      <c r="C5790" t="s">
        <v>9600</v>
      </c>
      <c r="D5790" t="s">
        <v>21852</v>
      </c>
      <c r="E5790" t="s">
        <v>21138</v>
      </c>
      <c r="F5790" s="1">
        <v>32575</v>
      </c>
    </row>
    <row r="5791" spans="1:6" x14ac:dyDescent="0.2">
      <c r="A5791" t="s">
        <v>6483</v>
      </c>
      <c r="B5791" t="s">
        <v>13493</v>
      </c>
      <c r="C5791" t="s">
        <v>13105</v>
      </c>
      <c r="D5791" t="s">
        <v>21853</v>
      </c>
      <c r="E5791" t="s">
        <v>21138</v>
      </c>
      <c r="F5791" s="1">
        <v>39498</v>
      </c>
    </row>
    <row r="5792" spans="1:6" x14ac:dyDescent="0.2">
      <c r="A5792" t="s">
        <v>2890</v>
      </c>
      <c r="B5792" t="s">
        <v>13539</v>
      </c>
      <c r="C5792" t="s">
        <v>14094</v>
      </c>
      <c r="D5792" t="s">
        <v>21854</v>
      </c>
      <c r="E5792" t="s">
        <v>21138</v>
      </c>
      <c r="F5792" s="1">
        <v>38264</v>
      </c>
    </row>
    <row r="5793" spans="1:6" x14ac:dyDescent="0.2">
      <c r="A5793" t="s">
        <v>6484</v>
      </c>
      <c r="B5793" t="s">
        <v>13439</v>
      </c>
      <c r="C5793" t="s">
        <v>14095</v>
      </c>
      <c r="D5793" t="s">
        <v>21855</v>
      </c>
      <c r="E5793" t="s">
        <v>21138</v>
      </c>
      <c r="F5793" s="1">
        <v>22727</v>
      </c>
    </row>
    <row r="5794" spans="1:6" x14ac:dyDescent="0.2">
      <c r="A5794" t="s">
        <v>2891</v>
      </c>
      <c r="B5794" t="s">
        <v>13369</v>
      </c>
      <c r="C5794" t="s">
        <v>11207</v>
      </c>
      <c r="D5794">
        <f>1-161-72-4506</f>
        <v>-4738</v>
      </c>
      <c r="E5794" t="s">
        <v>21138</v>
      </c>
      <c r="F5794" s="1">
        <v>30540</v>
      </c>
    </row>
    <row r="5795" spans="1:6" x14ac:dyDescent="0.2">
      <c r="A5795" t="s">
        <v>14096</v>
      </c>
      <c r="B5795" t="s">
        <v>12654</v>
      </c>
      <c r="C5795" t="s">
        <v>9609</v>
      </c>
      <c r="D5795" t="s">
        <v>21856</v>
      </c>
      <c r="E5795" t="s">
        <v>21138</v>
      </c>
      <c r="F5795" s="1">
        <v>15830</v>
      </c>
    </row>
    <row r="5796" spans="1:6" x14ac:dyDescent="0.2">
      <c r="A5796" t="s">
        <v>2892</v>
      </c>
      <c r="B5796" t="s">
        <v>13712</v>
      </c>
      <c r="C5796" t="s">
        <v>10464</v>
      </c>
      <c r="D5796" t="s">
        <v>21857</v>
      </c>
      <c r="E5796" t="s">
        <v>21138</v>
      </c>
      <c r="F5796" s="1">
        <v>25095</v>
      </c>
    </row>
    <row r="5797" spans="1:6" x14ac:dyDescent="0.2">
      <c r="A5797" t="s">
        <v>2893</v>
      </c>
      <c r="B5797" t="s">
        <v>9823</v>
      </c>
      <c r="C5797" t="s">
        <v>14097</v>
      </c>
      <c r="D5797" t="s">
        <v>21858</v>
      </c>
      <c r="E5797" t="s">
        <v>21138</v>
      </c>
      <c r="F5797" s="1">
        <v>25069</v>
      </c>
    </row>
    <row r="5798" spans="1:6" x14ac:dyDescent="0.2">
      <c r="A5798" t="s">
        <v>8240</v>
      </c>
      <c r="B5798" t="s">
        <v>13460</v>
      </c>
      <c r="C5798" t="s">
        <v>14098</v>
      </c>
      <c r="D5798" t="s">
        <v>21859</v>
      </c>
      <c r="E5798" t="s">
        <v>21138</v>
      </c>
      <c r="F5798" s="1">
        <v>22690</v>
      </c>
    </row>
    <row r="5799" spans="1:6" x14ac:dyDescent="0.2">
      <c r="A5799" t="s">
        <v>2894</v>
      </c>
      <c r="B5799" t="s">
        <v>13676</v>
      </c>
      <c r="C5799" t="s">
        <v>11179</v>
      </c>
      <c r="D5799" t="s">
        <v>21860</v>
      </c>
      <c r="E5799" t="s">
        <v>21138</v>
      </c>
      <c r="F5799" s="1">
        <v>34437</v>
      </c>
    </row>
    <row r="5800" spans="1:6" x14ac:dyDescent="0.2">
      <c r="A5800" t="s">
        <v>14099</v>
      </c>
      <c r="B5800" t="s">
        <v>13317</v>
      </c>
      <c r="C5800" t="s">
        <v>10117</v>
      </c>
      <c r="D5800" t="s">
        <v>21861</v>
      </c>
      <c r="E5800" t="s">
        <v>21138</v>
      </c>
      <c r="F5800" s="1">
        <v>19485</v>
      </c>
    </row>
    <row r="5801" spans="1:6" x14ac:dyDescent="0.2">
      <c r="A5801" t="s">
        <v>2895</v>
      </c>
      <c r="B5801" t="s">
        <v>13517</v>
      </c>
      <c r="C5801" t="s">
        <v>14100</v>
      </c>
      <c r="D5801" t="s">
        <v>21862</v>
      </c>
      <c r="E5801" t="s">
        <v>21138</v>
      </c>
      <c r="F5801" s="1">
        <v>39602</v>
      </c>
    </row>
    <row r="5802" spans="1:6" x14ac:dyDescent="0.2">
      <c r="A5802" t="s">
        <v>8241</v>
      </c>
      <c r="B5802" t="s">
        <v>13348</v>
      </c>
      <c r="C5802" t="s">
        <v>14101</v>
      </c>
      <c r="D5802" t="s">
        <v>21863</v>
      </c>
      <c r="E5802" t="s">
        <v>21138</v>
      </c>
      <c r="F5802" s="1">
        <v>17480</v>
      </c>
    </row>
    <row r="5803" spans="1:6" x14ac:dyDescent="0.2">
      <c r="A5803" t="s">
        <v>2896</v>
      </c>
      <c r="B5803" t="s">
        <v>13599</v>
      </c>
      <c r="C5803" t="s">
        <v>10566</v>
      </c>
      <c r="D5803" t="s">
        <v>21864</v>
      </c>
      <c r="E5803" t="s">
        <v>21138</v>
      </c>
      <c r="F5803" s="1">
        <v>33076</v>
      </c>
    </row>
    <row r="5804" spans="1:6" x14ac:dyDescent="0.2">
      <c r="A5804" t="s">
        <v>8242</v>
      </c>
      <c r="B5804" t="s">
        <v>14102</v>
      </c>
      <c r="C5804" t="s">
        <v>9596</v>
      </c>
      <c r="D5804" t="s">
        <v>21865</v>
      </c>
      <c r="E5804" t="s">
        <v>21138</v>
      </c>
      <c r="F5804" s="1">
        <v>19883</v>
      </c>
    </row>
    <row r="5805" spans="1:6" x14ac:dyDescent="0.2">
      <c r="A5805" t="s">
        <v>6485</v>
      </c>
      <c r="B5805" t="s">
        <v>13645</v>
      </c>
      <c r="C5805" t="s">
        <v>14103</v>
      </c>
      <c r="D5805" t="s">
        <v>21866</v>
      </c>
      <c r="E5805" t="s">
        <v>21138</v>
      </c>
      <c r="F5805" s="1">
        <v>20977</v>
      </c>
    </row>
    <row r="5806" spans="1:6" x14ac:dyDescent="0.2">
      <c r="A5806" t="s">
        <v>2897</v>
      </c>
      <c r="B5806" t="s">
        <v>14104</v>
      </c>
      <c r="C5806" t="s">
        <v>10951</v>
      </c>
      <c r="D5806" t="s">
        <v>21867</v>
      </c>
      <c r="E5806" t="s">
        <v>21138</v>
      </c>
      <c r="F5806" s="1">
        <v>43561</v>
      </c>
    </row>
    <row r="5807" spans="1:6" x14ac:dyDescent="0.2">
      <c r="A5807" t="s">
        <v>6486</v>
      </c>
      <c r="B5807" t="s">
        <v>14105</v>
      </c>
      <c r="C5807" t="s">
        <v>12570</v>
      </c>
      <c r="D5807" t="s">
        <v>21868</v>
      </c>
      <c r="E5807" t="s">
        <v>21138</v>
      </c>
      <c r="F5807" s="1">
        <v>17247</v>
      </c>
    </row>
    <row r="5808" spans="1:6" x14ac:dyDescent="0.2">
      <c r="A5808" t="s">
        <v>2898</v>
      </c>
      <c r="B5808" t="s">
        <v>13660</v>
      </c>
      <c r="C5808" t="s">
        <v>10087</v>
      </c>
      <c r="D5808" t="s">
        <v>21869</v>
      </c>
      <c r="E5808" t="s">
        <v>21138</v>
      </c>
      <c r="F5808" s="1">
        <v>20385</v>
      </c>
    </row>
    <row r="5809" spans="1:6" x14ac:dyDescent="0.2">
      <c r="A5809" t="s">
        <v>6487</v>
      </c>
      <c r="B5809" t="s">
        <v>14106</v>
      </c>
      <c r="C5809" t="s">
        <v>11074</v>
      </c>
      <c r="D5809" t="s">
        <v>21870</v>
      </c>
      <c r="E5809" t="s">
        <v>21138</v>
      </c>
      <c r="F5809" s="1">
        <v>23736</v>
      </c>
    </row>
    <row r="5810" spans="1:6" x14ac:dyDescent="0.2">
      <c r="A5810" t="s">
        <v>6488</v>
      </c>
      <c r="B5810" t="s">
        <v>13418</v>
      </c>
      <c r="C5810" t="s">
        <v>10272</v>
      </c>
      <c r="D5810" t="s">
        <v>21871</v>
      </c>
      <c r="E5810" t="s">
        <v>21138</v>
      </c>
      <c r="F5810" s="1">
        <v>38140</v>
      </c>
    </row>
    <row r="5811" spans="1:6" x14ac:dyDescent="0.2">
      <c r="A5811" t="s">
        <v>2899</v>
      </c>
      <c r="B5811" t="s">
        <v>14107</v>
      </c>
      <c r="C5811" t="s">
        <v>10716</v>
      </c>
      <c r="D5811" t="s">
        <v>21872</v>
      </c>
      <c r="E5811" t="s">
        <v>21138</v>
      </c>
      <c r="F5811" s="1">
        <v>16655</v>
      </c>
    </row>
    <row r="5812" spans="1:6" x14ac:dyDescent="0.2">
      <c r="A5812" t="s">
        <v>8243</v>
      </c>
      <c r="B5812" t="s">
        <v>13337</v>
      </c>
      <c r="C5812" t="s">
        <v>14108</v>
      </c>
      <c r="D5812" t="s">
        <v>21873</v>
      </c>
      <c r="E5812" t="s">
        <v>21138</v>
      </c>
      <c r="F5812" s="1">
        <v>36179</v>
      </c>
    </row>
    <row r="5813" spans="1:6" x14ac:dyDescent="0.2">
      <c r="A5813" t="s">
        <v>2900</v>
      </c>
      <c r="B5813" t="s">
        <v>13658</v>
      </c>
      <c r="C5813" t="s">
        <v>10944</v>
      </c>
      <c r="D5813" t="s">
        <v>21874</v>
      </c>
      <c r="E5813" t="s">
        <v>21138</v>
      </c>
      <c r="F5813" s="1">
        <v>29502</v>
      </c>
    </row>
    <row r="5814" spans="1:6" x14ac:dyDescent="0.2">
      <c r="A5814" t="s">
        <v>2901</v>
      </c>
      <c r="B5814" t="s">
        <v>13670</v>
      </c>
      <c r="C5814" t="s">
        <v>14109</v>
      </c>
      <c r="D5814" t="s">
        <v>21875</v>
      </c>
      <c r="E5814" t="s">
        <v>21138</v>
      </c>
      <c r="F5814" s="1">
        <v>35193</v>
      </c>
    </row>
    <row r="5815" spans="1:6" x14ac:dyDescent="0.2">
      <c r="A5815" t="s">
        <v>8244</v>
      </c>
      <c r="B5815" t="s">
        <v>13404</v>
      </c>
      <c r="C5815" t="s">
        <v>9502</v>
      </c>
      <c r="D5815" t="s">
        <v>21876</v>
      </c>
      <c r="E5815" t="s">
        <v>21138</v>
      </c>
      <c r="F5815" s="1">
        <v>39439</v>
      </c>
    </row>
    <row r="5816" spans="1:6" x14ac:dyDescent="0.2">
      <c r="A5816" t="s">
        <v>2902</v>
      </c>
      <c r="B5816" t="s">
        <v>14110</v>
      </c>
      <c r="C5816" t="s">
        <v>14111</v>
      </c>
      <c r="D5816" t="s">
        <v>21877</v>
      </c>
      <c r="E5816" t="s">
        <v>21138</v>
      </c>
      <c r="F5816" s="1">
        <v>36551</v>
      </c>
    </row>
    <row r="5817" spans="1:6" x14ac:dyDescent="0.2">
      <c r="A5817" t="s">
        <v>2903</v>
      </c>
      <c r="B5817" t="s">
        <v>13443</v>
      </c>
      <c r="C5817" t="s">
        <v>14112</v>
      </c>
      <c r="D5817" t="s">
        <v>21878</v>
      </c>
      <c r="E5817" t="s">
        <v>21138</v>
      </c>
      <c r="F5817" s="1">
        <v>24909</v>
      </c>
    </row>
    <row r="5818" spans="1:6" x14ac:dyDescent="0.2">
      <c r="A5818" t="s">
        <v>6489</v>
      </c>
      <c r="B5818" t="s">
        <v>14113</v>
      </c>
      <c r="C5818" t="s">
        <v>12191</v>
      </c>
      <c r="D5818" t="s">
        <v>21879</v>
      </c>
      <c r="E5818" t="s">
        <v>21138</v>
      </c>
      <c r="F5818" s="1">
        <v>23890</v>
      </c>
    </row>
    <row r="5819" spans="1:6" x14ac:dyDescent="0.2">
      <c r="A5819" t="s">
        <v>2904</v>
      </c>
      <c r="B5819" t="s">
        <v>13345</v>
      </c>
      <c r="C5819" t="s">
        <v>14114</v>
      </c>
      <c r="D5819" t="s">
        <v>21880</v>
      </c>
      <c r="E5819" t="s">
        <v>21138</v>
      </c>
      <c r="F5819" s="1">
        <v>20767</v>
      </c>
    </row>
    <row r="5820" spans="1:6" x14ac:dyDescent="0.2">
      <c r="A5820" t="s">
        <v>2905</v>
      </c>
      <c r="B5820" t="s">
        <v>14115</v>
      </c>
      <c r="C5820" t="s">
        <v>14116</v>
      </c>
      <c r="D5820" t="s">
        <v>21881</v>
      </c>
      <c r="E5820" t="s">
        <v>21138</v>
      </c>
      <c r="F5820" s="1">
        <v>25968</v>
      </c>
    </row>
    <row r="5821" spans="1:6" x14ac:dyDescent="0.2">
      <c r="A5821" t="s">
        <v>2906</v>
      </c>
      <c r="B5821" t="s">
        <v>13866</v>
      </c>
      <c r="C5821" t="s">
        <v>10904</v>
      </c>
      <c r="D5821" t="s">
        <v>21882</v>
      </c>
      <c r="E5821" t="s">
        <v>21138</v>
      </c>
      <c r="F5821" s="1">
        <v>21377</v>
      </c>
    </row>
    <row r="5822" spans="1:6" x14ac:dyDescent="0.2">
      <c r="A5822" t="s">
        <v>8245</v>
      </c>
      <c r="B5822" t="s">
        <v>14117</v>
      </c>
      <c r="C5822" t="s">
        <v>10144</v>
      </c>
      <c r="D5822" t="s">
        <v>21883</v>
      </c>
      <c r="E5822" t="s">
        <v>21138</v>
      </c>
      <c r="F5822" s="1">
        <v>30251</v>
      </c>
    </row>
    <row r="5823" spans="1:6" x14ac:dyDescent="0.2">
      <c r="A5823" t="s">
        <v>9139</v>
      </c>
      <c r="B5823" t="s">
        <v>13345</v>
      </c>
      <c r="C5823" t="s">
        <v>14118</v>
      </c>
      <c r="D5823">
        <v>3845126231</v>
      </c>
      <c r="E5823" t="s">
        <v>21138</v>
      </c>
      <c r="F5823" s="1">
        <v>29336</v>
      </c>
    </row>
    <row r="5824" spans="1:6" x14ac:dyDescent="0.2">
      <c r="A5824" t="s">
        <v>14119</v>
      </c>
      <c r="B5824" t="s">
        <v>12057</v>
      </c>
      <c r="C5824" t="s">
        <v>14120</v>
      </c>
      <c r="D5824" t="s">
        <v>21884</v>
      </c>
      <c r="E5824" t="s">
        <v>21138</v>
      </c>
      <c r="F5824" s="1">
        <v>43806</v>
      </c>
    </row>
    <row r="5825" spans="1:6" x14ac:dyDescent="0.2">
      <c r="A5825" t="s">
        <v>2907</v>
      </c>
      <c r="B5825" t="s">
        <v>13941</v>
      </c>
      <c r="C5825" t="s">
        <v>9933</v>
      </c>
      <c r="D5825" t="s">
        <v>21885</v>
      </c>
      <c r="E5825" t="s">
        <v>21138</v>
      </c>
      <c r="F5825" s="1">
        <v>36777</v>
      </c>
    </row>
    <row r="5826" spans="1:6" x14ac:dyDescent="0.2">
      <c r="A5826" t="s">
        <v>2908</v>
      </c>
      <c r="B5826" t="s">
        <v>13558</v>
      </c>
      <c r="C5826" t="s">
        <v>9454</v>
      </c>
      <c r="D5826" t="s">
        <v>21886</v>
      </c>
      <c r="E5826" t="s">
        <v>21138</v>
      </c>
      <c r="F5826" s="1">
        <v>15114</v>
      </c>
    </row>
    <row r="5827" spans="1:6" x14ac:dyDescent="0.2">
      <c r="A5827" t="s">
        <v>2909</v>
      </c>
      <c r="B5827" t="s">
        <v>14121</v>
      </c>
      <c r="C5827" t="s">
        <v>9565</v>
      </c>
      <c r="D5827" t="s">
        <v>21887</v>
      </c>
      <c r="E5827" t="s">
        <v>21138</v>
      </c>
      <c r="F5827" s="1">
        <v>18940</v>
      </c>
    </row>
    <row r="5828" spans="1:6" x14ac:dyDescent="0.2">
      <c r="A5828" t="s">
        <v>14122</v>
      </c>
      <c r="B5828" t="s">
        <v>9512</v>
      </c>
      <c r="C5828" t="s">
        <v>14123</v>
      </c>
      <c r="D5828">
        <v>6502101525</v>
      </c>
      <c r="E5828" t="s">
        <v>21138</v>
      </c>
      <c r="F5828" s="1">
        <v>34656</v>
      </c>
    </row>
    <row r="5829" spans="1:6" x14ac:dyDescent="0.2">
      <c r="A5829" t="s">
        <v>8246</v>
      </c>
      <c r="B5829" t="s">
        <v>12575</v>
      </c>
      <c r="C5829" t="s">
        <v>11233</v>
      </c>
      <c r="D5829" t="s">
        <v>21888</v>
      </c>
      <c r="E5829" t="s">
        <v>21138</v>
      </c>
      <c r="F5829" s="1">
        <v>33087</v>
      </c>
    </row>
    <row r="5830" spans="1:6" x14ac:dyDescent="0.2">
      <c r="A5830" t="s">
        <v>8247</v>
      </c>
      <c r="B5830" t="s">
        <v>13985</v>
      </c>
      <c r="C5830" t="s">
        <v>10893</v>
      </c>
      <c r="D5830" t="s">
        <v>21889</v>
      </c>
      <c r="E5830" t="s">
        <v>21138</v>
      </c>
      <c r="F5830" s="1">
        <v>33881</v>
      </c>
    </row>
    <row r="5831" spans="1:6" x14ac:dyDescent="0.2">
      <c r="A5831" t="s">
        <v>8248</v>
      </c>
      <c r="B5831" t="s">
        <v>14124</v>
      </c>
      <c r="C5831" t="s">
        <v>12690</v>
      </c>
      <c r="D5831" t="s">
        <v>21890</v>
      </c>
      <c r="E5831" t="s">
        <v>21138</v>
      </c>
      <c r="F5831" s="1">
        <v>31830</v>
      </c>
    </row>
    <row r="5832" spans="1:6" x14ac:dyDescent="0.2">
      <c r="A5832" t="s">
        <v>8249</v>
      </c>
      <c r="B5832" t="s">
        <v>13955</v>
      </c>
      <c r="C5832" t="s">
        <v>14125</v>
      </c>
      <c r="D5832" t="s">
        <v>21891</v>
      </c>
      <c r="E5832" t="s">
        <v>21138</v>
      </c>
      <c r="F5832" s="1">
        <v>20906</v>
      </c>
    </row>
    <row r="5833" spans="1:6" x14ac:dyDescent="0.2">
      <c r="A5833" t="s">
        <v>2910</v>
      </c>
      <c r="B5833" t="s">
        <v>13625</v>
      </c>
      <c r="C5833" t="s">
        <v>14126</v>
      </c>
      <c r="D5833" t="s">
        <v>21892</v>
      </c>
      <c r="E5833" t="s">
        <v>21138</v>
      </c>
      <c r="F5833" s="1">
        <v>21978</v>
      </c>
    </row>
    <row r="5834" spans="1:6" x14ac:dyDescent="0.2">
      <c r="A5834" t="s">
        <v>6490</v>
      </c>
      <c r="B5834" t="s">
        <v>13494</v>
      </c>
      <c r="C5834" t="s">
        <v>12317</v>
      </c>
      <c r="D5834" t="s">
        <v>21893</v>
      </c>
      <c r="E5834" t="s">
        <v>21138</v>
      </c>
      <c r="F5834" s="1">
        <v>30468</v>
      </c>
    </row>
    <row r="5835" spans="1:6" x14ac:dyDescent="0.2">
      <c r="A5835" t="s">
        <v>6491</v>
      </c>
      <c r="B5835" t="s">
        <v>13317</v>
      </c>
      <c r="C5835" t="s">
        <v>11584</v>
      </c>
      <c r="D5835" t="s">
        <v>21894</v>
      </c>
      <c r="E5835" t="s">
        <v>21138</v>
      </c>
      <c r="F5835" s="1">
        <v>37656</v>
      </c>
    </row>
    <row r="5836" spans="1:6" x14ac:dyDescent="0.2">
      <c r="A5836" t="s">
        <v>14127</v>
      </c>
      <c r="B5836" t="s">
        <v>14044</v>
      </c>
      <c r="C5836" t="s">
        <v>14128</v>
      </c>
      <c r="D5836">
        <v>3960472181</v>
      </c>
      <c r="E5836" t="s">
        <v>21138</v>
      </c>
      <c r="F5836" s="1">
        <v>43089</v>
      </c>
    </row>
    <row r="5837" spans="1:6" x14ac:dyDescent="0.2">
      <c r="A5837" t="s">
        <v>2911</v>
      </c>
      <c r="B5837" t="s">
        <v>14129</v>
      </c>
      <c r="C5837" t="s">
        <v>9595</v>
      </c>
      <c r="D5837" t="s">
        <v>21895</v>
      </c>
      <c r="E5837" t="s">
        <v>21138</v>
      </c>
      <c r="F5837" s="1">
        <v>27723</v>
      </c>
    </row>
    <row r="5838" spans="1:6" x14ac:dyDescent="0.2">
      <c r="A5838" t="s">
        <v>6492</v>
      </c>
      <c r="B5838" t="s">
        <v>14130</v>
      </c>
      <c r="C5838" t="s">
        <v>14131</v>
      </c>
      <c r="D5838" t="s">
        <v>21896</v>
      </c>
      <c r="E5838" t="s">
        <v>21138</v>
      </c>
      <c r="F5838" s="1">
        <v>21465</v>
      </c>
    </row>
    <row r="5839" spans="1:6" x14ac:dyDescent="0.2">
      <c r="A5839" t="s">
        <v>2912</v>
      </c>
      <c r="B5839" t="s">
        <v>13990</v>
      </c>
      <c r="C5839" t="s">
        <v>14132</v>
      </c>
      <c r="D5839" t="s">
        <v>21897</v>
      </c>
      <c r="E5839" t="s">
        <v>21138</v>
      </c>
      <c r="F5839" s="1">
        <v>26370</v>
      </c>
    </row>
    <row r="5840" spans="1:6" x14ac:dyDescent="0.2">
      <c r="A5840" t="s">
        <v>8250</v>
      </c>
      <c r="B5840" t="s">
        <v>13796</v>
      </c>
      <c r="C5840" t="s">
        <v>14133</v>
      </c>
      <c r="D5840">
        <v>7925143729</v>
      </c>
      <c r="E5840" t="s">
        <v>21138</v>
      </c>
      <c r="F5840" s="1">
        <v>39797</v>
      </c>
    </row>
    <row r="5841" spans="1:6" x14ac:dyDescent="0.2">
      <c r="A5841" t="s">
        <v>2913</v>
      </c>
      <c r="B5841" t="s">
        <v>14134</v>
      </c>
      <c r="C5841" t="s">
        <v>9391</v>
      </c>
      <c r="D5841" t="s">
        <v>21898</v>
      </c>
      <c r="E5841" t="s">
        <v>21138</v>
      </c>
      <c r="F5841" s="1">
        <v>37278</v>
      </c>
    </row>
    <row r="5842" spans="1:6" x14ac:dyDescent="0.2">
      <c r="A5842" t="s">
        <v>8251</v>
      </c>
      <c r="B5842" t="s">
        <v>13725</v>
      </c>
      <c r="C5842" t="s">
        <v>12844</v>
      </c>
      <c r="D5842" t="s">
        <v>21899</v>
      </c>
      <c r="E5842" t="s">
        <v>21138</v>
      </c>
      <c r="F5842" s="1">
        <v>35824</v>
      </c>
    </row>
    <row r="5843" spans="1:6" x14ac:dyDescent="0.2">
      <c r="A5843" t="s">
        <v>2914</v>
      </c>
      <c r="B5843" t="s">
        <v>13505</v>
      </c>
      <c r="C5843" t="s">
        <v>9768</v>
      </c>
      <c r="D5843" t="s">
        <v>21900</v>
      </c>
      <c r="E5843" t="s">
        <v>21138</v>
      </c>
      <c r="F5843" s="1">
        <v>36753</v>
      </c>
    </row>
    <row r="5844" spans="1:6" x14ac:dyDescent="0.2">
      <c r="A5844" t="s">
        <v>2915</v>
      </c>
      <c r="B5844" t="s">
        <v>13660</v>
      </c>
      <c r="C5844" t="s">
        <v>14135</v>
      </c>
      <c r="D5844">
        <v>1088977544</v>
      </c>
      <c r="E5844" t="s">
        <v>21138</v>
      </c>
      <c r="F5844" s="1">
        <v>30050</v>
      </c>
    </row>
    <row r="5845" spans="1:6" x14ac:dyDescent="0.2">
      <c r="A5845" t="s">
        <v>2916</v>
      </c>
      <c r="B5845" t="s">
        <v>12598</v>
      </c>
      <c r="C5845" t="s">
        <v>14136</v>
      </c>
      <c r="D5845" t="s">
        <v>21901</v>
      </c>
      <c r="E5845" t="s">
        <v>21138</v>
      </c>
      <c r="F5845" s="1">
        <v>23758</v>
      </c>
    </row>
    <row r="5846" spans="1:6" x14ac:dyDescent="0.2">
      <c r="A5846" t="s">
        <v>2917</v>
      </c>
      <c r="B5846" t="s">
        <v>13623</v>
      </c>
      <c r="C5846" t="s">
        <v>14137</v>
      </c>
      <c r="D5846" t="s">
        <v>21902</v>
      </c>
      <c r="E5846" t="s">
        <v>21138</v>
      </c>
      <c r="F5846" s="1">
        <v>30021</v>
      </c>
    </row>
    <row r="5847" spans="1:6" x14ac:dyDescent="0.2">
      <c r="A5847" t="s">
        <v>6493</v>
      </c>
      <c r="B5847" t="s">
        <v>13328</v>
      </c>
      <c r="C5847" t="s">
        <v>14138</v>
      </c>
      <c r="D5847" t="s">
        <v>21903</v>
      </c>
      <c r="E5847" t="s">
        <v>21138</v>
      </c>
      <c r="F5847" s="1">
        <v>33223</v>
      </c>
    </row>
    <row r="5848" spans="1:6" x14ac:dyDescent="0.2">
      <c r="A5848" t="s">
        <v>2918</v>
      </c>
      <c r="B5848" t="s">
        <v>14139</v>
      </c>
      <c r="C5848" t="s">
        <v>14140</v>
      </c>
      <c r="D5848" t="s">
        <v>21904</v>
      </c>
      <c r="E5848" t="s">
        <v>21138</v>
      </c>
      <c r="F5848" s="1">
        <v>28135</v>
      </c>
    </row>
    <row r="5849" spans="1:6" x14ac:dyDescent="0.2">
      <c r="A5849" t="s">
        <v>8252</v>
      </c>
      <c r="B5849" t="s">
        <v>14141</v>
      </c>
      <c r="C5849" t="s">
        <v>10955</v>
      </c>
      <c r="D5849">
        <v>8967868998</v>
      </c>
      <c r="E5849" t="s">
        <v>21138</v>
      </c>
      <c r="F5849" s="1">
        <v>27176</v>
      </c>
    </row>
    <row r="5850" spans="1:6" x14ac:dyDescent="0.2">
      <c r="A5850" t="s">
        <v>2919</v>
      </c>
      <c r="B5850" t="s">
        <v>13413</v>
      </c>
      <c r="C5850" t="s">
        <v>10980</v>
      </c>
      <c r="D5850" t="s">
        <v>21905</v>
      </c>
      <c r="E5850" t="s">
        <v>21138</v>
      </c>
      <c r="F5850" s="1">
        <v>19784</v>
      </c>
    </row>
    <row r="5851" spans="1:6" x14ac:dyDescent="0.2">
      <c r="A5851" t="s">
        <v>2920</v>
      </c>
      <c r="B5851" t="s">
        <v>13877</v>
      </c>
      <c r="C5851" t="s">
        <v>9599</v>
      </c>
      <c r="D5851">
        <v>344808371</v>
      </c>
      <c r="E5851" t="s">
        <v>21138</v>
      </c>
      <c r="F5851" s="1">
        <v>40605</v>
      </c>
    </row>
    <row r="5852" spans="1:6" x14ac:dyDescent="0.2">
      <c r="A5852" t="s">
        <v>2921</v>
      </c>
      <c r="B5852" t="s">
        <v>13435</v>
      </c>
      <c r="C5852" t="s">
        <v>14142</v>
      </c>
      <c r="D5852">
        <v>8350351469</v>
      </c>
      <c r="E5852" t="s">
        <v>21138</v>
      </c>
      <c r="F5852" s="1">
        <v>42392</v>
      </c>
    </row>
    <row r="5853" spans="1:6" x14ac:dyDescent="0.2">
      <c r="A5853" t="s">
        <v>6494</v>
      </c>
      <c r="B5853" t="s">
        <v>13486</v>
      </c>
      <c r="C5853" t="s">
        <v>10994</v>
      </c>
      <c r="D5853" t="s">
        <v>21906</v>
      </c>
      <c r="E5853" t="s">
        <v>21138</v>
      </c>
      <c r="F5853" s="1">
        <v>24743</v>
      </c>
    </row>
    <row r="5854" spans="1:6" x14ac:dyDescent="0.2">
      <c r="A5854" t="s">
        <v>14143</v>
      </c>
      <c r="B5854" t="s">
        <v>13494</v>
      </c>
      <c r="C5854" t="s">
        <v>12642</v>
      </c>
      <c r="D5854" t="s">
        <v>21907</v>
      </c>
      <c r="E5854" t="s">
        <v>21138</v>
      </c>
      <c r="F5854" s="1">
        <v>18836</v>
      </c>
    </row>
    <row r="5855" spans="1:6" x14ac:dyDescent="0.2">
      <c r="A5855" t="s">
        <v>8253</v>
      </c>
      <c r="B5855" t="s">
        <v>11824</v>
      </c>
      <c r="C5855" t="s">
        <v>11</v>
      </c>
      <c r="D5855" t="s">
        <v>21908</v>
      </c>
      <c r="E5855" t="s">
        <v>21138</v>
      </c>
      <c r="F5855" s="1">
        <v>17561</v>
      </c>
    </row>
    <row r="5856" spans="1:6" x14ac:dyDescent="0.2">
      <c r="A5856" t="s">
        <v>2922</v>
      </c>
      <c r="B5856" t="s">
        <v>14144</v>
      </c>
      <c r="C5856" t="s">
        <v>14145</v>
      </c>
      <c r="D5856" t="s">
        <v>21909</v>
      </c>
      <c r="E5856" t="s">
        <v>21138</v>
      </c>
      <c r="F5856" s="1">
        <v>40041</v>
      </c>
    </row>
    <row r="5857" spans="1:6" x14ac:dyDescent="0.2">
      <c r="A5857" t="s">
        <v>2923</v>
      </c>
      <c r="B5857" t="s">
        <v>14146</v>
      </c>
      <c r="C5857" t="s">
        <v>14147</v>
      </c>
      <c r="D5857" t="s">
        <v>21910</v>
      </c>
      <c r="E5857" t="s">
        <v>21138</v>
      </c>
      <c r="F5857" s="1">
        <v>27744</v>
      </c>
    </row>
    <row r="5858" spans="1:6" x14ac:dyDescent="0.2">
      <c r="A5858" t="s">
        <v>2924</v>
      </c>
      <c r="B5858" t="s">
        <v>14148</v>
      </c>
      <c r="C5858" t="s">
        <v>9566</v>
      </c>
      <c r="D5858" t="s">
        <v>21911</v>
      </c>
      <c r="E5858" t="s">
        <v>21138</v>
      </c>
      <c r="F5858" s="1">
        <v>24261</v>
      </c>
    </row>
    <row r="5859" spans="1:6" x14ac:dyDescent="0.2">
      <c r="A5859" t="s">
        <v>2925</v>
      </c>
      <c r="B5859" t="s">
        <v>14149</v>
      </c>
      <c r="C5859" t="s">
        <v>10136</v>
      </c>
      <c r="D5859" t="s">
        <v>21912</v>
      </c>
      <c r="E5859" t="s">
        <v>21138</v>
      </c>
      <c r="F5859" s="1">
        <v>29061</v>
      </c>
    </row>
    <row r="5860" spans="1:6" x14ac:dyDescent="0.2">
      <c r="A5860" t="s">
        <v>8254</v>
      </c>
      <c r="B5860" t="s">
        <v>13725</v>
      </c>
      <c r="C5860" t="s">
        <v>10233</v>
      </c>
      <c r="D5860" t="s">
        <v>21913</v>
      </c>
      <c r="E5860" t="s">
        <v>21138</v>
      </c>
      <c r="F5860" s="1">
        <v>34689</v>
      </c>
    </row>
    <row r="5861" spans="1:6" x14ac:dyDescent="0.2">
      <c r="A5861" t="s">
        <v>2926</v>
      </c>
      <c r="B5861" t="s">
        <v>10396</v>
      </c>
      <c r="C5861" t="s">
        <v>9444</v>
      </c>
      <c r="D5861" t="s">
        <v>21914</v>
      </c>
      <c r="E5861" t="s">
        <v>21138</v>
      </c>
      <c r="F5861" s="1">
        <v>32109</v>
      </c>
    </row>
    <row r="5862" spans="1:6" x14ac:dyDescent="0.2">
      <c r="A5862" t="s">
        <v>6495</v>
      </c>
      <c r="B5862" t="s">
        <v>14150</v>
      </c>
      <c r="C5862" t="s">
        <v>14151</v>
      </c>
      <c r="D5862" t="s">
        <v>21915</v>
      </c>
      <c r="E5862" t="s">
        <v>21138</v>
      </c>
      <c r="F5862" s="1">
        <v>22842</v>
      </c>
    </row>
    <row r="5863" spans="1:6" x14ac:dyDescent="0.2">
      <c r="A5863" t="s">
        <v>6496</v>
      </c>
      <c r="B5863" t="s">
        <v>13339</v>
      </c>
      <c r="C5863" t="s">
        <v>14152</v>
      </c>
      <c r="D5863" t="s">
        <v>21916</v>
      </c>
      <c r="E5863" t="s">
        <v>21138</v>
      </c>
      <c r="F5863" s="1">
        <v>21194</v>
      </c>
    </row>
    <row r="5864" spans="1:6" x14ac:dyDescent="0.2">
      <c r="A5864" t="s">
        <v>2927</v>
      </c>
      <c r="B5864" t="s">
        <v>13519</v>
      </c>
      <c r="C5864" t="s">
        <v>9694</v>
      </c>
      <c r="D5864" t="s">
        <v>21917</v>
      </c>
      <c r="E5864" t="s">
        <v>21138</v>
      </c>
      <c r="F5864" s="1">
        <v>28731</v>
      </c>
    </row>
    <row r="5865" spans="1:6" x14ac:dyDescent="0.2">
      <c r="A5865" t="s">
        <v>6497</v>
      </c>
      <c r="B5865" t="s">
        <v>13486</v>
      </c>
      <c r="C5865" t="s">
        <v>10384</v>
      </c>
      <c r="D5865">
        <v>154004221</v>
      </c>
      <c r="E5865" t="s">
        <v>21138</v>
      </c>
      <c r="F5865" s="1">
        <v>18755</v>
      </c>
    </row>
    <row r="5866" spans="1:6" x14ac:dyDescent="0.2">
      <c r="A5866" t="s">
        <v>6498</v>
      </c>
      <c r="B5866" t="s">
        <v>13547</v>
      </c>
      <c r="C5866" t="s">
        <v>14153</v>
      </c>
      <c r="D5866" t="s">
        <v>21918</v>
      </c>
      <c r="E5866" t="s">
        <v>21138</v>
      </c>
      <c r="F5866" s="1">
        <v>38038</v>
      </c>
    </row>
    <row r="5867" spans="1:6" x14ac:dyDescent="0.2">
      <c r="A5867" t="s">
        <v>2928</v>
      </c>
      <c r="B5867" t="s">
        <v>13494</v>
      </c>
      <c r="C5867" t="s">
        <v>14049</v>
      </c>
      <c r="D5867" t="s">
        <v>21919</v>
      </c>
      <c r="E5867" t="s">
        <v>21138</v>
      </c>
      <c r="F5867" s="1">
        <v>31422</v>
      </c>
    </row>
    <row r="5868" spans="1:6" x14ac:dyDescent="0.2">
      <c r="A5868" t="s">
        <v>2929</v>
      </c>
      <c r="B5868" t="s">
        <v>13695</v>
      </c>
      <c r="C5868" t="s">
        <v>14154</v>
      </c>
      <c r="D5868" t="s">
        <v>21920</v>
      </c>
      <c r="E5868" t="s">
        <v>21138</v>
      </c>
      <c r="F5868" s="1">
        <v>16018</v>
      </c>
    </row>
    <row r="5869" spans="1:6" x14ac:dyDescent="0.2">
      <c r="A5869" t="s">
        <v>6499</v>
      </c>
      <c r="B5869" t="s">
        <v>13736</v>
      </c>
      <c r="C5869" t="s">
        <v>11876</v>
      </c>
      <c r="D5869">
        <v>7613027409</v>
      </c>
      <c r="E5869" t="s">
        <v>21138</v>
      </c>
      <c r="F5869" s="1">
        <v>19652</v>
      </c>
    </row>
    <row r="5870" spans="1:6" x14ac:dyDescent="0.2">
      <c r="A5870" t="s">
        <v>2930</v>
      </c>
      <c r="B5870" t="s">
        <v>13071</v>
      </c>
      <c r="C5870" t="s">
        <v>9614</v>
      </c>
      <c r="D5870" t="s">
        <v>21921</v>
      </c>
      <c r="E5870" t="s">
        <v>21138</v>
      </c>
      <c r="F5870" s="1">
        <v>18771</v>
      </c>
    </row>
    <row r="5871" spans="1:6" x14ac:dyDescent="0.2">
      <c r="A5871" t="s">
        <v>2931</v>
      </c>
      <c r="B5871" t="s">
        <v>13796</v>
      </c>
      <c r="C5871" t="s">
        <v>14155</v>
      </c>
      <c r="D5871" t="s">
        <v>21922</v>
      </c>
      <c r="E5871" t="s">
        <v>21138</v>
      </c>
      <c r="F5871" s="1">
        <v>39705</v>
      </c>
    </row>
    <row r="5872" spans="1:6" x14ac:dyDescent="0.2">
      <c r="A5872" t="s">
        <v>14156</v>
      </c>
      <c r="B5872" t="s">
        <v>14030</v>
      </c>
      <c r="C5872" t="s">
        <v>14157</v>
      </c>
      <c r="D5872" t="s">
        <v>21923</v>
      </c>
      <c r="E5872" t="s">
        <v>21138</v>
      </c>
      <c r="F5872" s="1">
        <v>21894</v>
      </c>
    </row>
    <row r="5873" spans="1:6" x14ac:dyDescent="0.2">
      <c r="A5873" t="s">
        <v>6500</v>
      </c>
      <c r="B5873" t="s">
        <v>13562</v>
      </c>
      <c r="C5873" t="s">
        <v>9667</v>
      </c>
      <c r="D5873" t="s">
        <v>21924</v>
      </c>
      <c r="E5873" t="s">
        <v>21138</v>
      </c>
      <c r="F5873" s="1">
        <v>22822</v>
      </c>
    </row>
    <row r="5874" spans="1:6" x14ac:dyDescent="0.2">
      <c r="A5874" t="s">
        <v>14158</v>
      </c>
      <c r="B5874" t="s">
        <v>14159</v>
      </c>
      <c r="C5874" t="s">
        <v>11548</v>
      </c>
      <c r="D5874" t="s">
        <v>21925</v>
      </c>
      <c r="E5874" t="s">
        <v>21138</v>
      </c>
      <c r="F5874" s="1">
        <v>36542</v>
      </c>
    </row>
    <row r="5875" spans="1:6" x14ac:dyDescent="0.2">
      <c r="A5875" t="s">
        <v>6501</v>
      </c>
      <c r="B5875" t="s">
        <v>13696</v>
      </c>
      <c r="C5875" t="s">
        <v>14160</v>
      </c>
      <c r="D5875" t="s">
        <v>21926</v>
      </c>
      <c r="E5875" t="s">
        <v>21138</v>
      </c>
      <c r="F5875" s="1">
        <v>29929</v>
      </c>
    </row>
    <row r="5876" spans="1:6" x14ac:dyDescent="0.2">
      <c r="A5876" t="s">
        <v>2932</v>
      </c>
      <c r="B5876" t="s">
        <v>14161</v>
      </c>
      <c r="C5876" t="s">
        <v>14162</v>
      </c>
      <c r="D5876" t="s">
        <v>21927</v>
      </c>
      <c r="E5876" t="s">
        <v>21138</v>
      </c>
      <c r="F5876" s="1">
        <v>38514</v>
      </c>
    </row>
    <row r="5877" spans="1:6" x14ac:dyDescent="0.2">
      <c r="A5877" t="s">
        <v>6502</v>
      </c>
      <c r="B5877" t="s">
        <v>13583</v>
      </c>
      <c r="C5877" t="s">
        <v>9444</v>
      </c>
      <c r="D5877" t="s">
        <v>21928</v>
      </c>
      <c r="E5877" t="s">
        <v>21138</v>
      </c>
      <c r="F5877" s="1">
        <v>19997</v>
      </c>
    </row>
    <row r="5878" spans="1:6" x14ac:dyDescent="0.2">
      <c r="A5878" t="s">
        <v>6503</v>
      </c>
      <c r="B5878" t="s">
        <v>13689</v>
      </c>
      <c r="C5878" t="s">
        <v>14163</v>
      </c>
      <c r="D5878" t="s">
        <v>21929</v>
      </c>
      <c r="E5878" t="s">
        <v>21138</v>
      </c>
      <c r="F5878" s="1">
        <v>26828</v>
      </c>
    </row>
    <row r="5879" spans="1:6" x14ac:dyDescent="0.2">
      <c r="A5879" t="s">
        <v>6504</v>
      </c>
      <c r="B5879" t="s">
        <v>13517</v>
      </c>
      <c r="C5879" t="s">
        <v>14164</v>
      </c>
      <c r="D5879" t="s">
        <v>21930</v>
      </c>
      <c r="E5879" t="s">
        <v>21138</v>
      </c>
      <c r="F5879" s="1">
        <v>42529</v>
      </c>
    </row>
    <row r="5880" spans="1:6" x14ac:dyDescent="0.2">
      <c r="A5880" t="s">
        <v>14165</v>
      </c>
      <c r="B5880" t="s">
        <v>13399</v>
      </c>
      <c r="C5880" t="s">
        <v>14166</v>
      </c>
      <c r="D5880" t="s">
        <v>21931</v>
      </c>
      <c r="E5880" t="s">
        <v>21138</v>
      </c>
      <c r="F5880" s="1">
        <v>30714</v>
      </c>
    </row>
    <row r="5881" spans="1:6" x14ac:dyDescent="0.2">
      <c r="A5881" t="s">
        <v>2933</v>
      </c>
      <c r="B5881" t="s">
        <v>13534</v>
      </c>
      <c r="C5881" t="s">
        <v>9513</v>
      </c>
      <c r="D5881" t="s">
        <v>21932</v>
      </c>
      <c r="E5881" t="s">
        <v>21138</v>
      </c>
      <c r="F5881" s="1">
        <v>16495</v>
      </c>
    </row>
    <row r="5882" spans="1:6" x14ac:dyDescent="0.2">
      <c r="A5882" t="s">
        <v>6505</v>
      </c>
      <c r="B5882" t="s">
        <v>13887</v>
      </c>
      <c r="C5882" t="s">
        <v>9810</v>
      </c>
      <c r="D5882" t="s">
        <v>21933</v>
      </c>
      <c r="E5882" t="s">
        <v>21138</v>
      </c>
      <c r="F5882" s="1">
        <v>38635</v>
      </c>
    </row>
    <row r="5883" spans="1:6" x14ac:dyDescent="0.2">
      <c r="A5883" t="s">
        <v>2934</v>
      </c>
      <c r="B5883" t="s">
        <v>9765</v>
      </c>
      <c r="C5883" t="s">
        <v>14167</v>
      </c>
      <c r="D5883" t="s">
        <v>21934</v>
      </c>
      <c r="E5883" t="s">
        <v>21138</v>
      </c>
      <c r="F5883" s="1">
        <v>25985</v>
      </c>
    </row>
    <row r="5884" spans="1:6" x14ac:dyDescent="0.2">
      <c r="A5884" t="s">
        <v>8255</v>
      </c>
      <c r="B5884" t="s">
        <v>13337</v>
      </c>
      <c r="C5884" t="s">
        <v>9585</v>
      </c>
      <c r="D5884" t="s">
        <v>21935</v>
      </c>
      <c r="E5884" t="s">
        <v>21138</v>
      </c>
      <c r="F5884" s="1">
        <v>26533</v>
      </c>
    </row>
    <row r="5885" spans="1:6" x14ac:dyDescent="0.2">
      <c r="A5885" t="s">
        <v>2935</v>
      </c>
      <c r="B5885" t="s">
        <v>13593</v>
      </c>
      <c r="C5885" t="s">
        <v>14168</v>
      </c>
      <c r="D5885" t="s">
        <v>21936</v>
      </c>
      <c r="E5885" t="s">
        <v>21138</v>
      </c>
      <c r="F5885" s="1">
        <v>14616</v>
      </c>
    </row>
    <row r="5886" spans="1:6" x14ac:dyDescent="0.2">
      <c r="A5886" t="s">
        <v>2936</v>
      </c>
      <c r="B5886" t="s">
        <v>14169</v>
      </c>
      <c r="C5886" t="s">
        <v>13010</v>
      </c>
      <c r="D5886">
        <v>4694083573</v>
      </c>
      <c r="E5886" t="s">
        <v>21138</v>
      </c>
      <c r="F5886" s="1">
        <v>43703</v>
      </c>
    </row>
    <row r="5887" spans="1:6" x14ac:dyDescent="0.2">
      <c r="A5887" t="s">
        <v>9140</v>
      </c>
      <c r="B5887" t="s">
        <v>13581</v>
      </c>
      <c r="C5887" t="s">
        <v>14170</v>
      </c>
      <c r="D5887" t="s">
        <v>21937</v>
      </c>
      <c r="E5887" t="s">
        <v>21138</v>
      </c>
      <c r="F5887" s="1">
        <v>34911</v>
      </c>
    </row>
    <row r="5888" spans="1:6" x14ac:dyDescent="0.2">
      <c r="A5888" t="s">
        <v>6506</v>
      </c>
      <c r="B5888" t="s">
        <v>13435</v>
      </c>
      <c r="C5888" t="s">
        <v>11750</v>
      </c>
      <c r="D5888" t="s">
        <v>21938</v>
      </c>
      <c r="E5888" t="s">
        <v>21138</v>
      </c>
      <c r="F5888" s="1">
        <v>22333</v>
      </c>
    </row>
    <row r="5889" spans="1:6" x14ac:dyDescent="0.2">
      <c r="A5889" t="s">
        <v>2937</v>
      </c>
      <c r="B5889" t="s">
        <v>13423</v>
      </c>
      <c r="C5889" t="s">
        <v>14171</v>
      </c>
      <c r="D5889" t="s">
        <v>21939</v>
      </c>
      <c r="E5889" t="s">
        <v>21138</v>
      </c>
      <c r="F5889" s="1">
        <v>43050</v>
      </c>
    </row>
    <row r="5890" spans="1:6" x14ac:dyDescent="0.2">
      <c r="A5890" t="s">
        <v>6507</v>
      </c>
      <c r="B5890" t="s">
        <v>13991</v>
      </c>
      <c r="C5890" t="s">
        <v>12347</v>
      </c>
      <c r="D5890" t="s">
        <v>21940</v>
      </c>
      <c r="E5890" t="s">
        <v>21138</v>
      </c>
      <c r="F5890" s="1">
        <v>41508</v>
      </c>
    </row>
    <row r="5891" spans="1:6" x14ac:dyDescent="0.2">
      <c r="A5891" t="s">
        <v>2938</v>
      </c>
      <c r="B5891" t="s">
        <v>14172</v>
      </c>
      <c r="C5891" t="s">
        <v>14173</v>
      </c>
      <c r="D5891" t="s">
        <v>21941</v>
      </c>
      <c r="E5891" t="s">
        <v>21138</v>
      </c>
      <c r="F5891" s="1">
        <v>16983</v>
      </c>
    </row>
    <row r="5892" spans="1:6" x14ac:dyDescent="0.2">
      <c r="A5892" t="s">
        <v>2939</v>
      </c>
      <c r="B5892" t="s">
        <v>13404</v>
      </c>
      <c r="C5892" t="s">
        <v>14174</v>
      </c>
      <c r="D5892" t="s">
        <v>21942</v>
      </c>
      <c r="E5892" t="s">
        <v>21138</v>
      </c>
      <c r="F5892" s="1">
        <v>22262</v>
      </c>
    </row>
    <row r="5893" spans="1:6" x14ac:dyDescent="0.2">
      <c r="A5893" t="s">
        <v>9141</v>
      </c>
      <c r="B5893" t="s">
        <v>14175</v>
      </c>
      <c r="C5893" t="s">
        <v>10566</v>
      </c>
      <c r="D5893">
        <f>1-506-307-2292</f>
        <v>-3104</v>
      </c>
      <c r="E5893" t="s">
        <v>21138</v>
      </c>
      <c r="F5893" s="1">
        <v>24448</v>
      </c>
    </row>
    <row r="5894" spans="1:6" x14ac:dyDescent="0.2">
      <c r="A5894" t="s">
        <v>9142</v>
      </c>
      <c r="B5894" t="s">
        <v>13426</v>
      </c>
      <c r="C5894" t="s">
        <v>12397</v>
      </c>
      <c r="D5894" t="s">
        <v>21943</v>
      </c>
      <c r="E5894" t="s">
        <v>21138</v>
      </c>
      <c r="F5894" s="1">
        <v>42567</v>
      </c>
    </row>
    <row r="5895" spans="1:6" x14ac:dyDescent="0.2">
      <c r="A5895" t="s">
        <v>6508</v>
      </c>
      <c r="B5895" t="s">
        <v>13408</v>
      </c>
      <c r="C5895" t="s">
        <v>14176</v>
      </c>
      <c r="D5895">
        <f>1-10-306-3838</f>
        <v>-4153</v>
      </c>
      <c r="E5895" t="s">
        <v>21138</v>
      </c>
      <c r="F5895" s="1">
        <v>30542</v>
      </c>
    </row>
    <row r="5896" spans="1:6" x14ac:dyDescent="0.2">
      <c r="A5896" t="s">
        <v>2940</v>
      </c>
      <c r="B5896" t="s">
        <v>13593</v>
      </c>
      <c r="C5896" t="s">
        <v>14177</v>
      </c>
      <c r="D5896" t="s">
        <v>21944</v>
      </c>
      <c r="E5896" t="s">
        <v>21138</v>
      </c>
      <c r="F5896" s="1">
        <v>34573</v>
      </c>
    </row>
    <row r="5897" spans="1:6" x14ac:dyDescent="0.2">
      <c r="A5897" t="s">
        <v>6509</v>
      </c>
      <c r="B5897" t="s">
        <v>12749</v>
      </c>
      <c r="C5897" t="s">
        <v>9599</v>
      </c>
      <c r="D5897" t="s">
        <v>21945</v>
      </c>
      <c r="E5897" t="s">
        <v>21138</v>
      </c>
      <c r="F5897" s="1">
        <v>14724</v>
      </c>
    </row>
    <row r="5898" spans="1:6" x14ac:dyDescent="0.2">
      <c r="A5898" t="s">
        <v>6510</v>
      </c>
      <c r="B5898" t="s">
        <v>14178</v>
      </c>
      <c r="C5898" t="s">
        <v>9614</v>
      </c>
      <c r="D5898" t="s">
        <v>21946</v>
      </c>
      <c r="E5898" t="s">
        <v>21138</v>
      </c>
      <c r="F5898" s="1">
        <v>26294</v>
      </c>
    </row>
    <row r="5899" spans="1:6" x14ac:dyDescent="0.2">
      <c r="A5899" t="s">
        <v>8256</v>
      </c>
      <c r="B5899" t="s">
        <v>13689</v>
      </c>
      <c r="C5899" t="s">
        <v>10090</v>
      </c>
      <c r="D5899" t="s">
        <v>21947</v>
      </c>
      <c r="E5899" t="s">
        <v>21138</v>
      </c>
      <c r="F5899" s="1">
        <v>18693</v>
      </c>
    </row>
    <row r="5900" spans="1:6" x14ac:dyDescent="0.2">
      <c r="A5900" t="s">
        <v>9143</v>
      </c>
      <c r="B5900" t="s">
        <v>14179</v>
      </c>
      <c r="C5900" t="s">
        <v>14180</v>
      </c>
      <c r="D5900" t="s">
        <v>21948</v>
      </c>
      <c r="E5900" t="s">
        <v>21138</v>
      </c>
      <c r="F5900" s="1">
        <v>38468</v>
      </c>
    </row>
    <row r="5901" spans="1:6" x14ac:dyDescent="0.2">
      <c r="A5901" t="s">
        <v>6511</v>
      </c>
      <c r="B5901" t="s">
        <v>13325</v>
      </c>
      <c r="C5901" t="s">
        <v>10500</v>
      </c>
      <c r="D5901" t="s">
        <v>21949</v>
      </c>
      <c r="E5901" t="s">
        <v>21138</v>
      </c>
      <c r="F5901" s="1">
        <v>41219</v>
      </c>
    </row>
    <row r="5902" spans="1:6" x14ac:dyDescent="0.2">
      <c r="A5902" t="s">
        <v>6512</v>
      </c>
      <c r="B5902" t="s">
        <v>13689</v>
      </c>
      <c r="C5902" t="s">
        <v>14181</v>
      </c>
      <c r="D5902" t="s">
        <v>21950</v>
      </c>
      <c r="E5902" t="s">
        <v>21138</v>
      </c>
      <c r="F5902" s="1">
        <v>38706</v>
      </c>
    </row>
    <row r="5903" spans="1:6" x14ac:dyDescent="0.2">
      <c r="A5903" t="s">
        <v>2941</v>
      </c>
      <c r="B5903" t="s">
        <v>13450</v>
      </c>
      <c r="C5903" t="s">
        <v>14182</v>
      </c>
      <c r="D5903" t="s">
        <v>21951</v>
      </c>
      <c r="E5903" t="s">
        <v>21138</v>
      </c>
      <c r="F5903" s="1">
        <v>27934</v>
      </c>
    </row>
    <row r="5904" spans="1:6" x14ac:dyDescent="0.2">
      <c r="A5904" t="s">
        <v>8257</v>
      </c>
      <c r="B5904" t="s">
        <v>14183</v>
      </c>
      <c r="C5904" t="s">
        <v>14184</v>
      </c>
      <c r="D5904" t="s">
        <v>21952</v>
      </c>
      <c r="E5904" t="s">
        <v>21138</v>
      </c>
      <c r="F5904" s="1">
        <v>27616</v>
      </c>
    </row>
    <row r="5905" spans="1:6" x14ac:dyDescent="0.2">
      <c r="A5905" t="s">
        <v>8258</v>
      </c>
      <c r="B5905" t="s">
        <v>11030</v>
      </c>
      <c r="C5905" t="s">
        <v>13570</v>
      </c>
      <c r="D5905" t="s">
        <v>21953</v>
      </c>
      <c r="E5905" t="s">
        <v>21138</v>
      </c>
      <c r="F5905" s="1">
        <v>31865</v>
      </c>
    </row>
    <row r="5906" spans="1:6" x14ac:dyDescent="0.2">
      <c r="A5906" t="s">
        <v>2942</v>
      </c>
      <c r="B5906" t="s">
        <v>13994</v>
      </c>
      <c r="C5906" t="s">
        <v>11776</v>
      </c>
      <c r="D5906" t="s">
        <v>21954</v>
      </c>
      <c r="E5906" t="s">
        <v>21138</v>
      </c>
      <c r="F5906" s="1">
        <v>17778</v>
      </c>
    </row>
    <row r="5907" spans="1:6" x14ac:dyDescent="0.2">
      <c r="A5907" t="s">
        <v>8259</v>
      </c>
      <c r="B5907" t="s">
        <v>14185</v>
      </c>
      <c r="C5907" t="s">
        <v>14186</v>
      </c>
      <c r="D5907" t="s">
        <v>21955</v>
      </c>
      <c r="E5907" t="s">
        <v>21138</v>
      </c>
      <c r="F5907" s="1">
        <v>21063</v>
      </c>
    </row>
    <row r="5908" spans="1:6" x14ac:dyDescent="0.2">
      <c r="A5908" t="s">
        <v>6513</v>
      </c>
      <c r="B5908" t="s">
        <v>14187</v>
      </c>
      <c r="C5908" t="s">
        <v>14188</v>
      </c>
      <c r="D5908" t="s">
        <v>21956</v>
      </c>
      <c r="E5908" t="s">
        <v>21138</v>
      </c>
      <c r="F5908" s="1">
        <v>33811</v>
      </c>
    </row>
    <row r="5909" spans="1:6" x14ac:dyDescent="0.2">
      <c r="A5909" t="s">
        <v>14189</v>
      </c>
      <c r="B5909" t="s">
        <v>11030</v>
      </c>
      <c r="C5909" t="s">
        <v>14190</v>
      </c>
      <c r="D5909" t="s">
        <v>21957</v>
      </c>
      <c r="E5909" t="s">
        <v>21138</v>
      </c>
      <c r="F5909" s="1">
        <v>16551</v>
      </c>
    </row>
    <row r="5910" spans="1:6" x14ac:dyDescent="0.2">
      <c r="A5910" t="s">
        <v>2943</v>
      </c>
      <c r="B5910" t="s">
        <v>10990</v>
      </c>
      <c r="C5910" t="s">
        <v>11901</v>
      </c>
      <c r="D5910">
        <f>1-902-517-1598</f>
        <v>-3016</v>
      </c>
      <c r="E5910" t="s">
        <v>21138</v>
      </c>
      <c r="F5910" s="1">
        <v>37097</v>
      </c>
    </row>
    <row r="5911" spans="1:6" x14ac:dyDescent="0.2">
      <c r="A5911" t="s">
        <v>2944</v>
      </c>
      <c r="B5911" t="s">
        <v>13516</v>
      </c>
      <c r="C5911" t="s">
        <v>14191</v>
      </c>
      <c r="D5911" t="s">
        <v>21958</v>
      </c>
      <c r="E5911" t="s">
        <v>21138</v>
      </c>
      <c r="F5911" s="1">
        <v>17880</v>
      </c>
    </row>
    <row r="5912" spans="1:6" x14ac:dyDescent="0.2">
      <c r="A5912" t="s">
        <v>2945</v>
      </c>
      <c r="B5912" t="s">
        <v>14192</v>
      </c>
      <c r="C5912" t="s">
        <v>14193</v>
      </c>
      <c r="D5912" t="s">
        <v>21959</v>
      </c>
      <c r="E5912" t="s">
        <v>21138</v>
      </c>
      <c r="F5912" s="1">
        <v>15906</v>
      </c>
    </row>
    <row r="5913" spans="1:6" x14ac:dyDescent="0.2">
      <c r="A5913" t="s">
        <v>6514</v>
      </c>
      <c r="B5913" t="s">
        <v>13885</v>
      </c>
      <c r="C5913" t="s">
        <v>10500</v>
      </c>
      <c r="D5913" t="s">
        <v>21960</v>
      </c>
      <c r="E5913" t="s">
        <v>21138</v>
      </c>
      <c r="F5913" s="1">
        <v>23386</v>
      </c>
    </row>
    <row r="5914" spans="1:6" x14ac:dyDescent="0.2">
      <c r="A5914" t="s">
        <v>6515</v>
      </c>
      <c r="B5914" t="s">
        <v>13426</v>
      </c>
      <c r="C5914" t="s">
        <v>10582</v>
      </c>
      <c r="D5914" t="s">
        <v>21961</v>
      </c>
      <c r="E5914" t="s">
        <v>21138</v>
      </c>
      <c r="F5914" s="1">
        <v>41594</v>
      </c>
    </row>
    <row r="5915" spans="1:6" x14ac:dyDescent="0.2">
      <c r="A5915" t="s">
        <v>6516</v>
      </c>
      <c r="B5915" t="s">
        <v>13339</v>
      </c>
      <c r="C5915" t="s">
        <v>14194</v>
      </c>
      <c r="D5915" t="s">
        <v>21962</v>
      </c>
      <c r="E5915" t="s">
        <v>21138</v>
      </c>
      <c r="F5915" s="1">
        <v>29539</v>
      </c>
    </row>
    <row r="5916" spans="1:6" x14ac:dyDescent="0.2">
      <c r="A5916" t="s">
        <v>6517</v>
      </c>
      <c r="B5916" t="s">
        <v>13934</v>
      </c>
      <c r="C5916" t="s">
        <v>9553</v>
      </c>
      <c r="D5916" t="s">
        <v>21963</v>
      </c>
      <c r="E5916" t="s">
        <v>21138</v>
      </c>
      <c r="F5916" s="1">
        <v>36660</v>
      </c>
    </row>
    <row r="5917" spans="1:6" x14ac:dyDescent="0.2">
      <c r="A5917" t="s">
        <v>2946</v>
      </c>
      <c r="B5917" t="s">
        <v>13461</v>
      </c>
      <c r="C5917" t="s">
        <v>14195</v>
      </c>
      <c r="D5917">
        <v>7121163246</v>
      </c>
      <c r="E5917" t="s">
        <v>21138</v>
      </c>
      <c r="F5917" s="1">
        <v>23281</v>
      </c>
    </row>
    <row r="5918" spans="1:6" x14ac:dyDescent="0.2">
      <c r="A5918" t="s">
        <v>2947</v>
      </c>
      <c r="B5918" t="s">
        <v>13950</v>
      </c>
      <c r="C5918" t="s">
        <v>14196</v>
      </c>
      <c r="D5918" t="s">
        <v>21964</v>
      </c>
      <c r="E5918" t="s">
        <v>21138</v>
      </c>
      <c r="F5918" s="1">
        <v>20677</v>
      </c>
    </row>
    <row r="5919" spans="1:6" x14ac:dyDescent="0.2">
      <c r="A5919" t="s">
        <v>2948</v>
      </c>
      <c r="B5919" t="s">
        <v>13406</v>
      </c>
      <c r="C5919" t="s">
        <v>9690</v>
      </c>
      <c r="D5919" t="s">
        <v>21965</v>
      </c>
      <c r="E5919" t="s">
        <v>21138</v>
      </c>
      <c r="F5919" s="1">
        <v>28188</v>
      </c>
    </row>
    <row r="5920" spans="1:6" x14ac:dyDescent="0.2">
      <c r="A5920" t="s">
        <v>2949</v>
      </c>
      <c r="B5920" t="s">
        <v>9546</v>
      </c>
      <c r="C5920" t="s">
        <v>12202</v>
      </c>
      <c r="D5920" t="s">
        <v>21966</v>
      </c>
      <c r="E5920" t="s">
        <v>21138</v>
      </c>
      <c r="F5920" s="1">
        <v>15849</v>
      </c>
    </row>
    <row r="5921" spans="1:6" x14ac:dyDescent="0.2">
      <c r="A5921" t="s">
        <v>8260</v>
      </c>
      <c r="B5921" t="s">
        <v>10872</v>
      </c>
      <c r="C5921" t="s">
        <v>14197</v>
      </c>
      <c r="D5921" t="s">
        <v>21967</v>
      </c>
      <c r="E5921" t="s">
        <v>21138</v>
      </c>
      <c r="F5921" s="1">
        <v>30844</v>
      </c>
    </row>
    <row r="5922" spans="1:6" x14ac:dyDescent="0.2">
      <c r="A5922" t="s">
        <v>2950</v>
      </c>
      <c r="B5922" t="s">
        <v>14198</v>
      </c>
      <c r="C5922" t="s">
        <v>14199</v>
      </c>
      <c r="D5922" t="s">
        <v>21968</v>
      </c>
      <c r="E5922" t="s">
        <v>21138</v>
      </c>
      <c r="F5922" s="1">
        <v>29334</v>
      </c>
    </row>
    <row r="5923" spans="1:6" x14ac:dyDescent="0.2">
      <c r="A5923" t="s">
        <v>2951</v>
      </c>
      <c r="B5923" t="s">
        <v>14200</v>
      </c>
      <c r="C5923" t="s">
        <v>14201</v>
      </c>
      <c r="D5923" t="s">
        <v>21969</v>
      </c>
      <c r="E5923" t="s">
        <v>21138</v>
      </c>
      <c r="F5923" s="1">
        <v>43563</v>
      </c>
    </row>
    <row r="5924" spans="1:6" x14ac:dyDescent="0.2">
      <c r="A5924" t="s">
        <v>6518</v>
      </c>
      <c r="B5924" t="s">
        <v>12006</v>
      </c>
      <c r="C5924" t="s">
        <v>14202</v>
      </c>
      <c r="D5924" t="s">
        <v>21970</v>
      </c>
      <c r="E5924" t="s">
        <v>21138</v>
      </c>
      <c r="F5924" s="1">
        <v>29228</v>
      </c>
    </row>
    <row r="5925" spans="1:6" x14ac:dyDescent="0.2">
      <c r="A5925" t="s">
        <v>2952</v>
      </c>
      <c r="B5925" t="s">
        <v>14203</v>
      </c>
      <c r="C5925" t="s">
        <v>9445</v>
      </c>
      <c r="D5925" t="s">
        <v>21971</v>
      </c>
      <c r="E5925" t="s">
        <v>21138</v>
      </c>
      <c r="F5925" s="1">
        <v>31594</v>
      </c>
    </row>
    <row r="5926" spans="1:6" x14ac:dyDescent="0.2">
      <c r="A5926" t="s">
        <v>2953</v>
      </c>
      <c r="B5926" t="s">
        <v>11030</v>
      </c>
      <c r="C5926" t="s">
        <v>11559</v>
      </c>
      <c r="D5926" t="s">
        <v>21972</v>
      </c>
      <c r="E5926" t="s">
        <v>21138</v>
      </c>
      <c r="F5926" s="1">
        <v>33114</v>
      </c>
    </row>
    <row r="5927" spans="1:6" x14ac:dyDescent="0.2">
      <c r="A5927" t="s">
        <v>6519</v>
      </c>
      <c r="B5927" t="s">
        <v>13422</v>
      </c>
      <c r="C5927" t="s">
        <v>9467</v>
      </c>
      <c r="D5927" t="s">
        <v>21973</v>
      </c>
      <c r="E5927" t="s">
        <v>21138</v>
      </c>
      <c r="F5927" s="1">
        <v>22173</v>
      </c>
    </row>
    <row r="5928" spans="1:6" x14ac:dyDescent="0.2">
      <c r="A5928" t="s">
        <v>6520</v>
      </c>
      <c r="B5928" t="s">
        <v>13847</v>
      </c>
      <c r="C5928" t="s">
        <v>14204</v>
      </c>
      <c r="D5928">
        <v>4766995986</v>
      </c>
      <c r="E5928" t="s">
        <v>21138</v>
      </c>
      <c r="F5928" s="1">
        <v>28824</v>
      </c>
    </row>
    <row r="5929" spans="1:6" x14ac:dyDescent="0.2">
      <c r="A5929" t="s">
        <v>6521</v>
      </c>
      <c r="B5929" t="s">
        <v>13836</v>
      </c>
      <c r="C5929" t="s">
        <v>14205</v>
      </c>
      <c r="D5929" t="s">
        <v>21974</v>
      </c>
      <c r="E5929" t="s">
        <v>21138</v>
      </c>
      <c r="F5929" s="1">
        <v>41056</v>
      </c>
    </row>
    <row r="5930" spans="1:6" x14ac:dyDescent="0.2">
      <c r="A5930" t="s">
        <v>14206</v>
      </c>
      <c r="B5930" t="s">
        <v>14207</v>
      </c>
      <c r="C5930" t="s">
        <v>14208</v>
      </c>
      <c r="D5930" t="s">
        <v>21975</v>
      </c>
      <c r="E5930" t="s">
        <v>21138</v>
      </c>
      <c r="F5930" s="1">
        <v>38786</v>
      </c>
    </row>
    <row r="5931" spans="1:6" x14ac:dyDescent="0.2">
      <c r="A5931" t="s">
        <v>6522</v>
      </c>
      <c r="B5931" t="s">
        <v>14209</v>
      </c>
      <c r="C5931" t="s">
        <v>14210</v>
      </c>
      <c r="D5931" t="s">
        <v>21976</v>
      </c>
      <c r="E5931" t="s">
        <v>21138</v>
      </c>
      <c r="F5931" s="1">
        <v>29262</v>
      </c>
    </row>
    <row r="5932" spans="1:6" x14ac:dyDescent="0.2">
      <c r="A5932" t="s">
        <v>9144</v>
      </c>
      <c r="B5932" t="s">
        <v>14211</v>
      </c>
      <c r="C5932" t="s">
        <v>9531</v>
      </c>
      <c r="D5932" t="s">
        <v>21977</v>
      </c>
      <c r="E5932" t="s">
        <v>21138</v>
      </c>
      <c r="F5932" s="1">
        <v>33229</v>
      </c>
    </row>
    <row r="5933" spans="1:6" x14ac:dyDescent="0.2">
      <c r="A5933" t="s">
        <v>8261</v>
      </c>
      <c r="B5933" t="s">
        <v>13313</v>
      </c>
      <c r="C5933" t="s">
        <v>14212</v>
      </c>
      <c r="D5933" t="s">
        <v>21978</v>
      </c>
      <c r="E5933" t="s">
        <v>21138</v>
      </c>
      <c r="F5933" s="1">
        <v>30445</v>
      </c>
    </row>
    <row r="5934" spans="1:6" x14ac:dyDescent="0.2">
      <c r="A5934" t="s">
        <v>8262</v>
      </c>
      <c r="B5934" t="s">
        <v>14146</v>
      </c>
      <c r="C5934" t="s">
        <v>10375</v>
      </c>
      <c r="D5934" t="s">
        <v>21979</v>
      </c>
      <c r="E5934" t="s">
        <v>21138</v>
      </c>
      <c r="F5934" s="1">
        <v>29614</v>
      </c>
    </row>
    <row r="5935" spans="1:6" x14ac:dyDescent="0.2">
      <c r="A5935" t="s">
        <v>14213</v>
      </c>
      <c r="B5935" t="s">
        <v>14214</v>
      </c>
      <c r="C5935" t="s">
        <v>14215</v>
      </c>
      <c r="D5935" t="s">
        <v>21980</v>
      </c>
      <c r="E5935" t="s">
        <v>21138</v>
      </c>
      <c r="F5935" s="1">
        <v>28767</v>
      </c>
    </row>
    <row r="5936" spans="1:6" x14ac:dyDescent="0.2">
      <c r="A5936" t="s">
        <v>2954</v>
      </c>
      <c r="B5936" t="s">
        <v>13353</v>
      </c>
      <c r="C5936" t="s">
        <v>14216</v>
      </c>
      <c r="D5936" t="s">
        <v>21981</v>
      </c>
      <c r="E5936" t="s">
        <v>21138</v>
      </c>
      <c r="F5936" s="1">
        <v>19530</v>
      </c>
    </row>
    <row r="5937" spans="1:6" x14ac:dyDescent="0.2">
      <c r="A5937" t="s">
        <v>2955</v>
      </c>
      <c r="B5937" t="s">
        <v>10406</v>
      </c>
      <c r="C5937" t="s">
        <v>12416</v>
      </c>
      <c r="D5937" t="s">
        <v>21982</v>
      </c>
      <c r="E5937" t="s">
        <v>21138</v>
      </c>
      <c r="F5937" s="1">
        <v>33782</v>
      </c>
    </row>
    <row r="5938" spans="1:6" x14ac:dyDescent="0.2">
      <c r="A5938" t="s">
        <v>8263</v>
      </c>
      <c r="B5938" t="s">
        <v>14034</v>
      </c>
      <c r="C5938" t="s">
        <v>10212</v>
      </c>
      <c r="D5938">
        <v>5671787879</v>
      </c>
      <c r="E5938" t="s">
        <v>21138</v>
      </c>
      <c r="F5938" s="1">
        <v>38204</v>
      </c>
    </row>
    <row r="5939" spans="1:6" x14ac:dyDescent="0.2">
      <c r="A5939" t="s">
        <v>6523</v>
      </c>
      <c r="B5939" t="s">
        <v>13695</v>
      </c>
      <c r="C5939" t="s">
        <v>13824</v>
      </c>
      <c r="D5939" t="s">
        <v>21983</v>
      </c>
      <c r="E5939" t="s">
        <v>21138</v>
      </c>
      <c r="F5939" s="1">
        <v>31868</v>
      </c>
    </row>
    <row r="5940" spans="1:6" x14ac:dyDescent="0.2">
      <c r="A5940" t="s">
        <v>8264</v>
      </c>
      <c r="B5940" t="s">
        <v>11329</v>
      </c>
      <c r="C5940" t="s">
        <v>12319</v>
      </c>
      <c r="D5940">
        <f>1-723-873-9340</f>
        <v>-10935</v>
      </c>
      <c r="E5940" t="s">
        <v>21138</v>
      </c>
      <c r="F5940" s="1">
        <v>38235</v>
      </c>
    </row>
    <row r="5941" spans="1:6" x14ac:dyDescent="0.2">
      <c r="A5941" t="s">
        <v>2956</v>
      </c>
      <c r="B5941" t="s">
        <v>13620</v>
      </c>
      <c r="C5941" t="s">
        <v>14217</v>
      </c>
      <c r="D5941">
        <v>3840729930</v>
      </c>
      <c r="E5941" t="s">
        <v>21138</v>
      </c>
      <c r="F5941" s="1">
        <v>23774</v>
      </c>
    </row>
    <row r="5942" spans="1:6" x14ac:dyDescent="0.2">
      <c r="A5942" t="s">
        <v>9145</v>
      </c>
      <c r="B5942" t="s">
        <v>14139</v>
      </c>
      <c r="C5942" t="s">
        <v>14218</v>
      </c>
      <c r="D5942" t="s">
        <v>21984</v>
      </c>
      <c r="E5942" t="s">
        <v>21138</v>
      </c>
      <c r="F5942" s="1">
        <v>23141</v>
      </c>
    </row>
    <row r="5943" spans="1:6" x14ac:dyDescent="0.2">
      <c r="A5943" t="s">
        <v>8265</v>
      </c>
      <c r="B5943" t="s">
        <v>13582</v>
      </c>
      <c r="C5943" t="s">
        <v>14219</v>
      </c>
      <c r="D5943" t="s">
        <v>21985</v>
      </c>
      <c r="E5943" t="s">
        <v>21138</v>
      </c>
      <c r="F5943" s="1">
        <v>15546</v>
      </c>
    </row>
    <row r="5944" spans="1:6" x14ac:dyDescent="0.2">
      <c r="A5944" t="s">
        <v>6524</v>
      </c>
      <c r="B5944" t="s">
        <v>14220</v>
      </c>
      <c r="C5944" t="s">
        <v>9492</v>
      </c>
      <c r="D5944" t="s">
        <v>21986</v>
      </c>
      <c r="E5944" t="s">
        <v>21138</v>
      </c>
      <c r="F5944" s="1">
        <v>18766</v>
      </c>
    </row>
    <row r="5945" spans="1:6" x14ac:dyDescent="0.2">
      <c r="A5945" t="s">
        <v>6525</v>
      </c>
      <c r="B5945" t="s">
        <v>13482</v>
      </c>
      <c r="C5945" t="s">
        <v>9882</v>
      </c>
      <c r="D5945" t="s">
        <v>21987</v>
      </c>
      <c r="E5945" t="s">
        <v>21138</v>
      </c>
      <c r="F5945" s="1">
        <v>27211</v>
      </c>
    </row>
    <row r="5946" spans="1:6" x14ac:dyDescent="0.2">
      <c r="A5946" t="s">
        <v>6526</v>
      </c>
      <c r="B5946" t="s">
        <v>13308</v>
      </c>
      <c r="C5946" t="s">
        <v>14221</v>
      </c>
      <c r="D5946" t="s">
        <v>21988</v>
      </c>
      <c r="E5946" t="s">
        <v>21138</v>
      </c>
      <c r="F5946" s="1">
        <v>38449</v>
      </c>
    </row>
    <row r="5947" spans="1:6" x14ac:dyDescent="0.2">
      <c r="A5947" t="s">
        <v>6527</v>
      </c>
      <c r="B5947" t="s">
        <v>13595</v>
      </c>
      <c r="C5947" t="s">
        <v>9983</v>
      </c>
      <c r="D5947" t="s">
        <v>21989</v>
      </c>
      <c r="E5947" t="s">
        <v>21138</v>
      </c>
      <c r="F5947" s="1">
        <v>26355</v>
      </c>
    </row>
    <row r="5948" spans="1:6" x14ac:dyDescent="0.2">
      <c r="A5948" t="s">
        <v>9146</v>
      </c>
      <c r="B5948" t="s">
        <v>13480</v>
      </c>
      <c r="C5948" t="s">
        <v>14222</v>
      </c>
      <c r="D5948" t="s">
        <v>21990</v>
      </c>
      <c r="E5948" t="s">
        <v>21138</v>
      </c>
      <c r="F5948" s="1">
        <v>19605</v>
      </c>
    </row>
    <row r="5949" spans="1:6" x14ac:dyDescent="0.2">
      <c r="A5949" t="s">
        <v>2957</v>
      </c>
      <c r="B5949" t="s">
        <v>14223</v>
      </c>
      <c r="C5949" t="s">
        <v>10278</v>
      </c>
      <c r="D5949">
        <v>8786997320</v>
      </c>
      <c r="E5949" t="s">
        <v>21138</v>
      </c>
      <c r="F5949" s="1">
        <v>34868</v>
      </c>
    </row>
    <row r="5950" spans="1:6" x14ac:dyDescent="0.2">
      <c r="A5950" t="s">
        <v>2958</v>
      </c>
      <c r="B5950" t="s">
        <v>13625</v>
      </c>
      <c r="C5950" t="s">
        <v>14224</v>
      </c>
      <c r="D5950" t="s">
        <v>21991</v>
      </c>
      <c r="E5950" t="s">
        <v>21138</v>
      </c>
      <c r="F5950" s="1">
        <v>34581</v>
      </c>
    </row>
    <row r="5951" spans="1:6" x14ac:dyDescent="0.2">
      <c r="A5951" t="s">
        <v>6528</v>
      </c>
      <c r="B5951" t="s">
        <v>14225</v>
      </c>
      <c r="C5951" t="s">
        <v>10323</v>
      </c>
      <c r="D5951" t="s">
        <v>21992</v>
      </c>
      <c r="E5951" t="s">
        <v>21138</v>
      </c>
      <c r="F5951" s="1">
        <v>26429</v>
      </c>
    </row>
    <row r="5952" spans="1:6" x14ac:dyDescent="0.2">
      <c r="A5952" t="s">
        <v>2959</v>
      </c>
      <c r="B5952" t="s">
        <v>14226</v>
      </c>
      <c r="C5952" t="s">
        <v>9554</v>
      </c>
      <c r="D5952" t="s">
        <v>21993</v>
      </c>
      <c r="E5952" t="s">
        <v>21138</v>
      </c>
      <c r="F5952" s="1">
        <v>28280</v>
      </c>
    </row>
    <row r="5953" spans="1:6" x14ac:dyDescent="0.2">
      <c r="A5953" t="s">
        <v>8266</v>
      </c>
      <c r="B5953" t="s">
        <v>13364</v>
      </c>
      <c r="C5953" t="s">
        <v>10926</v>
      </c>
      <c r="D5953" t="s">
        <v>21994</v>
      </c>
      <c r="E5953" t="s">
        <v>21138</v>
      </c>
      <c r="F5953" s="1">
        <v>17255</v>
      </c>
    </row>
    <row r="5954" spans="1:6" x14ac:dyDescent="0.2">
      <c r="A5954" t="s">
        <v>2960</v>
      </c>
      <c r="B5954" t="s">
        <v>14227</v>
      </c>
      <c r="C5954" t="s">
        <v>14228</v>
      </c>
      <c r="D5954">
        <v>8891810771</v>
      </c>
      <c r="E5954" t="s">
        <v>21138</v>
      </c>
      <c r="F5954" s="1">
        <v>18632</v>
      </c>
    </row>
    <row r="5955" spans="1:6" x14ac:dyDescent="0.2">
      <c r="A5955" t="s">
        <v>2961</v>
      </c>
      <c r="B5955" t="s">
        <v>14229</v>
      </c>
      <c r="C5955" t="s">
        <v>14230</v>
      </c>
      <c r="D5955" t="s">
        <v>21995</v>
      </c>
      <c r="E5955" t="s">
        <v>21138</v>
      </c>
      <c r="F5955" s="1">
        <v>24866</v>
      </c>
    </row>
    <row r="5956" spans="1:6" x14ac:dyDescent="0.2">
      <c r="A5956" t="s">
        <v>8267</v>
      </c>
      <c r="B5956" t="s">
        <v>12654</v>
      </c>
      <c r="C5956" t="s">
        <v>9669</v>
      </c>
      <c r="D5956" t="s">
        <v>21996</v>
      </c>
      <c r="E5956" t="s">
        <v>21138</v>
      </c>
      <c r="F5956" s="1">
        <v>41111</v>
      </c>
    </row>
    <row r="5957" spans="1:6" x14ac:dyDescent="0.2">
      <c r="A5957" t="s">
        <v>8268</v>
      </c>
      <c r="B5957" t="s">
        <v>14231</v>
      </c>
      <c r="C5957" t="s">
        <v>7</v>
      </c>
      <c r="D5957" t="s">
        <v>21997</v>
      </c>
      <c r="E5957" t="s">
        <v>21138</v>
      </c>
      <c r="F5957" s="1">
        <v>18293</v>
      </c>
    </row>
    <row r="5958" spans="1:6" x14ac:dyDescent="0.2">
      <c r="A5958" t="s">
        <v>2962</v>
      </c>
      <c r="B5958" t="s">
        <v>14232</v>
      </c>
      <c r="C5958" t="s">
        <v>10163</v>
      </c>
      <c r="D5958" t="s">
        <v>21998</v>
      </c>
      <c r="E5958" t="s">
        <v>21138</v>
      </c>
      <c r="F5958" s="1">
        <v>22612</v>
      </c>
    </row>
    <row r="5959" spans="1:6" x14ac:dyDescent="0.2">
      <c r="A5959" t="s">
        <v>14233</v>
      </c>
      <c r="B5959" t="s">
        <v>14234</v>
      </c>
      <c r="C5959" t="s">
        <v>14235</v>
      </c>
      <c r="D5959" t="s">
        <v>21999</v>
      </c>
      <c r="E5959" t="s">
        <v>21138</v>
      </c>
      <c r="F5959" s="1">
        <v>42515</v>
      </c>
    </row>
    <row r="5960" spans="1:6" x14ac:dyDescent="0.2">
      <c r="A5960" t="s">
        <v>8269</v>
      </c>
      <c r="B5960" t="s">
        <v>14226</v>
      </c>
      <c r="C5960" t="s">
        <v>14236</v>
      </c>
      <c r="D5960" t="s">
        <v>22000</v>
      </c>
      <c r="E5960" t="s">
        <v>21138</v>
      </c>
      <c r="F5960" s="1">
        <v>23162</v>
      </c>
    </row>
    <row r="5961" spans="1:6" x14ac:dyDescent="0.2">
      <c r="A5961" t="s">
        <v>8270</v>
      </c>
      <c r="B5961" t="s">
        <v>11639</v>
      </c>
      <c r="C5961" t="s">
        <v>14237</v>
      </c>
      <c r="D5961" t="s">
        <v>22001</v>
      </c>
      <c r="E5961" t="s">
        <v>21138</v>
      </c>
      <c r="F5961" s="1">
        <v>39913</v>
      </c>
    </row>
    <row r="5962" spans="1:6" x14ac:dyDescent="0.2">
      <c r="A5962" t="s">
        <v>2963</v>
      </c>
      <c r="B5962" t="s">
        <v>14238</v>
      </c>
      <c r="C5962" t="s">
        <v>10480</v>
      </c>
      <c r="D5962" t="s">
        <v>22002</v>
      </c>
      <c r="E5962" t="s">
        <v>21138</v>
      </c>
      <c r="F5962" s="1">
        <v>28235</v>
      </c>
    </row>
    <row r="5963" spans="1:6" x14ac:dyDescent="0.2">
      <c r="A5963" t="s">
        <v>2964</v>
      </c>
      <c r="B5963" t="s">
        <v>14239</v>
      </c>
      <c r="C5963" t="s">
        <v>9690</v>
      </c>
      <c r="D5963" t="s">
        <v>22003</v>
      </c>
      <c r="E5963" t="s">
        <v>21138</v>
      </c>
      <c r="F5963" s="1">
        <v>37416</v>
      </c>
    </row>
    <row r="5964" spans="1:6" x14ac:dyDescent="0.2">
      <c r="A5964" t="s">
        <v>2965</v>
      </c>
      <c r="B5964" t="s">
        <v>13857</v>
      </c>
      <c r="C5964" t="s">
        <v>9717</v>
      </c>
      <c r="D5964" t="s">
        <v>22004</v>
      </c>
      <c r="E5964" t="s">
        <v>21138</v>
      </c>
      <c r="F5964" s="1">
        <v>30734</v>
      </c>
    </row>
    <row r="5965" spans="1:6" x14ac:dyDescent="0.2">
      <c r="A5965" t="s">
        <v>2966</v>
      </c>
      <c r="B5965" t="s">
        <v>13345</v>
      </c>
      <c r="C5965" t="s">
        <v>14240</v>
      </c>
      <c r="D5965" t="s">
        <v>22005</v>
      </c>
      <c r="E5965" t="s">
        <v>21138</v>
      </c>
      <c r="F5965" s="1">
        <v>22656</v>
      </c>
    </row>
    <row r="5966" spans="1:6" x14ac:dyDescent="0.2">
      <c r="A5966" t="s">
        <v>6529</v>
      </c>
      <c r="B5966" t="s">
        <v>13526</v>
      </c>
      <c r="C5966" t="s">
        <v>10558</v>
      </c>
      <c r="D5966" t="s">
        <v>22006</v>
      </c>
      <c r="E5966" t="s">
        <v>21138</v>
      </c>
      <c r="F5966" s="1">
        <v>23455</v>
      </c>
    </row>
    <row r="5967" spans="1:6" x14ac:dyDescent="0.2">
      <c r="A5967" t="s">
        <v>6530</v>
      </c>
      <c r="B5967" t="s">
        <v>14241</v>
      </c>
      <c r="C5967" t="s">
        <v>11468</v>
      </c>
      <c r="D5967" t="s">
        <v>22007</v>
      </c>
      <c r="E5967" t="s">
        <v>21138</v>
      </c>
      <c r="F5967" s="1">
        <v>42670</v>
      </c>
    </row>
    <row r="5968" spans="1:6" x14ac:dyDescent="0.2">
      <c r="A5968" t="s">
        <v>6531</v>
      </c>
      <c r="B5968" t="s">
        <v>11037</v>
      </c>
      <c r="C5968" t="s">
        <v>9609</v>
      </c>
      <c r="D5968" t="s">
        <v>22008</v>
      </c>
      <c r="E5968" t="s">
        <v>21138</v>
      </c>
      <c r="F5968" s="1">
        <v>27159</v>
      </c>
    </row>
    <row r="5969" spans="1:6" x14ac:dyDescent="0.2">
      <c r="A5969" t="s">
        <v>6532</v>
      </c>
      <c r="B5969" t="s">
        <v>13670</v>
      </c>
      <c r="C5969" t="s">
        <v>14242</v>
      </c>
      <c r="D5969">
        <v>7387264778</v>
      </c>
      <c r="E5969" t="s">
        <v>21138</v>
      </c>
      <c r="F5969" s="1">
        <v>38344</v>
      </c>
    </row>
    <row r="5970" spans="1:6" x14ac:dyDescent="0.2">
      <c r="A5970" t="s">
        <v>2967</v>
      </c>
      <c r="B5970" t="s">
        <v>14243</v>
      </c>
      <c r="C5970" t="s">
        <v>10623</v>
      </c>
      <c r="D5970" t="s">
        <v>22009</v>
      </c>
      <c r="E5970" t="s">
        <v>21138</v>
      </c>
      <c r="F5970" s="1">
        <v>26355</v>
      </c>
    </row>
    <row r="5971" spans="1:6" x14ac:dyDescent="0.2">
      <c r="A5971" t="s">
        <v>2968</v>
      </c>
      <c r="B5971" t="s">
        <v>13702</v>
      </c>
      <c r="C5971" t="s">
        <v>14244</v>
      </c>
      <c r="D5971" t="s">
        <v>22010</v>
      </c>
      <c r="E5971" t="s">
        <v>21138</v>
      </c>
      <c r="F5971" s="1">
        <v>34421</v>
      </c>
    </row>
    <row r="5972" spans="1:6" x14ac:dyDescent="0.2">
      <c r="A5972" t="s">
        <v>6533</v>
      </c>
      <c r="B5972" t="s">
        <v>13538</v>
      </c>
      <c r="C5972" t="s">
        <v>14245</v>
      </c>
      <c r="D5972" t="s">
        <v>22011</v>
      </c>
      <c r="E5972" t="s">
        <v>21138</v>
      </c>
      <c r="F5972" s="1">
        <v>41523</v>
      </c>
    </row>
    <row r="5973" spans="1:6" x14ac:dyDescent="0.2">
      <c r="A5973" t="s">
        <v>8271</v>
      </c>
      <c r="B5973" t="s">
        <v>13346</v>
      </c>
      <c r="C5973" t="s">
        <v>9444</v>
      </c>
      <c r="D5973" t="s">
        <v>22012</v>
      </c>
      <c r="E5973" t="s">
        <v>21138</v>
      </c>
      <c r="F5973" s="1">
        <v>15154</v>
      </c>
    </row>
    <row r="5974" spans="1:6" x14ac:dyDescent="0.2">
      <c r="A5974" t="s">
        <v>2969</v>
      </c>
      <c r="B5974" t="s">
        <v>14115</v>
      </c>
      <c r="C5974" t="s">
        <v>9800</v>
      </c>
      <c r="D5974" t="s">
        <v>22013</v>
      </c>
      <c r="E5974" t="s">
        <v>21138</v>
      </c>
      <c r="F5974" s="1">
        <v>42928</v>
      </c>
    </row>
    <row r="5975" spans="1:6" x14ac:dyDescent="0.2">
      <c r="A5975" t="s">
        <v>2970</v>
      </c>
      <c r="B5975" t="s">
        <v>13712</v>
      </c>
      <c r="C5975" t="s">
        <v>9800</v>
      </c>
      <c r="D5975" t="s">
        <v>22014</v>
      </c>
      <c r="E5975" t="s">
        <v>21138</v>
      </c>
      <c r="F5975" s="1">
        <v>14903</v>
      </c>
    </row>
    <row r="5976" spans="1:6" x14ac:dyDescent="0.2">
      <c r="A5976" t="s">
        <v>2971</v>
      </c>
      <c r="B5976" t="s">
        <v>13623</v>
      </c>
      <c r="C5976" t="s">
        <v>12021</v>
      </c>
      <c r="D5976" t="s">
        <v>22015</v>
      </c>
      <c r="E5976" t="s">
        <v>21138</v>
      </c>
      <c r="F5976" s="1">
        <v>27092</v>
      </c>
    </row>
    <row r="5977" spans="1:6" x14ac:dyDescent="0.2">
      <c r="A5977" t="s">
        <v>6534</v>
      </c>
      <c r="B5977" t="s">
        <v>14246</v>
      </c>
      <c r="C5977" t="s">
        <v>9901</v>
      </c>
      <c r="D5977" t="s">
        <v>22016</v>
      </c>
      <c r="E5977" t="s">
        <v>21138</v>
      </c>
      <c r="F5977" s="1">
        <v>26592</v>
      </c>
    </row>
    <row r="5978" spans="1:6" x14ac:dyDescent="0.2">
      <c r="A5978" t="s">
        <v>2972</v>
      </c>
      <c r="B5978" t="s">
        <v>13670</v>
      </c>
      <c r="C5978" t="s">
        <v>14247</v>
      </c>
      <c r="D5978" t="s">
        <v>22017</v>
      </c>
      <c r="E5978" t="s">
        <v>21138</v>
      </c>
      <c r="F5978" s="1">
        <v>33207</v>
      </c>
    </row>
    <row r="5979" spans="1:6" x14ac:dyDescent="0.2">
      <c r="A5979" t="s">
        <v>14248</v>
      </c>
      <c r="B5979" t="s">
        <v>9926</v>
      </c>
      <c r="C5979" t="s">
        <v>14249</v>
      </c>
      <c r="D5979" t="s">
        <v>22018</v>
      </c>
      <c r="E5979" t="s">
        <v>21138</v>
      </c>
      <c r="F5979" s="1">
        <v>43698</v>
      </c>
    </row>
    <row r="5980" spans="1:6" x14ac:dyDescent="0.2">
      <c r="A5980" t="s">
        <v>8272</v>
      </c>
      <c r="B5980" t="s">
        <v>14250</v>
      </c>
      <c r="C5980" t="s">
        <v>9765</v>
      </c>
      <c r="D5980" t="s">
        <v>22019</v>
      </c>
      <c r="E5980" t="s">
        <v>21138</v>
      </c>
      <c r="F5980" s="1">
        <v>39648</v>
      </c>
    </row>
    <row r="5981" spans="1:6" x14ac:dyDescent="0.2">
      <c r="A5981" t="s">
        <v>9147</v>
      </c>
      <c r="B5981" t="s">
        <v>14251</v>
      </c>
      <c r="C5981" t="s">
        <v>14252</v>
      </c>
      <c r="D5981" t="s">
        <v>22020</v>
      </c>
      <c r="E5981" t="s">
        <v>21138</v>
      </c>
      <c r="F5981" s="1">
        <v>28030</v>
      </c>
    </row>
    <row r="5982" spans="1:6" x14ac:dyDescent="0.2">
      <c r="A5982" t="s">
        <v>6535</v>
      </c>
      <c r="B5982" t="s">
        <v>13366</v>
      </c>
      <c r="C5982" t="s">
        <v>14253</v>
      </c>
      <c r="D5982" t="s">
        <v>22021</v>
      </c>
      <c r="E5982" t="s">
        <v>21138</v>
      </c>
      <c r="F5982" s="1">
        <v>33640</v>
      </c>
    </row>
    <row r="5983" spans="1:6" x14ac:dyDescent="0.2">
      <c r="A5983" t="s">
        <v>2973</v>
      </c>
      <c r="B5983" t="s">
        <v>13508</v>
      </c>
      <c r="C5983" t="s">
        <v>11430</v>
      </c>
      <c r="D5983" t="s">
        <v>22022</v>
      </c>
      <c r="E5983" t="s">
        <v>21138</v>
      </c>
      <c r="F5983" s="1">
        <v>30545</v>
      </c>
    </row>
    <row r="5984" spans="1:6" x14ac:dyDescent="0.2">
      <c r="A5984" t="s">
        <v>2974</v>
      </c>
      <c r="B5984" t="s">
        <v>13628</v>
      </c>
      <c r="C5984" t="s">
        <v>14254</v>
      </c>
      <c r="D5984" t="s">
        <v>22023</v>
      </c>
      <c r="E5984" t="s">
        <v>21138</v>
      </c>
      <c r="F5984" s="1">
        <v>19972</v>
      </c>
    </row>
    <row r="5985" spans="1:6" x14ac:dyDescent="0.2">
      <c r="A5985" t="s">
        <v>6536</v>
      </c>
      <c r="B5985" t="s">
        <v>13480</v>
      </c>
      <c r="C5985" t="s">
        <v>10340</v>
      </c>
      <c r="D5985" t="s">
        <v>22024</v>
      </c>
      <c r="E5985" t="s">
        <v>21138</v>
      </c>
      <c r="F5985" s="1">
        <v>19760</v>
      </c>
    </row>
    <row r="5986" spans="1:6" x14ac:dyDescent="0.2">
      <c r="A5986" t="s">
        <v>8273</v>
      </c>
      <c r="B5986" t="s">
        <v>14178</v>
      </c>
      <c r="C5986" t="s">
        <v>14255</v>
      </c>
      <c r="D5986">
        <v>156542784</v>
      </c>
      <c r="E5986" t="s">
        <v>21138</v>
      </c>
      <c r="F5986" s="1">
        <v>30669</v>
      </c>
    </row>
    <row r="5987" spans="1:6" x14ac:dyDescent="0.2">
      <c r="A5987" t="s">
        <v>2975</v>
      </c>
      <c r="B5987" t="s">
        <v>12006</v>
      </c>
      <c r="C5987" t="s">
        <v>10198</v>
      </c>
      <c r="D5987" t="s">
        <v>22025</v>
      </c>
      <c r="E5987" t="s">
        <v>21138</v>
      </c>
      <c r="F5987" s="1">
        <v>42955</v>
      </c>
    </row>
    <row r="5988" spans="1:6" x14ac:dyDescent="0.2">
      <c r="A5988" t="s">
        <v>2976</v>
      </c>
      <c r="B5988" t="s">
        <v>13396</v>
      </c>
      <c r="C5988" t="s">
        <v>11539</v>
      </c>
      <c r="D5988" t="s">
        <v>22026</v>
      </c>
      <c r="E5988" t="s">
        <v>21138</v>
      </c>
      <c r="F5988" s="1">
        <v>22315</v>
      </c>
    </row>
    <row r="5989" spans="1:6" x14ac:dyDescent="0.2">
      <c r="A5989" t="s">
        <v>8274</v>
      </c>
      <c r="B5989" t="s">
        <v>11030</v>
      </c>
      <c r="C5989" t="s">
        <v>10203</v>
      </c>
      <c r="D5989">
        <v>3969398093</v>
      </c>
      <c r="E5989" t="s">
        <v>21138</v>
      </c>
      <c r="F5989" s="1">
        <v>34355</v>
      </c>
    </row>
    <row r="5990" spans="1:6" x14ac:dyDescent="0.2">
      <c r="A5990" t="s">
        <v>2977</v>
      </c>
      <c r="B5990" t="s">
        <v>13593</v>
      </c>
      <c r="C5990" t="s">
        <v>14256</v>
      </c>
      <c r="D5990" t="s">
        <v>22027</v>
      </c>
      <c r="E5990" t="s">
        <v>21138</v>
      </c>
      <c r="F5990" s="1">
        <v>35265</v>
      </c>
    </row>
    <row r="5991" spans="1:6" x14ac:dyDescent="0.2">
      <c r="A5991" t="s">
        <v>6537</v>
      </c>
      <c r="B5991" t="s">
        <v>13959</v>
      </c>
      <c r="C5991" t="s">
        <v>14257</v>
      </c>
      <c r="D5991" t="s">
        <v>22028</v>
      </c>
      <c r="E5991" t="s">
        <v>21138</v>
      </c>
      <c r="F5991" s="1">
        <v>35150</v>
      </c>
    </row>
    <row r="5992" spans="1:6" x14ac:dyDescent="0.2">
      <c r="A5992" t="s">
        <v>8275</v>
      </c>
      <c r="B5992" t="s">
        <v>13508</v>
      </c>
      <c r="C5992" t="s">
        <v>11385</v>
      </c>
      <c r="D5992" t="s">
        <v>22029</v>
      </c>
      <c r="E5992" t="s">
        <v>21138</v>
      </c>
      <c r="F5992" s="1">
        <v>23123</v>
      </c>
    </row>
    <row r="5993" spans="1:6" x14ac:dyDescent="0.2">
      <c r="A5993" t="s">
        <v>2978</v>
      </c>
      <c r="B5993" t="s">
        <v>13530</v>
      </c>
      <c r="C5993" t="s">
        <v>14108</v>
      </c>
      <c r="D5993" t="s">
        <v>22030</v>
      </c>
      <c r="E5993" t="s">
        <v>21138</v>
      </c>
      <c r="F5993" s="1">
        <v>40335</v>
      </c>
    </row>
    <row r="5994" spans="1:6" x14ac:dyDescent="0.2">
      <c r="A5994" t="s">
        <v>2979</v>
      </c>
      <c r="B5994" t="s">
        <v>13478</v>
      </c>
      <c r="C5994" t="s">
        <v>9922</v>
      </c>
      <c r="D5994" t="s">
        <v>22031</v>
      </c>
      <c r="E5994" t="s">
        <v>21138</v>
      </c>
      <c r="F5994" s="1">
        <v>28421</v>
      </c>
    </row>
    <row r="5995" spans="1:6" x14ac:dyDescent="0.2">
      <c r="A5995" t="s">
        <v>14258</v>
      </c>
      <c r="B5995" t="s">
        <v>13860</v>
      </c>
      <c r="C5995" t="s">
        <v>13130</v>
      </c>
      <c r="D5995" t="s">
        <v>22032</v>
      </c>
      <c r="E5995" t="s">
        <v>21138</v>
      </c>
      <c r="F5995" s="1">
        <v>41952</v>
      </c>
    </row>
    <row r="5996" spans="1:6" x14ac:dyDescent="0.2">
      <c r="A5996" t="s">
        <v>2980</v>
      </c>
      <c r="B5996" t="s">
        <v>13459</v>
      </c>
      <c r="C5996" t="s">
        <v>10538</v>
      </c>
      <c r="D5996" t="s">
        <v>22033</v>
      </c>
      <c r="E5996" t="s">
        <v>21138</v>
      </c>
      <c r="F5996" s="1">
        <v>17126</v>
      </c>
    </row>
    <row r="5997" spans="1:6" x14ac:dyDescent="0.2">
      <c r="A5997" t="s">
        <v>6538</v>
      </c>
      <c r="B5997" t="s">
        <v>14259</v>
      </c>
      <c r="C5997" t="s">
        <v>14260</v>
      </c>
      <c r="D5997" t="s">
        <v>22034</v>
      </c>
      <c r="E5997" t="s">
        <v>21138</v>
      </c>
      <c r="F5997" s="1">
        <v>26182</v>
      </c>
    </row>
    <row r="5998" spans="1:6" x14ac:dyDescent="0.2">
      <c r="A5998" t="s">
        <v>2981</v>
      </c>
      <c r="B5998" t="s">
        <v>14261</v>
      </c>
      <c r="C5998" t="s">
        <v>10066</v>
      </c>
      <c r="D5998" t="s">
        <v>22035</v>
      </c>
      <c r="E5998" t="s">
        <v>21138</v>
      </c>
      <c r="F5998" s="1">
        <v>17483</v>
      </c>
    </row>
    <row r="5999" spans="1:6" x14ac:dyDescent="0.2">
      <c r="A5999" t="s">
        <v>2982</v>
      </c>
      <c r="B5999" t="s">
        <v>14262</v>
      </c>
      <c r="C5999" t="s">
        <v>14263</v>
      </c>
      <c r="D5999" t="s">
        <v>22036</v>
      </c>
      <c r="E5999" t="s">
        <v>21138</v>
      </c>
      <c r="F5999" s="1">
        <v>41858</v>
      </c>
    </row>
    <row r="6000" spans="1:6" x14ac:dyDescent="0.2">
      <c r="A6000" t="s">
        <v>8276</v>
      </c>
      <c r="B6000" t="s">
        <v>11030</v>
      </c>
      <c r="C6000" t="s">
        <v>14264</v>
      </c>
      <c r="D6000" t="s">
        <v>22037</v>
      </c>
      <c r="E6000" t="s">
        <v>21138</v>
      </c>
      <c r="F6000" s="1">
        <v>32311</v>
      </c>
    </row>
    <row r="6001" spans="1:6" x14ac:dyDescent="0.2">
      <c r="A6001" t="s">
        <v>2983</v>
      </c>
      <c r="B6001" t="s">
        <v>13426</v>
      </c>
      <c r="C6001" t="s">
        <v>14265</v>
      </c>
      <c r="D6001" t="s">
        <v>22038</v>
      </c>
      <c r="E6001" t="s">
        <v>21138</v>
      </c>
      <c r="F6001" s="1">
        <v>35205</v>
      </c>
    </row>
    <row r="6002" spans="1:6" x14ac:dyDescent="0.2">
      <c r="A6002" t="s">
        <v>2984</v>
      </c>
      <c r="B6002" t="s">
        <v>9512</v>
      </c>
      <c r="C6002" t="s">
        <v>9769</v>
      </c>
      <c r="D6002" t="s">
        <v>22039</v>
      </c>
      <c r="E6002" t="s">
        <v>21138</v>
      </c>
      <c r="F6002" s="1">
        <v>37753</v>
      </c>
    </row>
    <row r="6003" spans="1:6" x14ac:dyDescent="0.2">
      <c r="A6003" t="s">
        <v>6539</v>
      </c>
      <c r="B6003" t="s">
        <v>11405</v>
      </c>
      <c r="C6003" t="s">
        <v>10561</v>
      </c>
      <c r="D6003" t="s">
        <v>22040</v>
      </c>
      <c r="E6003" t="s">
        <v>21138</v>
      </c>
      <c r="F6003" s="1">
        <v>29836</v>
      </c>
    </row>
    <row r="6004" spans="1:6" x14ac:dyDescent="0.2">
      <c r="A6004" t="s">
        <v>6540</v>
      </c>
      <c r="B6004" t="s">
        <v>14266</v>
      </c>
      <c r="C6004" t="s">
        <v>14267</v>
      </c>
      <c r="D6004" t="s">
        <v>22041</v>
      </c>
      <c r="E6004" t="s">
        <v>21138</v>
      </c>
      <c r="F6004" s="1">
        <v>15764</v>
      </c>
    </row>
    <row r="6005" spans="1:6" x14ac:dyDescent="0.2">
      <c r="A6005" t="s">
        <v>2985</v>
      </c>
      <c r="B6005" t="s">
        <v>14268</v>
      </c>
      <c r="C6005" t="s">
        <v>12093</v>
      </c>
      <c r="D6005" t="s">
        <v>22042</v>
      </c>
      <c r="E6005" t="s">
        <v>21138</v>
      </c>
      <c r="F6005" s="1">
        <v>21068</v>
      </c>
    </row>
    <row r="6006" spans="1:6" x14ac:dyDescent="0.2">
      <c r="A6006" t="s">
        <v>2986</v>
      </c>
      <c r="B6006" t="s">
        <v>13394</v>
      </c>
      <c r="C6006" t="s">
        <v>9554</v>
      </c>
      <c r="D6006" t="s">
        <v>22043</v>
      </c>
      <c r="E6006" t="s">
        <v>21138</v>
      </c>
      <c r="F6006" s="1">
        <v>34730</v>
      </c>
    </row>
    <row r="6007" spans="1:6" x14ac:dyDescent="0.2">
      <c r="A6007" t="s">
        <v>2987</v>
      </c>
      <c r="B6007" t="s">
        <v>13778</v>
      </c>
      <c r="C6007" t="s">
        <v>11926</v>
      </c>
      <c r="D6007" t="s">
        <v>22044</v>
      </c>
      <c r="E6007" t="s">
        <v>21138</v>
      </c>
      <c r="F6007" s="1">
        <v>29726</v>
      </c>
    </row>
    <row r="6008" spans="1:6" x14ac:dyDescent="0.2">
      <c r="A6008" t="s">
        <v>2988</v>
      </c>
      <c r="B6008" t="s">
        <v>13536</v>
      </c>
      <c r="C6008" t="s">
        <v>14269</v>
      </c>
      <c r="D6008" t="s">
        <v>22045</v>
      </c>
      <c r="E6008" t="s">
        <v>21138</v>
      </c>
      <c r="F6008" s="1">
        <v>34826</v>
      </c>
    </row>
    <row r="6009" spans="1:6" x14ac:dyDescent="0.2">
      <c r="A6009" t="s">
        <v>8277</v>
      </c>
      <c r="B6009" t="s">
        <v>13596</v>
      </c>
      <c r="C6009" t="s">
        <v>9694</v>
      </c>
      <c r="D6009" t="s">
        <v>22046</v>
      </c>
      <c r="E6009" t="s">
        <v>21138</v>
      </c>
      <c r="F6009" s="1">
        <v>23706</v>
      </c>
    </row>
    <row r="6010" spans="1:6" x14ac:dyDescent="0.2">
      <c r="A6010" t="s">
        <v>14270</v>
      </c>
      <c r="B6010" t="s">
        <v>13675</v>
      </c>
      <c r="C6010" t="s">
        <v>11927</v>
      </c>
      <c r="D6010" t="s">
        <v>22047</v>
      </c>
      <c r="E6010" t="s">
        <v>21138</v>
      </c>
      <c r="F6010" s="1">
        <v>19803</v>
      </c>
    </row>
    <row r="6011" spans="1:6" x14ac:dyDescent="0.2">
      <c r="A6011" t="s">
        <v>2989</v>
      </c>
      <c r="B6011" t="s">
        <v>13955</v>
      </c>
      <c r="C6011" t="s">
        <v>11368</v>
      </c>
      <c r="D6011" t="s">
        <v>22048</v>
      </c>
      <c r="E6011" t="s">
        <v>21138</v>
      </c>
      <c r="F6011" s="1">
        <v>29222</v>
      </c>
    </row>
    <row r="6012" spans="1:6" x14ac:dyDescent="0.2">
      <c r="A6012" t="s">
        <v>6541</v>
      </c>
      <c r="B6012" t="s">
        <v>13399</v>
      </c>
      <c r="C6012" t="s">
        <v>14271</v>
      </c>
      <c r="D6012">
        <f>1-584-509-7017</f>
        <v>-8109</v>
      </c>
      <c r="E6012" t="s">
        <v>21138</v>
      </c>
      <c r="F6012" s="1">
        <v>42555</v>
      </c>
    </row>
    <row r="6013" spans="1:6" x14ac:dyDescent="0.2">
      <c r="A6013" t="s">
        <v>6542</v>
      </c>
      <c r="B6013" t="s">
        <v>14272</v>
      </c>
      <c r="C6013" t="s">
        <v>11076</v>
      </c>
      <c r="D6013" t="s">
        <v>22049</v>
      </c>
      <c r="E6013" t="s">
        <v>21138</v>
      </c>
      <c r="F6013" s="1">
        <v>24977</v>
      </c>
    </row>
    <row r="6014" spans="1:6" x14ac:dyDescent="0.2">
      <c r="A6014" t="s">
        <v>2990</v>
      </c>
      <c r="B6014" t="s">
        <v>11030</v>
      </c>
      <c r="C6014" t="s">
        <v>9526</v>
      </c>
      <c r="D6014" t="s">
        <v>22050</v>
      </c>
      <c r="E6014" t="s">
        <v>21138</v>
      </c>
      <c r="F6014" s="1">
        <v>24100</v>
      </c>
    </row>
    <row r="6015" spans="1:6" x14ac:dyDescent="0.2">
      <c r="A6015" t="s">
        <v>6543</v>
      </c>
      <c r="B6015" t="s">
        <v>13673</v>
      </c>
      <c r="C6015" t="s">
        <v>14273</v>
      </c>
      <c r="D6015" t="s">
        <v>22051</v>
      </c>
      <c r="E6015" t="s">
        <v>21138</v>
      </c>
      <c r="F6015" s="1">
        <v>28256</v>
      </c>
    </row>
    <row r="6016" spans="1:6" x14ac:dyDescent="0.2">
      <c r="A6016" t="s">
        <v>8278</v>
      </c>
      <c r="B6016" t="s">
        <v>13473</v>
      </c>
      <c r="C6016" t="s">
        <v>10272</v>
      </c>
      <c r="D6016" t="s">
        <v>22052</v>
      </c>
      <c r="E6016" t="s">
        <v>21138</v>
      </c>
      <c r="F6016" s="1">
        <v>24532</v>
      </c>
    </row>
    <row r="6017" spans="1:6" x14ac:dyDescent="0.2">
      <c r="A6017" t="s">
        <v>9148</v>
      </c>
      <c r="B6017" t="s">
        <v>13597</v>
      </c>
      <c r="C6017" t="s">
        <v>10669</v>
      </c>
      <c r="D6017" t="s">
        <v>22053</v>
      </c>
      <c r="E6017" t="s">
        <v>21138</v>
      </c>
      <c r="F6017" s="1">
        <v>18418</v>
      </c>
    </row>
    <row r="6018" spans="1:6" x14ac:dyDescent="0.2">
      <c r="A6018" t="s">
        <v>2991</v>
      </c>
      <c r="B6018" t="s">
        <v>13426</v>
      </c>
      <c r="C6018" t="s">
        <v>11776</v>
      </c>
      <c r="D6018">
        <v>1569419969</v>
      </c>
      <c r="E6018" t="s">
        <v>21138</v>
      </c>
      <c r="F6018" s="1">
        <v>34778</v>
      </c>
    </row>
    <row r="6019" spans="1:6" x14ac:dyDescent="0.2">
      <c r="A6019" t="s">
        <v>9149</v>
      </c>
      <c r="B6019" t="s">
        <v>14274</v>
      </c>
      <c r="C6019" t="s">
        <v>14275</v>
      </c>
      <c r="D6019" t="s">
        <v>22054</v>
      </c>
      <c r="E6019" t="s">
        <v>21138</v>
      </c>
      <c r="F6019" s="1">
        <v>38935</v>
      </c>
    </row>
    <row r="6020" spans="1:6" x14ac:dyDescent="0.2">
      <c r="A6020" t="s">
        <v>2992</v>
      </c>
      <c r="B6020" t="s">
        <v>13327</v>
      </c>
      <c r="C6020" t="s">
        <v>10570</v>
      </c>
      <c r="D6020" t="s">
        <v>22055</v>
      </c>
      <c r="E6020" t="s">
        <v>21138</v>
      </c>
      <c r="F6020" s="1">
        <v>26295</v>
      </c>
    </row>
    <row r="6021" spans="1:6" x14ac:dyDescent="0.2">
      <c r="A6021" t="s">
        <v>2993</v>
      </c>
      <c r="B6021" t="s">
        <v>13352</v>
      </c>
      <c r="C6021" t="s">
        <v>14276</v>
      </c>
      <c r="D6021" t="s">
        <v>22056</v>
      </c>
      <c r="E6021" t="s">
        <v>21138</v>
      </c>
      <c r="F6021" s="1">
        <v>21952</v>
      </c>
    </row>
    <row r="6022" spans="1:6" x14ac:dyDescent="0.2">
      <c r="A6022" t="s">
        <v>6544</v>
      </c>
      <c r="B6022" t="s">
        <v>13514</v>
      </c>
      <c r="C6022" t="s">
        <v>10539</v>
      </c>
      <c r="D6022" t="s">
        <v>22057</v>
      </c>
      <c r="E6022" t="s">
        <v>21138</v>
      </c>
      <c r="F6022" s="1">
        <v>23244</v>
      </c>
    </row>
    <row r="6023" spans="1:6" x14ac:dyDescent="0.2">
      <c r="A6023" t="s">
        <v>2994</v>
      </c>
      <c r="B6023" t="s">
        <v>14277</v>
      </c>
      <c r="C6023" t="s">
        <v>11</v>
      </c>
      <c r="D6023" t="s">
        <v>22058</v>
      </c>
      <c r="E6023" t="s">
        <v>21138</v>
      </c>
      <c r="F6023" s="1">
        <v>17929</v>
      </c>
    </row>
    <row r="6024" spans="1:6" x14ac:dyDescent="0.2">
      <c r="A6024" t="s">
        <v>2995</v>
      </c>
      <c r="B6024" t="s">
        <v>13348</v>
      </c>
      <c r="C6024" t="s">
        <v>13219</v>
      </c>
      <c r="D6024">
        <v>7989378104</v>
      </c>
      <c r="E6024" t="s">
        <v>21138</v>
      </c>
      <c r="F6024" s="1">
        <v>15582</v>
      </c>
    </row>
    <row r="6025" spans="1:6" x14ac:dyDescent="0.2">
      <c r="A6025" t="s">
        <v>8279</v>
      </c>
      <c r="B6025" t="s">
        <v>13736</v>
      </c>
      <c r="C6025" t="s">
        <v>10566</v>
      </c>
      <c r="D6025" t="s">
        <v>22059</v>
      </c>
      <c r="E6025" t="s">
        <v>21138</v>
      </c>
      <c r="F6025" s="1">
        <v>39536</v>
      </c>
    </row>
    <row r="6026" spans="1:6" x14ac:dyDescent="0.2">
      <c r="A6026" t="s">
        <v>2996</v>
      </c>
      <c r="B6026" t="s">
        <v>13636</v>
      </c>
      <c r="C6026" t="s">
        <v>14278</v>
      </c>
      <c r="D6026">
        <v>9754868616</v>
      </c>
      <c r="E6026" t="s">
        <v>21138</v>
      </c>
      <c r="F6026" s="1">
        <v>21820</v>
      </c>
    </row>
    <row r="6027" spans="1:6" x14ac:dyDescent="0.2">
      <c r="A6027" t="s">
        <v>2997</v>
      </c>
      <c r="B6027" t="s">
        <v>13595</v>
      </c>
      <c r="C6027" t="s">
        <v>13229</v>
      </c>
      <c r="D6027" t="s">
        <v>22060</v>
      </c>
      <c r="E6027" t="s">
        <v>21138</v>
      </c>
      <c r="F6027" s="1">
        <v>35547</v>
      </c>
    </row>
    <row r="6028" spans="1:6" x14ac:dyDescent="0.2">
      <c r="A6028" t="s">
        <v>2998</v>
      </c>
      <c r="B6028" t="s">
        <v>14241</v>
      </c>
      <c r="C6028" t="s">
        <v>14007</v>
      </c>
      <c r="D6028" t="s">
        <v>22061</v>
      </c>
      <c r="E6028" t="s">
        <v>21138</v>
      </c>
      <c r="F6028" s="1">
        <v>28316</v>
      </c>
    </row>
    <row r="6029" spans="1:6" x14ac:dyDescent="0.2">
      <c r="A6029" t="s">
        <v>2999</v>
      </c>
      <c r="B6029" t="s">
        <v>13413</v>
      </c>
      <c r="C6029" t="s">
        <v>14279</v>
      </c>
      <c r="D6029" t="s">
        <v>22062</v>
      </c>
      <c r="E6029" t="s">
        <v>21138</v>
      </c>
      <c r="F6029" s="1">
        <v>39577</v>
      </c>
    </row>
    <row r="6030" spans="1:6" x14ac:dyDescent="0.2">
      <c r="A6030" t="s">
        <v>8280</v>
      </c>
      <c r="B6030" t="s">
        <v>14050</v>
      </c>
      <c r="C6030" t="s">
        <v>9713</v>
      </c>
      <c r="D6030" t="s">
        <v>22063</v>
      </c>
      <c r="E6030" t="s">
        <v>21138</v>
      </c>
      <c r="F6030" s="1">
        <v>32629</v>
      </c>
    </row>
    <row r="6031" spans="1:6" x14ac:dyDescent="0.2">
      <c r="A6031" t="s">
        <v>8281</v>
      </c>
      <c r="B6031" t="s">
        <v>13536</v>
      </c>
      <c r="C6031" t="s">
        <v>10717</v>
      </c>
      <c r="D6031" t="s">
        <v>22064</v>
      </c>
      <c r="E6031" t="s">
        <v>21138</v>
      </c>
      <c r="F6031" s="1">
        <v>17231</v>
      </c>
    </row>
    <row r="6032" spans="1:6" x14ac:dyDescent="0.2">
      <c r="A6032" t="s">
        <v>6545</v>
      </c>
      <c r="B6032" t="s">
        <v>9448</v>
      </c>
      <c r="C6032" t="s">
        <v>9667</v>
      </c>
      <c r="D6032" t="s">
        <v>22065</v>
      </c>
      <c r="E6032" t="s">
        <v>21138</v>
      </c>
      <c r="F6032" s="1">
        <v>41013</v>
      </c>
    </row>
    <row r="6033" spans="1:6" x14ac:dyDescent="0.2">
      <c r="A6033" t="s">
        <v>3000</v>
      </c>
      <c r="B6033" t="s">
        <v>13348</v>
      </c>
      <c r="C6033" t="s">
        <v>10951</v>
      </c>
      <c r="D6033" t="s">
        <v>22066</v>
      </c>
      <c r="E6033" t="s">
        <v>21138</v>
      </c>
      <c r="F6033" s="1">
        <v>31761</v>
      </c>
    </row>
    <row r="6034" spans="1:6" x14ac:dyDescent="0.2">
      <c r="A6034" t="s">
        <v>3001</v>
      </c>
      <c r="B6034" t="s">
        <v>13465</v>
      </c>
      <c r="C6034" t="s">
        <v>14280</v>
      </c>
      <c r="D6034" t="s">
        <v>22067</v>
      </c>
      <c r="E6034" t="s">
        <v>21138</v>
      </c>
      <c r="F6034" s="1">
        <v>19564</v>
      </c>
    </row>
    <row r="6035" spans="1:6" x14ac:dyDescent="0.2">
      <c r="A6035" t="s">
        <v>6546</v>
      </c>
      <c r="B6035" t="s">
        <v>13943</v>
      </c>
      <c r="C6035" t="s">
        <v>14281</v>
      </c>
      <c r="D6035" t="s">
        <v>22068</v>
      </c>
      <c r="E6035" t="s">
        <v>21138</v>
      </c>
      <c r="F6035" s="1">
        <v>24632</v>
      </c>
    </row>
    <row r="6036" spans="1:6" x14ac:dyDescent="0.2">
      <c r="A6036" t="s">
        <v>8282</v>
      </c>
      <c r="B6036" t="s">
        <v>12575</v>
      </c>
      <c r="C6036" t="s">
        <v>9470</v>
      </c>
      <c r="D6036">
        <f>1-863-735-1751</f>
        <v>-3348</v>
      </c>
      <c r="E6036" t="s">
        <v>21138</v>
      </c>
      <c r="F6036" s="1">
        <v>34102</v>
      </c>
    </row>
    <row r="6037" spans="1:6" x14ac:dyDescent="0.2">
      <c r="A6037" t="s">
        <v>14282</v>
      </c>
      <c r="B6037" t="s">
        <v>14283</v>
      </c>
      <c r="C6037" t="s">
        <v>13790</v>
      </c>
      <c r="D6037" t="s">
        <v>22069</v>
      </c>
      <c r="E6037" t="s">
        <v>21138</v>
      </c>
      <c r="F6037" s="1">
        <v>24727</v>
      </c>
    </row>
    <row r="6038" spans="1:6" x14ac:dyDescent="0.2">
      <c r="A6038" t="s">
        <v>3002</v>
      </c>
      <c r="B6038" t="s">
        <v>14284</v>
      </c>
      <c r="C6038" t="s">
        <v>14285</v>
      </c>
      <c r="D6038" t="s">
        <v>22070</v>
      </c>
      <c r="E6038" t="s">
        <v>21138</v>
      </c>
      <c r="F6038" s="1">
        <v>14885</v>
      </c>
    </row>
    <row r="6039" spans="1:6" x14ac:dyDescent="0.2">
      <c r="A6039" t="s">
        <v>3003</v>
      </c>
      <c r="B6039" t="s">
        <v>13413</v>
      </c>
      <c r="C6039" t="s">
        <v>14286</v>
      </c>
      <c r="D6039" t="s">
        <v>22071</v>
      </c>
      <c r="E6039" t="s">
        <v>21138</v>
      </c>
      <c r="F6039" s="1">
        <v>40785</v>
      </c>
    </row>
    <row r="6040" spans="1:6" x14ac:dyDescent="0.2">
      <c r="A6040" t="s">
        <v>3004</v>
      </c>
      <c r="B6040" t="s">
        <v>14287</v>
      </c>
      <c r="C6040" t="s">
        <v>10066</v>
      </c>
      <c r="D6040" t="s">
        <v>22072</v>
      </c>
      <c r="E6040" t="s">
        <v>21138</v>
      </c>
      <c r="F6040" s="1">
        <v>18968</v>
      </c>
    </row>
    <row r="6041" spans="1:6" x14ac:dyDescent="0.2">
      <c r="A6041" t="s">
        <v>3005</v>
      </c>
      <c r="B6041" t="s">
        <v>13324</v>
      </c>
      <c r="C6041" t="s">
        <v>14288</v>
      </c>
      <c r="D6041">
        <v>8536073284</v>
      </c>
      <c r="E6041" t="s">
        <v>21138</v>
      </c>
      <c r="F6041" s="1">
        <v>38510</v>
      </c>
    </row>
    <row r="6042" spans="1:6" x14ac:dyDescent="0.2">
      <c r="A6042" t="s">
        <v>6547</v>
      </c>
      <c r="B6042" t="s">
        <v>10770</v>
      </c>
      <c r="C6042" t="s">
        <v>9467</v>
      </c>
      <c r="D6042" t="s">
        <v>22073</v>
      </c>
      <c r="E6042" t="s">
        <v>21138</v>
      </c>
      <c r="F6042" s="1">
        <v>26654</v>
      </c>
    </row>
    <row r="6043" spans="1:6" x14ac:dyDescent="0.2">
      <c r="A6043" t="s">
        <v>6548</v>
      </c>
      <c r="B6043" t="s">
        <v>13431</v>
      </c>
      <c r="C6043" t="s">
        <v>10335</v>
      </c>
      <c r="D6043" t="s">
        <v>22074</v>
      </c>
      <c r="E6043" t="s">
        <v>21138</v>
      </c>
      <c r="F6043" s="1">
        <v>26534</v>
      </c>
    </row>
    <row r="6044" spans="1:6" x14ac:dyDescent="0.2">
      <c r="A6044" t="s">
        <v>8283</v>
      </c>
      <c r="B6044" t="s">
        <v>13563</v>
      </c>
      <c r="C6044" t="s">
        <v>14289</v>
      </c>
      <c r="D6044" t="s">
        <v>22075</v>
      </c>
      <c r="E6044" t="s">
        <v>21138</v>
      </c>
      <c r="F6044" s="1">
        <v>42788</v>
      </c>
    </row>
    <row r="6045" spans="1:6" x14ac:dyDescent="0.2">
      <c r="A6045" t="s">
        <v>3006</v>
      </c>
      <c r="B6045" t="s">
        <v>13313</v>
      </c>
      <c r="C6045" t="s">
        <v>10678</v>
      </c>
      <c r="D6045" t="s">
        <v>22076</v>
      </c>
      <c r="E6045" t="s">
        <v>21138</v>
      </c>
      <c r="F6045" s="1">
        <v>20428</v>
      </c>
    </row>
    <row r="6046" spans="1:6" x14ac:dyDescent="0.2">
      <c r="A6046" t="s">
        <v>6549</v>
      </c>
      <c r="B6046" t="s">
        <v>13526</v>
      </c>
      <c r="C6046" t="s">
        <v>14290</v>
      </c>
      <c r="D6046" t="s">
        <v>22077</v>
      </c>
      <c r="E6046" t="s">
        <v>21138</v>
      </c>
      <c r="F6046" s="1">
        <v>19130</v>
      </c>
    </row>
    <row r="6047" spans="1:6" x14ac:dyDescent="0.2">
      <c r="A6047" t="s">
        <v>6550</v>
      </c>
      <c r="B6047" t="s">
        <v>14050</v>
      </c>
      <c r="C6047" t="s">
        <v>14291</v>
      </c>
      <c r="D6047" t="s">
        <v>22078</v>
      </c>
      <c r="E6047" t="s">
        <v>21138</v>
      </c>
      <c r="F6047" s="1">
        <v>18473</v>
      </c>
    </row>
    <row r="6048" spans="1:6" x14ac:dyDescent="0.2">
      <c r="A6048" t="s">
        <v>3007</v>
      </c>
      <c r="B6048" t="s">
        <v>13517</v>
      </c>
      <c r="C6048" t="s">
        <v>14292</v>
      </c>
      <c r="D6048" t="s">
        <v>22079</v>
      </c>
      <c r="E6048" t="s">
        <v>21138</v>
      </c>
      <c r="F6048" s="1">
        <v>32628</v>
      </c>
    </row>
    <row r="6049" spans="1:6" x14ac:dyDescent="0.2">
      <c r="A6049" t="s">
        <v>6551</v>
      </c>
      <c r="B6049" t="s">
        <v>14293</v>
      </c>
      <c r="C6049" t="s">
        <v>14294</v>
      </c>
      <c r="D6049">
        <v>4260233217</v>
      </c>
      <c r="E6049" t="s">
        <v>21138</v>
      </c>
      <c r="F6049" s="1">
        <v>29108</v>
      </c>
    </row>
    <row r="6050" spans="1:6" x14ac:dyDescent="0.2">
      <c r="A6050" t="s">
        <v>6552</v>
      </c>
      <c r="B6050" t="s">
        <v>9495</v>
      </c>
      <c r="C6050" t="s">
        <v>14295</v>
      </c>
      <c r="D6050" t="s">
        <v>22080</v>
      </c>
      <c r="E6050" t="s">
        <v>21138</v>
      </c>
      <c r="F6050" s="1">
        <v>36770</v>
      </c>
    </row>
    <row r="6051" spans="1:6" x14ac:dyDescent="0.2">
      <c r="A6051" t="s">
        <v>8284</v>
      </c>
      <c r="B6051" t="s">
        <v>13446</v>
      </c>
      <c r="C6051" t="s">
        <v>11003</v>
      </c>
      <c r="D6051" t="s">
        <v>22081</v>
      </c>
      <c r="E6051" t="s">
        <v>21138</v>
      </c>
      <c r="F6051" s="1">
        <v>41506</v>
      </c>
    </row>
    <row r="6052" spans="1:6" x14ac:dyDescent="0.2">
      <c r="A6052" t="s">
        <v>6553</v>
      </c>
      <c r="B6052" t="s">
        <v>13416</v>
      </c>
      <c r="C6052" t="s">
        <v>14296</v>
      </c>
      <c r="D6052" t="s">
        <v>22082</v>
      </c>
      <c r="E6052" t="s">
        <v>21138</v>
      </c>
      <c r="F6052" s="1">
        <v>16412</v>
      </c>
    </row>
    <row r="6053" spans="1:6" x14ac:dyDescent="0.2">
      <c r="A6053" t="s">
        <v>3008</v>
      </c>
      <c r="B6053" t="s">
        <v>13931</v>
      </c>
      <c r="C6053" t="s">
        <v>14297</v>
      </c>
      <c r="D6053" t="s">
        <v>22083</v>
      </c>
      <c r="E6053" t="s">
        <v>21138</v>
      </c>
      <c r="F6053" s="1">
        <v>24387</v>
      </c>
    </row>
    <row r="6054" spans="1:6" x14ac:dyDescent="0.2">
      <c r="A6054" t="s">
        <v>8285</v>
      </c>
      <c r="B6054" t="s">
        <v>13702</v>
      </c>
      <c r="C6054" t="s">
        <v>14298</v>
      </c>
      <c r="D6054" t="s">
        <v>22084</v>
      </c>
      <c r="E6054" t="s">
        <v>21138</v>
      </c>
      <c r="F6054" s="1">
        <v>20450</v>
      </c>
    </row>
    <row r="6055" spans="1:6" x14ac:dyDescent="0.2">
      <c r="A6055" t="s">
        <v>9150</v>
      </c>
      <c r="B6055" t="s">
        <v>13620</v>
      </c>
      <c r="C6055" t="s">
        <v>11960</v>
      </c>
      <c r="D6055" t="s">
        <v>22085</v>
      </c>
      <c r="E6055" t="s">
        <v>21138</v>
      </c>
      <c r="F6055" s="1">
        <v>15291</v>
      </c>
    </row>
    <row r="6056" spans="1:6" x14ac:dyDescent="0.2">
      <c r="A6056" t="s">
        <v>3009</v>
      </c>
      <c r="B6056" t="s">
        <v>13336</v>
      </c>
      <c r="C6056" t="s">
        <v>10126</v>
      </c>
      <c r="D6056" t="s">
        <v>22086</v>
      </c>
      <c r="E6056" t="s">
        <v>21138</v>
      </c>
      <c r="F6056" s="1">
        <v>25592</v>
      </c>
    </row>
    <row r="6057" spans="1:6" x14ac:dyDescent="0.2">
      <c r="A6057" t="s">
        <v>6554</v>
      </c>
      <c r="B6057" t="s">
        <v>13460</v>
      </c>
      <c r="C6057" t="s">
        <v>14299</v>
      </c>
      <c r="D6057" t="s">
        <v>22087</v>
      </c>
      <c r="E6057" t="s">
        <v>21138</v>
      </c>
      <c r="F6057" s="1">
        <v>23800</v>
      </c>
    </row>
    <row r="6058" spans="1:6" x14ac:dyDescent="0.2">
      <c r="A6058" t="s">
        <v>3010</v>
      </c>
      <c r="B6058" t="s">
        <v>14093</v>
      </c>
      <c r="C6058" t="s">
        <v>14300</v>
      </c>
      <c r="D6058" t="s">
        <v>22088</v>
      </c>
      <c r="E6058" t="s">
        <v>21138</v>
      </c>
      <c r="F6058" s="1">
        <v>33694</v>
      </c>
    </row>
    <row r="6059" spans="1:6" x14ac:dyDescent="0.2">
      <c r="A6059" t="s">
        <v>3011</v>
      </c>
      <c r="B6059" t="s">
        <v>14301</v>
      </c>
      <c r="C6059" t="s">
        <v>10762</v>
      </c>
      <c r="D6059" t="s">
        <v>22089</v>
      </c>
      <c r="E6059" t="s">
        <v>21138</v>
      </c>
      <c r="F6059" s="1">
        <v>20732</v>
      </c>
    </row>
    <row r="6060" spans="1:6" x14ac:dyDescent="0.2">
      <c r="A6060" t="s">
        <v>3012</v>
      </c>
      <c r="B6060" t="s">
        <v>13423</v>
      </c>
      <c r="C6060" t="s">
        <v>9912</v>
      </c>
      <c r="D6060" t="s">
        <v>22090</v>
      </c>
      <c r="E6060" t="s">
        <v>21138</v>
      </c>
      <c r="F6060" s="1">
        <v>36660</v>
      </c>
    </row>
    <row r="6061" spans="1:6" x14ac:dyDescent="0.2">
      <c r="A6061" t="s">
        <v>8286</v>
      </c>
      <c r="B6061" t="s">
        <v>13673</v>
      </c>
      <c r="C6061" t="s">
        <v>13223</v>
      </c>
      <c r="D6061" t="s">
        <v>22091</v>
      </c>
      <c r="E6061" t="s">
        <v>21138</v>
      </c>
      <c r="F6061" s="1">
        <v>34809</v>
      </c>
    </row>
    <row r="6062" spans="1:6" x14ac:dyDescent="0.2">
      <c r="A6062" t="s">
        <v>8287</v>
      </c>
      <c r="B6062" t="s">
        <v>11030</v>
      </c>
      <c r="C6062" t="s">
        <v>14302</v>
      </c>
      <c r="D6062" t="s">
        <v>22092</v>
      </c>
      <c r="E6062" t="s">
        <v>21138</v>
      </c>
      <c r="F6062" s="1">
        <v>32120</v>
      </c>
    </row>
    <row r="6063" spans="1:6" x14ac:dyDescent="0.2">
      <c r="A6063" t="s">
        <v>3013</v>
      </c>
      <c r="B6063" t="s">
        <v>13404</v>
      </c>
      <c r="C6063" t="s">
        <v>14303</v>
      </c>
      <c r="D6063">
        <v>9196730736</v>
      </c>
      <c r="E6063" t="s">
        <v>21138</v>
      </c>
      <c r="F6063" s="1">
        <v>19771</v>
      </c>
    </row>
    <row r="6064" spans="1:6" x14ac:dyDescent="0.2">
      <c r="A6064" t="s">
        <v>8288</v>
      </c>
      <c r="B6064" t="s">
        <v>13480</v>
      </c>
      <c r="C6064" t="s">
        <v>9444</v>
      </c>
      <c r="D6064" t="s">
        <v>22093</v>
      </c>
      <c r="E6064" t="s">
        <v>21138</v>
      </c>
      <c r="F6064" s="1">
        <v>32876</v>
      </c>
    </row>
    <row r="6065" spans="1:6" x14ac:dyDescent="0.2">
      <c r="A6065" t="s">
        <v>14304</v>
      </c>
      <c r="B6065" t="s">
        <v>14305</v>
      </c>
      <c r="C6065" t="s">
        <v>14306</v>
      </c>
      <c r="D6065">
        <f>1-33-163-2615</f>
        <v>-2810</v>
      </c>
      <c r="E6065" t="s">
        <v>21138</v>
      </c>
      <c r="F6065" s="1">
        <v>30504</v>
      </c>
    </row>
    <row r="6066" spans="1:6" x14ac:dyDescent="0.2">
      <c r="A6066" t="s">
        <v>3014</v>
      </c>
      <c r="B6066" t="s">
        <v>14307</v>
      </c>
      <c r="C6066" t="s">
        <v>9882</v>
      </c>
      <c r="D6066" t="s">
        <v>22094</v>
      </c>
      <c r="E6066" t="s">
        <v>21138</v>
      </c>
      <c r="F6066" s="1">
        <v>43521</v>
      </c>
    </row>
    <row r="6067" spans="1:6" x14ac:dyDescent="0.2">
      <c r="A6067" t="s">
        <v>8289</v>
      </c>
      <c r="B6067" t="s">
        <v>13925</v>
      </c>
      <c r="C6067" t="s">
        <v>9678</v>
      </c>
      <c r="D6067" t="s">
        <v>22095</v>
      </c>
      <c r="E6067" t="s">
        <v>21138</v>
      </c>
      <c r="F6067" s="1">
        <v>41552</v>
      </c>
    </row>
    <row r="6068" spans="1:6" x14ac:dyDescent="0.2">
      <c r="A6068" t="s">
        <v>8290</v>
      </c>
      <c r="B6068" t="s">
        <v>13345</v>
      </c>
      <c r="C6068" t="s">
        <v>14308</v>
      </c>
      <c r="D6068" t="s">
        <v>22096</v>
      </c>
      <c r="E6068" t="s">
        <v>21138</v>
      </c>
      <c r="F6068" s="1">
        <v>27581</v>
      </c>
    </row>
    <row r="6069" spans="1:6" x14ac:dyDescent="0.2">
      <c r="A6069" t="s">
        <v>3015</v>
      </c>
      <c r="B6069" t="s">
        <v>13821</v>
      </c>
      <c r="C6069" t="s">
        <v>9444</v>
      </c>
      <c r="D6069" t="s">
        <v>22097</v>
      </c>
      <c r="E6069" t="s">
        <v>21138</v>
      </c>
      <c r="F6069" s="1">
        <v>37734</v>
      </c>
    </row>
    <row r="6070" spans="1:6" x14ac:dyDescent="0.2">
      <c r="A6070" t="s">
        <v>3016</v>
      </c>
      <c r="B6070" t="s">
        <v>13323</v>
      </c>
      <c r="C6070" t="s">
        <v>10720</v>
      </c>
      <c r="D6070" t="s">
        <v>22098</v>
      </c>
      <c r="E6070" t="s">
        <v>21138</v>
      </c>
      <c r="F6070" s="1">
        <v>26328</v>
      </c>
    </row>
    <row r="6071" spans="1:6" x14ac:dyDescent="0.2">
      <c r="A6071" t="s">
        <v>14309</v>
      </c>
      <c r="B6071" t="s">
        <v>13493</v>
      </c>
      <c r="C6071" t="s">
        <v>14310</v>
      </c>
      <c r="D6071" t="s">
        <v>22099</v>
      </c>
      <c r="E6071" t="s">
        <v>21138</v>
      </c>
      <c r="F6071" s="1">
        <v>38506</v>
      </c>
    </row>
    <row r="6072" spans="1:6" x14ac:dyDescent="0.2">
      <c r="A6072" t="s">
        <v>3017</v>
      </c>
      <c r="B6072" t="s">
        <v>14311</v>
      </c>
      <c r="C6072" t="s">
        <v>14312</v>
      </c>
      <c r="D6072" t="s">
        <v>22100</v>
      </c>
      <c r="E6072" t="s">
        <v>21138</v>
      </c>
      <c r="F6072" s="1">
        <v>18210</v>
      </c>
    </row>
    <row r="6073" spans="1:6" x14ac:dyDescent="0.2">
      <c r="A6073" t="s">
        <v>3018</v>
      </c>
      <c r="B6073" t="s">
        <v>13450</v>
      </c>
      <c r="C6073" t="s">
        <v>14313</v>
      </c>
      <c r="D6073" t="s">
        <v>22101</v>
      </c>
      <c r="E6073" t="s">
        <v>21138</v>
      </c>
      <c r="F6073" s="1">
        <v>29981</v>
      </c>
    </row>
    <row r="6074" spans="1:6" x14ac:dyDescent="0.2">
      <c r="A6074" t="s">
        <v>8291</v>
      </c>
      <c r="B6074" t="s">
        <v>14314</v>
      </c>
      <c r="C6074" t="s">
        <v>9912</v>
      </c>
      <c r="D6074" t="s">
        <v>22102</v>
      </c>
      <c r="E6074" t="s">
        <v>21138</v>
      </c>
      <c r="F6074" s="1">
        <v>29913</v>
      </c>
    </row>
    <row r="6075" spans="1:6" x14ac:dyDescent="0.2">
      <c r="A6075" t="s">
        <v>6555</v>
      </c>
      <c r="B6075" t="s">
        <v>14192</v>
      </c>
      <c r="C6075" t="s">
        <v>9678</v>
      </c>
      <c r="D6075">
        <v>3147667860</v>
      </c>
      <c r="E6075" t="s">
        <v>21138</v>
      </c>
      <c r="F6075" s="1">
        <v>23634</v>
      </c>
    </row>
    <row r="6076" spans="1:6" x14ac:dyDescent="0.2">
      <c r="A6076" t="s">
        <v>3019</v>
      </c>
      <c r="B6076" t="s">
        <v>14315</v>
      </c>
      <c r="C6076" t="s">
        <v>10177</v>
      </c>
      <c r="D6076" t="s">
        <v>22103</v>
      </c>
      <c r="E6076" t="s">
        <v>21138</v>
      </c>
      <c r="F6076" s="1">
        <v>34783</v>
      </c>
    </row>
    <row r="6077" spans="1:6" x14ac:dyDescent="0.2">
      <c r="A6077" t="s">
        <v>6556</v>
      </c>
      <c r="B6077" t="s">
        <v>13418</v>
      </c>
      <c r="C6077" t="s">
        <v>9470</v>
      </c>
      <c r="D6077">
        <v>4458225434</v>
      </c>
      <c r="E6077" t="s">
        <v>21138</v>
      </c>
      <c r="F6077" s="1">
        <v>18256</v>
      </c>
    </row>
    <row r="6078" spans="1:6" x14ac:dyDescent="0.2">
      <c r="A6078" t="s">
        <v>3020</v>
      </c>
      <c r="B6078" t="s">
        <v>14316</v>
      </c>
      <c r="C6078" t="s">
        <v>9701</v>
      </c>
      <c r="D6078">
        <f>1-151-389-2825</f>
        <v>-3364</v>
      </c>
      <c r="E6078" t="s">
        <v>21138</v>
      </c>
      <c r="F6078" s="1">
        <v>17368</v>
      </c>
    </row>
    <row r="6079" spans="1:6" x14ac:dyDescent="0.2">
      <c r="A6079" t="s">
        <v>3021</v>
      </c>
      <c r="B6079" t="s">
        <v>14317</v>
      </c>
      <c r="C6079" t="s">
        <v>14318</v>
      </c>
      <c r="D6079" t="s">
        <v>22104</v>
      </c>
      <c r="E6079" t="s">
        <v>21138</v>
      </c>
      <c r="F6079" s="1">
        <v>42820</v>
      </c>
    </row>
    <row r="6080" spans="1:6" x14ac:dyDescent="0.2">
      <c r="A6080" t="s">
        <v>14319</v>
      </c>
      <c r="B6080" t="s">
        <v>12598</v>
      </c>
      <c r="C6080" t="s">
        <v>10893</v>
      </c>
      <c r="D6080">
        <f>1-248-922-1114</f>
        <v>-2283</v>
      </c>
      <c r="E6080" t="s">
        <v>21138</v>
      </c>
      <c r="F6080" s="1">
        <v>34741</v>
      </c>
    </row>
    <row r="6081" spans="1:6" x14ac:dyDescent="0.2">
      <c r="A6081" t="s">
        <v>3022</v>
      </c>
      <c r="B6081" t="s">
        <v>13675</v>
      </c>
      <c r="C6081" t="s">
        <v>14320</v>
      </c>
      <c r="D6081" t="s">
        <v>22105</v>
      </c>
      <c r="E6081" t="s">
        <v>21138</v>
      </c>
      <c r="F6081" s="1">
        <v>39394</v>
      </c>
    </row>
    <row r="6082" spans="1:6" x14ac:dyDescent="0.2">
      <c r="A6082" t="s">
        <v>3023</v>
      </c>
      <c r="B6082" t="s">
        <v>14321</v>
      </c>
      <c r="C6082" t="s">
        <v>14322</v>
      </c>
      <c r="D6082">
        <v>3255805466</v>
      </c>
      <c r="E6082" t="s">
        <v>21138</v>
      </c>
      <c r="F6082" s="1">
        <v>19522</v>
      </c>
    </row>
    <row r="6083" spans="1:6" x14ac:dyDescent="0.2">
      <c r="A6083" t="s">
        <v>8292</v>
      </c>
      <c r="B6083" t="s">
        <v>13387</v>
      </c>
      <c r="C6083" t="s">
        <v>14323</v>
      </c>
      <c r="D6083" t="s">
        <v>22106</v>
      </c>
      <c r="E6083" t="s">
        <v>21138</v>
      </c>
      <c r="F6083" s="1">
        <v>29294</v>
      </c>
    </row>
    <row r="6084" spans="1:6" x14ac:dyDescent="0.2">
      <c r="A6084" t="s">
        <v>3024</v>
      </c>
      <c r="B6084" t="s">
        <v>13341</v>
      </c>
      <c r="C6084" t="s">
        <v>14324</v>
      </c>
      <c r="D6084" t="s">
        <v>22107</v>
      </c>
      <c r="E6084" t="s">
        <v>21138</v>
      </c>
      <c r="F6084" s="1">
        <v>33748</v>
      </c>
    </row>
    <row r="6085" spans="1:6" x14ac:dyDescent="0.2">
      <c r="A6085" t="s">
        <v>3025</v>
      </c>
      <c r="B6085" t="s">
        <v>9907</v>
      </c>
      <c r="C6085" t="s">
        <v>14325</v>
      </c>
      <c r="D6085" t="s">
        <v>22108</v>
      </c>
      <c r="E6085" t="s">
        <v>21138</v>
      </c>
      <c r="F6085" s="1">
        <v>20934</v>
      </c>
    </row>
    <row r="6086" spans="1:6" x14ac:dyDescent="0.2">
      <c r="A6086" t="s">
        <v>8293</v>
      </c>
      <c r="B6086" t="s">
        <v>14326</v>
      </c>
      <c r="C6086" t="s">
        <v>14327</v>
      </c>
      <c r="D6086" t="s">
        <v>22109</v>
      </c>
      <c r="E6086" t="s">
        <v>21138</v>
      </c>
      <c r="F6086" s="1">
        <v>32135</v>
      </c>
    </row>
    <row r="6087" spans="1:6" x14ac:dyDescent="0.2">
      <c r="A6087" t="s">
        <v>3026</v>
      </c>
      <c r="B6087" t="s">
        <v>13269</v>
      </c>
      <c r="C6087" t="s">
        <v>11098</v>
      </c>
      <c r="D6087" t="s">
        <v>22110</v>
      </c>
      <c r="E6087" t="s">
        <v>21138</v>
      </c>
      <c r="F6087" s="1">
        <v>39123</v>
      </c>
    </row>
    <row r="6088" spans="1:6" x14ac:dyDescent="0.2">
      <c r="A6088" t="s">
        <v>3027</v>
      </c>
      <c r="B6088" t="s">
        <v>13558</v>
      </c>
      <c r="C6088" t="s">
        <v>9987</v>
      </c>
      <c r="D6088" t="s">
        <v>22111</v>
      </c>
      <c r="E6088" t="s">
        <v>21138</v>
      </c>
      <c r="F6088" s="1">
        <v>17641</v>
      </c>
    </row>
    <row r="6089" spans="1:6" x14ac:dyDescent="0.2">
      <c r="A6089" t="s">
        <v>6557</v>
      </c>
      <c r="B6089" t="s">
        <v>13516</v>
      </c>
      <c r="C6089" t="s">
        <v>9576</v>
      </c>
      <c r="D6089" t="s">
        <v>22112</v>
      </c>
      <c r="E6089" t="s">
        <v>21138</v>
      </c>
      <c r="F6089" s="1">
        <v>42990</v>
      </c>
    </row>
    <row r="6090" spans="1:6" x14ac:dyDescent="0.2">
      <c r="A6090" t="s">
        <v>6558</v>
      </c>
      <c r="B6090" t="s">
        <v>14034</v>
      </c>
      <c r="C6090" t="s">
        <v>9694</v>
      </c>
      <c r="D6090" t="s">
        <v>22113</v>
      </c>
      <c r="E6090" t="s">
        <v>21138</v>
      </c>
      <c r="F6090" s="1">
        <v>24047</v>
      </c>
    </row>
    <row r="6091" spans="1:6" x14ac:dyDescent="0.2">
      <c r="A6091" t="s">
        <v>3028</v>
      </c>
      <c r="B6091" t="s">
        <v>13502</v>
      </c>
      <c r="C6091" t="s">
        <v>10212</v>
      </c>
      <c r="D6091" t="s">
        <v>22114</v>
      </c>
      <c r="E6091" t="s">
        <v>21138</v>
      </c>
      <c r="F6091" s="1">
        <v>37511</v>
      </c>
    </row>
    <row r="6092" spans="1:6" x14ac:dyDescent="0.2">
      <c r="A6092" t="s">
        <v>6559</v>
      </c>
      <c r="B6092" t="s">
        <v>14328</v>
      </c>
      <c r="C6092" t="s">
        <v>14329</v>
      </c>
      <c r="D6092" t="s">
        <v>22115</v>
      </c>
      <c r="E6092" t="s">
        <v>21138</v>
      </c>
      <c r="F6092" s="1">
        <v>36175</v>
      </c>
    </row>
    <row r="6093" spans="1:6" x14ac:dyDescent="0.2">
      <c r="A6093" t="s">
        <v>3029</v>
      </c>
      <c r="B6093" t="s">
        <v>13625</v>
      </c>
      <c r="C6093" t="s">
        <v>12079</v>
      </c>
      <c r="D6093" t="s">
        <v>22116</v>
      </c>
      <c r="E6093" t="s">
        <v>21138</v>
      </c>
      <c r="F6093" s="1">
        <v>36011</v>
      </c>
    </row>
    <row r="6094" spans="1:6" x14ac:dyDescent="0.2">
      <c r="A6094" t="s">
        <v>3030</v>
      </c>
      <c r="B6094" t="s">
        <v>11329</v>
      </c>
      <c r="C6094" t="s">
        <v>9566</v>
      </c>
      <c r="D6094" t="s">
        <v>22117</v>
      </c>
      <c r="E6094" t="s">
        <v>21138</v>
      </c>
      <c r="F6094" s="1">
        <v>26033</v>
      </c>
    </row>
    <row r="6095" spans="1:6" x14ac:dyDescent="0.2">
      <c r="A6095" t="s">
        <v>3031</v>
      </c>
      <c r="B6095" t="s">
        <v>14330</v>
      </c>
      <c r="C6095" t="s">
        <v>10120</v>
      </c>
      <c r="D6095" t="s">
        <v>22118</v>
      </c>
      <c r="E6095" t="s">
        <v>21138</v>
      </c>
      <c r="F6095" s="1">
        <v>23619</v>
      </c>
    </row>
    <row r="6096" spans="1:6" x14ac:dyDescent="0.2">
      <c r="A6096" t="s">
        <v>14331</v>
      </c>
      <c r="B6096" t="s">
        <v>9488</v>
      </c>
      <c r="C6096" t="s">
        <v>12990</v>
      </c>
      <c r="D6096" t="s">
        <v>22119</v>
      </c>
      <c r="E6096" t="s">
        <v>21138</v>
      </c>
      <c r="F6096" s="1">
        <v>16691</v>
      </c>
    </row>
    <row r="6097" spans="1:6" x14ac:dyDescent="0.2">
      <c r="A6097" t="s">
        <v>8294</v>
      </c>
      <c r="B6097" t="s">
        <v>13399</v>
      </c>
      <c r="C6097" t="s">
        <v>14332</v>
      </c>
      <c r="D6097" t="s">
        <v>22120</v>
      </c>
      <c r="E6097" t="s">
        <v>21138</v>
      </c>
      <c r="F6097" s="1">
        <v>25908</v>
      </c>
    </row>
    <row r="6098" spans="1:6" x14ac:dyDescent="0.2">
      <c r="A6098" t="s">
        <v>9151</v>
      </c>
      <c r="B6098" t="s">
        <v>13219</v>
      </c>
      <c r="C6098" t="s">
        <v>14333</v>
      </c>
      <c r="D6098" t="s">
        <v>22121</v>
      </c>
      <c r="E6098" t="s">
        <v>21138</v>
      </c>
      <c r="F6098" s="1">
        <v>30534</v>
      </c>
    </row>
    <row r="6099" spans="1:6" x14ac:dyDescent="0.2">
      <c r="A6099" t="s">
        <v>6560</v>
      </c>
      <c r="B6099" t="s">
        <v>14334</v>
      </c>
      <c r="C6099" t="s">
        <v>14335</v>
      </c>
      <c r="D6099" t="s">
        <v>22122</v>
      </c>
      <c r="E6099" t="s">
        <v>21138</v>
      </c>
      <c r="F6099" s="1">
        <v>41495</v>
      </c>
    </row>
    <row r="6100" spans="1:6" x14ac:dyDescent="0.2">
      <c r="A6100" t="s">
        <v>6561</v>
      </c>
      <c r="B6100" t="s">
        <v>14013</v>
      </c>
      <c r="C6100" t="s">
        <v>13248</v>
      </c>
      <c r="D6100" t="s">
        <v>22123</v>
      </c>
      <c r="E6100" t="s">
        <v>21138</v>
      </c>
      <c r="F6100" s="1">
        <v>43660</v>
      </c>
    </row>
    <row r="6101" spans="1:6" x14ac:dyDescent="0.2">
      <c r="A6101" t="s">
        <v>6562</v>
      </c>
      <c r="B6101" t="s">
        <v>13480</v>
      </c>
      <c r="C6101" t="s">
        <v>9912</v>
      </c>
      <c r="D6101" t="s">
        <v>22124</v>
      </c>
      <c r="E6101" t="s">
        <v>21138</v>
      </c>
      <c r="F6101" s="1">
        <v>19667</v>
      </c>
    </row>
    <row r="6102" spans="1:6" x14ac:dyDescent="0.2">
      <c r="A6102" t="s">
        <v>8295</v>
      </c>
      <c r="B6102" t="s">
        <v>14336</v>
      </c>
      <c r="C6102" t="s">
        <v>11064</v>
      </c>
      <c r="D6102" t="s">
        <v>22125</v>
      </c>
      <c r="E6102" t="s">
        <v>21138</v>
      </c>
      <c r="F6102" s="1">
        <v>16214</v>
      </c>
    </row>
    <row r="6103" spans="1:6" x14ac:dyDescent="0.2">
      <c r="A6103" t="s">
        <v>3032</v>
      </c>
      <c r="B6103" t="s">
        <v>14337</v>
      </c>
      <c r="C6103" t="s">
        <v>10395</v>
      </c>
      <c r="D6103" t="s">
        <v>22126</v>
      </c>
      <c r="E6103" t="s">
        <v>21138</v>
      </c>
      <c r="F6103" s="1">
        <v>25750</v>
      </c>
    </row>
    <row r="6104" spans="1:6" x14ac:dyDescent="0.2">
      <c r="A6104" t="s">
        <v>3033</v>
      </c>
      <c r="B6104" t="s">
        <v>13353</v>
      </c>
      <c r="C6104" t="s">
        <v>14338</v>
      </c>
      <c r="D6104" t="s">
        <v>22127</v>
      </c>
      <c r="E6104" t="s">
        <v>21138</v>
      </c>
      <c r="F6104" s="1">
        <v>32126</v>
      </c>
    </row>
    <row r="6105" spans="1:6" x14ac:dyDescent="0.2">
      <c r="A6105" t="s">
        <v>3034</v>
      </c>
      <c r="B6105" t="s">
        <v>14214</v>
      </c>
      <c r="C6105" t="s">
        <v>9479</v>
      </c>
      <c r="D6105" t="s">
        <v>22128</v>
      </c>
      <c r="E6105" t="s">
        <v>21138</v>
      </c>
      <c r="F6105" s="1">
        <v>17461</v>
      </c>
    </row>
    <row r="6106" spans="1:6" x14ac:dyDescent="0.2">
      <c r="A6106" t="s">
        <v>8296</v>
      </c>
      <c r="B6106" t="s">
        <v>14339</v>
      </c>
      <c r="C6106" t="s">
        <v>14340</v>
      </c>
      <c r="D6106" t="s">
        <v>22129</v>
      </c>
      <c r="E6106" t="s">
        <v>21138</v>
      </c>
      <c r="F6106" s="1">
        <v>30142</v>
      </c>
    </row>
    <row r="6107" spans="1:6" x14ac:dyDescent="0.2">
      <c r="A6107" t="s">
        <v>3035</v>
      </c>
      <c r="B6107" t="s">
        <v>13581</v>
      </c>
      <c r="C6107" t="s">
        <v>9882</v>
      </c>
      <c r="D6107">
        <v>1316997650</v>
      </c>
      <c r="E6107" t="s">
        <v>21138</v>
      </c>
      <c r="F6107" s="1">
        <v>21627</v>
      </c>
    </row>
    <row r="6108" spans="1:6" x14ac:dyDescent="0.2">
      <c r="A6108" t="s">
        <v>8297</v>
      </c>
      <c r="B6108" t="s">
        <v>13526</v>
      </c>
      <c r="C6108" t="s">
        <v>14341</v>
      </c>
      <c r="D6108">
        <v>5604642234</v>
      </c>
      <c r="E6108" t="s">
        <v>21138</v>
      </c>
      <c r="F6108" s="1">
        <v>40131</v>
      </c>
    </row>
    <row r="6109" spans="1:6" x14ac:dyDescent="0.2">
      <c r="A6109" t="s">
        <v>3036</v>
      </c>
      <c r="B6109" t="s">
        <v>13345</v>
      </c>
      <c r="C6109" t="s">
        <v>14342</v>
      </c>
      <c r="D6109" t="s">
        <v>22130</v>
      </c>
      <c r="E6109" t="s">
        <v>21138</v>
      </c>
      <c r="F6109" s="1">
        <v>37273</v>
      </c>
    </row>
    <row r="6110" spans="1:6" x14ac:dyDescent="0.2">
      <c r="A6110" t="s">
        <v>3037</v>
      </c>
      <c r="B6110" t="s">
        <v>13675</v>
      </c>
      <c r="C6110" t="s">
        <v>14343</v>
      </c>
      <c r="D6110" t="s">
        <v>22131</v>
      </c>
      <c r="E6110" t="s">
        <v>21138</v>
      </c>
      <c r="F6110" s="1">
        <v>43490</v>
      </c>
    </row>
    <row r="6111" spans="1:6" x14ac:dyDescent="0.2">
      <c r="A6111" t="s">
        <v>3038</v>
      </c>
      <c r="B6111" t="s">
        <v>14344</v>
      </c>
      <c r="C6111" t="s">
        <v>9595</v>
      </c>
      <c r="D6111" t="s">
        <v>22132</v>
      </c>
      <c r="E6111" t="s">
        <v>21138</v>
      </c>
      <c r="F6111" s="1">
        <v>27187</v>
      </c>
    </row>
    <row r="6112" spans="1:6" x14ac:dyDescent="0.2">
      <c r="A6112" t="s">
        <v>8298</v>
      </c>
      <c r="B6112" t="s">
        <v>14345</v>
      </c>
      <c r="C6112" t="s">
        <v>10885</v>
      </c>
      <c r="D6112" t="s">
        <v>22133</v>
      </c>
      <c r="E6112" t="s">
        <v>21138</v>
      </c>
      <c r="F6112" s="1">
        <v>39389</v>
      </c>
    </row>
    <row r="6113" spans="1:6" x14ac:dyDescent="0.2">
      <c r="A6113" t="s">
        <v>3039</v>
      </c>
      <c r="B6113" t="s">
        <v>13344</v>
      </c>
      <c r="C6113" t="s">
        <v>12102</v>
      </c>
      <c r="D6113" t="s">
        <v>22134</v>
      </c>
      <c r="E6113" t="s">
        <v>21138</v>
      </c>
      <c r="F6113" s="1">
        <v>22126</v>
      </c>
    </row>
    <row r="6114" spans="1:6" x14ac:dyDescent="0.2">
      <c r="A6114" t="s">
        <v>3040</v>
      </c>
      <c r="B6114" t="s">
        <v>13658</v>
      </c>
      <c r="C6114" t="s">
        <v>14346</v>
      </c>
      <c r="D6114" t="s">
        <v>22135</v>
      </c>
      <c r="E6114" t="s">
        <v>21138</v>
      </c>
      <c r="F6114" s="1">
        <v>17235</v>
      </c>
    </row>
    <row r="6115" spans="1:6" x14ac:dyDescent="0.2">
      <c r="A6115" t="s">
        <v>9152</v>
      </c>
      <c r="B6115" t="s">
        <v>13747</v>
      </c>
      <c r="C6115" t="s">
        <v>14347</v>
      </c>
      <c r="D6115">
        <v>5857382072</v>
      </c>
      <c r="E6115" t="s">
        <v>21138</v>
      </c>
      <c r="F6115" s="1">
        <v>30790</v>
      </c>
    </row>
    <row r="6116" spans="1:6" x14ac:dyDescent="0.2">
      <c r="A6116" t="s">
        <v>8299</v>
      </c>
      <c r="B6116" t="s">
        <v>13339</v>
      </c>
      <c r="C6116" t="s">
        <v>9435</v>
      </c>
      <c r="D6116" t="s">
        <v>22136</v>
      </c>
      <c r="E6116" t="s">
        <v>21138</v>
      </c>
      <c r="F6116" s="1">
        <v>30483</v>
      </c>
    </row>
    <row r="6117" spans="1:6" x14ac:dyDescent="0.2">
      <c r="A6117" t="s">
        <v>6563</v>
      </c>
      <c r="B6117" t="s">
        <v>13904</v>
      </c>
      <c r="C6117" t="s">
        <v>12416</v>
      </c>
      <c r="D6117" t="s">
        <v>22137</v>
      </c>
      <c r="E6117" t="s">
        <v>21138</v>
      </c>
      <c r="F6117" s="1">
        <v>26656</v>
      </c>
    </row>
    <row r="6118" spans="1:6" x14ac:dyDescent="0.2">
      <c r="A6118" t="s">
        <v>8300</v>
      </c>
      <c r="B6118" t="s">
        <v>13941</v>
      </c>
      <c r="C6118" t="s">
        <v>10165</v>
      </c>
      <c r="D6118" t="s">
        <v>22138</v>
      </c>
      <c r="E6118" t="s">
        <v>21138</v>
      </c>
      <c r="F6118" s="1">
        <v>42493</v>
      </c>
    </row>
    <row r="6119" spans="1:6" x14ac:dyDescent="0.2">
      <c r="A6119" t="s">
        <v>6564</v>
      </c>
      <c r="B6119" t="s">
        <v>13820</v>
      </c>
      <c r="C6119" t="s">
        <v>12540</v>
      </c>
      <c r="D6119" t="s">
        <v>22139</v>
      </c>
      <c r="E6119" t="s">
        <v>21138</v>
      </c>
      <c r="F6119" s="1">
        <v>16747</v>
      </c>
    </row>
    <row r="6120" spans="1:6" x14ac:dyDescent="0.2">
      <c r="A6120" t="s">
        <v>3041</v>
      </c>
      <c r="B6120" t="s">
        <v>13310</v>
      </c>
      <c r="C6120" t="s">
        <v>14348</v>
      </c>
      <c r="D6120" t="s">
        <v>22140</v>
      </c>
      <c r="E6120" t="s">
        <v>21138</v>
      </c>
      <c r="F6120" s="1">
        <v>43796</v>
      </c>
    </row>
    <row r="6121" spans="1:6" x14ac:dyDescent="0.2">
      <c r="A6121" t="s">
        <v>9153</v>
      </c>
      <c r="B6121" t="s">
        <v>13465</v>
      </c>
      <c r="C6121" t="s">
        <v>11960</v>
      </c>
      <c r="D6121" t="s">
        <v>22141</v>
      </c>
      <c r="E6121" t="s">
        <v>21138</v>
      </c>
      <c r="F6121" s="1">
        <v>30359</v>
      </c>
    </row>
    <row r="6122" spans="1:6" x14ac:dyDescent="0.2">
      <c r="A6122" t="s">
        <v>6565</v>
      </c>
      <c r="B6122" t="s">
        <v>14349</v>
      </c>
      <c r="C6122" t="s">
        <v>10106</v>
      </c>
      <c r="D6122" t="s">
        <v>22142</v>
      </c>
      <c r="E6122" t="s">
        <v>21138</v>
      </c>
      <c r="F6122" s="1">
        <v>32565</v>
      </c>
    </row>
    <row r="6123" spans="1:6" x14ac:dyDescent="0.2">
      <c r="A6123" t="s">
        <v>6566</v>
      </c>
      <c r="B6123" t="s">
        <v>14231</v>
      </c>
      <c r="C6123" t="s">
        <v>9782</v>
      </c>
      <c r="D6123" t="s">
        <v>22143</v>
      </c>
      <c r="E6123" t="s">
        <v>21138</v>
      </c>
      <c r="F6123" s="1">
        <v>42763</v>
      </c>
    </row>
    <row r="6124" spans="1:6" x14ac:dyDescent="0.2">
      <c r="A6124" t="s">
        <v>3042</v>
      </c>
      <c r="B6124" t="s">
        <v>11030</v>
      </c>
      <c r="C6124" t="s">
        <v>9540</v>
      </c>
      <c r="D6124" t="s">
        <v>22144</v>
      </c>
      <c r="E6124" t="s">
        <v>21138</v>
      </c>
      <c r="F6124" s="1">
        <v>39116</v>
      </c>
    </row>
    <row r="6125" spans="1:6" x14ac:dyDescent="0.2">
      <c r="A6125" t="s">
        <v>6567</v>
      </c>
      <c r="B6125" t="s">
        <v>14334</v>
      </c>
      <c r="C6125" t="s">
        <v>14350</v>
      </c>
      <c r="D6125">
        <v>2826012701</v>
      </c>
      <c r="E6125" t="s">
        <v>21138</v>
      </c>
      <c r="F6125" s="1">
        <v>36794</v>
      </c>
    </row>
    <row r="6126" spans="1:6" x14ac:dyDescent="0.2">
      <c r="A6126" t="s">
        <v>6568</v>
      </c>
      <c r="B6126" t="s">
        <v>11329</v>
      </c>
      <c r="C6126" t="s">
        <v>12483</v>
      </c>
      <c r="D6126" t="s">
        <v>22145</v>
      </c>
      <c r="E6126" t="s">
        <v>21138</v>
      </c>
      <c r="F6126" s="1">
        <v>17650</v>
      </c>
    </row>
    <row r="6127" spans="1:6" x14ac:dyDescent="0.2">
      <c r="A6127" t="s">
        <v>3043</v>
      </c>
      <c r="B6127" t="s">
        <v>14314</v>
      </c>
      <c r="C6127" t="s">
        <v>14351</v>
      </c>
      <c r="D6127" t="s">
        <v>22146</v>
      </c>
      <c r="E6127" t="s">
        <v>21138</v>
      </c>
      <c r="F6127" s="1">
        <v>40257</v>
      </c>
    </row>
    <row r="6128" spans="1:6" x14ac:dyDescent="0.2">
      <c r="A6128" t="s">
        <v>6569</v>
      </c>
      <c r="B6128" t="s">
        <v>13675</v>
      </c>
      <c r="C6128" t="s">
        <v>9947</v>
      </c>
      <c r="D6128" t="s">
        <v>22147</v>
      </c>
      <c r="E6128" t="s">
        <v>21138</v>
      </c>
      <c r="F6128" s="1">
        <v>35705</v>
      </c>
    </row>
    <row r="6129" spans="1:6" x14ac:dyDescent="0.2">
      <c r="A6129" t="s">
        <v>3044</v>
      </c>
      <c r="B6129" t="s">
        <v>14352</v>
      </c>
      <c r="C6129" t="s">
        <v>10935</v>
      </c>
      <c r="D6129" t="s">
        <v>22148</v>
      </c>
      <c r="E6129" t="s">
        <v>21138</v>
      </c>
      <c r="F6129" s="1">
        <v>20729</v>
      </c>
    </row>
    <row r="6130" spans="1:6" x14ac:dyDescent="0.2">
      <c r="A6130" t="s">
        <v>8301</v>
      </c>
      <c r="B6130" t="s">
        <v>13808</v>
      </c>
      <c r="C6130" t="s">
        <v>11041</v>
      </c>
      <c r="D6130" t="s">
        <v>22149</v>
      </c>
      <c r="E6130" t="s">
        <v>21138</v>
      </c>
      <c r="F6130" s="1">
        <v>26875</v>
      </c>
    </row>
    <row r="6131" spans="1:6" x14ac:dyDescent="0.2">
      <c r="A6131" t="s">
        <v>3045</v>
      </c>
      <c r="B6131" t="s">
        <v>13862</v>
      </c>
      <c r="C6131" t="s">
        <v>14353</v>
      </c>
      <c r="D6131" t="s">
        <v>22150</v>
      </c>
      <c r="E6131" t="s">
        <v>21138</v>
      </c>
      <c r="F6131" s="1">
        <v>21489</v>
      </c>
    </row>
    <row r="6132" spans="1:6" x14ac:dyDescent="0.2">
      <c r="A6132" t="s">
        <v>3046</v>
      </c>
      <c r="B6132" t="s">
        <v>13547</v>
      </c>
      <c r="C6132" t="s">
        <v>14354</v>
      </c>
      <c r="D6132" t="s">
        <v>22151</v>
      </c>
      <c r="E6132" t="s">
        <v>21138</v>
      </c>
      <c r="F6132" s="1">
        <v>20029</v>
      </c>
    </row>
    <row r="6133" spans="1:6" x14ac:dyDescent="0.2">
      <c r="A6133" t="s">
        <v>14355</v>
      </c>
      <c r="B6133" t="s">
        <v>13862</v>
      </c>
      <c r="C6133" t="s">
        <v>14356</v>
      </c>
      <c r="D6133" t="s">
        <v>22152</v>
      </c>
      <c r="E6133" t="s">
        <v>21138</v>
      </c>
      <c r="F6133" s="1">
        <v>39538</v>
      </c>
    </row>
    <row r="6134" spans="1:6" x14ac:dyDescent="0.2">
      <c r="A6134" t="s">
        <v>6570</v>
      </c>
      <c r="B6134" t="s">
        <v>13508</v>
      </c>
      <c r="C6134" t="s">
        <v>9475</v>
      </c>
      <c r="D6134" t="s">
        <v>22153</v>
      </c>
      <c r="E6134" t="s">
        <v>21138</v>
      </c>
      <c r="F6134" s="1">
        <v>32278</v>
      </c>
    </row>
    <row r="6135" spans="1:6" x14ac:dyDescent="0.2">
      <c r="A6135" t="s">
        <v>3047</v>
      </c>
      <c r="B6135" t="s">
        <v>13480</v>
      </c>
      <c r="C6135" t="s">
        <v>10202</v>
      </c>
      <c r="D6135" t="s">
        <v>22154</v>
      </c>
      <c r="E6135" t="s">
        <v>21138</v>
      </c>
      <c r="F6135" s="1">
        <v>32162</v>
      </c>
    </row>
    <row r="6136" spans="1:6" x14ac:dyDescent="0.2">
      <c r="A6136" t="s">
        <v>3048</v>
      </c>
      <c r="B6136" t="s">
        <v>14357</v>
      </c>
      <c r="C6136" t="s">
        <v>14358</v>
      </c>
      <c r="D6136" t="s">
        <v>22155</v>
      </c>
      <c r="E6136" t="s">
        <v>21138</v>
      </c>
      <c r="F6136" s="1">
        <v>39288</v>
      </c>
    </row>
    <row r="6137" spans="1:6" x14ac:dyDescent="0.2">
      <c r="A6137" t="s">
        <v>9154</v>
      </c>
      <c r="B6137" t="s">
        <v>14359</v>
      </c>
      <c r="C6137" t="s">
        <v>9801</v>
      </c>
      <c r="D6137" t="s">
        <v>22156</v>
      </c>
      <c r="E6137" t="s">
        <v>21138</v>
      </c>
      <c r="F6137" s="1">
        <v>20698</v>
      </c>
    </row>
    <row r="6138" spans="1:6" x14ac:dyDescent="0.2">
      <c r="A6138" t="s">
        <v>3049</v>
      </c>
      <c r="B6138" t="s">
        <v>13826</v>
      </c>
      <c r="C6138" t="s">
        <v>9396</v>
      </c>
      <c r="D6138" t="s">
        <v>22157</v>
      </c>
      <c r="E6138" t="s">
        <v>21138</v>
      </c>
      <c r="F6138" s="1">
        <v>38427</v>
      </c>
    </row>
    <row r="6139" spans="1:6" x14ac:dyDescent="0.2">
      <c r="A6139" t="s">
        <v>8302</v>
      </c>
      <c r="B6139" t="s">
        <v>14360</v>
      </c>
      <c r="C6139" t="s">
        <v>9392</v>
      </c>
      <c r="D6139" t="s">
        <v>22158</v>
      </c>
      <c r="E6139" t="s">
        <v>21138</v>
      </c>
      <c r="F6139" s="1">
        <v>27712</v>
      </c>
    </row>
    <row r="6140" spans="1:6" x14ac:dyDescent="0.2">
      <c r="A6140" t="s">
        <v>3050</v>
      </c>
      <c r="B6140" t="s">
        <v>14044</v>
      </c>
      <c r="C6140" t="s">
        <v>9777</v>
      </c>
      <c r="D6140" t="s">
        <v>22159</v>
      </c>
      <c r="E6140" t="s">
        <v>21138</v>
      </c>
      <c r="F6140" s="1">
        <v>39732</v>
      </c>
    </row>
    <row r="6141" spans="1:6" x14ac:dyDescent="0.2">
      <c r="A6141" t="s">
        <v>3051</v>
      </c>
      <c r="B6141" t="s">
        <v>14361</v>
      </c>
      <c r="C6141" t="s">
        <v>14362</v>
      </c>
      <c r="D6141" t="s">
        <v>22160</v>
      </c>
      <c r="E6141" t="s">
        <v>21138</v>
      </c>
      <c r="F6141" s="1">
        <v>24881</v>
      </c>
    </row>
    <row r="6142" spans="1:6" x14ac:dyDescent="0.2">
      <c r="A6142" t="s">
        <v>6571</v>
      </c>
      <c r="B6142" t="s">
        <v>14363</v>
      </c>
      <c r="C6142" t="s">
        <v>9467</v>
      </c>
      <c r="D6142" t="s">
        <v>22161</v>
      </c>
      <c r="E6142" t="s">
        <v>21138</v>
      </c>
      <c r="F6142" s="1">
        <v>43481</v>
      </c>
    </row>
    <row r="6143" spans="1:6" x14ac:dyDescent="0.2">
      <c r="A6143" t="s">
        <v>9155</v>
      </c>
      <c r="B6143" t="s">
        <v>13339</v>
      </c>
      <c r="C6143" t="s">
        <v>14364</v>
      </c>
      <c r="D6143">
        <v>7847741515</v>
      </c>
      <c r="E6143" t="s">
        <v>21138</v>
      </c>
      <c r="F6143" s="1">
        <v>16194</v>
      </c>
    </row>
    <row r="6144" spans="1:6" x14ac:dyDescent="0.2">
      <c r="A6144" t="s">
        <v>6572</v>
      </c>
      <c r="B6144" t="s">
        <v>13325</v>
      </c>
      <c r="C6144" t="s">
        <v>14365</v>
      </c>
      <c r="D6144" t="s">
        <v>22162</v>
      </c>
      <c r="E6144" t="s">
        <v>21138</v>
      </c>
      <c r="F6144" s="1">
        <v>14738</v>
      </c>
    </row>
    <row r="6145" spans="1:6" x14ac:dyDescent="0.2">
      <c r="A6145" t="s">
        <v>3052</v>
      </c>
      <c r="B6145" t="s">
        <v>14366</v>
      </c>
      <c r="C6145" t="s">
        <v>13932</v>
      </c>
      <c r="D6145" t="s">
        <v>22163</v>
      </c>
      <c r="E6145" t="s">
        <v>21138</v>
      </c>
      <c r="F6145" s="1">
        <v>19880</v>
      </c>
    </row>
    <row r="6146" spans="1:6" x14ac:dyDescent="0.2">
      <c r="A6146" t="s">
        <v>3053</v>
      </c>
      <c r="B6146" t="s">
        <v>13056</v>
      </c>
      <c r="C6146" t="s">
        <v>14367</v>
      </c>
      <c r="D6146" t="s">
        <v>22164</v>
      </c>
      <c r="E6146" t="s">
        <v>21138</v>
      </c>
      <c r="F6146" s="1">
        <v>42745</v>
      </c>
    </row>
    <row r="6147" spans="1:6" x14ac:dyDescent="0.2">
      <c r="A6147" t="s">
        <v>8303</v>
      </c>
      <c r="B6147" t="s">
        <v>14071</v>
      </c>
      <c r="C6147" t="s">
        <v>9944</v>
      </c>
      <c r="D6147" t="s">
        <v>22165</v>
      </c>
      <c r="E6147" t="s">
        <v>21138</v>
      </c>
      <c r="F6147" s="1">
        <v>33047</v>
      </c>
    </row>
    <row r="6148" spans="1:6" x14ac:dyDescent="0.2">
      <c r="A6148" t="s">
        <v>3054</v>
      </c>
      <c r="B6148" t="s">
        <v>13399</v>
      </c>
      <c r="C6148" t="s">
        <v>11485</v>
      </c>
      <c r="D6148">
        <v>1921790601</v>
      </c>
      <c r="E6148" t="s">
        <v>21138</v>
      </c>
      <c r="F6148" s="1">
        <v>39743</v>
      </c>
    </row>
    <row r="6149" spans="1:6" x14ac:dyDescent="0.2">
      <c r="A6149" t="s">
        <v>9156</v>
      </c>
      <c r="B6149" t="s">
        <v>14368</v>
      </c>
      <c r="C6149" t="s">
        <v>13917</v>
      </c>
      <c r="D6149" t="s">
        <v>22166</v>
      </c>
      <c r="E6149" t="s">
        <v>21138</v>
      </c>
      <c r="F6149" s="1">
        <v>32117</v>
      </c>
    </row>
    <row r="6150" spans="1:6" x14ac:dyDescent="0.2">
      <c r="A6150" t="s">
        <v>3055</v>
      </c>
      <c r="B6150" t="s">
        <v>13424</v>
      </c>
      <c r="C6150" t="s">
        <v>10380</v>
      </c>
      <c r="D6150" t="s">
        <v>22167</v>
      </c>
      <c r="E6150" t="s">
        <v>21138</v>
      </c>
      <c r="F6150" s="1">
        <v>22901</v>
      </c>
    </row>
    <row r="6151" spans="1:6" x14ac:dyDescent="0.2">
      <c r="A6151" t="s">
        <v>9157</v>
      </c>
      <c r="B6151" t="s">
        <v>13702</v>
      </c>
      <c r="C6151" t="s">
        <v>10850</v>
      </c>
      <c r="D6151" t="s">
        <v>22168</v>
      </c>
      <c r="E6151" t="s">
        <v>21138</v>
      </c>
      <c r="F6151" s="1">
        <v>43514</v>
      </c>
    </row>
    <row r="6152" spans="1:6" x14ac:dyDescent="0.2">
      <c r="A6152" t="s">
        <v>8304</v>
      </c>
      <c r="B6152" t="s">
        <v>14316</v>
      </c>
      <c r="C6152" t="s">
        <v>11178</v>
      </c>
      <c r="D6152" t="s">
        <v>22169</v>
      </c>
      <c r="E6152" t="s">
        <v>21138</v>
      </c>
      <c r="F6152" s="1">
        <v>38322</v>
      </c>
    </row>
    <row r="6153" spans="1:6" x14ac:dyDescent="0.2">
      <c r="A6153" t="s">
        <v>3056</v>
      </c>
      <c r="B6153" t="s">
        <v>13778</v>
      </c>
      <c r="C6153" t="s">
        <v>14369</v>
      </c>
      <c r="D6153" t="s">
        <v>22170</v>
      </c>
      <c r="E6153" t="s">
        <v>21138</v>
      </c>
      <c r="F6153" s="1">
        <v>33958</v>
      </c>
    </row>
    <row r="6154" spans="1:6" x14ac:dyDescent="0.2">
      <c r="A6154" t="s">
        <v>3057</v>
      </c>
      <c r="B6154" t="s">
        <v>13344</v>
      </c>
      <c r="C6154" t="s">
        <v>10120</v>
      </c>
      <c r="D6154" t="s">
        <v>22171</v>
      </c>
      <c r="E6154" t="s">
        <v>21138</v>
      </c>
      <c r="F6154" s="1">
        <v>35618</v>
      </c>
    </row>
    <row r="6155" spans="1:6" x14ac:dyDescent="0.2">
      <c r="A6155" t="s">
        <v>8305</v>
      </c>
      <c r="B6155" t="s">
        <v>13667</v>
      </c>
      <c r="C6155" t="s">
        <v>11038</v>
      </c>
      <c r="D6155" t="s">
        <v>22172</v>
      </c>
      <c r="E6155" t="s">
        <v>21138</v>
      </c>
      <c r="F6155" s="1">
        <v>22912</v>
      </c>
    </row>
    <row r="6156" spans="1:6" x14ac:dyDescent="0.2">
      <c r="A6156" t="s">
        <v>9158</v>
      </c>
      <c r="B6156" t="s">
        <v>13670</v>
      </c>
      <c r="C6156" t="s">
        <v>9570</v>
      </c>
      <c r="D6156" t="s">
        <v>22173</v>
      </c>
      <c r="E6156" t="s">
        <v>21138</v>
      </c>
      <c r="F6156" s="1">
        <v>24897</v>
      </c>
    </row>
    <row r="6157" spans="1:6" x14ac:dyDescent="0.2">
      <c r="A6157" t="s">
        <v>8306</v>
      </c>
      <c r="B6157" t="s">
        <v>13562</v>
      </c>
      <c r="C6157" t="s">
        <v>12415</v>
      </c>
      <c r="D6157" t="s">
        <v>22174</v>
      </c>
      <c r="E6157" t="s">
        <v>21138</v>
      </c>
      <c r="F6157" s="1">
        <v>31198</v>
      </c>
    </row>
    <row r="6158" spans="1:6" x14ac:dyDescent="0.2">
      <c r="A6158" t="s">
        <v>8307</v>
      </c>
      <c r="B6158" t="s">
        <v>10406</v>
      </c>
      <c r="C6158" t="s">
        <v>14370</v>
      </c>
      <c r="D6158" t="s">
        <v>22175</v>
      </c>
      <c r="E6158" t="s">
        <v>21138</v>
      </c>
      <c r="F6158" s="1">
        <v>17460</v>
      </c>
    </row>
    <row r="6159" spans="1:6" x14ac:dyDescent="0.2">
      <c r="A6159" t="s">
        <v>6573</v>
      </c>
      <c r="B6159" t="s">
        <v>14183</v>
      </c>
      <c r="C6159" t="s">
        <v>10545</v>
      </c>
      <c r="D6159" t="s">
        <v>22176</v>
      </c>
      <c r="E6159" t="s">
        <v>21138</v>
      </c>
      <c r="F6159" s="1">
        <v>26382</v>
      </c>
    </row>
    <row r="6160" spans="1:6" x14ac:dyDescent="0.2">
      <c r="A6160" t="s">
        <v>3058</v>
      </c>
      <c r="B6160" t="s">
        <v>14030</v>
      </c>
      <c r="C6160" t="s">
        <v>9637</v>
      </c>
      <c r="D6160" t="s">
        <v>22177</v>
      </c>
      <c r="E6160" t="s">
        <v>21138</v>
      </c>
      <c r="F6160" s="1">
        <v>19527</v>
      </c>
    </row>
    <row r="6161" spans="1:6" x14ac:dyDescent="0.2">
      <c r="A6161" t="s">
        <v>6574</v>
      </c>
      <c r="B6161" t="s">
        <v>13426</v>
      </c>
      <c r="C6161" t="s">
        <v>14371</v>
      </c>
      <c r="D6161" t="s">
        <v>22178</v>
      </c>
      <c r="E6161" t="s">
        <v>21138</v>
      </c>
      <c r="F6161" s="1">
        <v>38600</v>
      </c>
    </row>
    <row r="6162" spans="1:6" x14ac:dyDescent="0.2">
      <c r="A6162" t="s">
        <v>6575</v>
      </c>
      <c r="B6162" t="s">
        <v>11143</v>
      </c>
      <c r="C6162" t="s">
        <v>14372</v>
      </c>
      <c r="D6162" t="s">
        <v>22179</v>
      </c>
      <c r="E6162" t="s">
        <v>21138</v>
      </c>
      <c r="F6162" s="1">
        <v>32881</v>
      </c>
    </row>
    <row r="6163" spans="1:6" x14ac:dyDescent="0.2">
      <c r="A6163" t="s">
        <v>6576</v>
      </c>
      <c r="B6163" t="s">
        <v>14317</v>
      </c>
      <c r="C6163" t="s">
        <v>9792</v>
      </c>
      <c r="D6163" t="s">
        <v>22180</v>
      </c>
      <c r="E6163" t="s">
        <v>21138</v>
      </c>
      <c r="F6163" s="1">
        <v>33632</v>
      </c>
    </row>
    <row r="6164" spans="1:6" x14ac:dyDescent="0.2">
      <c r="A6164" t="s">
        <v>6577</v>
      </c>
      <c r="B6164" t="s">
        <v>13327</v>
      </c>
      <c r="C6164" t="s">
        <v>9758</v>
      </c>
      <c r="D6164" t="s">
        <v>22181</v>
      </c>
      <c r="E6164" t="s">
        <v>21138</v>
      </c>
      <c r="F6164" s="1">
        <v>15110</v>
      </c>
    </row>
    <row r="6165" spans="1:6" x14ac:dyDescent="0.2">
      <c r="A6165" t="s">
        <v>3059</v>
      </c>
      <c r="B6165" t="s">
        <v>13421</v>
      </c>
      <c r="C6165" t="s">
        <v>11157</v>
      </c>
      <c r="D6165">
        <f>1-250-358-8808</f>
        <v>-9415</v>
      </c>
      <c r="E6165" t="s">
        <v>21138</v>
      </c>
      <c r="F6165" s="1">
        <v>20126</v>
      </c>
    </row>
    <row r="6166" spans="1:6" x14ac:dyDescent="0.2">
      <c r="A6166" t="s">
        <v>3060</v>
      </c>
      <c r="B6166" t="s">
        <v>14373</v>
      </c>
      <c r="C6166" t="s">
        <v>11452</v>
      </c>
      <c r="D6166" t="s">
        <v>22182</v>
      </c>
      <c r="E6166" t="s">
        <v>21138</v>
      </c>
      <c r="F6166" s="1">
        <v>20627</v>
      </c>
    </row>
    <row r="6167" spans="1:6" x14ac:dyDescent="0.2">
      <c r="A6167" t="s">
        <v>3061</v>
      </c>
      <c r="B6167" t="s">
        <v>10042</v>
      </c>
      <c r="C6167" t="s">
        <v>9778</v>
      </c>
      <c r="D6167" t="s">
        <v>22183</v>
      </c>
      <c r="E6167" t="s">
        <v>21138</v>
      </c>
      <c r="F6167" s="1">
        <v>28211</v>
      </c>
    </row>
    <row r="6168" spans="1:6" x14ac:dyDescent="0.2">
      <c r="A6168" t="s">
        <v>6578</v>
      </c>
      <c r="B6168" t="s">
        <v>14374</v>
      </c>
      <c r="C6168" t="s">
        <v>13969</v>
      </c>
      <c r="D6168" t="s">
        <v>22184</v>
      </c>
      <c r="E6168" t="s">
        <v>21138</v>
      </c>
      <c r="F6168" s="1">
        <v>22156</v>
      </c>
    </row>
    <row r="6169" spans="1:6" x14ac:dyDescent="0.2">
      <c r="A6169" t="s">
        <v>14375</v>
      </c>
      <c r="B6169" t="s">
        <v>13311</v>
      </c>
      <c r="C6169" t="s">
        <v>11271</v>
      </c>
      <c r="D6169" t="s">
        <v>22185</v>
      </c>
      <c r="E6169" t="s">
        <v>21138</v>
      </c>
      <c r="F6169" s="1">
        <v>32321</v>
      </c>
    </row>
    <row r="6170" spans="1:6" x14ac:dyDescent="0.2">
      <c r="A6170" t="s">
        <v>8308</v>
      </c>
      <c r="B6170" t="s">
        <v>14376</v>
      </c>
      <c r="C6170" t="s">
        <v>14377</v>
      </c>
      <c r="D6170" t="s">
        <v>22186</v>
      </c>
      <c r="E6170" t="s">
        <v>21138</v>
      </c>
      <c r="F6170" s="1">
        <v>20059</v>
      </c>
    </row>
    <row r="6171" spans="1:6" x14ac:dyDescent="0.2">
      <c r="A6171" t="s">
        <v>3062</v>
      </c>
      <c r="B6171" t="s">
        <v>13891</v>
      </c>
      <c r="C6171" t="s">
        <v>14</v>
      </c>
      <c r="D6171" t="s">
        <v>22187</v>
      </c>
      <c r="E6171" t="s">
        <v>21138</v>
      </c>
      <c r="F6171" s="1">
        <v>42515</v>
      </c>
    </row>
    <row r="6172" spans="1:6" x14ac:dyDescent="0.2">
      <c r="A6172" t="s">
        <v>3063</v>
      </c>
      <c r="B6172" t="s">
        <v>13426</v>
      </c>
      <c r="C6172" t="s">
        <v>14378</v>
      </c>
      <c r="D6172" t="s">
        <v>22188</v>
      </c>
      <c r="E6172" t="s">
        <v>21138</v>
      </c>
      <c r="F6172" s="1">
        <v>19516</v>
      </c>
    </row>
    <row r="6173" spans="1:6" x14ac:dyDescent="0.2">
      <c r="A6173" t="s">
        <v>3064</v>
      </c>
      <c r="B6173" t="s">
        <v>10406</v>
      </c>
      <c r="C6173" t="s">
        <v>11854</v>
      </c>
      <c r="D6173" t="s">
        <v>22189</v>
      </c>
      <c r="E6173" t="s">
        <v>21138</v>
      </c>
      <c r="F6173" s="1">
        <v>22546</v>
      </c>
    </row>
    <row r="6174" spans="1:6" x14ac:dyDescent="0.2">
      <c r="A6174" t="s">
        <v>3065</v>
      </c>
      <c r="B6174" t="s">
        <v>13461</v>
      </c>
      <c r="C6174" t="s">
        <v>14379</v>
      </c>
      <c r="D6174" t="s">
        <v>22190</v>
      </c>
      <c r="E6174" t="s">
        <v>21138</v>
      </c>
      <c r="F6174" s="1">
        <v>22108</v>
      </c>
    </row>
    <row r="6175" spans="1:6" x14ac:dyDescent="0.2">
      <c r="A6175" t="s">
        <v>6579</v>
      </c>
      <c r="B6175" t="s">
        <v>13435</v>
      </c>
      <c r="C6175" t="s">
        <v>14380</v>
      </c>
      <c r="D6175" t="s">
        <v>22191</v>
      </c>
      <c r="E6175" t="s">
        <v>21138</v>
      </c>
      <c r="F6175" s="1">
        <v>18314</v>
      </c>
    </row>
    <row r="6176" spans="1:6" x14ac:dyDescent="0.2">
      <c r="A6176" t="s">
        <v>6580</v>
      </c>
      <c r="B6176" t="s">
        <v>13925</v>
      </c>
      <c r="C6176" t="s">
        <v>12034</v>
      </c>
      <c r="D6176" t="s">
        <v>22192</v>
      </c>
      <c r="E6176" t="s">
        <v>21138</v>
      </c>
      <c r="F6176" s="1">
        <v>24133</v>
      </c>
    </row>
    <row r="6177" spans="1:6" x14ac:dyDescent="0.2">
      <c r="A6177" t="s">
        <v>6581</v>
      </c>
      <c r="B6177" t="s">
        <v>13305</v>
      </c>
      <c r="C6177" t="s">
        <v>10167</v>
      </c>
      <c r="D6177" t="s">
        <v>22193</v>
      </c>
      <c r="E6177" t="s">
        <v>21138</v>
      </c>
      <c r="F6177" s="1">
        <v>30005</v>
      </c>
    </row>
    <row r="6178" spans="1:6" x14ac:dyDescent="0.2">
      <c r="A6178" t="s">
        <v>6582</v>
      </c>
      <c r="B6178" t="s">
        <v>13361</v>
      </c>
      <c r="C6178" t="s">
        <v>9643</v>
      </c>
      <c r="D6178" t="s">
        <v>22194</v>
      </c>
      <c r="E6178" t="s">
        <v>21138</v>
      </c>
      <c r="F6178" s="1">
        <v>41873</v>
      </c>
    </row>
    <row r="6179" spans="1:6" x14ac:dyDescent="0.2">
      <c r="A6179" t="s">
        <v>3066</v>
      </c>
      <c r="B6179" t="s">
        <v>13778</v>
      </c>
      <c r="C6179" t="s">
        <v>14381</v>
      </c>
      <c r="D6179">
        <v>8609626418</v>
      </c>
      <c r="E6179" t="s">
        <v>21138</v>
      </c>
      <c r="F6179" s="1">
        <v>24225</v>
      </c>
    </row>
    <row r="6180" spans="1:6" x14ac:dyDescent="0.2">
      <c r="A6180" t="s">
        <v>6583</v>
      </c>
      <c r="B6180" t="s">
        <v>14382</v>
      </c>
      <c r="C6180" t="s">
        <v>9537</v>
      </c>
      <c r="D6180" t="s">
        <v>22195</v>
      </c>
      <c r="E6180" t="s">
        <v>21138</v>
      </c>
      <c r="F6180" s="1">
        <v>21661</v>
      </c>
    </row>
    <row r="6181" spans="1:6" x14ac:dyDescent="0.2">
      <c r="A6181" t="s">
        <v>6584</v>
      </c>
      <c r="B6181" t="s">
        <v>13071</v>
      </c>
      <c r="C6181" t="s">
        <v>10344</v>
      </c>
      <c r="D6181" t="s">
        <v>22196</v>
      </c>
      <c r="E6181" t="s">
        <v>21138</v>
      </c>
      <c r="F6181" s="1">
        <v>20457</v>
      </c>
    </row>
    <row r="6182" spans="1:6" x14ac:dyDescent="0.2">
      <c r="A6182" t="s">
        <v>3067</v>
      </c>
      <c r="B6182" t="s">
        <v>11030</v>
      </c>
      <c r="C6182" t="s">
        <v>14383</v>
      </c>
      <c r="D6182" t="s">
        <v>22197</v>
      </c>
      <c r="E6182" t="s">
        <v>21138</v>
      </c>
      <c r="F6182" s="1">
        <v>38208</v>
      </c>
    </row>
    <row r="6183" spans="1:6" x14ac:dyDescent="0.2">
      <c r="A6183" t="s">
        <v>6585</v>
      </c>
      <c r="B6183" t="s">
        <v>14317</v>
      </c>
      <c r="C6183" t="s">
        <v>14384</v>
      </c>
      <c r="D6183" t="s">
        <v>22198</v>
      </c>
      <c r="E6183" t="s">
        <v>21138</v>
      </c>
      <c r="F6183" s="1">
        <v>27098</v>
      </c>
    </row>
    <row r="6184" spans="1:6" x14ac:dyDescent="0.2">
      <c r="A6184" t="s">
        <v>3068</v>
      </c>
      <c r="B6184" t="s">
        <v>14385</v>
      </c>
      <c r="C6184" t="s">
        <v>14386</v>
      </c>
      <c r="D6184" t="s">
        <v>22199</v>
      </c>
      <c r="E6184" t="s">
        <v>21138</v>
      </c>
      <c r="F6184" s="1">
        <v>37420</v>
      </c>
    </row>
    <row r="6185" spans="1:6" x14ac:dyDescent="0.2">
      <c r="A6185" t="s">
        <v>9159</v>
      </c>
      <c r="B6185" t="s">
        <v>14387</v>
      </c>
      <c r="C6185" t="s">
        <v>11</v>
      </c>
      <c r="D6185" t="s">
        <v>22200</v>
      </c>
      <c r="E6185" t="s">
        <v>21138</v>
      </c>
      <c r="F6185" s="1">
        <v>14953</v>
      </c>
    </row>
    <row r="6186" spans="1:6" x14ac:dyDescent="0.2">
      <c r="A6186" t="s">
        <v>6586</v>
      </c>
      <c r="B6186" t="s">
        <v>9448</v>
      </c>
      <c r="C6186" t="s">
        <v>9776</v>
      </c>
      <c r="D6186">
        <v>1680182437</v>
      </c>
      <c r="E6186" t="s">
        <v>21138</v>
      </c>
      <c r="F6186" s="1">
        <v>38640</v>
      </c>
    </row>
    <row r="6187" spans="1:6" x14ac:dyDescent="0.2">
      <c r="A6187" t="s">
        <v>3069</v>
      </c>
      <c r="B6187" t="s">
        <v>14050</v>
      </c>
      <c r="C6187" t="s">
        <v>9566</v>
      </c>
      <c r="D6187" t="s">
        <v>22201</v>
      </c>
      <c r="E6187" t="s">
        <v>21138</v>
      </c>
      <c r="F6187" s="1">
        <v>15576</v>
      </c>
    </row>
    <row r="6188" spans="1:6" x14ac:dyDescent="0.2">
      <c r="A6188" t="s">
        <v>3070</v>
      </c>
      <c r="B6188" t="s">
        <v>13313</v>
      </c>
      <c r="C6188" t="s">
        <v>14388</v>
      </c>
      <c r="D6188" t="s">
        <v>22202</v>
      </c>
      <c r="E6188" t="s">
        <v>21138</v>
      </c>
      <c r="F6188" s="1">
        <v>15703</v>
      </c>
    </row>
    <row r="6189" spans="1:6" x14ac:dyDescent="0.2">
      <c r="A6189" t="s">
        <v>3071</v>
      </c>
      <c r="B6189" t="s">
        <v>13426</v>
      </c>
      <c r="C6189" t="s">
        <v>13433</v>
      </c>
      <c r="D6189" t="s">
        <v>22203</v>
      </c>
      <c r="E6189" t="s">
        <v>21138</v>
      </c>
      <c r="F6189" s="1">
        <v>15401</v>
      </c>
    </row>
    <row r="6190" spans="1:6" x14ac:dyDescent="0.2">
      <c r="A6190" t="s">
        <v>3072</v>
      </c>
      <c r="B6190" t="s">
        <v>13601</v>
      </c>
      <c r="C6190" t="s">
        <v>14389</v>
      </c>
      <c r="D6190" t="s">
        <v>22204</v>
      </c>
      <c r="E6190" t="s">
        <v>21138</v>
      </c>
      <c r="F6190" s="1">
        <v>40120</v>
      </c>
    </row>
    <row r="6191" spans="1:6" x14ac:dyDescent="0.2">
      <c r="A6191" t="s">
        <v>3073</v>
      </c>
      <c r="B6191" t="s">
        <v>13308</v>
      </c>
      <c r="C6191" t="s">
        <v>9566</v>
      </c>
      <c r="D6191" t="s">
        <v>22205</v>
      </c>
      <c r="E6191" t="s">
        <v>21138</v>
      </c>
      <c r="F6191" s="1">
        <v>33484</v>
      </c>
    </row>
    <row r="6192" spans="1:6" x14ac:dyDescent="0.2">
      <c r="A6192" t="s">
        <v>8309</v>
      </c>
      <c r="B6192" t="s">
        <v>10767</v>
      </c>
      <c r="C6192" t="s">
        <v>14390</v>
      </c>
      <c r="D6192" t="s">
        <v>22206</v>
      </c>
      <c r="E6192" t="s">
        <v>21138</v>
      </c>
      <c r="F6192" s="1">
        <v>41157</v>
      </c>
    </row>
    <row r="6193" spans="1:6" x14ac:dyDescent="0.2">
      <c r="A6193" t="s">
        <v>3074</v>
      </c>
      <c r="B6193" t="s">
        <v>13634</v>
      </c>
      <c r="C6193" t="s">
        <v>9690</v>
      </c>
      <c r="D6193" t="s">
        <v>22207</v>
      </c>
      <c r="E6193" t="s">
        <v>21138</v>
      </c>
      <c r="F6193" s="1">
        <v>29120</v>
      </c>
    </row>
    <row r="6194" spans="1:6" x14ac:dyDescent="0.2">
      <c r="A6194" t="s">
        <v>3075</v>
      </c>
      <c r="B6194" t="s">
        <v>13696</v>
      </c>
      <c r="C6194" t="s">
        <v>11266</v>
      </c>
      <c r="D6194">
        <v>1990792746</v>
      </c>
      <c r="E6194" t="s">
        <v>21138</v>
      </c>
      <c r="F6194" s="1">
        <v>16630</v>
      </c>
    </row>
    <row r="6195" spans="1:6" x14ac:dyDescent="0.2">
      <c r="A6195" t="s">
        <v>8310</v>
      </c>
      <c r="B6195" t="s">
        <v>13670</v>
      </c>
      <c r="C6195" t="s">
        <v>9470</v>
      </c>
      <c r="D6195" t="s">
        <v>22208</v>
      </c>
      <c r="E6195" t="s">
        <v>21138</v>
      </c>
      <c r="F6195" s="1">
        <v>27587</v>
      </c>
    </row>
    <row r="6196" spans="1:6" x14ac:dyDescent="0.2">
      <c r="A6196" t="s">
        <v>3076</v>
      </c>
      <c r="B6196" t="s">
        <v>13558</v>
      </c>
      <c r="C6196" t="s">
        <v>14391</v>
      </c>
      <c r="D6196" t="s">
        <v>22209</v>
      </c>
      <c r="E6196" t="s">
        <v>21138</v>
      </c>
      <c r="F6196" s="1">
        <v>20677</v>
      </c>
    </row>
    <row r="6197" spans="1:6" x14ac:dyDescent="0.2">
      <c r="A6197" t="s">
        <v>3077</v>
      </c>
      <c r="B6197" t="s">
        <v>13345</v>
      </c>
      <c r="C6197" t="s">
        <v>10313</v>
      </c>
      <c r="D6197" t="s">
        <v>22210</v>
      </c>
      <c r="E6197" t="s">
        <v>21138</v>
      </c>
      <c r="F6197" s="1">
        <v>41734</v>
      </c>
    </row>
    <row r="6198" spans="1:6" x14ac:dyDescent="0.2">
      <c r="A6198" t="s">
        <v>8311</v>
      </c>
      <c r="B6198" t="s">
        <v>13404</v>
      </c>
      <c r="C6198" t="s">
        <v>14392</v>
      </c>
      <c r="D6198" t="s">
        <v>22211</v>
      </c>
      <c r="E6198" t="s">
        <v>21138</v>
      </c>
      <c r="F6198" s="1">
        <v>42275</v>
      </c>
    </row>
    <row r="6199" spans="1:6" x14ac:dyDescent="0.2">
      <c r="A6199" t="s">
        <v>14393</v>
      </c>
      <c r="B6199" t="s">
        <v>13695</v>
      </c>
      <c r="C6199" t="s">
        <v>14394</v>
      </c>
      <c r="D6199" t="s">
        <v>22212</v>
      </c>
      <c r="E6199" t="s">
        <v>21138</v>
      </c>
      <c r="F6199" s="1">
        <v>43484</v>
      </c>
    </row>
    <row r="6200" spans="1:6" x14ac:dyDescent="0.2">
      <c r="A6200" t="s">
        <v>8312</v>
      </c>
      <c r="B6200" t="s">
        <v>13327</v>
      </c>
      <c r="C6200" t="s">
        <v>10373</v>
      </c>
      <c r="D6200" t="s">
        <v>22213</v>
      </c>
      <c r="E6200" t="s">
        <v>21138</v>
      </c>
      <c r="F6200" s="1">
        <v>39013</v>
      </c>
    </row>
    <row r="6201" spans="1:6" x14ac:dyDescent="0.2">
      <c r="A6201" t="s">
        <v>8313</v>
      </c>
      <c r="B6201" t="s">
        <v>13505</v>
      </c>
      <c r="C6201" t="s">
        <v>13559</v>
      </c>
      <c r="D6201" t="s">
        <v>22214</v>
      </c>
      <c r="E6201" t="s">
        <v>21138</v>
      </c>
      <c r="F6201" s="1">
        <v>38453</v>
      </c>
    </row>
    <row r="6202" spans="1:6" x14ac:dyDescent="0.2">
      <c r="A6202" t="s">
        <v>3078</v>
      </c>
      <c r="B6202" t="s">
        <v>13413</v>
      </c>
      <c r="C6202" t="s">
        <v>11059</v>
      </c>
      <c r="D6202" t="s">
        <v>22215</v>
      </c>
      <c r="E6202" t="s">
        <v>21138</v>
      </c>
      <c r="F6202" s="1">
        <v>24984</v>
      </c>
    </row>
    <row r="6203" spans="1:6" x14ac:dyDescent="0.2">
      <c r="A6203" t="s">
        <v>3079</v>
      </c>
      <c r="B6203" t="s">
        <v>11824</v>
      </c>
      <c r="C6203" t="s">
        <v>10634</v>
      </c>
      <c r="D6203">
        <f>1-394-261-3127</f>
        <v>-3781</v>
      </c>
      <c r="E6203" t="s">
        <v>21138</v>
      </c>
      <c r="F6203" s="1">
        <v>18361</v>
      </c>
    </row>
    <row r="6204" spans="1:6" x14ac:dyDescent="0.2">
      <c r="A6204" t="s">
        <v>8314</v>
      </c>
      <c r="B6204" t="s">
        <v>13461</v>
      </c>
      <c r="C6204" t="s">
        <v>14395</v>
      </c>
      <c r="D6204" t="s">
        <v>22216</v>
      </c>
      <c r="E6204" t="s">
        <v>21138</v>
      </c>
      <c r="F6204" s="1">
        <v>42459</v>
      </c>
    </row>
    <row r="6205" spans="1:6" x14ac:dyDescent="0.2">
      <c r="A6205" t="s">
        <v>3080</v>
      </c>
      <c r="B6205" t="s">
        <v>12758</v>
      </c>
      <c r="C6205" t="s">
        <v>14396</v>
      </c>
      <c r="D6205" t="s">
        <v>22217</v>
      </c>
      <c r="E6205" t="s">
        <v>21138</v>
      </c>
      <c r="F6205" s="1">
        <v>38057</v>
      </c>
    </row>
    <row r="6206" spans="1:6" x14ac:dyDescent="0.2">
      <c r="A6206" t="s">
        <v>3081</v>
      </c>
      <c r="B6206" t="s">
        <v>11030</v>
      </c>
      <c r="C6206" t="s">
        <v>14397</v>
      </c>
      <c r="D6206" t="s">
        <v>22218</v>
      </c>
      <c r="E6206" t="s">
        <v>21138</v>
      </c>
      <c r="F6206" s="1">
        <v>39289</v>
      </c>
    </row>
    <row r="6207" spans="1:6" x14ac:dyDescent="0.2">
      <c r="A6207" t="s">
        <v>8315</v>
      </c>
      <c r="B6207" t="s">
        <v>14398</v>
      </c>
      <c r="C6207" t="s">
        <v>12820</v>
      </c>
      <c r="D6207" t="s">
        <v>22219</v>
      </c>
      <c r="E6207" t="s">
        <v>21138</v>
      </c>
      <c r="F6207" s="1">
        <v>14625</v>
      </c>
    </row>
    <row r="6208" spans="1:6" x14ac:dyDescent="0.2">
      <c r="A6208" t="s">
        <v>8316</v>
      </c>
      <c r="B6208" t="s">
        <v>10877</v>
      </c>
      <c r="C6208" t="s">
        <v>10871</v>
      </c>
      <c r="D6208" t="s">
        <v>22220</v>
      </c>
      <c r="E6208" t="s">
        <v>21138</v>
      </c>
      <c r="F6208" s="1">
        <v>27364</v>
      </c>
    </row>
    <row r="6209" spans="1:6" x14ac:dyDescent="0.2">
      <c r="A6209" t="s">
        <v>3082</v>
      </c>
      <c r="B6209" t="s">
        <v>13939</v>
      </c>
      <c r="C6209" t="s">
        <v>12037</v>
      </c>
      <c r="D6209">
        <v>2476517102</v>
      </c>
      <c r="E6209" t="s">
        <v>21138</v>
      </c>
      <c r="F6209" s="1">
        <v>40044</v>
      </c>
    </row>
    <row r="6210" spans="1:6" x14ac:dyDescent="0.2">
      <c r="A6210" t="s">
        <v>3083</v>
      </c>
      <c r="B6210" t="s">
        <v>13696</v>
      </c>
      <c r="C6210" t="s">
        <v>10949</v>
      </c>
      <c r="D6210" t="s">
        <v>22221</v>
      </c>
      <c r="E6210" t="s">
        <v>21138</v>
      </c>
      <c r="F6210" s="1">
        <v>30722</v>
      </c>
    </row>
    <row r="6211" spans="1:6" x14ac:dyDescent="0.2">
      <c r="A6211" t="s">
        <v>3084</v>
      </c>
      <c r="B6211" t="s">
        <v>13726</v>
      </c>
      <c r="C6211" t="s">
        <v>9470</v>
      </c>
      <c r="D6211" t="s">
        <v>22222</v>
      </c>
      <c r="E6211" t="s">
        <v>21138</v>
      </c>
      <c r="F6211" s="1">
        <v>32953</v>
      </c>
    </row>
    <row r="6212" spans="1:6" x14ac:dyDescent="0.2">
      <c r="A6212" t="s">
        <v>3085</v>
      </c>
      <c r="B6212" t="s">
        <v>12654</v>
      </c>
      <c r="C6212" t="s">
        <v>13215</v>
      </c>
      <c r="D6212">
        <v>6750877670</v>
      </c>
      <c r="E6212" t="s">
        <v>21138</v>
      </c>
      <c r="F6212" s="1">
        <v>21547</v>
      </c>
    </row>
    <row r="6213" spans="1:6" x14ac:dyDescent="0.2">
      <c r="A6213" t="s">
        <v>3086</v>
      </c>
      <c r="B6213" t="s">
        <v>13404</v>
      </c>
      <c r="C6213" t="s">
        <v>14399</v>
      </c>
      <c r="D6213" t="s">
        <v>22223</v>
      </c>
      <c r="E6213" t="s">
        <v>21138</v>
      </c>
      <c r="F6213" s="1">
        <v>22561</v>
      </c>
    </row>
    <row r="6214" spans="1:6" x14ac:dyDescent="0.2">
      <c r="A6214" t="s">
        <v>9160</v>
      </c>
      <c r="B6214" t="s">
        <v>13344</v>
      </c>
      <c r="C6214" t="s">
        <v>14400</v>
      </c>
      <c r="D6214">
        <v>1224274013</v>
      </c>
      <c r="E6214" t="s">
        <v>21138</v>
      </c>
      <c r="F6214" s="1">
        <v>17151</v>
      </c>
    </row>
    <row r="6215" spans="1:6" x14ac:dyDescent="0.2">
      <c r="A6215" t="s">
        <v>14401</v>
      </c>
      <c r="B6215" t="s">
        <v>13424</v>
      </c>
      <c r="C6215" t="s">
        <v>14402</v>
      </c>
      <c r="D6215" t="s">
        <v>22224</v>
      </c>
      <c r="E6215" t="s">
        <v>21138</v>
      </c>
      <c r="F6215" s="1">
        <v>32920</v>
      </c>
    </row>
    <row r="6216" spans="1:6" x14ac:dyDescent="0.2">
      <c r="A6216" t="s">
        <v>3087</v>
      </c>
      <c r="B6216" t="s">
        <v>13526</v>
      </c>
      <c r="C6216" t="s">
        <v>11354</v>
      </c>
      <c r="D6216" t="s">
        <v>22225</v>
      </c>
      <c r="E6216" t="s">
        <v>21138</v>
      </c>
      <c r="F6216" s="1">
        <v>42364</v>
      </c>
    </row>
    <row r="6217" spans="1:6" x14ac:dyDescent="0.2">
      <c r="A6217" t="s">
        <v>6587</v>
      </c>
      <c r="B6217" t="s">
        <v>13450</v>
      </c>
      <c r="C6217" t="s">
        <v>9440</v>
      </c>
      <c r="D6217" t="s">
        <v>22226</v>
      </c>
      <c r="E6217" t="s">
        <v>21138</v>
      </c>
      <c r="F6217" s="1">
        <v>15953</v>
      </c>
    </row>
    <row r="6218" spans="1:6" x14ac:dyDescent="0.2">
      <c r="A6218" t="s">
        <v>6588</v>
      </c>
      <c r="B6218" t="s">
        <v>10149</v>
      </c>
      <c r="C6218" t="s">
        <v>14403</v>
      </c>
      <c r="D6218">
        <f>1-876-201-1041</f>
        <v>-2117</v>
      </c>
      <c r="E6218" t="s">
        <v>21138</v>
      </c>
      <c r="F6218" s="1">
        <v>23373</v>
      </c>
    </row>
    <row r="6219" spans="1:6" x14ac:dyDescent="0.2">
      <c r="A6219" t="s">
        <v>6589</v>
      </c>
      <c r="B6219" t="s">
        <v>13596</v>
      </c>
      <c r="C6219" t="s">
        <v>11548</v>
      </c>
      <c r="D6219" t="s">
        <v>22227</v>
      </c>
      <c r="E6219" t="s">
        <v>21138</v>
      </c>
      <c r="F6219" s="1">
        <v>25317</v>
      </c>
    </row>
    <row r="6220" spans="1:6" x14ac:dyDescent="0.2">
      <c r="A6220" t="s">
        <v>3088</v>
      </c>
      <c r="B6220" t="s">
        <v>14404</v>
      </c>
      <c r="C6220" t="s">
        <v>10245</v>
      </c>
      <c r="D6220" t="s">
        <v>22228</v>
      </c>
      <c r="E6220" t="s">
        <v>21138</v>
      </c>
      <c r="F6220" s="1">
        <v>23786</v>
      </c>
    </row>
    <row r="6221" spans="1:6" x14ac:dyDescent="0.2">
      <c r="A6221" t="s">
        <v>6590</v>
      </c>
      <c r="B6221" t="s">
        <v>13325</v>
      </c>
      <c r="C6221" t="s">
        <v>11936</v>
      </c>
      <c r="D6221" t="s">
        <v>22229</v>
      </c>
      <c r="E6221" t="s">
        <v>21138</v>
      </c>
      <c r="F6221" s="1">
        <v>43396</v>
      </c>
    </row>
    <row r="6222" spans="1:6" x14ac:dyDescent="0.2">
      <c r="A6222" t="s">
        <v>8317</v>
      </c>
      <c r="B6222" t="s">
        <v>14266</v>
      </c>
      <c r="C6222" t="s">
        <v>11003</v>
      </c>
      <c r="D6222" t="s">
        <v>22230</v>
      </c>
      <c r="E6222" t="s">
        <v>21138</v>
      </c>
      <c r="F6222" s="1">
        <v>16654</v>
      </c>
    </row>
    <row r="6223" spans="1:6" x14ac:dyDescent="0.2">
      <c r="A6223" t="s">
        <v>14405</v>
      </c>
      <c r="B6223" t="s">
        <v>13348</v>
      </c>
      <c r="C6223" t="s">
        <v>14406</v>
      </c>
      <c r="D6223" t="s">
        <v>22231</v>
      </c>
      <c r="E6223" t="s">
        <v>21138</v>
      </c>
      <c r="F6223" s="1">
        <v>26625</v>
      </c>
    </row>
    <row r="6224" spans="1:6" x14ac:dyDescent="0.2">
      <c r="A6224" t="s">
        <v>3089</v>
      </c>
      <c r="B6224" t="s">
        <v>13346</v>
      </c>
      <c r="C6224" t="s">
        <v>11431</v>
      </c>
      <c r="D6224" t="s">
        <v>22232</v>
      </c>
      <c r="E6224" t="s">
        <v>21138</v>
      </c>
      <c r="F6224" s="1">
        <v>38290</v>
      </c>
    </row>
    <row r="6225" spans="1:6" x14ac:dyDescent="0.2">
      <c r="A6225" t="s">
        <v>14407</v>
      </c>
      <c r="B6225" t="s">
        <v>11030</v>
      </c>
      <c r="C6225" t="s">
        <v>9838</v>
      </c>
      <c r="D6225">
        <v>5660800533</v>
      </c>
      <c r="E6225" t="s">
        <v>21138</v>
      </c>
      <c r="F6225" s="1">
        <v>25901</v>
      </c>
    </row>
    <row r="6226" spans="1:6" x14ac:dyDescent="0.2">
      <c r="A6226" t="s">
        <v>3090</v>
      </c>
      <c r="B6226" t="s">
        <v>14408</v>
      </c>
      <c r="C6226" t="s">
        <v>14409</v>
      </c>
      <c r="D6226" t="s">
        <v>22233</v>
      </c>
      <c r="E6226" t="s">
        <v>21138</v>
      </c>
      <c r="F6226" s="1">
        <v>15814</v>
      </c>
    </row>
    <row r="6227" spans="1:6" x14ac:dyDescent="0.2">
      <c r="A6227" t="s">
        <v>3091</v>
      </c>
      <c r="B6227" t="s">
        <v>13696</v>
      </c>
      <c r="C6227" t="s">
        <v>11629</v>
      </c>
      <c r="D6227" t="s">
        <v>22234</v>
      </c>
      <c r="E6227" t="s">
        <v>21138</v>
      </c>
      <c r="F6227" s="1">
        <v>42345</v>
      </c>
    </row>
    <row r="6228" spans="1:6" x14ac:dyDescent="0.2">
      <c r="A6228" t="s">
        <v>3092</v>
      </c>
      <c r="B6228" t="s">
        <v>14410</v>
      </c>
      <c r="C6228" t="s">
        <v>14411</v>
      </c>
      <c r="D6228">
        <f>1-68-24-9446</f>
        <v>-9537</v>
      </c>
      <c r="E6228" t="s">
        <v>21138</v>
      </c>
      <c r="F6228" s="1">
        <v>38133</v>
      </c>
    </row>
    <row r="6229" spans="1:6" x14ac:dyDescent="0.2">
      <c r="A6229" t="s">
        <v>8318</v>
      </c>
      <c r="B6229" t="s">
        <v>13387</v>
      </c>
      <c r="C6229" t="s">
        <v>14412</v>
      </c>
      <c r="D6229" t="s">
        <v>22235</v>
      </c>
      <c r="E6229" t="s">
        <v>21138</v>
      </c>
      <c r="F6229" s="1">
        <v>33464</v>
      </c>
    </row>
    <row r="6230" spans="1:6" x14ac:dyDescent="0.2">
      <c r="A6230" t="s">
        <v>3093</v>
      </c>
      <c r="B6230" t="s">
        <v>13344</v>
      </c>
      <c r="C6230" t="s">
        <v>9945</v>
      </c>
      <c r="D6230" t="s">
        <v>22236</v>
      </c>
      <c r="E6230" t="s">
        <v>21138</v>
      </c>
      <c r="F6230" s="1">
        <v>30417</v>
      </c>
    </row>
    <row r="6231" spans="1:6" x14ac:dyDescent="0.2">
      <c r="A6231" t="s">
        <v>3094</v>
      </c>
      <c r="B6231" t="s">
        <v>14413</v>
      </c>
      <c r="C6231" t="s">
        <v>10313</v>
      </c>
      <c r="D6231" t="s">
        <v>22237</v>
      </c>
      <c r="E6231" t="s">
        <v>21138</v>
      </c>
      <c r="F6231" s="1">
        <v>33631</v>
      </c>
    </row>
    <row r="6232" spans="1:6" x14ac:dyDescent="0.2">
      <c r="A6232" t="s">
        <v>3095</v>
      </c>
      <c r="B6232" t="s">
        <v>14414</v>
      </c>
      <c r="C6232" t="s">
        <v>10512</v>
      </c>
      <c r="D6232" t="s">
        <v>22238</v>
      </c>
      <c r="E6232" t="s">
        <v>21138</v>
      </c>
      <c r="F6232" s="1">
        <v>35092</v>
      </c>
    </row>
    <row r="6233" spans="1:6" x14ac:dyDescent="0.2">
      <c r="A6233" t="s">
        <v>3096</v>
      </c>
      <c r="B6233" t="s">
        <v>14023</v>
      </c>
      <c r="C6233" t="s">
        <v>14415</v>
      </c>
      <c r="D6233" t="s">
        <v>22239</v>
      </c>
      <c r="E6233" t="s">
        <v>21138</v>
      </c>
      <c r="F6233" s="1">
        <v>17989</v>
      </c>
    </row>
    <row r="6234" spans="1:6" x14ac:dyDescent="0.2">
      <c r="A6234" t="s">
        <v>6591</v>
      </c>
      <c r="B6234" t="s">
        <v>14070</v>
      </c>
      <c r="C6234" t="s">
        <v>9888</v>
      </c>
      <c r="D6234" t="s">
        <v>22240</v>
      </c>
      <c r="E6234" t="s">
        <v>21138</v>
      </c>
      <c r="F6234" s="1">
        <v>35286</v>
      </c>
    </row>
    <row r="6235" spans="1:6" x14ac:dyDescent="0.2">
      <c r="A6235" t="s">
        <v>3097</v>
      </c>
      <c r="B6235" t="s">
        <v>13324</v>
      </c>
      <c r="C6235" t="s">
        <v>9470</v>
      </c>
      <c r="D6235" t="s">
        <v>22241</v>
      </c>
      <c r="E6235" t="s">
        <v>21138</v>
      </c>
      <c r="F6235" s="1">
        <v>14836</v>
      </c>
    </row>
    <row r="6236" spans="1:6" x14ac:dyDescent="0.2">
      <c r="A6236" t="s">
        <v>6592</v>
      </c>
      <c r="B6236" t="s">
        <v>13331</v>
      </c>
      <c r="C6236" t="s">
        <v>12863</v>
      </c>
      <c r="D6236" t="s">
        <v>22242</v>
      </c>
      <c r="E6236" t="s">
        <v>21138</v>
      </c>
      <c r="F6236" s="1">
        <v>40167</v>
      </c>
    </row>
    <row r="6237" spans="1:6" x14ac:dyDescent="0.2">
      <c r="A6237" t="s">
        <v>6593</v>
      </c>
      <c r="B6237" t="s">
        <v>11030</v>
      </c>
      <c r="C6237" t="s">
        <v>10566</v>
      </c>
      <c r="D6237" t="s">
        <v>22243</v>
      </c>
      <c r="E6237" t="s">
        <v>21138</v>
      </c>
      <c r="F6237" s="1">
        <v>23651</v>
      </c>
    </row>
    <row r="6238" spans="1:6" x14ac:dyDescent="0.2">
      <c r="A6238" t="s">
        <v>3098</v>
      </c>
      <c r="B6238" t="s">
        <v>9488</v>
      </c>
      <c r="C6238" t="s">
        <v>11960</v>
      </c>
      <c r="D6238" t="s">
        <v>22244</v>
      </c>
      <c r="E6238" t="s">
        <v>21138</v>
      </c>
      <c r="F6238" s="1">
        <v>38480</v>
      </c>
    </row>
    <row r="6239" spans="1:6" x14ac:dyDescent="0.2">
      <c r="A6239" t="s">
        <v>8319</v>
      </c>
      <c r="B6239" t="s">
        <v>14416</v>
      </c>
      <c r="C6239" t="s">
        <v>14417</v>
      </c>
      <c r="D6239" t="s">
        <v>22245</v>
      </c>
      <c r="E6239" t="s">
        <v>21138</v>
      </c>
      <c r="F6239" s="1">
        <v>42188</v>
      </c>
    </row>
    <row r="6240" spans="1:6" x14ac:dyDescent="0.2">
      <c r="A6240" t="s">
        <v>14418</v>
      </c>
      <c r="B6240" t="s">
        <v>13440</v>
      </c>
      <c r="C6240" t="s">
        <v>9475</v>
      </c>
      <c r="D6240" t="s">
        <v>22246</v>
      </c>
      <c r="E6240" t="s">
        <v>21138</v>
      </c>
      <c r="F6240" s="1">
        <v>40549</v>
      </c>
    </row>
    <row r="6241" spans="1:6" x14ac:dyDescent="0.2">
      <c r="A6241" t="s">
        <v>6594</v>
      </c>
      <c r="B6241" t="s">
        <v>10877</v>
      </c>
      <c r="C6241" t="s">
        <v>10272</v>
      </c>
      <c r="D6241" t="s">
        <v>22247</v>
      </c>
      <c r="E6241" t="s">
        <v>21138</v>
      </c>
      <c r="F6241" s="1">
        <v>35944</v>
      </c>
    </row>
    <row r="6242" spans="1:6" x14ac:dyDescent="0.2">
      <c r="A6242" t="s">
        <v>6595</v>
      </c>
      <c r="B6242" t="s">
        <v>13530</v>
      </c>
      <c r="C6242" t="s">
        <v>14419</v>
      </c>
      <c r="D6242" t="s">
        <v>22248</v>
      </c>
      <c r="E6242" t="s">
        <v>21138</v>
      </c>
      <c r="F6242" s="1">
        <v>41497</v>
      </c>
    </row>
    <row r="6243" spans="1:6" x14ac:dyDescent="0.2">
      <c r="A6243" t="s">
        <v>6596</v>
      </c>
      <c r="B6243" t="s">
        <v>13344</v>
      </c>
      <c r="C6243" t="s">
        <v>10507</v>
      </c>
      <c r="D6243" t="s">
        <v>22249</v>
      </c>
      <c r="E6243" t="s">
        <v>21138</v>
      </c>
      <c r="F6243" s="1">
        <v>34266</v>
      </c>
    </row>
    <row r="6244" spans="1:6" x14ac:dyDescent="0.2">
      <c r="A6244" t="s">
        <v>8320</v>
      </c>
      <c r="B6244" t="s">
        <v>13404</v>
      </c>
      <c r="C6244" t="s">
        <v>10007</v>
      </c>
      <c r="D6244" t="s">
        <v>22250</v>
      </c>
      <c r="E6244" t="s">
        <v>21138</v>
      </c>
      <c r="F6244" s="1">
        <v>41704</v>
      </c>
    </row>
    <row r="6245" spans="1:6" x14ac:dyDescent="0.2">
      <c r="A6245" t="s">
        <v>6597</v>
      </c>
      <c r="B6245" t="s">
        <v>13736</v>
      </c>
      <c r="C6245" t="s">
        <v>14420</v>
      </c>
      <c r="D6245" t="s">
        <v>22251</v>
      </c>
      <c r="E6245" t="s">
        <v>21138</v>
      </c>
      <c r="F6245" s="1">
        <v>32342</v>
      </c>
    </row>
    <row r="6246" spans="1:6" x14ac:dyDescent="0.2">
      <c r="A6246" t="s">
        <v>3099</v>
      </c>
      <c r="B6246" t="s">
        <v>13597</v>
      </c>
      <c r="C6246" t="s">
        <v>14421</v>
      </c>
      <c r="D6246" t="s">
        <v>22252</v>
      </c>
      <c r="E6246" t="s">
        <v>21138</v>
      </c>
      <c r="F6246" s="1">
        <v>41977</v>
      </c>
    </row>
    <row r="6247" spans="1:6" x14ac:dyDescent="0.2">
      <c r="A6247" t="s">
        <v>3100</v>
      </c>
      <c r="B6247" t="s">
        <v>13344</v>
      </c>
      <c r="C6247" t="s">
        <v>9765</v>
      </c>
      <c r="D6247" t="s">
        <v>22253</v>
      </c>
      <c r="E6247" t="s">
        <v>21138</v>
      </c>
      <c r="F6247" s="1">
        <v>22060</v>
      </c>
    </row>
    <row r="6248" spans="1:6" x14ac:dyDescent="0.2">
      <c r="A6248" t="s">
        <v>6598</v>
      </c>
      <c r="B6248" t="s">
        <v>13372</v>
      </c>
      <c r="C6248" t="s">
        <v>10623</v>
      </c>
      <c r="D6248" t="s">
        <v>22254</v>
      </c>
      <c r="E6248" t="s">
        <v>21138</v>
      </c>
      <c r="F6248" s="1">
        <v>18627</v>
      </c>
    </row>
    <row r="6249" spans="1:6" x14ac:dyDescent="0.2">
      <c r="A6249" t="s">
        <v>8321</v>
      </c>
      <c r="B6249" t="s">
        <v>13601</v>
      </c>
      <c r="C6249" t="s">
        <v>9690</v>
      </c>
      <c r="D6249" t="s">
        <v>22255</v>
      </c>
      <c r="E6249" t="s">
        <v>21138</v>
      </c>
      <c r="F6249" s="1">
        <v>43739</v>
      </c>
    </row>
    <row r="6250" spans="1:6" x14ac:dyDescent="0.2">
      <c r="A6250" t="s">
        <v>6599</v>
      </c>
      <c r="B6250" t="s">
        <v>13517</v>
      </c>
      <c r="C6250" t="s">
        <v>11877</v>
      </c>
      <c r="D6250" t="s">
        <v>22256</v>
      </c>
      <c r="E6250" t="s">
        <v>21138</v>
      </c>
      <c r="F6250" s="1">
        <v>18694</v>
      </c>
    </row>
    <row r="6251" spans="1:6" x14ac:dyDescent="0.2">
      <c r="A6251" t="s">
        <v>3101</v>
      </c>
      <c r="B6251" t="s">
        <v>14293</v>
      </c>
      <c r="C6251" t="s">
        <v>14422</v>
      </c>
      <c r="D6251" t="s">
        <v>22257</v>
      </c>
      <c r="E6251" t="s">
        <v>21138</v>
      </c>
      <c r="F6251" s="1">
        <v>27654</v>
      </c>
    </row>
    <row r="6252" spans="1:6" x14ac:dyDescent="0.2">
      <c r="A6252" t="s">
        <v>6600</v>
      </c>
      <c r="B6252" t="s">
        <v>13968</v>
      </c>
      <c r="C6252" t="s">
        <v>10360</v>
      </c>
      <c r="D6252" t="s">
        <v>22258</v>
      </c>
      <c r="E6252" t="s">
        <v>21138</v>
      </c>
      <c r="F6252" s="1">
        <v>24270</v>
      </c>
    </row>
    <row r="6253" spans="1:6" x14ac:dyDescent="0.2">
      <c r="A6253" t="s">
        <v>3102</v>
      </c>
      <c r="B6253" t="s">
        <v>14423</v>
      </c>
      <c r="C6253" t="s">
        <v>14424</v>
      </c>
      <c r="D6253" t="s">
        <v>22259</v>
      </c>
      <c r="E6253" t="s">
        <v>21138</v>
      </c>
      <c r="F6253" s="1">
        <v>43824</v>
      </c>
    </row>
    <row r="6254" spans="1:6" x14ac:dyDescent="0.2">
      <c r="A6254" t="s">
        <v>8322</v>
      </c>
      <c r="B6254" t="s">
        <v>9448</v>
      </c>
      <c r="C6254" t="s">
        <v>12456</v>
      </c>
      <c r="D6254" t="s">
        <v>22260</v>
      </c>
      <c r="E6254" t="s">
        <v>21138</v>
      </c>
      <c r="F6254" s="1">
        <v>28221</v>
      </c>
    </row>
    <row r="6255" spans="1:6" x14ac:dyDescent="0.2">
      <c r="A6255" t="s">
        <v>6601</v>
      </c>
      <c r="B6255" t="s">
        <v>14023</v>
      </c>
      <c r="C6255" t="s">
        <v>14425</v>
      </c>
      <c r="D6255">
        <f>1-877-67-5056</f>
        <v>-5999</v>
      </c>
      <c r="E6255" t="s">
        <v>21138</v>
      </c>
      <c r="F6255" s="1">
        <v>43716</v>
      </c>
    </row>
    <row r="6256" spans="1:6" x14ac:dyDescent="0.2">
      <c r="A6256" t="s">
        <v>3103</v>
      </c>
      <c r="B6256" t="s">
        <v>14359</v>
      </c>
      <c r="C6256" t="s">
        <v>14426</v>
      </c>
      <c r="D6256" t="s">
        <v>22261</v>
      </c>
      <c r="E6256" t="s">
        <v>21138</v>
      </c>
      <c r="F6256" s="1">
        <v>15601</v>
      </c>
    </row>
    <row r="6257" spans="1:6" x14ac:dyDescent="0.2">
      <c r="A6257" t="s">
        <v>3104</v>
      </c>
      <c r="B6257" t="s">
        <v>11030</v>
      </c>
      <c r="C6257" t="s">
        <v>9690</v>
      </c>
      <c r="D6257" t="s">
        <v>22262</v>
      </c>
      <c r="E6257" t="s">
        <v>21138</v>
      </c>
      <c r="F6257" s="1">
        <v>38769</v>
      </c>
    </row>
    <row r="6258" spans="1:6" x14ac:dyDescent="0.2">
      <c r="A6258" t="s">
        <v>6602</v>
      </c>
      <c r="B6258" t="s">
        <v>13904</v>
      </c>
      <c r="C6258" t="s">
        <v>14427</v>
      </c>
      <c r="D6258" t="s">
        <v>22263</v>
      </c>
      <c r="E6258" t="s">
        <v>21138</v>
      </c>
      <c r="F6258" s="1">
        <v>34055</v>
      </c>
    </row>
    <row r="6259" spans="1:6" x14ac:dyDescent="0.2">
      <c r="A6259" t="s">
        <v>6603</v>
      </c>
      <c r="B6259" t="s">
        <v>13424</v>
      </c>
      <c r="C6259" t="s">
        <v>14428</v>
      </c>
      <c r="D6259">
        <v>1021661450</v>
      </c>
      <c r="E6259" t="s">
        <v>21138</v>
      </c>
      <c r="F6259" s="1">
        <v>42924</v>
      </c>
    </row>
    <row r="6260" spans="1:6" x14ac:dyDescent="0.2">
      <c r="A6260" t="s">
        <v>6604</v>
      </c>
      <c r="B6260" t="s">
        <v>10351</v>
      </c>
      <c r="C6260" t="s">
        <v>10175</v>
      </c>
      <c r="D6260" t="s">
        <v>22264</v>
      </c>
      <c r="E6260" t="s">
        <v>21138</v>
      </c>
      <c r="F6260" s="1">
        <v>27147</v>
      </c>
    </row>
    <row r="6261" spans="1:6" x14ac:dyDescent="0.2">
      <c r="A6261" t="s">
        <v>3105</v>
      </c>
      <c r="B6261" t="s">
        <v>10872</v>
      </c>
      <c r="C6261" t="s">
        <v>10120</v>
      </c>
      <c r="D6261" t="s">
        <v>22265</v>
      </c>
      <c r="E6261" t="s">
        <v>21138</v>
      </c>
      <c r="F6261" s="1">
        <v>18973</v>
      </c>
    </row>
    <row r="6262" spans="1:6" x14ac:dyDescent="0.2">
      <c r="A6262" t="s">
        <v>3106</v>
      </c>
      <c r="B6262" t="s">
        <v>11030</v>
      </c>
      <c r="C6262" t="s">
        <v>14429</v>
      </c>
      <c r="D6262" t="s">
        <v>22266</v>
      </c>
      <c r="E6262" t="s">
        <v>21138</v>
      </c>
      <c r="F6262" s="1">
        <v>28842</v>
      </c>
    </row>
    <row r="6263" spans="1:6" x14ac:dyDescent="0.2">
      <c r="A6263" t="s">
        <v>6605</v>
      </c>
      <c r="B6263" t="s">
        <v>13413</v>
      </c>
      <c r="C6263" t="s">
        <v>14430</v>
      </c>
      <c r="D6263" t="s">
        <v>22267</v>
      </c>
      <c r="E6263" t="s">
        <v>21138</v>
      </c>
      <c r="F6263" s="1">
        <v>34641</v>
      </c>
    </row>
    <row r="6264" spans="1:6" x14ac:dyDescent="0.2">
      <c r="A6264" t="s">
        <v>8323</v>
      </c>
      <c r="B6264" t="s">
        <v>13670</v>
      </c>
      <c r="C6264" t="s">
        <v>10018</v>
      </c>
      <c r="D6264">
        <v>5877691028</v>
      </c>
      <c r="E6264" t="s">
        <v>21138</v>
      </c>
      <c r="F6264" s="1">
        <v>36549</v>
      </c>
    </row>
    <row r="6265" spans="1:6" x14ac:dyDescent="0.2">
      <c r="A6265" t="s">
        <v>3107</v>
      </c>
      <c r="B6265" t="s">
        <v>13506</v>
      </c>
      <c r="C6265" t="s">
        <v>10066</v>
      </c>
      <c r="D6265" t="s">
        <v>22268</v>
      </c>
      <c r="E6265" t="s">
        <v>21138</v>
      </c>
      <c r="F6265" s="1">
        <v>32012</v>
      </c>
    </row>
    <row r="6266" spans="1:6" x14ac:dyDescent="0.2">
      <c r="A6266" t="s">
        <v>8324</v>
      </c>
      <c r="B6266" t="s">
        <v>12575</v>
      </c>
      <c r="C6266" t="s">
        <v>11179</v>
      </c>
      <c r="D6266" t="s">
        <v>22269</v>
      </c>
      <c r="E6266" t="s">
        <v>21138</v>
      </c>
      <c r="F6266" s="1">
        <v>39434</v>
      </c>
    </row>
    <row r="6267" spans="1:6" x14ac:dyDescent="0.2">
      <c r="A6267" t="s">
        <v>6606</v>
      </c>
      <c r="B6267" t="s">
        <v>14431</v>
      </c>
      <c r="C6267" t="s">
        <v>10584</v>
      </c>
      <c r="D6267" t="s">
        <v>22270</v>
      </c>
      <c r="E6267" t="s">
        <v>21138</v>
      </c>
      <c r="F6267" s="1">
        <v>33036</v>
      </c>
    </row>
    <row r="6268" spans="1:6" x14ac:dyDescent="0.2">
      <c r="A6268" t="s">
        <v>6607</v>
      </c>
      <c r="B6268" t="s">
        <v>14432</v>
      </c>
      <c r="C6268" t="s">
        <v>10069</v>
      </c>
      <c r="D6268" t="s">
        <v>22271</v>
      </c>
      <c r="E6268" t="s">
        <v>21138</v>
      </c>
      <c r="F6268" s="1">
        <v>31314</v>
      </c>
    </row>
    <row r="6269" spans="1:6" x14ac:dyDescent="0.2">
      <c r="A6269" t="s">
        <v>6608</v>
      </c>
      <c r="B6269" t="s">
        <v>13308</v>
      </c>
      <c r="C6269" t="s">
        <v>11548</v>
      </c>
      <c r="D6269" t="s">
        <v>22272</v>
      </c>
      <c r="E6269" t="s">
        <v>21138</v>
      </c>
      <c r="F6269" s="1">
        <v>31761</v>
      </c>
    </row>
    <row r="6270" spans="1:6" x14ac:dyDescent="0.2">
      <c r="A6270" t="s">
        <v>3108</v>
      </c>
      <c r="B6270" t="s">
        <v>11791</v>
      </c>
      <c r="C6270" t="s">
        <v>14433</v>
      </c>
      <c r="D6270">
        <v>316559528</v>
      </c>
      <c r="E6270" t="s">
        <v>21138</v>
      </c>
      <c r="F6270" s="1">
        <v>27634</v>
      </c>
    </row>
    <row r="6271" spans="1:6" x14ac:dyDescent="0.2">
      <c r="A6271" t="s">
        <v>3109</v>
      </c>
      <c r="B6271" t="s">
        <v>9692</v>
      </c>
      <c r="C6271" t="s">
        <v>9470</v>
      </c>
      <c r="D6271">
        <v>9814710209</v>
      </c>
      <c r="E6271" t="s">
        <v>21138</v>
      </c>
      <c r="F6271" s="1">
        <v>23363</v>
      </c>
    </row>
    <row r="6272" spans="1:6" x14ac:dyDescent="0.2">
      <c r="A6272" t="s">
        <v>8325</v>
      </c>
      <c r="B6272" t="s">
        <v>14434</v>
      </c>
      <c r="C6272" t="s">
        <v>10224</v>
      </c>
      <c r="D6272" t="s">
        <v>22273</v>
      </c>
      <c r="E6272" t="s">
        <v>21138</v>
      </c>
      <c r="F6272" s="1">
        <v>21494</v>
      </c>
    </row>
    <row r="6273" spans="1:6" x14ac:dyDescent="0.2">
      <c r="A6273" t="s">
        <v>3110</v>
      </c>
      <c r="B6273" t="s">
        <v>13725</v>
      </c>
      <c r="C6273" t="s">
        <v>10316</v>
      </c>
      <c r="D6273" t="s">
        <v>22274</v>
      </c>
      <c r="E6273" t="s">
        <v>21138</v>
      </c>
      <c r="F6273" s="1">
        <v>16223</v>
      </c>
    </row>
    <row r="6274" spans="1:6" x14ac:dyDescent="0.2">
      <c r="A6274" t="s">
        <v>8326</v>
      </c>
      <c r="B6274" t="s">
        <v>14435</v>
      </c>
      <c r="C6274" t="s">
        <v>14436</v>
      </c>
      <c r="D6274" t="s">
        <v>22275</v>
      </c>
      <c r="E6274" t="s">
        <v>21138</v>
      </c>
      <c r="F6274" s="1">
        <v>27109</v>
      </c>
    </row>
    <row r="6275" spans="1:6" x14ac:dyDescent="0.2">
      <c r="A6275" t="s">
        <v>6609</v>
      </c>
      <c r="B6275" t="s">
        <v>14437</v>
      </c>
      <c r="C6275" t="s">
        <v>14438</v>
      </c>
      <c r="D6275" t="s">
        <v>22276</v>
      </c>
      <c r="E6275" t="s">
        <v>21138</v>
      </c>
      <c r="F6275" s="1">
        <v>16081</v>
      </c>
    </row>
    <row r="6276" spans="1:6" x14ac:dyDescent="0.2">
      <c r="A6276" t="s">
        <v>8327</v>
      </c>
      <c r="B6276" t="s">
        <v>11329</v>
      </c>
      <c r="C6276" t="s">
        <v>14439</v>
      </c>
      <c r="D6276" t="s">
        <v>22277</v>
      </c>
      <c r="E6276" t="s">
        <v>21138</v>
      </c>
      <c r="F6276" s="1">
        <v>14637</v>
      </c>
    </row>
    <row r="6277" spans="1:6" x14ac:dyDescent="0.2">
      <c r="A6277" t="s">
        <v>3111</v>
      </c>
      <c r="B6277" t="s">
        <v>10668</v>
      </c>
      <c r="C6277" t="s">
        <v>10122</v>
      </c>
      <c r="D6277" t="s">
        <v>22278</v>
      </c>
      <c r="E6277" t="s">
        <v>21138</v>
      </c>
      <c r="F6277" s="1">
        <v>18464</v>
      </c>
    </row>
    <row r="6278" spans="1:6" x14ac:dyDescent="0.2">
      <c r="A6278" t="s">
        <v>6610</v>
      </c>
      <c r="B6278" t="s">
        <v>14440</v>
      </c>
      <c r="C6278" t="s">
        <v>9667</v>
      </c>
      <c r="D6278" t="s">
        <v>22279</v>
      </c>
      <c r="E6278" t="s">
        <v>21138</v>
      </c>
      <c r="F6278" s="1">
        <v>33403</v>
      </c>
    </row>
    <row r="6279" spans="1:6" x14ac:dyDescent="0.2">
      <c r="A6279" t="s">
        <v>6611</v>
      </c>
      <c r="B6279" t="s">
        <v>14050</v>
      </c>
      <c r="C6279" t="s">
        <v>14441</v>
      </c>
      <c r="D6279">
        <f>1-506-789-3983</f>
        <v>-5277</v>
      </c>
      <c r="E6279" t="s">
        <v>21138</v>
      </c>
      <c r="F6279" s="1">
        <v>25807</v>
      </c>
    </row>
    <row r="6280" spans="1:6" x14ac:dyDescent="0.2">
      <c r="A6280" t="s">
        <v>8328</v>
      </c>
      <c r="B6280" t="s">
        <v>13345</v>
      </c>
      <c r="C6280" t="s">
        <v>14442</v>
      </c>
      <c r="D6280" t="s">
        <v>22280</v>
      </c>
      <c r="E6280" t="s">
        <v>21138</v>
      </c>
      <c r="F6280" s="1">
        <v>30897</v>
      </c>
    </row>
    <row r="6281" spans="1:6" x14ac:dyDescent="0.2">
      <c r="A6281" t="s">
        <v>6612</v>
      </c>
      <c r="B6281" t="s">
        <v>13985</v>
      </c>
      <c r="C6281" t="s">
        <v>11658</v>
      </c>
      <c r="D6281" t="s">
        <v>22281</v>
      </c>
      <c r="E6281" t="s">
        <v>21138</v>
      </c>
      <c r="F6281" s="1">
        <v>42519</v>
      </c>
    </row>
    <row r="6282" spans="1:6" x14ac:dyDescent="0.2">
      <c r="A6282" t="s">
        <v>3112</v>
      </c>
      <c r="B6282" t="s">
        <v>13313</v>
      </c>
      <c r="C6282" t="s">
        <v>10999</v>
      </c>
      <c r="D6282" t="s">
        <v>22282</v>
      </c>
      <c r="E6282" t="s">
        <v>21138</v>
      </c>
      <c r="F6282" s="1">
        <v>25951</v>
      </c>
    </row>
    <row r="6283" spans="1:6" x14ac:dyDescent="0.2">
      <c r="A6283" t="s">
        <v>3113</v>
      </c>
      <c r="B6283" t="s">
        <v>14000</v>
      </c>
      <c r="C6283" t="s">
        <v>14443</v>
      </c>
      <c r="D6283" t="s">
        <v>22283</v>
      </c>
      <c r="E6283" t="s">
        <v>21138</v>
      </c>
      <c r="F6283" s="1">
        <v>20927</v>
      </c>
    </row>
    <row r="6284" spans="1:6" x14ac:dyDescent="0.2">
      <c r="A6284" t="s">
        <v>6613</v>
      </c>
      <c r="B6284" t="s">
        <v>13317</v>
      </c>
      <c r="C6284" t="s">
        <v>9863</v>
      </c>
      <c r="D6284" t="s">
        <v>22284</v>
      </c>
      <c r="E6284" t="s">
        <v>21138</v>
      </c>
      <c r="F6284" s="1">
        <v>41811</v>
      </c>
    </row>
    <row r="6285" spans="1:6" x14ac:dyDescent="0.2">
      <c r="A6285" t="s">
        <v>3114</v>
      </c>
      <c r="B6285" t="s">
        <v>14444</v>
      </c>
      <c r="C6285" t="s">
        <v>14445</v>
      </c>
      <c r="D6285" t="s">
        <v>22285</v>
      </c>
      <c r="E6285" t="s">
        <v>21138</v>
      </c>
      <c r="F6285" s="1">
        <v>15483</v>
      </c>
    </row>
    <row r="6286" spans="1:6" x14ac:dyDescent="0.2">
      <c r="A6286" t="s">
        <v>6614</v>
      </c>
      <c r="B6286" t="s">
        <v>13736</v>
      </c>
      <c r="C6286" t="s">
        <v>14446</v>
      </c>
      <c r="D6286" t="s">
        <v>22286</v>
      </c>
      <c r="E6286" t="s">
        <v>21138</v>
      </c>
      <c r="F6286" s="1">
        <v>30413</v>
      </c>
    </row>
    <row r="6287" spans="1:6" x14ac:dyDescent="0.2">
      <c r="A6287" t="s">
        <v>6615</v>
      </c>
      <c r="B6287" t="s">
        <v>13056</v>
      </c>
      <c r="C6287" t="s">
        <v>14447</v>
      </c>
      <c r="D6287" t="s">
        <v>22287</v>
      </c>
      <c r="E6287" t="s">
        <v>21138</v>
      </c>
      <c r="F6287" s="1">
        <v>17723</v>
      </c>
    </row>
    <row r="6288" spans="1:6" x14ac:dyDescent="0.2">
      <c r="A6288" t="s">
        <v>3115</v>
      </c>
      <c r="B6288" t="s">
        <v>14203</v>
      </c>
      <c r="C6288" t="s">
        <v>11038</v>
      </c>
      <c r="D6288" t="s">
        <v>22288</v>
      </c>
      <c r="E6288" t="s">
        <v>21138</v>
      </c>
      <c r="F6288" s="1">
        <v>41534</v>
      </c>
    </row>
    <row r="6289" spans="1:6" x14ac:dyDescent="0.2">
      <c r="A6289" t="s">
        <v>3116</v>
      </c>
      <c r="B6289" t="s">
        <v>13981</v>
      </c>
      <c r="C6289" t="s">
        <v>11790</v>
      </c>
      <c r="D6289" t="s">
        <v>22289</v>
      </c>
      <c r="E6289" t="s">
        <v>21138</v>
      </c>
      <c r="F6289" s="1">
        <v>37807</v>
      </c>
    </row>
    <row r="6290" spans="1:6" x14ac:dyDescent="0.2">
      <c r="A6290" t="s">
        <v>6616</v>
      </c>
      <c r="B6290" t="s">
        <v>13435</v>
      </c>
      <c r="C6290" t="s">
        <v>9694</v>
      </c>
      <c r="D6290" t="s">
        <v>22290</v>
      </c>
      <c r="E6290" t="s">
        <v>21138</v>
      </c>
      <c r="F6290" s="1">
        <v>41569</v>
      </c>
    </row>
    <row r="6291" spans="1:6" x14ac:dyDescent="0.2">
      <c r="A6291" t="s">
        <v>3117</v>
      </c>
      <c r="B6291" t="s">
        <v>13413</v>
      </c>
      <c r="C6291" t="s">
        <v>14448</v>
      </c>
      <c r="D6291" t="s">
        <v>22291</v>
      </c>
      <c r="E6291" t="s">
        <v>21138</v>
      </c>
      <c r="F6291" s="1">
        <v>25197</v>
      </c>
    </row>
    <row r="6292" spans="1:6" x14ac:dyDescent="0.2">
      <c r="A6292" t="s">
        <v>6617</v>
      </c>
      <c r="B6292" t="s">
        <v>14449</v>
      </c>
      <c r="C6292" t="s">
        <v>11651</v>
      </c>
      <c r="D6292" t="s">
        <v>22292</v>
      </c>
      <c r="E6292" t="s">
        <v>21138</v>
      </c>
      <c r="F6292" s="1">
        <v>29982</v>
      </c>
    </row>
    <row r="6293" spans="1:6" x14ac:dyDescent="0.2">
      <c r="A6293" t="s">
        <v>3118</v>
      </c>
      <c r="B6293" t="s">
        <v>13547</v>
      </c>
      <c r="C6293" t="s">
        <v>14450</v>
      </c>
      <c r="D6293" t="s">
        <v>22293</v>
      </c>
      <c r="E6293" t="s">
        <v>21138</v>
      </c>
      <c r="F6293" s="1">
        <v>38643</v>
      </c>
    </row>
    <row r="6294" spans="1:6" x14ac:dyDescent="0.2">
      <c r="A6294" t="s">
        <v>8329</v>
      </c>
      <c r="B6294" t="s">
        <v>13774</v>
      </c>
      <c r="C6294" t="s">
        <v>14451</v>
      </c>
      <c r="D6294" t="s">
        <v>22294</v>
      </c>
      <c r="E6294" t="s">
        <v>21138</v>
      </c>
      <c r="F6294" s="1">
        <v>31782</v>
      </c>
    </row>
    <row r="6295" spans="1:6" x14ac:dyDescent="0.2">
      <c r="A6295" t="s">
        <v>6618</v>
      </c>
      <c r="B6295" t="s">
        <v>13494</v>
      </c>
      <c r="C6295" t="s">
        <v>14452</v>
      </c>
      <c r="D6295" t="s">
        <v>22295</v>
      </c>
      <c r="E6295" t="s">
        <v>21138</v>
      </c>
      <c r="F6295" s="1">
        <v>42645</v>
      </c>
    </row>
    <row r="6296" spans="1:6" x14ac:dyDescent="0.2">
      <c r="A6296" t="s">
        <v>3119</v>
      </c>
      <c r="B6296" t="s">
        <v>13324</v>
      </c>
      <c r="C6296" t="s">
        <v>14453</v>
      </c>
      <c r="D6296" t="s">
        <v>22296</v>
      </c>
      <c r="E6296" t="s">
        <v>21138</v>
      </c>
      <c r="F6296" s="1">
        <v>15116</v>
      </c>
    </row>
    <row r="6297" spans="1:6" x14ac:dyDescent="0.2">
      <c r="A6297" t="s">
        <v>3120</v>
      </c>
      <c r="B6297" t="s">
        <v>14454</v>
      </c>
      <c r="C6297" t="s">
        <v>11456</v>
      </c>
      <c r="D6297" t="s">
        <v>22297</v>
      </c>
      <c r="E6297" t="s">
        <v>21138</v>
      </c>
      <c r="F6297" s="1">
        <v>38138</v>
      </c>
    </row>
    <row r="6298" spans="1:6" x14ac:dyDescent="0.2">
      <c r="A6298" t="s">
        <v>6619</v>
      </c>
      <c r="B6298" t="s">
        <v>14266</v>
      </c>
      <c r="C6298" t="s">
        <v>13063</v>
      </c>
      <c r="D6298" t="s">
        <v>22298</v>
      </c>
      <c r="E6298" t="s">
        <v>21138</v>
      </c>
      <c r="F6298" s="1">
        <v>27985</v>
      </c>
    </row>
    <row r="6299" spans="1:6" x14ac:dyDescent="0.2">
      <c r="A6299" t="s">
        <v>6620</v>
      </c>
      <c r="B6299" t="s">
        <v>13324</v>
      </c>
      <c r="C6299" t="s">
        <v>10323</v>
      </c>
      <c r="D6299" t="s">
        <v>22299</v>
      </c>
      <c r="E6299" t="s">
        <v>21138</v>
      </c>
      <c r="F6299" s="1">
        <v>21895</v>
      </c>
    </row>
    <row r="6300" spans="1:6" x14ac:dyDescent="0.2">
      <c r="A6300" t="s">
        <v>8330</v>
      </c>
      <c r="B6300" t="s">
        <v>13396</v>
      </c>
      <c r="C6300" t="s">
        <v>11642</v>
      </c>
      <c r="D6300" t="s">
        <v>22300</v>
      </c>
      <c r="E6300" t="s">
        <v>21138</v>
      </c>
      <c r="F6300" s="1">
        <v>36083</v>
      </c>
    </row>
    <row r="6301" spans="1:6" x14ac:dyDescent="0.2">
      <c r="A6301" t="s">
        <v>3121</v>
      </c>
      <c r="B6301" t="s">
        <v>13658</v>
      </c>
      <c r="C6301" t="s">
        <v>14455</v>
      </c>
      <c r="D6301" t="s">
        <v>22301</v>
      </c>
      <c r="E6301" t="s">
        <v>21138</v>
      </c>
      <c r="F6301" s="1">
        <v>35577</v>
      </c>
    </row>
    <row r="6302" spans="1:6" x14ac:dyDescent="0.2">
      <c r="A6302" t="s">
        <v>3122</v>
      </c>
      <c r="B6302" t="s">
        <v>11824</v>
      </c>
      <c r="C6302" t="s">
        <v>12140</v>
      </c>
      <c r="D6302" t="s">
        <v>22302</v>
      </c>
      <c r="E6302" t="s">
        <v>21138</v>
      </c>
      <c r="F6302" s="1">
        <v>29607</v>
      </c>
    </row>
    <row r="6303" spans="1:6" x14ac:dyDescent="0.2">
      <c r="A6303" t="s">
        <v>6621</v>
      </c>
      <c r="B6303" t="s">
        <v>13480</v>
      </c>
      <c r="C6303" t="s">
        <v>10045</v>
      </c>
      <c r="D6303" t="s">
        <v>22303</v>
      </c>
      <c r="E6303" t="s">
        <v>21138</v>
      </c>
      <c r="F6303" s="1">
        <v>15476</v>
      </c>
    </row>
    <row r="6304" spans="1:6" x14ac:dyDescent="0.2">
      <c r="A6304" t="s">
        <v>3123</v>
      </c>
      <c r="B6304" t="s">
        <v>14456</v>
      </c>
      <c r="C6304" t="s">
        <v>14457</v>
      </c>
      <c r="D6304" t="s">
        <v>22304</v>
      </c>
      <c r="E6304" t="s">
        <v>21138</v>
      </c>
      <c r="F6304" s="1">
        <v>19762</v>
      </c>
    </row>
    <row r="6305" spans="1:6" x14ac:dyDescent="0.2">
      <c r="A6305" t="s">
        <v>6622</v>
      </c>
      <c r="B6305" t="s">
        <v>14458</v>
      </c>
      <c r="C6305" t="s">
        <v>9475</v>
      </c>
      <c r="D6305">
        <f>1-822-705-7866</f>
        <v>-9392</v>
      </c>
      <c r="E6305" t="s">
        <v>21138</v>
      </c>
      <c r="F6305" s="1">
        <v>22751</v>
      </c>
    </row>
    <row r="6306" spans="1:6" x14ac:dyDescent="0.2">
      <c r="A6306" t="s">
        <v>6623</v>
      </c>
      <c r="B6306" t="s">
        <v>14459</v>
      </c>
      <c r="C6306" t="s">
        <v>14460</v>
      </c>
      <c r="D6306" t="s">
        <v>22305</v>
      </c>
      <c r="E6306" t="s">
        <v>21138</v>
      </c>
      <c r="F6306" s="1">
        <v>42271</v>
      </c>
    </row>
    <row r="6307" spans="1:6" x14ac:dyDescent="0.2">
      <c r="A6307" t="s">
        <v>6624</v>
      </c>
      <c r="B6307" t="s">
        <v>14113</v>
      </c>
      <c r="C6307" t="s">
        <v>9597</v>
      </c>
      <c r="D6307" t="s">
        <v>22306</v>
      </c>
      <c r="E6307" t="s">
        <v>21138</v>
      </c>
      <c r="F6307" s="1">
        <v>28945</v>
      </c>
    </row>
    <row r="6308" spans="1:6" x14ac:dyDescent="0.2">
      <c r="A6308" t="s">
        <v>3124</v>
      </c>
      <c r="B6308" t="s">
        <v>10217</v>
      </c>
      <c r="C6308" t="s">
        <v>10665</v>
      </c>
      <c r="D6308" t="s">
        <v>22307</v>
      </c>
      <c r="E6308" t="s">
        <v>21138</v>
      </c>
      <c r="F6308" s="1">
        <v>31849</v>
      </c>
    </row>
    <row r="6309" spans="1:6" x14ac:dyDescent="0.2">
      <c r="A6309" t="s">
        <v>3125</v>
      </c>
      <c r="B6309" t="s">
        <v>14225</v>
      </c>
      <c r="C6309" t="s">
        <v>14461</v>
      </c>
      <c r="D6309" t="s">
        <v>22308</v>
      </c>
      <c r="E6309" t="s">
        <v>21138</v>
      </c>
      <c r="F6309" s="1">
        <v>30082</v>
      </c>
    </row>
    <row r="6310" spans="1:6" x14ac:dyDescent="0.2">
      <c r="A6310" t="s">
        <v>9161</v>
      </c>
      <c r="B6310" t="s">
        <v>10668</v>
      </c>
      <c r="C6310" t="s">
        <v>11589</v>
      </c>
      <c r="D6310" t="s">
        <v>22309</v>
      </c>
      <c r="E6310" t="s">
        <v>21138</v>
      </c>
      <c r="F6310" s="1">
        <v>14775</v>
      </c>
    </row>
    <row r="6311" spans="1:6" x14ac:dyDescent="0.2">
      <c r="A6311" t="s">
        <v>3126</v>
      </c>
      <c r="B6311" t="s">
        <v>13443</v>
      </c>
      <c r="C6311" t="s">
        <v>14462</v>
      </c>
      <c r="D6311" t="s">
        <v>22310</v>
      </c>
      <c r="E6311" t="s">
        <v>21138</v>
      </c>
      <c r="F6311" s="1">
        <v>31934</v>
      </c>
    </row>
    <row r="6312" spans="1:6" x14ac:dyDescent="0.2">
      <c r="A6312" t="s">
        <v>3127</v>
      </c>
      <c r="B6312" t="s">
        <v>13736</v>
      </c>
      <c r="C6312" t="s">
        <v>9479</v>
      </c>
      <c r="D6312" t="s">
        <v>22311</v>
      </c>
      <c r="E6312" t="s">
        <v>21138</v>
      </c>
      <c r="F6312" s="1">
        <v>39600</v>
      </c>
    </row>
    <row r="6313" spans="1:6" x14ac:dyDescent="0.2">
      <c r="A6313" t="s">
        <v>9162</v>
      </c>
      <c r="B6313" t="s">
        <v>14387</v>
      </c>
      <c r="C6313" t="s">
        <v>12955</v>
      </c>
      <c r="D6313" t="s">
        <v>22312</v>
      </c>
      <c r="E6313" t="s">
        <v>21138</v>
      </c>
      <c r="F6313" s="1">
        <v>22043</v>
      </c>
    </row>
    <row r="6314" spans="1:6" x14ac:dyDescent="0.2">
      <c r="A6314" t="s">
        <v>14463</v>
      </c>
      <c r="B6314" t="s">
        <v>14464</v>
      </c>
      <c r="C6314" t="s">
        <v>9444</v>
      </c>
      <c r="D6314" t="s">
        <v>22313</v>
      </c>
      <c r="E6314" t="s">
        <v>21138</v>
      </c>
      <c r="F6314" s="1">
        <v>40584</v>
      </c>
    </row>
    <row r="6315" spans="1:6" x14ac:dyDescent="0.2">
      <c r="A6315" t="s">
        <v>6625</v>
      </c>
      <c r="B6315" t="s">
        <v>13471</v>
      </c>
      <c r="C6315" t="s">
        <v>12230</v>
      </c>
      <c r="D6315" t="s">
        <v>22314</v>
      </c>
      <c r="E6315" t="s">
        <v>21138</v>
      </c>
      <c r="F6315" s="1">
        <v>23538</v>
      </c>
    </row>
    <row r="6316" spans="1:6" x14ac:dyDescent="0.2">
      <c r="A6316" t="s">
        <v>6626</v>
      </c>
      <c r="B6316" t="s">
        <v>13783</v>
      </c>
      <c r="C6316" t="s">
        <v>14465</v>
      </c>
      <c r="D6316" t="s">
        <v>22315</v>
      </c>
      <c r="E6316" t="s">
        <v>21138</v>
      </c>
      <c r="F6316" s="1">
        <v>17923</v>
      </c>
    </row>
    <row r="6317" spans="1:6" x14ac:dyDescent="0.2">
      <c r="A6317" t="s">
        <v>3128</v>
      </c>
      <c r="B6317" t="s">
        <v>11030</v>
      </c>
      <c r="C6317" t="s">
        <v>10874</v>
      </c>
      <c r="D6317" t="s">
        <v>22316</v>
      </c>
      <c r="E6317" t="s">
        <v>21138</v>
      </c>
      <c r="F6317" s="1">
        <v>18877</v>
      </c>
    </row>
    <row r="6318" spans="1:6" x14ac:dyDescent="0.2">
      <c r="A6318" t="s">
        <v>3129</v>
      </c>
      <c r="B6318" t="s">
        <v>13505</v>
      </c>
      <c r="C6318" t="s">
        <v>10506</v>
      </c>
      <c r="D6318" t="s">
        <v>22317</v>
      </c>
      <c r="E6318" t="s">
        <v>21138</v>
      </c>
      <c r="F6318" s="1">
        <v>20466</v>
      </c>
    </row>
    <row r="6319" spans="1:6" x14ac:dyDescent="0.2">
      <c r="A6319" t="s">
        <v>9163</v>
      </c>
      <c r="B6319" t="s">
        <v>13604</v>
      </c>
      <c r="C6319" t="s">
        <v>9470</v>
      </c>
      <c r="D6319" t="s">
        <v>22318</v>
      </c>
      <c r="E6319" t="s">
        <v>21138</v>
      </c>
      <c r="F6319" s="1">
        <v>35468</v>
      </c>
    </row>
    <row r="6320" spans="1:6" x14ac:dyDescent="0.2">
      <c r="A6320" t="s">
        <v>6627</v>
      </c>
      <c r="B6320" t="s">
        <v>14277</v>
      </c>
      <c r="C6320" t="s">
        <v>12140</v>
      </c>
      <c r="D6320" t="s">
        <v>22319</v>
      </c>
      <c r="E6320" t="s">
        <v>21138</v>
      </c>
      <c r="F6320" s="1">
        <v>36238</v>
      </c>
    </row>
    <row r="6321" spans="1:6" x14ac:dyDescent="0.2">
      <c r="A6321" t="s">
        <v>3130</v>
      </c>
      <c r="B6321" t="s">
        <v>13353</v>
      </c>
      <c r="C6321" t="s">
        <v>9540</v>
      </c>
      <c r="D6321" t="s">
        <v>22320</v>
      </c>
      <c r="E6321" t="s">
        <v>21138</v>
      </c>
      <c r="F6321" s="1">
        <v>21412</v>
      </c>
    </row>
    <row r="6322" spans="1:6" x14ac:dyDescent="0.2">
      <c r="A6322" t="s">
        <v>3131</v>
      </c>
      <c r="B6322" t="s">
        <v>13853</v>
      </c>
      <c r="C6322" t="s">
        <v>7</v>
      </c>
      <c r="D6322" t="s">
        <v>22321</v>
      </c>
      <c r="E6322" t="s">
        <v>21138</v>
      </c>
      <c r="F6322" s="1">
        <v>35547</v>
      </c>
    </row>
    <row r="6323" spans="1:6" x14ac:dyDescent="0.2">
      <c r="A6323" t="s">
        <v>14466</v>
      </c>
      <c r="B6323" t="s">
        <v>13363</v>
      </c>
      <c r="C6323" t="s">
        <v>9678</v>
      </c>
      <c r="D6323" t="s">
        <v>22322</v>
      </c>
      <c r="E6323" t="s">
        <v>21138</v>
      </c>
      <c r="F6323" s="1">
        <v>25883</v>
      </c>
    </row>
    <row r="6324" spans="1:6" x14ac:dyDescent="0.2">
      <c r="A6324" t="s">
        <v>3132</v>
      </c>
      <c r="B6324" t="s">
        <v>13344</v>
      </c>
      <c r="C6324" t="s">
        <v>11065</v>
      </c>
      <c r="D6324" t="s">
        <v>22323</v>
      </c>
      <c r="E6324" t="s">
        <v>21138</v>
      </c>
      <c r="F6324" s="1">
        <v>15939</v>
      </c>
    </row>
    <row r="6325" spans="1:6" x14ac:dyDescent="0.2">
      <c r="A6325" t="s">
        <v>9164</v>
      </c>
      <c r="B6325" t="s">
        <v>11030</v>
      </c>
      <c r="C6325" t="s">
        <v>14467</v>
      </c>
      <c r="D6325" t="s">
        <v>22324</v>
      </c>
      <c r="E6325" t="s">
        <v>21138</v>
      </c>
      <c r="F6325" s="1">
        <v>27290</v>
      </c>
    </row>
    <row r="6326" spans="1:6" x14ac:dyDescent="0.2">
      <c r="A6326" t="s">
        <v>3133</v>
      </c>
      <c r="B6326" t="s">
        <v>13339</v>
      </c>
      <c r="C6326" t="s">
        <v>14468</v>
      </c>
      <c r="D6326" t="s">
        <v>22325</v>
      </c>
      <c r="E6326" t="s">
        <v>21138</v>
      </c>
      <c r="F6326" s="1">
        <v>28308</v>
      </c>
    </row>
    <row r="6327" spans="1:6" x14ac:dyDescent="0.2">
      <c r="A6327" t="s">
        <v>3134</v>
      </c>
      <c r="B6327" t="s">
        <v>14469</v>
      </c>
      <c r="C6327" t="s">
        <v>14470</v>
      </c>
      <c r="D6327" t="s">
        <v>22326</v>
      </c>
      <c r="E6327" t="s">
        <v>21138</v>
      </c>
      <c r="F6327" s="1">
        <v>28146</v>
      </c>
    </row>
    <row r="6328" spans="1:6" x14ac:dyDescent="0.2">
      <c r="A6328" t="s">
        <v>3135</v>
      </c>
      <c r="B6328" t="s">
        <v>13396</v>
      </c>
      <c r="C6328" t="s">
        <v>11876</v>
      </c>
      <c r="D6328" t="s">
        <v>22327</v>
      </c>
      <c r="E6328" t="s">
        <v>21138</v>
      </c>
      <c r="F6328" s="1">
        <v>27872</v>
      </c>
    </row>
    <row r="6329" spans="1:6" x14ac:dyDescent="0.2">
      <c r="A6329" t="s">
        <v>3136</v>
      </c>
      <c r="B6329" t="s">
        <v>14471</v>
      </c>
      <c r="C6329" t="s">
        <v>14472</v>
      </c>
      <c r="D6329" t="s">
        <v>22328</v>
      </c>
      <c r="E6329" t="s">
        <v>21138</v>
      </c>
      <c r="F6329" s="1">
        <v>34722</v>
      </c>
    </row>
    <row r="6330" spans="1:6" x14ac:dyDescent="0.2">
      <c r="A6330" t="s">
        <v>14473</v>
      </c>
      <c r="B6330" t="s">
        <v>14474</v>
      </c>
      <c r="C6330" t="s">
        <v>14475</v>
      </c>
      <c r="D6330" t="s">
        <v>22329</v>
      </c>
      <c r="E6330" t="s">
        <v>21138</v>
      </c>
      <c r="F6330" s="1">
        <v>15994</v>
      </c>
    </row>
    <row r="6331" spans="1:6" x14ac:dyDescent="0.2">
      <c r="A6331" t="s">
        <v>3137</v>
      </c>
      <c r="B6331" t="s">
        <v>13491</v>
      </c>
      <c r="C6331" t="s">
        <v>14476</v>
      </c>
      <c r="D6331" t="s">
        <v>22330</v>
      </c>
      <c r="E6331" t="s">
        <v>21138</v>
      </c>
      <c r="F6331" s="1">
        <v>21987</v>
      </c>
    </row>
    <row r="6332" spans="1:6" x14ac:dyDescent="0.2">
      <c r="A6332" t="s">
        <v>8331</v>
      </c>
      <c r="B6332" t="s">
        <v>14214</v>
      </c>
      <c r="C6332" t="s">
        <v>14477</v>
      </c>
      <c r="D6332" t="s">
        <v>22331</v>
      </c>
      <c r="E6332" t="s">
        <v>21138</v>
      </c>
      <c r="F6332" s="1">
        <v>20603</v>
      </c>
    </row>
    <row r="6333" spans="1:6" x14ac:dyDescent="0.2">
      <c r="A6333" t="s">
        <v>6628</v>
      </c>
      <c r="B6333" t="s">
        <v>14478</v>
      </c>
      <c r="C6333" t="s">
        <v>9667</v>
      </c>
      <c r="D6333" t="s">
        <v>22332</v>
      </c>
      <c r="E6333" t="s">
        <v>21138</v>
      </c>
      <c r="F6333" s="1">
        <v>43550</v>
      </c>
    </row>
    <row r="6334" spans="1:6" x14ac:dyDescent="0.2">
      <c r="A6334" t="s">
        <v>6629</v>
      </c>
      <c r="B6334" t="s">
        <v>13325</v>
      </c>
      <c r="C6334" t="s">
        <v>9983</v>
      </c>
      <c r="D6334" t="s">
        <v>22333</v>
      </c>
      <c r="E6334" t="s">
        <v>21138</v>
      </c>
      <c r="F6334" s="1">
        <v>34224</v>
      </c>
    </row>
    <row r="6335" spans="1:6" x14ac:dyDescent="0.2">
      <c r="A6335" t="s">
        <v>3138</v>
      </c>
      <c r="B6335" t="s">
        <v>12598</v>
      </c>
      <c r="C6335" t="s">
        <v>14479</v>
      </c>
      <c r="D6335" t="s">
        <v>22334</v>
      </c>
      <c r="E6335" t="s">
        <v>21138</v>
      </c>
      <c r="F6335" s="1">
        <v>17230</v>
      </c>
    </row>
    <row r="6336" spans="1:6" x14ac:dyDescent="0.2">
      <c r="A6336" t="s">
        <v>3139</v>
      </c>
      <c r="B6336" t="s">
        <v>14023</v>
      </c>
      <c r="C6336" t="s">
        <v>14480</v>
      </c>
      <c r="D6336" t="s">
        <v>22335</v>
      </c>
      <c r="E6336" t="s">
        <v>21138</v>
      </c>
      <c r="F6336" s="1">
        <v>22027</v>
      </c>
    </row>
    <row r="6337" spans="1:6" x14ac:dyDescent="0.2">
      <c r="A6337" t="s">
        <v>6630</v>
      </c>
      <c r="B6337" t="s">
        <v>13581</v>
      </c>
      <c r="C6337" t="s">
        <v>14481</v>
      </c>
      <c r="D6337" t="s">
        <v>22336</v>
      </c>
      <c r="E6337" t="s">
        <v>21138</v>
      </c>
      <c r="F6337" s="1">
        <v>20105</v>
      </c>
    </row>
    <row r="6338" spans="1:6" x14ac:dyDescent="0.2">
      <c r="A6338" t="s">
        <v>3140</v>
      </c>
      <c r="B6338" t="s">
        <v>11143</v>
      </c>
      <c r="C6338" t="s">
        <v>10955</v>
      </c>
      <c r="D6338" t="s">
        <v>22337</v>
      </c>
      <c r="E6338" t="s">
        <v>21138</v>
      </c>
      <c r="F6338" s="1">
        <v>20386</v>
      </c>
    </row>
    <row r="6339" spans="1:6" x14ac:dyDescent="0.2">
      <c r="A6339" t="s">
        <v>6631</v>
      </c>
      <c r="B6339" t="s">
        <v>13670</v>
      </c>
      <c r="C6339" t="s">
        <v>14482</v>
      </c>
      <c r="D6339" t="s">
        <v>22338</v>
      </c>
      <c r="E6339" t="s">
        <v>21138</v>
      </c>
      <c r="F6339" s="1">
        <v>41832</v>
      </c>
    </row>
    <row r="6340" spans="1:6" x14ac:dyDescent="0.2">
      <c r="A6340" t="s">
        <v>3141</v>
      </c>
      <c r="B6340" t="s">
        <v>14044</v>
      </c>
      <c r="C6340" t="s">
        <v>11581</v>
      </c>
      <c r="D6340" t="s">
        <v>22339</v>
      </c>
      <c r="E6340" t="s">
        <v>21138</v>
      </c>
      <c r="F6340" s="1">
        <v>39678</v>
      </c>
    </row>
    <row r="6341" spans="1:6" x14ac:dyDescent="0.2">
      <c r="A6341" t="s">
        <v>3142</v>
      </c>
      <c r="B6341" t="s">
        <v>13493</v>
      </c>
      <c r="C6341" t="s">
        <v>10469</v>
      </c>
      <c r="D6341" t="s">
        <v>22340</v>
      </c>
      <c r="E6341" t="s">
        <v>21138</v>
      </c>
      <c r="F6341" s="1">
        <v>42816</v>
      </c>
    </row>
    <row r="6342" spans="1:6" x14ac:dyDescent="0.2">
      <c r="A6342" t="s">
        <v>8332</v>
      </c>
      <c r="B6342" t="s">
        <v>14483</v>
      </c>
      <c r="C6342" t="s">
        <v>14484</v>
      </c>
      <c r="D6342" t="s">
        <v>22341</v>
      </c>
      <c r="E6342" t="s">
        <v>21138</v>
      </c>
      <c r="F6342" s="1">
        <v>33557</v>
      </c>
    </row>
    <row r="6343" spans="1:6" x14ac:dyDescent="0.2">
      <c r="A6343" t="s">
        <v>3143</v>
      </c>
      <c r="B6343" t="s">
        <v>14485</v>
      </c>
      <c r="C6343" t="s">
        <v>13000</v>
      </c>
      <c r="D6343">
        <v>8037569237</v>
      </c>
      <c r="E6343" t="s">
        <v>21138</v>
      </c>
      <c r="F6343" s="1">
        <v>29486</v>
      </c>
    </row>
    <row r="6344" spans="1:6" x14ac:dyDescent="0.2">
      <c r="A6344" t="s">
        <v>9165</v>
      </c>
      <c r="B6344" t="s">
        <v>14486</v>
      </c>
      <c r="C6344" t="s">
        <v>9912</v>
      </c>
      <c r="D6344" t="s">
        <v>22342</v>
      </c>
      <c r="E6344" t="s">
        <v>21138</v>
      </c>
      <c r="F6344" s="1">
        <v>22914</v>
      </c>
    </row>
    <row r="6345" spans="1:6" x14ac:dyDescent="0.2">
      <c r="A6345" t="s">
        <v>3144</v>
      </c>
      <c r="B6345" t="s">
        <v>13753</v>
      </c>
      <c r="C6345" t="s">
        <v>9737</v>
      </c>
      <c r="D6345" t="s">
        <v>22343</v>
      </c>
      <c r="E6345" t="s">
        <v>21138</v>
      </c>
      <c r="F6345" s="1">
        <v>17628</v>
      </c>
    </row>
    <row r="6346" spans="1:6" x14ac:dyDescent="0.2">
      <c r="A6346" t="s">
        <v>8333</v>
      </c>
      <c r="B6346" t="s">
        <v>13348</v>
      </c>
      <c r="C6346" t="s">
        <v>14487</v>
      </c>
      <c r="D6346" t="s">
        <v>22344</v>
      </c>
      <c r="E6346" t="s">
        <v>21138</v>
      </c>
      <c r="F6346" s="1">
        <v>27533</v>
      </c>
    </row>
    <row r="6347" spans="1:6" x14ac:dyDescent="0.2">
      <c r="A6347" t="s">
        <v>6632</v>
      </c>
      <c r="B6347" t="s">
        <v>13308</v>
      </c>
      <c r="C6347" t="s">
        <v>9623</v>
      </c>
      <c r="D6347" t="s">
        <v>22345</v>
      </c>
      <c r="E6347" t="s">
        <v>21138</v>
      </c>
      <c r="F6347" s="1">
        <v>16407</v>
      </c>
    </row>
    <row r="6348" spans="1:6" x14ac:dyDescent="0.2">
      <c r="A6348" t="s">
        <v>3145</v>
      </c>
      <c r="B6348" t="s">
        <v>13517</v>
      </c>
      <c r="C6348" t="s">
        <v>12653</v>
      </c>
      <c r="D6348">
        <v>6867022091</v>
      </c>
      <c r="E6348" t="s">
        <v>21138</v>
      </c>
      <c r="F6348" s="1">
        <v>18666</v>
      </c>
    </row>
    <row r="6349" spans="1:6" x14ac:dyDescent="0.2">
      <c r="A6349" t="s">
        <v>6633</v>
      </c>
      <c r="B6349" t="s">
        <v>14488</v>
      </c>
      <c r="C6349" t="s">
        <v>10969</v>
      </c>
      <c r="D6349">
        <f>1-701-705-4487</f>
        <v>-5892</v>
      </c>
      <c r="E6349" t="s">
        <v>21138</v>
      </c>
      <c r="F6349" s="1">
        <v>15364</v>
      </c>
    </row>
    <row r="6350" spans="1:6" x14ac:dyDescent="0.2">
      <c r="A6350" t="s">
        <v>3146</v>
      </c>
      <c r="B6350" t="s">
        <v>13539</v>
      </c>
      <c r="C6350" t="s">
        <v>11823</v>
      </c>
      <c r="D6350" t="s">
        <v>22346</v>
      </c>
      <c r="E6350" t="s">
        <v>21138</v>
      </c>
      <c r="F6350" s="1">
        <v>34513</v>
      </c>
    </row>
    <row r="6351" spans="1:6" x14ac:dyDescent="0.2">
      <c r="A6351" t="s">
        <v>3147</v>
      </c>
      <c r="B6351" t="s">
        <v>14070</v>
      </c>
      <c r="C6351" t="s">
        <v>14310</v>
      </c>
      <c r="D6351">
        <f>1-808-607-5887</f>
        <v>-7301</v>
      </c>
      <c r="E6351" t="s">
        <v>21138</v>
      </c>
      <c r="F6351" s="1">
        <v>37317</v>
      </c>
    </row>
    <row r="6352" spans="1:6" x14ac:dyDescent="0.2">
      <c r="A6352" t="s">
        <v>3148</v>
      </c>
      <c r="B6352" t="s">
        <v>13517</v>
      </c>
      <c r="C6352" t="s">
        <v>10061</v>
      </c>
      <c r="D6352">
        <v>3377304392</v>
      </c>
      <c r="E6352" t="s">
        <v>21138</v>
      </c>
      <c r="F6352" s="1">
        <v>43618</v>
      </c>
    </row>
    <row r="6353" spans="1:6" x14ac:dyDescent="0.2">
      <c r="A6353" t="s">
        <v>3149</v>
      </c>
      <c r="B6353" t="s">
        <v>13505</v>
      </c>
      <c r="C6353" t="s">
        <v>14489</v>
      </c>
      <c r="D6353">
        <v>9556779300</v>
      </c>
      <c r="E6353" t="s">
        <v>21138</v>
      </c>
      <c r="F6353" s="1">
        <v>39785</v>
      </c>
    </row>
    <row r="6354" spans="1:6" x14ac:dyDescent="0.2">
      <c r="A6354" t="s">
        <v>8334</v>
      </c>
      <c r="B6354" t="s">
        <v>13689</v>
      </c>
      <c r="C6354" t="s">
        <v>10794</v>
      </c>
      <c r="D6354" t="s">
        <v>22347</v>
      </c>
      <c r="E6354" t="s">
        <v>21138</v>
      </c>
      <c r="F6354" s="1">
        <v>17635</v>
      </c>
    </row>
    <row r="6355" spans="1:6" x14ac:dyDescent="0.2">
      <c r="A6355" t="s">
        <v>3150</v>
      </c>
      <c r="B6355" t="s">
        <v>14490</v>
      </c>
      <c r="C6355" t="s">
        <v>9565</v>
      </c>
      <c r="D6355">
        <f>1-76-831-5863</f>
        <v>-6769</v>
      </c>
      <c r="E6355" t="s">
        <v>21138</v>
      </c>
      <c r="F6355" s="1">
        <v>35504</v>
      </c>
    </row>
    <row r="6356" spans="1:6" x14ac:dyDescent="0.2">
      <c r="A6356" t="s">
        <v>8335</v>
      </c>
      <c r="B6356" t="s">
        <v>13582</v>
      </c>
      <c r="C6356" t="s">
        <v>14491</v>
      </c>
      <c r="D6356" t="s">
        <v>22348</v>
      </c>
      <c r="E6356" t="s">
        <v>21138</v>
      </c>
      <c r="F6356" s="1">
        <v>26769</v>
      </c>
    </row>
    <row r="6357" spans="1:6" x14ac:dyDescent="0.2">
      <c r="A6357" t="s">
        <v>3151</v>
      </c>
      <c r="B6357" t="s">
        <v>13350</v>
      </c>
      <c r="C6357" t="s">
        <v>9669</v>
      </c>
      <c r="D6357" t="s">
        <v>22349</v>
      </c>
      <c r="E6357" t="s">
        <v>21138</v>
      </c>
      <c r="F6357" s="1">
        <v>25218</v>
      </c>
    </row>
    <row r="6358" spans="1:6" x14ac:dyDescent="0.2">
      <c r="A6358" t="s">
        <v>14492</v>
      </c>
      <c r="B6358" t="s">
        <v>13361</v>
      </c>
      <c r="C6358" t="s">
        <v>14493</v>
      </c>
      <c r="D6358">
        <f>1-791-622-3484</f>
        <v>-4896</v>
      </c>
      <c r="E6358" t="s">
        <v>21138</v>
      </c>
      <c r="F6358" s="1">
        <v>24349</v>
      </c>
    </row>
    <row r="6359" spans="1:6" x14ac:dyDescent="0.2">
      <c r="A6359" t="s">
        <v>8336</v>
      </c>
      <c r="B6359" t="s">
        <v>13426</v>
      </c>
      <c r="C6359" t="s">
        <v>14494</v>
      </c>
      <c r="D6359" t="s">
        <v>22350</v>
      </c>
      <c r="E6359" t="s">
        <v>21138</v>
      </c>
      <c r="F6359" s="1">
        <v>35281</v>
      </c>
    </row>
    <row r="6360" spans="1:6" x14ac:dyDescent="0.2">
      <c r="A6360" t="s">
        <v>3152</v>
      </c>
      <c r="B6360" t="s">
        <v>13596</v>
      </c>
      <c r="C6360" t="s">
        <v>14495</v>
      </c>
      <c r="D6360" t="s">
        <v>22351</v>
      </c>
      <c r="E6360" t="s">
        <v>21138</v>
      </c>
      <c r="F6360" s="1">
        <v>17168</v>
      </c>
    </row>
    <row r="6361" spans="1:6" x14ac:dyDescent="0.2">
      <c r="A6361" t="s">
        <v>14496</v>
      </c>
      <c r="B6361" t="s">
        <v>13328</v>
      </c>
      <c r="C6361" t="s">
        <v>11443</v>
      </c>
      <c r="D6361" t="s">
        <v>22352</v>
      </c>
      <c r="E6361" t="s">
        <v>21138</v>
      </c>
      <c r="F6361" s="1">
        <v>33280</v>
      </c>
    </row>
    <row r="6362" spans="1:6" x14ac:dyDescent="0.2">
      <c r="A6362" t="s">
        <v>3153</v>
      </c>
      <c r="B6362" t="s">
        <v>14497</v>
      </c>
      <c r="C6362" t="s">
        <v>9609</v>
      </c>
      <c r="D6362">
        <v>179883311</v>
      </c>
      <c r="E6362" t="s">
        <v>21138</v>
      </c>
      <c r="F6362" s="1">
        <v>16738</v>
      </c>
    </row>
    <row r="6363" spans="1:6" x14ac:dyDescent="0.2">
      <c r="A6363" t="s">
        <v>14498</v>
      </c>
      <c r="B6363" t="s">
        <v>13646</v>
      </c>
      <c r="C6363" t="s">
        <v>14499</v>
      </c>
      <c r="D6363" t="s">
        <v>22353</v>
      </c>
      <c r="E6363" t="s">
        <v>21138</v>
      </c>
      <c r="F6363" s="1">
        <v>19569</v>
      </c>
    </row>
    <row r="6364" spans="1:6" x14ac:dyDescent="0.2">
      <c r="A6364" t="s">
        <v>3154</v>
      </c>
      <c r="B6364" t="s">
        <v>13778</v>
      </c>
      <c r="C6364" t="s">
        <v>9717</v>
      </c>
      <c r="D6364" t="s">
        <v>22354</v>
      </c>
      <c r="E6364" t="s">
        <v>21138</v>
      </c>
      <c r="F6364" s="1">
        <v>23676</v>
      </c>
    </row>
    <row r="6365" spans="1:6" x14ac:dyDescent="0.2">
      <c r="A6365" t="s">
        <v>3155</v>
      </c>
      <c r="B6365" t="s">
        <v>14115</v>
      </c>
      <c r="C6365" t="s">
        <v>14500</v>
      </c>
      <c r="D6365">
        <v>7490258594</v>
      </c>
      <c r="E6365" t="s">
        <v>21138</v>
      </c>
      <c r="F6365" s="1">
        <v>26367</v>
      </c>
    </row>
    <row r="6366" spans="1:6" x14ac:dyDescent="0.2">
      <c r="A6366" t="s">
        <v>6634</v>
      </c>
      <c r="B6366" t="s">
        <v>13446</v>
      </c>
      <c r="C6366" t="s">
        <v>14501</v>
      </c>
      <c r="D6366" t="s">
        <v>22355</v>
      </c>
      <c r="E6366" t="s">
        <v>21138</v>
      </c>
      <c r="F6366" s="1">
        <v>28214</v>
      </c>
    </row>
    <row r="6367" spans="1:6" x14ac:dyDescent="0.2">
      <c r="A6367" t="s">
        <v>14502</v>
      </c>
      <c r="B6367" t="s">
        <v>13508</v>
      </c>
      <c r="C6367" t="s">
        <v>10972</v>
      </c>
      <c r="D6367" t="s">
        <v>22356</v>
      </c>
      <c r="E6367" t="s">
        <v>21138</v>
      </c>
      <c r="F6367" s="1">
        <v>32436</v>
      </c>
    </row>
    <row r="6368" spans="1:6" x14ac:dyDescent="0.2">
      <c r="A6368" t="s">
        <v>6635</v>
      </c>
      <c r="B6368" t="s">
        <v>14266</v>
      </c>
      <c r="C6368" t="s">
        <v>14503</v>
      </c>
      <c r="D6368" t="s">
        <v>22357</v>
      </c>
      <c r="E6368" t="s">
        <v>21138</v>
      </c>
      <c r="F6368" s="1">
        <v>33553</v>
      </c>
    </row>
    <row r="6369" spans="1:6" x14ac:dyDescent="0.2">
      <c r="A6369" t="s">
        <v>3156</v>
      </c>
      <c r="B6369" t="s">
        <v>13758</v>
      </c>
      <c r="C6369" t="s">
        <v>9510</v>
      </c>
      <c r="D6369" t="s">
        <v>22358</v>
      </c>
      <c r="E6369" t="s">
        <v>21138</v>
      </c>
      <c r="F6369" s="1">
        <v>33320</v>
      </c>
    </row>
    <row r="6370" spans="1:6" x14ac:dyDescent="0.2">
      <c r="A6370" t="s">
        <v>9166</v>
      </c>
      <c r="B6370" t="s">
        <v>13583</v>
      </c>
      <c r="C6370" t="s">
        <v>14504</v>
      </c>
      <c r="D6370" t="s">
        <v>22359</v>
      </c>
      <c r="E6370" t="s">
        <v>21138</v>
      </c>
      <c r="F6370" s="1">
        <v>19957</v>
      </c>
    </row>
    <row r="6371" spans="1:6" x14ac:dyDescent="0.2">
      <c r="A6371" t="s">
        <v>8337</v>
      </c>
      <c r="B6371" t="s">
        <v>14505</v>
      </c>
      <c r="C6371" t="s">
        <v>14506</v>
      </c>
      <c r="D6371" t="s">
        <v>22360</v>
      </c>
      <c r="E6371" t="s">
        <v>21138</v>
      </c>
      <c r="F6371" s="1">
        <v>39735</v>
      </c>
    </row>
    <row r="6372" spans="1:6" x14ac:dyDescent="0.2">
      <c r="A6372" t="s">
        <v>6636</v>
      </c>
      <c r="B6372" t="s">
        <v>13857</v>
      </c>
      <c r="C6372" t="s">
        <v>11</v>
      </c>
      <c r="D6372" t="s">
        <v>22361</v>
      </c>
      <c r="E6372" t="s">
        <v>21138</v>
      </c>
      <c r="F6372" s="1">
        <v>35671</v>
      </c>
    </row>
    <row r="6373" spans="1:6" x14ac:dyDescent="0.2">
      <c r="A6373" t="s">
        <v>3157</v>
      </c>
      <c r="B6373" t="s">
        <v>13753</v>
      </c>
      <c r="C6373" t="s">
        <v>12715</v>
      </c>
      <c r="D6373" t="s">
        <v>22362</v>
      </c>
      <c r="E6373" t="s">
        <v>21138</v>
      </c>
      <c r="F6373" s="1">
        <v>24373</v>
      </c>
    </row>
    <row r="6374" spans="1:6" x14ac:dyDescent="0.2">
      <c r="A6374" t="s">
        <v>3158</v>
      </c>
      <c r="B6374" t="s">
        <v>11030</v>
      </c>
      <c r="C6374" t="s">
        <v>11581</v>
      </c>
      <c r="D6374">
        <f>1-119-553-1731</f>
        <v>-2402</v>
      </c>
      <c r="E6374" t="s">
        <v>21138</v>
      </c>
      <c r="F6374" s="1">
        <v>25960</v>
      </c>
    </row>
    <row r="6375" spans="1:6" x14ac:dyDescent="0.2">
      <c r="A6375" t="s">
        <v>6637</v>
      </c>
      <c r="B6375" t="s">
        <v>13689</v>
      </c>
      <c r="C6375" t="s">
        <v>13740</v>
      </c>
      <c r="D6375" t="s">
        <v>22363</v>
      </c>
      <c r="E6375" t="s">
        <v>21138</v>
      </c>
      <c r="F6375" s="1">
        <v>29589</v>
      </c>
    </row>
    <row r="6376" spans="1:6" x14ac:dyDescent="0.2">
      <c r="A6376" t="s">
        <v>3159</v>
      </c>
      <c r="B6376" t="s">
        <v>14507</v>
      </c>
      <c r="C6376" t="s">
        <v>10120</v>
      </c>
      <c r="D6376">
        <v>2826315076</v>
      </c>
      <c r="E6376" t="s">
        <v>21138</v>
      </c>
      <c r="F6376" s="1">
        <v>28637</v>
      </c>
    </row>
    <row r="6377" spans="1:6" x14ac:dyDescent="0.2">
      <c r="A6377" t="s">
        <v>3160</v>
      </c>
      <c r="B6377" t="s">
        <v>14508</v>
      </c>
      <c r="C6377" t="s">
        <v>14509</v>
      </c>
      <c r="D6377">
        <f>1-937-894-4596</f>
        <v>-6426</v>
      </c>
      <c r="E6377" t="s">
        <v>21138</v>
      </c>
      <c r="F6377" s="1">
        <v>20841</v>
      </c>
    </row>
    <row r="6378" spans="1:6" x14ac:dyDescent="0.2">
      <c r="A6378" t="s">
        <v>6638</v>
      </c>
      <c r="B6378" t="s">
        <v>13604</v>
      </c>
      <c r="C6378" t="s">
        <v>14510</v>
      </c>
      <c r="D6378" t="s">
        <v>22364</v>
      </c>
      <c r="E6378" t="s">
        <v>21138</v>
      </c>
      <c r="F6378" s="1">
        <v>20484</v>
      </c>
    </row>
    <row r="6379" spans="1:6" x14ac:dyDescent="0.2">
      <c r="A6379" t="s">
        <v>3161</v>
      </c>
      <c r="B6379" t="s">
        <v>13526</v>
      </c>
      <c r="C6379" t="s">
        <v>9690</v>
      </c>
      <c r="D6379">
        <v>2268899665</v>
      </c>
      <c r="E6379" t="s">
        <v>21138</v>
      </c>
      <c r="F6379" s="1">
        <v>35769</v>
      </c>
    </row>
    <row r="6380" spans="1:6" x14ac:dyDescent="0.2">
      <c r="A6380" t="s">
        <v>6639</v>
      </c>
      <c r="B6380" t="s">
        <v>13435</v>
      </c>
      <c r="C6380" t="s">
        <v>12802</v>
      </c>
      <c r="D6380" t="s">
        <v>22365</v>
      </c>
      <c r="E6380" t="s">
        <v>21138</v>
      </c>
      <c r="F6380" s="1">
        <v>40205</v>
      </c>
    </row>
    <row r="6381" spans="1:6" x14ac:dyDescent="0.2">
      <c r="A6381" t="s">
        <v>3162</v>
      </c>
      <c r="B6381" t="s">
        <v>13404</v>
      </c>
      <c r="C6381" t="s">
        <v>14511</v>
      </c>
      <c r="D6381">
        <v>1611657695</v>
      </c>
      <c r="E6381" t="s">
        <v>21138</v>
      </c>
      <c r="F6381" s="1">
        <v>15704</v>
      </c>
    </row>
    <row r="6382" spans="1:6" x14ac:dyDescent="0.2">
      <c r="A6382" t="s">
        <v>3163</v>
      </c>
      <c r="B6382" t="s">
        <v>14107</v>
      </c>
      <c r="C6382" t="s">
        <v>14512</v>
      </c>
      <c r="D6382">
        <v>3516172156</v>
      </c>
      <c r="E6382" t="s">
        <v>21138</v>
      </c>
      <c r="F6382" s="1">
        <v>22257</v>
      </c>
    </row>
    <row r="6383" spans="1:6" x14ac:dyDescent="0.2">
      <c r="A6383" t="s">
        <v>6640</v>
      </c>
      <c r="B6383" t="s">
        <v>13523</v>
      </c>
      <c r="C6383" t="s">
        <v>11446</v>
      </c>
      <c r="D6383" t="s">
        <v>22366</v>
      </c>
      <c r="E6383" t="s">
        <v>21138</v>
      </c>
      <c r="F6383" s="1">
        <v>43198</v>
      </c>
    </row>
    <row r="6384" spans="1:6" x14ac:dyDescent="0.2">
      <c r="A6384" t="s">
        <v>6641</v>
      </c>
      <c r="B6384" t="s">
        <v>13582</v>
      </c>
      <c r="C6384" t="s">
        <v>14400</v>
      </c>
      <c r="D6384" t="s">
        <v>22367</v>
      </c>
      <c r="E6384" t="s">
        <v>21138</v>
      </c>
      <c r="F6384" s="1">
        <v>18596</v>
      </c>
    </row>
    <row r="6385" spans="1:6" x14ac:dyDescent="0.2">
      <c r="A6385" t="s">
        <v>6642</v>
      </c>
      <c r="B6385" t="s">
        <v>13599</v>
      </c>
      <c r="C6385" t="s">
        <v>13182</v>
      </c>
      <c r="D6385" t="s">
        <v>22368</v>
      </c>
      <c r="E6385" t="s">
        <v>21138</v>
      </c>
      <c r="F6385" s="1">
        <v>41847</v>
      </c>
    </row>
    <row r="6386" spans="1:6" x14ac:dyDescent="0.2">
      <c r="A6386" t="s">
        <v>6643</v>
      </c>
      <c r="B6386" t="s">
        <v>13517</v>
      </c>
      <c r="C6386" t="s">
        <v>13851</v>
      </c>
      <c r="D6386" t="s">
        <v>22369</v>
      </c>
      <c r="E6386" t="s">
        <v>21138</v>
      </c>
      <c r="F6386" s="1">
        <v>39868</v>
      </c>
    </row>
    <row r="6387" spans="1:6" x14ac:dyDescent="0.2">
      <c r="A6387" t="s">
        <v>8338</v>
      </c>
      <c r="B6387" t="s">
        <v>6</v>
      </c>
      <c r="C6387" t="s">
        <v>14513</v>
      </c>
      <c r="D6387" t="s">
        <v>22370</v>
      </c>
      <c r="E6387" t="s">
        <v>21138</v>
      </c>
      <c r="F6387" s="1">
        <v>36132</v>
      </c>
    </row>
    <row r="6388" spans="1:6" x14ac:dyDescent="0.2">
      <c r="A6388" t="s">
        <v>14514</v>
      </c>
      <c r="B6388" t="s">
        <v>14515</v>
      </c>
      <c r="C6388" t="s">
        <v>14516</v>
      </c>
      <c r="D6388" t="s">
        <v>22371</v>
      </c>
      <c r="E6388" t="s">
        <v>21138</v>
      </c>
      <c r="F6388" s="1">
        <v>23413</v>
      </c>
    </row>
    <row r="6389" spans="1:6" x14ac:dyDescent="0.2">
      <c r="A6389" t="s">
        <v>3164</v>
      </c>
      <c r="B6389" t="s">
        <v>9823</v>
      </c>
      <c r="C6389" t="s">
        <v>14517</v>
      </c>
      <c r="D6389" t="s">
        <v>22372</v>
      </c>
      <c r="E6389" t="s">
        <v>21138</v>
      </c>
      <c r="F6389" s="1">
        <v>29687</v>
      </c>
    </row>
    <row r="6390" spans="1:6" x14ac:dyDescent="0.2">
      <c r="A6390" t="s">
        <v>3165</v>
      </c>
      <c r="B6390" t="s">
        <v>10767</v>
      </c>
      <c r="C6390" t="s">
        <v>14518</v>
      </c>
      <c r="D6390">
        <v>5521913166</v>
      </c>
      <c r="E6390" t="s">
        <v>21138</v>
      </c>
      <c r="F6390" s="1">
        <v>28330</v>
      </c>
    </row>
    <row r="6391" spans="1:6" x14ac:dyDescent="0.2">
      <c r="A6391" t="s">
        <v>3166</v>
      </c>
      <c r="B6391" t="s">
        <v>14374</v>
      </c>
      <c r="C6391" t="s">
        <v>14519</v>
      </c>
      <c r="D6391" t="s">
        <v>22373</v>
      </c>
      <c r="E6391" t="s">
        <v>21138</v>
      </c>
      <c r="F6391" s="1">
        <v>21570</v>
      </c>
    </row>
    <row r="6392" spans="1:6" x14ac:dyDescent="0.2">
      <c r="A6392" t="s">
        <v>3167</v>
      </c>
      <c r="B6392" t="s">
        <v>13696</v>
      </c>
      <c r="C6392" t="s">
        <v>9987</v>
      </c>
      <c r="D6392" t="s">
        <v>22374</v>
      </c>
      <c r="E6392" t="s">
        <v>21138</v>
      </c>
      <c r="F6392" s="1">
        <v>33717</v>
      </c>
    </row>
    <row r="6393" spans="1:6" x14ac:dyDescent="0.2">
      <c r="A6393" t="s">
        <v>14520</v>
      </c>
      <c r="B6393" t="s">
        <v>13443</v>
      </c>
      <c r="C6393" t="s">
        <v>9973</v>
      </c>
      <c r="D6393">
        <v>6663236120</v>
      </c>
      <c r="E6393" t="s">
        <v>21138</v>
      </c>
      <c r="F6393" s="1">
        <v>27411</v>
      </c>
    </row>
    <row r="6394" spans="1:6" x14ac:dyDescent="0.2">
      <c r="A6394" t="s">
        <v>3168</v>
      </c>
      <c r="B6394" t="s">
        <v>13526</v>
      </c>
      <c r="C6394" t="s">
        <v>11968</v>
      </c>
      <c r="D6394" t="s">
        <v>22375</v>
      </c>
      <c r="E6394" t="s">
        <v>21138</v>
      </c>
      <c r="F6394" s="1">
        <v>26777</v>
      </c>
    </row>
    <row r="6395" spans="1:6" x14ac:dyDescent="0.2">
      <c r="A6395" t="s">
        <v>14521</v>
      </c>
      <c r="B6395" t="s">
        <v>13404</v>
      </c>
      <c r="C6395" t="s">
        <v>14522</v>
      </c>
      <c r="D6395" t="s">
        <v>22376</v>
      </c>
      <c r="E6395" t="s">
        <v>21138</v>
      </c>
      <c r="F6395" s="1">
        <v>25605</v>
      </c>
    </row>
    <row r="6396" spans="1:6" x14ac:dyDescent="0.2">
      <c r="A6396" t="s">
        <v>6644</v>
      </c>
      <c r="B6396" t="s">
        <v>13313</v>
      </c>
      <c r="C6396" t="s">
        <v>10812</v>
      </c>
      <c r="D6396" t="s">
        <v>22377</v>
      </c>
      <c r="E6396" t="s">
        <v>21138</v>
      </c>
      <c r="F6396" s="1">
        <v>39381</v>
      </c>
    </row>
    <row r="6397" spans="1:6" x14ac:dyDescent="0.2">
      <c r="A6397" t="s">
        <v>3169</v>
      </c>
      <c r="B6397" t="s">
        <v>13378</v>
      </c>
      <c r="C6397" t="s">
        <v>14523</v>
      </c>
      <c r="D6397" t="s">
        <v>22378</v>
      </c>
      <c r="E6397" t="s">
        <v>21138</v>
      </c>
      <c r="F6397" s="1">
        <v>28285</v>
      </c>
    </row>
    <row r="6398" spans="1:6" x14ac:dyDescent="0.2">
      <c r="A6398" t="s">
        <v>3170</v>
      </c>
      <c r="B6398" t="s">
        <v>9835</v>
      </c>
      <c r="C6398" t="s">
        <v>13830</v>
      </c>
      <c r="D6398" t="s">
        <v>22379</v>
      </c>
      <c r="E6398" t="s">
        <v>21138</v>
      </c>
      <c r="F6398" s="1">
        <v>31969</v>
      </c>
    </row>
    <row r="6399" spans="1:6" x14ac:dyDescent="0.2">
      <c r="A6399" t="s">
        <v>6645</v>
      </c>
      <c r="B6399" t="s">
        <v>14223</v>
      </c>
      <c r="C6399" t="s">
        <v>13879</v>
      </c>
      <c r="D6399" t="s">
        <v>22380</v>
      </c>
      <c r="E6399" t="s">
        <v>21138</v>
      </c>
      <c r="F6399" s="1">
        <v>16773</v>
      </c>
    </row>
    <row r="6400" spans="1:6" x14ac:dyDescent="0.2">
      <c r="A6400" t="s">
        <v>6646</v>
      </c>
      <c r="B6400" t="s">
        <v>14178</v>
      </c>
      <c r="C6400" t="s">
        <v>9749</v>
      </c>
      <c r="D6400" t="s">
        <v>22381</v>
      </c>
      <c r="E6400" t="s">
        <v>21138</v>
      </c>
      <c r="F6400" s="1">
        <v>40280</v>
      </c>
    </row>
    <row r="6401" spans="1:6" x14ac:dyDescent="0.2">
      <c r="A6401" t="s">
        <v>3171</v>
      </c>
      <c r="B6401" t="s">
        <v>14524</v>
      </c>
      <c r="C6401" t="s">
        <v>14525</v>
      </c>
      <c r="D6401" t="s">
        <v>22382</v>
      </c>
      <c r="E6401" t="s">
        <v>21138</v>
      </c>
      <c r="F6401" s="1">
        <v>39508</v>
      </c>
    </row>
    <row r="6402" spans="1:6" x14ac:dyDescent="0.2">
      <c r="A6402" t="s">
        <v>6647</v>
      </c>
      <c r="B6402" t="s">
        <v>14030</v>
      </c>
      <c r="C6402" t="s">
        <v>14526</v>
      </c>
      <c r="D6402" t="s">
        <v>22383</v>
      </c>
      <c r="E6402" t="s">
        <v>21138</v>
      </c>
      <c r="F6402" s="1">
        <v>25718</v>
      </c>
    </row>
    <row r="6403" spans="1:6" x14ac:dyDescent="0.2">
      <c r="A6403" t="s">
        <v>8339</v>
      </c>
      <c r="B6403" t="s">
        <v>14527</v>
      </c>
      <c r="C6403" t="s">
        <v>11157</v>
      </c>
      <c r="D6403" t="s">
        <v>22384</v>
      </c>
      <c r="E6403" t="s">
        <v>21138</v>
      </c>
      <c r="F6403" s="1">
        <v>31052</v>
      </c>
    </row>
    <row r="6404" spans="1:6" x14ac:dyDescent="0.2">
      <c r="A6404" t="s">
        <v>9167</v>
      </c>
      <c r="B6404" t="s">
        <v>11030</v>
      </c>
      <c r="C6404" t="s">
        <v>10117</v>
      </c>
      <c r="D6404" t="s">
        <v>22385</v>
      </c>
      <c r="E6404" t="s">
        <v>21138</v>
      </c>
      <c r="F6404" s="1">
        <v>40424</v>
      </c>
    </row>
    <row r="6405" spans="1:6" x14ac:dyDescent="0.2">
      <c r="A6405" t="s">
        <v>3172</v>
      </c>
      <c r="B6405" t="s">
        <v>14287</v>
      </c>
      <c r="C6405" t="s">
        <v>11388</v>
      </c>
      <c r="D6405" t="s">
        <v>22386</v>
      </c>
      <c r="E6405" t="s">
        <v>21138</v>
      </c>
      <c r="F6405" s="1">
        <v>36884</v>
      </c>
    </row>
    <row r="6406" spans="1:6" x14ac:dyDescent="0.2">
      <c r="A6406" t="s">
        <v>3173</v>
      </c>
      <c r="B6406" t="s">
        <v>12777</v>
      </c>
      <c r="C6406" t="s">
        <v>14528</v>
      </c>
      <c r="D6406" t="s">
        <v>22387</v>
      </c>
      <c r="E6406" t="s">
        <v>21138</v>
      </c>
      <c r="F6406" s="1">
        <v>18000</v>
      </c>
    </row>
    <row r="6407" spans="1:6" x14ac:dyDescent="0.2">
      <c r="A6407" t="s">
        <v>3174</v>
      </c>
      <c r="B6407" t="s">
        <v>11030</v>
      </c>
      <c r="C6407" t="s">
        <v>13019</v>
      </c>
      <c r="D6407" t="s">
        <v>22388</v>
      </c>
      <c r="E6407" t="s">
        <v>21138</v>
      </c>
      <c r="F6407" s="1">
        <v>24747</v>
      </c>
    </row>
    <row r="6408" spans="1:6" x14ac:dyDescent="0.2">
      <c r="A6408" t="s">
        <v>3175</v>
      </c>
      <c r="B6408" t="s">
        <v>14317</v>
      </c>
      <c r="C6408" t="s">
        <v>11330</v>
      </c>
      <c r="D6408" t="s">
        <v>22389</v>
      </c>
      <c r="E6408" t="s">
        <v>21138</v>
      </c>
      <c r="F6408" s="1">
        <v>32505</v>
      </c>
    </row>
    <row r="6409" spans="1:6" x14ac:dyDescent="0.2">
      <c r="A6409" t="s">
        <v>3176</v>
      </c>
      <c r="B6409" t="s">
        <v>14529</v>
      </c>
      <c r="C6409" t="s">
        <v>14530</v>
      </c>
      <c r="D6409" t="s">
        <v>22390</v>
      </c>
      <c r="E6409" t="s">
        <v>21138</v>
      </c>
      <c r="F6409" s="1">
        <v>33411</v>
      </c>
    </row>
    <row r="6410" spans="1:6" x14ac:dyDescent="0.2">
      <c r="A6410" t="s">
        <v>3177</v>
      </c>
      <c r="B6410" t="s">
        <v>13324</v>
      </c>
      <c r="C6410" t="s">
        <v>12628</v>
      </c>
      <c r="D6410" t="s">
        <v>22391</v>
      </c>
      <c r="E6410" t="s">
        <v>21138</v>
      </c>
      <c r="F6410" s="1">
        <v>19823</v>
      </c>
    </row>
    <row r="6411" spans="1:6" x14ac:dyDescent="0.2">
      <c r="A6411" t="s">
        <v>6648</v>
      </c>
      <c r="B6411" t="s">
        <v>14336</v>
      </c>
      <c r="C6411" t="s">
        <v>14531</v>
      </c>
      <c r="D6411" t="s">
        <v>22392</v>
      </c>
      <c r="E6411" t="s">
        <v>21138</v>
      </c>
      <c r="F6411" s="1">
        <v>22112</v>
      </c>
    </row>
    <row r="6412" spans="1:6" x14ac:dyDescent="0.2">
      <c r="A6412" t="s">
        <v>6649</v>
      </c>
      <c r="B6412" t="s">
        <v>13404</v>
      </c>
      <c r="C6412" t="s">
        <v>11038</v>
      </c>
      <c r="D6412" t="s">
        <v>22393</v>
      </c>
      <c r="E6412" t="s">
        <v>21138</v>
      </c>
      <c r="F6412" s="1">
        <v>19123</v>
      </c>
    </row>
    <row r="6413" spans="1:6" x14ac:dyDescent="0.2">
      <c r="A6413" t="s">
        <v>6650</v>
      </c>
      <c r="B6413" t="s">
        <v>11639</v>
      </c>
      <c r="C6413" t="s">
        <v>10641</v>
      </c>
      <c r="D6413" t="s">
        <v>22394</v>
      </c>
      <c r="E6413" t="s">
        <v>21138</v>
      </c>
      <c r="F6413" s="1">
        <v>32685</v>
      </c>
    </row>
    <row r="6414" spans="1:6" x14ac:dyDescent="0.2">
      <c r="A6414" t="s">
        <v>3178</v>
      </c>
      <c r="B6414" t="s">
        <v>13991</v>
      </c>
      <c r="C6414" t="s">
        <v>14532</v>
      </c>
      <c r="D6414" t="s">
        <v>22395</v>
      </c>
      <c r="E6414" t="s">
        <v>21138</v>
      </c>
      <c r="F6414" s="1">
        <v>29603</v>
      </c>
    </row>
    <row r="6415" spans="1:6" x14ac:dyDescent="0.2">
      <c r="A6415" t="s">
        <v>3179</v>
      </c>
      <c r="B6415" t="s">
        <v>14533</v>
      </c>
      <c r="C6415" t="s">
        <v>9656</v>
      </c>
      <c r="D6415" t="s">
        <v>22396</v>
      </c>
      <c r="E6415" t="s">
        <v>21138</v>
      </c>
      <c r="F6415" s="1">
        <v>37115</v>
      </c>
    </row>
    <row r="6416" spans="1:6" x14ac:dyDescent="0.2">
      <c r="A6416" t="s">
        <v>6651</v>
      </c>
      <c r="B6416" t="s">
        <v>14534</v>
      </c>
      <c r="C6416" t="s">
        <v>9526</v>
      </c>
      <c r="D6416">
        <v>3654420753</v>
      </c>
      <c r="E6416" t="s">
        <v>21138</v>
      </c>
      <c r="F6416" s="1">
        <v>40137</v>
      </c>
    </row>
    <row r="6417" spans="1:6" x14ac:dyDescent="0.2">
      <c r="A6417" t="s">
        <v>3180</v>
      </c>
      <c r="B6417" t="s">
        <v>14535</v>
      </c>
      <c r="C6417" t="s">
        <v>14536</v>
      </c>
      <c r="D6417" t="s">
        <v>22397</v>
      </c>
      <c r="E6417" t="s">
        <v>21138</v>
      </c>
      <c r="F6417" s="1">
        <v>36557</v>
      </c>
    </row>
    <row r="6418" spans="1:6" x14ac:dyDescent="0.2">
      <c r="A6418" t="s">
        <v>6652</v>
      </c>
      <c r="B6418" t="s">
        <v>13450</v>
      </c>
      <c r="C6418" t="s">
        <v>14537</v>
      </c>
      <c r="D6418" t="s">
        <v>22398</v>
      </c>
      <c r="E6418" t="s">
        <v>21138</v>
      </c>
      <c r="F6418" s="1">
        <v>26920</v>
      </c>
    </row>
    <row r="6419" spans="1:6" x14ac:dyDescent="0.2">
      <c r="A6419" t="s">
        <v>9168</v>
      </c>
      <c r="B6419" t="s">
        <v>14538</v>
      </c>
      <c r="C6419" t="s">
        <v>10428</v>
      </c>
      <c r="D6419" t="s">
        <v>22399</v>
      </c>
      <c r="E6419" t="s">
        <v>21138</v>
      </c>
      <c r="F6419" s="1">
        <v>31667</v>
      </c>
    </row>
    <row r="6420" spans="1:6" x14ac:dyDescent="0.2">
      <c r="A6420" t="s">
        <v>3181</v>
      </c>
      <c r="B6420" t="s">
        <v>13308</v>
      </c>
      <c r="C6420" t="s">
        <v>14539</v>
      </c>
      <c r="D6420" t="s">
        <v>22400</v>
      </c>
      <c r="E6420" t="s">
        <v>21138</v>
      </c>
      <c r="F6420" s="1">
        <v>37436</v>
      </c>
    </row>
    <row r="6421" spans="1:6" x14ac:dyDescent="0.2">
      <c r="A6421" t="s">
        <v>3182</v>
      </c>
      <c r="B6421" t="s">
        <v>14540</v>
      </c>
      <c r="C6421" t="s">
        <v>9467</v>
      </c>
      <c r="D6421" t="s">
        <v>22401</v>
      </c>
      <c r="E6421" t="s">
        <v>21138</v>
      </c>
      <c r="F6421" s="1">
        <v>30676</v>
      </c>
    </row>
    <row r="6422" spans="1:6" x14ac:dyDescent="0.2">
      <c r="A6422" t="s">
        <v>6653</v>
      </c>
      <c r="B6422" t="s">
        <v>13514</v>
      </c>
      <c r="C6422" t="s">
        <v>14541</v>
      </c>
      <c r="D6422">
        <f>1-959-9-6986</f>
        <v>-7953</v>
      </c>
      <c r="E6422" t="s">
        <v>21138</v>
      </c>
      <c r="F6422" s="1">
        <v>34170</v>
      </c>
    </row>
    <row r="6423" spans="1:6" x14ac:dyDescent="0.2">
      <c r="A6423" t="s">
        <v>3183</v>
      </c>
      <c r="B6423" t="s">
        <v>13968</v>
      </c>
      <c r="C6423" t="s">
        <v>11916</v>
      </c>
      <c r="D6423" t="s">
        <v>22402</v>
      </c>
      <c r="E6423" t="s">
        <v>21138</v>
      </c>
      <c r="F6423" s="1">
        <v>32049</v>
      </c>
    </row>
    <row r="6424" spans="1:6" x14ac:dyDescent="0.2">
      <c r="A6424" t="s">
        <v>8340</v>
      </c>
      <c r="B6424" t="s">
        <v>13625</v>
      </c>
      <c r="C6424" t="s">
        <v>14542</v>
      </c>
      <c r="D6424" t="s">
        <v>22403</v>
      </c>
      <c r="E6424" t="s">
        <v>21138</v>
      </c>
      <c r="F6424" s="1">
        <v>21938</v>
      </c>
    </row>
    <row r="6425" spans="1:6" x14ac:dyDescent="0.2">
      <c r="A6425" t="s">
        <v>8341</v>
      </c>
      <c r="B6425" t="s">
        <v>13596</v>
      </c>
      <c r="C6425" t="s">
        <v>14543</v>
      </c>
      <c r="D6425" t="s">
        <v>22404</v>
      </c>
      <c r="E6425" t="s">
        <v>21138</v>
      </c>
      <c r="F6425" s="1">
        <v>18413</v>
      </c>
    </row>
    <row r="6426" spans="1:6" x14ac:dyDescent="0.2">
      <c r="A6426" t="s">
        <v>8342</v>
      </c>
      <c r="B6426" t="s">
        <v>13517</v>
      </c>
      <c r="C6426" t="s">
        <v>11548</v>
      </c>
      <c r="D6426" t="s">
        <v>22405</v>
      </c>
      <c r="E6426" t="s">
        <v>21138</v>
      </c>
      <c r="F6426" s="1">
        <v>40423</v>
      </c>
    </row>
    <row r="6427" spans="1:6" x14ac:dyDescent="0.2">
      <c r="A6427" t="s">
        <v>3184</v>
      </c>
      <c r="B6427" t="s">
        <v>14544</v>
      </c>
      <c r="C6427" t="s">
        <v>14545</v>
      </c>
      <c r="D6427" t="s">
        <v>22406</v>
      </c>
      <c r="E6427" t="s">
        <v>21138</v>
      </c>
      <c r="F6427" s="1">
        <v>19702</v>
      </c>
    </row>
    <row r="6428" spans="1:6" x14ac:dyDescent="0.2">
      <c r="A6428" t="s">
        <v>6654</v>
      </c>
      <c r="B6428" t="s">
        <v>13457</v>
      </c>
      <c r="C6428" t="s">
        <v>9470</v>
      </c>
      <c r="D6428" t="s">
        <v>22407</v>
      </c>
      <c r="E6428" t="s">
        <v>21138</v>
      </c>
      <c r="F6428" s="1">
        <v>18175</v>
      </c>
    </row>
    <row r="6429" spans="1:6" x14ac:dyDescent="0.2">
      <c r="A6429" t="s">
        <v>3185</v>
      </c>
      <c r="B6429" t="s">
        <v>13827</v>
      </c>
      <c r="C6429" t="s">
        <v>10334</v>
      </c>
      <c r="D6429" t="s">
        <v>22408</v>
      </c>
      <c r="E6429" t="s">
        <v>21138</v>
      </c>
      <c r="F6429" s="1">
        <v>24501</v>
      </c>
    </row>
    <row r="6430" spans="1:6" x14ac:dyDescent="0.2">
      <c r="A6430" t="s">
        <v>3186</v>
      </c>
      <c r="B6430" t="s">
        <v>13673</v>
      </c>
      <c r="C6430" t="s">
        <v>14546</v>
      </c>
      <c r="D6430" t="s">
        <v>22409</v>
      </c>
      <c r="E6430" t="s">
        <v>21138</v>
      </c>
      <c r="F6430" s="1">
        <v>32370</v>
      </c>
    </row>
    <row r="6431" spans="1:6" x14ac:dyDescent="0.2">
      <c r="A6431" t="s">
        <v>3187</v>
      </c>
      <c r="B6431" t="s">
        <v>9823</v>
      </c>
      <c r="C6431" t="s">
        <v>9486</v>
      </c>
      <c r="D6431" t="s">
        <v>22410</v>
      </c>
      <c r="E6431" t="s">
        <v>21138</v>
      </c>
      <c r="F6431" s="1">
        <v>20566</v>
      </c>
    </row>
    <row r="6432" spans="1:6" x14ac:dyDescent="0.2">
      <c r="A6432" t="s">
        <v>3188</v>
      </c>
      <c r="B6432" t="s">
        <v>13364</v>
      </c>
      <c r="C6432" t="s">
        <v>14547</v>
      </c>
      <c r="D6432">
        <v>5050155314</v>
      </c>
      <c r="E6432" t="s">
        <v>21138</v>
      </c>
      <c r="F6432" s="1">
        <v>17815</v>
      </c>
    </row>
    <row r="6433" spans="1:6" x14ac:dyDescent="0.2">
      <c r="A6433" t="s">
        <v>14548</v>
      </c>
      <c r="B6433" t="s">
        <v>13601</v>
      </c>
      <c r="C6433" t="s">
        <v>12024</v>
      </c>
      <c r="D6433">
        <f>1-263-717-5632</f>
        <v>-6611</v>
      </c>
      <c r="E6433" t="s">
        <v>21138</v>
      </c>
      <c r="F6433" s="1">
        <v>42304</v>
      </c>
    </row>
    <row r="6434" spans="1:6" x14ac:dyDescent="0.2">
      <c r="A6434" t="s">
        <v>3189</v>
      </c>
      <c r="B6434" t="s">
        <v>13339</v>
      </c>
      <c r="C6434" t="s">
        <v>10126</v>
      </c>
      <c r="D6434" t="s">
        <v>22411</v>
      </c>
      <c r="E6434" t="s">
        <v>21138</v>
      </c>
      <c r="F6434" s="1">
        <v>25366</v>
      </c>
    </row>
    <row r="6435" spans="1:6" x14ac:dyDescent="0.2">
      <c r="A6435" t="s">
        <v>3190</v>
      </c>
      <c r="B6435" t="s">
        <v>14549</v>
      </c>
      <c r="C6435" t="s">
        <v>14550</v>
      </c>
      <c r="D6435" t="s">
        <v>22412</v>
      </c>
      <c r="E6435" t="s">
        <v>21138</v>
      </c>
      <c r="F6435" s="1">
        <v>42798</v>
      </c>
    </row>
    <row r="6436" spans="1:6" x14ac:dyDescent="0.2">
      <c r="A6436" t="s">
        <v>3191</v>
      </c>
      <c r="B6436" t="s">
        <v>14551</v>
      </c>
      <c r="C6436" t="s">
        <v>14552</v>
      </c>
      <c r="D6436" t="s">
        <v>22413</v>
      </c>
      <c r="E6436" t="s">
        <v>21138</v>
      </c>
      <c r="F6436" s="1">
        <v>22824</v>
      </c>
    </row>
    <row r="6437" spans="1:6" x14ac:dyDescent="0.2">
      <c r="A6437" t="s">
        <v>3192</v>
      </c>
      <c r="B6437" t="s">
        <v>14553</v>
      </c>
      <c r="C6437" t="s">
        <v>10500</v>
      </c>
      <c r="D6437" t="s">
        <v>22414</v>
      </c>
      <c r="E6437" t="s">
        <v>21138</v>
      </c>
      <c r="F6437" s="1">
        <v>27225</v>
      </c>
    </row>
    <row r="6438" spans="1:6" x14ac:dyDescent="0.2">
      <c r="A6438" t="s">
        <v>6655</v>
      </c>
      <c r="B6438" t="s">
        <v>14488</v>
      </c>
      <c r="C6438" t="s">
        <v>14554</v>
      </c>
      <c r="D6438" t="s">
        <v>22415</v>
      </c>
      <c r="E6438" t="s">
        <v>21138</v>
      </c>
      <c r="F6438" s="1">
        <v>32029</v>
      </c>
    </row>
    <row r="6439" spans="1:6" x14ac:dyDescent="0.2">
      <c r="A6439" t="s">
        <v>3193</v>
      </c>
      <c r="B6439" t="s">
        <v>14555</v>
      </c>
      <c r="C6439" t="s">
        <v>11171</v>
      </c>
      <c r="D6439" t="s">
        <v>22416</v>
      </c>
      <c r="E6439" t="s">
        <v>21138</v>
      </c>
      <c r="F6439" s="1">
        <v>25737</v>
      </c>
    </row>
    <row r="6440" spans="1:6" x14ac:dyDescent="0.2">
      <c r="A6440" t="s">
        <v>8343</v>
      </c>
      <c r="B6440" t="s">
        <v>13623</v>
      </c>
      <c r="C6440" t="s">
        <v>12748</v>
      </c>
      <c r="D6440" t="s">
        <v>22417</v>
      </c>
      <c r="E6440" t="s">
        <v>21138</v>
      </c>
      <c r="F6440" s="1">
        <v>42083</v>
      </c>
    </row>
    <row r="6441" spans="1:6" x14ac:dyDescent="0.2">
      <c r="A6441" t="s">
        <v>3194</v>
      </c>
      <c r="B6441" t="s">
        <v>13413</v>
      </c>
      <c r="C6441" t="s">
        <v>10644</v>
      </c>
      <c r="D6441" t="s">
        <v>22418</v>
      </c>
      <c r="E6441" t="s">
        <v>21138</v>
      </c>
      <c r="F6441" s="1">
        <v>42774</v>
      </c>
    </row>
    <row r="6442" spans="1:6" x14ac:dyDescent="0.2">
      <c r="A6442" t="s">
        <v>14556</v>
      </c>
      <c r="B6442" t="s">
        <v>14113</v>
      </c>
      <c r="C6442" t="s">
        <v>10487</v>
      </c>
      <c r="D6442" t="s">
        <v>22419</v>
      </c>
      <c r="E6442" t="s">
        <v>21138</v>
      </c>
      <c r="F6442" s="1">
        <v>18566</v>
      </c>
    </row>
    <row r="6443" spans="1:6" x14ac:dyDescent="0.2">
      <c r="A6443" t="s">
        <v>3195</v>
      </c>
      <c r="B6443" t="s">
        <v>13345</v>
      </c>
      <c r="C6443" t="s">
        <v>14557</v>
      </c>
      <c r="D6443" t="s">
        <v>22420</v>
      </c>
      <c r="E6443" t="s">
        <v>21138</v>
      </c>
      <c r="F6443" s="1">
        <v>15678</v>
      </c>
    </row>
    <row r="6444" spans="1:6" x14ac:dyDescent="0.2">
      <c r="A6444" t="s">
        <v>8344</v>
      </c>
      <c r="B6444" t="s">
        <v>14471</v>
      </c>
      <c r="C6444" t="s">
        <v>10323</v>
      </c>
      <c r="D6444" t="s">
        <v>22421</v>
      </c>
      <c r="E6444" t="s">
        <v>21138</v>
      </c>
      <c r="F6444" s="1">
        <v>35554</v>
      </c>
    </row>
    <row r="6445" spans="1:6" x14ac:dyDescent="0.2">
      <c r="A6445" t="s">
        <v>3196</v>
      </c>
      <c r="B6445" t="s">
        <v>14558</v>
      </c>
      <c r="C6445" t="s">
        <v>9526</v>
      </c>
      <c r="D6445" t="s">
        <v>22422</v>
      </c>
      <c r="E6445" t="s">
        <v>21138</v>
      </c>
      <c r="F6445" s="1">
        <v>34726</v>
      </c>
    </row>
    <row r="6446" spans="1:6" x14ac:dyDescent="0.2">
      <c r="A6446" t="s">
        <v>8345</v>
      </c>
      <c r="B6446" t="s">
        <v>13344</v>
      </c>
      <c r="C6446" t="s">
        <v>14559</v>
      </c>
      <c r="D6446" t="s">
        <v>22423</v>
      </c>
      <c r="E6446" t="s">
        <v>21138</v>
      </c>
      <c r="F6446" s="1">
        <v>16211</v>
      </c>
    </row>
    <row r="6447" spans="1:6" x14ac:dyDescent="0.2">
      <c r="A6447" t="s">
        <v>3197</v>
      </c>
      <c r="B6447" t="s">
        <v>13697</v>
      </c>
      <c r="C6447" t="s">
        <v>14560</v>
      </c>
      <c r="D6447" t="s">
        <v>22424</v>
      </c>
      <c r="E6447" t="s">
        <v>21138</v>
      </c>
      <c r="F6447" s="1">
        <v>29569</v>
      </c>
    </row>
    <row r="6448" spans="1:6" x14ac:dyDescent="0.2">
      <c r="A6448" t="s">
        <v>3198</v>
      </c>
      <c r="B6448" t="s">
        <v>13862</v>
      </c>
      <c r="C6448" t="s">
        <v>9444</v>
      </c>
      <c r="D6448" t="s">
        <v>22425</v>
      </c>
      <c r="E6448" t="s">
        <v>21138</v>
      </c>
      <c r="F6448" s="1">
        <v>34737</v>
      </c>
    </row>
    <row r="6449" spans="1:6" x14ac:dyDescent="0.2">
      <c r="A6449" t="s">
        <v>3199</v>
      </c>
      <c r="B6449" t="s">
        <v>13812</v>
      </c>
      <c r="C6449" t="s">
        <v>9585</v>
      </c>
      <c r="D6449" t="s">
        <v>22426</v>
      </c>
      <c r="E6449" t="s">
        <v>21138</v>
      </c>
      <c r="F6449" s="1">
        <v>16802</v>
      </c>
    </row>
    <row r="6450" spans="1:6" x14ac:dyDescent="0.2">
      <c r="A6450" t="s">
        <v>3200</v>
      </c>
      <c r="B6450" t="s">
        <v>13325</v>
      </c>
      <c r="C6450" t="s">
        <v>14561</v>
      </c>
      <c r="D6450" t="s">
        <v>22427</v>
      </c>
      <c r="E6450" t="s">
        <v>21138</v>
      </c>
      <c r="F6450" s="1">
        <v>26834</v>
      </c>
    </row>
    <row r="6451" spans="1:6" x14ac:dyDescent="0.2">
      <c r="A6451" t="s">
        <v>8346</v>
      </c>
      <c r="B6451" t="s">
        <v>13348</v>
      </c>
      <c r="C6451" t="s">
        <v>14562</v>
      </c>
      <c r="D6451" t="s">
        <v>22428</v>
      </c>
      <c r="E6451" t="s">
        <v>21138</v>
      </c>
      <c r="F6451" s="1">
        <v>23878</v>
      </c>
    </row>
    <row r="6452" spans="1:6" x14ac:dyDescent="0.2">
      <c r="A6452" t="s">
        <v>3201</v>
      </c>
      <c r="B6452" t="s">
        <v>13877</v>
      </c>
      <c r="C6452" t="s">
        <v>9698</v>
      </c>
      <c r="D6452" t="s">
        <v>22429</v>
      </c>
      <c r="E6452" t="s">
        <v>21138</v>
      </c>
      <c r="F6452" s="1">
        <v>42303</v>
      </c>
    </row>
    <row r="6453" spans="1:6" x14ac:dyDescent="0.2">
      <c r="A6453" t="s">
        <v>6656</v>
      </c>
      <c r="B6453" t="s">
        <v>13653</v>
      </c>
      <c r="C6453" t="s">
        <v>14563</v>
      </c>
      <c r="D6453" t="s">
        <v>22430</v>
      </c>
      <c r="E6453" t="s">
        <v>21138</v>
      </c>
      <c r="F6453" s="1">
        <v>27328</v>
      </c>
    </row>
    <row r="6454" spans="1:6" x14ac:dyDescent="0.2">
      <c r="A6454" t="s">
        <v>3202</v>
      </c>
      <c r="B6454" t="s">
        <v>13345</v>
      </c>
      <c r="C6454" t="s">
        <v>9713</v>
      </c>
      <c r="D6454" t="s">
        <v>22431</v>
      </c>
      <c r="E6454" t="s">
        <v>21138</v>
      </c>
      <c r="F6454" s="1">
        <v>30808</v>
      </c>
    </row>
    <row r="6455" spans="1:6" x14ac:dyDescent="0.2">
      <c r="A6455" t="s">
        <v>3203</v>
      </c>
      <c r="B6455" t="s">
        <v>13697</v>
      </c>
      <c r="C6455" t="s">
        <v>10685</v>
      </c>
      <c r="D6455" t="s">
        <v>22432</v>
      </c>
      <c r="E6455" t="s">
        <v>21138</v>
      </c>
      <c r="F6455" s="1">
        <v>35746</v>
      </c>
    </row>
    <row r="6456" spans="1:6" x14ac:dyDescent="0.2">
      <c r="A6456" t="s">
        <v>3204</v>
      </c>
      <c r="B6456" t="s">
        <v>14564</v>
      </c>
      <c r="C6456" t="s">
        <v>14565</v>
      </c>
      <c r="D6456" t="s">
        <v>22433</v>
      </c>
      <c r="E6456" t="s">
        <v>21138</v>
      </c>
      <c r="F6456" s="1">
        <v>40708</v>
      </c>
    </row>
    <row r="6457" spans="1:6" x14ac:dyDescent="0.2">
      <c r="A6457" t="s">
        <v>8347</v>
      </c>
      <c r="B6457" t="s">
        <v>14566</v>
      </c>
      <c r="C6457" t="s">
        <v>14567</v>
      </c>
      <c r="D6457" t="s">
        <v>22434</v>
      </c>
      <c r="E6457" t="s">
        <v>21138</v>
      </c>
      <c r="F6457" s="1">
        <v>29127</v>
      </c>
    </row>
    <row r="6458" spans="1:6" x14ac:dyDescent="0.2">
      <c r="A6458" t="s">
        <v>6657</v>
      </c>
      <c r="B6458" t="s">
        <v>14259</v>
      </c>
      <c r="C6458" t="s">
        <v>9967</v>
      </c>
      <c r="D6458" t="s">
        <v>22435</v>
      </c>
      <c r="E6458" t="s">
        <v>21138</v>
      </c>
      <c r="F6458" s="1">
        <v>32935</v>
      </c>
    </row>
    <row r="6459" spans="1:6" x14ac:dyDescent="0.2">
      <c r="A6459" t="s">
        <v>3205</v>
      </c>
      <c r="B6459" t="s">
        <v>13573</v>
      </c>
      <c r="C6459" t="s">
        <v>14568</v>
      </c>
      <c r="D6459" t="s">
        <v>22436</v>
      </c>
      <c r="E6459" t="s">
        <v>21138</v>
      </c>
      <c r="F6459" s="1">
        <v>17030</v>
      </c>
    </row>
    <row r="6460" spans="1:6" x14ac:dyDescent="0.2">
      <c r="A6460" t="s">
        <v>3206</v>
      </c>
      <c r="B6460" t="s">
        <v>14113</v>
      </c>
      <c r="C6460" t="s">
        <v>14569</v>
      </c>
      <c r="D6460" t="s">
        <v>22437</v>
      </c>
      <c r="E6460" t="s">
        <v>21138</v>
      </c>
      <c r="F6460" s="1">
        <v>14691</v>
      </c>
    </row>
    <row r="6461" spans="1:6" x14ac:dyDescent="0.2">
      <c r="A6461" t="s">
        <v>3207</v>
      </c>
      <c r="B6461" t="s">
        <v>9488</v>
      </c>
      <c r="C6461" t="s">
        <v>14570</v>
      </c>
      <c r="D6461" t="s">
        <v>22438</v>
      </c>
      <c r="E6461" t="s">
        <v>21138</v>
      </c>
      <c r="F6461" s="1">
        <v>30406</v>
      </c>
    </row>
    <row r="6462" spans="1:6" x14ac:dyDescent="0.2">
      <c r="A6462" t="s">
        <v>3208</v>
      </c>
      <c r="B6462" t="s">
        <v>13440</v>
      </c>
      <c r="C6462" t="s">
        <v>10935</v>
      </c>
      <c r="D6462" t="s">
        <v>22439</v>
      </c>
      <c r="E6462" t="s">
        <v>21138</v>
      </c>
      <c r="F6462" s="1">
        <v>37224</v>
      </c>
    </row>
    <row r="6463" spans="1:6" x14ac:dyDescent="0.2">
      <c r="A6463" t="s">
        <v>3209</v>
      </c>
      <c r="B6463" t="s">
        <v>13549</v>
      </c>
      <c r="C6463" t="s">
        <v>14571</v>
      </c>
      <c r="D6463" t="s">
        <v>22440</v>
      </c>
      <c r="E6463" t="s">
        <v>21138</v>
      </c>
      <c r="F6463" s="1">
        <v>30959</v>
      </c>
    </row>
    <row r="6464" spans="1:6" x14ac:dyDescent="0.2">
      <c r="A6464" t="s">
        <v>3210</v>
      </c>
      <c r="B6464" t="s">
        <v>13547</v>
      </c>
      <c r="C6464" t="s">
        <v>14572</v>
      </c>
      <c r="D6464" t="s">
        <v>22441</v>
      </c>
      <c r="E6464" t="s">
        <v>21138</v>
      </c>
      <c r="F6464" s="1">
        <v>21758</v>
      </c>
    </row>
    <row r="6465" spans="1:6" x14ac:dyDescent="0.2">
      <c r="A6465" t="s">
        <v>3211</v>
      </c>
      <c r="B6465" t="s">
        <v>14246</v>
      </c>
      <c r="C6465" t="s">
        <v>13410</v>
      </c>
      <c r="D6465">
        <v>758246394</v>
      </c>
      <c r="E6465" t="s">
        <v>21138</v>
      </c>
      <c r="F6465" s="1">
        <v>23272</v>
      </c>
    </row>
    <row r="6466" spans="1:6" x14ac:dyDescent="0.2">
      <c r="A6466" t="s">
        <v>9169</v>
      </c>
      <c r="B6466" t="s">
        <v>14573</v>
      </c>
      <c r="C6466" t="s">
        <v>9423</v>
      </c>
      <c r="D6466" t="s">
        <v>22442</v>
      </c>
      <c r="E6466" t="s">
        <v>21138</v>
      </c>
      <c r="F6466" s="1">
        <v>24964</v>
      </c>
    </row>
    <row r="6467" spans="1:6" x14ac:dyDescent="0.2">
      <c r="A6467" t="s">
        <v>8348</v>
      </c>
      <c r="B6467" t="s">
        <v>14574</v>
      </c>
      <c r="C6467" t="s">
        <v>9596</v>
      </c>
      <c r="D6467" t="s">
        <v>22443</v>
      </c>
      <c r="E6467" t="s">
        <v>21138</v>
      </c>
      <c r="F6467" s="1">
        <v>19312</v>
      </c>
    </row>
    <row r="6468" spans="1:6" x14ac:dyDescent="0.2">
      <c r="A6468" t="s">
        <v>3212</v>
      </c>
      <c r="B6468" t="s">
        <v>13424</v>
      </c>
      <c r="C6468" t="s">
        <v>10373</v>
      </c>
      <c r="D6468" t="s">
        <v>22444</v>
      </c>
      <c r="E6468" t="s">
        <v>21138</v>
      </c>
      <c r="F6468" s="1">
        <v>20003</v>
      </c>
    </row>
    <row r="6469" spans="1:6" x14ac:dyDescent="0.2">
      <c r="A6469" t="s">
        <v>3213</v>
      </c>
      <c r="B6469" t="s">
        <v>14284</v>
      </c>
      <c r="C6469" t="s">
        <v>14575</v>
      </c>
      <c r="D6469" t="s">
        <v>22445</v>
      </c>
      <c r="E6469" t="s">
        <v>21138</v>
      </c>
      <c r="F6469" s="1">
        <v>42330</v>
      </c>
    </row>
    <row r="6470" spans="1:6" x14ac:dyDescent="0.2">
      <c r="A6470" t="s">
        <v>6658</v>
      </c>
      <c r="B6470" t="s">
        <v>13311</v>
      </c>
      <c r="C6470" t="s">
        <v>9444</v>
      </c>
      <c r="D6470" t="s">
        <v>22446</v>
      </c>
      <c r="E6470" t="s">
        <v>21138</v>
      </c>
      <c r="F6470" s="1">
        <v>27384</v>
      </c>
    </row>
    <row r="6471" spans="1:6" x14ac:dyDescent="0.2">
      <c r="A6471" t="s">
        <v>6659</v>
      </c>
      <c r="B6471" t="s">
        <v>13670</v>
      </c>
      <c r="C6471" t="s">
        <v>9508</v>
      </c>
      <c r="D6471" t="s">
        <v>22447</v>
      </c>
      <c r="E6471" t="s">
        <v>21138</v>
      </c>
      <c r="F6471" s="1">
        <v>24027</v>
      </c>
    </row>
    <row r="6472" spans="1:6" x14ac:dyDescent="0.2">
      <c r="A6472" t="s">
        <v>3214</v>
      </c>
      <c r="B6472" t="s">
        <v>13421</v>
      </c>
      <c r="C6472" t="s">
        <v>9564</v>
      </c>
      <c r="D6472" t="s">
        <v>22448</v>
      </c>
      <c r="E6472" t="s">
        <v>21138</v>
      </c>
      <c r="F6472" s="1">
        <v>31921</v>
      </c>
    </row>
    <row r="6473" spans="1:6" x14ac:dyDescent="0.2">
      <c r="A6473" t="s">
        <v>8349</v>
      </c>
      <c r="B6473" t="s">
        <v>13339</v>
      </c>
      <c r="C6473" t="s">
        <v>14576</v>
      </c>
      <c r="D6473" t="s">
        <v>22449</v>
      </c>
      <c r="E6473" t="s">
        <v>21138</v>
      </c>
      <c r="F6473" s="1">
        <v>17357</v>
      </c>
    </row>
    <row r="6474" spans="1:6" x14ac:dyDescent="0.2">
      <c r="A6474" t="s">
        <v>3215</v>
      </c>
      <c r="B6474" t="s">
        <v>14577</v>
      </c>
      <c r="C6474" t="s">
        <v>11587</v>
      </c>
      <c r="D6474" t="s">
        <v>22450</v>
      </c>
      <c r="E6474" t="s">
        <v>21138</v>
      </c>
      <c r="F6474" s="1">
        <v>41757</v>
      </c>
    </row>
    <row r="6475" spans="1:6" x14ac:dyDescent="0.2">
      <c r="A6475" t="s">
        <v>9170</v>
      </c>
      <c r="B6475" t="s">
        <v>13439</v>
      </c>
      <c r="C6475" t="s">
        <v>9467</v>
      </c>
      <c r="D6475" t="s">
        <v>22451</v>
      </c>
      <c r="E6475" t="s">
        <v>21138</v>
      </c>
      <c r="F6475" s="1">
        <v>38238</v>
      </c>
    </row>
    <row r="6476" spans="1:6" x14ac:dyDescent="0.2">
      <c r="A6476" t="s">
        <v>3216</v>
      </c>
      <c r="B6476" t="s">
        <v>13667</v>
      </c>
      <c r="C6476" t="s">
        <v>14578</v>
      </c>
      <c r="D6476" t="s">
        <v>22452</v>
      </c>
      <c r="E6476" t="s">
        <v>21138</v>
      </c>
      <c r="F6476" s="1">
        <v>25028</v>
      </c>
    </row>
    <row r="6477" spans="1:6" x14ac:dyDescent="0.2">
      <c r="A6477" t="s">
        <v>8350</v>
      </c>
      <c r="B6477" t="s">
        <v>11791</v>
      </c>
      <c r="C6477" t="s">
        <v>9610</v>
      </c>
      <c r="D6477" t="s">
        <v>22453</v>
      </c>
      <c r="E6477" t="s">
        <v>21138</v>
      </c>
      <c r="F6477" s="1">
        <v>23732</v>
      </c>
    </row>
    <row r="6478" spans="1:6" x14ac:dyDescent="0.2">
      <c r="A6478" t="s">
        <v>3217</v>
      </c>
      <c r="B6478" t="s">
        <v>12369</v>
      </c>
      <c r="C6478" t="s">
        <v>14579</v>
      </c>
      <c r="D6478" t="s">
        <v>22454</v>
      </c>
      <c r="E6478" t="s">
        <v>21138</v>
      </c>
      <c r="F6478" s="1">
        <v>31685</v>
      </c>
    </row>
    <row r="6479" spans="1:6" x14ac:dyDescent="0.2">
      <c r="A6479" t="s">
        <v>3218</v>
      </c>
      <c r="B6479" t="s">
        <v>13421</v>
      </c>
      <c r="C6479" t="s">
        <v>14580</v>
      </c>
      <c r="D6479">
        <f>1-581-765-9105</f>
        <v>-10450</v>
      </c>
      <c r="E6479" t="s">
        <v>21138</v>
      </c>
      <c r="F6479" s="1">
        <v>35042</v>
      </c>
    </row>
    <row r="6480" spans="1:6" x14ac:dyDescent="0.2">
      <c r="A6480" t="s">
        <v>14581</v>
      </c>
      <c r="B6480" t="s">
        <v>14582</v>
      </c>
      <c r="C6480" t="s">
        <v>14583</v>
      </c>
      <c r="D6480" t="s">
        <v>22455</v>
      </c>
      <c r="E6480" t="s">
        <v>21138</v>
      </c>
      <c r="F6480" s="1">
        <v>18028</v>
      </c>
    </row>
    <row r="6481" spans="1:6" x14ac:dyDescent="0.2">
      <c r="A6481" t="s">
        <v>6660</v>
      </c>
      <c r="B6481" t="s">
        <v>13702</v>
      </c>
      <c r="C6481" t="s">
        <v>14584</v>
      </c>
      <c r="D6481" t="s">
        <v>22456</v>
      </c>
      <c r="E6481" t="s">
        <v>21138</v>
      </c>
      <c r="F6481" s="1">
        <v>30150</v>
      </c>
    </row>
    <row r="6482" spans="1:6" x14ac:dyDescent="0.2">
      <c r="A6482" t="s">
        <v>3219</v>
      </c>
      <c r="B6482" t="s">
        <v>14585</v>
      </c>
      <c r="C6482" t="s">
        <v>14586</v>
      </c>
      <c r="D6482" t="s">
        <v>22457</v>
      </c>
      <c r="E6482" t="s">
        <v>21138</v>
      </c>
      <c r="F6482" s="1">
        <v>21728</v>
      </c>
    </row>
    <row r="6483" spans="1:6" x14ac:dyDescent="0.2">
      <c r="A6483" t="s">
        <v>3220</v>
      </c>
      <c r="B6483" t="s">
        <v>14283</v>
      </c>
      <c r="C6483" t="s">
        <v>9681</v>
      </c>
      <c r="D6483" t="s">
        <v>22458</v>
      </c>
      <c r="E6483" t="s">
        <v>21138</v>
      </c>
      <c r="F6483" s="1">
        <v>19278</v>
      </c>
    </row>
    <row r="6484" spans="1:6" x14ac:dyDescent="0.2">
      <c r="A6484" t="s">
        <v>3221</v>
      </c>
      <c r="B6484" t="s">
        <v>13696</v>
      </c>
      <c r="C6484" t="s">
        <v>12069</v>
      </c>
      <c r="D6484" t="s">
        <v>22459</v>
      </c>
      <c r="E6484" t="s">
        <v>21138</v>
      </c>
      <c r="F6484" s="1">
        <v>21256</v>
      </c>
    </row>
    <row r="6485" spans="1:6" x14ac:dyDescent="0.2">
      <c r="A6485" t="s">
        <v>3222</v>
      </c>
      <c r="B6485" t="s">
        <v>13582</v>
      </c>
      <c r="C6485" t="s">
        <v>12955</v>
      </c>
      <c r="D6485" t="s">
        <v>22460</v>
      </c>
      <c r="E6485" t="s">
        <v>21138</v>
      </c>
      <c r="F6485" s="1">
        <v>32780</v>
      </c>
    </row>
    <row r="6486" spans="1:6" x14ac:dyDescent="0.2">
      <c r="A6486" t="s">
        <v>14587</v>
      </c>
      <c r="B6486" t="s">
        <v>13796</v>
      </c>
      <c r="C6486" t="s">
        <v>10023</v>
      </c>
      <c r="D6486" t="s">
        <v>22461</v>
      </c>
      <c r="E6486" t="s">
        <v>21138</v>
      </c>
      <c r="F6486" s="1">
        <v>35659</v>
      </c>
    </row>
    <row r="6487" spans="1:6" x14ac:dyDescent="0.2">
      <c r="A6487" t="s">
        <v>3223</v>
      </c>
      <c r="B6487" t="s">
        <v>13725</v>
      </c>
      <c r="C6487" t="s">
        <v>14588</v>
      </c>
      <c r="D6487" t="s">
        <v>22462</v>
      </c>
      <c r="E6487" t="s">
        <v>21138</v>
      </c>
      <c r="F6487" s="1">
        <v>41048</v>
      </c>
    </row>
    <row r="6488" spans="1:6" x14ac:dyDescent="0.2">
      <c r="A6488" t="s">
        <v>3224</v>
      </c>
      <c r="B6488" t="s">
        <v>14589</v>
      </c>
      <c r="C6488" t="s">
        <v>14590</v>
      </c>
      <c r="D6488">
        <f>1-79-355-3523</f>
        <v>-3956</v>
      </c>
      <c r="E6488" t="s">
        <v>21138</v>
      </c>
      <c r="F6488" s="1">
        <v>22337</v>
      </c>
    </row>
    <row r="6489" spans="1:6" x14ac:dyDescent="0.2">
      <c r="A6489" t="s">
        <v>3225</v>
      </c>
      <c r="B6489" t="s">
        <v>13888</v>
      </c>
      <c r="C6489" t="s">
        <v>10407</v>
      </c>
      <c r="D6489" t="s">
        <v>22463</v>
      </c>
      <c r="E6489" t="s">
        <v>21138</v>
      </c>
      <c r="F6489" s="1">
        <v>17907</v>
      </c>
    </row>
    <row r="6490" spans="1:6" x14ac:dyDescent="0.2">
      <c r="A6490" t="s">
        <v>3226</v>
      </c>
      <c r="B6490" t="s">
        <v>13399</v>
      </c>
      <c r="C6490" t="s">
        <v>9776</v>
      </c>
      <c r="D6490" t="s">
        <v>22464</v>
      </c>
      <c r="E6490" t="s">
        <v>21138</v>
      </c>
      <c r="F6490" s="1">
        <v>27902</v>
      </c>
    </row>
    <row r="6491" spans="1:6" x14ac:dyDescent="0.2">
      <c r="A6491" t="s">
        <v>3227</v>
      </c>
      <c r="B6491" t="s">
        <v>14591</v>
      </c>
      <c r="C6491" t="s">
        <v>14592</v>
      </c>
      <c r="D6491" t="s">
        <v>22465</v>
      </c>
      <c r="E6491" t="s">
        <v>21138</v>
      </c>
      <c r="F6491" s="1">
        <v>30705</v>
      </c>
    </row>
    <row r="6492" spans="1:6" x14ac:dyDescent="0.2">
      <c r="A6492" t="s">
        <v>6661</v>
      </c>
      <c r="B6492" t="s">
        <v>13491</v>
      </c>
      <c r="C6492" t="s">
        <v>10784</v>
      </c>
      <c r="D6492" t="s">
        <v>22466</v>
      </c>
      <c r="E6492" t="s">
        <v>21138</v>
      </c>
      <c r="F6492" s="1">
        <v>37480</v>
      </c>
    </row>
    <row r="6493" spans="1:6" x14ac:dyDescent="0.2">
      <c r="A6493" t="s">
        <v>3228</v>
      </c>
      <c r="B6493" t="s">
        <v>13363</v>
      </c>
      <c r="C6493" t="s">
        <v>9462</v>
      </c>
      <c r="D6493" t="s">
        <v>22467</v>
      </c>
      <c r="E6493" t="s">
        <v>21138</v>
      </c>
      <c r="F6493" s="1">
        <v>28414</v>
      </c>
    </row>
    <row r="6494" spans="1:6" x14ac:dyDescent="0.2">
      <c r="A6494" t="s">
        <v>3229</v>
      </c>
      <c r="B6494" t="s">
        <v>13581</v>
      </c>
      <c r="C6494" t="s">
        <v>14593</v>
      </c>
      <c r="D6494" t="s">
        <v>22468</v>
      </c>
      <c r="E6494" t="s">
        <v>21138</v>
      </c>
      <c r="F6494" s="1">
        <v>38581</v>
      </c>
    </row>
    <row r="6495" spans="1:6" x14ac:dyDescent="0.2">
      <c r="A6495" t="s">
        <v>6662</v>
      </c>
      <c r="B6495" t="s">
        <v>14594</v>
      </c>
      <c r="C6495" t="s">
        <v>10646</v>
      </c>
      <c r="D6495" t="s">
        <v>22469</v>
      </c>
      <c r="E6495" t="s">
        <v>21138</v>
      </c>
      <c r="F6495" s="1">
        <v>20159</v>
      </c>
    </row>
    <row r="6496" spans="1:6" x14ac:dyDescent="0.2">
      <c r="A6496" t="s">
        <v>6663</v>
      </c>
      <c r="B6496" t="s">
        <v>13486</v>
      </c>
      <c r="C6496" t="s">
        <v>11985</v>
      </c>
      <c r="D6496" t="s">
        <v>22470</v>
      </c>
      <c r="E6496" t="s">
        <v>21138</v>
      </c>
      <c r="F6496" s="1">
        <v>23839</v>
      </c>
    </row>
    <row r="6497" spans="1:6" x14ac:dyDescent="0.2">
      <c r="A6497" t="s">
        <v>14595</v>
      </c>
      <c r="B6497" t="s">
        <v>11960</v>
      </c>
      <c r="C6497" t="s">
        <v>9874</v>
      </c>
      <c r="D6497" t="s">
        <v>22471</v>
      </c>
      <c r="E6497" t="s">
        <v>21138</v>
      </c>
      <c r="F6497" s="1">
        <v>30625</v>
      </c>
    </row>
    <row r="6498" spans="1:6" x14ac:dyDescent="0.2">
      <c r="A6498" t="s">
        <v>8351</v>
      </c>
      <c r="B6498" t="s">
        <v>13325</v>
      </c>
      <c r="C6498" t="s">
        <v>14596</v>
      </c>
      <c r="D6498" t="s">
        <v>22472</v>
      </c>
      <c r="E6498" t="s">
        <v>21138</v>
      </c>
      <c r="F6498" s="1">
        <v>31087</v>
      </c>
    </row>
    <row r="6499" spans="1:6" x14ac:dyDescent="0.2">
      <c r="A6499" t="s">
        <v>3230</v>
      </c>
      <c r="B6499" t="s">
        <v>13327</v>
      </c>
      <c r="C6499" t="s">
        <v>14597</v>
      </c>
      <c r="D6499">
        <f>1-173-863-2297</f>
        <v>-3332</v>
      </c>
      <c r="E6499" t="s">
        <v>21138</v>
      </c>
      <c r="F6499" s="1">
        <v>28477</v>
      </c>
    </row>
    <row r="6500" spans="1:6" x14ac:dyDescent="0.2">
      <c r="A6500" t="s">
        <v>8352</v>
      </c>
      <c r="B6500" t="s">
        <v>14261</v>
      </c>
      <c r="C6500" t="s">
        <v>9470</v>
      </c>
      <c r="D6500" t="s">
        <v>22473</v>
      </c>
      <c r="E6500" t="s">
        <v>21138</v>
      </c>
      <c r="F6500" s="1">
        <v>25606</v>
      </c>
    </row>
    <row r="6501" spans="1:6" x14ac:dyDescent="0.2">
      <c r="A6501" t="s">
        <v>9171</v>
      </c>
      <c r="B6501" t="s">
        <v>13941</v>
      </c>
      <c r="C6501" t="s">
        <v>9717</v>
      </c>
      <c r="D6501" t="s">
        <v>22474</v>
      </c>
      <c r="E6501" t="s">
        <v>21138</v>
      </c>
      <c r="F6501" s="1">
        <v>42154</v>
      </c>
    </row>
    <row r="6502" spans="1:6" x14ac:dyDescent="0.2">
      <c r="A6502" t="s">
        <v>3231</v>
      </c>
      <c r="B6502" t="s">
        <v>14598</v>
      </c>
      <c r="C6502" t="s">
        <v>14599</v>
      </c>
      <c r="D6502" t="s">
        <v>22475</v>
      </c>
      <c r="E6502" t="s">
        <v>21138</v>
      </c>
      <c r="F6502" s="1">
        <v>30942</v>
      </c>
    </row>
    <row r="6503" spans="1:6" x14ac:dyDescent="0.2">
      <c r="A6503" t="s">
        <v>9172</v>
      </c>
      <c r="B6503" t="s">
        <v>13413</v>
      </c>
      <c r="C6503" t="s">
        <v>14600</v>
      </c>
      <c r="D6503" t="s">
        <v>22476</v>
      </c>
      <c r="E6503" t="s">
        <v>21138</v>
      </c>
      <c r="F6503" s="1">
        <v>28935</v>
      </c>
    </row>
    <row r="6504" spans="1:6" x14ac:dyDescent="0.2">
      <c r="A6504" t="s">
        <v>8353</v>
      </c>
      <c r="B6504" t="s">
        <v>9692</v>
      </c>
      <c r="C6504" t="s">
        <v>14495</v>
      </c>
      <c r="D6504" t="s">
        <v>22477</v>
      </c>
      <c r="E6504" t="s">
        <v>21138</v>
      </c>
      <c r="F6504" s="1">
        <v>31151</v>
      </c>
    </row>
    <row r="6505" spans="1:6" x14ac:dyDescent="0.2">
      <c r="A6505" t="s">
        <v>6664</v>
      </c>
      <c r="B6505" t="s">
        <v>13812</v>
      </c>
      <c r="C6505" t="s">
        <v>10994</v>
      </c>
      <c r="D6505" t="s">
        <v>22478</v>
      </c>
      <c r="E6505" t="s">
        <v>21138</v>
      </c>
      <c r="F6505" s="1">
        <v>35035</v>
      </c>
    </row>
    <row r="6506" spans="1:6" x14ac:dyDescent="0.2">
      <c r="A6506" t="s">
        <v>6665</v>
      </c>
      <c r="B6506" t="s">
        <v>9512</v>
      </c>
      <c r="C6506" t="s">
        <v>9528</v>
      </c>
      <c r="D6506" t="s">
        <v>22479</v>
      </c>
      <c r="E6506" t="s">
        <v>21138</v>
      </c>
      <c r="F6506" s="1">
        <v>32753</v>
      </c>
    </row>
    <row r="6507" spans="1:6" x14ac:dyDescent="0.2">
      <c r="A6507" t="s">
        <v>6666</v>
      </c>
      <c r="B6507" t="s">
        <v>13344</v>
      </c>
      <c r="C6507" t="s">
        <v>14601</v>
      </c>
      <c r="D6507" t="s">
        <v>22480</v>
      </c>
      <c r="E6507" t="s">
        <v>21138</v>
      </c>
      <c r="F6507" s="1">
        <v>38877</v>
      </c>
    </row>
    <row r="6508" spans="1:6" x14ac:dyDescent="0.2">
      <c r="A6508" t="s">
        <v>6667</v>
      </c>
      <c r="B6508" t="s">
        <v>14602</v>
      </c>
      <c r="C6508" t="s">
        <v>14603</v>
      </c>
      <c r="D6508" t="s">
        <v>22481</v>
      </c>
      <c r="E6508" t="s">
        <v>21138</v>
      </c>
      <c r="F6508" s="1">
        <v>30568</v>
      </c>
    </row>
    <row r="6509" spans="1:6" x14ac:dyDescent="0.2">
      <c r="A6509" t="s">
        <v>3232</v>
      </c>
      <c r="B6509" t="s">
        <v>13985</v>
      </c>
      <c r="C6509" t="s">
        <v>10107</v>
      </c>
      <c r="D6509" t="s">
        <v>22482</v>
      </c>
      <c r="E6509" t="s">
        <v>21138</v>
      </c>
      <c r="F6509" s="1">
        <v>32874</v>
      </c>
    </row>
    <row r="6510" spans="1:6" x14ac:dyDescent="0.2">
      <c r="A6510" t="s">
        <v>3233</v>
      </c>
      <c r="B6510" t="s">
        <v>13339</v>
      </c>
      <c r="C6510" t="s">
        <v>13801</v>
      </c>
      <c r="D6510" t="s">
        <v>22483</v>
      </c>
      <c r="E6510" t="s">
        <v>21138</v>
      </c>
      <c r="F6510" s="1">
        <v>35364</v>
      </c>
    </row>
    <row r="6511" spans="1:6" x14ac:dyDescent="0.2">
      <c r="A6511" t="s">
        <v>3234</v>
      </c>
      <c r="B6511" t="s">
        <v>13363</v>
      </c>
      <c r="C6511" t="s">
        <v>10893</v>
      </c>
      <c r="D6511" t="s">
        <v>22484</v>
      </c>
      <c r="E6511" t="s">
        <v>21138</v>
      </c>
      <c r="F6511" s="1">
        <v>16817</v>
      </c>
    </row>
    <row r="6512" spans="1:6" x14ac:dyDescent="0.2">
      <c r="A6512" t="s">
        <v>9173</v>
      </c>
      <c r="B6512" t="s">
        <v>13344</v>
      </c>
      <c r="C6512" t="s">
        <v>14604</v>
      </c>
      <c r="D6512" t="s">
        <v>22485</v>
      </c>
      <c r="E6512" t="s">
        <v>21138</v>
      </c>
      <c r="F6512" s="1">
        <v>17720</v>
      </c>
    </row>
    <row r="6513" spans="1:6" x14ac:dyDescent="0.2">
      <c r="A6513" t="s">
        <v>3235</v>
      </c>
      <c r="B6513" t="s">
        <v>14179</v>
      </c>
      <c r="C6513" t="s">
        <v>9805</v>
      </c>
      <c r="D6513" t="s">
        <v>22486</v>
      </c>
      <c r="E6513" t="s">
        <v>21138</v>
      </c>
      <c r="F6513" s="1">
        <v>36059</v>
      </c>
    </row>
    <row r="6514" spans="1:6" x14ac:dyDescent="0.2">
      <c r="A6514" t="s">
        <v>3236</v>
      </c>
      <c r="B6514" t="s">
        <v>13558</v>
      </c>
      <c r="C6514" t="s">
        <v>14605</v>
      </c>
      <c r="D6514" t="s">
        <v>22487</v>
      </c>
      <c r="E6514" t="s">
        <v>21138</v>
      </c>
      <c r="F6514" s="1">
        <v>28632</v>
      </c>
    </row>
    <row r="6515" spans="1:6" x14ac:dyDescent="0.2">
      <c r="A6515" t="s">
        <v>3237</v>
      </c>
      <c r="B6515" t="s">
        <v>14146</v>
      </c>
      <c r="C6515" t="s">
        <v>11636</v>
      </c>
      <c r="D6515" t="s">
        <v>22488</v>
      </c>
      <c r="E6515" t="s">
        <v>21138</v>
      </c>
      <c r="F6515" s="1">
        <v>29443</v>
      </c>
    </row>
    <row r="6516" spans="1:6" x14ac:dyDescent="0.2">
      <c r="A6516" t="s">
        <v>8354</v>
      </c>
      <c r="B6516" t="s">
        <v>14317</v>
      </c>
      <c r="C6516" t="s">
        <v>14606</v>
      </c>
      <c r="D6516" t="s">
        <v>22489</v>
      </c>
      <c r="E6516" t="s">
        <v>21138</v>
      </c>
      <c r="F6516" s="1">
        <v>43008</v>
      </c>
    </row>
    <row r="6517" spans="1:6" x14ac:dyDescent="0.2">
      <c r="A6517" t="s">
        <v>3238</v>
      </c>
      <c r="B6517" t="s">
        <v>13323</v>
      </c>
      <c r="C6517" t="s">
        <v>14607</v>
      </c>
      <c r="D6517" t="s">
        <v>22490</v>
      </c>
      <c r="E6517" t="s">
        <v>21138</v>
      </c>
      <c r="F6517" s="1">
        <v>22675</v>
      </c>
    </row>
    <row r="6518" spans="1:6" x14ac:dyDescent="0.2">
      <c r="A6518" t="s">
        <v>6668</v>
      </c>
      <c r="B6518" t="s">
        <v>14608</v>
      </c>
      <c r="C6518" t="s">
        <v>11</v>
      </c>
      <c r="D6518" t="s">
        <v>22491</v>
      </c>
      <c r="E6518" t="s">
        <v>21138</v>
      </c>
      <c r="F6518" s="1">
        <v>18854</v>
      </c>
    </row>
    <row r="6519" spans="1:6" x14ac:dyDescent="0.2">
      <c r="A6519" t="s">
        <v>6669</v>
      </c>
      <c r="B6519" t="s">
        <v>13582</v>
      </c>
      <c r="C6519" t="s">
        <v>10944</v>
      </c>
      <c r="D6519" t="s">
        <v>22492</v>
      </c>
      <c r="E6519" t="s">
        <v>21138</v>
      </c>
      <c r="F6519" s="1">
        <v>31794</v>
      </c>
    </row>
    <row r="6520" spans="1:6" x14ac:dyDescent="0.2">
      <c r="A6520" t="s">
        <v>3239</v>
      </c>
      <c r="B6520" t="s">
        <v>13363</v>
      </c>
      <c r="C6520" t="s">
        <v>10512</v>
      </c>
      <c r="D6520" t="s">
        <v>22493</v>
      </c>
      <c r="E6520" t="s">
        <v>21138</v>
      </c>
      <c r="F6520" s="1">
        <v>26791</v>
      </c>
    </row>
    <row r="6521" spans="1:6" x14ac:dyDescent="0.2">
      <c r="A6521" t="s">
        <v>3240</v>
      </c>
      <c r="B6521" t="s">
        <v>13423</v>
      </c>
      <c r="C6521" t="s">
        <v>11266</v>
      </c>
      <c r="D6521" t="s">
        <v>22494</v>
      </c>
      <c r="E6521" t="s">
        <v>21138</v>
      </c>
      <c r="F6521" s="1">
        <v>36462</v>
      </c>
    </row>
    <row r="6522" spans="1:6" x14ac:dyDescent="0.2">
      <c r="A6522" t="s">
        <v>6670</v>
      </c>
      <c r="B6522" t="s">
        <v>13702</v>
      </c>
      <c r="C6522" t="s">
        <v>11554</v>
      </c>
      <c r="D6522" t="s">
        <v>22495</v>
      </c>
      <c r="E6522" t="s">
        <v>21138</v>
      </c>
      <c r="F6522" s="1">
        <v>16612</v>
      </c>
    </row>
    <row r="6523" spans="1:6" x14ac:dyDescent="0.2">
      <c r="A6523" t="s">
        <v>3241</v>
      </c>
      <c r="B6523" t="s">
        <v>13962</v>
      </c>
      <c r="C6523" t="s">
        <v>9947</v>
      </c>
      <c r="D6523" t="s">
        <v>22496</v>
      </c>
      <c r="E6523" t="s">
        <v>21138</v>
      </c>
      <c r="F6523" s="1">
        <v>35298</v>
      </c>
    </row>
    <row r="6524" spans="1:6" x14ac:dyDescent="0.2">
      <c r="A6524" t="s">
        <v>6671</v>
      </c>
      <c r="B6524" t="s">
        <v>13625</v>
      </c>
      <c r="C6524" t="s">
        <v>12343</v>
      </c>
      <c r="D6524" t="s">
        <v>22497</v>
      </c>
      <c r="E6524" t="s">
        <v>21138</v>
      </c>
      <c r="F6524" s="1">
        <v>29471</v>
      </c>
    </row>
    <row r="6525" spans="1:6" x14ac:dyDescent="0.2">
      <c r="A6525" t="s">
        <v>6672</v>
      </c>
      <c r="B6525" t="s">
        <v>13508</v>
      </c>
      <c r="C6525" t="s">
        <v>14609</v>
      </c>
      <c r="D6525" t="s">
        <v>22498</v>
      </c>
      <c r="E6525" t="s">
        <v>21138</v>
      </c>
      <c r="F6525" s="1">
        <v>27791</v>
      </c>
    </row>
    <row r="6526" spans="1:6" x14ac:dyDescent="0.2">
      <c r="A6526" t="s">
        <v>6673</v>
      </c>
      <c r="B6526" t="s">
        <v>10406</v>
      </c>
      <c r="C6526" t="s">
        <v>14610</v>
      </c>
      <c r="D6526" t="s">
        <v>22499</v>
      </c>
      <c r="E6526" t="s">
        <v>21138</v>
      </c>
      <c r="F6526" s="1">
        <v>38948</v>
      </c>
    </row>
    <row r="6527" spans="1:6" x14ac:dyDescent="0.2">
      <c r="A6527" t="s">
        <v>8355</v>
      </c>
      <c r="B6527" t="s">
        <v>14611</v>
      </c>
      <c r="C6527" t="s">
        <v>10393</v>
      </c>
      <c r="D6527" t="s">
        <v>22500</v>
      </c>
      <c r="E6527" t="s">
        <v>21138</v>
      </c>
      <c r="F6527" s="1">
        <v>39149</v>
      </c>
    </row>
    <row r="6528" spans="1:6" x14ac:dyDescent="0.2">
      <c r="A6528" t="s">
        <v>6674</v>
      </c>
      <c r="B6528" t="s">
        <v>14301</v>
      </c>
      <c r="C6528" t="s">
        <v>14612</v>
      </c>
      <c r="D6528" t="s">
        <v>22501</v>
      </c>
      <c r="E6528" t="s">
        <v>21138</v>
      </c>
      <c r="F6528" s="1">
        <v>24893</v>
      </c>
    </row>
    <row r="6529" spans="1:6" x14ac:dyDescent="0.2">
      <c r="A6529" t="s">
        <v>6675</v>
      </c>
      <c r="B6529" t="s">
        <v>13317</v>
      </c>
      <c r="C6529" t="s">
        <v>9973</v>
      </c>
      <c r="D6529" t="s">
        <v>22502</v>
      </c>
      <c r="E6529" t="s">
        <v>21138</v>
      </c>
      <c r="F6529" s="1">
        <v>27359</v>
      </c>
    </row>
    <row r="6530" spans="1:6" x14ac:dyDescent="0.2">
      <c r="A6530" t="s">
        <v>6676</v>
      </c>
      <c r="B6530" t="s">
        <v>13413</v>
      </c>
      <c r="C6530" t="s">
        <v>9769</v>
      </c>
      <c r="D6530" t="s">
        <v>22503</v>
      </c>
      <c r="E6530" t="s">
        <v>21138</v>
      </c>
      <c r="F6530" s="1">
        <v>29763</v>
      </c>
    </row>
    <row r="6531" spans="1:6" x14ac:dyDescent="0.2">
      <c r="A6531" t="s">
        <v>8356</v>
      </c>
      <c r="B6531" t="s">
        <v>14613</v>
      </c>
      <c r="C6531" t="s">
        <v>10566</v>
      </c>
      <c r="D6531" t="s">
        <v>22504</v>
      </c>
      <c r="E6531" t="s">
        <v>21138</v>
      </c>
      <c r="F6531" s="1">
        <v>43709</v>
      </c>
    </row>
    <row r="6532" spans="1:6" x14ac:dyDescent="0.2">
      <c r="A6532" t="s">
        <v>6677</v>
      </c>
      <c r="B6532" t="s">
        <v>13394</v>
      </c>
      <c r="C6532" t="s">
        <v>14614</v>
      </c>
      <c r="D6532" t="s">
        <v>22505</v>
      </c>
      <c r="E6532" t="s">
        <v>21138</v>
      </c>
      <c r="F6532" s="1">
        <v>22743</v>
      </c>
    </row>
    <row r="6533" spans="1:6" x14ac:dyDescent="0.2">
      <c r="A6533" t="s">
        <v>3242</v>
      </c>
      <c r="B6533" t="s">
        <v>13363</v>
      </c>
      <c r="C6533" t="s">
        <v>14615</v>
      </c>
      <c r="D6533" t="s">
        <v>22506</v>
      </c>
      <c r="E6533" t="s">
        <v>21138</v>
      </c>
      <c r="F6533" s="1">
        <v>30469</v>
      </c>
    </row>
    <row r="6534" spans="1:6" x14ac:dyDescent="0.2">
      <c r="A6534" t="s">
        <v>6678</v>
      </c>
      <c r="B6534" t="s">
        <v>14616</v>
      </c>
      <c r="C6534" t="s">
        <v>14617</v>
      </c>
      <c r="D6534">
        <f>1-451-815-4072</f>
        <v>-5337</v>
      </c>
      <c r="E6534" t="s">
        <v>21138</v>
      </c>
      <c r="F6534" s="1">
        <v>17884</v>
      </c>
    </row>
    <row r="6535" spans="1:6" x14ac:dyDescent="0.2">
      <c r="A6535" t="s">
        <v>3243</v>
      </c>
      <c r="B6535" t="s">
        <v>13327</v>
      </c>
      <c r="C6535" t="s">
        <v>13432</v>
      </c>
      <c r="D6535" t="s">
        <v>22507</v>
      </c>
      <c r="E6535" t="s">
        <v>21138</v>
      </c>
      <c r="F6535" s="1">
        <v>15814</v>
      </c>
    </row>
    <row r="6536" spans="1:6" x14ac:dyDescent="0.2">
      <c r="A6536" t="s">
        <v>3244</v>
      </c>
      <c r="B6536" t="s">
        <v>13866</v>
      </c>
      <c r="C6536" t="s">
        <v>14618</v>
      </c>
      <c r="D6536" t="s">
        <v>22508</v>
      </c>
      <c r="E6536" t="s">
        <v>21138</v>
      </c>
      <c r="F6536" s="1">
        <v>30608</v>
      </c>
    </row>
    <row r="6537" spans="1:6" x14ac:dyDescent="0.2">
      <c r="A6537" t="s">
        <v>14619</v>
      </c>
      <c r="B6537" t="s">
        <v>14620</v>
      </c>
      <c r="C6537" t="s">
        <v>14621</v>
      </c>
      <c r="D6537" t="s">
        <v>22509</v>
      </c>
      <c r="E6537" t="s">
        <v>21138</v>
      </c>
      <c r="F6537" s="1">
        <v>36945</v>
      </c>
    </row>
    <row r="6538" spans="1:6" x14ac:dyDescent="0.2">
      <c r="A6538" t="s">
        <v>3245</v>
      </c>
      <c r="B6538" t="s">
        <v>9680</v>
      </c>
      <c r="C6538" t="s">
        <v>12024</v>
      </c>
      <c r="D6538">
        <v>813513032</v>
      </c>
      <c r="E6538" t="s">
        <v>21138</v>
      </c>
      <c r="F6538" s="1">
        <v>39846</v>
      </c>
    </row>
    <row r="6539" spans="1:6" x14ac:dyDescent="0.2">
      <c r="A6539" t="s">
        <v>3246</v>
      </c>
      <c r="B6539" t="s">
        <v>14622</v>
      </c>
      <c r="C6539" t="s">
        <v>14623</v>
      </c>
      <c r="D6539" t="s">
        <v>22510</v>
      </c>
      <c r="E6539" t="s">
        <v>21138</v>
      </c>
      <c r="F6539" s="1">
        <v>19329</v>
      </c>
    </row>
    <row r="6540" spans="1:6" x14ac:dyDescent="0.2">
      <c r="A6540" t="s">
        <v>8357</v>
      </c>
      <c r="B6540" t="s">
        <v>13887</v>
      </c>
      <c r="C6540" t="s">
        <v>14624</v>
      </c>
      <c r="D6540" t="s">
        <v>22511</v>
      </c>
      <c r="E6540" t="s">
        <v>21138</v>
      </c>
      <c r="F6540" s="1">
        <v>26029</v>
      </c>
    </row>
    <row r="6541" spans="1:6" x14ac:dyDescent="0.2">
      <c r="A6541" t="s">
        <v>3247</v>
      </c>
      <c r="B6541" t="s">
        <v>13308</v>
      </c>
      <c r="C6541" t="s">
        <v>14625</v>
      </c>
      <c r="D6541" t="s">
        <v>22512</v>
      </c>
      <c r="E6541" t="s">
        <v>21138</v>
      </c>
      <c r="F6541" s="1">
        <v>29718</v>
      </c>
    </row>
    <row r="6542" spans="1:6" x14ac:dyDescent="0.2">
      <c r="A6542" t="s">
        <v>14626</v>
      </c>
      <c r="B6542" t="s">
        <v>13426</v>
      </c>
      <c r="C6542" t="s">
        <v>14627</v>
      </c>
      <c r="D6542" t="s">
        <v>22513</v>
      </c>
      <c r="E6542" t="s">
        <v>21138</v>
      </c>
      <c r="F6542" s="1">
        <v>40173</v>
      </c>
    </row>
    <row r="6543" spans="1:6" x14ac:dyDescent="0.2">
      <c r="A6543" t="s">
        <v>3248</v>
      </c>
      <c r="B6543" t="s">
        <v>13323</v>
      </c>
      <c r="C6543" t="s">
        <v>11233</v>
      </c>
      <c r="D6543" t="s">
        <v>22514</v>
      </c>
      <c r="E6543" t="s">
        <v>21138</v>
      </c>
      <c r="F6543" s="1">
        <v>31253</v>
      </c>
    </row>
    <row r="6544" spans="1:6" x14ac:dyDescent="0.2">
      <c r="A6544" t="s">
        <v>3249</v>
      </c>
      <c r="B6544" t="s">
        <v>13578</v>
      </c>
      <c r="C6544" t="s">
        <v>9674</v>
      </c>
      <c r="D6544" t="s">
        <v>22515</v>
      </c>
      <c r="E6544" t="s">
        <v>21138</v>
      </c>
      <c r="F6544" s="1">
        <v>17944</v>
      </c>
    </row>
    <row r="6545" spans="1:6" x14ac:dyDescent="0.2">
      <c r="A6545" t="s">
        <v>3250</v>
      </c>
      <c r="B6545" t="s">
        <v>13620</v>
      </c>
      <c r="C6545" t="s">
        <v>9690</v>
      </c>
      <c r="D6545" t="s">
        <v>22516</v>
      </c>
      <c r="E6545" t="s">
        <v>21138</v>
      </c>
      <c r="F6545" s="1">
        <v>22135</v>
      </c>
    </row>
    <row r="6546" spans="1:6" x14ac:dyDescent="0.2">
      <c r="A6546" t="s">
        <v>3251</v>
      </c>
      <c r="B6546" t="s">
        <v>13478</v>
      </c>
      <c r="C6546" t="s">
        <v>14628</v>
      </c>
      <c r="D6546" t="s">
        <v>22517</v>
      </c>
      <c r="E6546" t="s">
        <v>21138</v>
      </c>
      <c r="F6546" s="1">
        <v>38656</v>
      </c>
    </row>
    <row r="6547" spans="1:6" x14ac:dyDescent="0.2">
      <c r="A6547" t="s">
        <v>6679</v>
      </c>
      <c r="B6547" t="s">
        <v>13970</v>
      </c>
      <c r="C6547" t="s">
        <v>9498</v>
      </c>
      <c r="D6547" t="s">
        <v>22518</v>
      </c>
      <c r="E6547" t="s">
        <v>21138</v>
      </c>
      <c r="F6547" s="1">
        <v>25759</v>
      </c>
    </row>
    <row r="6548" spans="1:6" x14ac:dyDescent="0.2">
      <c r="A6548" t="s">
        <v>9174</v>
      </c>
      <c r="B6548" t="s">
        <v>14629</v>
      </c>
      <c r="C6548" t="s">
        <v>11548</v>
      </c>
      <c r="D6548" t="s">
        <v>22519</v>
      </c>
      <c r="E6548" t="s">
        <v>21138</v>
      </c>
      <c r="F6548" s="1">
        <v>22006</v>
      </c>
    </row>
    <row r="6549" spans="1:6" x14ac:dyDescent="0.2">
      <c r="A6549" t="s">
        <v>3252</v>
      </c>
      <c r="B6549" t="s">
        <v>14317</v>
      </c>
      <c r="C6549" t="s">
        <v>12635</v>
      </c>
      <c r="D6549" t="s">
        <v>22520</v>
      </c>
      <c r="E6549" t="s">
        <v>21138</v>
      </c>
      <c r="F6549" s="1">
        <v>41122</v>
      </c>
    </row>
    <row r="6550" spans="1:6" x14ac:dyDescent="0.2">
      <c r="A6550" t="s">
        <v>9175</v>
      </c>
      <c r="B6550" t="s">
        <v>14613</v>
      </c>
      <c r="C6550" t="s">
        <v>12662</v>
      </c>
      <c r="D6550" t="s">
        <v>22521</v>
      </c>
      <c r="E6550" t="s">
        <v>21138</v>
      </c>
      <c r="F6550" s="1">
        <v>19047</v>
      </c>
    </row>
    <row r="6551" spans="1:6" x14ac:dyDescent="0.2">
      <c r="A6551" t="s">
        <v>3253</v>
      </c>
      <c r="B6551" t="s">
        <v>13418</v>
      </c>
      <c r="C6551" t="s">
        <v>10360</v>
      </c>
      <c r="D6551" t="s">
        <v>22522</v>
      </c>
      <c r="E6551" t="s">
        <v>21138</v>
      </c>
      <c r="F6551" s="1">
        <v>39072</v>
      </c>
    </row>
    <row r="6552" spans="1:6" x14ac:dyDescent="0.2">
      <c r="A6552" t="s">
        <v>3254</v>
      </c>
      <c r="B6552" t="s">
        <v>13325</v>
      </c>
      <c r="C6552" t="s">
        <v>14630</v>
      </c>
      <c r="D6552" t="s">
        <v>22523</v>
      </c>
      <c r="E6552" t="s">
        <v>21138</v>
      </c>
      <c r="F6552" s="1">
        <v>42317</v>
      </c>
    </row>
    <row r="6553" spans="1:6" x14ac:dyDescent="0.2">
      <c r="A6553" t="s">
        <v>6680</v>
      </c>
      <c r="B6553" t="s">
        <v>13609</v>
      </c>
      <c r="C6553" t="s">
        <v>12005</v>
      </c>
      <c r="D6553" t="s">
        <v>22524</v>
      </c>
      <c r="E6553" t="s">
        <v>21138</v>
      </c>
      <c r="F6553" s="1">
        <v>23033</v>
      </c>
    </row>
    <row r="6554" spans="1:6" x14ac:dyDescent="0.2">
      <c r="A6554" t="s">
        <v>3255</v>
      </c>
      <c r="B6554" t="s">
        <v>14631</v>
      </c>
      <c r="C6554" t="s">
        <v>9383</v>
      </c>
      <c r="D6554" t="s">
        <v>22525</v>
      </c>
      <c r="E6554" t="s">
        <v>21138</v>
      </c>
      <c r="F6554" s="1">
        <v>37345</v>
      </c>
    </row>
    <row r="6555" spans="1:6" x14ac:dyDescent="0.2">
      <c r="A6555" t="s">
        <v>8358</v>
      </c>
      <c r="B6555" t="s">
        <v>13313</v>
      </c>
      <c r="C6555" t="s">
        <v>14632</v>
      </c>
      <c r="D6555" t="s">
        <v>22526</v>
      </c>
      <c r="E6555" t="s">
        <v>21138</v>
      </c>
      <c r="F6555" s="1">
        <v>33489</v>
      </c>
    </row>
    <row r="6556" spans="1:6" x14ac:dyDescent="0.2">
      <c r="A6556" t="s">
        <v>14633</v>
      </c>
      <c r="B6556" t="s">
        <v>13324</v>
      </c>
      <c r="C6556" t="s">
        <v>9585</v>
      </c>
      <c r="D6556" t="s">
        <v>22527</v>
      </c>
      <c r="E6556" t="s">
        <v>21138</v>
      </c>
      <c r="F6556" s="1">
        <v>41357</v>
      </c>
    </row>
    <row r="6557" spans="1:6" x14ac:dyDescent="0.2">
      <c r="A6557" t="s">
        <v>9176</v>
      </c>
      <c r="B6557" t="s">
        <v>11037</v>
      </c>
      <c r="C6557" t="s">
        <v>11782</v>
      </c>
      <c r="D6557" t="s">
        <v>22528</v>
      </c>
      <c r="E6557" t="s">
        <v>21138</v>
      </c>
      <c r="F6557" s="1">
        <v>24087</v>
      </c>
    </row>
    <row r="6558" spans="1:6" x14ac:dyDescent="0.2">
      <c r="A6558" t="s">
        <v>6681</v>
      </c>
      <c r="B6558" t="s">
        <v>13421</v>
      </c>
      <c r="C6558" t="s">
        <v>11626</v>
      </c>
      <c r="D6558" t="s">
        <v>22529</v>
      </c>
      <c r="E6558" t="s">
        <v>21138</v>
      </c>
      <c r="F6558" s="1">
        <v>40042</v>
      </c>
    </row>
    <row r="6559" spans="1:6" x14ac:dyDescent="0.2">
      <c r="A6559" t="s">
        <v>3256</v>
      </c>
      <c r="B6559" t="s">
        <v>14634</v>
      </c>
      <c r="C6559" t="s">
        <v>13845</v>
      </c>
      <c r="D6559" t="s">
        <v>22530</v>
      </c>
      <c r="E6559" t="s">
        <v>21138</v>
      </c>
      <c r="F6559" s="1">
        <v>40888</v>
      </c>
    </row>
    <row r="6560" spans="1:6" x14ac:dyDescent="0.2">
      <c r="A6560" t="s">
        <v>3257</v>
      </c>
      <c r="B6560" t="s">
        <v>12057</v>
      </c>
      <c r="C6560" t="s">
        <v>14635</v>
      </c>
      <c r="D6560" t="s">
        <v>22531</v>
      </c>
      <c r="E6560" t="s">
        <v>21138</v>
      </c>
      <c r="F6560" s="1">
        <v>29074</v>
      </c>
    </row>
    <row r="6561" spans="1:6" x14ac:dyDescent="0.2">
      <c r="A6561" t="s">
        <v>3258</v>
      </c>
      <c r="B6561" t="s">
        <v>13363</v>
      </c>
      <c r="C6561" t="s">
        <v>9526</v>
      </c>
      <c r="D6561" t="s">
        <v>22532</v>
      </c>
      <c r="E6561" t="s">
        <v>21138</v>
      </c>
      <c r="F6561" s="1">
        <v>38298</v>
      </c>
    </row>
    <row r="6562" spans="1:6" x14ac:dyDescent="0.2">
      <c r="A6562" t="s">
        <v>3259</v>
      </c>
      <c r="B6562" t="s">
        <v>14636</v>
      </c>
      <c r="C6562" t="s">
        <v>12549</v>
      </c>
      <c r="D6562" t="s">
        <v>22533</v>
      </c>
      <c r="E6562" t="s">
        <v>21138</v>
      </c>
      <c r="F6562" s="1">
        <v>40923</v>
      </c>
    </row>
    <row r="6563" spans="1:6" x14ac:dyDescent="0.2">
      <c r="A6563" t="s">
        <v>3260</v>
      </c>
      <c r="B6563" t="s">
        <v>13689</v>
      </c>
      <c r="C6563" t="s">
        <v>10935</v>
      </c>
      <c r="D6563" t="s">
        <v>22534</v>
      </c>
      <c r="E6563" t="s">
        <v>21138</v>
      </c>
      <c r="F6563" s="1">
        <v>20385</v>
      </c>
    </row>
    <row r="6564" spans="1:6" x14ac:dyDescent="0.2">
      <c r="A6564" t="s">
        <v>8359</v>
      </c>
      <c r="B6564" t="s">
        <v>13689</v>
      </c>
      <c r="C6564" t="s">
        <v>10729</v>
      </c>
      <c r="D6564" t="s">
        <v>22535</v>
      </c>
      <c r="E6564" t="s">
        <v>21138</v>
      </c>
      <c r="F6564" s="1">
        <v>30300</v>
      </c>
    </row>
    <row r="6565" spans="1:6" x14ac:dyDescent="0.2">
      <c r="A6565" t="s">
        <v>6682</v>
      </c>
      <c r="B6565" t="s">
        <v>14544</v>
      </c>
      <c r="C6565" t="s">
        <v>14637</v>
      </c>
      <c r="D6565" t="s">
        <v>22536</v>
      </c>
      <c r="E6565" t="s">
        <v>21138</v>
      </c>
      <c r="F6565" s="1">
        <v>33372</v>
      </c>
    </row>
    <row r="6566" spans="1:6" x14ac:dyDescent="0.2">
      <c r="A6566" t="s">
        <v>3261</v>
      </c>
      <c r="B6566" t="s">
        <v>13675</v>
      </c>
      <c r="C6566" t="s">
        <v>14291</v>
      </c>
      <c r="D6566" t="s">
        <v>22537</v>
      </c>
      <c r="E6566" t="s">
        <v>21138</v>
      </c>
      <c r="F6566" s="1">
        <v>22232</v>
      </c>
    </row>
    <row r="6567" spans="1:6" x14ac:dyDescent="0.2">
      <c r="A6567" t="s">
        <v>8360</v>
      </c>
      <c r="B6567" t="s">
        <v>13502</v>
      </c>
      <c r="C6567" t="s">
        <v>12241</v>
      </c>
      <c r="D6567" t="s">
        <v>22538</v>
      </c>
      <c r="E6567" t="s">
        <v>21138</v>
      </c>
      <c r="F6567" s="1">
        <v>18081</v>
      </c>
    </row>
    <row r="6568" spans="1:6" x14ac:dyDescent="0.2">
      <c r="A6568" t="s">
        <v>14638</v>
      </c>
      <c r="B6568" t="s">
        <v>14639</v>
      </c>
      <c r="C6568" t="s">
        <v>10148</v>
      </c>
      <c r="D6568" t="s">
        <v>22539</v>
      </c>
      <c r="E6568" t="s">
        <v>21138</v>
      </c>
      <c r="F6568" s="1">
        <v>28487</v>
      </c>
    </row>
    <row r="6569" spans="1:6" x14ac:dyDescent="0.2">
      <c r="A6569" t="s">
        <v>8361</v>
      </c>
      <c r="B6569" t="s">
        <v>13675</v>
      </c>
      <c r="C6569" t="s">
        <v>11</v>
      </c>
      <c r="D6569" t="s">
        <v>22540</v>
      </c>
      <c r="E6569" t="s">
        <v>21138</v>
      </c>
      <c r="F6569" s="1">
        <v>37166</v>
      </c>
    </row>
    <row r="6570" spans="1:6" x14ac:dyDescent="0.2">
      <c r="A6570" t="s">
        <v>3262</v>
      </c>
      <c r="B6570" t="s">
        <v>13337</v>
      </c>
      <c r="C6570" t="s">
        <v>9531</v>
      </c>
      <c r="D6570" t="s">
        <v>22541</v>
      </c>
      <c r="E6570" t="s">
        <v>21138</v>
      </c>
      <c r="F6570" s="1">
        <v>35727</v>
      </c>
    </row>
    <row r="6571" spans="1:6" x14ac:dyDescent="0.2">
      <c r="A6571" t="s">
        <v>3263</v>
      </c>
      <c r="B6571" t="s">
        <v>11030</v>
      </c>
      <c r="C6571" t="s">
        <v>12615</v>
      </c>
      <c r="D6571" t="s">
        <v>22542</v>
      </c>
      <c r="E6571" t="s">
        <v>21138</v>
      </c>
      <c r="F6571" s="1">
        <v>31555</v>
      </c>
    </row>
    <row r="6572" spans="1:6" x14ac:dyDescent="0.2">
      <c r="A6572" t="s">
        <v>3264</v>
      </c>
      <c r="B6572" t="s">
        <v>14144</v>
      </c>
      <c r="C6572" t="s">
        <v>14640</v>
      </c>
      <c r="D6572" t="s">
        <v>22543</v>
      </c>
      <c r="E6572" t="s">
        <v>21138</v>
      </c>
      <c r="F6572" s="1">
        <v>27494</v>
      </c>
    </row>
    <row r="6573" spans="1:6" x14ac:dyDescent="0.2">
      <c r="A6573" t="s">
        <v>3265</v>
      </c>
      <c r="B6573" t="s">
        <v>11030</v>
      </c>
      <c r="C6573" t="s">
        <v>14641</v>
      </c>
      <c r="D6573">
        <v>5847807716</v>
      </c>
      <c r="E6573" t="s">
        <v>21138</v>
      </c>
      <c r="F6573" s="1">
        <v>31661</v>
      </c>
    </row>
    <row r="6574" spans="1:6" x14ac:dyDescent="0.2">
      <c r="A6574" t="s">
        <v>3266</v>
      </c>
      <c r="B6574" t="s">
        <v>13685</v>
      </c>
      <c r="C6574" t="s">
        <v>9444</v>
      </c>
      <c r="D6574">
        <v>3980603687</v>
      </c>
      <c r="E6574" t="s">
        <v>21138</v>
      </c>
      <c r="F6574" s="1">
        <v>27024</v>
      </c>
    </row>
    <row r="6575" spans="1:6" x14ac:dyDescent="0.2">
      <c r="A6575" t="s">
        <v>8362</v>
      </c>
      <c r="B6575" t="s">
        <v>13728</v>
      </c>
      <c r="C6575" t="s">
        <v>11265</v>
      </c>
      <c r="D6575" t="s">
        <v>22544</v>
      </c>
      <c r="E6575" t="s">
        <v>21138</v>
      </c>
      <c r="F6575" s="1">
        <v>16731</v>
      </c>
    </row>
    <row r="6576" spans="1:6" x14ac:dyDescent="0.2">
      <c r="A6576" t="s">
        <v>6683</v>
      </c>
      <c r="B6576" t="s">
        <v>13465</v>
      </c>
      <c r="C6576" t="s">
        <v>14642</v>
      </c>
      <c r="D6576" t="s">
        <v>22545</v>
      </c>
      <c r="E6576" t="s">
        <v>21138</v>
      </c>
      <c r="F6576" s="1">
        <v>21184</v>
      </c>
    </row>
    <row r="6577" spans="1:6" x14ac:dyDescent="0.2">
      <c r="A6577" t="s">
        <v>3267</v>
      </c>
      <c r="B6577" t="s">
        <v>13660</v>
      </c>
      <c r="C6577" t="s">
        <v>14067</v>
      </c>
      <c r="D6577" t="s">
        <v>22546</v>
      </c>
      <c r="E6577" t="s">
        <v>21138</v>
      </c>
      <c r="F6577" s="1">
        <v>39907</v>
      </c>
    </row>
    <row r="6578" spans="1:6" x14ac:dyDescent="0.2">
      <c r="A6578" t="s">
        <v>3268</v>
      </c>
      <c r="B6578" t="s">
        <v>13396</v>
      </c>
      <c r="C6578" t="s">
        <v>12517</v>
      </c>
      <c r="D6578" t="s">
        <v>22547</v>
      </c>
      <c r="E6578" t="s">
        <v>21138</v>
      </c>
      <c r="F6578" s="1">
        <v>26234</v>
      </c>
    </row>
    <row r="6579" spans="1:6" x14ac:dyDescent="0.2">
      <c r="A6579" t="s">
        <v>6684</v>
      </c>
      <c r="B6579" t="s">
        <v>11030</v>
      </c>
      <c r="C6579" t="s">
        <v>14643</v>
      </c>
      <c r="D6579" t="s">
        <v>22548</v>
      </c>
      <c r="E6579" t="s">
        <v>21138</v>
      </c>
      <c r="F6579" s="1">
        <v>29593</v>
      </c>
    </row>
    <row r="6580" spans="1:6" x14ac:dyDescent="0.2">
      <c r="A6580" t="s">
        <v>3269</v>
      </c>
      <c r="B6580" t="s">
        <v>13439</v>
      </c>
      <c r="C6580" t="s">
        <v>14644</v>
      </c>
      <c r="D6580" t="s">
        <v>22549</v>
      </c>
      <c r="E6580" t="s">
        <v>21138</v>
      </c>
      <c r="F6580" s="1">
        <v>26079</v>
      </c>
    </row>
    <row r="6581" spans="1:6" x14ac:dyDescent="0.2">
      <c r="A6581" t="s">
        <v>14645</v>
      </c>
      <c r="B6581" t="s">
        <v>13308</v>
      </c>
      <c r="C6581" t="s">
        <v>14646</v>
      </c>
      <c r="D6581" t="s">
        <v>22550</v>
      </c>
      <c r="E6581" t="s">
        <v>21138</v>
      </c>
      <c r="F6581" s="1">
        <v>22335</v>
      </c>
    </row>
    <row r="6582" spans="1:6" x14ac:dyDescent="0.2">
      <c r="A6582" t="s">
        <v>3270</v>
      </c>
      <c r="B6582" t="s">
        <v>14647</v>
      </c>
      <c r="C6582" t="s">
        <v>10021</v>
      </c>
      <c r="D6582" t="s">
        <v>22551</v>
      </c>
      <c r="E6582" t="s">
        <v>21138</v>
      </c>
      <c r="F6582" s="1">
        <v>31969</v>
      </c>
    </row>
    <row r="6583" spans="1:6" x14ac:dyDescent="0.2">
      <c r="A6583" t="s">
        <v>6685</v>
      </c>
      <c r="B6583" t="s">
        <v>13991</v>
      </c>
      <c r="C6583" t="s">
        <v>14648</v>
      </c>
      <c r="D6583" t="s">
        <v>22552</v>
      </c>
      <c r="E6583" t="s">
        <v>21138</v>
      </c>
      <c r="F6583" s="1">
        <v>25400</v>
      </c>
    </row>
    <row r="6584" spans="1:6" x14ac:dyDescent="0.2">
      <c r="A6584" t="s">
        <v>6686</v>
      </c>
      <c r="B6584" t="s">
        <v>14649</v>
      </c>
      <c r="C6584" t="s">
        <v>9938</v>
      </c>
      <c r="D6584" t="s">
        <v>22553</v>
      </c>
      <c r="E6584" t="s">
        <v>21138</v>
      </c>
      <c r="F6584" s="1">
        <v>19115</v>
      </c>
    </row>
    <row r="6585" spans="1:6" x14ac:dyDescent="0.2">
      <c r="A6585" t="s">
        <v>3271</v>
      </c>
      <c r="B6585" t="s">
        <v>13968</v>
      </c>
      <c r="C6585" t="s">
        <v>10558</v>
      </c>
      <c r="D6585" t="s">
        <v>22554</v>
      </c>
      <c r="E6585" t="s">
        <v>21138</v>
      </c>
      <c r="F6585" s="1">
        <v>17825</v>
      </c>
    </row>
    <row r="6586" spans="1:6" x14ac:dyDescent="0.2">
      <c r="A6586" t="s">
        <v>6687</v>
      </c>
      <c r="B6586" t="s">
        <v>13328</v>
      </c>
      <c r="C6586" t="s">
        <v>9599</v>
      </c>
      <c r="D6586" t="s">
        <v>22555</v>
      </c>
      <c r="E6586" t="s">
        <v>21138</v>
      </c>
      <c r="F6586" s="1">
        <v>36191</v>
      </c>
    </row>
    <row r="6587" spans="1:6" x14ac:dyDescent="0.2">
      <c r="A6587" t="s">
        <v>3272</v>
      </c>
      <c r="B6587" t="s">
        <v>13725</v>
      </c>
      <c r="C6587" t="s">
        <v>11162</v>
      </c>
      <c r="D6587">
        <f>1-189-143-6140</f>
        <v>-6471</v>
      </c>
      <c r="E6587" t="s">
        <v>21138</v>
      </c>
      <c r="F6587" s="1">
        <v>40357</v>
      </c>
    </row>
    <row r="6588" spans="1:6" x14ac:dyDescent="0.2">
      <c r="A6588" t="s">
        <v>3273</v>
      </c>
      <c r="B6588" t="s">
        <v>13056</v>
      </c>
      <c r="C6588" t="s">
        <v>14650</v>
      </c>
      <c r="D6588" t="s">
        <v>22556</v>
      </c>
      <c r="E6588" t="s">
        <v>21138</v>
      </c>
      <c r="F6588" s="1">
        <v>42386</v>
      </c>
    </row>
    <row r="6589" spans="1:6" x14ac:dyDescent="0.2">
      <c r="A6589" t="s">
        <v>6688</v>
      </c>
      <c r="B6589" t="s">
        <v>13388</v>
      </c>
      <c r="C6589" t="s">
        <v>14651</v>
      </c>
      <c r="D6589" t="s">
        <v>22557</v>
      </c>
      <c r="E6589" t="s">
        <v>21138</v>
      </c>
      <c r="F6589" s="1">
        <v>37397</v>
      </c>
    </row>
    <row r="6590" spans="1:6" x14ac:dyDescent="0.2">
      <c r="A6590" t="s">
        <v>6689</v>
      </c>
      <c r="B6590" t="s">
        <v>14652</v>
      </c>
      <c r="C6590" t="s">
        <v>14653</v>
      </c>
      <c r="D6590" t="s">
        <v>22558</v>
      </c>
      <c r="E6590" t="s">
        <v>21138</v>
      </c>
      <c r="F6590" s="1">
        <v>31753</v>
      </c>
    </row>
    <row r="6591" spans="1:6" x14ac:dyDescent="0.2">
      <c r="A6591" t="s">
        <v>3274</v>
      </c>
      <c r="B6591" t="s">
        <v>13538</v>
      </c>
      <c r="C6591" t="s">
        <v>13373</v>
      </c>
      <c r="D6591" t="s">
        <v>22559</v>
      </c>
      <c r="E6591" t="s">
        <v>21138</v>
      </c>
      <c r="F6591" s="1">
        <v>25926</v>
      </c>
    </row>
    <row r="6592" spans="1:6" x14ac:dyDescent="0.2">
      <c r="A6592" t="s">
        <v>8363</v>
      </c>
      <c r="B6592" t="s">
        <v>11030</v>
      </c>
      <c r="C6592" t="s">
        <v>9840</v>
      </c>
      <c r="D6592" t="s">
        <v>22560</v>
      </c>
      <c r="E6592" t="s">
        <v>21138</v>
      </c>
      <c r="F6592" s="1">
        <v>41796</v>
      </c>
    </row>
    <row r="6593" spans="1:6" x14ac:dyDescent="0.2">
      <c r="A6593" t="s">
        <v>6690</v>
      </c>
      <c r="B6593" t="s">
        <v>14654</v>
      </c>
      <c r="C6593" t="s">
        <v>10747</v>
      </c>
      <c r="D6593" t="s">
        <v>22561</v>
      </c>
      <c r="E6593" t="s">
        <v>21138</v>
      </c>
      <c r="F6593" s="1">
        <v>25086</v>
      </c>
    </row>
    <row r="6594" spans="1:6" x14ac:dyDescent="0.2">
      <c r="A6594" t="s">
        <v>6691</v>
      </c>
      <c r="B6594" t="s">
        <v>14655</v>
      </c>
      <c r="C6594" t="s">
        <v>11291</v>
      </c>
      <c r="D6594">
        <v>8852520647</v>
      </c>
      <c r="E6594" t="s">
        <v>21138</v>
      </c>
      <c r="F6594" s="1">
        <v>16384</v>
      </c>
    </row>
    <row r="6595" spans="1:6" x14ac:dyDescent="0.2">
      <c r="A6595" t="s">
        <v>6692</v>
      </c>
      <c r="B6595" t="s">
        <v>10406</v>
      </c>
      <c r="C6595" t="s">
        <v>9488</v>
      </c>
      <c r="D6595" t="s">
        <v>22562</v>
      </c>
      <c r="E6595" t="s">
        <v>21138</v>
      </c>
      <c r="F6595" s="1">
        <v>43320</v>
      </c>
    </row>
    <row r="6596" spans="1:6" x14ac:dyDescent="0.2">
      <c r="A6596" t="s">
        <v>3275</v>
      </c>
      <c r="B6596" t="s">
        <v>13534</v>
      </c>
      <c r="C6596" t="s">
        <v>14656</v>
      </c>
      <c r="D6596" t="s">
        <v>22563</v>
      </c>
      <c r="E6596" t="s">
        <v>21138</v>
      </c>
      <c r="F6596" s="1">
        <v>36580</v>
      </c>
    </row>
    <row r="6597" spans="1:6" x14ac:dyDescent="0.2">
      <c r="A6597" t="s">
        <v>3276</v>
      </c>
      <c r="B6597" t="s">
        <v>14657</v>
      </c>
      <c r="C6597" t="s">
        <v>14658</v>
      </c>
      <c r="D6597" t="s">
        <v>22564</v>
      </c>
      <c r="E6597" t="s">
        <v>21138</v>
      </c>
      <c r="F6597" s="1">
        <v>32789</v>
      </c>
    </row>
    <row r="6598" spans="1:6" x14ac:dyDescent="0.2">
      <c r="A6598" t="s">
        <v>6693</v>
      </c>
      <c r="B6598" t="s">
        <v>13959</v>
      </c>
      <c r="C6598" t="s">
        <v>9589</v>
      </c>
      <c r="D6598" t="s">
        <v>22565</v>
      </c>
      <c r="E6598" t="s">
        <v>21138</v>
      </c>
      <c r="F6598" s="1">
        <v>25668</v>
      </c>
    </row>
    <row r="6599" spans="1:6" x14ac:dyDescent="0.2">
      <c r="A6599" t="s">
        <v>6694</v>
      </c>
      <c r="B6599" t="s">
        <v>14659</v>
      </c>
      <c r="C6599" t="s">
        <v>10245</v>
      </c>
      <c r="D6599">
        <v>5046690899</v>
      </c>
      <c r="E6599" t="s">
        <v>21138</v>
      </c>
      <c r="F6599" s="1">
        <v>14955</v>
      </c>
    </row>
    <row r="6600" spans="1:6" x14ac:dyDescent="0.2">
      <c r="A6600" t="s">
        <v>9177</v>
      </c>
      <c r="B6600" t="s">
        <v>9692</v>
      </c>
      <c r="C6600" t="s">
        <v>9565</v>
      </c>
      <c r="D6600" t="s">
        <v>22566</v>
      </c>
      <c r="E6600" t="s">
        <v>21138</v>
      </c>
      <c r="F6600" s="1">
        <v>41835</v>
      </c>
    </row>
    <row r="6601" spans="1:6" x14ac:dyDescent="0.2">
      <c r="A6601" t="s">
        <v>3277</v>
      </c>
      <c r="B6601" t="s">
        <v>13424</v>
      </c>
      <c r="C6601" t="s">
        <v>14660</v>
      </c>
      <c r="D6601" t="s">
        <v>22567</v>
      </c>
      <c r="E6601" t="s">
        <v>21138</v>
      </c>
      <c r="F6601" s="1">
        <v>30882</v>
      </c>
    </row>
    <row r="6602" spans="1:6" x14ac:dyDescent="0.2">
      <c r="A6602" t="s">
        <v>3278</v>
      </c>
      <c r="B6602" t="s">
        <v>14661</v>
      </c>
      <c r="C6602" t="s">
        <v>14662</v>
      </c>
      <c r="D6602" t="s">
        <v>22568</v>
      </c>
      <c r="E6602" t="s">
        <v>21138</v>
      </c>
      <c r="F6602" s="1">
        <v>36423</v>
      </c>
    </row>
    <row r="6603" spans="1:6" x14ac:dyDescent="0.2">
      <c r="A6603" t="s">
        <v>8364</v>
      </c>
      <c r="B6603" t="s">
        <v>13399</v>
      </c>
      <c r="C6603" t="s">
        <v>14663</v>
      </c>
      <c r="D6603" t="s">
        <v>22569</v>
      </c>
      <c r="E6603" t="s">
        <v>21138</v>
      </c>
      <c r="F6603" s="1">
        <v>32052</v>
      </c>
    </row>
    <row r="6604" spans="1:6" x14ac:dyDescent="0.2">
      <c r="A6604" t="s">
        <v>14664</v>
      </c>
      <c r="B6604" t="s">
        <v>13702</v>
      </c>
      <c r="C6604" t="s">
        <v>9837</v>
      </c>
      <c r="D6604" t="s">
        <v>22570</v>
      </c>
      <c r="E6604" t="s">
        <v>21138</v>
      </c>
      <c r="F6604" s="1">
        <v>30377</v>
      </c>
    </row>
    <row r="6605" spans="1:6" x14ac:dyDescent="0.2">
      <c r="A6605" t="s">
        <v>6695</v>
      </c>
      <c r="B6605" t="s">
        <v>14277</v>
      </c>
      <c r="C6605" t="s">
        <v>14665</v>
      </c>
      <c r="D6605" t="s">
        <v>22571</v>
      </c>
      <c r="E6605" t="s">
        <v>21138</v>
      </c>
      <c r="F6605" s="1">
        <v>22413</v>
      </c>
    </row>
    <row r="6606" spans="1:6" x14ac:dyDescent="0.2">
      <c r="A6606" t="s">
        <v>3279</v>
      </c>
      <c r="B6606" t="s">
        <v>14666</v>
      </c>
      <c r="C6606" t="s">
        <v>11853</v>
      </c>
      <c r="D6606" t="s">
        <v>22572</v>
      </c>
      <c r="E6606" t="s">
        <v>21138</v>
      </c>
      <c r="F6606" s="1">
        <v>37289</v>
      </c>
    </row>
    <row r="6607" spans="1:6" x14ac:dyDescent="0.2">
      <c r="A6607" t="s">
        <v>3280</v>
      </c>
      <c r="B6607" t="s">
        <v>13715</v>
      </c>
      <c r="C6607" t="s">
        <v>14495</v>
      </c>
      <c r="D6607" t="s">
        <v>22573</v>
      </c>
      <c r="E6607" t="s">
        <v>21138</v>
      </c>
      <c r="F6607" s="1">
        <v>15381</v>
      </c>
    </row>
    <row r="6608" spans="1:6" x14ac:dyDescent="0.2">
      <c r="A6608" t="s">
        <v>3281</v>
      </c>
      <c r="B6608" t="s">
        <v>13695</v>
      </c>
      <c r="C6608" t="s">
        <v>14667</v>
      </c>
      <c r="D6608" t="s">
        <v>22574</v>
      </c>
      <c r="E6608" t="s">
        <v>21138</v>
      </c>
      <c r="F6608" s="1">
        <v>40090</v>
      </c>
    </row>
    <row r="6609" spans="1:6" x14ac:dyDescent="0.2">
      <c r="A6609" t="s">
        <v>3282</v>
      </c>
      <c r="B6609" t="s">
        <v>14668</v>
      </c>
      <c r="C6609" t="s">
        <v>14669</v>
      </c>
      <c r="D6609" t="s">
        <v>22575</v>
      </c>
      <c r="E6609" t="s">
        <v>21138</v>
      </c>
      <c r="F6609" s="1">
        <v>40254</v>
      </c>
    </row>
    <row r="6610" spans="1:6" x14ac:dyDescent="0.2">
      <c r="A6610" t="s">
        <v>14670</v>
      </c>
      <c r="B6610" t="s">
        <v>13569</v>
      </c>
      <c r="C6610" t="s">
        <v>14671</v>
      </c>
      <c r="D6610" t="s">
        <v>22576</v>
      </c>
      <c r="E6610" t="s">
        <v>21138</v>
      </c>
      <c r="F6610" s="1">
        <v>21128</v>
      </c>
    </row>
    <row r="6611" spans="1:6" x14ac:dyDescent="0.2">
      <c r="A6611" t="s">
        <v>9178</v>
      </c>
      <c r="B6611" t="s">
        <v>11030</v>
      </c>
      <c r="C6611" t="s">
        <v>9690</v>
      </c>
      <c r="D6611" t="s">
        <v>22577</v>
      </c>
      <c r="E6611" t="s">
        <v>21138</v>
      </c>
      <c r="F6611" s="1">
        <v>20991</v>
      </c>
    </row>
    <row r="6612" spans="1:6" x14ac:dyDescent="0.2">
      <c r="A6612" t="s">
        <v>3283</v>
      </c>
      <c r="B6612" t="s">
        <v>14672</v>
      </c>
      <c r="C6612" t="s">
        <v>14673</v>
      </c>
      <c r="D6612" t="s">
        <v>22578</v>
      </c>
      <c r="E6612" t="s">
        <v>21138</v>
      </c>
      <c r="F6612" s="1">
        <v>43631</v>
      </c>
    </row>
    <row r="6613" spans="1:6" x14ac:dyDescent="0.2">
      <c r="A6613" t="s">
        <v>3284</v>
      </c>
      <c r="B6613" t="s">
        <v>13897</v>
      </c>
      <c r="C6613" t="s">
        <v>9672</v>
      </c>
      <c r="D6613" t="s">
        <v>22579</v>
      </c>
      <c r="E6613" t="s">
        <v>21138</v>
      </c>
      <c r="F6613" s="1">
        <v>19145</v>
      </c>
    </row>
    <row r="6614" spans="1:6" x14ac:dyDescent="0.2">
      <c r="A6614" t="s">
        <v>3285</v>
      </c>
      <c r="B6614" t="s">
        <v>14241</v>
      </c>
      <c r="C6614" t="s">
        <v>9385</v>
      </c>
      <c r="D6614" t="s">
        <v>22580</v>
      </c>
      <c r="E6614" t="s">
        <v>21138</v>
      </c>
      <c r="F6614" s="1">
        <v>37977</v>
      </c>
    </row>
    <row r="6615" spans="1:6" x14ac:dyDescent="0.2">
      <c r="A6615" t="s">
        <v>3286</v>
      </c>
      <c r="B6615" t="s">
        <v>13604</v>
      </c>
      <c r="C6615" t="s">
        <v>14674</v>
      </c>
      <c r="D6615" t="s">
        <v>22581</v>
      </c>
      <c r="E6615" t="s">
        <v>21138</v>
      </c>
      <c r="F6615" s="1">
        <v>43548</v>
      </c>
    </row>
    <row r="6616" spans="1:6" x14ac:dyDescent="0.2">
      <c r="A6616" t="s">
        <v>3287</v>
      </c>
      <c r="B6616" t="s">
        <v>14200</v>
      </c>
      <c r="C6616" t="s">
        <v>14053</v>
      </c>
      <c r="D6616" t="s">
        <v>22582</v>
      </c>
      <c r="E6616" t="s">
        <v>21138</v>
      </c>
      <c r="F6616" s="1">
        <v>35677</v>
      </c>
    </row>
    <row r="6617" spans="1:6" x14ac:dyDescent="0.2">
      <c r="A6617" t="s">
        <v>3288</v>
      </c>
      <c r="B6617" t="s">
        <v>13517</v>
      </c>
      <c r="C6617" t="s">
        <v>14675</v>
      </c>
      <c r="D6617" t="s">
        <v>22583</v>
      </c>
      <c r="E6617" t="s">
        <v>21138</v>
      </c>
      <c r="F6617" s="1">
        <v>21252</v>
      </c>
    </row>
    <row r="6618" spans="1:6" x14ac:dyDescent="0.2">
      <c r="A6618" t="s">
        <v>6696</v>
      </c>
      <c r="B6618" t="s">
        <v>14676</v>
      </c>
      <c r="C6618" t="s">
        <v>14677</v>
      </c>
      <c r="D6618" t="s">
        <v>22584</v>
      </c>
      <c r="E6618" t="s">
        <v>21138</v>
      </c>
      <c r="F6618" s="1">
        <v>22811</v>
      </c>
    </row>
    <row r="6619" spans="1:6" x14ac:dyDescent="0.2">
      <c r="A6619" t="s">
        <v>9179</v>
      </c>
      <c r="B6619" t="s">
        <v>13834</v>
      </c>
      <c r="C6619" t="s">
        <v>9689</v>
      </c>
      <c r="D6619" t="s">
        <v>22585</v>
      </c>
      <c r="E6619" t="s">
        <v>21138</v>
      </c>
      <c r="F6619" s="1">
        <v>23449</v>
      </c>
    </row>
    <row r="6620" spans="1:6" x14ac:dyDescent="0.2">
      <c r="A6620" t="s">
        <v>9180</v>
      </c>
      <c r="B6620" t="s">
        <v>13480</v>
      </c>
      <c r="C6620" t="s">
        <v>14678</v>
      </c>
      <c r="D6620" t="s">
        <v>22586</v>
      </c>
      <c r="E6620" t="s">
        <v>21138</v>
      </c>
      <c r="F6620" s="1">
        <v>14749</v>
      </c>
    </row>
    <row r="6621" spans="1:6" x14ac:dyDescent="0.2">
      <c r="A6621" t="s">
        <v>6697</v>
      </c>
      <c r="B6621" t="s">
        <v>13877</v>
      </c>
      <c r="C6621" t="s">
        <v>10111</v>
      </c>
      <c r="D6621" t="s">
        <v>22587</v>
      </c>
      <c r="E6621" t="s">
        <v>21138</v>
      </c>
      <c r="F6621" s="1">
        <v>39179</v>
      </c>
    </row>
    <row r="6622" spans="1:6" x14ac:dyDescent="0.2">
      <c r="A6622" t="s">
        <v>3289</v>
      </c>
      <c r="B6622" t="s">
        <v>10990</v>
      </c>
      <c r="C6622" t="s">
        <v>11098</v>
      </c>
      <c r="D6622" t="s">
        <v>22588</v>
      </c>
      <c r="E6622" t="s">
        <v>21138</v>
      </c>
      <c r="F6622" s="1">
        <v>32833</v>
      </c>
    </row>
    <row r="6623" spans="1:6" x14ac:dyDescent="0.2">
      <c r="A6623" t="s">
        <v>3290</v>
      </c>
      <c r="B6623" t="s">
        <v>14679</v>
      </c>
      <c r="C6623" t="s">
        <v>14680</v>
      </c>
      <c r="D6623" t="s">
        <v>22589</v>
      </c>
      <c r="E6623" t="s">
        <v>21138</v>
      </c>
      <c r="F6623" s="1">
        <v>31404</v>
      </c>
    </row>
    <row r="6624" spans="1:6" x14ac:dyDescent="0.2">
      <c r="A6624" t="s">
        <v>3291</v>
      </c>
      <c r="B6624" t="s">
        <v>13558</v>
      </c>
      <c r="C6624" t="s">
        <v>11443</v>
      </c>
      <c r="D6624" t="s">
        <v>22590</v>
      </c>
      <c r="E6624" t="s">
        <v>21138</v>
      </c>
      <c r="F6624" s="1">
        <v>17332</v>
      </c>
    </row>
    <row r="6625" spans="1:6" x14ac:dyDescent="0.2">
      <c r="A6625" t="s">
        <v>6698</v>
      </c>
      <c r="B6625" t="s">
        <v>14681</v>
      </c>
      <c r="C6625" t="s">
        <v>14682</v>
      </c>
      <c r="D6625" t="s">
        <v>22591</v>
      </c>
      <c r="E6625" t="s">
        <v>21138</v>
      </c>
      <c r="F6625" s="1">
        <v>18384</v>
      </c>
    </row>
    <row r="6626" spans="1:6" x14ac:dyDescent="0.2">
      <c r="A6626" t="s">
        <v>3292</v>
      </c>
      <c r="B6626" t="s">
        <v>13324</v>
      </c>
      <c r="C6626" t="s">
        <v>9990</v>
      </c>
      <c r="D6626">
        <v>6772831168</v>
      </c>
      <c r="E6626" t="s">
        <v>21138</v>
      </c>
      <c r="F6626" s="1">
        <v>23630</v>
      </c>
    </row>
    <row r="6627" spans="1:6" x14ac:dyDescent="0.2">
      <c r="A6627" t="s">
        <v>14683</v>
      </c>
      <c r="B6627" t="s">
        <v>14684</v>
      </c>
      <c r="C6627" t="s">
        <v>12909</v>
      </c>
      <c r="D6627" t="s">
        <v>22592</v>
      </c>
      <c r="E6627" t="s">
        <v>21138</v>
      </c>
      <c r="F6627" s="1">
        <v>22770</v>
      </c>
    </row>
    <row r="6628" spans="1:6" x14ac:dyDescent="0.2">
      <c r="A6628" t="s">
        <v>3293</v>
      </c>
      <c r="B6628" t="s">
        <v>13450</v>
      </c>
      <c r="C6628" t="s">
        <v>14685</v>
      </c>
      <c r="D6628" t="s">
        <v>22593</v>
      </c>
      <c r="E6628" t="s">
        <v>21138</v>
      </c>
      <c r="F6628" s="1">
        <v>15403</v>
      </c>
    </row>
    <row r="6629" spans="1:6" x14ac:dyDescent="0.2">
      <c r="A6629" t="s">
        <v>3294</v>
      </c>
      <c r="B6629" t="s">
        <v>14686</v>
      </c>
      <c r="C6629" t="s">
        <v>14687</v>
      </c>
      <c r="D6629" t="s">
        <v>22594</v>
      </c>
      <c r="E6629" t="s">
        <v>21138</v>
      </c>
      <c r="F6629" s="1">
        <v>17532</v>
      </c>
    </row>
    <row r="6630" spans="1:6" x14ac:dyDescent="0.2">
      <c r="A6630" t="s">
        <v>3295</v>
      </c>
      <c r="B6630" t="s">
        <v>13991</v>
      </c>
      <c r="C6630" t="s">
        <v>10527</v>
      </c>
      <c r="D6630">
        <v>4217701806</v>
      </c>
      <c r="E6630" t="s">
        <v>21138</v>
      </c>
      <c r="F6630" s="1">
        <v>32753</v>
      </c>
    </row>
    <row r="6631" spans="1:6" x14ac:dyDescent="0.2">
      <c r="A6631" t="s">
        <v>3296</v>
      </c>
      <c r="B6631" t="s">
        <v>13736</v>
      </c>
      <c r="C6631" t="s">
        <v>13785</v>
      </c>
      <c r="D6631" t="s">
        <v>22595</v>
      </c>
      <c r="E6631" t="s">
        <v>21138</v>
      </c>
      <c r="F6631" s="1">
        <v>35830</v>
      </c>
    </row>
    <row r="6632" spans="1:6" x14ac:dyDescent="0.2">
      <c r="A6632" t="s">
        <v>3297</v>
      </c>
      <c r="B6632" t="s">
        <v>13736</v>
      </c>
      <c r="C6632" t="s">
        <v>14688</v>
      </c>
      <c r="D6632" t="s">
        <v>22596</v>
      </c>
      <c r="E6632" t="s">
        <v>21138</v>
      </c>
      <c r="F6632" s="1">
        <v>42073</v>
      </c>
    </row>
    <row r="6633" spans="1:6" x14ac:dyDescent="0.2">
      <c r="A6633" t="s">
        <v>3298</v>
      </c>
      <c r="B6633" t="s">
        <v>9715</v>
      </c>
      <c r="C6633" t="s">
        <v>11234</v>
      </c>
      <c r="D6633" t="s">
        <v>22597</v>
      </c>
      <c r="E6633" t="s">
        <v>21138</v>
      </c>
      <c r="F6633" s="1">
        <v>34351</v>
      </c>
    </row>
    <row r="6634" spans="1:6" x14ac:dyDescent="0.2">
      <c r="A6634" t="s">
        <v>8365</v>
      </c>
      <c r="B6634" t="s">
        <v>14689</v>
      </c>
      <c r="C6634" t="s">
        <v>10566</v>
      </c>
      <c r="D6634" t="s">
        <v>22598</v>
      </c>
      <c r="E6634" t="s">
        <v>21138</v>
      </c>
      <c r="F6634" s="1">
        <v>25495</v>
      </c>
    </row>
    <row r="6635" spans="1:6" x14ac:dyDescent="0.2">
      <c r="A6635" t="s">
        <v>3299</v>
      </c>
      <c r="B6635" t="s">
        <v>11639</v>
      </c>
      <c r="C6635" t="s">
        <v>14690</v>
      </c>
      <c r="D6635">
        <f>1-725-596-6292</f>
        <v>-7612</v>
      </c>
      <c r="E6635" t="s">
        <v>21138</v>
      </c>
      <c r="F6635" s="1">
        <v>16055</v>
      </c>
    </row>
    <row r="6636" spans="1:6" x14ac:dyDescent="0.2">
      <c r="A6636" t="s">
        <v>3300</v>
      </c>
      <c r="B6636" t="s">
        <v>13791</v>
      </c>
      <c r="C6636" t="s">
        <v>11626</v>
      </c>
      <c r="D6636" t="s">
        <v>22599</v>
      </c>
      <c r="E6636" t="s">
        <v>21138</v>
      </c>
      <c r="F6636" s="1">
        <v>30206</v>
      </c>
    </row>
    <row r="6637" spans="1:6" x14ac:dyDescent="0.2">
      <c r="A6637" t="s">
        <v>3301</v>
      </c>
      <c r="B6637" t="s">
        <v>13494</v>
      </c>
      <c r="C6637" t="s">
        <v>14691</v>
      </c>
      <c r="D6637" t="s">
        <v>22600</v>
      </c>
      <c r="E6637" t="s">
        <v>21138</v>
      </c>
      <c r="F6637" s="1">
        <v>23502</v>
      </c>
    </row>
    <row r="6638" spans="1:6" x14ac:dyDescent="0.2">
      <c r="A6638" t="s">
        <v>6699</v>
      </c>
      <c r="B6638" t="s">
        <v>13413</v>
      </c>
      <c r="C6638" t="s">
        <v>9863</v>
      </c>
      <c r="D6638" t="s">
        <v>22601</v>
      </c>
      <c r="E6638" t="s">
        <v>21138</v>
      </c>
      <c r="F6638" s="1">
        <v>26396</v>
      </c>
    </row>
    <row r="6639" spans="1:6" x14ac:dyDescent="0.2">
      <c r="A6639" t="s">
        <v>14692</v>
      </c>
      <c r="B6639" t="s">
        <v>10650</v>
      </c>
      <c r="C6639" t="s">
        <v>14693</v>
      </c>
      <c r="D6639">
        <v>9210609456</v>
      </c>
      <c r="E6639" t="s">
        <v>21138</v>
      </c>
      <c r="F6639" s="1">
        <v>21685</v>
      </c>
    </row>
    <row r="6640" spans="1:6" x14ac:dyDescent="0.2">
      <c r="A6640" t="s">
        <v>6700</v>
      </c>
      <c r="B6640" t="s">
        <v>13413</v>
      </c>
      <c r="C6640" t="s">
        <v>11968</v>
      </c>
      <c r="D6640" t="s">
        <v>22602</v>
      </c>
      <c r="E6640" t="s">
        <v>21138</v>
      </c>
      <c r="F6640" s="1">
        <v>31992</v>
      </c>
    </row>
    <row r="6641" spans="1:6" x14ac:dyDescent="0.2">
      <c r="A6641" t="s">
        <v>3302</v>
      </c>
      <c r="B6641" t="s">
        <v>13308</v>
      </c>
      <c r="C6641" t="s">
        <v>10738</v>
      </c>
      <c r="D6641" t="s">
        <v>22603</v>
      </c>
      <c r="E6641" t="s">
        <v>21138</v>
      </c>
      <c r="F6641" s="1">
        <v>20621</v>
      </c>
    </row>
    <row r="6642" spans="1:6" x14ac:dyDescent="0.2">
      <c r="A6642" t="s">
        <v>3303</v>
      </c>
      <c r="B6642" t="s">
        <v>14033</v>
      </c>
      <c r="C6642" t="s">
        <v>14694</v>
      </c>
      <c r="D6642" t="s">
        <v>22604</v>
      </c>
      <c r="E6642" t="s">
        <v>21138</v>
      </c>
      <c r="F6642" s="1">
        <v>22592</v>
      </c>
    </row>
    <row r="6643" spans="1:6" x14ac:dyDescent="0.2">
      <c r="A6643" t="s">
        <v>9181</v>
      </c>
      <c r="B6643" t="s">
        <v>13474</v>
      </c>
      <c r="C6643" t="s">
        <v>14695</v>
      </c>
      <c r="D6643">
        <f>1-606-471-9652</f>
        <v>-10728</v>
      </c>
      <c r="E6643" t="s">
        <v>21138</v>
      </c>
      <c r="F6643" s="1">
        <v>20231</v>
      </c>
    </row>
    <row r="6644" spans="1:6" x14ac:dyDescent="0.2">
      <c r="A6644" t="s">
        <v>14696</v>
      </c>
      <c r="B6644" t="s">
        <v>11030</v>
      </c>
      <c r="C6644" t="s">
        <v>10245</v>
      </c>
      <c r="D6644" t="s">
        <v>22605</v>
      </c>
      <c r="E6644" t="s">
        <v>21138</v>
      </c>
      <c r="F6644" s="1">
        <v>37867</v>
      </c>
    </row>
    <row r="6645" spans="1:6" x14ac:dyDescent="0.2">
      <c r="A6645" t="s">
        <v>14697</v>
      </c>
      <c r="B6645" t="s">
        <v>13412</v>
      </c>
      <c r="C6645" t="s">
        <v>14698</v>
      </c>
      <c r="D6645" t="s">
        <v>22606</v>
      </c>
      <c r="E6645" t="s">
        <v>21138</v>
      </c>
      <c r="F6645" s="1">
        <v>38938</v>
      </c>
    </row>
    <row r="6646" spans="1:6" x14ac:dyDescent="0.2">
      <c r="A6646" t="s">
        <v>9182</v>
      </c>
      <c r="B6646" t="s">
        <v>13812</v>
      </c>
      <c r="C6646" t="s">
        <v>14699</v>
      </c>
      <c r="D6646" t="s">
        <v>22607</v>
      </c>
      <c r="E6646" t="s">
        <v>21138</v>
      </c>
      <c r="F6646" s="1">
        <v>31553</v>
      </c>
    </row>
    <row r="6647" spans="1:6" x14ac:dyDescent="0.2">
      <c r="A6647" t="s">
        <v>8366</v>
      </c>
      <c r="B6647" t="s">
        <v>14700</v>
      </c>
      <c r="C6647" t="s">
        <v>12617</v>
      </c>
      <c r="D6647" t="s">
        <v>22608</v>
      </c>
      <c r="E6647" t="s">
        <v>21138</v>
      </c>
      <c r="F6647" s="1">
        <v>41010</v>
      </c>
    </row>
    <row r="6648" spans="1:6" x14ac:dyDescent="0.2">
      <c r="A6648" t="s">
        <v>3304</v>
      </c>
      <c r="B6648" t="s">
        <v>14178</v>
      </c>
      <c r="C6648" t="s">
        <v>14701</v>
      </c>
      <c r="D6648" t="s">
        <v>22609</v>
      </c>
      <c r="E6648" t="s">
        <v>21138</v>
      </c>
      <c r="F6648" s="1">
        <v>28524</v>
      </c>
    </row>
    <row r="6649" spans="1:6" x14ac:dyDescent="0.2">
      <c r="A6649" t="s">
        <v>3305</v>
      </c>
      <c r="B6649" t="s">
        <v>14631</v>
      </c>
      <c r="C6649" t="s">
        <v>9895</v>
      </c>
      <c r="D6649" t="s">
        <v>22610</v>
      </c>
      <c r="E6649" t="s">
        <v>21138</v>
      </c>
      <c r="F6649" s="1">
        <v>39813</v>
      </c>
    </row>
    <row r="6650" spans="1:6" x14ac:dyDescent="0.2">
      <c r="A6650" t="s">
        <v>3306</v>
      </c>
      <c r="B6650" t="s">
        <v>14702</v>
      </c>
      <c r="C6650" t="s">
        <v>14100</v>
      </c>
      <c r="D6650" t="s">
        <v>22611</v>
      </c>
      <c r="E6650" t="s">
        <v>21138</v>
      </c>
      <c r="F6650" s="1">
        <v>26090</v>
      </c>
    </row>
    <row r="6651" spans="1:6" x14ac:dyDescent="0.2">
      <c r="A6651" t="s">
        <v>3307</v>
      </c>
      <c r="B6651" t="s">
        <v>13363</v>
      </c>
      <c r="C6651" t="s">
        <v>7512</v>
      </c>
      <c r="D6651" t="s">
        <v>22612</v>
      </c>
      <c r="E6651" t="s">
        <v>21138</v>
      </c>
      <c r="F6651" s="1">
        <v>36362</v>
      </c>
    </row>
    <row r="6652" spans="1:6" x14ac:dyDescent="0.2">
      <c r="A6652" t="s">
        <v>3308</v>
      </c>
      <c r="B6652" t="s">
        <v>13328</v>
      </c>
      <c r="C6652" t="s">
        <v>14703</v>
      </c>
      <c r="D6652" t="s">
        <v>22613</v>
      </c>
      <c r="E6652" t="s">
        <v>21138</v>
      </c>
      <c r="F6652" s="1">
        <v>28614</v>
      </c>
    </row>
    <row r="6653" spans="1:6" x14ac:dyDescent="0.2">
      <c r="A6653" t="s">
        <v>14704</v>
      </c>
      <c r="B6653" t="s">
        <v>13404</v>
      </c>
      <c r="C6653" t="s">
        <v>10053</v>
      </c>
      <c r="D6653" t="s">
        <v>22614</v>
      </c>
      <c r="E6653" t="s">
        <v>21138</v>
      </c>
      <c r="F6653" s="1">
        <v>19517</v>
      </c>
    </row>
    <row r="6654" spans="1:6" x14ac:dyDescent="0.2">
      <c r="A6654" t="s">
        <v>3309</v>
      </c>
      <c r="B6654" t="s">
        <v>14284</v>
      </c>
      <c r="C6654" t="s">
        <v>11823</v>
      </c>
      <c r="D6654" t="s">
        <v>22615</v>
      </c>
      <c r="E6654" t="s">
        <v>21138</v>
      </c>
      <c r="F6654" s="1">
        <v>24930</v>
      </c>
    </row>
    <row r="6655" spans="1:6" x14ac:dyDescent="0.2">
      <c r="A6655" t="s">
        <v>3310</v>
      </c>
      <c r="B6655" t="s">
        <v>13689</v>
      </c>
      <c r="C6655" t="s">
        <v>14705</v>
      </c>
      <c r="D6655" t="s">
        <v>22616</v>
      </c>
      <c r="E6655" t="s">
        <v>21138</v>
      </c>
      <c r="F6655" s="1">
        <v>23025</v>
      </c>
    </row>
    <row r="6656" spans="1:6" x14ac:dyDescent="0.2">
      <c r="A6656" t="s">
        <v>6701</v>
      </c>
      <c r="B6656" t="s">
        <v>13450</v>
      </c>
      <c r="C6656" t="s">
        <v>14706</v>
      </c>
      <c r="D6656" t="s">
        <v>22617</v>
      </c>
      <c r="E6656" t="s">
        <v>21138</v>
      </c>
      <c r="F6656" s="1">
        <v>18152</v>
      </c>
    </row>
    <row r="6657" spans="1:6" x14ac:dyDescent="0.2">
      <c r="A6657" t="s">
        <v>9183</v>
      </c>
      <c r="B6657" t="s">
        <v>13387</v>
      </c>
      <c r="C6657" t="s">
        <v>14707</v>
      </c>
      <c r="D6657" t="s">
        <v>22618</v>
      </c>
      <c r="E6657" t="s">
        <v>21138</v>
      </c>
      <c r="F6657" s="1">
        <v>16706</v>
      </c>
    </row>
    <row r="6658" spans="1:6" x14ac:dyDescent="0.2">
      <c r="A6658" t="s">
        <v>8367</v>
      </c>
      <c r="B6658" t="s">
        <v>13955</v>
      </c>
      <c r="C6658" t="s">
        <v>14708</v>
      </c>
      <c r="D6658" t="s">
        <v>22619</v>
      </c>
      <c r="E6658" t="s">
        <v>21138</v>
      </c>
      <c r="F6658" s="1">
        <v>38812</v>
      </c>
    </row>
    <row r="6659" spans="1:6" x14ac:dyDescent="0.2">
      <c r="A6659" t="s">
        <v>9184</v>
      </c>
      <c r="B6659" t="s">
        <v>13834</v>
      </c>
      <c r="C6659" t="s">
        <v>9608</v>
      </c>
      <c r="D6659">
        <f>1-406-638-6317</f>
        <v>-7360</v>
      </c>
      <c r="E6659" t="s">
        <v>21138</v>
      </c>
      <c r="F6659" s="1">
        <v>30447</v>
      </c>
    </row>
    <row r="6660" spans="1:6" x14ac:dyDescent="0.2">
      <c r="A6660" t="s">
        <v>6702</v>
      </c>
      <c r="B6660" t="s">
        <v>13473</v>
      </c>
      <c r="C6660" t="s">
        <v>12984</v>
      </c>
      <c r="D6660" t="s">
        <v>22620</v>
      </c>
      <c r="E6660" t="s">
        <v>21138</v>
      </c>
      <c r="F6660" s="1">
        <v>35886</v>
      </c>
    </row>
    <row r="6661" spans="1:6" x14ac:dyDescent="0.2">
      <c r="A6661" t="s">
        <v>6703</v>
      </c>
      <c r="B6661" t="s">
        <v>12654</v>
      </c>
      <c r="C6661" t="s">
        <v>11234</v>
      </c>
      <c r="D6661" t="s">
        <v>22621</v>
      </c>
      <c r="E6661" t="s">
        <v>21138</v>
      </c>
      <c r="F6661" s="1">
        <v>30616</v>
      </c>
    </row>
    <row r="6662" spans="1:6" x14ac:dyDescent="0.2">
      <c r="A6662" t="s">
        <v>9185</v>
      </c>
      <c r="B6662" t="s">
        <v>13860</v>
      </c>
      <c r="C6662" t="s">
        <v>14709</v>
      </c>
      <c r="D6662" t="s">
        <v>22622</v>
      </c>
      <c r="E6662" t="s">
        <v>21138</v>
      </c>
      <c r="F6662" s="1">
        <v>30707</v>
      </c>
    </row>
    <row r="6663" spans="1:6" x14ac:dyDescent="0.2">
      <c r="A6663" t="s">
        <v>8368</v>
      </c>
      <c r="B6663" t="s">
        <v>13305</v>
      </c>
      <c r="C6663" t="s">
        <v>14710</v>
      </c>
      <c r="D6663" t="s">
        <v>22623</v>
      </c>
      <c r="E6663" t="s">
        <v>21138</v>
      </c>
      <c r="F6663" s="1">
        <v>21728</v>
      </c>
    </row>
    <row r="6664" spans="1:6" x14ac:dyDescent="0.2">
      <c r="A6664" t="s">
        <v>6704</v>
      </c>
      <c r="B6664" t="s">
        <v>14711</v>
      </c>
      <c r="C6664" t="s">
        <v>9609</v>
      </c>
      <c r="D6664">
        <v>8178695101</v>
      </c>
      <c r="E6664" t="s">
        <v>21138</v>
      </c>
      <c r="F6664" s="1">
        <v>31805</v>
      </c>
    </row>
    <row r="6665" spans="1:6" x14ac:dyDescent="0.2">
      <c r="A6665" t="s">
        <v>6705</v>
      </c>
      <c r="B6665" t="s">
        <v>12057</v>
      </c>
      <c r="C6665" t="s">
        <v>9694</v>
      </c>
      <c r="D6665" t="s">
        <v>22624</v>
      </c>
      <c r="E6665" t="s">
        <v>21138</v>
      </c>
      <c r="F6665" s="1">
        <v>37776</v>
      </c>
    </row>
    <row r="6666" spans="1:6" x14ac:dyDescent="0.2">
      <c r="A6666" t="s">
        <v>6706</v>
      </c>
      <c r="B6666" t="s">
        <v>13613</v>
      </c>
      <c r="C6666" t="s">
        <v>14712</v>
      </c>
      <c r="D6666" t="s">
        <v>22625</v>
      </c>
      <c r="E6666" t="s">
        <v>21138</v>
      </c>
      <c r="F6666" s="1">
        <v>43708</v>
      </c>
    </row>
    <row r="6667" spans="1:6" x14ac:dyDescent="0.2">
      <c r="A6667" t="s">
        <v>3311</v>
      </c>
      <c r="B6667" t="s">
        <v>13339</v>
      </c>
      <c r="C6667" t="s">
        <v>10710</v>
      </c>
      <c r="D6667" t="s">
        <v>22626</v>
      </c>
      <c r="E6667" t="s">
        <v>21138</v>
      </c>
      <c r="F6667" s="1">
        <v>23874</v>
      </c>
    </row>
    <row r="6668" spans="1:6" x14ac:dyDescent="0.2">
      <c r="A6668" t="s">
        <v>3312</v>
      </c>
      <c r="B6668" t="s">
        <v>13558</v>
      </c>
      <c r="C6668" t="s">
        <v>14713</v>
      </c>
      <c r="D6668" t="s">
        <v>22627</v>
      </c>
      <c r="E6668" t="s">
        <v>21138</v>
      </c>
      <c r="F6668" s="1">
        <v>16223</v>
      </c>
    </row>
    <row r="6669" spans="1:6" x14ac:dyDescent="0.2">
      <c r="A6669" t="s">
        <v>8369</v>
      </c>
      <c r="B6669" t="s">
        <v>13446</v>
      </c>
      <c r="C6669" t="s">
        <v>10020</v>
      </c>
      <c r="D6669" t="s">
        <v>22628</v>
      </c>
      <c r="E6669" t="s">
        <v>21138</v>
      </c>
      <c r="F6669" s="1">
        <v>24341</v>
      </c>
    </row>
    <row r="6670" spans="1:6" x14ac:dyDescent="0.2">
      <c r="A6670" t="s">
        <v>9186</v>
      </c>
      <c r="B6670" t="s">
        <v>13457</v>
      </c>
      <c r="C6670" t="s">
        <v>10884</v>
      </c>
      <c r="D6670" t="s">
        <v>22629</v>
      </c>
      <c r="E6670" t="s">
        <v>21138</v>
      </c>
      <c r="F6670" s="1">
        <v>28590</v>
      </c>
    </row>
    <row r="6671" spans="1:6" x14ac:dyDescent="0.2">
      <c r="A6671" t="s">
        <v>3313</v>
      </c>
      <c r="B6671" t="s">
        <v>13604</v>
      </c>
      <c r="C6671" t="s">
        <v>14714</v>
      </c>
      <c r="D6671" t="s">
        <v>22630</v>
      </c>
      <c r="E6671" t="s">
        <v>21138</v>
      </c>
      <c r="F6671" s="1">
        <v>22970</v>
      </c>
    </row>
    <row r="6672" spans="1:6" x14ac:dyDescent="0.2">
      <c r="A6672" t="s">
        <v>3314</v>
      </c>
      <c r="B6672" t="s">
        <v>14243</v>
      </c>
      <c r="C6672" t="s">
        <v>9782</v>
      </c>
      <c r="D6672" t="s">
        <v>22631</v>
      </c>
      <c r="E6672" t="s">
        <v>21138</v>
      </c>
      <c r="F6672" s="1">
        <v>22745</v>
      </c>
    </row>
    <row r="6673" spans="1:6" x14ac:dyDescent="0.2">
      <c r="A6673" t="s">
        <v>6707</v>
      </c>
      <c r="B6673" t="s">
        <v>13698</v>
      </c>
      <c r="C6673" t="s">
        <v>14715</v>
      </c>
      <c r="D6673">
        <v>6808864769</v>
      </c>
      <c r="E6673" t="s">
        <v>21138</v>
      </c>
      <c r="F6673" s="1">
        <v>22015</v>
      </c>
    </row>
    <row r="6674" spans="1:6" x14ac:dyDescent="0.2">
      <c r="A6674" t="s">
        <v>14716</v>
      </c>
      <c r="B6674" t="s">
        <v>14023</v>
      </c>
      <c r="C6674" t="s">
        <v>10136</v>
      </c>
      <c r="D6674">
        <f>1-879-707-4204</f>
        <v>-5789</v>
      </c>
      <c r="E6674" t="s">
        <v>21138</v>
      </c>
      <c r="F6674" s="1">
        <v>38694</v>
      </c>
    </row>
    <row r="6675" spans="1:6" x14ac:dyDescent="0.2">
      <c r="A6675" t="s">
        <v>6708</v>
      </c>
      <c r="B6675" t="s">
        <v>13736</v>
      </c>
      <c r="C6675" t="s">
        <v>10066</v>
      </c>
      <c r="D6675" t="s">
        <v>22632</v>
      </c>
      <c r="E6675" t="s">
        <v>21138</v>
      </c>
      <c r="F6675" s="1">
        <v>27973</v>
      </c>
    </row>
    <row r="6676" spans="1:6" x14ac:dyDescent="0.2">
      <c r="A6676" t="s">
        <v>6709</v>
      </c>
      <c r="B6676" t="s">
        <v>14717</v>
      </c>
      <c r="C6676" t="s">
        <v>14718</v>
      </c>
      <c r="D6676">
        <f>1-431-193-2760</f>
        <v>-3383</v>
      </c>
      <c r="E6676" t="s">
        <v>21138</v>
      </c>
      <c r="F6676" s="1">
        <v>25644</v>
      </c>
    </row>
    <row r="6677" spans="1:6" x14ac:dyDescent="0.2">
      <c r="A6677" t="s">
        <v>3315</v>
      </c>
      <c r="B6677" t="s">
        <v>13670</v>
      </c>
      <c r="C6677" t="s">
        <v>9765</v>
      </c>
      <c r="D6677" t="s">
        <v>22633</v>
      </c>
      <c r="E6677" t="s">
        <v>21138</v>
      </c>
      <c r="F6677" s="1">
        <v>21261</v>
      </c>
    </row>
    <row r="6678" spans="1:6" x14ac:dyDescent="0.2">
      <c r="A6678" t="s">
        <v>3316</v>
      </c>
      <c r="B6678" t="s">
        <v>13696</v>
      </c>
      <c r="C6678" t="s">
        <v>7</v>
      </c>
      <c r="D6678" t="s">
        <v>22634</v>
      </c>
      <c r="E6678" t="s">
        <v>21138</v>
      </c>
      <c r="F6678" s="1">
        <v>26365</v>
      </c>
    </row>
    <row r="6679" spans="1:6" x14ac:dyDescent="0.2">
      <c r="A6679" t="s">
        <v>6710</v>
      </c>
      <c r="B6679" t="s">
        <v>14044</v>
      </c>
      <c r="C6679" t="s">
        <v>14572</v>
      </c>
      <c r="D6679" t="s">
        <v>22635</v>
      </c>
      <c r="E6679" t="s">
        <v>21138</v>
      </c>
      <c r="F6679" s="1">
        <v>27158</v>
      </c>
    </row>
    <row r="6680" spans="1:6" x14ac:dyDescent="0.2">
      <c r="A6680" t="s">
        <v>6711</v>
      </c>
      <c r="B6680" t="s">
        <v>14385</v>
      </c>
      <c r="C6680" t="s">
        <v>14719</v>
      </c>
      <c r="D6680" t="s">
        <v>22636</v>
      </c>
      <c r="E6680" t="s">
        <v>21138</v>
      </c>
      <c r="F6680" s="1">
        <v>33894</v>
      </c>
    </row>
    <row r="6681" spans="1:6" x14ac:dyDescent="0.2">
      <c r="A6681" t="s">
        <v>3317</v>
      </c>
      <c r="B6681" t="s">
        <v>13702</v>
      </c>
      <c r="C6681" t="s">
        <v>14720</v>
      </c>
      <c r="D6681" t="s">
        <v>22637</v>
      </c>
      <c r="E6681" t="s">
        <v>21138</v>
      </c>
      <c r="F6681" s="1">
        <v>26053</v>
      </c>
    </row>
    <row r="6682" spans="1:6" x14ac:dyDescent="0.2">
      <c r="A6682" t="s">
        <v>3318</v>
      </c>
      <c r="B6682" t="s">
        <v>13664</v>
      </c>
      <c r="C6682" t="s">
        <v>14721</v>
      </c>
      <c r="D6682" t="s">
        <v>22638</v>
      </c>
      <c r="E6682" t="s">
        <v>21138</v>
      </c>
      <c r="F6682" s="1">
        <v>37102</v>
      </c>
    </row>
    <row r="6683" spans="1:6" x14ac:dyDescent="0.2">
      <c r="A6683" t="s">
        <v>3319</v>
      </c>
      <c r="B6683" t="s">
        <v>13465</v>
      </c>
      <c r="C6683" t="s">
        <v>11143</v>
      </c>
      <c r="D6683" t="s">
        <v>22639</v>
      </c>
      <c r="E6683" t="s">
        <v>21138</v>
      </c>
      <c r="F6683" s="1">
        <v>33243</v>
      </c>
    </row>
    <row r="6684" spans="1:6" x14ac:dyDescent="0.2">
      <c r="A6684" t="s">
        <v>6712</v>
      </c>
      <c r="B6684" t="s">
        <v>13595</v>
      </c>
      <c r="C6684" t="s">
        <v>11214</v>
      </c>
      <c r="D6684" t="s">
        <v>22640</v>
      </c>
      <c r="E6684" t="s">
        <v>21138</v>
      </c>
      <c r="F6684" s="1">
        <v>29285</v>
      </c>
    </row>
    <row r="6685" spans="1:6" x14ac:dyDescent="0.2">
      <c r="A6685" t="s">
        <v>3320</v>
      </c>
      <c r="B6685" t="s">
        <v>14030</v>
      </c>
      <c r="C6685" t="s">
        <v>14722</v>
      </c>
      <c r="D6685" t="s">
        <v>22641</v>
      </c>
      <c r="E6685" t="s">
        <v>21138</v>
      </c>
      <c r="F6685" s="1">
        <v>37113</v>
      </c>
    </row>
    <row r="6686" spans="1:6" x14ac:dyDescent="0.2">
      <c r="A6686" t="s">
        <v>6713</v>
      </c>
      <c r="B6686" t="s">
        <v>13623</v>
      </c>
      <c r="C6686" t="s">
        <v>9819</v>
      </c>
      <c r="D6686">
        <v>9562630494</v>
      </c>
      <c r="E6686" t="s">
        <v>21138</v>
      </c>
      <c r="F6686" s="1">
        <v>22281</v>
      </c>
    </row>
    <row r="6687" spans="1:6" x14ac:dyDescent="0.2">
      <c r="A6687" t="s">
        <v>9187</v>
      </c>
      <c r="B6687" t="s">
        <v>13404</v>
      </c>
      <c r="C6687" t="s">
        <v>14723</v>
      </c>
      <c r="D6687" t="s">
        <v>22642</v>
      </c>
      <c r="E6687" t="s">
        <v>21138</v>
      </c>
      <c r="F6687" s="1">
        <v>43024</v>
      </c>
    </row>
    <row r="6688" spans="1:6" x14ac:dyDescent="0.2">
      <c r="A6688" t="s">
        <v>3321</v>
      </c>
      <c r="B6688" t="s">
        <v>13897</v>
      </c>
      <c r="C6688" t="s">
        <v>14724</v>
      </c>
      <c r="D6688" t="s">
        <v>22643</v>
      </c>
      <c r="E6688" t="s">
        <v>21138</v>
      </c>
      <c r="F6688" s="1">
        <v>25367</v>
      </c>
    </row>
    <row r="6689" spans="1:6" x14ac:dyDescent="0.2">
      <c r="A6689" t="s">
        <v>3322</v>
      </c>
      <c r="B6689" t="s">
        <v>13925</v>
      </c>
      <c r="C6689" t="s">
        <v>9470</v>
      </c>
      <c r="D6689" t="s">
        <v>22644</v>
      </c>
      <c r="E6689" t="s">
        <v>21138</v>
      </c>
      <c r="F6689" s="1">
        <v>19082</v>
      </c>
    </row>
    <row r="6690" spans="1:6" x14ac:dyDescent="0.2">
      <c r="A6690" t="s">
        <v>3323</v>
      </c>
      <c r="B6690" t="s">
        <v>13991</v>
      </c>
      <c r="C6690" t="s">
        <v>10874</v>
      </c>
      <c r="D6690" t="s">
        <v>22645</v>
      </c>
      <c r="E6690" t="s">
        <v>21138</v>
      </c>
      <c r="F6690" s="1">
        <v>40860</v>
      </c>
    </row>
    <row r="6691" spans="1:6" x14ac:dyDescent="0.2">
      <c r="A6691" t="s">
        <v>6714</v>
      </c>
      <c r="B6691" t="s">
        <v>13887</v>
      </c>
      <c r="C6691" t="s">
        <v>14725</v>
      </c>
      <c r="D6691" t="s">
        <v>22646</v>
      </c>
      <c r="E6691" t="s">
        <v>21138</v>
      </c>
      <c r="F6691" s="1">
        <v>37129</v>
      </c>
    </row>
    <row r="6692" spans="1:6" x14ac:dyDescent="0.2">
      <c r="A6692" t="s">
        <v>8370</v>
      </c>
      <c r="B6692" t="s">
        <v>13331</v>
      </c>
      <c r="C6692" t="s">
        <v>10340</v>
      </c>
      <c r="D6692" t="s">
        <v>22647</v>
      </c>
      <c r="E6692" t="s">
        <v>21138</v>
      </c>
      <c r="F6692" s="1">
        <v>33552</v>
      </c>
    </row>
    <row r="6693" spans="1:6" x14ac:dyDescent="0.2">
      <c r="A6693" t="s">
        <v>6715</v>
      </c>
      <c r="B6693" t="s">
        <v>13558</v>
      </c>
      <c r="C6693" t="s">
        <v>9895</v>
      </c>
      <c r="D6693" t="s">
        <v>22648</v>
      </c>
      <c r="E6693" t="s">
        <v>21138</v>
      </c>
      <c r="F6693" s="1">
        <v>31172</v>
      </c>
    </row>
    <row r="6694" spans="1:6" x14ac:dyDescent="0.2">
      <c r="A6694" t="s">
        <v>3324</v>
      </c>
      <c r="B6694" t="s">
        <v>13440</v>
      </c>
      <c r="C6694" t="s">
        <v>13020</v>
      </c>
      <c r="D6694" t="s">
        <v>22649</v>
      </c>
      <c r="E6694" t="s">
        <v>21138</v>
      </c>
      <c r="F6694" s="1">
        <v>42328</v>
      </c>
    </row>
    <row r="6695" spans="1:6" x14ac:dyDescent="0.2">
      <c r="A6695" t="s">
        <v>8371</v>
      </c>
      <c r="B6695" t="s">
        <v>13670</v>
      </c>
      <c r="C6695" t="s">
        <v>9890</v>
      </c>
      <c r="D6695" t="s">
        <v>22650</v>
      </c>
      <c r="E6695" t="s">
        <v>21138</v>
      </c>
      <c r="F6695" s="1">
        <v>29958</v>
      </c>
    </row>
    <row r="6696" spans="1:6" x14ac:dyDescent="0.2">
      <c r="A6696" t="s">
        <v>3325</v>
      </c>
      <c r="B6696" t="s">
        <v>13695</v>
      </c>
      <c r="C6696" t="s">
        <v>11665</v>
      </c>
      <c r="D6696" t="s">
        <v>22651</v>
      </c>
      <c r="E6696" t="s">
        <v>21138</v>
      </c>
      <c r="F6696" s="1">
        <v>22334</v>
      </c>
    </row>
    <row r="6697" spans="1:6" x14ac:dyDescent="0.2">
      <c r="A6697" t="s">
        <v>3326</v>
      </c>
      <c r="B6697" t="s">
        <v>13313</v>
      </c>
      <c r="C6697" t="s">
        <v>9597</v>
      </c>
      <c r="D6697" t="s">
        <v>22652</v>
      </c>
      <c r="E6697" t="s">
        <v>21138</v>
      </c>
      <c r="F6697" s="1">
        <v>32122</v>
      </c>
    </row>
    <row r="6698" spans="1:6" x14ac:dyDescent="0.2">
      <c r="A6698" t="s">
        <v>8372</v>
      </c>
      <c r="B6698" t="s">
        <v>13344</v>
      </c>
      <c r="C6698" t="s">
        <v>10524</v>
      </c>
      <c r="D6698">
        <v>7665845276</v>
      </c>
      <c r="E6698" t="s">
        <v>21138</v>
      </c>
      <c r="F6698" s="1">
        <v>20922</v>
      </c>
    </row>
    <row r="6699" spans="1:6" x14ac:dyDescent="0.2">
      <c r="A6699" t="s">
        <v>3327</v>
      </c>
      <c r="B6699" t="s">
        <v>13625</v>
      </c>
      <c r="C6699" t="s">
        <v>14726</v>
      </c>
      <c r="D6699" t="s">
        <v>22653</v>
      </c>
      <c r="E6699" t="s">
        <v>21138</v>
      </c>
      <c r="F6699" s="1">
        <v>19157</v>
      </c>
    </row>
    <row r="6700" spans="1:6" x14ac:dyDescent="0.2">
      <c r="A6700" t="s">
        <v>3328</v>
      </c>
      <c r="B6700" t="s">
        <v>13910</v>
      </c>
      <c r="C6700" t="s">
        <v>11093</v>
      </c>
      <c r="D6700" t="s">
        <v>22654</v>
      </c>
      <c r="E6700" t="s">
        <v>21138</v>
      </c>
      <c r="F6700" s="1">
        <v>22594</v>
      </c>
    </row>
    <row r="6701" spans="1:6" x14ac:dyDescent="0.2">
      <c r="A6701" t="s">
        <v>3329</v>
      </c>
      <c r="B6701" t="s">
        <v>14727</v>
      </c>
      <c r="C6701" t="s">
        <v>14728</v>
      </c>
      <c r="D6701">
        <v>5212393886</v>
      </c>
      <c r="E6701" t="s">
        <v>21138</v>
      </c>
      <c r="F6701" s="1">
        <v>30226</v>
      </c>
    </row>
    <row r="6702" spans="1:6" x14ac:dyDescent="0.2">
      <c r="A6702" t="s">
        <v>3330</v>
      </c>
      <c r="B6702" t="s">
        <v>13431</v>
      </c>
      <c r="C6702" t="s">
        <v>14729</v>
      </c>
      <c r="D6702" t="s">
        <v>22655</v>
      </c>
      <c r="E6702" t="s">
        <v>21138</v>
      </c>
      <c r="F6702" s="1">
        <v>14746</v>
      </c>
    </row>
    <row r="6703" spans="1:6" x14ac:dyDescent="0.2">
      <c r="A6703" t="s">
        <v>6716</v>
      </c>
      <c r="B6703" t="s">
        <v>12552</v>
      </c>
      <c r="C6703" t="s">
        <v>14730</v>
      </c>
      <c r="D6703" t="s">
        <v>22656</v>
      </c>
      <c r="E6703" t="s">
        <v>21138</v>
      </c>
      <c r="F6703" s="1">
        <v>22077</v>
      </c>
    </row>
    <row r="6704" spans="1:6" x14ac:dyDescent="0.2">
      <c r="A6704" t="s">
        <v>3331</v>
      </c>
      <c r="B6704" t="s">
        <v>13480</v>
      </c>
      <c r="C6704" t="s">
        <v>14731</v>
      </c>
      <c r="D6704" t="s">
        <v>22657</v>
      </c>
      <c r="E6704" t="s">
        <v>21138</v>
      </c>
      <c r="F6704" s="1">
        <v>27239</v>
      </c>
    </row>
    <row r="6705" spans="1:6" x14ac:dyDescent="0.2">
      <c r="A6705" t="s">
        <v>6717</v>
      </c>
      <c r="B6705" t="s">
        <v>14070</v>
      </c>
      <c r="C6705" t="s">
        <v>14732</v>
      </c>
      <c r="D6705" t="s">
        <v>22658</v>
      </c>
      <c r="E6705" t="s">
        <v>21138</v>
      </c>
      <c r="F6705" s="1">
        <v>41164</v>
      </c>
    </row>
    <row r="6706" spans="1:6" x14ac:dyDescent="0.2">
      <c r="A6706" t="s">
        <v>3332</v>
      </c>
      <c r="B6706" t="s">
        <v>13747</v>
      </c>
      <c r="C6706" t="s">
        <v>9540</v>
      </c>
      <c r="D6706" t="s">
        <v>22659</v>
      </c>
      <c r="E6706" t="s">
        <v>21138</v>
      </c>
      <c r="F6706" s="1">
        <v>37306</v>
      </c>
    </row>
    <row r="6707" spans="1:6" x14ac:dyDescent="0.2">
      <c r="A6707" t="s">
        <v>8373</v>
      </c>
      <c r="B6707" t="s">
        <v>14535</v>
      </c>
      <c r="C6707" t="s">
        <v>12220</v>
      </c>
      <c r="D6707" t="s">
        <v>22660</v>
      </c>
      <c r="E6707" t="s">
        <v>21138</v>
      </c>
      <c r="F6707" s="1">
        <v>30289</v>
      </c>
    </row>
    <row r="6708" spans="1:6" x14ac:dyDescent="0.2">
      <c r="A6708" t="s">
        <v>3333</v>
      </c>
      <c r="B6708" t="s">
        <v>13324</v>
      </c>
      <c r="C6708" t="s">
        <v>14733</v>
      </c>
      <c r="D6708" t="s">
        <v>22661</v>
      </c>
      <c r="E6708" t="s">
        <v>21138</v>
      </c>
      <c r="F6708" s="1">
        <v>28319</v>
      </c>
    </row>
    <row r="6709" spans="1:6" x14ac:dyDescent="0.2">
      <c r="A6709" t="s">
        <v>3334</v>
      </c>
      <c r="B6709" t="s">
        <v>13562</v>
      </c>
      <c r="C6709" t="s">
        <v>14734</v>
      </c>
      <c r="D6709" t="s">
        <v>22662</v>
      </c>
      <c r="E6709" t="s">
        <v>21138</v>
      </c>
      <c r="F6709" s="1">
        <v>37916</v>
      </c>
    </row>
    <row r="6710" spans="1:6" x14ac:dyDescent="0.2">
      <c r="A6710" t="s">
        <v>6718</v>
      </c>
      <c r="B6710" t="s">
        <v>13883</v>
      </c>
      <c r="C6710" t="s">
        <v>10340</v>
      </c>
      <c r="D6710" t="s">
        <v>22663</v>
      </c>
      <c r="E6710" t="s">
        <v>21138</v>
      </c>
      <c r="F6710" s="1">
        <v>22808</v>
      </c>
    </row>
    <row r="6711" spans="1:6" x14ac:dyDescent="0.2">
      <c r="A6711" t="s">
        <v>6719</v>
      </c>
      <c r="B6711" t="s">
        <v>11030</v>
      </c>
      <c r="C6711" t="s">
        <v>9690</v>
      </c>
      <c r="D6711" t="s">
        <v>22664</v>
      </c>
      <c r="E6711" t="s">
        <v>21138</v>
      </c>
      <c r="F6711" s="1">
        <v>37598</v>
      </c>
    </row>
    <row r="6712" spans="1:6" x14ac:dyDescent="0.2">
      <c r="A6712" t="s">
        <v>3335</v>
      </c>
      <c r="B6712" t="s">
        <v>14735</v>
      </c>
      <c r="C6712" t="s">
        <v>9513</v>
      </c>
      <c r="D6712" t="s">
        <v>22665</v>
      </c>
      <c r="E6712" t="s">
        <v>21138</v>
      </c>
      <c r="F6712" s="1">
        <v>26003</v>
      </c>
    </row>
    <row r="6713" spans="1:6" x14ac:dyDescent="0.2">
      <c r="A6713" t="s">
        <v>3336</v>
      </c>
      <c r="B6713" t="s">
        <v>10475</v>
      </c>
      <c r="C6713" t="s">
        <v>14736</v>
      </c>
      <c r="D6713" t="s">
        <v>22666</v>
      </c>
      <c r="E6713" t="s">
        <v>21138</v>
      </c>
      <c r="F6713" s="1">
        <v>28704</v>
      </c>
    </row>
    <row r="6714" spans="1:6" x14ac:dyDescent="0.2">
      <c r="A6714" t="s">
        <v>3337</v>
      </c>
      <c r="B6714" t="s">
        <v>14737</v>
      </c>
      <c r="C6714" t="s">
        <v>13433</v>
      </c>
      <c r="D6714" t="s">
        <v>22667</v>
      </c>
      <c r="E6714" t="s">
        <v>21138</v>
      </c>
      <c r="F6714" s="1">
        <v>22184</v>
      </c>
    </row>
    <row r="6715" spans="1:6" x14ac:dyDescent="0.2">
      <c r="A6715" t="s">
        <v>3338</v>
      </c>
      <c r="B6715" t="s">
        <v>14113</v>
      </c>
      <c r="C6715" t="s">
        <v>14738</v>
      </c>
      <c r="D6715" t="s">
        <v>22668</v>
      </c>
      <c r="E6715" t="s">
        <v>21138</v>
      </c>
      <c r="F6715" s="1">
        <v>43094</v>
      </c>
    </row>
    <row r="6716" spans="1:6" x14ac:dyDescent="0.2">
      <c r="A6716" t="s">
        <v>9188</v>
      </c>
      <c r="B6716" t="s">
        <v>14113</v>
      </c>
      <c r="C6716" t="s">
        <v>9678</v>
      </c>
      <c r="D6716" t="s">
        <v>22669</v>
      </c>
      <c r="E6716" t="s">
        <v>21138</v>
      </c>
      <c r="F6716" s="1">
        <v>16810</v>
      </c>
    </row>
    <row r="6717" spans="1:6" x14ac:dyDescent="0.2">
      <c r="A6717" t="s">
        <v>3339</v>
      </c>
      <c r="B6717" t="s">
        <v>13388</v>
      </c>
      <c r="C6717" t="s">
        <v>10120</v>
      </c>
      <c r="D6717" t="s">
        <v>22670</v>
      </c>
      <c r="E6717" t="s">
        <v>21138</v>
      </c>
      <c r="F6717" s="1">
        <v>43046</v>
      </c>
    </row>
    <row r="6718" spans="1:6" x14ac:dyDescent="0.2">
      <c r="A6718" t="s">
        <v>6720</v>
      </c>
      <c r="B6718" t="s">
        <v>13423</v>
      </c>
      <c r="C6718" t="s">
        <v>14739</v>
      </c>
      <c r="D6718" t="s">
        <v>22671</v>
      </c>
      <c r="E6718" t="s">
        <v>21138</v>
      </c>
      <c r="F6718" s="1">
        <v>21381</v>
      </c>
    </row>
    <row r="6719" spans="1:6" x14ac:dyDescent="0.2">
      <c r="A6719" t="s">
        <v>8374</v>
      </c>
      <c r="B6719" t="s">
        <v>14740</v>
      </c>
      <c r="C6719" t="s">
        <v>14741</v>
      </c>
      <c r="D6719" t="s">
        <v>22672</v>
      </c>
      <c r="E6719" t="s">
        <v>21138</v>
      </c>
      <c r="F6719" s="1">
        <v>15545</v>
      </c>
    </row>
    <row r="6720" spans="1:6" x14ac:dyDescent="0.2">
      <c r="A6720" t="s">
        <v>6721</v>
      </c>
      <c r="B6720" t="s">
        <v>13673</v>
      </c>
      <c r="C6720" t="s">
        <v>9510</v>
      </c>
      <c r="D6720" t="s">
        <v>22673</v>
      </c>
      <c r="E6720" t="s">
        <v>21138</v>
      </c>
      <c r="F6720" s="1">
        <v>32430</v>
      </c>
    </row>
    <row r="6721" spans="1:6" x14ac:dyDescent="0.2">
      <c r="A6721" t="s">
        <v>3340</v>
      </c>
      <c r="B6721" t="s">
        <v>14742</v>
      </c>
      <c r="C6721" t="s">
        <v>9945</v>
      </c>
      <c r="D6721" t="s">
        <v>22674</v>
      </c>
      <c r="E6721" t="s">
        <v>21138</v>
      </c>
      <c r="F6721" s="1">
        <v>25046</v>
      </c>
    </row>
    <row r="6722" spans="1:6" x14ac:dyDescent="0.2">
      <c r="A6722" t="s">
        <v>8375</v>
      </c>
      <c r="B6722" t="s">
        <v>9448</v>
      </c>
      <c r="C6722" t="s">
        <v>14743</v>
      </c>
      <c r="D6722" t="s">
        <v>22675</v>
      </c>
      <c r="E6722" t="s">
        <v>21138</v>
      </c>
      <c r="F6722" s="1">
        <v>27798</v>
      </c>
    </row>
    <row r="6723" spans="1:6" x14ac:dyDescent="0.2">
      <c r="A6723" t="s">
        <v>8376</v>
      </c>
      <c r="B6723" t="s">
        <v>13826</v>
      </c>
      <c r="C6723" t="s">
        <v>14744</v>
      </c>
      <c r="D6723" t="s">
        <v>22676</v>
      </c>
      <c r="E6723" t="s">
        <v>21138</v>
      </c>
      <c r="F6723" s="1">
        <v>39901</v>
      </c>
    </row>
    <row r="6724" spans="1:6" x14ac:dyDescent="0.2">
      <c r="A6724" t="s">
        <v>3341</v>
      </c>
      <c r="B6724" t="s">
        <v>10351</v>
      </c>
      <c r="C6724" t="s">
        <v>9797</v>
      </c>
      <c r="D6724" t="s">
        <v>22677</v>
      </c>
      <c r="E6724" t="s">
        <v>21138</v>
      </c>
      <c r="F6724" s="1">
        <v>20143</v>
      </c>
    </row>
    <row r="6725" spans="1:6" x14ac:dyDescent="0.2">
      <c r="A6725" t="s">
        <v>6722</v>
      </c>
      <c r="B6725" t="s">
        <v>10872</v>
      </c>
      <c r="C6725" t="s">
        <v>14745</v>
      </c>
      <c r="D6725" t="s">
        <v>22678</v>
      </c>
      <c r="E6725" t="s">
        <v>21138</v>
      </c>
      <c r="F6725" s="1">
        <v>23488</v>
      </c>
    </row>
    <row r="6726" spans="1:6" x14ac:dyDescent="0.2">
      <c r="A6726" t="s">
        <v>3342</v>
      </c>
      <c r="B6726" t="s">
        <v>14113</v>
      </c>
      <c r="C6726" t="s">
        <v>13340</v>
      </c>
      <c r="D6726" t="s">
        <v>22679</v>
      </c>
      <c r="E6726" t="s">
        <v>21138</v>
      </c>
      <c r="F6726" s="1">
        <v>30032</v>
      </c>
    </row>
    <row r="6727" spans="1:6" x14ac:dyDescent="0.2">
      <c r="A6727" t="s">
        <v>3343</v>
      </c>
      <c r="B6727" t="s">
        <v>13747</v>
      </c>
      <c r="C6727" t="s">
        <v>9483</v>
      </c>
      <c r="D6727" t="s">
        <v>22680</v>
      </c>
      <c r="E6727" t="s">
        <v>21138</v>
      </c>
      <c r="F6727" s="1">
        <v>33712</v>
      </c>
    </row>
    <row r="6728" spans="1:6" x14ac:dyDescent="0.2">
      <c r="A6728" t="s">
        <v>3344</v>
      </c>
      <c r="B6728" t="s">
        <v>13413</v>
      </c>
      <c r="C6728" t="s">
        <v>14746</v>
      </c>
      <c r="D6728" t="s">
        <v>22681</v>
      </c>
      <c r="E6728" t="s">
        <v>21138</v>
      </c>
      <c r="F6728" s="1">
        <v>23156</v>
      </c>
    </row>
    <row r="6729" spans="1:6" x14ac:dyDescent="0.2">
      <c r="A6729" t="s">
        <v>3345</v>
      </c>
      <c r="B6729" t="s">
        <v>14056</v>
      </c>
      <c r="C6729" t="s">
        <v>14747</v>
      </c>
      <c r="D6729">
        <v>6423561255</v>
      </c>
      <c r="E6729" t="s">
        <v>21138</v>
      </c>
      <c r="F6729" s="1">
        <v>35107</v>
      </c>
    </row>
    <row r="6730" spans="1:6" x14ac:dyDescent="0.2">
      <c r="A6730" t="s">
        <v>3346</v>
      </c>
      <c r="B6730" t="s">
        <v>14748</v>
      </c>
      <c r="C6730" t="s">
        <v>14749</v>
      </c>
      <c r="D6730" t="s">
        <v>22682</v>
      </c>
      <c r="E6730" t="s">
        <v>21138</v>
      </c>
      <c r="F6730" s="1">
        <v>36845</v>
      </c>
    </row>
    <row r="6731" spans="1:6" x14ac:dyDescent="0.2">
      <c r="A6731" t="s">
        <v>6723</v>
      </c>
      <c r="B6731" t="s">
        <v>14317</v>
      </c>
      <c r="C6731" t="s">
        <v>14495</v>
      </c>
      <c r="D6731" t="s">
        <v>22683</v>
      </c>
      <c r="E6731" t="s">
        <v>21138</v>
      </c>
      <c r="F6731" s="1">
        <v>27342</v>
      </c>
    </row>
    <row r="6732" spans="1:6" x14ac:dyDescent="0.2">
      <c r="A6732" t="s">
        <v>3347</v>
      </c>
      <c r="B6732" t="s">
        <v>14034</v>
      </c>
      <c r="C6732" t="s">
        <v>12259</v>
      </c>
      <c r="D6732" t="s">
        <v>22684</v>
      </c>
      <c r="E6732" t="s">
        <v>21138</v>
      </c>
      <c r="F6732" s="1">
        <v>25439</v>
      </c>
    </row>
    <row r="6733" spans="1:6" x14ac:dyDescent="0.2">
      <c r="A6733" t="s">
        <v>14750</v>
      </c>
      <c r="B6733" t="s">
        <v>13827</v>
      </c>
      <c r="C6733" t="s">
        <v>14751</v>
      </c>
      <c r="D6733" t="s">
        <v>22685</v>
      </c>
      <c r="E6733" t="s">
        <v>21138</v>
      </c>
      <c r="F6733" s="1">
        <v>16860</v>
      </c>
    </row>
    <row r="6734" spans="1:6" x14ac:dyDescent="0.2">
      <c r="A6734" t="s">
        <v>3348</v>
      </c>
      <c r="B6734" t="s">
        <v>13471</v>
      </c>
      <c r="C6734" t="s">
        <v>10794</v>
      </c>
      <c r="D6734" t="s">
        <v>22686</v>
      </c>
      <c r="E6734" t="s">
        <v>21138</v>
      </c>
      <c r="F6734" s="1">
        <v>42964</v>
      </c>
    </row>
    <row r="6735" spans="1:6" x14ac:dyDescent="0.2">
      <c r="A6735" t="s">
        <v>3349</v>
      </c>
      <c r="B6735" t="s">
        <v>14050</v>
      </c>
      <c r="C6735" t="s">
        <v>10408</v>
      </c>
      <c r="D6735" t="s">
        <v>22687</v>
      </c>
      <c r="E6735" t="s">
        <v>21138</v>
      </c>
      <c r="F6735" s="1">
        <v>39576</v>
      </c>
    </row>
    <row r="6736" spans="1:6" x14ac:dyDescent="0.2">
      <c r="A6736" t="s">
        <v>8377</v>
      </c>
      <c r="B6736" t="s">
        <v>13519</v>
      </c>
      <c r="C6736" t="s">
        <v>9890</v>
      </c>
      <c r="D6736" t="s">
        <v>22688</v>
      </c>
      <c r="E6736" t="s">
        <v>21138</v>
      </c>
      <c r="F6736" s="1">
        <v>15681</v>
      </c>
    </row>
    <row r="6737" spans="1:6" x14ac:dyDescent="0.2">
      <c r="A6737" t="s">
        <v>3350</v>
      </c>
      <c r="B6737" t="s">
        <v>13604</v>
      </c>
      <c r="C6737" t="s">
        <v>14752</v>
      </c>
      <c r="D6737" t="s">
        <v>22689</v>
      </c>
      <c r="E6737" t="s">
        <v>21138</v>
      </c>
      <c r="F6737" s="1">
        <v>19958</v>
      </c>
    </row>
    <row r="6738" spans="1:6" x14ac:dyDescent="0.2">
      <c r="A6738" t="s">
        <v>14753</v>
      </c>
      <c r="B6738" t="s">
        <v>13660</v>
      </c>
      <c r="C6738" t="s">
        <v>14754</v>
      </c>
      <c r="D6738" t="s">
        <v>22690</v>
      </c>
      <c r="E6738" t="s">
        <v>21138</v>
      </c>
      <c r="F6738" s="1">
        <v>38081</v>
      </c>
    </row>
    <row r="6739" spans="1:6" x14ac:dyDescent="0.2">
      <c r="A6739" t="s">
        <v>8378</v>
      </c>
      <c r="B6739" t="s">
        <v>11030</v>
      </c>
      <c r="C6739" t="s">
        <v>9690</v>
      </c>
      <c r="D6739" t="s">
        <v>22691</v>
      </c>
      <c r="E6739" t="s">
        <v>21138</v>
      </c>
      <c r="F6739" s="1">
        <v>14915</v>
      </c>
    </row>
    <row r="6740" spans="1:6" x14ac:dyDescent="0.2">
      <c r="A6740" t="s">
        <v>3351</v>
      </c>
      <c r="B6740" t="s">
        <v>13344</v>
      </c>
      <c r="C6740" t="s">
        <v>14755</v>
      </c>
      <c r="D6740" t="s">
        <v>22692</v>
      </c>
      <c r="E6740" t="s">
        <v>21138</v>
      </c>
      <c r="F6740" s="1">
        <v>40385</v>
      </c>
    </row>
    <row r="6741" spans="1:6" x14ac:dyDescent="0.2">
      <c r="A6741" t="s">
        <v>3352</v>
      </c>
      <c r="B6741" t="s">
        <v>11030</v>
      </c>
      <c r="C6741" t="s">
        <v>10144</v>
      </c>
      <c r="D6741">
        <v>3409750222</v>
      </c>
      <c r="E6741" t="s">
        <v>21138</v>
      </c>
      <c r="F6741" s="1">
        <v>39349</v>
      </c>
    </row>
    <row r="6742" spans="1:6" x14ac:dyDescent="0.2">
      <c r="A6742" t="s">
        <v>3353</v>
      </c>
      <c r="B6742" t="s">
        <v>13645</v>
      </c>
      <c r="C6742" t="s">
        <v>14756</v>
      </c>
      <c r="D6742">
        <v>6932199785</v>
      </c>
      <c r="E6742" t="s">
        <v>21138</v>
      </c>
      <c r="F6742" s="1">
        <v>34041</v>
      </c>
    </row>
    <row r="6743" spans="1:6" x14ac:dyDescent="0.2">
      <c r="A6743" t="s">
        <v>3354</v>
      </c>
      <c r="B6743" t="s">
        <v>13457</v>
      </c>
      <c r="C6743" t="s">
        <v>12990</v>
      </c>
      <c r="D6743">
        <f>1-736-400-2262</f>
        <v>-3397</v>
      </c>
      <c r="E6743" t="s">
        <v>21138</v>
      </c>
      <c r="F6743" s="1">
        <v>23771</v>
      </c>
    </row>
    <row r="6744" spans="1:6" x14ac:dyDescent="0.2">
      <c r="A6744" t="s">
        <v>3355</v>
      </c>
      <c r="B6744" t="s">
        <v>14533</v>
      </c>
      <c r="C6744" t="s">
        <v>14757</v>
      </c>
      <c r="D6744" t="s">
        <v>22693</v>
      </c>
      <c r="E6744" t="s">
        <v>21138</v>
      </c>
      <c r="F6744" s="1">
        <v>36181</v>
      </c>
    </row>
    <row r="6745" spans="1:6" x14ac:dyDescent="0.2">
      <c r="A6745" t="s">
        <v>3356</v>
      </c>
      <c r="B6745" t="s">
        <v>14485</v>
      </c>
      <c r="C6745" t="s">
        <v>14758</v>
      </c>
      <c r="D6745" t="s">
        <v>22694</v>
      </c>
      <c r="E6745" t="s">
        <v>21138</v>
      </c>
      <c r="F6745" s="1">
        <v>36764</v>
      </c>
    </row>
    <row r="6746" spans="1:6" x14ac:dyDescent="0.2">
      <c r="A6746" t="s">
        <v>3357</v>
      </c>
      <c r="B6746" t="s">
        <v>13955</v>
      </c>
      <c r="C6746" t="s">
        <v>9926</v>
      </c>
      <c r="D6746" t="s">
        <v>22695</v>
      </c>
      <c r="E6746" t="s">
        <v>21138</v>
      </c>
      <c r="F6746" s="1">
        <v>15631</v>
      </c>
    </row>
    <row r="6747" spans="1:6" x14ac:dyDescent="0.2">
      <c r="A6747" t="s">
        <v>6724</v>
      </c>
      <c r="B6747" t="s">
        <v>13339</v>
      </c>
      <c r="C6747" t="s">
        <v>14759</v>
      </c>
      <c r="D6747" t="s">
        <v>22696</v>
      </c>
      <c r="E6747" t="s">
        <v>21138</v>
      </c>
      <c r="F6747" s="1">
        <v>19996</v>
      </c>
    </row>
    <row r="6748" spans="1:6" x14ac:dyDescent="0.2">
      <c r="A6748" t="s">
        <v>3358</v>
      </c>
      <c r="B6748" t="s">
        <v>13963</v>
      </c>
      <c r="C6748" t="s">
        <v>14760</v>
      </c>
      <c r="D6748" t="s">
        <v>22697</v>
      </c>
      <c r="E6748" t="s">
        <v>21138</v>
      </c>
      <c r="F6748" s="1">
        <v>31704</v>
      </c>
    </row>
    <row r="6749" spans="1:6" x14ac:dyDescent="0.2">
      <c r="A6749" t="s">
        <v>3359</v>
      </c>
      <c r="B6749" t="s">
        <v>14761</v>
      </c>
      <c r="C6749" t="s">
        <v>14762</v>
      </c>
      <c r="D6749" t="s">
        <v>22698</v>
      </c>
      <c r="E6749" t="s">
        <v>21138</v>
      </c>
      <c r="F6749" s="1">
        <v>35233</v>
      </c>
    </row>
    <row r="6750" spans="1:6" x14ac:dyDescent="0.2">
      <c r="A6750" t="s">
        <v>6725</v>
      </c>
      <c r="B6750" t="s">
        <v>13664</v>
      </c>
      <c r="C6750" t="s">
        <v>10880</v>
      </c>
      <c r="D6750" t="s">
        <v>22699</v>
      </c>
      <c r="E6750" t="s">
        <v>21138</v>
      </c>
      <c r="F6750" s="1">
        <v>39394</v>
      </c>
    </row>
    <row r="6751" spans="1:6" x14ac:dyDescent="0.2">
      <c r="A6751" t="s">
        <v>8379</v>
      </c>
      <c r="B6751" t="s">
        <v>13344</v>
      </c>
      <c r="C6751" t="s">
        <v>14763</v>
      </c>
      <c r="D6751">
        <f>1-168-501-3079</f>
        <v>-3747</v>
      </c>
      <c r="E6751" t="s">
        <v>21138</v>
      </c>
      <c r="F6751" s="1">
        <v>29443</v>
      </c>
    </row>
    <row r="6752" spans="1:6" x14ac:dyDescent="0.2">
      <c r="A6752" t="s">
        <v>14764</v>
      </c>
      <c r="B6752" t="s">
        <v>14765</v>
      </c>
      <c r="C6752" t="s">
        <v>10602</v>
      </c>
      <c r="D6752">
        <v>5127594003</v>
      </c>
      <c r="E6752" t="s">
        <v>21138</v>
      </c>
      <c r="F6752" s="1">
        <v>17171</v>
      </c>
    </row>
    <row r="6753" spans="1:6" x14ac:dyDescent="0.2">
      <c r="A6753" t="s">
        <v>3360</v>
      </c>
      <c r="B6753" t="s">
        <v>14766</v>
      </c>
      <c r="C6753" t="s">
        <v>14767</v>
      </c>
      <c r="D6753" t="s">
        <v>22700</v>
      </c>
      <c r="E6753" t="s">
        <v>21138</v>
      </c>
      <c r="F6753" s="1">
        <v>24633</v>
      </c>
    </row>
    <row r="6754" spans="1:6" x14ac:dyDescent="0.2">
      <c r="A6754" t="s">
        <v>6726</v>
      </c>
      <c r="B6754" t="s">
        <v>13549</v>
      </c>
      <c r="C6754" t="s">
        <v>9778</v>
      </c>
      <c r="D6754" t="s">
        <v>22701</v>
      </c>
      <c r="E6754" t="s">
        <v>21138</v>
      </c>
      <c r="F6754" s="1">
        <v>32330</v>
      </c>
    </row>
    <row r="6755" spans="1:6" x14ac:dyDescent="0.2">
      <c r="A6755" t="s">
        <v>6727</v>
      </c>
      <c r="B6755" t="s">
        <v>14030</v>
      </c>
      <c r="C6755" t="s">
        <v>14768</v>
      </c>
      <c r="D6755" t="s">
        <v>22702</v>
      </c>
      <c r="E6755" t="s">
        <v>21138</v>
      </c>
      <c r="F6755" s="1">
        <v>37120</v>
      </c>
    </row>
    <row r="6756" spans="1:6" x14ac:dyDescent="0.2">
      <c r="A6756" t="s">
        <v>6728</v>
      </c>
      <c r="B6756" t="s">
        <v>12057</v>
      </c>
      <c r="C6756" t="s">
        <v>9713</v>
      </c>
      <c r="D6756" t="s">
        <v>22703</v>
      </c>
      <c r="E6756" t="s">
        <v>21138</v>
      </c>
      <c r="F6756" s="1">
        <v>25621</v>
      </c>
    </row>
    <row r="6757" spans="1:6" x14ac:dyDescent="0.2">
      <c r="A6757" t="s">
        <v>14769</v>
      </c>
      <c r="B6757" t="s">
        <v>13697</v>
      </c>
      <c r="C6757" t="s">
        <v>10259</v>
      </c>
      <c r="D6757" t="s">
        <v>22704</v>
      </c>
      <c r="E6757" t="s">
        <v>21138</v>
      </c>
      <c r="F6757" s="1">
        <v>16125</v>
      </c>
    </row>
    <row r="6758" spans="1:6" x14ac:dyDescent="0.2">
      <c r="A6758" t="s">
        <v>3361</v>
      </c>
      <c r="B6758" t="s">
        <v>13423</v>
      </c>
      <c r="C6758" t="s">
        <v>14770</v>
      </c>
      <c r="D6758" t="s">
        <v>22705</v>
      </c>
      <c r="E6758" t="s">
        <v>21138</v>
      </c>
      <c r="F6758" s="1">
        <v>31268</v>
      </c>
    </row>
    <row r="6759" spans="1:6" x14ac:dyDescent="0.2">
      <c r="A6759" t="s">
        <v>9189</v>
      </c>
      <c r="B6759" t="s">
        <v>13467</v>
      </c>
      <c r="C6759" t="s">
        <v>14771</v>
      </c>
      <c r="D6759" t="s">
        <v>22706</v>
      </c>
      <c r="E6759" t="s">
        <v>21138</v>
      </c>
      <c r="F6759" s="1">
        <v>34309</v>
      </c>
    </row>
    <row r="6760" spans="1:6" x14ac:dyDescent="0.2">
      <c r="A6760" t="s">
        <v>3362</v>
      </c>
      <c r="B6760" t="s">
        <v>13465</v>
      </c>
      <c r="C6760" t="s">
        <v>14772</v>
      </c>
      <c r="D6760">
        <v>1176538850</v>
      </c>
      <c r="E6760" t="s">
        <v>21138</v>
      </c>
      <c r="F6760" s="1">
        <v>37505</v>
      </c>
    </row>
    <row r="6761" spans="1:6" x14ac:dyDescent="0.2">
      <c r="A6761" t="s">
        <v>3363</v>
      </c>
      <c r="B6761" t="s">
        <v>13994</v>
      </c>
      <c r="C6761" t="s">
        <v>9467</v>
      </c>
      <c r="D6761" t="s">
        <v>22707</v>
      </c>
      <c r="E6761" t="s">
        <v>21138</v>
      </c>
      <c r="F6761" s="1">
        <v>30882</v>
      </c>
    </row>
    <row r="6762" spans="1:6" x14ac:dyDescent="0.2">
      <c r="A6762" t="s">
        <v>6729</v>
      </c>
      <c r="B6762" t="s">
        <v>14773</v>
      </c>
      <c r="C6762" t="s">
        <v>9912</v>
      </c>
      <c r="D6762" t="s">
        <v>22708</v>
      </c>
      <c r="E6762" t="s">
        <v>21138</v>
      </c>
      <c r="F6762" s="1">
        <v>30874</v>
      </c>
    </row>
    <row r="6763" spans="1:6" x14ac:dyDescent="0.2">
      <c r="A6763" t="s">
        <v>6730</v>
      </c>
      <c r="B6763" t="s">
        <v>13625</v>
      </c>
      <c r="C6763" t="s">
        <v>14774</v>
      </c>
      <c r="D6763">
        <v>9108278252</v>
      </c>
      <c r="E6763" t="s">
        <v>21138</v>
      </c>
      <c r="F6763" s="1">
        <v>33860</v>
      </c>
    </row>
    <row r="6764" spans="1:6" x14ac:dyDescent="0.2">
      <c r="A6764" t="s">
        <v>14775</v>
      </c>
      <c r="B6764" t="s">
        <v>13413</v>
      </c>
      <c r="C6764" t="s">
        <v>14776</v>
      </c>
      <c r="D6764" t="s">
        <v>22709</v>
      </c>
      <c r="E6764" t="s">
        <v>21138</v>
      </c>
      <c r="F6764" s="1">
        <v>23913</v>
      </c>
    </row>
    <row r="6765" spans="1:6" x14ac:dyDescent="0.2">
      <c r="A6765" t="s">
        <v>3364</v>
      </c>
      <c r="B6765" t="s">
        <v>13673</v>
      </c>
      <c r="C6765" t="s">
        <v>11592</v>
      </c>
      <c r="D6765" t="s">
        <v>22710</v>
      </c>
      <c r="E6765" t="s">
        <v>21138</v>
      </c>
      <c r="F6765" s="1">
        <v>33886</v>
      </c>
    </row>
    <row r="6766" spans="1:6" x14ac:dyDescent="0.2">
      <c r="A6766" t="s">
        <v>6731</v>
      </c>
      <c r="B6766" t="s">
        <v>14359</v>
      </c>
      <c r="C6766" t="s">
        <v>14777</v>
      </c>
      <c r="D6766" t="s">
        <v>22711</v>
      </c>
      <c r="E6766" t="s">
        <v>21138</v>
      </c>
      <c r="F6766" s="1">
        <v>41526</v>
      </c>
    </row>
    <row r="6767" spans="1:6" x14ac:dyDescent="0.2">
      <c r="A6767" t="s">
        <v>3365</v>
      </c>
      <c r="B6767" t="s">
        <v>13547</v>
      </c>
      <c r="C6767" t="s">
        <v>14778</v>
      </c>
      <c r="D6767" t="s">
        <v>22712</v>
      </c>
      <c r="E6767" t="s">
        <v>21138</v>
      </c>
      <c r="F6767" s="1">
        <v>33619</v>
      </c>
    </row>
    <row r="6768" spans="1:6" x14ac:dyDescent="0.2">
      <c r="A6768" t="s">
        <v>6732</v>
      </c>
      <c r="B6768" t="s">
        <v>12057</v>
      </c>
      <c r="C6768" t="s">
        <v>11960</v>
      </c>
      <c r="D6768" t="s">
        <v>22713</v>
      </c>
      <c r="E6768" t="s">
        <v>21138</v>
      </c>
      <c r="F6768" s="1">
        <v>16670</v>
      </c>
    </row>
    <row r="6769" spans="1:6" x14ac:dyDescent="0.2">
      <c r="A6769" t="s">
        <v>9190</v>
      </c>
      <c r="B6769" t="s">
        <v>13797</v>
      </c>
      <c r="C6769" t="s">
        <v>11171</v>
      </c>
      <c r="D6769">
        <f>1-541-398-2712</f>
        <v>-3650</v>
      </c>
      <c r="E6769" t="s">
        <v>21138</v>
      </c>
      <c r="F6769" s="1">
        <v>35113</v>
      </c>
    </row>
    <row r="6770" spans="1:6" x14ac:dyDescent="0.2">
      <c r="A6770" t="s">
        <v>8380</v>
      </c>
      <c r="B6770" t="s">
        <v>11030</v>
      </c>
      <c r="C6770" t="s">
        <v>9565</v>
      </c>
      <c r="D6770" t="s">
        <v>22714</v>
      </c>
      <c r="E6770" t="s">
        <v>21138</v>
      </c>
      <c r="F6770" s="1">
        <v>32385</v>
      </c>
    </row>
    <row r="6771" spans="1:6" x14ac:dyDescent="0.2">
      <c r="A6771" t="s">
        <v>3366</v>
      </c>
      <c r="B6771" t="s">
        <v>10351</v>
      </c>
      <c r="C6771" t="s">
        <v>14779</v>
      </c>
      <c r="D6771" t="s">
        <v>22715</v>
      </c>
      <c r="E6771" t="s">
        <v>21138</v>
      </c>
      <c r="F6771" s="1">
        <v>41391</v>
      </c>
    </row>
    <row r="6772" spans="1:6" x14ac:dyDescent="0.2">
      <c r="A6772" t="s">
        <v>3367</v>
      </c>
      <c r="B6772" t="s">
        <v>14773</v>
      </c>
      <c r="C6772" t="s">
        <v>14780</v>
      </c>
      <c r="D6772" t="s">
        <v>22716</v>
      </c>
      <c r="E6772" t="s">
        <v>21138</v>
      </c>
      <c r="F6772" s="1">
        <v>29096</v>
      </c>
    </row>
    <row r="6773" spans="1:6" x14ac:dyDescent="0.2">
      <c r="A6773" t="s">
        <v>3368</v>
      </c>
      <c r="B6773" t="s">
        <v>14050</v>
      </c>
      <c r="C6773" t="s">
        <v>14224</v>
      </c>
      <c r="D6773">
        <v>667404185</v>
      </c>
      <c r="E6773" t="s">
        <v>21138</v>
      </c>
      <c r="F6773" s="1">
        <v>37539</v>
      </c>
    </row>
    <row r="6774" spans="1:6" x14ac:dyDescent="0.2">
      <c r="A6774" t="s">
        <v>3369</v>
      </c>
      <c r="B6774" t="s">
        <v>13423</v>
      </c>
      <c r="C6774" t="s">
        <v>11598</v>
      </c>
      <c r="D6774">
        <f>1-834-939-8577</f>
        <v>-10349</v>
      </c>
      <c r="E6774" t="s">
        <v>21138</v>
      </c>
      <c r="F6774" s="1">
        <v>40593</v>
      </c>
    </row>
    <row r="6775" spans="1:6" x14ac:dyDescent="0.2">
      <c r="A6775" t="s">
        <v>3370</v>
      </c>
      <c r="B6775" t="s">
        <v>13346</v>
      </c>
      <c r="C6775" t="s">
        <v>14781</v>
      </c>
      <c r="D6775" t="s">
        <v>22717</v>
      </c>
      <c r="E6775" t="s">
        <v>21138</v>
      </c>
      <c r="F6775" s="1">
        <v>43620</v>
      </c>
    </row>
    <row r="6776" spans="1:6" x14ac:dyDescent="0.2">
      <c r="A6776" t="s">
        <v>3371</v>
      </c>
      <c r="B6776" t="s">
        <v>13539</v>
      </c>
      <c r="C6776" t="s">
        <v>10153</v>
      </c>
      <c r="D6776" t="s">
        <v>22718</v>
      </c>
      <c r="E6776" t="s">
        <v>21138</v>
      </c>
      <c r="F6776" s="1">
        <v>27345</v>
      </c>
    </row>
    <row r="6777" spans="1:6" x14ac:dyDescent="0.2">
      <c r="A6777" t="s">
        <v>3372</v>
      </c>
      <c r="B6777" t="s">
        <v>13712</v>
      </c>
      <c r="C6777" t="s">
        <v>14782</v>
      </c>
      <c r="D6777" t="s">
        <v>22719</v>
      </c>
      <c r="E6777" t="s">
        <v>21138</v>
      </c>
      <c r="F6777" s="1">
        <v>42255</v>
      </c>
    </row>
    <row r="6778" spans="1:6" x14ac:dyDescent="0.2">
      <c r="A6778" t="s">
        <v>6733</v>
      </c>
      <c r="B6778" t="s">
        <v>14524</v>
      </c>
      <c r="C6778" t="s">
        <v>14783</v>
      </c>
      <c r="D6778" t="s">
        <v>22720</v>
      </c>
      <c r="E6778" t="s">
        <v>21138</v>
      </c>
      <c r="F6778" s="1">
        <v>25154</v>
      </c>
    </row>
    <row r="6779" spans="1:6" x14ac:dyDescent="0.2">
      <c r="A6779" t="s">
        <v>3373</v>
      </c>
      <c r="B6779" t="s">
        <v>14784</v>
      </c>
      <c r="C6779" t="s">
        <v>14785</v>
      </c>
      <c r="D6779" t="s">
        <v>22721</v>
      </c>
      <c r="E6779" t="s">
        <v>21138</v>
      </c>
      <c r="F6779" s="1">
        <v>25825</v>
      </c>
    </row>
    <row r="6780" spans="1:6" x14ac:dyDescent="0.2">
      <c r="A6780" t="s">
        <v>6734</v>
      </c>
      <c r="B6780" t="s">
        <v>13922</v>
      </c>
      <c r="C6780" t="s">
        <v>13442</v>
      </c>
      <c r="D6780" t="s">
        <v>22722</v>
      </c>
      <c r="E6780" t="s">
        <v>21138</v>
      </c>
      <c r="F6780" s="1">
        <v>24691</v>
      </c>
    </row>
    <row r="6781" spans="1:6" x14ac:dyDescent="0.2">
      <c r="A6781" t="s">
        <v>3374</v>
      </c>
      <c r="B6781" t="s">
        <v>14786</v>
      </c>
      <c r="C6781" t="s">
        <v>10999</v>
      </c>
      <c r="D6781" t="s">
        <v>22723</v>
      </c>
      <c r="E6781" t="s">
        <v>21138</v>
      </c>
      <c r="F6781" s="1">
        <v>35876</v>
      </c>
    </row>
    <row r="6782" spans="1:6" x14ac:dyDescent="0.2">
      <c r="A6782" t="s">
        <v>8381</v>
      </c>
      <c r="B6782" t="s">
        <v>13348</v>
      </c>
      <c r="C6782" t="s">
        <v>10154</v>
      </c>
      <c r="D6782" t="s">
        <v>22724</v>
      </c>
      <c r="E6782" t="s">
        <v>21138</v>
      </c>
      <c r="F6782" s="1">
        <v>34986</v>
      </c>
    </row>
    <row r="6783" spans="1:6" x14ac:dyDescent="0.2">
      <c r="A6783" t="s">
        <v>3375</v>
      </c>
      <c r="B6783" t="s">
        <v>13366</v>
      </c>
      <c r="C6783" t="s">
        <v>14787</v>
      </c>
      <c r="D6783" t="s">
        <v>22725</v>
      </c>
      <c r="E6783" t="s">
        <v>21138</v>
      </c>
      <c r="F6783" s="1">
        <v>25036</v>
      </c>
    </row>
    <row r="6784" spans="1:6" x14ac:dyDescent="0.2">
      <c r="A6784" t="s">
        <v>3376</v>
      </c>
      <c r="B6784" t="s">
        <v>14178</v>
      </c>
      <c r="C6784" t="s">
        <v>10179</v>
      </c>
      <c r="D6784" t="s">
        <v>22726</v>
      </c>
      <c r="E6784" t="s">
        <v>21138</v>
      </c>
      <c r="F6784" s="1">
        <v>43381</v>
      </c>
    </row>
    <row r="6785" spans="1:6" x14ac:dyDescent="0.2">
      <c r="A6785" t="s">
        <v>9191</v>
      </c>
      <c r="B6785" t="s">
        <v>9961</v>
      </c>
      <c r="C6785" t="s">
        <v>9819</v>
      </c>
      <c r="D6785" t="s">
        <v>22727</v>
      </c>
      <c r="E6785" t="s">
        <v>21138</v>
      </c>
      <c r="F6785" s="1">
        <v>26717</v>
      </c>
    </row>
    <row r="6786" spans="1:6" x14ac:dyDescent="0.2">
      <c r="A6786" t="s">
        <v>6735</v>
      </c>
      <c r="B6786" t="s">
        <v>13583</v>
      </c>
      <c r="C6786" t="s">
        <v>14788</v>
      </c>
      <c r="D6786" t="s">
        <v>22728</v>
      </c>
      <c r="E6786" t="s">
        <v>21138</v>
      </c>
      <c r="F6786" s="1">
        <v>35522</v>
      </c>
    </row>
    <row r="6787" spans="1:6" x14ac:dyDescent="0.2">
      <c r="A6787" t="s">
        <v>6736</v>
      </c>
      <c r="B6787" t="s">
        <v>12654</v>
      </c>
      <c r="C6787" t="s">
        <v>14789</v>
      </c>
      <c r="D6787" t="s">
        <v>22729</v>
      </c>
      <c r="E6787" t="s">
        <v>21138</v>
      </c>
      <c r="F6787" s="1">
        <v>43606</v>
      </c>
    </row>
    <row r="6788" spans="1:6" x14ac:dyDescent="0.2">
      <c r="A6788" t="s">
        <v>6737</v>
      </c>
      <c r="B6788" t="s">
        <v>13574</v>
      </c>
      <c r="C6788" t="s">
        <v>11430</v>
      </c>
      <c r="D6788" t="s">
        <v>22730</v>
      </c>
      <c r="E6788" t="s">
        <v>21138</v>
      </c>
      <c r="F6788" s="1">
        <v>32786</v>
      </c>
    </row>
    <row r="6789" spans="1:6" x14ac:dyDescent="0.2">
      <c r="A6789" t="s">
        <v>3377</v>
      </c>
      <c r="B6789" t="s">
        <v>14115</v>
      </c>
      <c r="C6789" t="s">
        <v>14790</v>
      </c>
      <c r="D6789" t="s">
        <v>22731</v>
      </c>
      <c r="E6789" t="s">
        <v>21138</v>
      </c>
      <c r="F6789" s="1">
        <v>39621</v>
      </c>
    </row>
    <row r="6790" spans="1:6" x14ac:dyDescent="0.2">
      <c r="A6790" t="s">
        <v>14791</v>
      </c>
      <c r="B6790" t="s">
        <v>9480</v>
      </c>
      <c r="C6790" t="s">
        <v>14792</v>
      </c>
      <c r="D6790" t="s">
        <v>22732</v>
      </c>
      <c r="E6790" t="s">
        <v>21138</v>
      </c>
      <c r="F6790" s="1">
        <v>18241</v>
      </c>
    </row>
    <row r="6791" spans="1:6" x14ac:dyDescent="0.2">
      <c r="A6791" t="s">
        <v>9192</v>
      </c>
      <c r="B6791" t="s">
        <v>14301</v>
      </c>
      <c r="C6791" t="s">
        <v>14793</v>
      </c>
      <c r="D6791" t="s">
        <v>22733</v>
      </c>
      <c r="E6791" t="s">
        <v>21138</v>
      </c>
      <c r="F6791" s="1">
        <v>23276</v>
      </c>
    </row>
    <row r="6792" spans="1:6" x14ac:dyDescent="0.2">
      <c r="A6792" t="s">
        <v>3378</v>
      </c>
      <c r="B6792" t="s">
        <v>14794</v>
      </c>
      <c r="C6792" t="s">
        <v>11034</v>
      </c>
      <c r="D6792" t="s">
        <v>22734</v>
      </c>
      <c r="E6792" t="s">
        <v>21138</v>
      </c>
      <c r="F6792" s="1">
        <v>30981</v>
      </c>
    </row>
    <row r="6793" spans="1:6" x14ac:dyDescent="0.2">
      <c r="A6793" t="s">
        <v>8382</v>
      </c>
      <c r="B6793" t="s">
        <v>14456</v>
      </c>
      <c r="C6793" t="s">
        <v>9565</v>
      </c>
      <c r="D6793" t="s">
        <v>22735</v>
      </c>
      <c r="E6793" t="s">
        <v>21138</v>
      </c>
      <c r="F6793" s="1">
        <v>28702</v>
      </c>
    </row>
    <row r="6794" spans="1:6" x14ac:dyDescent="0.2">
      <c r="A6794" t="s">
        <v>3379</v>
      </c>
      <c r="B6794" t="s">
        <v>14795</v>
      </c>
      <c r="C6794" t="s">
        <v>14796</v>
      </c>
      <c r="D6794" t="s">
        <v>22736</v>
      </c>
      <c r="E6794" t="s">
        <v>21138</v>
      </c>
      <c r="F6794" s="1">
        <v>34559</v>
      </c>
    </row>
    <row r="6795" spans="1:6" x14ac:dyDescent="0.2">
      <c r="A6795" t="s">
        <v>3380</v>
      </c>
      <c r="B6795" t="s">
        <v>11030</v>
      </c>
      <c r="C6795" t="s">
        <v>14797</v>
      </c>
      <c r="D6795" t="s">
        <v>22737</v>
      </c>
      <c r="E6795" t="s">
        <v>21138</v>
      </c>
      <c r="F6795" s="1">
        <v>42490</v>
      </c>
    </row>
    <row r="6796" spans="1:6" x14ac:dyDescent="0.2">
      <c r="A6796" t="s">
        <v>3381</v>
      </c>
      <c r="B6796" t="s">
        <v>13269</v>
      </c>
      <c r="C6796" t="s">
        <v>10269</v>
      </c>
      <c r="D6796" t="s">
        <v>22738</v>
      </c>
      <c r="E6796" t="s">
        <v>21138</v>
      </c>
      <c r="F6796" s="1">
        <v>28629</v>
      </c>
    </row>
    <row r="6797" spans="1:6" x14ac:dyDescent="0.2">
      <c r="A6797" t="s">
        <v>3382</v>
      </c>
      <c r="B6797" t="s">
        <v>13345</v>
      </c>
      <c r="C6797" t="s">
        <v>9989</v>
      </c>
      <c r="D6797" t="s">
        <v>22739</v>
      </c>
      <c r="E6797" t="s">
        <v>21138</v>
      </c>
      <c r="F6797" s="1">
        <v>35372</v>
      </c>
    </row>
    <row r="6798" spans="1:6" x14ac:dyDescent="0.2">
      <c r="A6798" t="s">
        <v>6738</v>
      </c>
      <c r="B6798" t="s">
        <v>13540</v>
      </c>
      <c r="C6798" t="s">
        <v>14798</v>
      </c>
      <c r="D6798" t="s">
        <v>22740</v>
      </c>
      <c r="E6798" t="s">
        <v>21138</v>
      </c>
      <c r="F6798" s="1">
        <v>27307</v>
      </c>
    </row>
    <row r="6799" spans="1:6" x14ac:dyDescent="0.2">
      <c r="A6799" t="s">
        <v>14799</v>
      </c>
      <c r="B6799" t="s">
        <v>13519</v>
      </c>
      <c r="C6799" t="s">
        <v>14800</v>
      </c>
      <c r="D6799" t="s">
        <v>22741</v>
      </c>
      <c r="E6799" t="s">
        <v>21138</v>
      </c>
      <c r="F6799" s="1">
        <v>32688</v>
      </c>
    </row>
    <row r="6800" spans="1:6" x14ac:dyDescent="0.2">
      <c r="A6800" t="s">
        <v>6739</v>
      </c>
      <c r="B6800" t="s">
        <v>14030</v>
      </c>
      <c r="C6800" t="s">
        <v>14801</v>
      </c>
      <c r="D6800" t="s">
        <v>22742</v>
      </c>
      <c r="E6800" t="s">
        <v>21138</v>
      </c>
      <c r="F6800" s="1">
        <v>15907</v>
      </c>
    </row>
    <row r="6801" spans="1:6" x14ac:dyDescent="0.2">
      <c r="A6801" t="s">
        <v>6740</v>
      </c>
      <c r="B6801" t="s">
        <v>14802</v>
      </c>
      <c r="C6801" t="s">
        <v>10329</v>
      </c>
      <c r="D6801" t="s">
        <v>22743</v>
      </c>
      <c r="E6801" t="s">
        <v>21138</v>
      </c>
      <c r="F6801" s="1">
        <v>25560</v>
      </c>
    </row>
    <row r="6802" spans="1:6" x14ac:dyDescent="0.2">
      <c r="A6802" t="s">
        <v>3383</v>
      </c>
      <c r="B6802" t="s">
        <v>14803</v>
      </c>
      <c r="C6802" t="s">
        <v>10003</v>
      </c>
      <c r="D6802" t="s">
        <v>22744</v>
      </c>
      <c r="E6802" t="s">
        <v>21138</v>
      </c>
      <c r="F6802" s="1">
        <v>30269</v>
      </c>
    </row>
    <row r="6803" spans="1:6" x14ac:dyDescent="0.2">
      <c r="A6803" t="s">
        <v>3384</v>
      </c>
      <c r="B6803" t="s">
        <v>14804</v>
      </c>
      <c r="C6803" t="s">
        <v>14805</v>
      </c>
      <c r="D6803" t="s">
        <v>22745</v>
      </c>
      <c r="E6803" t="s">
        <v>21138</v>
      </c>
      <c r="F6803" s="1">
        <v>14800</v>
      </c>
    </row>
    <row r="6804" spans="1:6" x14ac:dyDescent="0.2">
      <c r="A6804" t="s">
        <v>6741</v>
      </c>
      <c r="B6804" t="s">
        <v>14806</v>
      </c>
      <c r="C6804" t="s">
        <v>10038</v>
      </c>
      <c r="D6804" t="s">
        <v>22746</v>
      </c>
      <c r="E6804" t="s">
        <v>21138</v>
      </c>
      <c r="F6804" s="1">
        <v>19613</v>
      </c>
    </row>
    <row r="6805" spans="1:6" x14ac:dyDescent="0.2">
      <c r="A6805" t="s">
        <v>9193</v>
      </c>
      <c r="B6805" t="s">
        <v>13045</v>
      </c>
      <c r="C6805" t="s">
        <v>13165</v>
      </c>
      <c r="D6805" t="s">
        <v>22747</v>
      </c>
      <c r="E6805" t="s">
        <v>21138</v>
      </c>
      <c r="F6805" s="1">
        <v>35648</v>
      </c>
    </row>
    <row r="6806" spans="1:6" x14ac:dyDescent="0.2">
      <c r="A6806" t="s">
        <v>3385</v>
      </c>
      <c r="B6806" t="s">
        <v>13391</v>
      </c>
      <c r="C6806" t="s">
        <v>9690</v>
      </c>
      <c r="D6806" t="s">
        <v>22748</v>
      </c>
      <c r="E6806" t="s">
        <v>21138</v>
      </c>
      <c r="F6806" s="1">
        <v>37680</v>
      </c>
    </row>
    <row r="6807" spans="1:6" x14ac:dyDescent="0.2">
      <c r="A6807" t="s">
        <v>6742</v>
      </c>
      <c r="B6807" t="s">
        <v>13071</v>
      </c>
      <c r="C6807" t="s">
        <v>14807</v>
      </c>
      <c r="D6807" t="s">
        <v>22749</v>
      </c>
      <c r="E6807" t="s">
        <v>21138</v>
      </c>
      <c r="F6807" s="1">
        <v>30496</v>
      </c>
    </row>
    <row r="6808" spans="1:6" x14ac:dyDescent="0.2">
      <c r="A6808" t="s">
        <v>6743</v>
      </c>
      <c r="B6808" t="s">
        <v>14414</v>
      </c>
      <c r="C6808" t="s">
        <v>9586</v>
      </c>
      <c r="D6808" t="s">
        <v>22750</v>
      </c>
      <c r="E6808" t="s">
        <v>21138</v>
      </c>
      <c r="F6808" s="1">
        <v>17414</v>
      </c>
    </row>
    <row r="6809" spans="1:6" x14ac:dyDescent="0.2">
      <c r="A6809" t="s">
        <v>8383</v>
      </c>
      <c r="B6809" t="s">
        <v>14334</v>
      </c>
      <c r="C6809" t="s">
        <v>14310</v>
      </c>
      <c r="D6809" t="s">
        <v>22751</v>
      </c>
      <c r="E6809" t="s">
        <v>21138</v>
      </c>
      <c r="F6809" s="1">
        <v>29817</v>
      </c>
    </row>
    <row r="6810" spans="1:6" x14ac:dyDescent="0.2">
      <c r="A6810" t="s">
        <v>6744</v>
      </c>
      <c r="B6810" t="s">
        <v>14382</v>
      </c>
      <c r="C6810" t="s">
        <v>10859</v>
      </c>
      <c r="D6810" t="s">
        <v>22752</v>
      </c>
      <c r="E6810" t="s">
        <v>21138</v>
      </c>
      <c r="F6810" s="1">
        <v>37453</v>
      </c>
    </row>
    <row r="6811" spans="1:6" x14ac:dyDescent="0.2">
      <c r="A6811" t="s">
        <v>3386</v>
      </c>
      <c r="B6811" t="s">
        <v>14183</v>
      </c>
      <c r="C6811" t="s">
        <v>14808</v>
      </c>
      <c r="D6811" t="s">
        <v>22753</v>
      </c>
      <c r="E6811" t="s">
        <v>21138</v>
      </c>
      <c r="F6811" s="1">
        <v>16558</v>
      </c>
    </row>
    <row r="6812" spans="1:6" x14ac:dyDescent="0.2">
      <c r="A6812" t="s">
        <v>3387</v>
      </c>
      <c r="B6812" t="s">
        <v>13573</v>
      </c>
      <c r="C6812" t="s">
        <v>14809</v>
      </c>
      <c r="D6812" t="s">
        <v>22754</v>
      </c>
      <c r="E6812" t="s">
        <v>21138</v>
      </c>
      <c r="F6812" s="1">
        <v>42413</v>
      </c>
    </row>
    <row r="6813" spans="1:6" x14ac:dyDescent="0.2">
      <c r="A6813" t="s">
        <v>6745</v>
      </c>
      <c r="B6813" t="s">
        <v>9448</v>
      </c>
      <c r="C6813" t="s">
        <v>11416</v>
      </c>
      <c r="D6813" t="s">
        <v>22755</v>
      </c>
      <c r="E6813" t="s">
        <v>21138</v>
      </c>
      <c r="F6813" s="1">
        <v>29923</v>
      </c>
    </row>
    <row r="6814" spans="1:6" x14ac:dyDescent="0.2">
      <c r="A6814" t="s">
        <v>9194</v>
      </c>
      <c r="B6814" t="s">
        <v>13426</v>
      </c>
      <c r="C6814" t="s">
        <v>9720</v>
      </c>
      <c r="D6814" t="s">
        <v>22756</v>
      </c>
      <c r="E6814" t="s">
        <v>21138</v>
      </c>
      <c r="F6814" s="1">
        <v>38873</v>
      </c>
    </row>
    <row r="6815" spans="1:6" x14ac:dyDescent="0.2">
      <c r="A6815" t="s">
        <v>3388</v>
      </c>
      <c r="B6815" t="s">
        <v>13348</v>
      </c>
      <c r="C6815" t="s">
        <v>10153</v>
      </c>
      <c r="D6815">
        <v>6935113750</v>
      </c>
      <c r="E6815" t="s">
        <v>21138</v>
      </c>
      <c r="F6815" s="1">
        <v>21475</v>
      </c>
    </row>
    <row r="6816" spans="1:6" x14ac:dyDescent="0.2">
      <c r="A6816" t="s">
        <v>14810</v>
      </c>
      <c r="B6816" t="s">
        <v>13660</v>
      </c>
      <c r="C6816" t="s">
        <v>9672</v>
      </c>
      <c r="D6816" t="s">
        <v>22757</v>
      </c>
      <c r="E6816" t="s">
        <v>21138</v>
      </c>
      <c r="F6816" s="1">
        <v>38166</v>
      </c>
    </row>
    <row r="6817" spans="1:6" x14ac:dyDescent="0.2">
      <c r="A6817" t="s">
        <v>9195</v>
      </c>
      <c r="B6817" t="s">
        <v>14811</v>
      </c>
      <c r="C6817" t="s">
        <v>10203</v>
      </c>
      <c r="D6817" t="s">
        <v>22758</v>
      </c>
      <c r="E6817" t="s">
        <v>21138</v>
      </c>
      <c r="F6817" s="1">
        <v>32987</v>
      </c>
    </row>
    <row r="6818" spans="1:6" x14ac:dyDescent="0.2">
      <c r="A6818" t="s">
        <v>3389</v>
      </c>
      <c r="B6818" t="s">
        <v>13581</v>
      </c>
      <c r="C6818" t="s">
        <v>12983</v>
      </c>
      <c r="D6818" t="s">
        <v>22759</v>
      </c>
      <c r="E6818" t="s">
        <v>21138</v>
      </c>
      <c r="F6818" s="1">
        <v>17105</v>
      </c>
    </row>
    <row r="6819" spans="1:6" x14ac:dyDescent="0.2">
      <c r="A6819" t="s">
        <v>14812</v>
      </c>
      <c r="B6819" t="s">
        <v>14211</v>
      </c>
      <c r="C6819" t="s">
        <v>9586</v>
      </c>
      <c r="D6819" t="s">
        <v>22760</v>
      </c>
      <c r="E6819" t="s">
        <v>21138</v>
      </c>
      <c r="F6819" s="1">
        <v>15695</v>
      </c>
    </row>
    <row r="6820" spans="1:6" x14ac:dyDescent="0.2">
      <c r="A6820" t="s">
        <v>14813</v>
      </c>
      <c r="B6820" t="s">
        <v>13625</v>
      </c>
      <c r="C6820" t="s">
        <v>14814</v>
      </c>
      <c r="D6820" t="s">
        <v>22761</v>
      </c>
      <c r="E6820" t="s">
        <v>21138</v>
      </c>
      <c r="F6820" s="1">
        <v>33232</v>
      </c>
    </row>
    <row r="6821" spans="1:6" x14ac:dyDescent="0.2">
      <c r="A6821" t="s">
        <v>3390</v>
      </c>
      <c r="B6821" t="s">
        <v>13404</v>
      </c>
      <c r="C6821" t="s">
        <v>14815</v>
      </c>
      <c r="D6821" t="s">
        <v>22762</v>
      </c>
      <c r="E6821" t="s">
        <v>21138</v>
      </c>
      <c r="F6821" s="1">
        <v>42157</v>
      </c>
    </row>
    <row r="6822" spans="1:6" x14ac:dyDescent="0.2">
      <c r="A6822" t="s">
        <v>3391</v>
      </c>
      <c r="B6822" t="s">
        <v>13955</v>
      </c>
      <c r="C6822" t="s">
        <v>14816</v>
      </c>
      <c r="D6822" t="s">
        <v>22763</v>
      </c>
      <c r="E6822" t="s">
        <v>21138</v>
      </c>
      <c r="F6822" s="1">
        <v>21423</v>
      </c>
    </row>
    <row r="6823" spans="1:6" x14ac:dyDescent="0.2">
      <c r="A6823" t="s">
        <v>3392</v>
      </c>
      <c r="B6823" t="s">
        <v>13725</v>
      </c>
      <c r="C6823" t="s">
        <v>10201</v>
      </c>
      <c r="D6823">
        <v>5473404610</v>
      </c>
      <c r="E6823" t="s">
        <v>21138</v>
      </c>
      <c r="F6823" s="1">
        <v>36132</v>
      </c>
    </row>
    <row r="6824" spans="1:6" x14ac:dyDescent="0.2">
      <c r="A6824" t="s">
        <v>8384</v>
      </c>
      <c r="B6824" t="s">
        <v>13625</v>
      </c>
      <c r="C6824" t="s">
        <v>14817</v>
      </c>
      <c r="D6824" t="s">
        <v>22764</v>
      </c>
      <c r="E6824" t="s">
        <v>21138</v>
      </c>
      <c r="F6824" s="1">
        <v>25145</v>
      </c>
    </row>
    <row r="6825" spans="1:6" x14ac:dyDescent="0.2">
      <c r="A6825" t="s">
        <v>3393</v>
      </c>
      <c r="B6825" t="s">
        <v>13670</v>
      </c>
      <c r="C6825" t="s">
        <v>9983</v>
      </c>
      <c r="D6825" t="s">
        <v>22765</v>
      </c>
      <c r="E6825" t="s">
        <v>21138</v>
      </c>
      <c r="F6825" s="1">
        <v>39100</v>
      </c>
    </row>
    <row r="6826" spans="1:6" x14ac:dyDescent="0.2">
      <c r="A6826" t="s">
        <v>3394</v>
      </c>
      <c r="B6826" t="s">
        <v>13317</v>
      </c>
      <c r="C6826" t="s">
        <v>9554</v>
      </c>
      <c r="D6826" t="s">
        <v>22766</v>
      </c>
      <c r="E6826" t="s">
        <v>21138</v>
      </c>
      <c r="F6826" s="1">
        <v>23416</v>
      </c>
    </row>
    <row r="6827" spans="1:6" x14ac:dyDescent="0.2">
      <c r="A6827" t="s">
        <v>8385</v>
      </c>
      <c r="B6827" t="s">
        <v>13505</v>
      </c>
      <c r="C6827" t="s">
        <v>14818</v>
      </c>
      <c r="D6827">
        <v>3993383034</v>
      </c>
      <c r="E6827" t="s">
        <v>21138</v>
      </c>
      <c r="F6827" s="1">
        <v>16599</v>
      </c>
    </row>
    <row r="6828" spans="1:6" x14ac:dyDescent="0.2">
      <c r="A6828" t="s">
        <v>3395</v>
      </c>
      <c r="B6828" t="s">
        <v>13423</v>
      </c>
      <c r="C6828" t="s">
        <v>14819</v>
      </c>
      <c r="D6828" t="s">
        <v>22767</v>
      </c>
      <c r="E6828" t="s">
        <v>21138</v>
      </c>
      <c r="F6828" s="1">
        <v>41489</v>
      </c>
    </row>
    <row r="6829" spans="1:6" x14ac:dyDescent="0.2">
      <c r="A6829" t="s">
        <v>6746</v>
      </c>
      <c r="B6829" t="s">
        <v>11030</v>
      </c>
      <c r="C6829" t="s">
        <v>11</v>
      </c>
      <c r="D6829" t="s">
        <v>22768</v>
      </c>
      <c r="E6829" t="s">
        <v>21138</v>
      </c>
      <c r="F6829" s="1">
        <v>36477</v>
      </c>
    </row>
    <row r="6830" spans="1:6" x14ac:dyDescent="0.2">
      <c r="A6830" t="s">
        <v>3396</v>
      </c>
      <c r="B6830" t="s">
        <v>13891</v>
      </c>
      <c r="C6830" t="s">
        <v>14820</v>
      </c>
      <c r="D6830" t="s">
        <v>22769</v>
      </c>
      <c r="E6830" t="s">
        <v>21138</v>
      </c>
      <c r="F6830" s="1">
        <v>38090</v>
      </c>
    </row>
    <row r="6831" spans="1:6" x14ac:dyDescent="0.2">
      <c r="A6831" t="s">
        <v>6747</v>
      </c>
      <c r="B6831" t="s">
        <v>13689</v>
      </c>
      <c r="C6831" t="s">
        <v>9475</v>
      </c>
      <c r="D6831" t="s">
        <v>22770</v>
      </c>
      <c r="E6831" t="s">
        <v>21138</v>
      </c>
      <c r="F6831" s="1">
        <v>31043</v>
      </c>
    </row>
    <row r="6832" spans="1:6" x14ac:dyDescent="0.2">
      <c r="A6832" t="s">
        <v>6748</v>
      </c>
      <c r="B6832" t="s">
        <v>13517</v>
      </c>
      <c r="C6832" t="s">
        <v>13322</v>
      </c>
      <c r="D6832" t="s">
        <v>22771</v>
      </c>
      <c r="E6832" t="s">
        <v>21138</v>
      </c>
      <c r="F6832" s="1">
        <v>39089</v>
      </c>
    </row>
    <row r="6833" spans="1:6" x14ac:dyDescent="0.2">
      <c r="A6833" t="s">
        <v>14821</v>
      </c>
      <c r="B6833" t="s">
        <v>14241</v>
      </c>
      <c r="C6833" t="s">
        <v>12221</v>
      </c>
      <c r="D6833" t="s">
        <v>22772</v>
      </c>
      <c r="E6833" t="s">
        <v>21138</v>
      </c>
      <c r="F6833" s="1">
        <v>21704</v>
      </c>
    </row>
    <row r="6834" spans="1:6" x14ac:dyDescent="0.2">
      <c r="A6834" t="s">
        <v>6749</v>
      </c>
      <c r="B6834" t="s">
        <v>14822</v>
      </c>
      <c r="C6834" t="s">
        <v>9947</v>
      </c>
      <c r="D6834" t="s">
        <v>22773</v>
      </c>
      <c r="E6834" t="s">
        <v>21138</v>
      </c>
      <c r="F6834" s="1">
        <v>39914</v>
      </c>
    </row>
    <row r="6835" spans="1:6" x14ac:dyDescent="0.2">
      <c r="A6835" t="s">
        <v>9196</v>
      </c>
      <c r="B6835" t="s">
        <v>14823</v>
      </c>
      <c r="C6835" t="s">
        <v>14824</v>
      </c>
      <c r="D6835" t="s">
        <v>22774</v>
      </c>
      <c r="E6835" t="s">
        <v>21138</v>
      </c>
      <c r="F6835" s="1">
        <v>16999</v>
      </c>
    </row>
    <row r="6836" spans="1:6" x14ac:dyDescent="0.2">
      <c r="A6836" t="s">
        <v>6750</v>
      </c>
      <c r="B6836" t="s">
        <v>13480</v>
      </c>
      <c r="C6836" t="s">
        <v>11409</v>
      </c>
      <c r="D6836" t="s">
        <v>22775</v>
      </c>
      <c r="E6836" t="s">
        <v>21138</v>
      </c>
      <c r="F6836" s="1">
        <v>30856</v>
      </c>
    </row>
    <row r="6837" spans="1:6" x14ac:dyDescent="0.2">
      <c r="A6837" t="s">
        <v>3397</v>
      </c>
      <c r="B6837" t="s">
        <v>13361</v>
      </c>
      <c r="C6837" t="s">
        <v>14825</v>
      </c>
      <c r="D6837" t="s">
        <v>22776</v>
      </c>
      <c r="E6837" t="s">
        <v>21138</v>
      </c>
      <c r="F6837" s="1">
        <v>41371</v>
      </c>
    </row>
    <row r="6838" spans="1:6" x14ac:dyDescent="0.2">
      <c r="A6838" t="s">
        <v>6751</v>
      </c>
      <c r="B6838" t="s">
        <v>13412</v>
      </c>
      <c r="C6838" t="s">
        <v>10934</v>
      </c>
      <c r="D6838" t="s">
        <v>22777</v>
      </c>
      <c r="E6838" t="s">
        <v>21138</v>
      </c>
      <c r="F6838" s="1">
        <v>14642</v>
      </c>
    </row>
    <row r="6839" spans="1:6" x14ac:dyDescent="0.2">
      <c r="A6839" t="s">
        <v>3398</v>
      </c>
      <c r="B6839" t="s">
        <v>14826</v>
      </c>
      <c r="C6839" t="s">
        <v>9690</v>
      </c>
      <c r="D6839" t="s">
        <v>22778</v>
      </c>
      <c r="E6839" t="s">
        <v>21138</v>
      </c>
      <c r="F6839" s="1">
        <v>23375</v>
      </c>
    </row>
    <row r="6840" spans="1:6" x14ac:dyDescent="0.2">
      <c r="A6840" t="s">
        <v>3399</v>
      </c>
      <c r="B6840" t="s">
        <v>14827</v>
      </c>
      <c r="C6840" t="s">
        <v>14828</v>
      </c>
      <c r="D6840" t="s">
        <v>22779</v>
      </c>
      <c r="E6840" t="s">
        <v>21138</v>
      </c>
      <c r="F6840" s="1">
        <v>40579</v>
      </c>
    </row>
    <row r="6841" spans="1:6" x14ac:dyDescent="0.2">
      <c r="A6841" t="s">
        <v>3400</v>
      </c>
      <c r="B6841" t="s">
        <v>14829</v>
      </c>
      <c r="C6841" t="s">
        <v>12714</v>
      </c>
      <c r="D6841" t="s">
        <v>22780</v>
      </c>
      <c r="E6841" t="s">
        <v>21138</v>
      </c>
      <c r="F6841" s="1">
        <v>39746</v>
      </c>
    </row>
    <row r="6842" spans="1:6" x14ac:dyDescent="0.2">
      <c r="A6842" t="s">
        <v>6752</v>
      </c>
      <c r="B6842" t="s">
        <v>13994</v>
      </c>
      <c r="C6842" t="s">
        <v>14830</v>
      </c>
      <c r="D6842" t="s">
        <v>22781</v>
      </c>
      <c r="E6842" t="s">
        <v>21138</v>
      </c>
      <c r="F6842" s="1">
        <v>18786</v>
      </c>
    </row>
    <row r="6843" spans="1:6" x14ac:dyDescent="0.2">
      <c r="A6843" t="s">
        <v>3401</v>
      </c>
      <c r="B6843" t="s">
        <v>13348</v>
      </c>
      <c r="C6843" t="s">
        <v>14831</v>
      </c>
      <c r="D6843" t="s">
        <v>22782</v>
      </c>
      <c r="E6843" t="s">
        <v>21138</v>
      </c>
      <c r="F6843" s="1">
        <v>25568</v>
      </c>
    </row>
    <row r="6844" spans="1:6" x14ac:dyDescent="0.2">
      <c r="A6844" t="s">
        <v>3402</v>
      </c>
      <c r="B6844" t="s">
        <v>13399</v>
      </c>
      <c r="C6844" t="s">
        <v>10069</v>
      </c>
      <c r="D6844" t="s">
        <v>22783</v>
      </c>
      <c r="E6844" t="s">
        <v>21138</v>
      </c>
      <c r="F6844" s="1">
        <v>32378</v>
      </c>
    </row>
    <row r="6845" spans="1:6" x14ac:dyDescent="0.2">
      <c r="A6845" t="s">
        <v>3403</v>
      </c>
      <c r="B6845" t="s">
        <v>12336</v>
      </c>
      <c r="C6845" t="s">
        <v>14832</v>
      </c>
      <c r="D6845" t="s">
        <v>22784</v>
      </c>
      <c r="E6845" t="s">
        <v>21138</v>
      </c>
      <c r="F6845" s="1">
        <v>31303</v>
      </c>
    </row>
    <row r="6846" spans="1:6" x14ac:dyDescent="0.2">
      <c r="A6846" t="s">
        <v>3404</v>
      </c>
      <c r="B6846" t="s">
        <v>13536</v>
      </c>
      <c r="C6846" t="s">
        <v>9436</v>
      </c>
      <c r="D6846" t="s">
        <v>22785</v>
      </c>
      <c r="E6846" t="s">
        <v>21138</v>
      </c>
      <c r="F6846" s="1">
        <v>26589</v>
      </c>
    </row>
    <row r="6847" spans="1:6" x14ac:dyDescent="0.2">
      <c r="A6847" t="s">
        <v>3405</v>
      </c>
      <c r="B6847" t="s">
        <v>14013</v>
      </c>
      <c r="C6847" t="s">
        <v>10646</v>
      </c>
      <c r="D6847" t="s">
        <v>22786</v>
      </c>
      <c r="E6847" t="s">
        <v>21138</v>
      </c>
      <c r="F6847" s="1">
        <v>33150</v>
      </c>
    </row>
    <row r="6848" spans="1:6" x14ac:dyDescent="0.2">
      <c r="A6848" t="s">
        <v>8386</v>
      </c>
      <c r="B6848" t="s">
        <v>13348</v>
      </c>
      <c r="C6848" t="s">
        <v>14833</v>
      </c>
      <c r="D6848" t="s">
        <v>22787</v>
      </c>
      <c r="E6848" t="s">
        <v>21138</v>
      </c>
      <c r="F6848" s="1">
        <v>17959</v>
      </c>
    </row>
    <row r="6849" spans="1:6" x14ac:dyDescent="0.2">
      <c r="A6849" t="s">
        <v>3406</v>
      </c>
      <c r="B6849" t="s">
        <v>13625</v>
      </c>
      <c r="C6849" t="s">
        <v>14834</v>
      </c>
      <c r="D6849">
        <f>1-906-977-1660</f>
        <v>-3542</v>
      </c>
      <c r="E6849" t="s">
        <v>21138</v>
      </c>
      <c r="F6849" s="1">
        <v>20213</v>
      </c>
    </row>
    <row r="6850" spans="1:6" x14ac:dyDescent="0.2">
      <c r="A6850" t="s">
        <v>6753</v>
      </c>
      <c r="B6850" t="s">
        <v>14835</v>
      </c>
      <c r="C6850" t="s">
        <v>13743</v>
      </c>
      <c r="D6850">
        <v>5873197345</v>
      </c>
      <c r="E6850" t="s">
        <v>21138</v>
      </c>
      <c r="F6850" s="1">
        <v>32258</v>
      </c>
    </row>
    <row r="6851" spans="1:6" x14ac:dyDescent="0.2">
      <c r="A6851" t="s">
        <v>3407</v>
      </c>
      <c r="B6851" t="s">
        <v>13345</v>
      </c>
      <c r="C6851" t="s">
        <v>12360</v>
      </c>
      <c r="D6851" t="s">
        <v>22788</v>
      </c>
      <c r="E6851" t="s">
        <v>21138</v>
      </c>
      <c r="F6851" s="1">
        <v>30127</v>
      </c>
    </row>
    <row r="6852" spans="1:6" x14ac:dyDescent="0.2">
      <c r="A6852" t="s">
        <v>3408</v>
      </c>
      <c r="B6852" t="s">
        <v>13658</v>
      </c>
      <c r="C6852" t="s">
        <v>14836</v>
      </c>
      <c r="D6852">
        <v>5562963210</v>
      </c>
      <c r="E6852" t="s">
        <v>21138</v>
      </c>
      <c r="F6852" s="1">
        <v>17269</v>
      </c>
    </row>
    <row r="6853" spans="1:6" x14ac:dyDescent="0.2">
      <c r="A6853" t="s">
        <v>6754</v>
      </c>
      <c r="B6853" t="s">
        <v>13821</v>
      </c>
      <c r="C6853" t="s">
        <v>12565</v>
      </c>
      <c r="D6853">
        <v>8921339303</v>
      </c>
      <c r="E6853" t="s">
        <v>21138</v>
      </c>
      <c r="F6853" s="1">
        <v>27386</v>
      </c>
    </row>
    <row r="6854" spans="1:6" x14ac:dyDescent="0.2">
      <c r="A6854" t="s">
        <v>3409</v>
      </c>
      <c r="B6854" t="s">
        <v>14837</v>
      </c>
      <c r="C6854" t="s">
        <v>13183</v>
      </c>
      <c r="D6854" t="s">
        <v>22789</v>
      </c>
      <c r="E6854" t="s">
        <v>21138</v>
      </c>
      <c r="F6854" s="1">
        <v>15337</v>
      </c>
    </row>
    <row r="6855" spans="1:6" x14ac:dyDescent="0.2">
      <c r="A6855" t="s">
        <v>3410</v>
      </c>
      <c r="B6855" t="s">
        <v>14838</v>
      </c>
      <c r="C6855" t="s">
        <v>14839</v>
      </c>
      <c r="D6855" t="s">
        <v>22790</v>
      </c>
      <c r="E6855" t="s">
        <v>21138</v>
      </c>
      <c r="F6855" s="1">
        <v>43286</v>
      </c>
    </row>
    <row r="6856" spans="1:6" x14ac:dyDescent="0.2">
      <c r="A6856" t="s">
        <v>6755</v>
      </c>
      <c r="B6856" t="s">
        <v>13596</v>
      </c>
      <c r="C6856" t="s">
        <v>9783</v>
      </c>
      <c r="D6856" t="s">
        <v>22791</v>
      </c>
      <c r="E6856" t="s">
        <v>21138</v>
      </c>
      <c r="F6856" s="1">
        <v>20896</v>
      </c>
    </row>
    <row r="6857" spans="1:6" x14ac:dyDescent="0.2">
      <c r="A6857" t="s">
        <v>6756</v>
      </c>
      <c r="B6857" t="s">
        <v>14840</v>
      </c>
      <c r="C6857" t="s">
        <v>14841</v>
      </c>
      <c r="D6857" t="s">
        <v>22792</v>
      </c>
      <c r="E6857" t="s">
        <v>21138</v>
      </c>
      <c r="F6857" s="1">
        <v>41613</v>
      </c>
    </row>
    <row r="6858" spans="1:6" x14ac:dyDescent="0.2">
      <c r="A6858" t="s">
        <v>6757</v>
      </c>
      <c r="B6858" t="s">
        <v>13736</v>
      </c>
      <c r="C6858" t="s">
        <v>14842</v>
      </c>
      <c r="D6858" t="s">
        <v>22793</v>
      </c>
      <c r="E6858" t="s">
        <v>21138</v>
      </c>
      <c r="F6858" s="1">
        <v>34005</v>
      </c>
    </row>
    <row r="6859" spans="1:6" x14ac:dyDescent="0.2">
      <c r="A6859" t="s">
        <v>3411</v>
      </c>
      <c r="B6859" t="s">
        <v>13493</v>
      </c>
      <c r="C6859" t="s">
        <v>9526</v>
      </c>
      <c r="D6859">
        <v>2955338546</v>
      </c>
      <c r="E6859" t="s">
        <v>21138</v>
      </c>
      <c r="F6859" s="1">
        <v>38367</v>
      </c>
    </row>
    <row r="6860" spans="1:6" x14ac:dyDescent="0.2">
      <c r="A6860" t="s">
        <v>3412</v>
      </c>
      <c r="B6860" t="s">
        <v>12575</v>
      </c>
      <c r="C6860" t="s">
        <v>14843</v>
      </c>
      <c r="D6860" t="s">
        <v>22794</v>
      </c>
      <c r="E6860" t="s">
        <v>21138</v>
      </c>
      <c r="F6860" s="1">
        <v>23460</v>
      </c>
    </row>
    <row r="6861" spans="1:6" x14ac:dyDescent="0.2">
      <c r="A6861" t="s">
        <v>3413</v>
      </c>
      <c r="B6861" t="s">
        <v>14844</v>
      </c>
      <c r="C6861" t="s">
        <v>10023</v>
      </c>
      <c r="D6861" t="s">
        <v>22795</v>
      </c>
      <c r="E6861" t="s">
        <v>21138</v>
      </c>
      <c r="F6861" s="1">
        <v>14734</v>
      </c>
    </row>
    <row r="6862" spans="1:6" x14ac:dyDescent="0.2">
      <c r="A6862" t="s">
        <v>3414</v>
      </c>
      <c r="B6862" t="s">
        <v>13311</v>
      </c>
      <c r="C6862" t="s">
        <v>14845</v>
      </c>
      <c r="D6862" t="s">
        <v>22796</v>
      </c>
      <c r="E6862" t="s">
        <v>21138</v>
      </c>
      <c r="F6862" s="1">
        <v>22968</v>
      </c>
    </row>
    <row r="6863" spans="1:6" x14ac:dyDescent="0.2">
      <c r="A6863" t="s">
        <v>3415</v>
      </c>
      <c r="B6863" t="s">
        <v>13486</v>
      </c>
      <c r="C6863" t="s">
        <v>12655</v>
      </c>
      <c r="D6863" t="s">
        <v>22797</v>
      </c>
      <c r="E6863" t="s">
        <v>21138</v>
      </c>
      <c r="F6863" s="1">
        <v>36777</v>
      </c>
    </row>
    <row r="6864" spans="1:6" x14ac:dyDescent="0.2">
      <c r="A6864" t="s">
        <v>3416</v>
      </c>
      <c r="B6864" t="s">
        <v>14846</v>
      </c>
      <c r="C6864" t="s">
        <v>10794</v>
      </c>
      <c r="D6864">
        <f>1-816-101-6225</f>
        <v>-7141</v>
      </c>
      <c r="E6864" t="s">
        <v>21138</v>
      </c>
      <c r="F6864" s="1">
        <v>18742</v>
      </c>
    </row>
    <row r="6865" spans="1:6" x14ac:dyDescent="0.2">
      <c r="A6865" t="s">
        <v>3417</v>
      </c>
      <c r="B6865" t="s">
        <v>11030</v>
      </c>
      <c r="C6865" t="s">
        <v>9624</v>
      </c>
      <c r="D6865" t="s">
        <v>22798</v>
      </c>
      <c r="E6865" t="s">
        <v>21138</v>
      </c>
      <c r="F6865" s="1">
        <v>39194</v>
      </c>
    </row>
    <row r="6866" spans="1:6" x14ac:dyDescent="0.2">
      <c r="A6866" t="s">
        <v>3418</v>
      </c>
      <c r="B6866" t="s">
        <v>13558</v>
      </c>
      <c r="C6866" t="s">
        <v>14847</v>
      </c>
      <c r="D6866" t="s">
        <v>22799</v>
      </c>
      <c r="E6866" t="s">
        <v>21138</v>
      </c>
      <c r="F6866" s="1">
        <v>22560</v>
      </c>
    </row>
    <row r="6867" spans="1:6" x14ac:dyDescent="0.2">
      <c r="A6867" t="s">
        <v>3419</v>
      </c>
      <c r="B6867" t="s">
        <v>13670</v>
      </c>
      <c r="C6867" t="s">
        <v>14848</v>
      </c>
      <c r="D6867" t="s">
        <v>22800</v>
      </c>
      <c r="E6867" t="s">
        <v>21138</v>
      </c>
      <c r="F6867" s="1">
        <v>25660</v>
      </c>
    </row>
    <row r="6868" spans="1:6" x14ac:dyDescent="0.2">
      <c r="A6868" t="s">
        <v>8387</v>
      </c>
      <c r="B6868" t="s">
        <v>13344</v>
      </c>
      <c r="C6868" t="s">
        <v>11033</v>
      </c>
      <c r="D6868" t="s">
        <v>22801</v>
      </c>
      <c r="E6868" t="s">
        <v>21138</v>
      </c>
      <c r="F6868" s="1">
        <v>43032</v>
      </c>
    </row>
    <row r="6869" spans="1:6" x14ac:dyDescent="0.2">
      <c r="A6869" t="s">
        <v>8388</v>
      </c>
      <c r="B6869" t="s">
        <v>14773</v>
      </c>
      <c r="C6869" t="s">
        <v>14849</v>
      </c>
      <c r="D6869" t="s">
        <v>22802</v>
      </c>
      <c r="E6869" t="s">
        <v>21138</v>
      </c>
      <c r="F6869" s="1">
        <v>39680</v>
      </c>
    </row>
    <row r="6870" spans="1:6" x14ac:dyDescent="0.2">
      <c r="A6870" t="s">
        <v>3420</v>
      </c>
      <c r="B6870" t="s">
        <v>13448</v>
      </c>
      <c r="C6870" t="s">
        <v>14850</v>
      </c>
      <c r="D6870">
        <v>5283130045</v>
      </c>
      <c r="E6870" t="s">
        <v>21138</v>
      </c>
      <c r="F6870" s="1">
        <v>27902</v>
      </c>
    </row>
    <row r="6871" spans="1:6" x14ac:dyDescent="0.2">
      <c r="A6871" t="s">
        <v>3421</v>
      </c>
      <c r="B6871" t="s">
        <v>13664</v>
      </c>
      <c r="C6871" t="s">
        <v>14851</v>
      </c>
      <c r="D6871" t="s">
        <v>22803</v>
      </c>
      <c r="E6871" t="s">
        <v>21138</v>
      </c>
      <c r="F6871" s="1">
        <v>18978</v>
      </c>
    </row>
    <row r="6872" spans="1:6" x14ac:dyDescent="0.2">
      <c r="A6872" t="s">
        <v>8389</v>
      </c>
      <c r="B6872" t="s">
        <v>14232</v>
      </c>
      <c r="C6872" t="s">
        <v>10373</v>
      </c>
      <c r="D6872" t="s">
        <v>22804</v>
      </c>
      <c r="E6872" t="s">
        <v>21138</v>
      </c>
      <c r="F6872" s="1">
        <v>17856</v>
      </c>
    </row>
    <row r="6873" spans="1:6" x14ac:dyDescent="0.2">
      <c r="A6873" t="s">
        <v>6758</v>
      </c>
      <c r="B6873" t="s">
        <v>13366</v>
      </c>
      <c r="C6873" t="s">
        <v>13929</v>
      </c>
      <c r="D6873" t="s">
        <v>22805</v>
      </c>
      <c r="E6873" t="s">
        <v>21138</v>
      </c>
      <c r="F6873" s="1">
        <v>23777</v>
      </c>
    </row>
    <row r="6874" spans="1:6" x14ac:dyDescent="0.2">
      <c r="A6874" t="s">
        <v>3422</v>
      </c>
      <c r="B6874" t="s">
        <v>9495</v>
      </c>
      <c r="C6874" t="s">
        <v>10305</v>
      </c>
      <c r="D6874">
        <v>2481289609</v>
      </c>
      <c r="E6874" t="s">
        <v>21138</v>
      </c>
      <c r="F6874" s="1">
        <v>32733</v>
      </c>
    </row>
    <row r="6875" spans="1:6" x14ac:dyDescent="0.2">
      <c r="A6875" t="s">
        <v>8390</v>
      </c>
      <c r="B6875" t="s">
        <v>14852</v>
      </c>
      <c r="C6875" t="s">
        <v>13809</v>
      </c>
      <c r="D6875" t="s">
        <v>22806</v>
      </c>
      <c r="E6875" t="s">
        <v>21138</v>
      </c>
      <c r="F6875" s="1">
        <v>20728</v>
      </c>
    </row>
    <row r="6876" spans="1:6" x14ac:dyDescent="0.2">
      <c r="A6876" t="s">
        <v>3423</v>
      </c>
      <c r="B6876" t="s">
        <v>13516</v>
      </c>
      <c r="C6876" t="s">
        <v>14853</v>
      </c>
      <c r="D6876" t="s">
        <v>22807</v>
      </c>
      <c r="E6876" t="s">
        <v>21138</v>
      </c>
      <c r="F6876" s="1">
        <v>25209</v>
      </c>
    </row>
    <row r="6877" spans="1:6" x14ac:dyDescent="0.2">
      <c r="A6877" t="s">
        <v>3424</v>
      </c>
      <c r="B6877" t="s">
        <v>14854</v>
      </c>
      <c r="C6877" t="s">
        <v>12718</v>
      </c>
      <c r="D6877" t="s">
        <v>22808</v>
      </c>
      <c r="E6877" t="s">
        <v>21138</v>
      </c>
      <c r="F6877" s="1">
        <v>21030</v>
      </c>
    </row>
    <row r="6878" spans="1:6" x14ac:dyDescent="0.2">
      <c r="A6878" t="s">
        <v>6759</v>
      </c>
      <c r="B6878" t="s">
        <v>13408</v>
      </c>
      <c r="C6878" t="s">
        <v>14855</v>
      </c>
      <c r="D6878" t="s">
        <v>22809</v>
      </c>
      <c r="E6878" t="s">
        <v>21138</v>
      </c>
      <c r="F6878" s="1">
        <v>27010</v>
      </c>
    </row>
    <row r="6879" spans="1:6" x14ac:dyDescent="0.2">
      <c r="A6879" t="s">
        <v>3425</v>
      </c>
      <c r="B6879" t="s">
        <v>13853</v>
      </c>
      <c r="C6879" t="s">
        <v>10665</v>
      </c>
      <c r="D6879" t="s">
        <v>22810</v>
      </c>
      <c r="E6879" t="s">
        <v>21138</v>
      </c>
      <c r="F6879" s="1">
        <v>20293</v>
      </c>
    </row>
    <row r="6880" spans="1:6" x14ac:dyDescent="0.2">
      <c r="A6880" t="s">
        <v>8391</v>
      </c>
      <c r="B6880" t="s">
        <v>13866</v>
      </c>
      <c r="C6880" t="s">
        <v>10384</v>
      </c>
      <c r="D6880" t="s">
        <v>22811</v>
      </c>
      <c r="E6880" t="s">
        <v>21138</v>
      </c>
      <c r="F6880" s="1">
        <v>43481</v>
      </c>
    </row>
    <row r="6881" spans="1:6" x14ac:dyDescent="0.2">
      <c r="A6881" t="s">
        <v>3426</v>
      </c>
      <c r="B6881" t="s">
        <v>13897</v>
      </c>
      <c r="C6881" t="s">
        <v>14856</v>
      </c>
      <c r="D6881" t="s">
        <v>22812</v>
      </c>
      <c r="E6881" t="s">
        <v>21138</v>
      </c>
      <c r="F6881" s="1">
        <v>35410</v>
      </c>
    </row>
    <row r="6882" spans="1:6" x14ac:dyDescent="0.2">
      <c r="A6882" t="s">
        <v>3427</v>
      </c>
      <c r="B6882" t="s">
        <v>13363</v>
      </c>
      <c r="C6882" t="s">
        <v>9633</v>
      </c>
      <c r="D6882" t="s">
        <v>22813</v>
      </c>
      <c r="E6882" t="s">
        <v>21138</v>
      </c>
      <c r="F6882" s="1">
        <v>32883</v>
      </c>
    </row>
    <row r="6883" spans="1:6" x14ac:dyDescent="0.2">
      <c r="A6883" t="s">
        <v>3428</v>
      </c>
      <c r="B6883" t="s">
        <v>14857</v>
      </c>
      <c r="C6883" t="s">
        <v>14858</v>
      </c>
      <c r="D6883" t="s">
        <v>22814</v>
      </c>
      <c r="E6883" t="s">
        <v>21138</v>
      </c>
      <c r="F6883" s="1">
        <v>16623</v>
      </c>
    </row>
    <row r="6884" spans="1:6" x14ac:dyDescent="0.2">
      <c r="A6884" t="s">
        <v>3429</v>
      </c>
      <c r="B6884" t="s">
        <v>11329</v>
      </c>
      <c r="C6884" t="s">
        <v>14859</v>
      </c>
      <c r="D6884" t="s">
        <v>22815</v>
      </c>
      <c r="E6884" t="s">
        <v>21138</v>
      </c>
      <c r="F6884" s="1">
        <v>15472</v>
      </c>
    </row>
    <row r="6885" spans="1:6" x14ac:dyDescent="0.2">
      <c r="A6885" t="s">
        <v>6760</v>
      </c>
      <c r="B6885" t="s">
        <v>13394</v>
      </c>
      <c r="C6885" t="s">
        <v>14860</v>
      </c>
      <c r="D6885" t="s">
        <v>22816</v>
      </c>
      <c r="E6885" t="s">
        <v>21138</v>
      </c>
      <c r="F6885" s="1">
        <v>39740</v>
      </c>
    </row>
    <row r="6886" spans="1:6" x14ac:dyDescent="0.2">
      <c r="A6886" t="s">
        <v>6761</v>
      </c>
      <c r="B6886" t="s">
        <v>14585</v>
      </c>
      <c r="C6886" t="s">
        <v>14861</v>
      </c>
      <c r="D6886" t="s">
        <v>22817</v>
      </c>
      <c r="E6886" t="s">
        <v>21138</v>
      </c>
      <c r="F6886" s="1">
        <v>27344</v>
      </c>
    </row>
    <row r="6887" spans="1:6" x14ac:dyDescent="0.2">
      <c r="A6887" t="s">
        <v>6762</v>
      </c>
      <c r="B6887" t="s">
        <v>13517</v>
      </c>
      <c r="C6887" t="s">
        <v>9922</v>
      </c>
      <c r="D6887" t="s">
        <v>22818</v>
      </c>
      <c r="E6887" t="s">
        <v>21138</v>
      </c>
      <c r="F6887" s="1">
        <v>15419</v>
      </c>
    </row>
    <row r="6888" spans="1:6" x14ac:dyDescent="0.2">
      <c r="A6888" t="s">
        <v>9197</v>
      </c>
      <c r="B6888" t="s">
        <v>13508</v>
      </c>
      <c r="C6888" t="s">
        <v>12146</v>
      </c>
      <c r="D6888">
        <f>1-29-942-5114</f>
        <v>-6084</v>
      </c>
      <c r="E6888" t="s">
        <v>21138</v>
      </c>
      <c r="F6888" s="1">
        <v>24235</v>
      </c>
    </row>
    <row r="6889" spans="1:6" x14ac:dyDescent="0.2">
      <c r="A6889" t="s">
        <v>3430</v>
      </c>
      <c r="B6889" t="s">
        <v>12057</v>
      </c>
      <c r="C6889" t="s">
        <v>9467</v>
      </c>
      <c r="D6889" t="s">
        <v>22819</v>
      </c>
      <c r="E6889" t="s">
        <v>21138</v>
      </c>
      <c r="F6889" s="1">
        <v>38862</v>
      </c>
    </row>
    <row r="6890" spans="1:6" x14ac:dyDescent="0.2">
      <c r="A6890" t="s">
        <v>14862</v>
      </c>
      <c r="B6890" t="s">
        <v>13539</v>
      </c>
      <c r="C6890" t="s">
        <v>10231</v>
      </c>
      <c r="D6890" t="s">
        <v>22820</v>
      </c>
      <c r="E6890" t="s">
        <v>21138</v>
      </c>
      <c r="F6890" s="1">
        <v>39441</v>
      </c>
    </row>
    <row r="6891" spans="1:6" x14ac:dyDescent="0.2">
      <c r="A6891" t="s">
        <v>3431</v>
      </c>
      <c r="B6891" t="s">
        <v>13325</v>
      </c>
      <c r="C6891" t="s">
        <v>9765</v>
      </c>
      <c r="D6891" t="s">
        <v>22821</v>
      </c>
      <c r="E6891" t="s">
        <v>21138</v>
      </c>
      <c r="F6891" s="1">
        <v>37840</v>
      </c>
    </row>
    <row r="6892" spans="1:6" x14ac:dyDescent="0.2">
      <c r="A6892" t="s">
        <v>6763</v>
      </c>
      <c r="B6892" t="s">
        <v>14863</v>
      </c>
      <c r="C6892" t="s">
        <v>10025</v>
      </c>
      <c r="D6892" t="s">
        <v>22822</v>
      </c>
      <c r="E6892" t="s">
        <v>21138</v>
      </c>
      <c r="F6892" s="1">
        <v>32934</v>
      </c>
    </row>
    <row r="6893" spans="1:6" x14ac:dyDescent="0.2">
      <c r="A6893" t="s">
        <v>3432</v>
      </c>
      <c r="B6893" t="s">
        <v>12598</v>
      </c>
      <c r="C6893" t="s">
        <v>13533</v>
      </c>
      <c r="D6893" t="s">
        <v>22823</v>
      </c>
      <c r="E6893" t="s">
        <v>21138</v>
      </c>
      <c r="F6893" s="1">
        <v>31935</v>
      </c>
    </row>
    <row r="6894" spans="1:6" x14ac:dyDescent="0.2">
      <c r="A6894" t="s">
        <v>6764</v>
      </c>
      <c r="B6894" t="s">
        <v>14864</v>
      </c>
      <c r="C6894" t="s">
        <v>14865</v>
      </c>
      <c r="D6894" t="s">
        <v>22824</v>
      </c>
      <c r="E6894" t="s">
        <v>21138</v>
      </c>
      <c r="F6894" s="1">
        <v>31397</v>
      </c>
    </row>
    <row r="6895" spans="1:6" x14ac:dyDescent="0.2">
      <c r="A6895" t="s">
        <v>6765</v>
      </c>
      <c r="B6895" t="s">
        <v>13941</v>
      </c>
      <c r="C6895" t="s">
        <v>10570</v>
      </c>
      <c r="D6895" t="s">
        <v>22825</v>
      </c>
      <c r="E6895" t="s">
        <v>21138</v>
      </c>
      <c r="F6895" s="1">
        <v>30548</v>
      </c>
    </row>
    <row r="6896" spans="1:6" x14ac:dyDescent="0.2">
      <c r="A6896" t="s">
        <v>3433</v>
      </c>
      <c r="B6896" t="s">
        <v>10351</v>
      </c>
      <c r="C6896" t="s">
        <v>9933</v>
      </c>
      <c r="D6896" t="s">
        <v>22826</v>
      </c>
      <c r="E6896" t="s">
        <v>21138</v>
      </c>
      <c r="F6896" s="1">
        <v>26966</v>
      </c>
    </row>
    <row r="6897" spans="1:6" x14ac:dyDescent="0.2">
      <c r="A6897" t="s">
        <v>3434</v>
      </c>
      <c r="B6897" t="s">
        <v>13486</v>
      </c>
      <c r="C6897" t="s">
        <v>12823</v>
      </c>
      <c r="D6897" t="s">
        <v>22827</v>
      </c>
      <c r="E6897" t="s">
        <v>21138</v>
      </c>
      <c r="F6897" s="1">
        <v>39314</v>
      </c>
    </row>
    <row r="6898" spans="1:6" x14ac:dyDescent="0.2">
      <c r="A6898" t="s">
        <v>6766</v>
      </c>
      <c r="B6898" t="s">
        <v>13311</v>
      </c>
      <c r="C6898" t="s">
        <v>14866</v>
      </c>
      <c r="D6898">
        <f>1-637-819-9799</f>
        <v>-11254</v>
      </c>
      <c r="E6898" t="s">
        <v>21138</v>
      </c>
      <c r="F6898" s="1">
        <v>40350</v>
      </c>
    </row>
    <row r="6899" spans="1:6" x14ac:dyDescent="0.2">
      <c r="A6899" t="s">
        <v>6767</v>
      </c>
      <c r="B6899" t="s">
        <v>13581</v>
      </c>
      <c r="C6899" t="s">
        <v>9604</v>
      </c>
      <c r="D6899" t="s">
        <v>22828</v>
      </c>
      <c r="E6899" t="s">
        <v>21138</v>
      </c>
      <c r="F6899" s="1">
        <v>30137</v>
      </c>
    </row>
    <row r="6900" spans="1:6" x14ac:dyDescent="0.2">
      <c r="A6900" t="s">
        <v>3435</v>
      </c>
      <c r="B6900" t="s">
        <v>14385</v>
      </c>
      <c r="C6900" t="s">
        <v>14867</v>
      </c>
      <c r="D6900" t="s">
        <v>22829</v>
      </c>
      <c r="E6900" t="s">
        <v>21138</v>
      </c>
      <c r="F6900" s="1">
        <v>29343</v>
      </c>
    </row>
    <row r="6901" spans="1:6" x14ac:dyDescent="0.2">
      <c r="A6901" t="s">
        <v>3436</v>
      </c>
      <c r="B6901" t="s">
        <v>11030</v>
      </c>
      <c r="C6901" t="s">
        <v>10561</v>
      </c>
      <c r="D6901" t="s">
        <v>22830</v>
      </c>
      <c r="E6901" t="s">
        <v>21138</v>
      </c>
      <c r="F6901" s="1">
        <v>37824</v>
      </c>
    </row>
    <row r="6902" spans="1:6" x14ac:dyDescent="0.2">
      <c r="A6902" t="s">
        <v>6768</v>
      </c>
      <c r="B6902" t="s">
        <v>14113</v>
      </c>
      <c r="C6902" t="s">
        <v>14868</v>
      </c>
      <c r="D6902" t="s">
        <v>22831</v>
      </c>
      <c r="E6902" t="s">
        <v>21138</v>
      </c>
      <c r="F6902" s="1">
        <v>41126</v>
      </c>
    </row>
    <row r="6903" spans="1:6" x14ac:dyDescent="0.2">
      <c r="A6903" t="s">
        <v>3437</v>
      </c>
      <c r="B6903" t="s">
        <v>13426</v>
      </c>
      <c r="C6903" t="s">
        <v>12002</v>
      </c>
      <c r="D6903" t="s">
        <v>22832</v>
      </c>
      <c r="E6903" t="s">
        <v>21138</v>
      </c>
      <c r="F6903" s="1">
        <v>41991</v>
      </c>
    </row>
    <row r="6904" spans="1:6" x14ac:dyDescent="0.2">
      <c r="A6904" t="s">
        <v>14869</v>
      </c>
      <c r="B6904" t="s">
        <v>13494</v>
      </c>
      <c r="C6904" t="s">
        <v>9689</v>
      </c>
      <c r="D6904">
        <f>1-127-850-1197</f>
        <v>-2173</v>
      </c>
      <c r="E6904" t="s">
        <v>21138</v>
      </c>
      <c r="F6904" s="1">
        <v>19134</v>
      </c>
    </row>
    <row r="6905" spans="1:6" x14ac:dyDescent="0.2">
      <c r="A6905" t="s">
        <v>3438</v>
      </c>
      <c r="B6905" t="s">
        <v>13726</v>
      </c>
      <c r="C6905" t="s">
        <v>10632</v>
      </c>
      <c r="D6905" t="s">
        <v>22833</v>
      </c>
      <c r="E6905" t="s">
        <v>21138</v>
      </c>
      <c r="F6905" s="1">
        <v>31789</v>
      </c>
    </row>
    <row r="6906" spans="1:6" x14ac:dyDescent="0.2">
      <c r="A6906" t="s">
        <v>3439</v>
      </c>
      <c r="B6906" t="s">
        <v>10358</v>
      </c>
      <c r="C6906" t="s">
        <v>14870</v>
      </c>
      <c r="D6906" t="s">
        <v>22834</v>
      </c>
      <c r="E6906" t="s">
        <v>21138</v>
      </c>
      <c r="F6906" s="1">
        <v>37395</v>
      </c>
    </row>
    <row r="6907" spans="1:6" x14ac:dyDescent="0.2">
      <c r="A6907" t="s">
        <v>6769</v>
      </c>
      <c r="B6907" t="s">
        <v>14871</v>
      </c>
      <c r="C6907" t="s">
        <v>11033</v>
      </c>
      <c r="D6907" t="s">
        <v>22835</v>
      </c>
      <c r="E6907" t="s">
        <v>21138</v>
      </c>
      <c r="F6907" s="1">
        <v>43123</v>
      </c>
    </row>
    <row r="6908" spans="1:6" x14ac:dyDescent="0.2">
      <c r="A6908" t="s">
        <v>14872</v>
      </c>
      <c r="B6908" t="s">
        <v>13526</v>
      </c>
      <c r="C6908" t="s">
        <v>14873</v>
      </c>
      <c r="D6908" t="s">
        <v>22836</v>
      </c>
      <c r="E6908" t="s">
        <v>21138</v>
      </c>
      <c r="F6908" s="1">
        <v>16023</v>
      </c>
    </row>
    <row r="6909" spans="1:6" x14ac:dyDescent="0.2">
      <c r="A6909" t="s">
        <v>8392</v>
      </c>
      <c r="B6909" t="s">
        <v>13653</v>
      </c>
      <c r="C6909" t="s">
        <v>14874</v>
      </c>
      <c r="D6909">
        <f>1-909-654-2442</f>
        <v>-4004</v>
      </c>
      <c r="E6909" t="s">
        <v>21138</v>
      </c>
      <c r="F6909" s="1">
        <v>29080</v>
      </c>
    </row>
    <row r="6910" spans="1:6" x14ac:dyDescent="0.2">
      <c r="A6910" t="s">
        <v>3440</v>
      </c>
      <c r="B6910" t="s">
        <v>13344</v>
      </c>
      <c r="C6910" t="s">
        <v>11508</v>
      </c>
      <c r="D6910" t="s">
        <v>22837</v>
      </c>
      <c r="E6910" t="s">
        <v>21138</v>
      </c>
      <c r="F6910" s="1">
        <v>28966</v>
      </c>
    </row>
    <row r="6911" spans="1:6" x14ac:dyDescent="0.2">
      <c r="A6911" t="s">
        <v>3441</v>
      </c>
      <c r="B6911" t="s">
        <v>14875</v>
      </c>
      <c r="C6911" t="s">
        <v>14876</v>
      </c>
      <c r="D6911">
        <v>9484397458</v>
      </c>
      <c r="E6911" t="s">
        <v>21138</v>
      </c>
      <c r="F6911" s="1">
        <v>33217</v>
      </c>
    </row>
    <row r="6912" spans="1:6" x14ac:dyDescent="0.2">
      <c r="A6912" t="s">
        <v>3442</v>
      </c>
      <c r="B6912" t="s">
        <v>13726</v>
      </c>
      <c r="C6912" t="s">
        <v>11903</v>
      </c>
      <c r="D6912" t="s">
        <v>22838</v>
      </c>
      <c r="E6912" t="s">
        <v>21138</v>
      </c>
      <c r="F6912" s="1">
        <v>27861</v>
      </c>
    </row>
    <row r="6913" spans="1:6" x14ac:dyDescent="0.2">
      <c r="A6913" t="s">
        <v>8393</v>
      </c>
      <c r="B6913" t="s">
        <v>13783</v>
      </c>
      <c r="C6913" t="s">
        <v>10090</v>
      </c>
      <c r="D6913" t="s">
        <v>22839</v>
      </c>
      <c r="E6913" t="s">
        <v>21138</v>
      </c>
      <c r="F6913" s="1">
        <v>29364</v>
      </c>
    </row>
    <row r="6914" spans="1:6" x14ac:dyDescent="0.2">
      <c r="A6914" t="s">
        <v>3443</v>
      </c>
      <c r="B6914" t="s">
        <v>13625</v>
      </c>
      <c r="C6914" t="s">
        <v>10951</v>
      </c>
      <c r="D6914" t="s">
        <v>22840</v>
      </c>
      <c r="E6914" t="s">
        <v>21138</v>
      </c>
      <c r="F6914" s="1">
        <v>17563</v>
      </c>
    </row>
    <row r="6915" spans="1:6" x14ac:dyDescent="0.2">
      <c r="A6915" t="s">
        <v>6770</v>
      </c>
      <c r="B6915" t="s">
        <v>14877</v>
      </c>
      <c r="C6915" t="s">
        <v>9566</v>
      </c>
      <c r="D6915" t="s">
        <v>22841</v>
      </c>
      <c r="E6915" t="s">
        <v>21138</v>
      </c>
      <c r="F6915" s="1">
        <v>17604</v>
      </c>
    </row>
    <row r="6916" spans="1:6" x14ac:dyDescent="0.2">
      <c r="A6916" t="s">
        <v>3444</v>
      </c>
      <c r="B6916" t="s">
        <v>12057</v>
      </c>
      <c r="C6916" t="s">
        <v>9689</v>
      </c>
      <c r="D6916" t="s">
        <v>22842</v>
      </c>
      <c r="E6916" t="s">
        <v>21138</v>
      </c>
      <c r="F6916" s="1">
        <v>25626</v>
      </c>
    </row>
    <row r="6917" spans="1:6" x14ac:dyDescent="0.2">
      <c r="A6917" t="s">
        <v>14878</v>
      </c>
      <c r="B6917" t="s">
        <v>14102</v>
      </c>
      <c r="C6917" t="s">
        <v>10411</v>
      </c>
      <c r="D6917">
        <v>2883218815</v>
      </c>
      <c r="E6917" t="s">
        <v>21138</v>
      </c>
      <c r="F6917" s="1">
        <v>32195</v>
      </c>
    </row>
    <row r="6918" spans="1:6" x14ac:dyDescent="0.2">
      <c r="A6918" t="s">
        <v>14879</v>
      </c>
      <c r="B6918" t="s">
        <v>14056</v>
      </c>
      <c r="C6918" t="s">
        <v>9467</v>
      </c>
      <c r="D6918" t="s">
        <v>22843</v>
      </c>
      <c r="E6918" t="s">
        <v>21138</v>
      </c>
      <c r="F6918" s="1">
        <v>17879</v>
      </c>
    </row>
    <row r="6919" spans="1:6" x14ac:dyDescent="0.2">
      <c r="A6919" t="s">
        <v>3445</v>
      </c>
      <c r="B6919" t="s">
        <v>13622</v>
      </c>
      <c r="C6919" t="s">
        <v>14610</v>
      </c>
      <c r="D6919">
        <f>1-920-824-9270</f>
        <v>-11013</v>
      </c>
      <c r="E6919" t="s">
        <v>21138</v>
      </c>
      <c r="F6919" s="1">
        <v>23822</v>
      </c>
    </row>
    <row r="6920" spans="1:6" x14ac:dyDescent="0.2">
      <c r="A6920" t="s">
        <v>3446</v>
      </c>
      <c r="B6920" t="s">
        <v>13423</v>
      </c>
      <c r="C6920" t="s">
        <v>9510</v>
      </c>
      <c r="D6920" t="s">
        <v>22844</v>
      </c>
      <c r="E6920" t="s">
        <v>21138</v>
      </c>
      <c r="F6920" s="1">
        <v>25318</v>
      </c>
    </row>
    <row r="6921" spans="1:6" x14ac:dyDescent="0.2">
      <c r="A6921" t="s">
        <v>3447</v>
      </c>
      <c r="B6921" t="s">
        <v>13467</v>
      </c>
      <c r="C6921" t="s">
        <v>11364</v>
      </c>
      <c r="D6921" t="s">
        <v>22845</v>
      </c>
      <c r="E6921" t="s">
        <v>21138</v>
      </c>
      <c r="F6921" s="1">
        <v>40307</v>
      </c>
    </row>
    <row r="6922" spans="1:6" x14ac:dyDescent="0.2">
      <c r="A6922" t="s">
        <v>6771</v>
      </c>
      <c r="B6922" t="s">
        <v>13345</v>
      </c>
      <c r="C6922" t="s">
        <v>10608</v>
      </c>
      <c r="D6922">
        <v>127251288</v>
      </c>
      <c r="E6922" t="s">
        <v>21138</v>
      </c>
      <c r="F6922" s="1">
        <v>38336</v>
      </c>
    </row>
    <row r="6923" spans="1:6" x14ac:dyDescent="0.2">
      <c r="A6923" t="s">
        <v>3448</v>
      </c>
      <c r="B6923" t="s">
        <v>13558</v>
      </c>
      <c r="C6923" t="s">
        <v>9945</v>
      </c>
      <c r="D6923" t="s">
        <v>22846</v>
      </c>
      <c r="E6923" t="s">
        <v>21138</v>
      </c>
      <c r="F6923" s="1">
        <v>37885</v>
      </c>
    </row>
    <row r="6924" spans="1:6" x14ac:dyDescent="0.2">
      <c r="A6924" t="s">
        <v>3449</v>
      </c>
      <c r="B6924" t="s">
        <v>13327</v>
      </c>
      <c r="C6924" t="s">
        <v>14880</v>
      </c>
      <c r="D6924" t="s">
        <v>22847</v>
      </c>
      <c r="E6924" t="s">
        <v>21138</v>
      </c>
      <c r="F6924" s="1">
        <v>27560</v>
      </c>
    </row>
    <row r="6925" spans="1:6" x14ac:dyDescent="0.2">
      <c r="A6925" t="s">
        <v>6772</v>
      </c>
      <c r="B6925" t="s">
        <v>13339</v>
      </c>
      <c r="C6925" t="s">
        <v>10430</v>
      </c>
      <c r="D6925" t="s">
        <v>22848</v>
      </c>
      <c r="E6925" t="s">
        <v>21138</v>
      </c>
      <c r="F6925" s="1">
        <v>38490</v>
      </c>
    </row>
    <row r="6926" spans="1:6" x14ac:dyDescent="0.2">
      <c r="A6926" t="s">
        <v>8394</v>
      </c>
      <c r="B6926" t="s">
        <v>13625</v>
      </c>
      <c r="C6926" t="s">
        <v>13917</v>
      </c>
      <c r="D6926" t="s">
        <v>22849</v>
      </c>
      <c r="E6926" t="s">
        <v>21138</v>
      </c>
      <c r="F6926" s="1">
        <v>17348</v>
      </c>
    </row>
    <row r="6927" spans="1:6" x14ac:dyDescent="0.2">
      <c r="A6927" t="s">
        <v>3450</v>
      </c>
      <c r="B6927" t="s">
        <v>13406</v>
      </c>
      <c r="C6927" t="s">
        <v>14881</v>
      </c>
      <c r="D6927" t="s">
        <v>22850</v>
      </c>
      <c r="E6927" t="s">
        <v>21138</v>
      </c>
      <c r="F6927" s="1">
        <v>30972</v>
      </c>
    </row>
    <row r="6928" spans="1:6" x14ac:dyDescent="0.2">
      <c r="A6928" t="s">
        <v>6773</v>
      </c>
      <c r="B6928" t="s">
        <v>13558</v>
      </c>
      <c r="C6928" t="s">
        <v>9713</v>
      </c>
      <c r="D6928" t="s">
        <v>22851</v>
      </c>
      <c r="E6928" t="s">
        <v>21138</v>
      </c>
      <c r="F6928" s="1">
        <v>37466</v>
      </c>
    </row>
    <row r="6929" spans="1:6" x14ac:dyDescent="0.2">
      <c r="A6929" t="s">
        <v>3451</v>
      </c>
      <c r="B6929" t="s">
        <v>13529</v>
      </c>
      <c r="C6929" t="s">
        <v>14882</v>
      </c>
      <c r="D6929" t="s">
        <v>22852</v>
      </c>
      <c r="E6929" t="s">
        <v>21138</v>
      </c>
      <c r="F6929" s="1">
        <v>38922</v>
      </c>
    </row>
    <row r="6930" spans="1:6" x14ac:dyDescent="0.2">
      <c r="A6930" t="s">
        <v>8395</v>
      </c>
      <c r="B6930" t="s">
        <v>13446</v>
      </c>
      <c r="C6930" t="s">
        <v>10935</v>
      </c>
      <c r="D6930" t="s">
        <v>22853</v>
      </c>
      <c r="E6930" t="s">
        <v>21138</v>
      </c>
      <c r="F6930" s="1">
        <v>40848</v>
      </c>
    </row>
    <row r="6931" spans="1:6" x14ac:dyDescent="0.2">
      <c r="A6931" t="s">
        <v>3452</v>
      </c>
      <c r="B6931" t="s">
        <v>13534</v>
      </c>
      <c r="C6931" t="s">
        <v>9912</v>
      </c>
      <c r="D6931" t="s">
        <v>22854</v>
      </c>
      <c r="E6931" t="s">
        <v>21138</v>
      </c>
      <c r="F6931" s="1">
        <v>35724</v>
      </c>
    </row>
    <row r="6932" spans="1:6" x14ac:dyDescent="0.2">
      <c r="A6932" t="s">
        <v>3453</v>
      </c>
      <c r="B6932" t="s">
        <v>13673</v>
      </c>
      <c r="C6932" t="s">
        <v>10812</v>
      </c>
      <c r="D6932" t="s">
        <v>22855</v>
      </c>
      <c r="E6932" t="s">
        <v>21138</v>
      </c>
      <c r="F6932" s="1">
        <v>38042</v>
      </c>
    </row>
    <row r="6933" spans="1:6" x14ac:dyDescent="0.2">
      <c r="A6933" t="s">
        <v>3454</v>
      </c>
      <c r="B6933" t="s">
        <v>14631</v>
      </c>
      <c r="C6933" t="s">
        <v>14883</v>
      </c>
      <c r="D6933" t="s">
        <v>22856</v>
      </c>
      <c r="E6933" t="s">
        <v>21138</v>
      </c>
      <c r="F6933" s="1">
        <v>29927</v>
      </c>
    </row>
    <row r="6934" spans="1:6" x14ac:dyDescent="0.2">
      <c r="A6934" t="s">
        <v>3455</v>
      </c>
      <c r="B6934" t="s">
        <v>13689</v>
      </c>
      <c r="C6934" t="s">
        <v>14884</v>
      </c>
      <c r="D6934" t="s">
        <v>22857</v>
      </c>
      <c r="E6934" t="s">
        <v>21138</v>
      </c>
      <c r="F6934" s="1">
        <v>15702</v>
      </c>
    </row>
    <row r="6935" spans="1:6" x14ac:dyDescent="0.2">
      <c r="A6935" t="s">
        <v>3456</v>
      </c>
      <c r="B6935" t="s">
        <v>13991</v>
      </c>
      <c r="C6935" t="s">
        <v>9462</v>
      </c>
      <c r="D6935" t="s">
        <v>22858</v>
      </c>
      <c r="E6935" t="s">
        <v>21138</v>
      </c>
      <c r="F6935" s="1">
        <v>28428</v>
      </c>
    </row>
    <row r="6936" spans="1:6" x14ac:dyDescent="0.2">
      <c r="A6936" t="s">
        <v>6774</v>
      </c>
      <c r="B6936" t="s">
        <v>13323</v>
      </c>
      <c r="C6936" t="s">
        <v>10548</v>
      </c>
      <c r="D6936" t="s">
        <v>22859</v>
      </c>
      <c r="E6936" t="s">
        <v>21138</v>
      </c>
      <c r="F6936" s="1">
        <v>29811</v>
      </c>
    </row>
    <row r="6937" spans="1:6" x14ac:dyDescent="0.2">
      <c r="A6937" t="s">
        <v>6775</v>
      </c>
      <c r="B6937" t="s">
        <v>14885</v>
      </c>
      <c r="C6937" t="s">
        <v>10665</v>
      </c>
      <c r="D6937" t="s">
        <v>22860</v>
      </c>
      <c r="E6937" t="s">
        <v>21138</v>
      </c>
      <c r="F6937" s="1">
        <v>24909</v>
      </c>
    </row>
    <row r="6938" spans="1:6" x14ac:dyDescent="0.2">
      <c r="A6938" t="s">
        <v>8396</v>
      </c>
      <c r="B6938" t="s">
        <v>14144</v>
      </c>
      <c r="C6938" t="s">
        <v>9717</v>
      </c>
      <c r="D6938" t="s">
        <v>22861</v>
      </c>
      <c r="E6938" t="s">
        <v>21138</v>
      </c>
      <c r="F6938" s="1">
        <v>22008</v>
      </c>
    </row>
    <row r="6939" spans="1:6" x14ac:dyDescent="0.2">
      <c r="A6939" t="s">
        <v>3457</v>
      </c>
      <c r="B6939" t="s">
        <v>13847</v>
      </c>
      <c r="C6939" t="s">
        <v>9690</v>
      </c>
      <c r="D6939" t="s">
        <v>22862</v>
      </c>
      <c r="E6939" t="s">
        <v>21138</v>
      </c>
      <c r="F6939" s="1">
        <v>33144</v>
      </c>
    </row>
    <row r="6940" spans="1:6" x14ac:dyDescent="0.2">
      <c r="A6940" t="s">
        <v>3458</v>
      </c>
      <c r="B6940" t="s">
        <v>13664</v>
      </c>
      <c r="C6940" t="s">
        <v>14886</v>
      </c>
      <c r="D6940" t="s">
        <v>22863</v>
      </c>
      <c r="E6940" t="s">
        <v>21138</v>
      </c>
      <c r="F6940" s="1">
        <v>25664</v>
      </c>
    </row>
    <row r="6941" spans="1:6" x14ac:dyDescent="0.2">
      <c r="A6941" t="s">
        <v>6776</v>
      </c>
      <c r="B6941" t="s">
        <v>13423</v>
      </c>
      <c r="C6941" t="s">
        <v>9694</v>
      </c>
      <c r="D6941" t="s">
        <v>22864</v>
      </c>
      <c r="E6941" t="s">
        <v>21138</v>
      </c>
      <c r="F6941" s="1">
        <v>42965</v>
      </c>
    </row>
    <row r="6942" spans="1:6" x14ac:dyDescent="0.2">
      <c r="A6942" t="s">
        <v>3459</v>
      </c>
      <c r="B6942" t="s">
        <v>14469</v>
      </c>
      <c r="C6942" t="s">
        <v>14887</v>
      </c>
      <c r="D6942">
        <f>1-825-769-6998</f>
        <v>-8591</v>
      </c>
      <c r="E6942" t="s">
        <v>21138</v>
      </c>
      <c r="F6942" s="1">
        <v>35394</v>
      </c>
    </row>
    <row r="6943" spans="1:6" x14ac:dyDescent="0.2">
      <c r="A6943" t="s">
        <v>3460</v>
      </c>
      <c r="B6943" t="s">
        <v>13435</v>
      </c>
      <c r="C6943" t="s">
        <v>10372</v>
      </c>
      <c r="D6943">
        <f>1-696-580-2288</f>
        <v>-3563</v>
      </c>
      <c r="E6943" t="s">
        <v>21138</v>
      </c>
      <c r="F6943" s="1">
        <v>18238</v>
      </c>
    </row>
    <row r="6944" spans="1:6" x14ac:dyDescent="0.2">
      <c r="A6944" t="s">
        <v>3461</v>
      </c>
      <c r="B6944" t="s">
        <v>14666</v>
      </c>
      <c r="C6944" t="s">
        <v>9833</v>
      </c>
      <c r="D6944" t="s">
        <v>22865</v>
      </c>
      <c r="E6944" t="s">
        <v>21138</v>
      </c>
      <c r="F6944" s="1">
        <v>20233</v>
      </c>
    </row>
    <row r="6945" spans="1:6" x14ac:dyDescent="0.2">
      <c r="A6945" t="s">
        <v>3462</v>
      </c>
      <c r="B6945" t="s">
        <v>13689</v>
      </c>
      <c r="C6945" t="s">
        <v>9527</v>
      </c>
      <c r="D6945" t="s">
        <v>22866</v>
      </c>
      <c r="E6945" t="s">
        <v>21138</v>
      </c>
      <c r="F6945" s="1">
        <v>21004</v>
      </c>
    </row>
    <row r="6946" spans="1:6" x14ac:dyDescent="0.2">
      <c r="A6946" t="s">
        <v>3463</v>
      </c>
      <c r="B6946" t="s">
        <v>13695</v>
      </c>
      <c r="C6946" t="s">
        <v>14888</v>
      </c>
      <c r="D6946" t="s">
        <v>22867</v>
      </c>
      <c r="E6946" t="s">
        <v>21138</v>
      </c>
      <c r="F6946" s="1">
        <v>39763</v>
      </c>
    </row>
    <row r="6947" spans="1:6" x14ac:dyDescent="0.2">
      <c r="A6947" t="s">
        <v>8397</v>
      </c>
      <c r="B6947" t="s">
        <v>13517</v>
      </c>
      <c r="C6947" t="s">
        <v>9945</v>
      </c>
      <c r="D6947" t="s">
        <v>22868</v>
      </c>
      <c r="E6947" t="s">
        <v>21138</v>
      </c>
      <c r="F6947" s="1">
        <v>32363</v>
      </c>
    </row>
    <row r="6948" spans="1:6" x14ac:dyDescent="0.2">
      <c r="A6948" t="s">
        <v>3464</v>
      </c>
      <c r="B6948" t="s">
        <v>13664</v>
      </c>
      <c r="C6948" t="s">
        <v>10086</v>
      </c>
      <c r="D6948">
        <v>8688260090</v>
      </c>
      <c r="E6948" t="s">
        <v>21138</v>
      </c>
      <c r="F6948" s="1">
        <v>28402</v>
      </c>
    </row>
    <row r="6949" spans="1:6" x14ac:dyDescent="0.2">
      <c r="A6949" t="s">
        <v>8398</v>
      </c>
      <c r="B6949" t="s">
        <v>13379</v>
      </c>
      <c r="C6949" t="s">
        <v>12510</v>
      </c>
      <c r="D6949" t="s">
        <v>22869</v>
      </c>
      <c r="E6949" t="s">
        <v>21138</v>
      </c>
      <c r="F6949" s="1">
        <v>22256</v>
      </c>
    </row>
    <row r="6950" spans="1:6" x14ac:dyDescent="0.2">
      <c r="A6950" t="s">
        <v>6777</v>
      </c>
      <c r="B6950" t="s">
        <v>14382</v>
      </c>
      <c r="C6950" t="s">
        <v>14889</v>
      </c>
      <c r="D6950">
        <v>4282430642</v>
      </c>
      <c r="E6950" t="s">
        <v>21138</v>
      </c>
      <c r="F6950" s="1">
        <v>16105</v>
      </c>
    </row>
    <row r="6951" spans="1:6" x14ac:dyDescent="0.2">
      <c r="A6951" t="s">
        <v>3465</v>
      </c>
      <c r="B6951" t="s">
        <v>14890</v>
      </c>
      <c r="C6951" t="s">
        <v>9566</v>
      </c>
      <c r="D6951" t="s">
        <v>22870</v>
      </c>
      <c r="E6951" t="s">
        <v>21138</v>
      </c>
      <c r="F6951" s="1">
        <v>28632</v>
      </c>
    </row>
    <row r="6952" spans="1:6" x14ac:dyDescent="0.2">
      <c r="A6952" t="s">
        <v>3466</v>
      </c>
      <c r="B6952" t="s">
        <v>13628</v>
      </c>
      <c r="C6952" t="s">
        <v>13679</v>
      </c>
      <c r="D6952" t="s">
        <v>22871</v>
      </c>
      <c r="E6952" t="s">
        <v>21138</v>
      </c>
      <c r="F6952" s="1">
        <v>37715</v>
      </c>
    </row>
    <row r="6953" spans="1:6" x14ac:dyDescent="0.2">
      <c r="A6953" t="s">
        <v>6778</v>
      </c>
      <c r="B6953" t="s">
        <v>13517</v>
      </c>
      <c r="C6953" t="s">
        <v>14891</v>
      </c>
      <c r="D6953" t="s">
        <v>22872</v>
      </c>
      <c r="E6953" t="s">
        <v>21138</v>
      </c>
      <c r="F6953" s="1">
        <v>26060</v>
      </c>
    </row>
    <row r="6954" spans="1:6" x14ac:dyDescent="0.2">
      <c r="A6954" t="s">
        <v>8399</v>
      </c>
      <c r="B6954" t="s">
        <v>13324</v>
      </c>
      <c r="C6954" t="s">
        <v>9810</v>
      </c>
      <c r="D6954" t="s">
        <v>22873</v>
      </c>
      <c r="E6954" t="s">
        <v>21138</v>
      </c>
      <c r="F6954" s="1">
        <v>25414</v>
      </c>
    </row>
    <row r="6955" spans="1:6" x14ac:dyDescent="0.2">
      <c r="A6955" t="s">
        <v>3467</v>
      </c>
      <c r="B6955" t="s">
        <v>14183</v>
      </c>
      <c r="C6955" t="s">
        <v>14892</v>
      </c>
      <c r="D6955" t="s">
        <v>22874</v>
      </c>
      <c r="E6955" t="s">
        <v>21138</v>
      </c>
      <c r="F6955" s="1">
        <v>31168</v>
      </c>
    </row>
    <row r="6956" spans="1:6" x14ac:dyDescent="0.2">
      <c r="A6956" t="s">
        <v>6779</v>
      </c>
      <c r="B6956" t="s">
        <v>9750</v>
      </c>
      <c r="C6956" t="s">
        <v>14893</v>
      </c>
      <c r="D6956" t="s">
        <v>22875</v>
      </c>
      <c r="E6956" t="s">
        <v>21138</v>
      </c>
      <c r="F6956" s="1">
        <v>21362</v>
      </c>
    </row>
    <row r="6957" spans="1:6" x14ac:dyDescent="0.2">
      <c r="A6957" t="s">
        <v>3468</v>
      </c>
      <c r="B6957" t="s">
        <v>13394</v>
      </c>
      <c r="C6957" t="s">
        <v>14894</v>
      </c>
      <c r="D6957" t="s">
        <v>22876</v>
      </c>
      <c r="E6957" t="s">
        <v>21138</v>
      </c>
      <c r="F6957" s="1">
        <v>42006</v>
      </c>
    </row>
    <row r="6958" spans="1:6" x14ac:dyDescent="0.2">
      <c r="A6958" t="s">
        <v>3469</v>
      </c>
      <c r="B6958" t="s">
        <v>13333</v>
      </c>
      <c r="C6958" t="s">
        <v>10969</v>
      </c>
      <c r="D6958">
        <f>1-876-501-7971</f>
        <v>-9347</v>
      </c>
      <c r="E6958" t="s">
        <v>21138</v>
      </c>
      <c r="F6958" s="1">
        <v>35321</v>
      </c>
    </row>
    <row r="6959" spans="1:6" x14ac:dyDescent="0.2">
      <c r="A6959" t="s">
        <v>3470</v>
      </c>
      <c r="B6959" t="s">
        <v>14895</v>
      </c>
      <c r="C6959" t="s">
        <v>9912</v>
      </c>
      <c r="D6959" t="s">
        <v>22877</v>
      </c>
      <c r="E6959" t="s">
        <v>21138</v>
      </c>
      <c r="F6959" s="1">
        <v>34037</v>
      </c>
    </row>
    <row r="6960" spans="1:6" x14ac:dyDescent="0.2">
      <c r="A6960" t="s">
        <v>14896</v>
      </c>
      <c r="B6960" t="s">
        <v>14897</v>
      </c>
      <c r="C6960" t="s">
        <v>11080</v>
      </c>
      <c r="D6960" t="s">
        <v>22878</v>
      </c>
      <c r="E6960" t="s">
        <v>21138</v>
      </c>
      <c r="F6960" s="1">
        <v>26108</v>
      </c>
    </row>
    <row r="6961" spans="1:6" x14ac:dyDescent="0.2">
      <c r="A6961" t="s">
        <v>3471</v>
      </c>
      <c r="B6961" t="s">
        <v>14440</v>
      </c>
      <c r="C6961" t="s">
        <v>9611</v>
      </c>
      <c r="D6961" t="s">
        <v>22879</v>
      </c>
      <c r="E6961" t="s">
        <v>21138</v>
      </c>
      <c r="F6961" s="1">
        <v>37613</v>
      </c>
    </row>
    <row r="6962" spans="1:6" x14ac:dyDescent="0.2">
      <c r="A6962" t="s">
        <v>3472</v>
      </c>
      <c r="B6962" t="s">
        <v>13459</v>
      </c>
      <c r="C6962" t="s">
        <v>10880</v>
      </c>
      <c r="D6962" t="s">
        <v>22880</v>
      </c>
      <c r="E6962" t="s">
        <v>21138</v>
      </c>
      <c r="F6962" s="1">
        <v>28094</v>
      </c>
    </row>
    <row r="6963" spans="1:6" x14ac:dyDescent="0.2">
      <c r="A6963" t="s">
        <v>8400</v>
      </c>
      <c r="B6963" t="s">
        <v>13345</v>
      </c>
      <c r="C6963" t="s">
        <v>12609</v>
      </c>
      <c r="D6963" t="s">
        <v>22881</v>
      </c>
      <c r="E6963" t="s">
        <v>21138</v>
      </c>
      <c r="F6963" s="1">
        <v>17162</v>
      </c>
    </row>
    <row r="6964" spans="1:6" x14ac:dyDescent="0.2">
      <c r="A6964" t="s">
        <v>3473</v>
      </c>
      <c r="B6964" t="s">
        <v>13596</v>
      </c>
      <c r="C6964" t="s">
        <v>10851</v>
      </c>
      <c r="D6964">
        <v>2721532769</v>
      </c>
      <c r="E6964" t="s">
        <v>21138</v>
      </c>
      <c r="F6964" s="1">
        <v>35115</v>
      </c>
    </row>
    <row r="6965" spans="1:6" x14ac:dyDescent="0.2">
      <c r="A6965" t="s">
        <v>14898</v>
      </c>
      <c r="B6965" t="s">
        <v>13399</v>
      </c>
      <c r="C6965" t="s">
        <v>14899</v>
      </c>
      <c r="D6965" t="s">
        <v>22882</v>
      </c>
      <c r="E6965" t="s">
        <v>21138</v>
      </c>
      <c r="F6965" s="1">
        <v>23368</v>
      </c>
    </row>
    <row r="6966" spans="1:6" x14ac:dyDescent="0.2">
      <c r="A6966" t="s">
        <v>6780</v>
      </c>
      <c r="B6966" t="s">
        <v>13372</v>
      </c>
      <c r="C6966" t="s">
        <v>14900</v>
      </c>
      <c r="D6966" t="s">
        <v>22883</v>
      </c>
      <c r="E6966" t="s">
        <v>21138</v>
      </c>
      <c r="F6966" s="1">
        <v>20588</v>
      </c>
    </row>
    <row r="6967" spans="1:6" x14ac:dyDescent="0.2">
      <c r="A6967" t="s">
        <v>3474</v>
      </c>
      <c r="B6967" t="s">
        <v>13413</v>
      </c>
      <c r="C6967" t="s">
        <v>12570</v>
      </c>
      <c r="D6967" t="s">
        <v>22884</v>
      </c>
      <c r="E6967" t="s">
        <v>21138</v>
      </c>
      <c r="F6967" s="1">
        <v>22189</v>
      </c>
    </row>
    <row r="6968" spans="1:6" x14ac:dyDescent="0.2">
      <c r="A6968" t="s">
        <v>6781</v>
      </c>
      <c r="B6968" t="s">
        <v>14266</v>
      </c>
      <c r="C6968" t="s">
        <v>13380</v>
      </c>
      <c r="D6968">
        <f>1-827-739-4108</f>
        <v>-5673</v>
      </c>
      <c r="E6968" t="s">
        <v>21138</v>
      </c>
      <c r="F6968" s="1">
        <v>39455</v>
      </c>
    </row>
    <row r="6969" spans="1:6" x14ac:dyDescent="0.2">
      <c r="A6969" t="s">
        <v>6782</v>
      </c>
      <c r="B6969" t="s">
        <v>14413</v>
      </c>
      <c r="C6969" t="s">
        <v>10999</v>
      </c>
      <c r="D6969" t="s">
        <v>22885</v>
      </c>
      <c r="E6969" t="s">
        <v>21138</v>
      </c>
      <c r="F6969" s="1">
        <v>16827</v>
      </c>
    </row>
    <row r="6970" spans="1:6" x14ac:dyDescent="0.2">
      <c r="A6970" t="s">
        <v>3475</v>
      </c>
      <c r="B6970" t="s">
        <v>14901</v>
      </c>
      <c r="C6970" t="s">
        <v>14902</v>
      </c>
      <c r="D6970" t="s">
        <v>22886</v>
      </c>
      <c r="E6970" t="s">
        <v>21138</v>
      </c>
      <c r="F6970" s="1">
        <v>28687</v>
      </c>
    </row>
    <row r="6971" spans="1:6" x14ac:dyDescent="0.2">
      <c r="A6971" t="s">
        <v>6783</v>
      </c>
      <c r="B6971" t="s">
        <v>14139</v>
      </c>
      <c r="C6971" t="s">
        <v>11071</v>
      </c>
      <c r="D6971" t="s">
        <v>22887</v>
      </c>
      <c r="E6971" t="s">
        <v>21138</v>
      </c>
      <c r="F6971" s="1">
        <v>40867</v>
      </c>
    </row>
    <row r="6972" spans="1:6" x14ac:dyDescent="0.2">
      <c r="A6972" t="s">
        <v>3476</v>
      </c>
      <c r="B6972" t="s">
        <v>13736</v>
      </c>
      <c r="C6972" t="s">
        <v>10469</v>
      </c>
      <c r="D6972" t="s">
        <v>22888</v>
      </c>
      <c r="E6972" t="s">
        <v>21138</v>
      </c>
      <c r="F6972" s="1">
        <v>23266</v>
      </c>
    </row>
    <row r="6973" spans="1:6" x14ac:dyDescent="0.2">
      <c r="A6973" t="s">
        <v>3477</v>
      </c>
      <c r="B6973" t="s">
        <v>13736</v>
      </c>
      <c r="C6973" t="s">
        <v>10122</v>
      </c>
      <c r="D6973" t="s">
        <v>22889</v>
      </c>
      <c r="E6973" t="s">
        <v>21138</v>
      </c>
      <c r="F6973" s="1">
        <v>22647</v>
      </c>
    </row>
    <row r="6974" spans="1:6" x14ac:dyDescent="0.2">
      <c r="A6974" t="s">
        <v>3478</v>
      </c>
      <c r="B6974" t="s">
        <v>14903</v>
      </c>
      <c r="C6974" t="s">
        <v>14904</v>
      </c>
      <c r="D6974">
        <f>1-811-68-9704</f>
        <v>-10582</v>
      </c>
      <c r="E6974" t="s">
        <v>21138</v>
      </c>
      <c r="F6974" s="1">
        <v>30322</v>
      </c>
    </row>
    <row r="6975" spans="1:6" x14ac:dyDescent="0.2">
      <c r="A6975" t="s">
        <v>3479</v>
      </c>
      <c r="B6975" t="s">
        <v>14905</v>
      </c>
      <c r="C6975" t="s">
        <v>14906</v>
      </c>
      <c r="D6975" t="s">
        <v>22890</v>
      </c>
      <c r="E6975" t="s">
        <v>21138</v>
      </c>
      <c r="F6975" s="1">
        <v>20562</v>
      </c>
    </row>
    <row r="6976" spans="1:6" x14ac:dyDescent="0.2">
      <c r="A6976" t="s">
        <v>6784</v>
      </c>
      <c r="B6976" t="s">
        <v>14907</v>
      </c>
      <c r="C6976" t="s">
        <v>10459</v>
      </c>
      <c r="D6976" t="s">
        <v>22891</v>
      </c>
      <c r="E6976" t="s">
        <v>21138</v>
      </c>
      <c r="F6976" s="1">
        <v>39177</v>
      </c>
    </row>
    <row r="6977" spans="1:6" x14ac:dyDescent="0.2">
      <c r="A6977" t="s">
        <v>3480</v>
      </c>
      <c r="B6977" t="s">
        <v>14908</v>
      </c>
      <c r="C6977" t="s">
        <v>14909</v>
      </c>
      <c r="D6977" t="s">
        <v>22892</v>
      </c>
      <c r="E6977" t="s">
        <v>21138</v>
      </c>
      <c r="F6977" s="1">
        <v>21162</v>
      </c>
    </row>
    <row r="6978" spans="1:6" x14ac:dyDescent="0.2">
      <c r="A6978" t="s">
        <v>3481</v>
      </c>
      <c r="B6978" t="s">
        <v>13435</v>
      </c>
      <c r="C6978" t="s">
        <v>9912</v>
      </c>
      <c r="D6978">
        <f>1-791-980-3741</f>
        <v>-5511</v>
      </c>
      <c r="E6978" t="s">
        <v>21138</v>
      </c>
      <c r="F6978" s="1">
        <v>25517</v>
      </c>
    </row>
    <row r="6979" spans="1:6" x14ac:dyDescent="0.2">
      <c r="A6979" t="s">
        <v>6785</v>
      </c>
      <c r="B6979" t="s">
        <v>14910</v>
      </c>
      <c r="C6979" t="s">
        <v>14095</v>
      </c>
      <c r="D6979" t="s">
        <v>22893</v>
      </c>
      <c r="E6979" t="s">
        <v>21138</v>
      </c>
      <c r="F6979" s="1">
        <v>37035</v>
      </c>
    </row>
    <row r="6980" spans="1:6" x14ac:dyDescent="0.2">
      <c r="A6980" t="s">
        <v>6786</v>
      </c>
      <c r="B6980" t="s">
        <v>14911</v>
      </c>
      <c r="C6980" t="s">
        <v>14912</v>
      </c>
      <c r="D6980" t="s">
        <v>22894</v>
      </c>
      <c r="E6980" t="s">
        <v>21138</v>
      </c>
      <c r="F6980" s="1">
        <v>30710</v>
      </c>
    </row>
    <row r="6981" spans="1:6" x14ac:dyDescent="0.2">
      <c r="A6981" t="s">
        <v>6787</v>
      </c>
      <c r="B6981" t="s">
        <v>13736</v>
      </c>
      <c r="C6981" t="s">
        <v>10794</v>
      </c>
      <c r="D6981" t="s">
        <v>22895</v>
      </c>
      <c r="E6981" t="s">
        <v>21138</v>
      </c>
      <c r="F6981" s="1">
        <v>22824</v>
      </c>
    </row>
    <row r="6982" spans="1:6" x14ac:dyDescent="0.2">
      <c r="A6982" t="s">
        <v>6788</v>
      </c>
      <c r="B6982" t="s">
        <v>12688</v>
      </c>
      <c r="C6982" t="s">
        <v>10272</v>
      </c>
      <c r="D6982" t="s">
        <v>22896</v>
      </c>
      <c r="E6982" t="s">
        <v>21138</v>
      </c>
      <c r="F6982" s="1">
        <v>26283</v>
      </c>
    </row>
    <row r="6983" spans="1:6" x14ac:dyDescent="0.2">
      <c r="A6983" t="s">
        <v>6789</v>
      </c>
      <c r="B6983" t="s">
        <v>13939</v>
      </c>
      <c r="C6983" t="s">
        <v>14913</v>
      </c>
      <c r="D6983" t="s">
        <v>22897</v>
      </c>
      <c r="E6983" t="s">
        <v>21138</v>
      </c>
      <c r="F6983" s="1">
        <v>19384</v>
      </c>
    </row>
    <row r="6984" spans="1:6" x14ac:dyDescent="0.2">
      <c r="A6984" t="s">
        <v>3482</v>
      </c>
      <c r="B6984" t="s">
        <v>13622</v>
      </c>
      <c r="C6984" t="s">
        <v>11266</v>
      </c>
      <c r="D6984">
        <v>7441525281</v>
      </c>
      <c r="E6984" t="s">
        <v>21138</v>
      </c>
      <c r="F6984" s="1">
        <v>29124</v>
      </c>
    </row>
    <row r="6985" spans="1:6" x14ac:dyDescent="0.2">
      <c r="A6985" t="s">
        <v>6790</v>
      </c>
      <c r="B6985" t="s">
        <v>14432</v>
      </c>
      <c r="C6985" t="s">
        <v>9800</v>
      </c>
      <c r="D6985" t="s">
        <v>22898</v>
      </c>
      <c r="E6985" t="s">
        <v>21138</v>
      </c>
      <c r="F6985" s="1">
        <v>26365</v>
      </c>
    </row>
    <row r="6986" spans="1:6" x14ac:dyDescent="0.2">
      <c r="A6986" t="s">
        <v>3483</v>
      </c>
      <c r="B6986" t="s">
        <v>14914</v>
      </c>
      <c r="C6986" t="s">
        <v>14915</v>
      </c>
      <c r="D6986" t="s">
        <v>22899</v>
      </c>
      <c r="E6986" t="s">
        <v>21138</v>
      </c>
      <c r="F6986" s="1">
        <v>33976</v>
      </c>
    </row>
    <row r="6987" spans="1:6" x14ac:dyDescent="0.2">
      <c r="A6987" t="s">
        <v>3484</v>
      </c>
      <c r="B6987" t="s">
        <v>14200</v>
      </c>
      <c r="C6987" t="s">
        <v>9565</v>
      </c>
      <c r="D6987" t="s">
        <v>22900</v>
      </c>
      <c r="E6987" t="s">
        <v>21138</v>
      </c>
      <c r="F6987" s="1">
        <v>32944</v>
      </c>
    </row>
    <row r="6988" spans="1:6" x14ac:dyDescent="0.2">
      <c r="A6988" t="s">
        <v>6791</v>
      </c>
      <c r="B6988" t="s">
        <v>13790</v>
      </c>
      <c r="C6988" t="s">
        <v>10066</v>
      </c>
      <c r="D6988" t="s">
        <v>22901</v>
      </c>
      <c r="E6988" t="s">
        <v>21138</v>
      </c>
      <c r="F6988" s="1">
        <v>17846</v>
      </c>
    </row>
    <row r="6989" spans="1:6" x14ac:dyDescent="0.2">
      <c r="A6989" t="s">
        <v>3485</v>
      </c>
      <c r="B6989" t="s">
        <v>9872</v>
      </c>
      <c r="C6989" t="s">
        <v>10951</v>
      </c>
      <c r="D6989" t="s">
        <v>22902</v>
      </c>
      <c r="E6989" t="s">
        <v>21138</v>
      </c>
      <c r="F6989" s="1">
        <v>41602</v>
      </c>
    </row>
    <row r="6990" spans="1:6" x14ac:dyDescent="0.2">
      <c r="A6990" t="s">
        <v>3486</v>
      </c>
      <c r="B6990" t="s">
        <v>12307</v>
      </c>
      <c r="C6990" t="s">
        <v>14916</v>
      </c>
      <c r="D6990" t="s">
        <v>22903</v>
      </c>
      <c r="E6990" t="s">
        <v>21138</v>
      </c>
      <c r="F6990" s="1">
        <v>29749</v>
      </c>
    </row>
    <row r="6991" spans="1:6" x14ac:dyDescent="0.2">
      <c r="A6991" t="s">
        <v>3487</v>
      </c>
      <c r="B6991" t="s">
        <v>13435</v>
      </c>
      <c r="C6991" t="s">
        <v>12769</v>
      </c>
      <c r="D6991" t="s">
        <v>22904</v>
      </c>
      <c r="E6991" t="s">
        <v>21138</v>
      </c>
      <c r="F6991" s="1">
        <v>29098</v>
      </c>
    </row>
    <row r="6992" spans="1:6" x14ac:dyDescent="0.2">
      <c r="A6992" t="s">
        <v>6792</v>
      </c>
      <c r="B6992" t="s">
        <v>14524</v>
      </c>
      <c r="C6992" t="s">
        <v>12297</v>
      </c>
      <c r="D6992" t="s">
        <v>22905</v>
      </c>
      <c r="E6992" t="s">
        <v>21138</v>
      </c>
      <c r="F6992" s="1">
        <v>39952</v>
      </c>
    </row>
    <row r="6993" spans="1:6" x14ac:dyDescent="0.2">
      <c r="A6993" t="s">
        <v>3488</v>
      </c>
      <c r="B6993" t="s">
        <v>14589</v>
      </c>
      <c r="C6993" t="s">
        <v>9554</v>
      </c>
      <c r="D6993" t="s">
        <v>22906</v>
      </c>
      <c r="E6993" t="s">
        <v>21138</v>
      </c>
      <c r="F6993" s="1">
        <v>39023</v>
      </c>
    </row>
    <row r="6994" spans="1:6" x14ac:dyDescent="0.2">
      <c r="A6994" t="s">
        <v>3489</v>
      </c>
      <c r="B6994" t="s">
        <v>11639</v>
      </c>
      <c r="C6994" t="s">
        <v>10688</v>
      </c>
      <c r="D6994" t="s">
        <v>22907</v>
      </c>
      <c r="E6994" t="s">
        <v>21138</v>
      </c>
      <c r="F6994" s="1">
        <v>35496</v>
      </c>
    </row>
    <row r="6995" spans="1:6" x14ac:dyDescent="0.2">
      <c r="A6995" t="s">
        <v>3490</v>
      </c>
      <c r="B6995" t="s">
        <v>13413</v>
      </c>
      <c r="C6995" t="s">
        <v>13879</v>
      </c>
      <c r="D6995" t="s">
        <v>22908</v>
      </c>
      <c r="E6995" t="s">
        <v>21138</v>
      </c>
      <c r="F6995" s="1">
        <v>41480</v>
      </c>
    </row>
    <row r="6996" spans="1:6" x14ac:dyDescent="0.2">
      <c r="A6996" t="s">
        <v>3491</v>
      </c>
      <c r="B6996" t="s">
        <v>13634</v>
      </c>
      <c r="C6996" t="s">
        <v>10074</v>
      </c>
      <c r="D6996" t="s">
        <v>22909</v>
      </c>
      <c r="E6996" t="s">
        <v>21138</v>
      </c>
      <c r="F6996" s="1">
        <v>31589</v>
      </c>
    </row>
    <row r="6997" spans="1:6" x14ac:dyDescent="0.2">
      <c r="A6997" t="s">
        <v>3492</v>
      </c>
      <c r="B6997" t="s">
        <v>13413</v>
      </c>
      <c r="C6997" t="s">
        <v>10561</v>
      </c>
      <c r="D6997" t="s">
        <v>22910</v>
      </c>
      <c r="E6997" t="s">
        <v>21138</v>
      </c>
      <c r="F6997" s="1">
        <v>24685</v>
      </c>
    </row>
    <row r="6998" spans="1:6" x14ac:dyDescent="0.2">
      <c r="A6998" t="s">
        <v>9198</v>
      </c>
      <c r="B6998" t="s">
        <v>14917</v>
      </c>
      <c r="C6998" t="s">
        <v>14918</v>
      </c>
      <c r="D6998" t="s">
        <v>22911</v>
      </c>
      <c r="E6998" t="s">
        <v>21138</v>
      </c>
      <c r="F6998" s="1">
        <v>34326</v>
      </c>
    </row>
    <row r="6999" spans="1:6" x14ac:dyDescent="0.2">
      <c r="A6999" t="s">
        <v>14919</v>
      </c>
      <c r="B6999" t="s">
        <v>14920</v>
      </c>
      <c r="C6999" t="s">
        <v>14921</v>
      </c>
      <c r="D6999" t="s">
        <v>22912</v>
      </c>
      <c r="E6999" t="s">
        <v>21138</v>
      </c>
      <c r="F6999" s="1">
        <v>33216</v>
      </c>
    </row>
    <row r="7000" spans="1:6" x14ac:dyDescent="0.2">
      <c r="A7000" t="s">
        <v>14922</v>
      </c>
      <c r="B7000" t="s">
        <v>14923</v>
      </c>
      <c r="C7000" t="s">
        <v>14924</v>
      </c>
      <c r="D7000" t="s">
        <v>22913</v>
      </c>
      <c r="E7000" t="s">
        <v>21138</v>
      </c>
      <c r="F7000" s="1">
        <v>23568</v>
      </c>
    </row>
    <row r="7001" spans="1:6" x14ac:dyDescent="0.2">
      <c r="A7001" t="s">
        <v>3493</v>
      </c>
      <c r="B7001" t="s">
        <v>13317</v>
      </c>
      <c r="C7001" t="s">
        <v>9997</v>
      </c>
      <c r="D7001" t="s">
        <v>22914</v>
      </c>
      <c r="E7001" t="s">
        <v>21138</v>
      </c>
      <c r="F7001" s="1">
        <v>24598</v>
      </c>
    </row>
    <row r="7002" spans="1:6" x14ac:dyDescent="0.2">
      <c r="A7002" t="s">
        <v>6793</v>
      </c>
      <c r="B7002" t="s">
        <v>13486</v>
      </c>
      <c r="C7002" t="s">
        <v>9678</v>
      </c>
      <c r="D7002" t="s">
        <v>22915</v>
      </c>
      <c r="E7002" t="s">
        <v>21138</v>
      </c>
      <c r="F7002" s="1">
        <v>24919</v>
      </c>
    </row>
    <row r="7003" spans="1:6" x14ac:dyDescent="0.2">
      <c r="A7003" t="s">
        <v>3494</v>
      </c>
      <c r="B7003" t="s">
        <v>14007</v>
      </c>
      <c r="C7003" t="s">
        <v>12161</v>
      </c>
      <c r="D7003" t="s">
        <v>22916</v>
      </c>
      <c r="E7003" t="s">
        <v>21138</v>
      </c>
      <c r="F7003" s="1">
        <v>43196</v>
      </c>
    </row>
    <row r="7004" spans="1:6" x14ac:dyDescent="0.2">
      <c r="A7004" t="s">
        <v>6794</v>
      </c>
      <c r="B7004" t="s">
        <v>11030</v>
      </c>
      <c r="C7004" t="s">
        <v>10468</v>
      </c>
      <c r="D7004" t="s">
        <v>22917</v>
      </c>
      <c r="E7004" t="s">
        <v>21138</v>
      </c>
      <c r="F7004" s="1">
        <v>32458</v>
      </c>
    </row>
    <row r="7005" spans="1:6" x14ac:dyDescent="0.2">
      <c r="A7005" t="s">
        <v>8401</v>
      </c>
      <c r="B7005" t="s">
        <v>13508</v>
      </c>
      <c r="C7005" t="s">
        <v>9470</v>
      </c>
      <c r="D7005" t="s">
        <v>22918</v>
      </c>
      <c r="E7005" t="s">
        <v>21138</v>
      </c>
      <c r="F7005" s="1">
        <v>27290</v>
      </c>
    </row>
    <row r="7006" spans="1:6" x14ac:dyDescent="0.2">
      <c r="A7006" t="s">
        <v>14925</v>
      </c>
      <c r="B7006" t="s">
        <v>11329</v>
      </c>
      <c r="C7006" t="s">
        <v>13010</v>
      </c>
      <c r="D7006" t="s">
        <v>22919</v>
      </c>
      <c r="E7006" t="s">
        <v>21138</v>
      </c>
      <c r="F7006" s="1">
        <v>38502</v>
      </c>
    </row>
    <row r="7007" spans="1:6" x14ac:dyDescent="0.2">
      <c r="A7007" t="s">
        <v>3495</v>
      </c>
      <c r="B7007" t="s">
        <v>14926</v>
      </c>
      <c r="C7007" t="s">
        <v>14927</v>
      </c>
      <c r="D7007" t="s">
        <v>22920</v>
      </c>
      <c r="E7007" t="s">
        <v>21138</v>
      </c>
      <c r="F7007" s="1">
        <v>22086</v>
      </c>
    </row>
    <row r="7008" spans="1:6" x14ac:dyDescent="0.2">
      <c r="A7008" t="s">
        <v>14928</v>
      </c>
      <c r="B7008" t="s">
        <v>14007</v>
      </c>
      <c r="C7008" t="s">
        <v>14929</v>
      </c>
      <c r="D7008">
        <v>8052112956</v>
      </c>
      <c r="E7008" t="s">
        <v>21138</v>
      </c>
      <c r="F7008" s="1">
        <v>27660</v>
      </c>
    </row>
    <row r="7009" spans="1:6" x14ac:dyDescent="0.2">
      <c r="A7009" t="s">
        <v>6795</v>
      </c>
      <c r="B7009" t="s">
        <v>13480</v>
      </c>
      <c r="C7009" t="s">
        <v>11991</v>
      </c>
      <c r="D7009" t="s">
        <v>22921</v>
      </c>
      <c r="E7009" t="s">
        <v>21138</v>
      </c>
      <c r="F7009" s="1">
        <v>16329</v>
      </c>
    </row>
    <row r="7010" spans="1:6" x14ac:dyDescent="0.2">
      <c r="A7010" t="s">
        <v>6796</v>
      </c>
      <c r="B7010" t="s">
        <v>14930</v>
      </c>
      <c r="C7010" t="s">
        <v>9467</v>
      </c>
      <c r="D7010" t="s">
        <v>22922</v>
      </c>
      <c r="E7010" t="s">
        <v>21138</v>
      </c>
      <c r="F7010" s="1">
        <v>16767</v>
      </c>
    </row>
    <row r="7011" spans="1:6" x14ac:dyDescent="0.2">
      <c r="A7011" t="s">
        <v>3496</v>
      </c>
      <c r="B7011" t="s">
        <v>14931</v>
      </c>
      <c r="C7011" t="s">
        <v>9941</v>
      </c>
      <c r="D7011" t="s">
        <v>22923</v>
      </c>
      <c r="E7011" t="s">
        <v>21138</v>
      </c>
      <c r="F7011" s="1">
        <v>35622</v>
      </c>
    </row>
    <row r="7012" spans="1:6" x14ac:dyDescent="0.2">
      <c r="A7012" t="s">
        <v>3497</v>
      </c>
      <c r="B7012" t="s">
        <v>13517</v>
      </c>
      <c r="C7012" t="s">
        <v>10729</v>
      </c>
      <c r="D7012" t="s">
        <v>22924</v>
      </c>
      <c r="E7012" t="s">
        <v>21138</v>
      </c>
      <c r="F7012" s="1">
        <v>27736</v>
      </c>
    </row>
    <row r="7013" spans="1:6" x14ac:dyDescent="0.2">
      <c r="A7013" t="s">
        <v>6797</v>
      </c>
      <c r="B7013" t="s">
        <v>14932</v>
      </c>
      <c r="C7013" t="s">
        <v>14933</v>
      </c>
      <c r="D7013" t="s">
        <v>22925</v>
      </c>
      <c r="E7013" t="s">
        <v>21138</v>
      </c>
      <c r="F7013" s="1">
        <v>31717</v>
      </c>
    </row>
    <row r="7014" spans="1:6" x14ac:dyDescent="0.2">
      <c r="A7014" t="s">
        <v>3498</v>
      </c>
      <c r="B7014" t="s">
        <v>13558</v>
      </c>
      <c r="C7014" t="s">
        <v>14934</v>
      </c>
      <c r="D7014" t="s">
        <v>22926</v>
      </c>
      <c r="E7014" t="s">
        <v>21138</v>
      </c>
      <c r="F7014" s="1">
        <v>41519</v>
      </c>
    </row>
    <row r="7015" spans="1:6" x14ac:dyDescent="0.2">
      <c r="A7015" t="s">
        <v>8402</v>
      </c>
      <c r="B7015" t="s">
        <v>12050</v>
      </c>
      <c r="C7015" t="s">
        <v>14935</v>
      </c>
      <c r="D7015" t="s">
        <v>22927</v>
      </c>
      <c r="E7015" t="s">
        <v>21138</v>
      </c>
      <c r="F7015" s="1">
        <v>35248</v>
      </c>
    </row>
    <row r="7016" spans="1:6" x14ac:dyDescent="0.2">
      <c r="A7016" t="s">
        <v>3499</v>
      </c>
      <c r="B7016" t="s">
        <v>14652</v>
      </c>
      <c r="C7016" t="s">
        <v>9717</v>
      </c>
      <c r="D7016" t="s">
        <v>22928</v>
      </c>
      <c r="E7016" t="s">
        <v>21138</v>
      </c>
      <c r="F7016" s="1">
        <v>31603</v>
      </c>
    </row>
    <row r="7017" spans="1:6" x14ac:dyDescent="0.2">
      <c r="A7017" t="s">
        <v>6798</v>
      </c>
      <c r="B7017" t="s">
        <v>12598</v>
      </c>
      <c r="C7017" t="s">
        <v>14936</v>
      </c>
      <c r="D7017" t="s">
        <v>22929</v>
      </c>
      <c r="E7017" t="s">
        <v>21138</v>
      </c>
      <c r="F7017" s="1">
        <v>37559</v>
      </c>
    </row>
    <row r="7018" spans="1:6" x14ac:dyDescent="0.2">
      <c r="A7018" t="s">
        <v>3500</v>
      </c>
      <c r="B7018" t="s">
        <v>14937</v>
      </c>
      <c r="C7018" t="s">
        <v>14938</v>
      </c>
      <c r="D7018" t="s">
        <v>22930</v>
      </c>
      <c r="E7018" t="s">
        <v>21138</v>
      </c>
      <c r="F7018" s="1">
        <v>17684</v>
      </c>
    </row>
    <row r="7019" spans="1:6" x14ac:dyDescent="0.2">
      <c r="A7019" t="s">
        <v>8403</v>
      </c>
      <c r="B7019" t="s">
        <v>13796</v>
      </c>
      <c r="C7019" t="s">
        <v>10154</v>
      </c>
      <c r="D7019" t="s">
        <v>22931</v>
      </c>
      <c r="E7019" t="s">
        <v>21138</v>
      </c>
      <c r="F7019" s="1">
        <v>27752</v>
      </c>
    </row>
    <row r="7020" spans="1:6" x14ac:dyDescent="0.2">
      <c r="A7020" t="s">
        <v>3501</v>
      </c>
      <c r="B7020" t="s">
        <v>13327</v>
      </c>
      <c r="C7020" t="s">
        <v>14939</v>
      </c>
      <c r="D7020" t="s">
        <v>22932</v>
      </c>
      <c r="E7020" t="s">
        <v>21138</v>
      </c>
      <c r="F7020" s="1">
        <v>27337</v>
      </c>
    </row>
    <row r="7021" spans="1:6" x14ac:dyDescent="0.2">
      <c r="A7021" t="s">
        <v>3502</v>
      </c>
      <c r="B7021" t="s">
        <v>13725</v>
      </c>
      <c r="C7021" t="s">
        <v>9597</v>
      </c>
      <c r="D7021" t="s">
        <v>22933</v>
      </c>
      <c r="E7021" t="s">
        <v>21138</v>
      </c>
      <c r="F7021" s="1">
        <v>33791</v>
      </c>
    </row>
    <row r="7022" spans="1:6" x14ac:dyDescent="0.2">
      <c r="A7022" t="s">
        <v>8404</v>
      </c>
      <c r="B7022" t="s">
        <v>13859</v>
      </c>
      <c r="C7022" t="s">
        <v>9436</v>
      </c>
      <c r="D7022" t="s">
        <v>22934</v>
      </c>
      <c r="E7022" t="s">
        <v>21138</v>
      </c>
      <c r="F7022" s="1">
        <v>33029</v>
      </c>
    </row>
    <row r="7023" spans="1:6" x14ac:dyDescent="0.2">
      <c r="A7023" t="s">
        <v>8405</v>
      </c>
      <c r="B7023" t="s">
        <v>12575</v>
      </c>
      <c r="C7023" t="s">
        <v>14940</v>
      </c>
      <c r="D7023">
        <v>4912904334</v>
      </c>
      <c r="E7023" t="s">
        <v>21138</v>
      </c>
      <c r="F7023" s="1">
        <v>31183</v>
      </c>
    </row>
    <row r="7024" spans="1:6" x14ac:dyDescent="0.2">
      <c r="A7024" t="s">
        <v>3503</v>
      </c>
      <c r="B7024" t="s">
        <v>13413</v>
      </c>
      <c r="C7024" t="s">
        <v>13010</v>
      </c>
      <c r="D7024" t="s">
        <v>22935</v>
      </c>
      <c r="E7024" t="s">
        <v>21138</v>
      </c>
      <c r="F7024" s="1">
        <v>38092</v>
      </c>
    </row>
    <row r="7025" spans="1:6" x14ac:dyDescent="0.2">
      <c r="A7025" t="s">
        <v>6799</v>
      </c>
      <c r="B7025" t="s">
        <v>13423</v>
      </c>
      <c r="C7025" t="s">
        <v>14941</v>
      </c>
      <c r="D7025" t="s">
        <v>22936</v>
      </c>
      <c r="E7025" t="s">
        <v>21138</v>
      </c>
      <c r="F7025" s="1">
        <v>17799</v>
      </c>
    </row>
    <row r="7026" spans="1:6" x14ac:dyDescent="0.2">
      <c r="A7026" t="s">
        <v>3504</v>
      </c>
      <c r="B7026" t="s">
        <v>13344</v>
      </c>
      <c r="C7026" t="s">
        <v>14942</v>
      </c>
      <c r="D7026">
        <v>6320444642</v>
      </c>
      <c r="E7026" t="s">
        <v>21138</v>
      </c>
      <c r="F7026" s="1">
        <v>41043</v>
      </c>
    </row>
    <row r="7027" spans="1:6" x14ac:dyDescent="0.2">
      <c r="A7027" t="s">
        <v>3505</v>
      </c>
      <c r="B7027" t="s">
        <v>14652</v>
      </c>
      <c r="C7027" t="s">
        <v>14943</v>
      </c>
      <c r="D7027" t="s">
        <v>22937</v>
      </c>
      <c r="E7027" t="s">
        <v>21138</v>
      </c>
      <c r="F7027" s="1">
        <v>21994</v>
      </c>
    </row>
    <row r="7028" spans="1:6" x14ac:dyDescent="0.2">
      <c r="A7028" t="s">
        <v>3506</v>
      </c>
      <c r="B7028" t="s">
        <v>14944</v>
      </c>
      <c r="C7028" t="s">
        <v>14945</v>
      </c>
      <c r="D7028" t="s">
        <v>22938</v>
      </c>
      <c r="E7028" t="s">
        <v>21138</v>
      </c>
      <c r="F7028" s="1">
        <v>25449</v>
      </c>
    </row>
    <row r="7029" spans="1:6" x14ac:dyDescent="0.2">
      <c r="A7029" t="s">
        <v>3507</v>
      </c>
      <c r="B7029" t="s">
        <v>13413</v>
      </c>
      <c r="C7029" t="s">
        <v>14946</v>
      </c>
      <c r="D7029" t="s">
        <v>22939</v>
      </c>
      <c r="E7029" t="s">
        <v>21138</v>
      </c>
      <c r="F7029" s="1">
        <v>24389</v>
      </c>
    </row>
    <row r="7030" spans="1:6" x14ac:dyDescent="0.2">
      <c r="A7030" t="s">
        <v>8406</v>
      </c>
      <c r="B7030" t="s">
        <v>9408</v>
      </c>
      <c r="C7030" t="s">
        <v>14947</v>
      </c>
      <c r="D7030" t="s">
        <v>22940</v>
      </c>
      <c r="E7030" t="s">
        <v>21138</v>
      </c>
      <c r="F7030" s="1">
        <v>21130</v>
      </c>
    </row>
    <row r="7031" spans="1:6" x14ac:dyDescent="0.2">
      <c r="A7031" t="s">
        <v>6800</v>
      </c>
      <c r="B7031" t="s">
        <v>13725</v>
      </c>
      <c r="C7031" t="s">
        <v>14948</v>
      </c>
      <c r="D7031" t="s">
        <v>22941</v>
      </c>
      <c r="E7031" t="s">
        <v>21138</v>
      </c>
      <c r="F7031" s="1">
        <v>18885</v>
      </c>
    </row>
    <row r="7032" spans="1:6" x14ac:dyDescent="0.2">
      <c r="A7032" t="s">
        <v>8407</v>
      </c>
      <c r="B7032" t="s">
        <v>9823</v>
      </c>
      <c r="C7032" t="s">
        <v>14949</v>
      </c>
      <c r="D7032" t="s">
        <v>22942</v>
      </c>
      <c r="E7032" t="s">
        <v>21138</v>
      </c>
      <c r="F7032" s="1">
        <v>41168</v>
      </c>
    </row>
    <row r="7033" spans="1:6" x14ac:dyDescent="0.2">
      <c r="A7033" t="s">
        <v>3508</v>
      </c>
      <c r="B7033" t="s">
        <v>14668</v>
      </c>
      <c r="C7033" t="s">
        <v>14950</v>
      </c>
      <c r="D7033" t="s">
        <v>22943</v>
      </c>
      <c r="E7033" t="s">
        <v>21138</v>
      </c>
      <c r="F7033" s="1">
        <v>16876</v>
      </c>
    </row>
    <row r="7034" spans="1:6" x14ac:dyDescent="0.2">
      <c r="A7034" t="s">
        <v>6801</v>
      </c>
      <c r="B7034" t="s">
        <v>11030</v>
      </c>
      <c r="C7034" t="s">
        <v>13150</v>
      </c>
      <c r="D7034" t="s">
        <v>22944</v>
      </c>
      <c r="E7034" t="s">
        <v>21138</v>
      </c>
      <c r="F7034" s="1">
        <v>34631</v>
      </c>
    </row>
    <row r="7035" spans="1:6" x14ac:dyDescent="0.2">
      <c r="A7035" t="s">
        <v>3509</v>
      </c>
      <c r="B7035" t="s">
        <v>13493</v>
      </c>
      <c r="C7035" t="s">
        <v>14951</v>
      </c>
      <c r="D7035" t="s">
        <v>22945</v>
      </c>
      <c r="E7035" t="s">
        <v>21138</v>
      </c>
      <c r="F7035" s="1">
        <v>28737</v>
      </c>
    </row>
    <row r="7036" spans="1:6" x14ac:dyDescent="0.2">
      <c r="A7036" t="s">
        <v>8408</v>
      </c>
      <c r="B7036" t="s">
        <v>13975</v>
      </c>
      <c r="C7036" t="s">
        <v>9540</v>
      </c>
      <c r="D7036" t="s">
        <v>22946</v>
      </c>
      <c r="E7036" t="s">
        <v>21138</v>
      </c>
      <c r="F7036" s="1">
        <v>30351</v>
      </c>
    </row>
    <row r="7037" spans="1:6" x14ac:dyDescent="0.2">
      <c r="A7037" t="s">
        <v>3510</v>
      </c>
      <c r="B7037" t="s">
        <v>13345</v>
      </c>
      <c r="C7037" t="s">
        <v>14952</v>
      </c>
      <c r="D7037" t="s">
        <v>22947</v>
      </c>
      <c r="E7037" t="s">
        <v>21138</v>
      </c>
      <c r="F7037" s="1">
        <v>35293</v>
      </c>
    </row>
    <row r="7038" spans="1:6" x14ac:dyDescent="0.2">
      <c r="A7038" t="s">
        <v>3511</v>
      </c>
      <c r="B7038" t="s">
        <v>13613</v>
      </c>
      <c r="C7038" t="s">
        <v>9609</v>
      </c>
      <c r="D7038" t="s">
        <v>22948</v>
      </c>
      <c r="E7038" t="s">
        <v>21138</v>
      </c>
      <c r="F7038" s="1">
        <v>40618</v>
      </c>
    </row>
    <row r="7039" spans="1:6" x14ac:dyDescent="0.2">
      <c r="A7039" t="s">
        <v>14953</v>
      </c>
      <c r="B7039" t="s">
        <v>13324</v>
      </c>
      <c r="C7039" t="s">
        <v>10652</v>
      </c>
      <c r="D7039" t="s">
        <v>22949</v>
      </c>
      <c r="E7039" t="s">
        <v>21138</v>
      </c>
      <c r="F7039" s="1">
        <v>24215</v>
      </c>
    </row>
    <row r="7040" spans="1:6" x14ac:dyDescent="0.2">
      <c r="A7040" t="s">
        <v>8409</v>
      </c>
      <c r="B7040" t="s">
        <v>13443</v>
      </c>
      <c r="C7040" t="s">
        <v>9469</v>
      </c>
      <c r="D7040" t="s">
        <v>22950</v>
      </c>
      <c r="E7040" t="s">
        <v>21138</v>
      </c>
      <c r="F7040" s="1">
        <v>31678</v>
      </c>
    </row>
    <row r="7041" spans="1:6" x14ac:dyDescent="0.2">
      <c r="A7041" t="s">
        <v>3512</v>
      </c>
      <c r="B7041" t="s">
        <v>14535</v>
      </c>
      <c r="C7041" t="s">
        <v>9444</v>
      </c>
      <c r="D7041" t="s">
        <v>22951</v>
      </c>
      <c r="E7041" t="s">
        <v>21138</v>
      </c>
      <c r="F7041" s="1">
        <v>38650</v>
      </c>
    </row>
    <row r="7042" spans="1:6" x14ac:dyDescent="0.2">
      <c r="A7042" t="s">
        <v>3513</v>
      </c>
      <c r="B7042" t="s">
        <v>14301</v>
      </c>
      <c r="C7042" t="s">
        <v>14954</v>
      </c>
      <c r="D7042" t="s">
        <v>22952</v>
      </c>
      <c r="E7042" t="s">
        <v>21138</v>
      </c>
      <c r="F7042" s="1">
        <v>17105</v>
      </c>
    </row>
    <row r="7043" spans="1:6" x14ac:dyDescent="0.2">
      <c r="A7043" t="s">
        <v>14955</v>
      </c>
      <c r="B7043" t="s">
        <v>13071</v>
      </c>
      <c r="C7043" t="s">
        <v>14956</v>
      </c>
      <c r="D7043" t="s">
        <v>22953</v>
      </c>
      <c r="E7043" t="s">
        <v>21138</v>
      </c>
      <c r="F7043" s="1">
        <v>16607</v>
      </c>
    </row>
    <row r="7044" spans="1:6" x14ac:dyDescent="0.2">
      <c r="A7044" t="s">
        <v>3514</v>
      </c>
      <c r="B7044" t="s">
        <v>13758</v>
      </c>
      <c r="C7044" t="s">
        <v>13433</v>
      </c>
      <c r="D7044" t="s">
        <v>22954</v>
      </c>
      <c r="E7044" t="s">
        <v>21138</v>
      </c>
      <c r="F7044" s="1">
        <v>36426</v>
      </c>
    </row>
    <row r="7045" spans="1:6" x14ac:dyDescent="0.2">
      <c r="A7045" t="s">
        <v>3515</v>
      </c>
      <c r="B7045" t="s">
        <v>13413</v>
      </c>
      <c r="C7045" t="s">
        <v>14957</v>
      </c>
      <c r="D7045" t="s">
        <v>22955</v>
      </c>
      <c r="E7045" t="s">
        <v>21138</v>
      </c>
      <c r="F7045" s="1">
        <v>16644</v>
      </c>
    </row>
    <row r="7046" spans="1:6" x14ac:dyDescent="0.2">
      <c r="A7046" t="s">
        <v>3516</v>
      </c>
      <c r="B7046" t="s">
        <v>14013</v>
      </c>
      <c r="C7046" t="s">
        <v>11045</v>
      </c>
      <c r="D7046" t="s">
        <v>22956</v>
      </c>
      <c r="E7046" t="s">
        <v>21138</v>
      </c>
      <c r="F7046" s="1">
        <v>21655</v>
      </c>
    </row>
    <row r="7047" spans="1:6" x14ac:dyDescent="0.2">
      <c r="A7047" t="s">
        <v>3517</v>
      </c>
      <c r="B7047" t="s">
        <v>13689</v>
      </c>
      <c r="C7047" t="s">
        <v>11831</v>
      </c>
      <c r="D7047" t="s">
        <v>22957</v>
      </c>
      <c r="E7047" t="s">
        <v>21138</v>
      </c>
      <c r="F7047" s="1">
        <v>27027</v>
      </c>
    </row>
    <row r="7048" spans="1:6" x14ac:dyDescent="0.2">
      <c r="A7048" t="s">
        <v>3518</v>
      </c>
      <c r="B7048" t="s">
        <v>13702</v>
      </c>
      <c r="C7048" t="s">
        <v>14958</v>
      </c>
      <c r="D7048" t="s">
        <v>22958</v>
      </c>
      <c r="E7048" t="s">
        <v>21138</v>
      </c>
      <c r="F7048" s="1">
        <v>28932</v>
      </c>
    </row>
    <row r="7049" spans="1:6" x14ac:dyDescent="0.2">
      <c r="A7049" t="s">
        <v>6802</v>
      </c>
      <c r="B7049" t="s">
        <v>14959</v>
      </c>
      <c r="C7049" t="s">
        <v>14960</v>
      </c>
      <c r="D7049">
        <f>1-499-928-64</f>
        <v>-1490</v>
      </c>
      <c r="E7049" t="s">
        <v>21138</v>
      </c>
      <c r="F7049" s="1">
        <v>16387</v>
      </c>
    </row>
    <row r="7050" spans="1:6" x14ac:dyDescent="0.2">
      <c r="A7050" t="s">
        <v>14961</v>
      </c>
      <c r="B7050" t="s">
        <v>13396</v>
      </c>
      <c r="C7050" t="s">
        <v>14962</v>
      </c>
      <c r="D7050" t="s">
        <v>22959</v>
      </c>
      <c r="E7050" t="s">
        <v>21138</v>
      </c>
      <c r="F7050" s="1">
        <v>19567</v>
      </c>
    </row>
    <row r="7051" spans="1:6" x14ac:dyDescent="0.2">
      <c r="A7051" t="s">
        <v>3519</v>
      </c>
      <c r="B7051" t="s">
        <v>14963</v>
      </c>
      <c r="C7051" t="s">
        <v>14964</v>
      </c>
      <c r="D7051" t="s">
        <v>22960</v>
      </c>
      <c r="E7051" t="s">
        <v>21138</v>
      </c>
      <c r="F7051" s="1">
        <v>16979</v>
      </c>
    </row>
    <row r="7052" spans="1:6" x14ac:dyDescent="0.2">
      <c r="A7052" t="s">
        <v>6803</v>
      </c>
      <c r="B7052" t="s">
        <v>13517</v>
      </c>
      <c r="C7052" t="s">
        <v>10115</v>
      </c>
      <c r="D7052" t="s">
        <v>22961</v>
      </c>
      <c r="E7052" t="s">
        <v>21138</v>
      </c>
      <c r="F7052" s="1">
        <v>33452</v>
      </c>
    </row>
    <row r="7053" spans="1:6" x14ac:dyDescent="0.2">
      <c r="A7053" t="s">
        <v>9199</v>
      </c>
      <c r="B7053" t="s">
        <v>14965</v>
      </c>
      <c r="C7053" t="s">
        <v>10066</v>
      </c>
      <c r="D7053" t="s">
        <v>22962</v>
      </c>
      <c r="E7053" t="s">
        <v>21138</v>
      </c>
      <c r="F7053" s="1">
        <v>23229</v>
      </c>
    </row>
    <row r="7054" spans="1:6" x14ac:dyDescent="0.2">
      <c r="A7054" t="s">
        <v>6804</v>
      </c>
      <c r="B7054" t="s">
        <v>13341</v>
      </c>
      <c r="C7054" t="s">
        <v>11038</v>
      </c>
      <c r="D7054" t="s">
        <v>22963</v>
      </c>
      <c r="E7054" t="s">
        <v>21138</v>
      </c>
      <c r="F7054" s="1">
        <v>14816</v>
      </c>
    </row>
    <row r="7055" spans="1:6" x14ac:dyDescent="0.2">
      <c r="A7055" t="s">
        <v>9200</v>
      </c>
      <c r="B7055" t="s">
        <v>13604</v>
      </c>
      <c r="C7055" t="s">
        <v>14966</v>
      </c>
      <c r="D7055" t="s">
        <v>22964</v>
      </c>
      <c r="E7055" t="s">
        <v>21138</v>
      </c>
      <c r="F7055" s="1">
        <v>28605</v>
      </c>
    </row>
    <row r="7056" spans="1:6" x14ac:dyDescent="0.2">
      <c r="A7056" t="s">
        <v>14967</v>
      </c>
      <c r="B7056" t="s">
        <v>14968</v>
      </c>
      <c r="C7056" t="s">
        <v>13766</v>
      </c>
      <c r="D7056" t="s">
        <v>22965</v>
      </c>
      <c r="E7056" t="s">
        <v>21138</v>
      </c>
      <c r="F7056" s="1">
        <v>29691</v>
      </c>
    </row>
    <row r="7057" spans="1:6" x14ac:dyDescent="0.2">
      <c r="A7057" t="s">
        <v>8410</v>
      </c>
      <c r="B7057" t="s">
        <v>13653</v>
      </c>
      <c r="C7057" t="s">
        <v>10066</v>
      </c>
      <c r="D7057" t="s">
        <v>22966</v>
      </c>
      <c r="E7057" t="s">
        <v>21138</v>
      </c>
      <c r="F7057" s="1">
        <v>23083</v>
      </c>
    </row>
    <row r="7058" spans="1:6" x14ac:dyDescent="0.2">
      <c r="A7058" t="s">
        <v>6805</v>
      </c>
      <c r="B7058" t="s">
        <v>9926</v>
      </c>
      <c r="C7058" t="s">
        <v>14969</v>
      </c>
      <c r="D7058" t="s">
        <v>22967</v>
      </c>
      <c r="E7058" t="s">
        <v>21138</v>
      </c>
      <c r="F7058" s="1">
        <v>38215</v>
      </c>
    </row>
    <row r="7059" spans="1:6" x14ac:dyDescent="0.2">
      <c r="A7059" t="s">
        <v>3520</v>
      </c>
      <c r="B7059" t="s">
        <v>14266</v>
      </c>
      <c r="C7059" t="s">
        <v>14970</v>
      </c>
      <c r="D7059" t="s">
        <v>22968</v>
      </c>
      <c r="E7059" t="s">
        <v>21138</v>
      </c>
      <c r="F7059" s="1">
        <v>33146</v>
      </c>
    </row>
    <row r="7060" spans="1:6" x14ac:dyDescent="0.2">
      <c r="A7060" t="s">
        <v>3521</v>
      </c>
      <c r="B7060" t="s">
        <v>13366</v>
      </c>
      <c r="C7060" t="s">
        <v>14145</v>
      </c>
      <c r="D7060" t="s">
        <v>22969</v>
      </c>
      <c r="E7060" t="s">
        <v>21138</v>
      </c>
      <c r="F7060" s="1">
        <v>27181</v>
      </c>
    </row>
    <row r="7061" spans="1:6" x14ac:dyDescent="0.2">
      <c r="A7061" t="s">
        <v>3522</v>
      </c>
      <c r="B7061" t="s">
        <v>14373</v>
      </c>
      <c r="C7061" t="s">
        <v>9637</v>
      </c>
      <c r="D7061" t="s">
        <v>22970</v>
      </c>
      <c r="E7061" t="s">
        <v>21138</v>
      </c>
      <c r="F7061" s="1">
        <v>16874</v>
      </c>
    </row>
    <row r="7062" spans="1:6" x14ac:dyDescent="0.2">
      <c r="A7062" t="s">
        <v>6806</v>
      </c>
      <c r="B7062" t="s">
        <v>13313</v>
      </c>
      <c r="C7062" t="s">
        <v>9713</v>
      </c>
      <c r="D7062" t="s">
        <v>22971</v>
      </c>
      <c r="E7062" t="s">
        <v>21138</v>
      </c>
      <c r="F7062" s="1">
        <v>37254</v>
      </c>
    </row>
    <row r="7063" spans="1:6" x14ac:dyDescent="0.2">
      <c r="A7063" t="s">
        <v>6807</v>
      </c>
      <c r="B7063" t="s">
        <v>13345</v>
      </c>
      <c r="C7063" t="s">
        <v>14971</v>
      </c>
      <c r="D7063" t="s">
        <v>22972</v>
      </c>
      <c r="E7063" t="s">
        <v>21138</v>
      </c>
      <c r="F7063" s="1">
        <v>26654</v>
      </c>
    </row>
    <row r="7064" spans="1:6" x14ac:dyDescent="0.2">
      <c r="A7064" t="s">
        <v>3523</v>
      </c>
      <c r="B7064" t="s">
        <v>14050</v>
      </c>
      <c r="C7064" t="s">
        <v>10066</v>
      </c>
      <c r="D7064" t="s">
        <v>22973</v>
      </c>
      <c r="E7064" t="s">
        <v>21138</v>
      </c>
      <c r="F7064" s="1">
        <v>34702</v>
      </c>
    </row>
    <row r="7065" spans="1:6" x14ac:dyDescent="0.2">
      <c r="A7065" t="s">
        <v>3524</v>
      </c>
      <c r="B7065" t="s">
        <v>13696</v>
      </c>
      <c r="C7065" t="s">
        <v>12765</v>
      </c>
      <c r="D7065" t="s">
        <v>22974</v>
      </c>
      <c r="E7065" t="s">
        <v>21138</v>
      </c>
      <c r="F7065" s="1">
        <v>16397</v>
      </c>
    </row>
    <row r="7066" spans="1:6" x14ac:dyDescent="0.2">
      <c r="A7066" t="s">
        <v>8411</v>
      </c>
      <c r="B7066" t="s">
        <v>13305</v>
      </c>
      <c r="C7066" t="s">
        <v>9444</v>
      </c>
      <c r="D7066" t="s">
        <v>22975</v>
      </c>
      <c r="E7066" t="s">
        <v>21138</v>
      </c>
      <c r="F7066" s="1">
        <v>25706</v>
      </c>
    </row>
    <row r="7067" spans="1:6" x14ac:dyDescent="0.2">
      <c r="A7067" t="s">
        <v>3525</v>
      </c>
      <c r="B7067" t="s">
        <v>13444</v>
      </c>
      <c r="C7067" t="s">
        <v>14972</v>
      </c>
      <c r="D7067" t="s">
        <v>22976</v>
      </c>
      <c r="E7067" t="s">
        <v>21138</v>
      </c>
      <c r="F7067" s="1">
        <v>28294</v>
      </c>
    </row>
    <row r="7068" spans="1:6" x14ac:dyDescent="0.2">
      <c r="A7068" t="s">
        <v>8412</v>
      </c>
      <c r="B7068" t="s">
        <v>13394</v>
      </c>
      <c r="C7068" t="s">
        <v>12469</v>
      </c>
      <c r="D7068" t="s">
        <v>22977</v>
      </c>
      <c r="E7068" t="s">
        <v>21138</v>
      </c>
      <c r="F7068" s="1">
        <v>39079</v>
      </c>
    </row>
    <row r="7069" spans="1:6" x14ac:dyDescent="0.2">
      <c r="A7069" t="s">
        <v>3526</v>
      </c>
      <c r="B7069" t="s">
        <v>11030</v>
      </c>
      <c r="C7069" t="s">
        <v>14973</v>
      </c>
      <c r="D7069" t="s">
        <v>22978</v>
      </c>
      <c r="E7069" t="s">
        <v>21138</v>
      </c>
      <c r="F7069" s="1">
        <v>17813</v>
      </c>
    </row>
    <row r="7070" spans="1:6" x14ac:dyDescent="0.2">
      <c r="A7070" t="s">
        <v>8413</v>
      </c>
      <c r="B7070" t="s">
        <v>13847</v>
      </c>
      <c r="C7070" t="s">
        <v>11</v>
      </c>
      <c r="D7070" t="s">
        <v>22979</v>
      </c>
      <c r="E7070" t="s">
        <v>21138</v>
      </c>
      <c r="F7070" s="1">
        <v>27764</v>
      </c>
    </row>
    <row r="7071" spans="1:6" x14ac:dyDescent="0.2">
      <c r="A7071" t="s">
        <v>8414</v>
      </c>
      <c r="B7071" t="s">
        <v>11329</v>
      </c>
      <c r="C7071" t="s">
        <v>9657</v>
      </c>
      <c r="D7071" t="s">
        <v>22980</v>
      </c>
      <c r="E7071" t="s">
        <v>21138</v>
      </c>
      <c r="F7071" s="1">
        <v>16489</v>
      </c>
    </row>
    <row r="7072" spans="1:6" x14ac:dyDescent="0.2">
      <c r="A7072" t="s">
        <v>3527</v>
      </c>
      <c r="B7072" t="s">
        <v>13413</v>
      </c>
      <c r="C7072" t="s">
        <v>14974</v>
      </c>
      <c r="D7072" t="s">
        <v>22981</v>
      </c>
      <c r="E7072" t="s">
        <v>21138</v>
      </c>
      <c r="F7072" s="1">
        <v>30280</v>
      </c>
    </row>
    <row r="7073" spans="1:6" x14ac:dyDescent="0.2">
      <c r="A7073" t="s">
        <v>14975</v>
      </c>
      <c r="B7073" t="s">
        <v>9446</v>
      </c>
      <c r="C7073" t="s">
        <v>14976</v>
      </c>
      <c r="D7073" t="s">
        <v>22982</v>
      </c>
      <c r="E7073" t="s">
        <v>21138</v>
      </c>
      <c r="F7073" s="1">
        <v>29911</v>
      </c>
    </row>
    <row r="7074" spans="1:6" x14ac:dyDescent="0.2">
      <c r="A7074" t="s">
        <v>8415</v>
      </c>
      <c r="B7074" t="s">
        <v>12624</v>
      </c>
      <c r="C7074" t="s">
        <v>14977</v>
      </c>
      <c r="D7074" t="s">
        <v>22983</v>
      </c>
      <c r="E7074" t="s">
        <v>21138</v>
      </c>
      <c r="F7074" s="1">
        <v>25708</v>
      </c>
    </row>
    <row r="7075" spans="1:6" x14ac:dyDescent="0.2">
      <c r="A7075" t="s">
        <v>3528</v>
      </c>
      <c r="B7075" t="s">
        <v>14711</v>
      </c>
      <c r="C7075" t="s">
        <v>9462</v>
      </c>
      <c r="D7075" t="s">
        <v>22984</v>
      </c>
      <c r="E7075" t="s">
        <v>21138</v>
      </c>
      <c r="F7075" s="1">
        <v>36407</v>
      </c>
    </row>
    <row r="7076" spans="1:6" x14ac:dyDescent="0.2">
      <c r="A7076" t="s">
        <v>14978</v>
      </c>
      <c r="B7076" t="s">
        <v>13071</v>
      </c>
      <c r="C7076" t="s">
        <v>9947</v>
      </c>
      <c r="D7076" t="s">
        <v>22985</v>
      </c>
      <c r="E7076" t="s">
        <v>21138</v>
      </c>
      <c r="F7076" s="1">
        <v>16385</v>
      </c>
    </row>
    <row r="7077" spans="1:6" x14ac:dyDescent="0.2">
      <c r="A7077" t="s">
        <v>6808</v>
      </c>
      <c r="B7077" t="s">
        <v>13747</v>
      </c>
      <c r="C7077" t="s">
        <v>10710</v>
      </c>
      <c r="D7077" t="s">
        <v>22986</v>
      </c>
      <c r="E7077" t="s">
        <v>21138</v>
      </c>
      <c r="F7077" s="1">
        <v>24918</v>
      </c>
    </row>
    <row r="7078" spans="1:6" x14ac:dyDescent="0.2">
      <c r="A7078" t="s">
        <v>3529</v>
      </c>
      <c r="B7078" t="s">
        <v>14113</v>
      </c>
      <c r="C7078" t="s">
        <v>9690</v>
      </c>
      <c r="D7078" t="s">
        <v>22987</v>
      </c>
      <c r="E7078" t="s">
        <v>21138</v>
      </c>
      <c r="F7078" s="1">
        <v>24439</v>
      </c>
    </row>
    <row r="7079" spans="1:6" x14ac:dyDescent="0.2">
      <c r="A7079" t="s">
        <v>3530</v>
      </c>
      <c r="B7079" t="s">
        <v>14979</v>
      </c>
      <c r="C7079" t="s">
        <v>9431</v>
      </c>
      <c r="D7079" t="s">
        <v>22988</v>
      </c>
      <c r="E7079" t="s">
        <v>21138</v>
      </c>
      <c r="F7079" s="1">
        <v>38896</v>
      </c>
    </row>
    <row r="7080" spans="1:6" x14ac:dyDescent="0.2">
      <c r="A7080" t="s">
        <v>3531</v>
      </c>
      <c r="B7080" t="s">
        <v>14980</v>
      </c>
      <c r="C7080" t="s">
        <v>10713</v>
      </c>
      <c r="D7080" t="s">
        <v>22989</v>
      </c>
      <c r="E7080" t="s">
        <v>21138</v>
      </c>
      <c r="F7080" s="1">
        <v>20044</v>
      </c>
    </row>
    <row r="7081" spans="1:6" x14ac:dyDescent="0.2">
      <c r="A7081" t="s">
        <v>3532</v>
      </c>
      <c r="B7081" t="s">
        <v>13517</v>
      </c>
      <c r="C7081" t="s">
        <v>10060</v>
      </c>
      <c r="D7081" t="s">
        <v>22990</v>
      </c>
      <c r="E7081" t="s">
        <v>21138</v>
      </c>
      <c r="F7081" s="1">
        <v>17898</v>
      </c>
    </row>
    <row r="7082" spans="1:6" x14ac:dyDescent="0.2">
      <c r="A7082" t="s">
        <v>8416</v>
      </c>
      <c r="B7082" t="s">
        <v>14981</v>
      </c>
      <c r="C7082" t="s">
        <v>10306</v>
      </c>
      <c r="D7082" t="s">
        <v>22991</v>
      </c>
      <c r="E7082" t="s">
        <v>21138</v>
      </c>
      <c r="F7082" s="1">
        <v>36261</v>
      </c>
    </row>
    <row r="7083" spans="1:6" x14ac:dyDescent="0.2">
      <c r="A7083" t="s">
        <v>3533</v>
      </c>
      <c r="B7083" t="s">
        <v>13435</v>
      </c>
      <c r="C7083" t="s">
        <v>14982</v>
      </c>
      <c r="D7083" t="s">
        <v>22992</v>
      </c>
      <c r="E7083" t="s">
        <v>21138</v>
      </c>
      <c r="F7083" s="1">
        <v>22536</v>
      </c>
    </row>
    <row r="7084" spans="1:6" x14ac:dyDescent="0.2">
      <c r="A7084" t="s">
        <v>3534</v>
      </c>
      <c r="B7084" t="s">
        <v>13725</v>
      </c>
      <c r="C7084" t="s">
        <v>14983</v>
      </c>
      <c r="D7084" t="s">
        <v>22993</v>
      </c>
      <c r="E7084" t="s">
        <v>21138</v>
      </c>
      <c r="F7084" s="1">
        <v>16002</v>
      </c>
    </row>
    <row r="7085" spans="1:6" x14ac:dyDescent="0.2">
      <c r="A7085" t="s">
        <v>6809</v>
      </c>
      <c r="B7085" t="s">
        <v>12057</v>
      </c>
      <c r="C7085" t="s">
        <v>14984</v>
      </c>
      <c r="D7085" t="s">
        <v>22994</v>
      </c>
      <c r="E7085" t="s">
        <v>21138</v>
      </c>
      <c r="F7085" s="1">
        <v>39349</v>
      </c>
    </row>
    <row r="7086" spans="1:6" x14ac:dyDescent="0.2">
      <c r="A7086" t="s">
        <v>8417</v>
      </c>
      <c r="B7086" t="s">
        <v>13478</v>
      </c>
      <c r="C7086" t="s">
        <v>10751</v>
      </c>
      <c r="D7086" t="s">
        <v>22995</v>
      </c>
      <c r="E7086" t="s">
        <v>21138</v>
      </c>
      <c r="F7086" s="1">
        <v>17255</v>
      </c>
    </row>
    <row r="7087" spans="1:6" x14ac:dyDescent="0.2">
      <c r="A7087" t="s">
        <v>9201</v>
      </c>
      <c r="B7087" t="s">
        <v>13622</v>
      </c>
      <c r="C7087" t="s">
        <v>14985</v>
      </c>
      <c r="D7087" t="s">
        <v>22996</v>
      </c>
      <c r="E7087" t="s">
        <v>21138</v>
      </c>
      <c r="F7087" s="1">
        <v>35176</v>
      </c>
    </row>
    <row r="7088" spans="1:6" x14ac:dyDescent="0.2">
      <c r="A7088" t="s">
        <v>3535</v>
      </c>
      <c r="B7088" t="s">
        <v>13364</v>
      </c>
      <c r="C7088" t="s">
        <v>14986</v>
      </c>
      <c r="D7088" t="s">
        <v>22997</v>
      </c>
      <c r="E7088" t="s">
        <v>21138</v>
      </c>
      <c r="F7088" s="1">
        <v>41595</v>
      </c>
    </row>
    <row r="7089" spans="1:6" x14ac:dyDescent="0.2">
      <c r="A7089" t="s">
        <v>3536</v>
      </c>
      <c r="B7089" t="s">
        <v>13547</v>
      </c>
      <c r="C7089" t="s">
        <v>11316</v>
      </c>
      <c r="D7089" t="s">
        <v>22998</v>
      </c>
      <c r="E7089" t="s">
        <v>21138</v>
      </c>
      <c r="F7089" s="1">
        <v>27649</v>
      </c>
    </row>
    <row r="7090" spans="1:6" x14ac:dyDescent="0.2">
      <c r="A7090" t="s">
        <v>3537</v>
      </c>
      <c r="B7090" t="s">
        <v>14631</v>
      </c>
      <c r="C7090" t="s">
        <v>12037</v>
      </c>
      <c r="D7090" t="s">
        <v>22999</v>
      </c>
      <c r="E7090" t="s">
        <v>21138</v>
      </c>
      <c r="F7090" s="1">
        <v>18978</v>
      </c>
    </row>
    <row r="7091" spans="1:6" x14ac:dyDescent="0.2">
      <c r="A7091" t="s">
        <v>3538</v>
      </c>
      <c r="B7091" t="s">
        <v>13862</v>
      </c>
      <c r="C7091" t="s">
        <v>14987</v>
      </c>
      <c r="D7091" t="s">
        <v>23000</v>
      </c>
      <c r="E7091" t="s">
        <v>21138</v>
      </c>
      <c r="F7091" s="1">
        <v>31751</v>
      </c>
    </row>
    <row r="7092" spans="1:6" x14ac:dyDescent="0.2">
      <c r="A7092" t="s">
        <v>3539</v>
      </c>
      <c r="B7092" t="s">
        <v>9926</v>
      </c>
      <c r="C7092" t="s">
        <v>9800</v>
      </c>
      <c r="D7092" t="s">
        <v>23001</v>
      </c>
      <c r="E7092" t="s">
        <v>21138</v>
      </c>
      <c r="F7092" s="1">
        <v>35285</v>
      </c>
    </row>
    <row r="7093" spans="1:6" x14ac:dyDescent="0.2">
      <c r="A7093" t="s">
        <v>9202</v>
      </c>
      <c r="B7093" t="s">
        <v>13981</v>
      </c>
      <c r="C7093" t="s">
        <v>14988</v>
      </c>
      <c r="D7093" t="s">
        <v>23002</v>
      </c>
      <c r="E7093" t="s">
        <v>21138</v>
      </c>
      <c r="F7093" s="1">
        <v>37428</v>
      </c>
    </row>
    <row r="7094" spans="1:6" x14ac:dyDescent="0.2">
      <c r="A7094" t="s">
        <v>3540</v>
      </c>
      <c r="B7094" t="s">
        <v>11143</v>
      </c>
      <c r="C7094" t="s">
        <v>9614</v>
      </c>
      <c r="D7094">
        <v>8615252206</v>
      </c>
      <c r="E7094" t="s">
        <v>21138</v>
      </c>
      <c r="F7094" s="1">
        <v>38158</v>
      </c>
    </row>
    <row r="7095" spans="1:6" x14ac:dyDescent="0.2">
      <c r="A7095" t="s">
        <v>9203</v>
      </c>
      <c r="B7095" t="s">
        <v>14398</v>
      </c>
      <c r="C7095" t="s">
        <v>12607</v>
      </c>
      <c r="D7095" t="s">
        <v>23003</v>
      </c>
      <c r="E7095" t="s">
        <v>21138</v>
      </c>
      <c r="F7095" s="1">
        <v>25781</v>
      </c>
    </row>
    <row r="7096" spans="1:6" x14ac:dyDescent="0.2">
      <c r="A7096" t="s">
        <v>6810</v>
      </c>
      <c r="B7096" t="s">
        <v>13599</v>
      </c>
      <c r="C7096" t="s">
        <v>10702</v>
      </c>
      <c r="D7096" t="s">
        <v>23004</v>
      </c>
      <c r="E7096" t="s">
        <v>21138</v>
      </c>
      <c r="F7096" s="1">
        <v>23434</v>
      </c>
    </row>
    <row r="7097" spans="1:6" x14ac:dyDescent="0.2">
      <c r="A7097" t="s">
        <v>3541</v>
      </c>
      <c r="B7097" t="s">
        <v>13339</v>
      </c>
      <c r="C7097" t="s">
        <v>10785</v>
      </c>
      <c r="D7097" t="s">
        <v>23005</v>
      </c>
      <c r="E7097" t="s">
        <v>21138</v>
      </c>
      <c r="F7097" s="1">
        <v>40493</v>
      </c>
    </row>
    <row r="7098" spans="1:6" x14ac:dyDescent="0.2">
      <c r="A7098" t="s">
        <v>3542</v>
      </c>
      <c r="B7098" t="s">
        <v>13418</v>
      </c>
      <c r="C7098" t="s">
        <v>9844</v>
      </c>
      <c r="D7098">
        <v>1272052537</v>
      </c>
      <c r="E7098" t="s">
        <v>21138</v>
      </c>
      <c r="F7098" s="1">
        <v>30782</v>
      </c>
    </row>
    <row r="7099" spans="1:6" x14ac:dyDescent="0.2">
      <c r="A7099" t="s">
        <v>8418</v>
      </c>
      <c r="B7099" t="s">
        <v>13625</v>
      </c>
      <c r="C7099" t="s">
        <v>10450</v>
      </c>
      <c r="D7099" t="s">
        <v>23006</v>
      </c>
      <c r="E7099" t="s">
        <v>21138</v>
      </c>
      <c r="F7099" s="1">
        <v>16495</v>
      </c>
    </row>
    <row r="7100" spans="1:6" x14ac:dyDescent="0.2">
      <c r="A7100" t="s">
        <v>3543</v>
      </c>
      <c r="B7100" t="s">
        <v>13344</v>
      </c>
      <c r="C7100" t="s">
        <v>14989</v>
      </c>
      <c r="D7100" t="s">
        <v>23007</v>
      </c>
      <c r="E7100" t="s">
        <v>21138</v>
      </c>
      <c r="F7100" s="1">
        <v>39205</v>
      </c>
    </row>
    <row r="7101" spans="1:6" x14ac:dyDescent="0.2">
      <c r="A7101" t="s">
        <v>3544</v>
      </c>
      <c r="B7101" t="s">
        <v>14990</v>
      </c>
      <c r="C7101" t="s">
        <v>14991</v>
      </c>
      <c r="D7101" t="s">
        <v>23008</v>
      </c>
      <c r="E7101" t="s">
        <v>21138</v>
      </c>
      <c r="F7101" s="1">
        <v>33790</v>
      </c>
    </row>
    <row r="7102" spans="1:6" x14ac:dyDescent="0.2">
      <c r="A7102" t="s">
        <v>6811</v>
      </c>
      <c r="B7102" t="s">
        <v>13493</v>
      </c>
      <c r="C7102" t="s">
        <v>12355</v>
      </c>
      <c r="D7102" t="s">
        <v>23009</v>
      </c>
      <c r="E7102" t="s">
        <v>21138</v>
      </c>
      <c r="F7102" s="1">
        <v>34489</v>
      </c>
    </row>
    <row r="7103" spans="1:6" x14ac:dyDescent="0.2">
      <c r="A7103" t="s">
        <v>3545</v>
      </c>
      <c r="B7103" t="s">
        <v>13536</v>
      </c>
      <c r="C7103" t="s">
        <v>10291</v>
      </c>
      <c r="D7103" t="s">
        <v>23010</v>
      </c>
      <c r="E7103" t="s">
        <v>21138</v>
      </c>
      <c r="F7103" s="1">
        <v>15973</v>
      </c>
    </row>
    <row r="7104" spans="1:6" x14ac:dyDescent="0.2">
      <c r="A7104" t="s">
        <v>6812</v>
      </c>
      <c r="B7104" t="s">
        <v>13747</v>
      </c>
      <c r="C7104" t="s">
        <v>14992</v>
      </c>
      <c r="D7104" t="s">
        <v>23011</v>
      </c>
      <c r="E7104" t="s">
        <v>21138</v>
      </c>
      <c r="F7104" s="1">
        <v>22849</v>
      </c>
    </row>
    <row r="7105" spans="1:6" x14ac:dyDescent="0.2">
      <c r="A7105" t="s">
        <v>6813</v>
      </c>
      <c r="B7105" t="s">
        <v>14993</v>
      </c>
      <c r="C7105" t="s">
        <v>14994</v>
      </c>
      <c r="D7105" t="s">
        <v>23012</v>
      </c>
      <c r="E7105" t="s">
        <v>21138</v>
      </c>
      <c r="F7105" s="1">
        <v>17359</v>
      </c>
    </row>
    <row r="7106" spans="1:6" x14ac:dyDescent="0.2">
      <c r="A7106" t="s">
        <v>6814</v>
      </c>
      <c r="B7106" t="s">
        <v>13324</v>
      </c>
      <c r="C7106" t="s">
        <v>9476</v>
      </c>
      <c r="D7106" t="s">
        <v>23013</v>
      </c>
      <c r="E7106" t="s">
        <v>21138</v>
      </c>
      <c r="F7106" s="1">
        <v>36639</v>
      </c>
    </row>
    <row r="7107" spans="1:6" x14ac:dyDescent="0.2">
      <c r="A7107" t="s">
        <v>14995</v>
      </c>
      <c r="B7107" t="s">
        <v>13413</v>
      </c>
      <c r="C7107" t="s">
        <v>10018</v>
      </c>
      <c r="D7107">
        <v>8815576206</v>
      </c>
      <c r="E7107" t="s">
        <v>21138</v>
      </c>
      <c r="F7107" s="1">
        <v>28660</v>
      </c>
    </row>
    <row r="7108" spans="1:6" x14ac:dyDescent="0.2">
      <c r="A7108" t="s">
        <v>8419</v>
      </c>
      <c r="B7108" t="s">
        <v>14374</v>
      </c>
      <c r="C7108" t="s">
        <v>9554</v>
      </c>
      <c r="D7108" t="s">
        <v>23014</v>
      </c>
      <c r="E7108" t="s">
        <v>21138</v>
      </c>
      <c r="F7108" s="1">
        <v>32423</v>
      </c>
    </row>
    <row r="7109" spans="1:6" x14ac:dyDescent="0.2">
      <c r="A7109" t="s">
        <v>3546</v>
      </c>
      <c r="B7109" t="s">
        <v>13702</v>
      </c>
      <c r="C7109" t="s">
        <v>10111</v>
      </c>
      <c r="D7109">
        <f>1-469-389-7644</f>
        <v>-8501</v>
      </c>
      <c r="E7109" t="s">
        <v>21138</v>
      </c>
      <c r="F7109" s="1">
        <v>32377</v>
      </c>
    </row>
    <row r="7110" spans="1:6" x14ac:dyDescent="0.2">
      <c r="A7110" t="s">
        <v>3547</v>
      </c>
      <c r="B7110" t="s">
        <v>14996</v>
      </c>
      <c r="C7110" t="s">
        <v>14997</v>
      </c>
      <c r="D7110" t="s">
        <v>23015</v>
      </c>
      <c r="E7110" t="s">
        <v>21138</v>
      </c>
      <c r="F7110" s="1">
        <v>16156</v>
      </c>
    </row>
    <row r="7111" spans="1:6" x14ac:dyDescent="0.2">
      <c r="A7111" t="s">
        <v>3548</v>
      </c>
      <c r="B7111" t="s">
        <v>13536</v>
      </c>
      <c r="C7111" t="s">
        <v>9769</v>
      </c>
      <c r="D7111">
        <v>9254174448</v>
      </c>
      <c r="E7111" t="s">
        <v>21138</v>
      </c>
      <c r="F7111" s="1">
        <v>34094</v>
      </c>
    </row>
    <row r="7112" spans="1:6" x14ac:dyDescent="0.2">
      <c r="A7112" t="s">
        <v>3549</v>
      </c>
      <c r="B7112" t="s">
        <v>13696</v>
      </c>
      <c r="C7112" t="s">
        <v>9611</v>
      </c>
      <c r="D7112">
        <f>1-194-618-2983</f>
        <v>-3794</v>
      </c>
      <c r="E7112" t="s">
        <v>21138</v>
      </c>
      <c r="F7112" s="1">
        <v>26404</v>
      </c>
    </row>
    <row r="7113" spans="1:6" x14ac:dyDescent="0.2">
      <c r="A7113" t="s">
        <v>3550</v>
      </c>
      <c r="B7113" t="s">
        <v>13344</v>
      </c>
      <c r="C7113" t="s">
        <v>9755</v>
      </c>
      <c r="D7113">
        <v>9507854795</v>
      </c>
      <c r="E7113" t="s">
        <v>21138</v>
      </c>
      <c r="F7113" s="1">
        <v>14628</v>
      </c>
    </row>
    <row r="7114" spans="1:6" x14ac:dyDescent="0.2">
      <c r="A7114" t="s">
        <v>6815</v>
      </c>
      <c r="B7114" t="s">
        <v>14183</v>
      </c>
      <c r="C7114" t="s">
        <v>13810</v>
      </c>
      <c r="D7114" t="s">
        <v>23016</v>
      </c>
      <c r="E7114" t="s">
        <v>21138</v>
      </c>
      <c r="F7114" s="1">
        <v>30411</v>
      </c>
    </row>
    <row r="7115" spans="1:6" x14ac:dyDescent="0.2">
      <c r="A7115" t="s">
        <v>8420</v>
      </c>
      <c r="B7115" t="s">
        <v>13435</v>
      </c>
      <c r="C7115" t="s">
        <v>14998</v>
      </c>
      <c r="D7115" t="s">
        <v>23017</v>
      </c>
      <c r="E7115" t="s">
        <v>21138</v>
      </c>
      <c r="F7115" s="1">
        <v>31618</v>
      </c>
    </row>
    <row r="7116" spans="1:6" x14ac:dyDescent="0.2">
      <c r="A7116" t="s">
        <v>3551</v>
      </c>
      <c r="B7116" t="s">
        <v>11030</v>
      </c>
      <c r="C7116" t="s">
        <v>13132</v>
      </c>
      <c r="D7116">
        <f>1-679-97-3763</f>
        <v>-4538</v>
      </c>
      <c r="E7116" t="s">
        <v>21138</v>
      </c>
      <c r="F7116" s="1">
        <v>19296</v>
      </c>
    </row>
    <row r="7117" spans="1:6" x14ac:dyDescent="0.2">
      <c r="A7117" t="s">
        <v>8421</v>
      </c>
      <c r="B7117" t="s">
        <v>13363</v>
      </c>
      <c r="C7117" t="s">
        <v>14999</v>
      </c>
      <c r="D7117" t="s">
        <v>23018</v>
      </c>
      <c r="E7117" t="s">
        <v>21138</v>
      </c>
      <c r="F7117" s="1">
        <v>30767</v>
      </c>
    </row>
    <row r="7118" spans="1:6" x14ac:dyDescent="0.2">
      <c r="A7118" t="s">
        <v>3552</v>
      </c>
      <c r="B7118" t="s">
        <v>13950</v>
      </c>
      <c r="C7118" t="s">
        <v>9432</v>
      </c>
      <c r="D7118" t="s">
        <v>23019</v>
      </c>
      <c r="E7118" t="s">
        <v>21138</v>
      </c>
      <c r="F7118" s="1">
        <v>18193</v>
      </c>
    </row>
    <row r="7119" spans="1:6" x14ac:dyDescent="0.2">
      <c r="A7119" t="s">
        <v>3553</v>
      </c>
      <c r="B7119" t="s">
        <v>13461</v>
      </c>
      <c r="C7119" t="s">
        <v>9779</v>
      </c>
      <c r="D7119" t="s">
        <v>23020</v>
      </c>
      <c r="E7119" t="s">
        <v>21138</v>
      </c>
      <c r="F7119" s="1">
        <v>42467</v>
      </c>
    </row>
    <row r="7120" spans="1:6" x14ac:dyDescent="0.2">
      <c r="A7120" t="s">
        <v>3554</v>
      </c>
      <c r="B7120" t="s">
        <v>13494</v>
      </c>
      <c r="C7120" t="s">
        <v>15000</v>
      </c>
      <c r="D7120" t="s">
        <v>23021</v>
      </c>
      <c r="E7120" t="s">
        <v>21138</v>
      </c>
      <c r="F7120" s="1">
        <v>18801</v>
      </c>
    </row>
    <row r="7121" spans="1:6" x14ac:dyDescent="0.2">
      <c r="A7121" t="s">
        <v>3555</v>
      </c>
      <c r="B7121" t="s">
        <v>13348</v>
      </c>
      <c r="C7121" t="s">
        <v>11123</v>
      </c>
      <c r="D7121" t="s">
        <v>23022</v>
      </c>
      <c r="E7121" t="s">
        <v>21138</v>
      </c>
      <c r="F7121" s="1">
        <v>40600</v>
      </c>
    </row>
    <row r="7122" spans="1:6" x14ac:dyDescent="0.2">
      <c r="A7122" t="s">
        <v>3556</v>
      </c>
      <c r="B7122" t="s">
        <v>13959</v>
      </c>
      <c r="C7122" t="s">
        <v>9689</v>
      </c>
      <c r="D7122" t="s">
        <v>23023</v>
      </c>
      <c r="E7122" t="s">
        <v>21138</v>
      </c>
      <c r="F7122" s="1">
        <v>42266</v>
      </c>
    </row>
    <row r="7123" spans="1:6" x14ac:dyDescent="0.2">
      <c r="A7123" t="s">
        <v>9204</v>
      </c>
      <c r="B7123" t="s">
        <v>14070</v>
      </c>
      <c r="C7123" t="s">
        <v>9588</v>
      </c>
      <c r="D7123" t="s">
        <v>23024</v>
      </c>
      <c r="E7123" t="s">
        <v>21138</v>
      </c>
      <c r="F7123" s="1">
        <v>41433</v>
      </c>
    </row>
    <row r="7124" spans="1:6" x14ac:dyDescent="0.2">
      <c r="A7124" t="s">
        <v>6816</v>
      </c>
      <c r="B7124" t="s">
        <v>13363</v>
      </c>
      <c r="C7124" t="s">
        <v>15001</v>
      </c>
      <c r="D7124" t="s">
        <v>23025</v>
      </c>
      <c r="E7124" t="s">
        <v>21138</v>
      </c>
      <c r="F7124" s="1">
        <v>22978</v>
      </c>
    </row>
    <row r="7125" spans="1:6" x14ac:dyDescent="0.2">
      <c r="A7125" t="s">
        <v>8422</v>
      </c>
      <c r="B7125" t="s">
        <v>13710</v>
      </c>
      <c r="C7125" t="s">
        <v>15002</v>
      </c>
      <c r="D7125" t="s">
        <v>23026</v>
      </c>
      <c r="E7125" t="s">
        <v>21138</v>
      </c>
      <c r="F7125" s="1">
        <v>33797</v>
      </c>
    </row>
    <row r="7126" spans="1:6" x14ac:dyDescent="0.2">
      <c r="A7126" t="s">
        <v>9205</v>
      </c>
      <c r="B7126" t="s">
        <v>11030</v>
      </c>
      <c r="C7126" t="s">
        <v>11407</v>
      </c>
      <c r="D7126">
        <f>1-24-458-949</f>
        <v>-1430</v>
      </c>
      <c r="E7126" t="s">
        <v>21138</v>
      </c>
      <c r="F7126" s="1">
        <v>39328</v>
      </c>
    </row>
    <row r="7127" spans="1:6" x14ac:dyDescent="0.2">
      <c r="A7127" t="s">
        <v>6817</v>
      </c>
      <c r="B7127" t="s">
        <v>15003</v>
      </c>
      <c r="C7127" t="s">
        <v>9444</v>
      </c>
      <c r="D7127" t="s">
        <v>23027</v>
      </c>
      <c r="E7127" t="s">
        <v>21138</v>
      </c>
      <c r="F7127" s="1">
        <v>28962</v>
      </c>
    </row>
    <row r="7128" spans="1:6" x14ac:dyDescent="0.2">
      <c r="A7128" t="s">
        <v>3557</v>
      </c>
      <c r="B7128" t="s">
        <v>13939</v>
      </c>
      <c r="C7128" t="s">
        <v>15004</v>
      </c>
      <c r="D7128" t="s">
        <v>23028</v>
      </c>
      <c r="E7128" t="s">
        <v>21138</v>
      </c>
      <c r="F7128" s="1">
        <v>21034</v>
      </c>
    </row>
    <row r="7129" spans="1:6" x14ac:dyDescent="0.2">
      <c r="A7129" t="s">
        <v>3558</v>
      </c>
      <c r="B7129" t="s">
        <v>15005</v>
      </c>
      <c r="C7129" t="s">
        <v>15006</v>
      </c>
      <c r="D7129">
        <f>1-957-220-6399</f>
        <v>-7575</v>
      </c>
      <c r="E7129" t="s">
        <v>21138</v>
      </c>
      <c r="F7129" s="1">
        <v>31695</v>
      </c>
    </row>
    <row r="7130" spans="1:6" x14ac:dyDescent="0.2">
      <c r="A7130" t="s">
        <v>3559</v>
      </c>
      <c r="B7130" t="s">
        <v>13910</v>
      </c>
      <c r="C7130" t="s">
        <v>11430</v>
      </c>
      <c r="D7130">
        <v>3202543233</v>
      </c>
      <c r="E7130" t="s">
        <v>21138</v>
      </c>
      <c r="F7130" s="1">
        <v>31906</v>
      </c>
    </row>
    <row r="7131" spans="1:6" x14ac:dyDescent="0.2">
      <c r="A7131" t="s">
        <v>8423</v>
      </c>
      <c r="B7131" t="s">
        <v>9715</v>
      </c>
      <c r="C7131" t="s">
        <v>15007</v>
      </c>
      <c r="D7131" t="s">
        <v>23029</v>
      </c>
      <c r="E7131" t="s">
        <v>21138</v>
      </c>
      <c r="F7131" s="1">
        <v>36794</v>
      </c>
    </row>
    <row r="7132" spans="1:6" x14ac:dyDescent="0.2">
      <c r="A7132" t="s">
        <v>3560</v>
      </c>
      <c r="B7132" t="s">
        <v>15008</v>
      </c>
      <c r="C7132" t="s">
        <v>11241</v>
      </c>
      <c r="D7132" t="s">
        <v>23030</v>
      </c>
      <c r="E7132" t="s">
        <v>21138</v>
      </c>
      <c r="F7132" s="1">
        <v>17654</v>
      </c>
    </row>
    <row r="7133" spans="1:6" x14ac:dyDescent="0.2">
      <c r="A7133" t="s">
        <v>9206</v>
      </c>
      <c r="B7133" t="s">
        <v>13569</v>
      </c>
      <c r="C7133" t="s">
        <v>9947</v>
      </c>
      <c r="D7133" t="s">
        <v>23031</v>
      </c>
      <c r="E7133" t="s">
        <v>21138</v>
      </c>
      <c r="F7133" s="1">
        <v>35391</v>
      </c>
    </row>
    <row r="7134" spans="1:6" x14ac:dyDescent="0.2">
      <c r="A7134" t="s">
        <v>3561</v>
      </c>
      <c r="B7134" t="s">
        <v>13558</v>
      </c>
      <c r="C7134" t="s">
        <v>15009</v>
      </c>
      <c r="D7134" t="s">
        <v>23032</v>
      </c>
      <c r="E7134" t="s">
        <v>21138</v>
      </c>
      <c r="F7134" s="1">
        <v>26272</v>
      </c>
    </row>
    <row r="7135" spans="1:6" x14ac:dyDescent="0.2">
      <c r="A7135" t="s">
        <v>6818</v>
      </c>
      <c r="B7135" t="s">
        <v>13517</v>
      </c>
      <c r="C7135" t="s">
        <v>15010</v>
      </c>
      <c r="D7135" t="s">
        <v>23033</v>
      </c>
      <c r="E7135" t="s">
        <v>21138</v>
      </c>
      <c r="F7135" s="1">
        <v>38896</v>
      </c>
    </row>
    <row r="7136" spans="1:6" x14ac:dyDescent="0.2">
      <c r="A7136" t="s">
        <v>3562</v>
      </c>
      <c r="B7136" t="s">
        <v>13778</v>
      </c>
      <c r="C7136" t="s">
        <v>15011</v>
      </c>
      <c r="D7136" t="s">
        <v>23034</v>
      </c>
      <c r="E7136" t="s">
        <v>21138</v>
      </c>
      <c r="F7136" s="1">
        <v>36388</v>
      </c>
    </row>
    <row r="7137" spans="1:6" x14ac:dyDescent="0.2">
      <c r="A7137" t="s">
        <v>8424</v>
      </c>
      <c r="B7137" t="s">
        <v>14852</v>
      </c>
      <c r="C7137" t="s">
        <v>9588</v>
      </c>
      <c r="D7137" t="s">
        <v>23035</v>
      </c>
      <c r="E7137" t="s">
        <v>21138</v>
      </c>
      <c r="F7137" s="1">
        <v>26956</v>
      </c>
    </row>
    <row r="7138" spans="1:6" x14ac:dyDescent="0.2">
      <c r="A7138" t="s">
        <v>9207</v>
      </c>
      <c r="B7138" t="s">
        <v>14033</v>
      </c>
      <c r="C7138" t="s">
        <v>15012</v>
      </c>
      <c r="D7138" t="s">
        <v>23036</v>
      </c>
      <c r="E7138" t="s">
        <v>21138</v>
      </c>
      <c r="F7138" s="1">
        <v>21222</v>
      </c>
    </row>
    <row r="7139" spans="1:6" x14ac:dyDescent="0.2">
      <c r="A7139" t="s">
        <v>8425</v>
      </c>
      <c r="B7139" t="s">
        <v>14246</v>
      </c>
      <c r="C7139" t="s">
        <v>9470</v>
      </c>
      <c r="D7139" t="s">
        <v>23037</v>
      </c>
      <c r="E7139" t="s">
        <v>21138</v>
      </c>
      <c r="F7139" s="1">
        <v>14654</v>
      </c>
    </row>
    <row r="7140" spans="1:6" x14ac:dyDescent="0.2">
      <c r="A7140" t="s">
        <v>8426</v>
      </c>
      <c r="B7140" t="s">
        <v>13660</v>
      </c>
      <c r="C7140" t="s">
        <v>11038</v>
      </c>
      <c r="D7140" t="s">
        <v>23038</v>
      </c>
      <c r="E7140" t="s">
        <v>21138</v>
      </c>
      <c r="F7140" s="1">
        <v>27455</v>
      </c>
    </row>
    <row r="7141" spans="1:6" x14ac:dyDescent="0.2">
      <c r="A7141" t="s">
        <v>3563</v>
      </c>
      <c r="B7141" t="s">
        <v>9395</v>
      </c>
      <c r="C7141" t="s">
        <v>9819</v>
      </c>
      <c r="D7141" t="s">
        <v>23039</v>
      </c>
      <c r="E7141" t="s">
        <v>21138</v>
      </c>
      <c r="F7141" s="1">
        <v>36264</v>
      </c>
    </row>
    <row r="7142" spans="1:6" x14ac:dyDescent="0.2">
      <c r="A7142" t="s">
        <v>6819</v>
      </c>
      <c r="B7142" t="s">
        <v>15013</v>
      </c>
      <c r="C7142" t="s">
        <v>15014</v>
      </c>
      <c r="D7142" t="s">
        <v>23040</v>
      </c>
      <c r="E7142" t="s">
        <v>21138</v>
      </c>
      <c r="F7142" s="1">
        <v>24536</v>
      </c>
    </row>
    <row r="7143" spans="1:6" x14ac:dyDescent="0.2">
      <c r="A7143" t="s">
        <v>8427</v>
      </c>
      <c r="B7143" t="s">
        <v>13412</v>
      </c>
      <c r="C7143" t="s">
        <v>13433</v>
      </c>
      <c r="D7143" t="s">
        <v>23041</v>
      </c>
      <c r="E7143" t="s">
        <v>21138</v>
      </c>
      <c r="F7143" s="1">
        <v>20608</v>
      </c>
    </row>
    <row r="7144" spans="1:6" x14ac:dyDescent="0.2">
      <c r="A7144" t="s">
        <v>6820</v>
      </c>
      <c r="B7144" t="s">
        <v>13604</v>
      </c>
      <c r="C7144" t="s">
        <v>10175</v>
      </c>
      <c r="D7144" t="s">
        <v>23042</v>
      </c>
      <c r="E7144" t="s">
        <v>21138</v>
      </c>
      <c r="F7144" s="1">
        <v>20903</v>
      </c>
    </row>
    <row r="7145" spans="1:6" x14ac:dyDescent="0.2">
      <c r="A7145" t="s">
        <v>6821</v>
      </c>
      <c r="B7145" t="s">
        <v>13539</v>
      </c>
      <c r="C7145" t="s">
        <v>9585</v>
      </c>
      <c r="D7145" t="s">
        <v>23043</v>
      </c>
      <c r="E7145" t="s">
        <v>21138</v>
      </c>
      <c r="F7145" s="1">
        <v>37182</v>
      </c>
    </row>
    <row r="7146" spans="1:6" x14ac:dyDescent="0.2">
      <c r="A7146" t="s">
        <v>9208</v>
      </c>
      <c r="B7146" t="s">
        <v>15015</v>
      </c>
      <c r="C7146" t="s">
        <v>15016</v>
      </c>
      <c r="D7146" t="s">
        <v>23044</v>
      </c>
      <c r="E7146" t="s">
        <v>21138</v>
      </c>
      <c r="F7146" s="1">
        <v>25828</v>
      </c>
    </row>
    <row r="7147" spans="1:6" x14ac:dyDescent="0.2">
      <c r="A7147" t="s">
        <v>3564</v>
      </c>
      <c r="B7147" t="s">
        <v>13345</v>
      </c>
      <c r="C7147" t="s">
        <v>15017</v>
      </c>
      <c r="D7147">
        <v>7471123126</v>
      </c>
      <c r="E7147" t="s">
        <v>21138</v>
      </c>
      <c r="F7147" s="1">
        <v>29442</v>
      </c>
    </row>
    <row r="7148" spans="1:6" x14ac:dyDescent="0.2">
      <c r="A7148" t="s">
        <v>3565</v>
      </c>
      <c r="B7148" t="s">
        <v>13558</v>
      </c>
      <c r="C7148" t="s">
        <v>15018</v>
      </c>
      <c r="D7148" t="s">
        <v>23045</v>
      </c>
      <c r="E7148" t="s">
        <v>21138</v>
      </c>
      <c r="F7148" s="1">
        <v>39288</v>
      </c>
    </row>
    <row r="7149" spans="1:6" x14ac:dyDescent="0.2">
      <c r="A7149" t="s">
        <v>3566</v>
      </c>
      <c r="B7149" t="s">
        <v>13628</v>
      </c>
      <c r="C7149" t="s">
        <v>12037</v>
      </c>
      <c r="D7149" t="s">
        <v>23046</v>
      </c>
      <c r="E7149" t="s">
        <v>21138</v>
      </c>
      <c r="F7149" s="1">
        <v>28990</v>
      </c>
    </row>
    <row r="7150" spans="1:6" x14ac:dyDescent="0.2">
      <c r="A7150" t="s">
        <v>6822</v>
      </c>
      <c r="B7150" t="s">
        <v>15013</v>
      </c>
      <c r="C7150" t="s">
        <v>11727</v>
      </c>
      <c r="D7150" t="s">
        <v>23047</v>
      </c>
      <c r="E7150" t="s">
        <v>21138</v>
      </c>
      <c r="F7150" s="1">
        <v>21636</v>
      </c>
    </row>
    <row r="7151" spans="1:6" x14ac:dyDescent="0.2">
      <c r="A7151" t="s">
        <v>9209</v>
      </c>
      <c r="B7151" t="s">
        <v>13310</v>
      </c>
      <c r="C7151" t="s">
        <v>11927</v>
      </c>
      <c r="D7151" t="s">
        <v>23048</v>
      </c>
      <c r="E7151" t="s">
        <v>21138</v>
      </c>
      <c r="F7151" s="1">
        <v>22346</v>
      </c>
    </row>
    <row r="7152" spans="1:6" x14ac:dyDescent="0.2">
      <c r="A7152" t="s">
        <v>6823</v>
      </c>
      <c r="B7152" t="s">
        <v>13569</v>
      </c>
      <c r="C7152" t="s">
        <v>10299</v>
      </c>
      <c r="D7152" t="s">
        <v>23049</v>
      </c>
      <c r="E7152" t="s">
        <v>21138</v>
      </c>
      <c r="F7152" s="1">
        <v>34819</v>
      </c>
    </row>
    <row r="7153" spans="1:6" x14ac:dyDescent="0.2">
      <c r="A7153" t="s">
        <v>3567</v>
      </c>
      <c r="B7153" t="s">
        <v>13480</v>
      </c>
      <c r="C7153" t="s">
        <v>15019</v>
      </c>
      <c r="D7153" t="s">
        <v>23050</v>
      </c>
      <c r="E7153" t="s">
        <v>21138</v>
      </c>
      <c r="F7153" s="1">
        <v>40473</v>
      </c>
    </row>
    <row r="7154" spans="1:6" x14ac:dyDescent="0.2">
      <c r="A7154" t="s">
        <v>6824</v>
      </c>
      <c r="B7154" t="s">
        <v>13796</v>
      </c>
      <c r="C7154" t="s">
        <v>15020</v>
      </c>
      <c r="D7154" t="s">
        <v>23051</v>
      </c>
      <c r="E7154" t="s">
        <v>21138</v>
      </c>
      <c r="F7154" s="1">
        <v>26167</v>
      </c>
    </row>
    <row r="7155" spans="1:6" x14ac:dyDescent="0.2">
      <c r="A7155" t="s">
        <v>9210</v>
      </c>
      <c r="B7155" t="s">
        <v>14373</v>
      </c>
      <c r="C7155" t="s">
        <v>10635</v>
      </c>
      <c r="D7155" t="s">
        <v>23052</v>
      </c>
      <c r="E7155" t="s">
        <v>21138</v>
      </c>
      <c r="F7155" s="1">
        <v>37863</v>
      </c>
    </row>
    <row r="7156" spans="1:6" x14ac:dyDescent="0.2">
      <c r="A7156" t="s">
        <v>3568</v>
      </c>
      <c r="B7156" t="s">
        <v>14293</v>
      </c>
      <c r="C7156" t="s">
        <v>10716</v>
      </c>
      <c r="D7156" t="s">
        <v>23053</v>
      </c>
      <c r="E7156" t="s">
        <v>21138</v>
      </c>
      <c r="F7156" s="1">
        <v>35867</v>
      </c>
    </row>
    <row r="7157" spans="1:6" x14ac:dyDescent="0.2">
      <c r="A7157" t="s">
        <v>8428</v>
      </c>
      <c r="B7157" t="s">
        <v>13327</v>
      </c>
      <c r="C7157" t="s">
        <v>15021</v>
      </c>
      <c r="D7157" t="s">
        <v>23054</v>
      </c>
      <c r="E7157" t="s">
        <v>21138</v>
      </c>
      <c r="F7157" s="1">
        <v>20540</v>
      </c>
    </row>
    <row r="7158" spans="1:6" x14ac:dyDescent="0.2">
      <c r="A7158" t="s">
        <v>3569</v>
      </c>
      <c r="B7158" t="s">
        <v>13601</v>
      </c>
      <c r="C7158" t="s">
        <v>9895</v>
      </c>
      <c r="D7158" t="s">
        <v>23055</v>
      </c>
      <c r="E7158" t="s">
        <v>21138</v>
      </c>
      <c r="F7158" s="1">
        <v>33844</v>
      </c>
    </row>
    <row r="7159" spans="1:6" x14ac:dyDescent="0.2">
      <c r="A7159" t="s">
        <v>8429</v>
      </c>
      <c r="B7159" t="s">
        <v>15022</v>
      </c>
      <c r="C7159" t="s">
        <v>10050</v>
      </c>
      <c r="D7159" t="s">
        <v>23056</v>
      </c>
      <c r="E7159" t="s">
        <v>21138</v>
      </c>
      <c r="F7159" s="1">
        <v>15169</v>
      </c>
    </row>
    <row r="7160" spans="1:6" x14ac:dyDescent="0.2">
      <c r="A7160" t="s">
        <v>8430</v>
      </c>
      <c r="B7160" t="s">
        <v>13341</v>
      </c>
      <c r="C7160" t="s">
        <v>15023</v>
      </c>
      <c r="D7160" t="s">
        <v>23057</v>
      </c>
      <c r="E7160" t="s">
        <v>21138</v>
      </c>
      <c r="F7160" s="1">
        <v>28658</v>
      </c>
    </row>
    <row r="7161" spans="1:6" x14ac:dyDescent="0.2">
      <c r="A7161" t="s">
        <v>15024</v>
      </c>
      <c r="B7161" t="s">
        <v>13897</v>
      </c>
      <c r="C7161" t="s">
        <v>11143</v>
      </c>
      <c r="D7161" t="s">
        <v>23058</v>
      </c>
      <c r="E7161" t="s">
        <v>21138</v>
      </c>
      <c r="F7161" s="1">
        <v>32972</v>
      </c>
    </row>
    <row r="7162" spans="1:6" x14ac:dyDescent="0.2">
      <c r="A7162" t="s">
        <v>6825</v>
      </c>
      <c r="B7162" t="s">
        <v>15025</v>
      </c>
      <c r="C7162" t="s">
        <v>9510</v>
      </c>
      <c r="D7162" t="s">
        <v>23059</v>
      </c>
      <c r="E7162" t="s">
        <v>21138</v>
      </c>
      <c r="F7162" s="1">
        <v>42087</v>
      </c>
    </row>
    <row r="7163" spans="1:6" x14ac:dyDescent="0.2">
      <c r="A7163" t="s">
        <v>6826</v>
      </c>
      <c r="B7163" t="s">
        <v>14030</v>
      </c>
      <c r="C7163" t="s">
        <v>9486</v>
      </c>
      <c r="D7163" t="s">
        <v>23060</v>
      </c>
      <c r="E7163" t="s">
        <v>21138</v>
      </c>
      <c r="F7163" s="1">
        <v>26298</v>
      </c>
    </row>
    <row r="7164" spans="1:6" x14ac:dyDescent="0.2">
      <c r="A7164" t="s">
        <v>3570</v>
      </c>
      <c r="B7164" t="s">
        <v>13968</v>
      </c>
      <c r="C7164" t="s">
        <v>9541</v>
      </c>
      <c r="D7164" t="s">
        <v>23061</v>
      </c>
      <c r="E7164" t="s">
        <v>21138</v>
      </c>
      <c r="F7164" s="1">
        <v>18558</v>
      </c>
    </row>
    <row r="7165" spans="1:6" x14ac:dyDescent="0.2">
      <c r="A7165" t="s">
        <v>8431</v>
      </c>
      <c r="B7165" t="s">
        <v>13345</v>
      </c>
      <c r="C7165" t="s">
        <v>14183</v>
      </c>
      <c r="D7165" t="s">
        <v>23062</v>
      </c>
      <c r="E7165" t="s">
        <v>21138</v>
      </c>
      <c r="F7165" s="1">
        <v>33754</v>
      </c>
    </row>
    <row r="7166" spans="1:6" x14ac:dyDescent="0.2">
      <c r="A7166" t="s">
        <v>6827</v>
      </c>
      <c r="B7166" t="s">
        <v>10907</v>
      </c>
      <c r="C7166" t="s">
        <v>15026</v>
      </c>
      <c r="D7166">
        <v>8129162935</v>
      </c>
      <c r="E7166" t="s">
        <v>21138</v>
      </c>
      <c r="F7166" s="1">
        <v>39751</v>
      </c>
    </row>
    <row r="7167" spans="1:6" x14ac:dyDescent="0.2">
      <c r="A7167" t="s">
        <v>3571</v>
      </c>
      <c r="B7167" t="s">
        <v>13505</v>
      </c>
      <c r="C7167" t="s">
        <v>15027</v>
      </c>
      <c r="D7167" t="s">
        <v>23063</v>
      </c>
      <c r="E7167" t="s">
        <v>21138</v>
      </c>
      <c r="F7167" s="1">
        <v>17071</v>
      </c>
    </row>
    <row r="7168" spans="1:6" x14ac:dyDescent="0.2">
      <c r="A7168" t="s">
        <v>3572</v>
      </c>
      <c r="B7168" t="s">
        <v>13404</v>
      </c>
      <c r="C7168" t="s">
        <v>15028</v>
      </c>
      <c r="D7168" t="s">
        <v>23064</v>
      </c>
      <c r="E7168" t="s">
        <v>21138</v>
      </c>
      <c r="F7168" s="1">
        <v>36653</v>
      </c>
    </row>
    <row r="7169" spans="1:6" x14ac:dyDescent="0.2">
      <c r="A7169" t="s">
        <v>3573</v>
      </c>
      <c r="B7169" t="s">
        <v>13465</v>
      </c>
      <c r="C7169" t="s">
        <v>15029</v>
      </c>
      <c r="D7169" t="s">
        <v>23065</v>
      </c>
      <c r="E7169" t="s">
        <v>21138</v>
      </c>
      <c r="F7169" s="1">
        <v>30696</v>
      </c>
    </row>
    <row r="7170" spans="1:6" x14ac:dyDescent="0.2">
      <c r="A7170" t="s">
        <v>6828</v>
      </c>
      <c r="B7170" t="s">
        <v>13529</v>
      </c>
      <c r="C7170" t="s">
        <v>15030</v>
      </c>
      <c r="D7170" t="s">
        <v>23066</v>
      </c>
      <c r="E7170" t="s">
        <v>21138</v>
      </c>
      <c r="F7170" s="1">
        <v>37001</v>
      </c>
    </row>
    <row r="7171" spans="1:6" x14ac:dyDescent="0.2">
      <c r="A7171" t="s">
        <v>6829</v>
      </c>
      <c r="B7171" t="s">
        <v>13780</v>
      </c>
      <c r="C7171" t="s">
        <v>10066</v>
      </c>
      <c r="D7171" t="s">
        <v>23067</v>
      </c>
      <c r="E7171" t="s">
        <v>21138</v>
      </c>
      <c r="F7171" s="1">
        <v>36646</v>
      </c>
    </row>
    <row r="7172" spans="1:6" x14ac:dyDescent="0.2">
      <c r="A7172" t="s">
        <v>8432</v>
      </c>
      <c r="B7172" t="s">
        <v>13341</v>
      </c>
      <c r="C7172" t="s">
        <v>9444</v>
      </c>
      <c r="D7172" t="s">
        <v>23068</v>
      </c>
      <c r="E7172" t="s">
        <v>21138</v>
      </c>
      <c r="F7172" s="1">
        <v>20386</v>
      </c>
    </row>
    <row r="7173" spans="1:6" x14ac:dyDescent="0.2">
      <c r="A7173" t="s">
        <v>3574</v>
      </c>
      <c r="B7173" t="s">
        <v>13689</v>
      </c>
      <c r="C7173" t="s">
        <v>15031</v>
      </c>
      <c r="D7173" t="s">
        <v>23069</v>
      </c>
      <c r="E7173" t="s">
        <v>21138</v>
      </c>
      <c r="F7173" s="1">
        <v>17148</v>
      </c>
    </row>
    <row r="7174" spans="1:6" x14ac:dyDescent="0.2">
      <c r="A7174" t="s">
        <v>3575</v>
      </c>
      <c r="B7174" t="s">
        <v>12057</v>
      </c>
      <c r="C7174" t="s">
        <v>10941</v>
      </c>
      <c r="D7174" t="s">
        <v>23070</v>
      </c>
      <c r="E7174" t="s">
        <v>21138</v>
      </c>
      <c r="F7174" s="1">
        <v>23427</v>
      </c>
    </row>
    <row r="7175" spans="1:6" x14ac:dyDescent="0.2">
      <c r="A7175" t="s">
        <v>3576</v>
      </c>
      <c r="B7175" t="s">
        <v>13980</v>
      </c>
      <c r="C7175" t="s">
        <v>14356</v>
      </c>
      <c r="D7175">
        <f>1-391-715-2696</f>
        <v>-3801</v>
      </c>
      <c r="E7175" t="s">
        <v>21138</v>
      </c>
      <c r="F7175" s="1">
        <v>21237</v>
      </c>
    </row>
    <row r="7176" spans="1:6" x14ac:dyDescent="0.2">
      <c r="A7176" t="s">
        <v>3577</v>
      </c>
      <c r="B7176" t="s">
        <v>13633</v>
      </c>
      <c r="C7176" t="s">
        <v>10799</v>
      </c>
      <c r="D7176" t="s">
        <v>23071</v>
      </c>
      <c r="E7176" t="s">
        <v>21138</v>
      </c>
      <c r="F7176" s="1">
        <v>31639</v>
      </c>
    </row>
    <row r="7177" spans="1:6" x14ac:dyDescent="0.2">
      <c r="A7177" t="s">
        <v>8433</v>
      </c>
      <c r="B7177" t="s">
        <v>13516</v>
      </c>
      <c r="C7177" t="s">
        <v>11938</v>
      </c>
      <c r="D7177" t="s">
        <v>23072</v>
      </c>
      <c r="E7177" t="s">
        <v>21138</v>
      </c>
      <c r="F7177" s="1">
        <v>39931</v>
      </c>
    </row>
    <row r="7178" spans="1:6" x14ac:dyDescent="0.2">
      <c r="A7178" t="s">
        <v>3578</v>
      </c>
      <c r="B7178" t="s">
        <v>14023</v>
      </c>
      <c r="C7178" t="s">
        <v>15032</v>
      </c>
      <c r="D7178" t="s">
        <v>23073</v>
      </c>
      <c r="E7178" t="s">
        <v>21138</v>
      </c>
      <c r="F7178" s="1">
        <v>24183</v>
      </c>
    </row>
    <row r="7179" spans="1:6" x14ac:dyDescent="0.2">
      <c r="A7179" t="s">
        <v>3579</v>
      </c>
      <c r="B7179" t="s">
        <v>15033</v>
      </c>
      <c r="C7179" t="s">
        <v>15034</v>
      </c>
      <c r="D7179" t="s">
        <v>23074</v>
      </c>
      <c r="E7179" t="s">
        <v>21138</v>
      </c>
      <c r="F7179" s="1">
        <v>30418</v>
      </c>
    </row>
    <row r="7180" spans="1:6" x14ac:dyDescent="0.2">
      <c r="A7180" t="s">
        <v>3580</v>
      </c>
      <c r="B7180" t="s">
        <v>13558</v>
      </c>
      <c r="C7180" t="s">
        <v>13001</v>
      </c>
      <c r="D7180" t="s">
        <v>23075</v>
      </c>
      <c r="E7180" t="s">
        <v>21138</v>
      </c>
      <c r="F7180" s="1">
        <v>21540</v>
      </c>
    </row>
    <row r="7181" spans="1:6" x14ac:dyDescent="0.2">
      <c r="A7181" t="s">
        <v>6830</v>
      </c>
      <c r="B7181" t="s">
        <v>15035</v>
      </c>
      <c r="C7181" t="s">
        <v>11779</v>
      </c>
      <c r="D7181" t="s">
        <v>23076</v>
      </c>
      <c r="E7181" t="s">
        <v>21138</v>
      </c>
      <c r="F7181" s="1">
        <v>32670</v>
      </c>
    </row>
    <row r="7182" spans="1:6" x14ac:dyDescent="0.2">
      <c r="A7182" t="s">
        <v>6831</v>
      </c>
      <c r="B7182" t="s">
        <v>13399</v>
      </c>
      <c r="C7182" t="s">
        <v>10360</v>
      </c>
      <c r="D7182" t="s">
        <v>23077</v>
      </c>
      <c r="E7182" t="s">
        <v>21138</v>
      </c>
      <c r="F7182" s="1">
        <v>37978</v>
      </c>
    </row>
    <row r="7183" spans="1:6" x14ac:dyDescent="0.2">
      <c r="A7183" t="s">
        <v>8434</v>
      </c>
      <c r="B7183" t="s">
        <v>13726</v>
      </c>
      <c r="C7183" t="s">
        <v>9717</v>
      </c>
      <c r="D7183" t="s">
        <v>23078</v>
      </c>
      <c r="E7183" t="s">
        <v>21138</v>
      </c>
      <c r="F7183" s="1">
        <v>33033</v>
      </c>
    </row>
    <row r="7184" spans="1:6" x14ac:dyDescent="0.2">
      <c r="A7184" t="s">
        <v>9211</v>
      </c>
      <c r="B7184" t="s">
        <v>14241</v>
      </c>
      <c r="C7184" t="s">
        <v>11278</v>
      </c>
      <c r="D7184" t="s">
        <v>23079</v>
      </c>
      <c r="E7184" t="s">
        <v>21138</v>
      </c>
      <c r="F7184" s="1">
        <v>32601</v>
      </c>
    </row>
    <row r="7185" spans="1:6" x14ac:dyDescent="0.2">
      <c r="A7185" t="s">
        <v>3581</v>
      </c>
      <c r="B7185" t="s">
        <v>13599</v>
      </c>
      <c r="C7185" t="s">
        <v>9782</v>
      </c>
      <c r="D7185" t="s">
        <v>23080</v>
      </c>
      <c r="E7185" t="s">
        <v>21138</v>
      </c>
      <c r="F7185" s="1">
        <v>25119</v>
      </c>
    </row>
    <row r="7186" spans="1:6" x14ac:dyDescent="0.2">
      <c r="A7186" t="s">
        <v>3582</v>
      </c>
      <c r="B7186" t="s">
        <v>13423</v>
      </c>
      <c r="C7186" t="s">
        <v>15036</v>
      </c>
      <c r="D7186" t="s">
        <v>23081</v>
      </c>
      <c r="E7186" t="s">
        <v>21138</v>
      </c>
      <c r="F7186" s="1">
        <v>30915</v>
      </c>
    </row>
    <row r="7187" spans="1:6" x14ac:dyDescent="0.2">
      <c r="A7187" t="s">
        <v>3583</v>
      </c>
      <c r="B7187" t="s">
        <v>13712</v>
      </c>
      <c r="C7187" t="s">
        <v>12737</v>
      </c>
      <c r="D7187" t="s">
        <v>23082</v>
      </c>
      <c r="E7187" t="s">
        <v>21138</v>
      </c>
      <c r="F7187" s="1">
        <v>34161</v>
      </c>
    </row>
    <row r="7188" spans="1:6" x14ac:dyDescent="0.2">
      <c r="A7188" t="s">
        <v>6832</v>
      </c>
      <c r="B7188" t="s">
        <v>11030</v>
      </c>
      <c r="C7188" t="s">
        <v>10314</v>
      </c>
      <c r="D7188" t="s">
        <v>23083</v>
      </c>
      <c r="E7188" t="s">
        <v>21138</v>
      </c>
      <c r="F7188" s="1">
        <v>17900</v>
      </c>
    </row>
    <row r="7189" spans="1:6" x14ac:dyDescent="0.2">
      <c r="A7189" t="s">
        <v>3584</v>
      </c>
      <c r="B7189" t="s">
        <v>13325</v>
      </c>
      <c r="C7189" t="s">
        <v>15037</v>
      </c>
      <c r="D7189">
        <v>3143876740</v>
      </c>
      <c r="E7189" t="s">
        <v>21138</v>
      </c>
      <c r="F7189" s="1">
        <v>15278</v>
      </c>
    </row>
    <row r="7190" spans="1:6" x14ac:dyDescent="0.2">
      <c r="A7190" t="s">
        <v>6833</v>
      </c>
      <c r="B7190" t="s">
        <v>13450</v>
      </c>
      <c r="C7190" t="s">
        <v>10799</v>
      </c>
      <c r="D7190" t="s">
        <v>23084</v>
      </c>
      <c r="E7190" t="s">
        <v>21138</v>
      </c>
      <c r="F7190" s="1">
        <v>20854</v>
      </c>
    </row>
    <row r="7191" spans="1:6" x14ac:dyDescent="0.2">
      <c r="A7191" t="s">
        <v>8435</v>
      </c>
      <c r="B7191" t="s">
        <v>13604</v>
      </c>
      <c r="C7191" t="s">
        <v>15038</v>
      </c>
      <c r="D7191" t="s">
        <v>23085</v>
      </c>
      <c r="E7191" t="s">
        <v>21138</v>
      </c>
      <c r="F7191" s="1">
        <v>23378</v>
      </c>
    </row>
    <row r="7192" spans="1:6" x14ac:dyDescent="0.2">
      <c r="A7192" t="s">
        <v>6834</v>
      </c>
      <c r="B7192" t="s">
        <v>13494</v>
      </c>
      <c r="C7192" t="s">
        <v>9897</v>
      </c>
      <c r="D7192" t="s">
        <v>23086</v>
      </c>
      <c r="E7192" t="s">
        <v>21138</v>
      </c>
      <c r="F7192" s="1">
        <v>17834</v>
      </c>
    </row>
    <row r="7193" spans="1:6" x14ac:dyDescent="0.2">
      <c r="A7193" t="s">
        <v>3585</v>
      </c>
      <c r="B7193" t="s">
        <v>13968</v>
      </c>
      <c r="C7193" t="s">
        <v>15039</v>
      </c>
      <c r="D7193" t="s">
        <v>23087</v>
      </c>
      <c r="E7193" t="s">
        <v>21138</v>
      </c>
      <c r="F7193" s="1">
        <v>28559</v>
      </c>
    </row>
    <row r="7194" spans="1:6" x14ac:dyDescent="0.2">
      <c r="A7194" t="s">
        <v>3586</v>
      </c>
      <c r="B7194" t="s">
        <v>13736</v>
      </c>
      <c r="C7194" t="s">
        <v>15040</v>
      </c>
      <c r="D7194">
        <v>3870054311</v>
      </c>
      <c r="E7194" t="s">
        <v>21138</v>
      </c>
      <c r="F7194" s="1">
        <v>16275</v>
      </c>
    </row>
    <row r="7195" spans="1:6" x14ac:dyDescent="0.2">
      <c r="A7195" t="s">
        <v>3587</v>
      </c>
      <c r="B7195" t="s">
        <v>13628</v>
      </c>
      <c r="C7195" t="s">
        <v>15041</v>
      </c>
      <c r="D7195">
        <v>1056997012</v>
      </c>
      <c r="E7195" t="s">
        <v>21138</v>
      </c>
      <c r="F7195" s="1">
        <v>15971</v>
      </c>
    </row>
    <row r="7196" spans="1:6" x14ac:dyDescent="0.2">
      <c r="A7196" t="s">
        <v>8436</v>
      </c>
      <c r="B7196" t="s">
        <v>15042</v>
      </c>
      <c r="C7196" t="s">
        <v>11330</v>
      </c>
      <c r="D7196" t="s">
        <v>23088</v>
      </c>
      <c r="E7196" t="s">
        <v>21138</v>
      </c>
      <c r="F7196" s="1">
        <v>37362</v>
      </c>
    </row>
    <row r="7197" spans="1:6" x14ac:dyDescent="0.2">
      <c r="A7197" t="s">
        <v>3588</v>
      </c>
      <c r="B7197" t="s">
        <v>13925</v>
      </c>
      <c r="C7197" t="s">
        <v>9800</v>
      </c>
      <c r="D7197" t="s">
        <v>23089</v>
      </c>
      <c r="E7197" t="s">
        <v>21138</v>
      </c>
      <c r="F7197" s="1">
        <v>26653</v>
      </c>
    </row>
    <row r="7198" spans="1:6" x14ac:dyDescent="0.2">
      <c r="A7198" t="s">
        <v>6835</v>
      </c>
      <c r="B7198" t="s">
        <v>15043</v>
      </c>
      <c r="C7198" t="s">
        <v>12410</v>
      </c>
      <c r="D7198" t="s">
        <v>23090</v>
      </c>
      <c r="E7198" t="s">
        <v>21138</v>
      </c>
      <c r="F7198" s="1">
        <v>38144</v>
      </c>
    </row>
    <row r="7199" spans="1:6" x14ac:dyDescent="0.2">
      <c r="A7199" t="s">
        <v>3589</v>
      </c>
      <c r="B7199" t="s">
        <v>13670</v>
      </c>
      <c r="C7199" t="s">
        <v>15044</v>
      </c>
      <c r="D7199">
        <f>1-637-272-6131</f>
        <v>-7039</v>
      </c>
      <c r="E7199" t="s">
        <v>21138</v>
      </c>
      <c r="F7199" s="1">
        <v>22425</v>
      </c>
    </row>
    <row r="7200" spans="1:6" x14ac:dyDescent="0.2">
      <c r="A7200" t="s">
        <v>3590</v>
      </c>
      <c r="B7200" t="s">
        <v>14326</v>
      </c>
      <c r="C7200" t="s">
        <v>9502</v>
      </c>
      <c r="D7200" t="s">
        <v>23091</v>
      </c>
      <c r="E7200" t="s">
        <v>21138</v>
      </c>
      <c r="F7200" s="1">
        <v>33606</v>
      </c>
    </row>
    <row r="7201" spans="1:6" x14ac:dyDescent="0.2">
      <c r="A7201" t="s">
        <v>8437</v>
      </c>
      <c r="B7201" t="s">
        <v>13345</v>
      </c>
      <c r="C7201" t="s">
        <v>9386</v>
      </c>
      <c r="D7201" t="s">
        <v>23092</v>
      </c>
      <c r="E7201" t="s">
        <v>21138</v>
      </c>
      <c r="F7201" s="1">
        <v>32759</v>
      </c>
    </row>
    <row r="7202" spans="1:6" x14ac:dyDescent="0.2">
      <c r="A7202" t="s">
        <v>9212</v>
      </c>
      <c r="B7202" t="s">
        <v>11143</v>
      </c>
      <c r="C7202" t="s">
        <v>15045</v>
      </c>
      <c r="D7202" t="s">
        <v>23093</v>
      </c>
      <c r="E7202" t="s">
        <v>21138</v>
      </c>
      <c r="F7202" s="1">
        <v>39538</v>
      </c>
    </row>
    <row r="7203" spans="1:6" x14ac:dyDescent="0.2">
      <c r="A7203" t="s">
        <v>3591</v>
      </c>
      <c r="B7203" t="s">
        <v>13670</v>
      </c>
      <c r="C7203" t="s">
        <v>10949</v>
      </c>
      <c r="D7203">
        <v>2431812989</v>
      </c>
      <c r="E7203" t="s">
        <v>21138</v>
      </c>
      <c r="F7203" s="1">
        <v>31960</v>
      </c>
    </row>
    <row r="7204" spans="1:6" x14ac:dyDescent="0.2">
      <c r="A7204" t="s">
        <v>6836</v>
      </c>
      <c r="B7204" t="s">
        <v>13361</v>
      </c>
      <c r="C7204" t="s">
        <v>9596</v>
      </c>
      <c r="D7204" t="s">
        <v>23094</v>
      </c>
      <c r="E7204" t="s">
        <v>21138</v>
      </c>
      <c r="F7204" s="1">
        <v>25191</v>
      </c>
    </row>
    <row r="7205" spans="1:6" x14ac:dyDescent="0.2">
      <c r="A7205" t="s">
        <v>15046</v>
      </c>
      <c r="B7205" t="s">
        <v>15047</v>
      </c>
      <c r="C7205" t="s">
        <v>15048</v>
      </c>
      <c r="D7205" t="s">
        <v>23095</v>
      </c>
      <c r="E7205" t="s">
        <v>21138</v>
      </c>
      <c r="F7205" s="1">
        <v>33504</v>
      </c>
    </row>
    <row r="7206" spans="1:6" x14ac:dyDescent="0.2">
      <c r="A7206" t="s">
        <v>3592</v>
      </c>
      <c r="B7206" t="s">
        <v>13558</v>
      </c>
      <c r="C7206" t="s">
        <v>15049</v>
      </c>
      <c r="D7206" t="s">
        <v>23096</v>
      </c>
      <c r="E7206" t="s">
        <v>21138</v>
      </c>
      <c r="F7206" s="1">
        <v>43319</v>
      </c>
    </row>
    <row r="7207" spans="1:6" x14ac:dyDescent="0.2">
      <c r="A7207" t="s">
        <v>3593</v>
      </c>
      <c r="B7207" t="s">
        <v>9448</v>
      </c>
      <c r="C7207" t="s">
        <v>11979</v>
      </c>
      <c r="D7207" t="s">
        <v>23097</v>
      </c>
      <c r="E7207" t="s">
        <v>21138</v>
      </c>
      <c r="F7207" s="1">
        <v>18442</v>
      </c>
    </row>
    <row r="7208" spans="1:6" x14ac:dyDescent="0.2">
      <c r="A7208" t="s">
        <v>3594</v>
      </c>
      <c r="B7208" t="s">
        <v>13311</v>
      </c>
      <c r="C7208" t="s">
        <v>9488</v>
      </c>
      <c r="D7208" t="s">
        <v>23098</v>
      </c>
      <c r="E7208" t="s">
        <v>21138</v>
      </c>
      <c r="F7208" s="1">
        <v>26329</v>
      </c>
    </row>
    <row r="7209" spans="1:6" x14ac:dyDescent="0.2">
      <c r="A7209" t="s">
        <v>3595</v>
      </c>
      <c r="B7209" t="s">
        <v>15050</v>
      </c>
      <c r="C7209" t="s">
        <v>9565</v>
      </c>
      <c r="D7209" t="s">
        <v>23099</v>
      </c>
      <c r="E7209" t="s">
        <v>21138</v>
      </c>
      <c r="F7209" s="1">
        <v>27829</v>
      </c>
    </row>
    <row r="7210" spans="1:6" x14ac:dyDescent="0.2">
      <c r="A7210" t="s">
        <v>3596</v>
      </c>
      <c r="B7210" t="s">
        <v>14284</v>
      </c>
      <c r="C7210" t="s">
        <v>11876</v>
      </c>
      <c r="D7210" t="s">
        <v>23100</v>
      </c>
      <c r="E7210" t="s">
        <v>21138</v>
      </c>
      <c r="F7210" s="1">
        <v>23567</v>
      </c>
    </row>
    <row r="7211" spans="1:6" x14ac:dyDescent="0.2">
      <c r="A7211" t="s">
        <v>6837</v>
      </c>
      <c r="B7211" t="s">
        <v>13796</v>
      </c>
      <c r="C7211" t="s">
        <v>15051</v>
      </c>
      <c r="D7211" t="s">
        <v>23101</v>
      </c>
      <c r="E7211" t="s">
        <v>21138</v>
      </c>
      <c r="F7211" s="1">
        <v>32648</v>
      </c>
    </row>
    <row r="7212" spans="1:6" x14ac:dyDescent="0.2">
      <c r="A7212" t="s">
        <v>3597</v>
      </c>
      <c r="B7212" t="s">
        <v>13604</v>
      </c>
      <c r="C7212" t="s">
        <v>9488</v>
      </c>
      <c r="D7212">
        <f>1-751-463-1802</f>
        <v>-3015</v>
      </c>
      <c r="E7212" t="s">
        <v>21138</v>
      </c>
      <c r="F7212" s="1">
        <v>23930</v>
      </c>
    </row>
    <row r="7213" spans="1:6" x14ac:dyDescent="0.2">
      <c r="A7213" t="s">
        <v>3598</v>
      </c>
      <c r="B7213" t="s">
        <v>13439</v>
      </c>
      <c r="C7213" t="s">
        <v>10698</v>
      </c>
      <c r="D7213" t="s">
        <v>23102</v>
      </c>
      <c r="E7213" t="s">
        <v>21138</v>
      </c>
      <c r="F7213" s="1">
        <v>20630</v>
      </c>
    </row>
    <row r="7214" spans="1:6" x14ac:dyDescent="0.2">
      <c r="A7214" t="s">
        <v>9213</v>
      </c>
      <c r="B7214" t="s">
        <v>11030</v>
      </c>
      <c r="C7214" t="s">
        <v>9645</v>
      </c>
      <c r="D7214" t="s">
        <v>23103</v>
      </c>
      <c r="E7214" t="s">
        <v>21138</v>
      </c>
      <c r="F7214" s="1">
        <v>25686</v>
      </c>
    </row>
    <row r="7215" spans="1:6" x14ac:dyDescent="0.2">
      <c r="A7215" t="s">
        <v>3599</v>
      </c>
      <c r="B7215" t="s">
        <v>13396</v>
      </c>
      <c r="C7215" t="s">
        <v>15052</v>
      </c>
      <c r="D7215" t="s">
        <v>23104</v>
      </c>
      <c r="E7215" t="s">
        <v>21138</v>
      </c>
      <c r="F7215" s="1">
        <v>18275</v>
      </c>
    </row>
    <row r="7216" spans="1:6" x14ac:dyDescent="0.2">
      <c r="A7216" t="s">
        <v>3600</v>
      </c>
      <c r="B7216" t="s">
        <v>15053</v>
      </c>
      <c r="C7216" t="s">
        <v>10308</v>
      </c>
      <c r="D7216" t="s">
        <v>23105</v>
      </c>
      <c r="E7216" t="s">
        <v>21138</v>
      </c>
      <c r="F7216" s="1">
        <v>23166</v>
      </c>
    </row>
    <row r="7217" spans="1:6" x14ac:dyDescent="0.2">
      <c r="A7217" t="s">
        <v>3601</v>
      </c>
      <c r="B7217" t="s">
        <v>13622</v>
      </c>
      <c r="C7217" t="s">
        <v>15054</v>
      </c>
      <c r="D7217">
        <v>8780934381</v>
      </c>
      <c r="E7217" t="s">
        <v>21138</v>
      </c>
      <c r="F7217" s="1">
        <v>32061</v>
      </c>
    </row>
    <row r="7218" spans="1:6" x14ac:dyDescent="0.2">
      <c r="A7218" t="s">
        <v>3602</v>
      </c>
      <c r="B7218" t="s">
        <v>13348</v>
      </c>
      <c r="C7218" t="s">
        <v>15055</v>
      </c>
      <c r="D7218" t="s">
        <v>23106</v>
      </c>
      <c r="E7218" t="s">
        <v>21138</v>
      </c>
      <c r="F7218" s="1">
        <v>16496</v>
      </c>
    </row>
    <row r="7219" spans="1:6" x14ac:dyDescent="0.2">
      <c r="A7219" t="s">
        <v>6838</v>
      </c>
      <c r="B7219" t="s">
        <v>13670</v>
      </c>
      <c r="C7219" t="s">
        <v>10938</v>
      </c>
      <c r="D7219" t="s">
        <v>23107</v>
      </c>
      <c r="E7219" t="s">
        <v>21138</v>
      </c>
      <c r="F7219" s="1">
        <v>35493</v>
      </c>
    </row>
    <row r="7220" spans="1:6" x14ac:dyDescent="0.2">
      <c r="A7220" t="s">
        <v>3603</v>
      </c>
      <c r="B7220" t="s">
        <v>9488</v>
      </c>
      <c r="C7220" t="s">
        <v>9698</v>
      </c>
      <c r="D7220" t="s">
        <v>23108</v>
      </c>
      <c r="E7220" t="s">
        <v>21138</v>
      </c>
      <c r="F7220" s="1">
        <v>24237</v>
      </c>
    </row>
    <row r="7221" spans="1:6" x14ac:dyDescent="0.2">
      <c r="A7221" t="s">
        <v>3604</v>
      </c>
      <c r="B7221" t="s">
        <v>14456</v>
      </c>
      <c r="C7221" t="s">
        <v>10514</v>
      </c>
      <c r="D7221" t="s">
        <v>23109</v>
      </c>
      <c r="E7221" t="s">
        <v>21138</v>
      </c>
      <c r="F7221" s="1">
        <v>25204</v>
      </c>
    </row>
    <row r="7222" spans="1:6" x14ac:dyDescent="0.2">
      <c r="A7222" t="s">
        <v>6839</v>
      </c>
      <c r="B7222" t="s">
        <v>15056</v>
      </c>
      <c r="C7222" t="s">
        <v>11498</v>
      </c>
      <c r="D7222" t="s">
        <v>23110</v>
      </c>
      <c r="E7222" t="s">
        <v>21138</v>
      </c>
      <c r="F7222" s="1">
        <v>23113</v>
      </c>
    </row>
    <row r="7223" spans="1:6" x14ac:dyDescent="0.2">
      <c r="A7223" t="s">
        <v>8438</v>
      </c>
      <c r="B7223" t="s">
        <v>13353</v>
      </c>
      <c r="C7223" t="s">
        <v>14943</v>
      </c>
      <c r="D7223">
        <v>8305604516</v>
      </c>
      <c r="E7223" t="s">
        <v>21138</v>
      </c>
      <c r="F7223" s="1">
        <v>33263</v>
      </c>
    </row>
    <row r="7224" spans="1:6" x14ac:dyDescent="0.2">
      <c r="A7224" t="s">
        <v>6840</v>
      </c>
      <c r="B7224" t="s">
        <v>13348</v>
      </c>
      <c r="C7224" t="s">
        <v>15057</v>
      </c>
      <c r="D7224" t="s">
        <v>23111</v>
      </c>
      <c r="E7224" t="s">
        <v>21138</v>
      </c>
      <c r="F7224" s="1">
        <v>35096</v>
      </c>
    </row>
    <row r="7225" spans="1:6" x14ac:dyDescent="0.2">
      <c r="A7225" t="s">
        <v>6841</v>
      </c>
      <c r="B7225" t="s">
        <v>13695</v>
      </c>
      <c r="C7225" t="s">
        <v>13875</v>
      </c>
      <c r="D7225" t="s">
        <v>23112</v>
      </c>
      <c r="E7225" t="s">
        <v>21138</v>
      </c>
      <c r="F7225" s="1">
        <v>18841</v>
      </c>
    </row>
    <row r="7226" spans="1:6" x14ac:dyDescent="0.2">
      <c r="A7226" t="s">
        <v>8439</v>
      </c>
      <c r="B7226" t="s">
        <v>13457</v>
      </c>
      <c r="C7226" t="s">
        <v>15058</v>
      </c>
      <c r="D7226" t="s">
        <v>23113</v>
      </c>
      <c r="E7226" t="s">
        <v>21138</v>
      </c>
      <c r="F7226" s="1">
        <v>24026</v>
      </c>
    </row>
    <row r="7227" spans="1:6" x14ac:dyDescent="0.2">
      <c r="A7227" t="s">
        <v>3605</v>
      </c>
      <c r="B7227" t="s">
        <v>13583</v>
      </c>
      <c r="C7227" t="s">
        <v>10688</v>
      </c>
      <c r="D7227" t="s">
        <v>23114</v>
      </c>
      <c r="E7227" t="s">
        <v>21138</v>
      </c>
      <c r="F7227" s="1">
        <v>20374</v>
      </c>
    </row>
    <row r="7228" spans="1:6" x14ac:dyDescent="0.2">
      <c r="A7228" t="s">
        <v>6842</v>
      </c>
      <c r="B7228" t="s">
        <v>13413</v>
      </c>
      <c r="C7228" t="s">
        <v>9554</v>
      </c>
      <c r="D7228" t="s">
        <v>23115</v>
      </c>
      <c r="E7228" t="s">
        <v>21138</v>
      </c>
      <c r="F7228" s="1">
        <v>41839</v>
      </c>
    </row>
    <row r="7229" spans="1:6" x14ac:dyDescent="0.2">
      <c r="A7229" t="s">
        <v>9214</v>
      </c>
      <c r="B7229" t="s">
        <v>13450</v>
      </c>
      <c r="C7229" t="s">
        <v>10570</v>
      </c>
      <c r="D7229" t="s">
        <v>23116</v>
      </c>
      <c r="E7229" t="s">
        <v>21138</v>
      </c>
      <c r="F7229" s="1">
        <v>38108</v>
      </c>
    </row>
    <row r="7230" spans="1:6" x14ac:dyDescent="0.2">
      <c r="A7230" t="s">
        <v>3606</v>
      </c>
      <c r="B7230" t="s">
        <v>13848</v>
      </c>
      <c r="C7230" t="s">
        <v>10778</v>
      </c>
      <c r="D7230" t="s">
        <v>23117</v>
      </c>
      <c r="E7230" t="s">
        <v>21138</v>
      </c>
      <c r="F7230" s="1">
        <v>37166</v>
      </c>
    </row>
    <row r="7231" spans="1:6" x14ac:dyDescent="0.2">
      <c r="A7231" t="s">
        <v>3607</v>
      </c>
      <c r="B7231" t="s">
        <v>13547</v>
      </c>
      <c r="C7231" t="s">
        <v>10521</v>
      </c>
      <c r="D7231" t="s">
        <v>23118</v>
      </c>
      <c r="E7231" t="s">
        <v>21138</v>
      </c>
      <c r="F7231" s="1">
        <v>24615</v>
      </c>
    </row>
    <row r="7232" spans="1:6" x14ac:dyDescent="0.2">
      <c r="A7232" t="s">
        <v>3608</v>
      </c>
      <c r="B7232" t="s">
        <v>15059</v>
      </c>
      <c r="C7232" t="s">
        <v>9645</v>
      </c>
      <c r="D7232" t="s">
        <v>23119</v>
      </c>
      <c r="E7232" t="s">
        <v>21138</v>
      </c>
      <c r="F7232" s="1">
        <v>25450</v>
      </c>
    </row>
    <row r="7233" spans="1:6" x14ac:dyDescent="0.2">
      <c r="A7233" t="s">
        <v>3609</v>
      </c>
      <c r="B7233" t="s">
        <v>13955</v>
      </c>
      <c r="C7233" t="s">
        <v>15060</v>
      </c>
      <c r="D7233" t="s">
        <v>23120</v>
      </c>
      <c r="E7233" t="s">
        <v>21138</v>
      </c>
      <c r="F7233" s="1">
        <v>43431</v>
      </c>
    </row>
    <row r="7234" spans="1:6" x14ac:dyDescent="0.2">
      <c r="A7234" t="s">
        <v>6843</v>
      </c>
      <c r="B7234" t="s">
        <v>13664</v>
      </c>
      <c r="C7234" t="s">
        <v>9540</v>
      </c>
      <c r="D7234">
        <v>8058943691</v>
      </c>
      <c r="E7234" t="s">
        <v>21138</v>
      </c>
      <c r="F7234" s="1">
        <v>40989</v>
      </c>
    </row>
    <row r="7235" spans="1:6" x14ac:dyDescent="0.2">
      <c r="A7235" t="s">
        <v>15061</v>
      </c>
      <c r="B7235" t="s">
        <v>15062</v>
      </c>
      <c r="C7235" t="s">
        <v>12394</v>
      </c>
      <c r="D7235" t="s">
        <v>23121</v>
      </c>
      <c r="E7235" t="s">
        <v>21138</v>
      </c>
      <c r="F7235" s="1">
        <v>24948</v>
      </c>
    </row>
    <row r="7236" spans="1:6" x14ac:dyDescent="0.2">
      <c r="A7236" t="s">
        <v>6844</v>
      </c>
      <c r="B7236" t="s">
        <v>14178</v>
      </c>
      <c r="C7236" t="s">
        <v>15063</v>
      </c>
      <c r="D7236" t="s">
        <v>23122</v>
      </c>
      <c r="E7236" t="s">
        <v>21138</v>
      </c>
      <c r="F7236" s="1">
        <v>30227</v>
      </c>
    </row>
    <row r="7237" spans="1:6" x14ac:dyDescent="0.2">
      <c r="A7237" t="s">
        <v>6845</v>
      </c>
      <c r="B7237" t="s">
        <v>9772</v>
      </c>
      <c r="C7237" t="s">
        <v>10548</v>
      </c>
      <c r="D7237" t="s">
        <v>23123</v>
      </c>
      <c r="E7237" t="s">
        <v>21138</v>
      </c>
      <c r="F7237" s="1">
        <v>24017</v>
      </c>
    </row>
    <row r="7238" spans="1:6" x14ac:dyDescent="0.2">
      <c r="A7238" t="s">
        <v>8440</v>
      </c>
      <c r="B7238" t="s">
        <v>13460</v>
      </c>
      <c r="C7238" t="s">
        <v>10566</v>
      </c>
      <c r="D7238" t="s">
        <v>23124</v>
      </c>
      <c r="E7238" t="s">
        <v>21138</v>
      </c>
      <c r="F7238" s="1">
        <v>28623</v>
      </c>
    </row>
    <row r="7239" spans="1:6" x14ac:dyDescent="0.2">
      <c r="A7239" t="s">
        <v>8441</v>
      </c>
      <c r="B7239" t="s">
        <v>15064</v>
      </c>
      <c r="C7239" t="s">
        <v>13017</v>
      </c>
      <c r="D7239" t="s">
        <v>23125</v>
      </c>
      <c r="E7239" t="s">
        <v>21138</v>
      </c>
      <c r="F7239" s="1">
        <v>19283</v>
      </c>
    </row>
    <row r="7240" spans="1:6" x14ac:dyDescent="0.2">
      <c r="A7240" t="s">
        <v>8442</v>
      </c>
      <c r="B7240" t="s">
        <v>15065</v>
      </c>
      <c r="C7240" t="s">
        <v>9938</v>
      </c>
      <c r="D7240" t="s">
        <v>23126</v>
      </c>
      <c r="E7240" t="s">
        <v>21138</v>
      </c>
      <c r="F7240" s="1">
        <v>37520</v>
      </c>
    </row>
    <row r="7241" spans="1:6" x14ac:dyDescent="0.2">
      <c r="A7241" t="s">
        <v>6846</v>
      </c>
      <c r="B7241" t="s">
        <v>13327</v>
      </c>
      <c r="C7241" t="s">
        <v>14592</v>
      </c>
      <c r="D7241" t="s">
        <v>23127</v>
      </c>
      <c r="E7241" t="s">
        <v>21138</v>
      </c>
      <c r="F7241" s="1">
        <v>24441</v>
      </c>
    </row>
    <row r="7242" spans="1:6" x14ac:dyDescent="0.2">
      <c r="A7242" t="s">
        <v>9215</v>
      </c>
      <c r="B7242" t="s">
        <v>13623</v>
      </c>
      <c r="C7242" t="s">
        <v>15066</v>
      </c>
      <c r="D7242" t="s">
        <v>23128</v>
      </c>
      <c r="E7242" t="s">
        <v>21138</v>
      </c>
      <c r="F7242" s="1">
        <v>20047</v>
      </c>
    </row>
    <row r="7243" spans="1:6" x14ac:dyDescent="0.2">
      <c r="A7243" t="s">
        <v>8443</v>
      </c>
      <c r="B7243" t="s">
        <v>13071</v>
      </c>
      <c r="C7243" t="s">
        <v>15067</v>
      </c>
      <c r="D7243">
        <v>8131020014</v>
      </c>
      <c r="E7243" t="s">
        <v>21138</v>
      </c>
      <c r="F7243" s="1">
        <v>14624</v>
      </c>
    </row>
    <row r="7244" spans="1:6" x14ac:dyDescent="0.2">
      <c r="A7244" t="s">
        <v>3610</v>
      </c>
      <c r="B7244" t="s">
        <v>11030</v>
      </c>
      <c r="C7244" t="s">
        <v>9957</v>
      </c>
      <c r="D7244" t="s">
        <v>23129</v>
      </c>
      <c r="E7244" t="s">
        <v>21138</v>
      </c>
      <c r="F7244" s="1">
        <v>19255</v>
      </c>
    </row>
    <row r="7245" spans="1:6" x14ac:dyDescent="0.2">
      <c r="A7245" t="s">
        <v>9216</v>
      </c>
      <c r="B7245" t="s">
        <v>13056</v>
      </c>
      <c r="C7245" t="s">
        <v>15068</v>
      </c>
      <c r="D7245" t="s">
        <v>23130</v>
      </c>
      <c r="E7245" t="s">
        <v>21138</v>
      </c>
      <c r="F7245" s="1">
        <v>17256</v>
      </c>
    </row>
    <row r="7246" spans="1:6" x14ac:dyDescent="0.2">
      <c r="A7246" t="s">
        <v>6847</v>
      </c>
      <c r="B7246" t="s">
        <v>11639</v>
      </c>
      <c r="C7246" t="s">
        <v>9604</v>
      </c>
      <c r="D7246" t="s">
        <v>23131</v>
      </c>
      <c r="E7246" t="s">
        <v>21138</v>
      </c>
      <c r="F7246" s="1">
        <v>24896</v>
      </c>
    </row>
    <row r="7247" spans="1:6" x14ac:dyDescent="0.2">
      <c r="A7247" t="s">
        <v>6848</v>
      </c>
      <c r="B7247" t="s">
        <v>13423</v>
      </c>
      <c r="C7247" t="s">
        <v>14468</v>
      </c>
      <c r="D7247" t="s">
        <v>23132</v>
      </c>
      <c r="E7247" t="s">
        <v>21138</v>
      </c>
      <c r="F7247" s="1">
        <v>41148</v>
      </c>
    </row>
    <row r="7248" spans="1:6" x14ac:dyDescent="0.2">
      <c r="A7248" t="s">
        <v>3611</v>
      </c>
      <c r="B7248" t="s">
        <v>10396</v>
      </c>
      <c r="C7248" t="s">
        <v>12339</v>
      </c>
      <c r="D7248" t="s">
        <v>23133</v>
      </c>
      <c r="E7248" t="s">
        <v>21138</v>
      </c>
      <c r="F7248" s="1">
        <v>27191</v>
      </c>
    </row>
    <row r="7249" spans="1:6" x14ac:dyDescent="0.2">
      <c r="A7249" t="s">
        <v>6849</v>
      </c>
      <c r="B7249" t="s">
        <v>13344</v>
      </c>
      <c r="C7249" t="s">
        <v>13215</v>
      </c>
      <c r="D7249" t="s">
        <v>23134</v>
      </c>
      <c r="E7249" t="s">
        <v>21138</v>
      </c>
      <c r="F7249" s="1">
        <v>43531</v>
      </c>
    </row>
    <row r="7250" spans="1:6" x14ac:dyDescent="0.2">
      <c r="A7250" t="s">
        <v>3612</v>
      </c>
      <c r="B7250" t="s">
        <v>13505</v>
      </c>
      <c r="C7250" t="s">
        <v>11234</v>
      </c>
      <c r="D7250" t="s">
        <v>23135</v>
      </c>
      <c r="E7250" t="s">
        <v>21138</v>
      </c>
      <c r="F7250" s="1">
        <v>19939</v>
      </c>
    </row>
    <row r="7251" spans="1:6" x14ac:dyDescent="0.2">
      <c r="A7251" t="s">
        <v>3613</v>
      </c>
      <c r="B7251" t="s">
        <v>13308</v>
      </c>
      <c r="C7251" t="s">
        <v>12467</v>
      </c>
      <c r="D7251" t="s">
        <v>23136</v>
      </c>
      <c r="E7251" t="s">
        <v>21138</v>
      </c>
      <c r="F7251" s="1">
        <v>31882</v>
      </c>
    </row>
    <row r="7252" spans="1:6" x14ac:dyDescent="0.2">
      <c r="A7252" t="s">
        <v>3614</v>
      </c>
      <c r="B7252" t="s">
        <v>14178</v>
      </c>
      <c r="C7252" t="s">
        <v>9724</v>
      </c>
      <c r="D7252" t="s">
        <v>23137</v>
      </c>
      <c r="E7252" t="s">
        <v>21138</v>
      </c>
      <c r="F7252" s="1">
        <v>25111</v>
      </c>
    </row>
    <row r="7253" spans="1:6" x14ac:dyDescent="0.2">
      <c r="A7253" t="s">
        <v>3615</v>
      </c>
      <c r="B7253" t="s">
        <v>13573</v>
      </c>
      <c r="C7253" t="s">
        <v>10171</v>
      </c>
      <c r="D7253" t="s">
        <v>23138</v>
      </c>
      <c r="E7253" t="s">
        <v>21138</v>
      </c>
      <c r="F7253" s="1">
        <v>20720</v>
      </c>
    </row>
    <row r="7254" spans="1:6" x14ac:dyDescent="0.2">
      <c r="A7254" t="s">
        <v>3616</v>
      </c>
      <c r="B7254" t="s">
        <v>15069</v>
      </c>
      <c r="C7254" t="s">
        <v>10272</v>
      </c>
      <c r="D7254" t="s">
        <v>23139</v>
      </c>
      <c r="E7254" t="s">
        <v>21138</v>
      </c>
      <c r="F7254" s="1">
        <v>43615</v>
      </c>
    </row>
    <row r="7255" spans="1:6" x14ac:dyDescent="0.2">
      <c r="A7255" t="s">
        <v>8444</v>
      </c>
      <c r="B7255" t="s">
        <v>13689</v>
      </c>
      <c r="C7255" t="s">
        <v>11677</v>
      </c>
      <c r="D7255" t="s">
        <v>23140</v>
      </c>
      <c r="E7255" t="s">
        <v>21138</v>
      </c>
      <c r="F7255" s="1">
        <v>22364</v>
      </c>
    </row>
    <row r="7256" spans="1:6" x14ac:dyDescent="0.2">
      <c r="A7256" t="s">
        <v>9217</v>
      </c>
      <c r="B7256" t="s">
        <v>13702</v>
      </c>
      <c r="C7256" t="s">
        <v>9840</v>
      </c>
      <c r="D7256" t="s">
        <v>23141</v>
      </c>
      <c r="E7256" t="s">
        <v>21138</v>
      </c>
      <c r="F7256" s="1">
        <v>26373</v>
      </c>
    </row>
    <row r="7257" spans="1:6" x14ac:dyDescent="0.2">
      <c r="A7257" t="s">
        <v>3617</v>
      </c>
      <c r="B7257" t="s">
        <v>13494</v>
      </c>
      <c r="C7257" t="s">
        <v>15070</v>
      </c>
      <c r="D7257" t="s">
        <v>23142</v>
      </c>
      <c r="E7257" t="s">
        <v>21138</v>
      </c>
      <c r="F7257" s="1">
        <v>27235</v>
      </c>
    </row>
    <row r="7258" spans="1:6" x14ac:dyDescent="0.2">
      <c r="A7258" t="s">
        <v>6850</v>
      </c>
      <c r="B7258" t="s">
        <v>12654</v>
      </c>
      <c r="C7258" t="s">
        <v>9895</v>
      </c>
      <c r="D7258" t="s">
        <v>23143</v>
      </c>
      <c r="E7258" t="s">
        <v>21138</v>
      </c>
      <c r="F7258" s="1">
        <v>15778</v>
      </c>
    </row>
    <row r="7259" spans="1:6" x14ac:dyDescent="0.2">
      <c r="A7259" t="s">
        <v>6851</v>
      </c>
      <c r="B7259" t="s">
        <v>14326</v>
      </c>
      <c r="C7259" t="s">
        <v>10174</v>
      </c>
      <c r="D7259" t="s">
        <v>23144</v>
      </c>
      <c r="E7259" t="s">
        <v>21138</v>
      </c>
      <c r="F7259" s="1">
        <v>26493</v>
      </c>
    </row>
    <row r="7260" spans="1:6" x14ac:dyDescent="0.2">
      <c r="A7260" t="s">
        <v>6852</v>
      </c>
      <c r="B7260" t="s">
        <v>14676</v>
      </c>
      <c r="C7260" t="s">
        <v>12083</v>
      </c>
      <c r="D7260" t="s">
        <v>23145</v>
      </c>
      <c r="E7260" t="s">
        <v>21138</v>
      </c>
      <c r="F7260" s="1">
        <v>14927</v>
      </c>
    </row>
    <row r="7261" spans="1:6" x14ac:dyDescent="0.2">
      <c r="A7261" t="s">
        <v>3618</v>
      </c>
      <c r="B7261" t="s">
        <v>14317</v>
      </c>
      <c r="C7261" t="s">
        <v>12045</v>
      </c>
      <c r="D7261" t="s">
        <v>23146</v>
      </c>
      <c r="E7261" t="s">
        <v>21138</v>
      </c>
      <c r="F7261" s="1">
        <v>20235</v>
      </c>
    </row>
    <row r="7262" spans="1:6" x14ac:dyDescent="0.2">
      <c r="A7262" t="s">
        <v>3619</v>
      </c>
      <c r="B7262" t="s">
        <v>13388</v>
      </c>
      <c r="C7262" t="s">
        <v>15071</v>
      </c>
      <c r="D7262" t="s">
        <v>23147</v>
      </c>
      <c r="E7262" t="s">
        <v>21138</v>
      </c>
      <c r="F7262" s="1">
        <v>33907</v>
      </c>
    </row>
    <row r="7263" spans="1:6" x14ac:dyDescent="0.2">
      <c r="A7263" t="s">
        <v>9218</v>
      </c>
      <c r="B7263" t="s">
        <v>9692</v>
      </c>
      <c r="C7263" t="s">
        <v>9467</v>
      </c>
      <c r="D7263" t="s">
        <v>23148</v>
      </c>
      <c r="E7263" t="s">
        <v>21138</v>
      </c>
      <c r="F7263" s="1">
        <v>17354</v>
      </c>
    </row>
    <row r="7264" spans="1:6" x14ac:dyDescent="0.2">
      <c r="A7264" t="s">
        <v>3620</v>
      </c>
      <c r="B7264" t="s">
        <v>13375</v>
      </c>
      <c r="C7264" t="s">
        <v>9912</v>
      </c>
      <c r="D7264" t="s">
        <v>23149</v>
      </c>
      <c r="E7264" t="s">
        <v>21138</v>
      </c>
      <c r="F7264" s="1">
        <v>23885</v>
      </c>
    </row>
    <row r="7265" spans="1:6" x14ac:dyDescent="0.2">
      <c r="A7265" t="s">
        <v>3621</v>
      </c>
      <c r="B7265" t="s">
        <v>13539</v>
      </c>
      <c r="C7265" t="s">
        <v>9572</v>
      </c>
      <c r="D7265">
        <f>1-821-450-9515</f>
        <v>-10785</v>
      </c>
      <c r="E7265" t="s">
        <v>21138</v>
      </c>
      <c r="F7265" s="1">
        <v>39074</v>
      </c>
    </row>
    <row r="7266" spans="1:6" x14ac:dyDescent="0.2">
      <c r="A7266" t="s">
        <v>6853</v>
      </c>
      <c r="B7266" t="s">
        <v>14007</v>
      </c>
      <c r="C7266" t="s">
        <v>15072</v>
      </c>
      <c r="D7266" t="s">
        <v>23150</v>
      </c>
      <c r="E7266" t="s">
        <v>21138</v>
      </c>
      <c r="F7266" s="1">
        <v>25428</v>
      </c>
    </row>
    <row r="7267" spans="1:6" x14ac:dyDescent="0.2">
      <c r="A7267" t="s">
        <v>3622</v>
      </c>
      <c r="B7267" t="s">
        <v>15073</v>
      </c>
      <c r="C7267" t="s">
        <v>10513</v>
      </c>
      <c r="D7267" t="s">
        <v>23151</v>
      </c>
      <c r="E7267" t="s">
        <v>21138</v>
      </c>
      <c r="F7267" s="1">
        <v>34681</v>
      </c>
    </row>
    <row r="7268" spans="1:6" x14ac:dyDescent="0.2">
      <c r="A7268" t="s">
        <v>6854</v>
      </c>
      <c r="B7268" t="s">
        <v>11030</v>
      </c>
      <c r="C7268" t="s">
        <v>10575</v>
      </c>
      <c r="D7268" t="s">
        <v>23152</v>
      </c>
      <c r="E7268" t="s">
        <v>21138</v>
      </c>
      <c r="F7268" s="1">
        <v>30091</v>
      </c>
    </row>
    <row r="7269" spans="1:6" x14ac:dyDescent="0.2">
      <c r="A7269" t="s">
        <v>8445</v>
      </c>
      <c r="B7269" t="s">
        <v>13758</v>
      </c>
      <c r="C7269" t="s">
        <v>9989</v>
      </c>
      <c r="D7269" t="s">
        <v>23153</v>
      </c>
      <c r="E7269" t="s">
        <v>21138</v>
      </c>
      <c r="F7269" s="1">
        <v>35700</v>
      </c>
    </row>
    <row r="7270" spans="1:6" x14ac:dyDescent="0.2">
      <c r="A7270" t="s">
        <v>15074</v>
      </c>
      <c r="B7270" t="s">
        <v>13862</v>
      </c>
      <c r="C7270" t="s">
        <v>15075</v>
      </c>
      <c r="D7270" t="s">
        <v>23154</v>
      </c>
      <c r="E7270" t="s">
        <v>21138</v>
      </c>
      <c r="F7270" s="1">
        <v>23160</v>
      </c>
    </row>
    <row r="7271" spans="1:6" x14ac:dyDescent="0.2">
      <c r="A7271" t="s">
        <v>6855</v>
      </c>
      <c r="B7271" t="s">
        <v>9691</v>
      </c>
      <c r="C7271" t="s">
        <v>9417</v>
      </c>
      <c r="D7271" t="s">
        <v>23155</v>
      </c>
      <c r="E7271" t="s">
        <v>21138</v>
      </c>
      <c r="F7271" s="1">
        <v>36913</v>
      </c>
    </row>
    <row r="7272" spans="1:6" x14ac:dyDescent="0.2">
      <c r="A7272" t="s">
        <v>8446</v>
      </c>
      <c r="B7272" t="s">
        <v>13675</v>
      </c>
      <c r="C7272" t="s">
        <v>15076</v>
      </c>
      <c r="D7272" t="s">
        <v>23156</v>
      </c>
      <c r="E7272" t="s">
        <v>21138</v>
      </c>
      <c r="F7272" s="1">
        <v>31815</v>
      </c>
    </row>
    <row r="7273" spans="1:6" x14ac:dyDescent="0.2">
      <c r="A7273" t="s">
        <v>3623</v>
      </c>
      <c r="B7273" t="s">
        <v>12777</v>
      </c>
      <c r="C7273" t="s">
        <v>15077</v>
      </c>
      <c r="D7273" t="s">
        <v>23157</v>
      </c>
      <c r="E7273" t="s">
        <v>21138</v>
      </c>
      <c r="F7273" s="1">
        <v>34891</v>
      </c>
    </row>
    <row r="7274" spans="1:6" x14ac:dyDescent="0.2">
      <c r="A7274" t="s">
        <v>3624</v>
      </c>
      <c r="B7274" t="s">
        <v>13695</v>
      </c>
      <c r="C7274" t="s">
        <v>11973</v>
      </c>
      <c r="D7274">
        <f>1-814-250-6959</f>
        <v>-8022</v>
      </c>
      <c r="E7274" t="s">
        <v>21138</v>
      </c>
      <c r="F7274" s="1">
        <v>31200</v>
      </c>
    </row>
    <row r="7275" spans="1:6" x14ac:dyDescent="0.2">
      <c r="A7275" t="s">
        <v>3625</v>
      </c>
      <c r="B7275" t="s">
        <v>13644</v>
      </c>
      <c r="C7275" t="s">
        <v>10122</v>
      </c>
      <c r="D7275" t="s">
        <v>23158</v>
      </c>
      <c r="E7275" t="s">
        <v>21138</v>
      </c>
      <c r="F7275" s="1">
        <v>39330</v>
      </c>
    </row>
    <row r="7276" spans="1:6" x14ac:dyDescent="0.2">
      <c r="A7276" t="s">
        <v>3626</v>
      </c>
      <c r="B7276" t="s">
        <v>13443</v>
      </c>
      <c r="C7276" t="s">
        <v>15078</v>
      </c>
      <c r="D7276" t="s">
        <v>23159</v>
      </c>
      <c r="E7276" t="s">
        <v>21138</v>
      </c>
      <c r="F7276" s="1">
        <v>21372</v>
      </c>
    </row>
    <row r="7277" spans="1:6" x14ac:dyDescent="0.2">
      <c r="A7277" t="s">
        <v>3627</v>
      </c>
      <c r="B7277" t="s">
        <v>12749</v>
      </c>
      <c r="C7277" t="s">
        <v>9463</v>
      </c>
      <c r="D7277" t="s">
        <v>23160</v>
      </c>
      <c r="E7277" t="s">
        <v>21138</v>
      </c>
      <c r="F7277" s="1">
        <v>31610</v>
      </c>
    </row>
    <row r="7278" spans="1:6" x14ac:dyDescent="0.2">
      <c r="A7278" t="s">
        <v>3628</v>
      </c>
      <c r="B7278" t="s">
        <v>11029</v>
      </c>
      <c r="C7278" t="s">
        <v>15079</v>
      </c>
      <c r="D7278" t="s">
        <v>23161</v>
      </c>
      <c r="E7278" t="s">
        <v>21138</v>
      </c>
      <c r="F7278" s="1">
        <v>37999</v>
      </c>
    </row>
    <row r="7279" spans="1:6" x14ac:dyDescent="0.2">
      <c r="A7279" t="s">
        <v>3629</v>
      </c>
      <c r="B7279" t="s">
        <v>13480</v>
      </c>
      <c r="C7279" t="s">
        <v>15080</v>
      </c>
      <c r="D7279" t="s">
        <v>23162</v>
      </c>
      <c r="E7279" t="s">
        <v>21138</v>
      </c>
      <c r="F7279" s="1">
        <v>24659</v>
      </c>
    </row>
    <row r="7280" spans="1:6" x14ac:dyDescent="0.2">
      <c r="A7280" t="s">
        <v>3630</v>
      </c>
      <c r="B7280" t="s">
        <v>13325</v>
      </c>
      <c r="C7280" t="s">
        <v>15081</v>
      </c>
      <c r="D7280" t="s">
        <v>23163</v>
      </c>
      <c r="E7280" t="s">
        <v>21138</v>
      </c>
      <c r="F7280" s="1">
        <v>43433</v>
      </c>
    </row>
    <row r="7281" spans="1:6" x14ac:dyDescent="0.2">
      <c r="A7281" t="s">
        <v>6856</v>
      </c>
      <c r="B7281" t="s">
        <v>13613</v>
      </c>
      <c r="C7281" t="s">
        <v>10513</v>
      </c>
      <c r="D7281" t="s">
        <v>23164</v>
      </c>
      <c r="E7281" t="s">
        <v>21138</v>
      </c>
      <c r="F7281" s="1">
        <v>39291</v>
      </c>
    </row>
    <row r="7282" spans="1:6" x14ac:dyDescent="0.2">
      <c r="A7282" t="s">
        <v>3631</v>
      </c>
      <c r="B7282" t="s">
        <v>13941</v>
      </c>
      <c r="C7282" t="s">
        <v>15082</v>
      </c>
      <c r="D7282" t="s">
        <v>23165</v>
      </c>
      <c r="E7282" t="s">
        <v>21138</v>
      </c>
      <c r="F7282" s="1">
        <v>42298</v>
      </c>
    </row>
    <row r="7283" spans="1:6" x14ac:dyDescent="0.2">
      <c r="A7283" t="s">
        <v>8447</v>
      </c>
      <c r="B7283" t="s">
        <v>13494</v>
      </c>
      <c r="C7283" t="s">
        <v>12301</v>
      </c>
      <c r="D7283" t="s">
        <v>23166</v>
      </c>
      <c r="E7283" t="s">
        <v>21138</v>
      </c>
      <c r="F7283" s="1">
        <v>24567</v>
      </c>
    </row>
    <row r="7284" spans="1:6" x14ac:dyDescent="0.2">
      <c r="A7284" t="s">
        <v>6857</v>
      </c>
      <c r="B7284" t="s">
        <v>13968</v>
      </c>
      <c r="C7284" t="s">
        <v>15083</v>
      </c>
      <c r="D7284" t="s">
        <v>23167</v>
      </c>
      <c r="E7284" t="s">
        <v>21138</v>
      </c>
      <c r="F7284" s="1">
        <v>33643</v>
      </c>
    </row>
    <row r="7285" spans="1:6" x14ac:dyDescent="0.2">
      <c r="A7285" t="s">
        <v>8448</v>
      </c>
      <c r="B7285" t="s">
        <v>13931</v>
      </c>
      <c r="C7285" t="s">
        <v>9543</v>
      </c>
      <c r="D7285" t="s">
        <v>23168</v>
      </c>
      <c r="E7285" t="s">
        <v>21138</v>
      </c>
      <c r="F7285" s="1">
        <v>41141</v>
      </c>
    </row>
    <row r="7286" spans="1:6" x14ac:dyDescent="0.2">
      <c r="A7286" t="s">
        <v>6858</v>
      </c>
      <c r="B7286" t="s">
        <v>13943</v>
      </c>
      <c r="C7286" t="s">
        <v>10375</v>
      </c>
      <c r="D7286" t="s">
        <v>23169</v>
      </c>
      <c r="E7286" t="s">
        <v>21138</v>
      </c>
      <c r="F7286" s="1">
        <v>24613</v>
      </c>
    </row>
    <row r="7287" spans="1:6" x14ac:dyDescent="0.2">
      <c r="A7287" t="s">
        <v>6859</v>
      </c>
      <c r="B7287" t="s">
        <v>13885</v>
      </c>
      <c r="C7287" t="s">
        <v>13894</v>
      </c>
      <c r="D7287" t="s">
        <v>23170</v>
      </c>
      <c r="E7287" t="s">
        <v>21138</v>
      </c>
      <c r="F7287" s="1">
        <v>31656</v>
      </c>
    </row>
    <row r="7288" spans="1:6" x14ac:dyDescent="0.2">
      <c r="A7288" t="s">
        <v>3632</v>
      </c>
      <c r="B7288" t="s">
        <v>15084</v>
      </c>
      <c r="C7288" t="s">
        <v>15085</v>
      </c>
      <c r="D7288" t="s">
        <v>23171</v>
      </c>
      <c r="E7288" t="s">
        <v>21138</v>
      </c>
      <c r="F7288" s="1">
        <v>31133</v>
      </c>
    </row>
    <row r="7289" spans="1:6" x14ac:dyDescent="0.2">
      <c r="A7289" t="s">
        <v>3633</v>
      </c>
      <c r="B7289" t="s">
        <v>13736</v>
      </c>
      <c r="C7289" t="s">
        <v>9690</v>
      </c>
      <c r="D7289" t="s">
        <v>23172</v>
      </c>
      <c r="E7289" t="s">
        <v>21138</v>
      </c>
      <c r="F7289" s="1">
        <v>19738</v>
      </c>
    </row>
    <row r="7290" spans="1:6" x14ac:dyDescent="0.2">
      <c r="A7290" t="s">
        <v>3634</v>
      </c>
      <c r="B7290" t="s">
        <v>13345</v>
      </c>
      <c r="C7290" t="s">
        <v>9608</v>
      </c>
      <c r="D7290" t="s">
        <v>23173</v>
      </c>
      <c r="E7290" t="s">
        <v>21138</v>
      </c>
      <c r="F7290" s="1">
        <v>39491</v>
      </c>
    </row>
    <row r="7291" spans="1:6" x14ac:dyDescent="0.2">
      <c r="A7291" t="s">
        <v>15086</v>
      </c>
      <c r="B7291" t="s">
        <v>13968</v>
      </c>
      <c r="C7291" t="s">
        <v>9423</v>
      </c>
      <c r="D7291" t="s">
        <v>23174</v>
      </c>
      <c r="E7291" t="s">
        <v>21138</v>
      </c>
      <c r="F7291" s="1">
        <v>30489</v>
      </c>
    </row>
    <row r="7292" spans="1:6" x14ac:dyDescent="0.2">
      <c r="A7292" t="s">
        <v>9219</v>
      </c>
      <c r="B7292" t="s">
        <v>13523</v>
      </c>
      <c r="C7292" t="s">
        <v>15087</v>
      </c>
      <c r="D7292" t="s">
        <v>23175</v>
      </c>
      <c r="E7292" t="s">
        <v>21138</v>
      </c>
      <c r="F7292" s="1">
        <v>22382</v>
      </c>
    </row>
    <row r="7293" spans="1:6" x14ac:dyDescent="0.2">
      <c r="A7293" t="s">
        <v>3635</v>
      </c>
      <c r="B7293" t="s">
        <v>13593</v>
      </c>
      <c r="C7293" t="s">
        <v>15088</v>
      </c>
      <c r="D7293" t="s">
        <v>23176</v>
      </c>
      <c r="E7293" t="s">
        <v>21138</v>
      </c>
      <c r="F7293" s="1">
        <v>33782</v>
      </c>
    </row>
    <row r="7294" spans="1:6" x14ac:dyDescent="0.2">
      <c r="A7294" t="s">
        <v>3636</v>
      </c>
      <c r="B7294" t="s">
        <v>14316</v>
      </c>
      <c r="C7294" t="s">
        <v>15089</v>
      </c>
      <c r="D7294" t="s">
        <v>23177</v>
      </c>
      <c r="E7294" t="s">
        <v>21138</v>
      </c>
      <c r="F7294" s="1">
        <v>25359</v>
      </c>
    </row>
    <row r="7295" spans="1:6" x14ac:dyDescent="0.2">
      <c r="A7295" t="s">
        <v>3637</v>
      </c>
      <c r="B7295" t="s">
        <v>15090</v>
      </c>
      <c r="C7295" t="s">
        <v>15091</v>
      </c>
      <c r="D7295" t="s">
        <v>23178</v>
      </c>
      <c r="E7295" t="s">
        <v>21138</v>
      </c>
      <c r="F7295" s="1">
        <v>40396</v>
      </c>
    </row>
    <row r="7296" spans="1:6" x14ac:dyDescent="0.2">
      <c r="A7296" t="s">
        <v>3638</v>
      </c>
      <c r="B7296" t="s">
        <v>10770</v>
      </c>
      <c r="C7296" t="s">
        <v>9392</v>
      </c>
      <c r="D7296" t="s">
        <v>23179</v>
      </c>
      <c r="E7296" t="s">
        <v>21138</v>
      </c>
      <c r="F7296" s="1">
        <v>37595</v>
      </c>
    </row>
    <row r="7297" spans="1:6" x14ac:dyDescent="0.2">
      <c r="A7297" t="s">
        <v>3639</v>
      </c>
      <c r="B7297" t="s">
        <v>15092</v>
      </c>
      <c r="C7297" t="s">
        <v>15093</v>
      </c>
      <c r="D7297" t="s">
        <v>23180</v>
      </c>
      <c r="E7297" t="s">
        <v>21138</v>
      </c>
      <c r="F7297" s="1">
        <v>35030</v>
      </c>
    </row>
    <row r="7298" spans="1:6" x14ac:dyDescent="0.2">
      <c r="A7298" t="s">
        <v>3640</v>
      </c>
      <c r="B7298" t="s">
        <v>15094</v>
      </c>
      <c r="C7298" t="s">
        <v>15095</v>
      </c>
      <c r="D7298" t="s">
        <v>23181</v>
      </c>
      <c r="E7298" t="s">
        <v>21138</v>
      </c>
      <c r="F7298" s="1">
        <v>16869</v>
      </c>
    </row>
    <row r="7299" spans="1:6" x14ac:dyDescent="0.2">
      <c r="A7299" t="s">
        <v>6860</v>
      </c>
      <c r="B7299" t="s">
        <v>13794</v>
      </c>
      <c r="C7299" t="s">
        <v>9717</v>
      </c>
      <c r="D7299" t="s">
        <v>23182</v>
      </c>
      <c r="E7299" t="s">
        <v>21138</v>
      </c>
      <c r="F7299" s="1">
        <v>21263</v>
      </c>
    </row>
    <row r="7300" spans="1:6" x14ac:dyDescent="0.2">
      <c r="A7300" t="s">
        <v>8449</v>
      </c>
      <c r="B7300" t="s">
        <v>13413</v>
      </c>
      <c r="C7300" t="s">
        <v>15096</v>
      </c>
      <c r="D7300" t="s">
        <v>23183</v>
      </c>
      <c r="E7300" t="s">
        <v>21138</v>
      </c>
      <c r="F7300" s="1">
        <v>21697</v>
      </c>
    </row>
    <row r="7301" spans="1:6" x14ac:dyDescent="0.2">
      <c r="A7301" t="s">
        <v>6861</v>
      </c>
      <c r="B7301" t="s">
        <v>13597</v>
      </c>
      <c r="C7301" t="s">
        <v>9526</v>
      </c>
      <c r="D7301" t="s">
        <v>23184</v>
      </c>
      <c r="E7301" t="s">
        <v>21138</v>
      </c>
      <c r="F7301" s="1">
        <v>33118</v>
      </c>
    </row>
    <row r="7302" spans="1:6" x14ac:dyDescent="0.2">
      <c r="A7302" t="s">
        <v>8450</v>
      </c>
      <c r="B7302" t="s">
        <v>14200</v>
      </c>
      <c r="C7302" t="s">
        <v>15097</v>
      </c>
      <c r="D7302" t="s">
        <v>23185</v>
      </c>
      <c r="E7302" t="s">
        <v>21138</v>
      </c>
      <c r="F7302" s="1">
        <v>34692</v>
      </c>
    </row>
    <row r="7303" spans="1:6" x14ac:dyDescent="0.2">
      <c r="A7303" t="s">
        <v>3641</v>
      </c>
      <c r="B7303" t="s">
        <v>15098</v>
      </c>
      <c r="C7303" t="s">
        <v>15099</v>
      </c>
      <c r="D7303">
        <v>6512049789</v>
      </c>
      <c r="E7303" t="s">
        <v>21138</v>
      </c>
      <c r="F7303" s="1">
        <v>17510</v>
      </c>
    </row>
    <row r="7304" spans="1:6" x14ac:dyDescent="0.2">
      <c r="A7304" t="s">
        <v>3642</v>
      </c>
      <c r="B7304" t="s">
        <v>13465</v>
      </c>
      <c r="C7304" t="s">
        <v>15100</v>
      </c>
      <c r="D7304" t="s">
        <v>23186</v>
      </c>
      <c r="E7304" t="s">
        <v>21138</v>
      </c>
      <c r="F7304" s="1">
        <v>23603</v>
      </c>
    </row>
    <row r="7305" spans="1:6" x14ac:dyDescent="0.2">
      <c r="A7305" t="s">
        <v>3643</v>
      </c>
      <c r="B7305" t="s">
        <v>13517</v>
      </c>
      <c r="C7305" t="s">
        <v>9690</v>
      </c>
      <c r="D7305" t="s">
        <v>23187</v>
      </c>
      <c r="E7305" t="s">
        <v>21138</v>
      </c>
      <c r="F7305" s="1">
        <v>23435</v>
      </c>
    </row>
    <row r="7306" spans="1:6" x14ac:dyDescent="0.2">
      <c r="A7306" t="s">
        <v>8451</v>
      </c>
      <c r="B7306" t="s">
        <v>11030</v>
      </c>
      <c r="C7306" t="s">
        <v>10078</v>
      </c>
      <c r="D7306" t="s">
        <v>23188</v>
      </c>
      <c r="E7306" t="s">
        <v>21138</v>
      </c>
      <c r="F7306" s="1">
        <v>40789</v>
      </c>
    </row>
    <row r="7307" spans="1:6" x14ac:dyDescent="0.2">
      <c r="A7307" t="s">
        <v>3644</v>
      </c>
      <c r="B7307" t="s">
        <v>15101</v>
      </c>
      <c r="C7307" t="s">
        <v>9912</v>
      </c>
      <c r="D7307" t="s">
        <v>23189</v>
      </c>
      <c r="E7307" t="s">
        <v>21138</v>
      </c>
      <c r="F7307" s="1">
        <v>32804</v>
      </c>
    </row>
    <row r="7308" spans="1:6" x14ac:dyDescent="0.2">
      <c r="A7308" t="s">
        <v>15102</v>
      </c>
      <c r="B7308" t="s">
        <v>13056</v>
      </c>
      <c r="C7308" t="s">
        <v>11675</v>
      </c>
      <c r="D7308" t="s">
        <v>23190</v>
      </c>
      <c r="E7308" t="s">
        <v>21138</v>
      </c>
      <c r="F7308" s="1">
        <v>17139</v>
      </c>
    </row>
    <row r="7309" spans="1:6" x14ac:dyDescent="0.2">
      <c r="A7309" t="s">
        <v>3645</v>
      </c>
      <c r="B7309" t="s">
        <v>13736</v>
      </c>
      <c r="C7309" t="s">
        <v>10650</v>
      </c>
      <c r="D7309" t="s">
        <v>23191</v>
      </c>
      <c r="E7309" t="s">
        <v>21138</v>
      </c>
      <c r="F7309" s="1">
        <v>22799</v>
      </c>
    </row>
    <row r="7310" spans="1:6" x14ac:dyDescent="0.2">
      <c r="A7310" t="s">
        <v>3646</v>
      </c>
      <c r="B7310" t="s">
        <v>13558</v>
      </c>
      <c r="C7310" t="s">
        <v>10926</v>
      </c>
      <c r="D7310" t="s">
        <v>23192</v>
      </c>
      <c r="E7310" t="s">
        <v>21138</v>
      </c>
      <c r="F7310" s="1">
        <v>37330</v>
      </c>
    </row>
    <row r="7311" spans="1:6" x14ac:dyDescent="0.2">
      <c r="A7311" t="s">
        <v>9220</v>
      </c>
      <c r="B7311" t="s">
        <v>14844</v>
      </c>
      <c r="C7311" t="s">
        <v>15103</v>
      </c>
      <c r="D7311" t="s">
        <v>23193</v>
      </c>
      <c r="E7311" t="s">
        <v>21138</v>
      </c>
      <c r="F7311" s="1">
        <v>29083</v>
      </c>
    </row>
    <row r="7312" spans="1:6" x14ac:dyDescent="0.2">
      <c r="A7312" t="s">
        <v>9221</v>
      </c>
      <c r="B7312" t="s">
        <v>13930</v>
      </c>
      <c r="C7312" t="s">
        <v>15104</v>
      </c>
      <c r="D7312" t="s">
        <v>23194</v>
      </c>
      <c r="E7312" t="s">
        <v>21138</v>
      </c>
      <c r="F7312" s="1">
        <v>34142</v>
      </c>
    </row>
    <row r="7313" spans="1:6" x14ac:dyDescent="0.2">
      <c r="A7313" t="s">
        <v>3647</v>
      </c>
      <c r="B7313" t="s">
        <v>13631</v>
      </c>
      <c r="C7313" t="s">
        <v>15105</v>
      </c>
      <c r="D7313" t="s">
        <v>23195</v>
      </c>
      <c r="E7313" t="s">
        <v>21138</v>
      </c>
      <c r="F7313" s="1">
        <v>18719</v>
      </c>
    </row>
    <row r="7314" spans="1:6" x14ac:dyDescent="0.2">
      <c r="A7314" t="s">
        <v>6862</v>
      </c>
      <c r="B7314" t="s">
        <v>13648</v>
      </c>
      <c r="C7314" t="s">
        <v>15106</v>
      </c>
      <c r="D7314" t="s">
        <v>23196</v>
      </c>
      <c r="E7314" t="s">
        <v>21138</v>
      </c>
      <c r="F7314" s="1">
        <v>18804</v>
      </c>
    </row>
    <row r="7315" spans="1:6" x14ac:dyDescent="0.2">
      <c r="A7315" t="s">
        <v>6863</v>
      </c>
      <c r="B7315" t="s">
        <v>13736</v>
      </c>
      <c r="C7315" t="s">
        <v>15107</v>
      </c>
      <c r="D7315" t="s">
        <v>23197</v>
      </c>
      <c r="E7315" t="s">
        <v>21138</v>
      </c>
      <c r="F7315" s="1">
        <v>14717</v>
      </c>
    </row>
    <row r="7316" spans="1:6" x14ac:dyDescent="0.2">
      <c r="A7316" t="s">
        <v>3648</v>
      </c>
      <c r="B7316" t="s">
        <v>13363</v>
      </c>
      <c r="C7316" t="s">
        <v>15108</v>
      </c>
      <c r="D7316" t="s">
        <v>23198</v>
      </c>
      <c r="E7316" t="s">
        <v>21138</v>
      </c>
      <c r="F7316" s="1">
        <v>23533</v>
      </c>
    </row>
    <row r="7317" spans="1:6" x14ac:dyDescent="0.2">
      <c r="A7317" t="s">
        <v>6864</v>
      </c>
      <c r="B7317" t="s">
        <v>15109</v>
      </c>
      <c r="C7317" t="s">
        <v>15110</v>
      </c>
      <c r="D7317">
        <f>1-458-968-7794</f>
        <v>-9219</v>
      </c>
      <c r="E7317" t="s">
        <v>21138</v>
      </c>
      <c r="F7317" s="1">
        <v>26939</v>
      </c>
    </row>
    <row r="7318" spans="1:6" x14ac:dyDescent="0.2">
      <c r="A7318" t="s">
        <v>3649</v>
      </c>
      <c r="B7318" t="s">
        <v>14535</v>
      </c>
      <c r="C7318" t="s">
        <v>9444</v>
      </c>
      <c r="D7318" t="s">
        <v>23199</v>
      </c>
      <c r="E7318" t="s">
        <v>21138</v>
      </c>
      <c r="F7318" s="1">
        <v>23940</v>
      </c>
    </row>
    <row r="7319" spans="1:6" x14ac:dyDescent="0.2">
      <c r="A7319" t="s">
        <v>3650</v>
      </c>
      <c r="B7319" t="s">
        <v>11030</v>
      </c>
      <c r="C7319" t="s">
        <v>9540</v>
      </c>
      <c r="D7319" t="s">
        <v>23200</v>
      </c>
      <c r="E7319" t="s">
        <v>21138</v>
      </c>
      <c r="F7319" s="1">
        <v>26311</v>
      </c>
    </row>
    <row r="7320" spans="1:6" x14ac:dyDescent="0.2">
      <c r="A7320" t="s">
        <v>3651</v>
      </c>
      <c r="B7320" t="s">
        <v>13790</v>
      </c>
      <c r="C7320" t="s">
        <v>15111</v>
      </c>
      <c r="D7320">
        <f>1-711-534-4035</f>
        <v>-5279</v>
      </c>
      <c r="E7320" t="s">
        <v>21138</v>
      </c>
      <c r="F7320" s="1">
        <v>17264</v>
      </c>
    </row>
    <row r="7321" spans="1:6" x14ac:dyDescent="0.2">
      <c r="A7321" t="s">
        <v>6865</v>
      </c>
      <c r="B7321" t="s">
        <v>13670</v>
      </c>
      <c r="C7321" t="s">
        <v>10705</v>
      </c>
      <c r="D7321" t="s">
        <v>23201</v>
      </c>
      <c r="E7321" t="s">
        <v>21138</v>
      </c>
      <c r="F7321" s="1">
        <v>16618</v>
      </c>
    </row>
    <row r="7322" spans="1:6" x14ac:dyDescent="0.2">
      <c r="A7322" t="s">
        <v>3652</v>
      </c>
      <c r="B7322" t="s">
        <v>14844</v>
      </c>
      <c r="C7322" t="s">
        <v>15112</v>
      </c>
      <c r="D7322" t="s">
        <v>23202</v>
      </c>
      <c r="E7322" t="s">
        <v>21138</v>
      </c>
      <c r="F7322" s="1">
        <v>38233</v>
      </c>
    </row>
    <row r="7323" spans="1:6" x14ac:dyDescent="0.2">
      <c r="A7323" t="s">
        <v>8452</v>
      </c>
      <c r="B7323" t="s">
        <v>13523</v>
      </c>
      <c r="C7323" t="s">
        <v>10874</v>
      </c>
      <c r="D7323" t="s">
        <v>23203</v>
      </c>
      <c r="E7323" t="s">
        <v>21138</v>
      </c>
      <c r="F7323" s="1">
        <v>30716</v>
      </c>
    </row>
    <row r="7324" spans="1:6" x14ac:dyDescent="0.2">
      <c r="A7324" t="s">
        <v>6866</v>
      </c>
      <c r="B7324" t="s">
        <v>15113</v>
      </c>
      <c r="C7324" t="s">
        <v>10203</v>
      </c>
      <c r="D7324" t="s">
        <v>23204</v>
      </c>
      <c r="E7324" t="s">
        <v>21138</v>
      </c>
      <c r="F7324" s="1">
        <v>17846</v>
      </c>
    </row>
    <row r="7325" spans="1:6" x14ac:dyDescent="0.2">
      <c r="A7325" t="s">
        <v>3653</v>
      </c>
      <c r="B7325" t="s">
        <v>13539</v>
      </c>
      <c r="C7325" t="s">
        <v>9467</v>
      </c>
      <c r="D7325" t="s">
        <v>23205</v>
      </c>
      <c r="E7325" t="s">
        <v>21138</v>
      </c>
      <c r="F7325" s="1">
        <v>21377</v>
      </c>
    </row>
    <row r="7326" spans="1:6" x14ac:dyDescent="0.2">
      <c r="A7326" t="s">
        <v>3654</v>
      </c>
      <c r="B7326" t="s">
        <v>13412</v>
      </c>
      <c r="C7326" t="s">
        <v>11</v>
      </c>
      <c r="D7326" t="s">
        <v>23206</v>
      </c>
      <c r="E7326" t="s">
        <v>21138</v>
      </c>
      <c r="F7326" s="1">
        <v>38624</v>
      </c>
    </row>
    <row r="7327" spans="1:6" x14ac:dyDescent="0.2">
      <c r="A7327" t="s">
        <v>3655</v>
      </c>
      <c r="B7327" t="s">
        <v>15114</v>
      </c>
      <c r="C7327" t="s">
        <v>15115</v>
      </c>
      <c r="D7327" t="s">
        <v>23207</v>
      </c>
      <c r="E7327" t="s">
        <v>21138</v>
      </c>
      <c r="F7327" s="1">
        <v>31358</v>
      </c>
    </row>
    <row r="7328" spans="1:6" x14ac:dyDescent="0.2">
      <c r="A7328" t="s">
        <v>3656</v>
      </c>
      <c r="B7328" t="s">
        <v>13695</v>
      </c>
      <c r="C7328" t="s">
        <v>13340</v>
      </c>
      <c r="D7328" t="s">
        <v>23208</v>
      </c>
      <c r="E7328" t="s">
        <v>21138</v>
      </c>
      <c r="F7328" s="1">
        <v>35277</v>
      </c>
    </row>
    <row r="7329" spans="1:6" x14ac:dyDescent="0.2">
      <c r="A7329" t="s">
        <v>6867</v>
      </c>
      <c r="B7329" t="s">
        <v>13625</v>
      </c>
      <c r="C7329" t="s">
        <v>15116</v>
      </c>
      <c r="D7329">
        <v>2237788474</v>
      </c>
      <c r="E7329" t="s">
        <v>21138</v>
      </c>
      <c r="F7329" s="1">
        <v>25678</v>
      </c>
    </row>
    <row r="7330" spans="1:6" x14ac:dyDescent="0.2">
      <c r="A7330" t="s">
        <v>3657</v>
      </c>
      <c r="B7330" t="s">
        <v>13303</v>
      </c>
      <c r="C7330" t="s">
        <v>11</v>
      </c>
      <c r="D7330" t="s">
        <v>23209</v>
      </c>
      <c r="E7330" t="s">
        <v>21138</v>
      </c>
      <c r="F7330" s="1">
        <v>25229</v>
      </c>
    </row>
    <row r="7331" spans="1:6" x14ac:dyDescent="0.2">
      <c r="A7331" t="s">
        <v>6868</v>
      </c>
      <c r="B7331" t="s">
        <v>14368</v>
      </c>
      <c r="C7331" t="s">
        <v>9415</v>
      </c>
      <c r="D7331">
        <f>1-990-876-8772</f>
        <v>-10637</v>
      </c>
      <c r="E7331" t="s">
        <v>21138</v>
      </c>
      <c r="F7331" s="1">
        <v>26453</v>
      </c>
    </row>
    <row r="7332" spans="1:6" x14ac:dyDescent="0.2">
      <c r="A7332" t="s">
        <v>3658</v>
      </c>
      <c r="B7332" t="s">
        <v>15117</v>
      </c>
      <c r="C7332" t="s">
        <v>15118</v>
      </c>
      <c r="D7332" t="s">
        <v>23210</v>
      </c>
      <c r="E7332" t="s">
        <v>21138</v>
      </c>
      <c r="F7332" s="1">
        <v>38362</v>
      </c>
    </row>
    <row r="7333" spans="1:6" x14ac:dyDescent="0.2">
      <c r="A7333" t="s">
        <v>3659</v>
      </c>
      <c r="B7333" t="s">
        <v>13534</v>
      </c>
      <c r="C7333" t="s">
        <v>14615</v>
      </c>
      <c r="D7333" t="s">
        <v>23211</v>
      </c>
      <c r="E7333" t="s">
        <v>21138</v>
      </c>
      <c r="F7333" s="1">
        <v>17431</v>
      </c>
    </row>
    <row r="7334" spans="1:6" x14ac:dyDescent="0.2">
      <c r="A7334" t="s">
        <v>3660</v>
      </c>
      <c r="B7334" t="s">
        <v>14266</v>
      </c>
      <c r="C7334" t="s">
        <v>9893</v>
      </c>
      <c r="D7334" t="s">
        <v>23212</v>
      </c>
      <c r="E7334" t="s">
        <v>21138</v>
      </c>
      <c r="F7334" s="1">
        <v>22881</v>
      </c>
    </row>
    <row r="7335" spans="1:6" x14ac:dyDescent="0.2">
      <c r="A7335" t="s">
        <v>3661</v>
      </c>
      <c r="B7335" t="s">
        <v>12591</v>
      </c>
      <c r="C7335" t="s">
        <v>15119</v>
      </c>
      <c r="D7335" t="s">
        <v>23213</v>
      </c>
      <c r="E7335" t="s">
        <v>21138</v>
      </c>
      <c r="F7335" s="1">
        <v>35669</v>
      </c>
    </row>
    <row r="7336" spans="1:6" x14ac:dyDescent="0.2">
      <c r="A7336" t="s">
        <v>8453</v>
      </c>
      <c r="B7336" t="s">
        <v>15120</v>
      </c>
      <c r="C7336" t="s">
        <v>15121</v>
      </c>
      <c r="D7336" t="s">
        <v>23214</v>
      </c>
      <c r="E7336" t="s">
        <v>21138</v>
      </c>
      <c r="F7336" s="1">
        <v>20141</v>
      </c>
    </row>
    <row r="7337" spans="1:6" x14ac:dyDescent="0.2">
      <c r="A7337" t="s">
        <v>8454</v>
      </c>
      <c r="B7337" t="s">
        <v>15122</v>
      </c>
      <c r="C7337" t="s">
        <v>15123</v>
      </c>
      <c r="D7337" t="s">
        <v>23215</v>
      </c>
      <c r="E7337" t="s">
        <v>21138</v>
      </c>
      <c r="F7337" s="1">
        <v>34159</v>
      </c>
    </row>
    <row r="7338" spans="1:6" x14ac:dyDescent="0.2">
      <c r="A7338" t="s">
        <v>3662</v>
      </c>
      <c r="B7338" t="s">
        <v>15124</v>
      </c>
      <c r="C7338" t="s">
        <v>9720</v>
      </c>
      <c r="D7338" t="s">
        <v>23216</v>
      </c>
      <c r="E7338" t="s">
        <v>21138</v>
      </c>
      <c r="F7338" s="1">
        <v>43057</v>
      </c>
    </row>
    <row r="7339" spans="1:6" x14ac:dyDescent="0.2">
      <c r="A7339" t="s">
        <v>6869</v>
      </c>
      <c r="B7339" t="s">
        <v>10668</v>
      </c>
      <c r="C7339" t="s">
        <v>15125</v>
      </c>
      <c r="D7339" t="s">
        <v>23217</v>
      </c>
      <c r="E7339" t="s">
        <v>21138</v>
      </c>
      <c r="F7339" s="1">
        <v>25602</v>
      </c>
    </row>
    <row r="7340" spans="1:6" x14ac:dyDescent="0.2">
      <c r="A7340" t="s">
        <v>3663</v>
      </c>
      <c r="B7340" t="s">
        <v>13695</v>
      </c>
      <c r="C7340" t="s">
        <v>15126</v>
      </c>
      <c r="D7340" t="s">
        <v>23218</v>
      </c>
      <c r="E7340" t="s">
        <v>21138</v>
      </c>
      <c r="F7340" s="1">
        <v>20477</v>
      </c>
    </row>
    <row r="7341" spans="1:6" x14ac:dyDescent="0.2">
      <c r="A7341" t="s">
        <v>9222</v>
      </c>
      <c r="B7341" t="s">
        <v>13493</v>
      </c>
      <c r="C7341" t="s">
        <v>15127</v>
      </c>
      <c r="D7341" t="s">
        <v>23219</v>
      </c>
      <c r="E7341" t="s">
        <v>21138</v>
      </c>
      <c r="F7341" s="1">
        <v>29507</v>
      </c>
    </row>
    <row r="7342" spans="1:6" x14ac:dyDescent="0.2">
      <c r="A7342" t="s">
        <v>3664</v>
      </c>
      <c r="B7342" t="s">
        <v>13544</v>
      </c>
      <c r="C7342" t="s">
        <v>15128</v>
      </c>
      <c r="D7342" t="s">
        <v>23220</v>
      </c>
      <c r="E7342" t="s">
        <v>21138</v>
      </c>
      <c r="F7342" s="1">
        <v>16528</v>
      </c>
    </row>
    <row r="7343" spans="1:6" x14ac:dyDescent="0.2">
      <c r="A7343" t="s">
        <v>3665</v>
      </c>
      <c r="B7343" t="s">
        <v>15129</v>
      </c>
      <c r="C7343" t="s">
        <v>12812</v>
      </c>
      <c r="D7343">
        <v>4016907205</v>
      </c>
      <c r="E7343" t="s">
        <v>21138</v>
      </c>
      <c r="F7343" s="1">
        <v>25441</v>
      </c>
    </row>
    <row r="7344" spans="1:6" x14ac:dyDescent="0.2">
      <c r="A7344" t="s">
        <v>15130</v>
      </c>
      <c r="B7344" t="s">
        <v>14013</v>
      </c>
      <c r="C7344" t="s">
        <v>15131</v>
      </c>
      <c r="D7344" t="s">
        <v>23221</v>
      </c>
      <c r="E7344" t="s">
        <v>21138</v>
      </c>
      <c r="F7344" s="1">
        <v>20511</v>
      </c>
    </row>
    <row r="7345" spans="1:6" x14ac:dyDescent="0.2">
      <c r="A7345" t="s">
        <v>3666</v>
      </c>
      <c r="B7345" t="s">
        <v>12451</v>
      </c>
      <c r="C7345" t="s">
        <v>15132</v>
      </c>
      <c r="D7345">
        <f>1-457-221-4188</f>
        <v>-4865</v>
      </c>
      <c r="E7345" t="s">
        <v>21138</v>
      </c>
      <c r="F7345" s="1">
        <v>26296</v>
      </c>
    </row>
    <row r="7346" spans="1:6" x14ac:dyDescent="0.2">
      <c r="A7346" t="s">
        <v>8455</v>
      </c>
      <c r="B7346" t="s">
        <v>15133</v>
      </c>
      <c r="C7346" t="s">
        <v>15134</v>
      </c>
      <c r="D7346" t="s">
        <v>23222</v>
      </c>
      <c r="E7346" t="s">
        <v>21138</v>
      </c>
      <c r="F7346" s="1">
        <v>36809</v>
      </c>
    </row>
    <row r="7347" spans="1:6" x14ac:dyDescent="0.2">
      <c r="A7347" t="s">
        <v>3667</v>
      </c>
      <c r="B7347" t="s">
        <v>11405</v>
      </c>
      <c r="C7347" t="s">
        <v>15135</v>
      </c>
      <c r="D7347" t="s">
        <v>23223</v>
      </c>
      <c r="E7347" t="s">
        <v>21138</v>
      </c>
      <c r="F7347" s="1">
        <v>37712</v>
      </c>
    </row>
    <row r="7348" spans="1:6" x14ac:dyDescent="0.2">
      <c r="A7348" t="s">
        <v>3668</v>
      </c>
      <c r="B7348" t="s">
        <v>15136</v>
      </c>
      <c r="C7348" t="s">
        <v>15137</v>
      </c>
      <c r="D7348" t="s">
        <v>23224</v>
      </c>
      <c r="E7348" t="s">
        <v>21138</v>
      </c>
      <c r="F7348" s="1">
        <v>32473</v>
      </c>
    </row>
    <row r="7349" spans="1:6" x14ac:dyDescent="0.2">
      <c r="A7349" t="s">
        <v>15138</v>
      </c>
      <c r="B7349" t="s">
        <v>10939</v>
      </c>
      <c r="C7349" t="s">
        <v>15139</v>
      </c>
      <c r="D7349" t="s">
        <v>23225</v>
      </c>
      <c r="E7349" t="s">
        <v>21138</v>
      </c>
      <c r="F7349" s="1">
        <v>23682</v>
      </c>
    </row>
    <row r="7350" spans="1:6" x14ac:dyDescent="0.2">
      <c r="A7350" t="s">
        <v>6870</v>
      </c>
      <c r="B7350" t="s">
        <v>13689</v>
      </c>
      <c r="C7350" t="s">
        <v>10245</v>
      </c>
      <c r="D7350">
        <v>9566221326</v>
      </c>
      <c r="E7350" t="s">
        <v>21138</v>
      </c>
      <c r="F7350" s="1">
        <v>20588</v>
      </c>
    </row>
    <row r="7351" spans="1:6" x14ac:dyDescent="0.2">
      <c r="A7351" t="s">
        <v>3669</v>
      </c>
      <c r="B7351" t="s">
        <v>14840</v>
      </c>
      <c r="C7351" t="s">
        <v>9765</v>
      </c>
      <c r="D7351" t="s">
        <v>23226</v>
      </c>
      <c r="E7351" t="s">
        <v>21138</v>
      </c>
      <c r="F7351" s="1">
        <v>43280</v>
      </c>
    </row>
    <row r="7352" spans="1:6" x14ac:dyDescent="0.2">
      <c r="A7352" t="s">
        <v>6871</v>
      </c>
      <c r="B7352" t="s">
        <v>13539</v>
      </c>
      <c r="C7352" t="s">
        <v>15140</v>
      </c>
      <c r="D7352" t="s">
        <v>23227</v>
      </c>
      <c r="E7352" t="s">
        <v>21138</v>
      </c>
      <c r="F7352" s="1">
        <v>27845</v>
      </c>
    </row>
    <row r="7353" spans="1:6" x14ac:dyDescent="0.2">
      <c r="A7353" t="s">
        <v>6872</v>
      </c>
      <c r="B7353" t="s">
        <v>13670</v>
      </c>
      <c r="C7353" t="s">
        <v>15141</v>
      </c>
      <c r="D7353" t="s">
        <v>23228</v>
      </c>
      <c r="E7353" t="s">
        <v>21138</v>
      </c>
      <c r="F7353" s="1">
        <v>43533</v>
      </c>
    </row>
    <row r="7354" spans="1:6" x14ac:dyDescent="0.2">
      <c r="A7354" t="s">
        <v>3670</v>
      </c>
      <c r="B7354" t="s">
        <v>13450</v>
      </c>
      <c r="C7354" t="s">
        <v>9941</v>
      </c>
      <c r="D7354" t="s">
        <v>23229</v>
      </c>
      <c r="E7354" t="s">
        <v>21138</v>
      </c>
      <c r="F7354" s="1">
        <v>37667</v>
      </c>
    </row>
    <row r="7355" spans="1:6" x14ac:dyDescent="0.2">
      <c r="A7355" t="s">
        <v>15142</v>
      </c>
      <c r="B7355" t="s">
        <v>11030</v>
      </c>
      <c r="C7355" t="s">
        <v>15143</v>
      </c>
      <c r="D7355" t="s">
        <v>23230</v>
      </c>
      <c r="E7355" t="s">
        <v>21138</v>
      </c>
      <c r="F7355" s="1">
        <v>32748</v>
      </c>
    </row>
    <row r="7356" spans="1:6" x14ac:dyDescent="0.2">
      <c r="A7356" t="s">
        <v>6873</v>
      </c>
      <c r="B7356" t="s">
        <v>13313</v>
      </c>
      <c r="C7356" t="s">
        <v>10893</v>
      </c>
      <c r="D7356">
        <f>1-929-50-5535</f>
        <v>-6513</v>
      </c>
      <c r="E7356" t="s">
        <v>21138</v>
      </c>
      <c r="F7356" s="1">
        <v>34530</v>
      </c>
    </row>
    <row r="7357" spans="1:6" x14ac:dyDescent="0.2">
      <c r="A7357" t="s">
        <v>3671</v>
      </c>
      <c r="B7357" t="s">
        <v>13696</v>
      </c>
      <c r="C7357" t="s">
        <v>15144</v>
      </c>
      <c r="D7357" t="s">
        <v>23231</v>
      </c>
      <c r="E7357" t="s">
        <v>21138</v>
      </c>
      <c r="F7357" s="1">
        <v>24599</v>
      </c>
    </row>
    <row r="7358" spans="1:6" x14ac:dyDescent="0.2">
      <c r="A7358" t="s">
        <v>3672</v>
      </c>
      <c r="B7358" t="s">
        <v>14130</v>
      </c>
      <c r="C7358" t="s">
        <v>12024</v>
      </c>
      <c r="D7358">
        <f>1-210-257-717</f>
        <v>-1183</v>
      </c>
      <c r="E7358" t="s">
        <v>21138</v>
      </c>
      <c r="F7358" s="1">
        <v>37106</v>
      </c>
    </row>
    <row r="7359" spans="1:6" x14ac:dyDescent="0.2">
      <c r="A7359" t="s">
        <v>9223</v>
      </c>
      <c r="B7359" t="s">
        <v>13747</v>
      </c>
      <c r="C7359" t="s">
        <v>15145</v>
      </c>
      <c r="D7359" t="s">
        <v>23232</v>
      </c>
      <c r="E7359" t="s">
        <v>21138</v>
      </c>
      <c r="F7359" s="1">
        <v>43748</v>
      </c>
    </row>
    <row r="7360" spans="1:6" x14ac:dyDescent="0.2">
      <c r="A7360" t="s">
        <v>3673</v>
      </c>
      <c r="B7360" t="s">
        <v>15146</v>
      </c>
      <c r="C7360" t="s">
        <v>10336</v>
      </c>
      <c r="D7360" t="s">
        <v>23233</v>
      </c>
      <c r="E7360" t="s">
        <v>21138</v>
      </c>
      <c r="F7360" s="1">
        <v>32924</v>
      </c>
    </row>
    <row r="7361" spans="1:6" x14ac:dyDescent="0.2">
      <c r="A7361" t="s">
        <v>3674</v>
      </c>
      <c r="B7361" t="s">
        <v>13327</v>
      </c>
      <c r="C7361" t="s">
        <v>15147</v>
      </c>
      <c r="D7361" t="s">
        <v>23234</v>
      </c>
      <c r="E7361" t="s">
        <v>21138</v>
      </c>
      <c r="F7361" s="1">
        <v>17174</v>
      </c>
    </row>
    <row r="7362" spans="1:6" x14ac:dyDescent="0.2">
      <c r="A7362" t="s">
        <v>3675</v>
      </c>
      <c r="B7362" t="s">
        <v>15148</v>
      </c>
      <c r="C7362" t="s">
        <v>9792</v>
      </c>
      <c r="D7362" t="s">
        <v>23235</v>
      </c>
      <c r="E7362" t="s">
        <v>21138</v>
      </c>
      <c r="F7362" s="1">
        <v>33612</v>
      </c>
    </row>
    <row r="7363" spans="1:6" x14ac:dyDescent="0.2">
      <c r="A7363" t="s">
        <v>8456</v>
      </c>
      <c r="B7363" t="s">
        <v>13736</v>
      </c>
      <c r="C7363" t="s">
        <v>9431</v>
      </c>
      <c r="D7363" t="s">
        <v>23236</v>
      </c>
      <c r="E7363" t="s">
        <v>21138</v>
      </c>
      <c r="F7363" s="1">
        <v>30895</v>
      </c>
    </row>
    <row r="7364" spans="1:6" x14ac:dyDescent="0.2">
      <c r="A7364" t="s">
        <v>3676</v>
      </c>
      <c r="B7364" t="s">
        <v>13549</v>
      </c>
      <c r="C7364" t="s">
        <v>14163</v>
      </c>
      <c r="D7364">
        <f>1-151-48-942</f>
        <v>-1140</v>
      </c>
      <c r="E7364" t="s">
        <v>21138</v>
      </c>
      <c r="F7364" s="1">
        <v>28008</v>
      </c>
    </row>
    <row r="7365" spans="1:6" x14ac:dyDescent="0.2">
      <c r="A7365" t="s">
        <v>3677</v>
      </c>
      <c r="B7365" t="s">
        <v>14231</v>
      </c>
      <c r="C7365" t="s">
        <v>15149</v>
      </c>
      <c r="D7365" t="s">
        <v>23237</v>
      </c>
      <c r="E7365" t="s">
        <v>21138</v>
      </c>
      <c r="F7365" s="1">
        <v>41695</v>
      </c>
    </row>
    <row r="7366" spans="1:6" x14ac:dyDescent="0.2">
      <c r="A7366" t="s">
        <v>6874</v>
      </c>
      <c r="B7366" t="s">
        <v>11029</v>
      </c>
      <c r="C7366" t="s">
        <v>9667</v>
      </c>
      <c r="D7366" t="s">
        <v>23238</v>
      </c>
      <c r="E7366" t="s">
        <v>21138</v>
      </c>
      <c r="F7366" s="1">
        <v>25623</v>
      </c>
    </row>
    <row r="7367" spans="1:6" x14ac:dyDescent="0.2">
      <c r="A7367" t="s">
        <v>6875</v>
      </c>
      <c r="B7367" t="s">
        <v>13758</v>
      </c>
      <c r="C7367" t="s">
        <v>15150</v>
      </c>
      <c r="D7367" t="s">
        <v>23239</v>
      </c>
      <c r="E7367" t="s">
        <v>21138</v>
      </c>
      <c r="F7367" s="1">
        <v>34173</v>
      </c>
    </row>
    <row r="7368" spans="1:6" x14ac:dyDescent="0.2">
      <c r="A7368" t="s">
        <v>15151</v>
      </c>
      <c r="B7368" t="s">
        <v>14050</v>
      </c>
      <c r="C7368" t="s">
        <v>12017</v>
      </c>
      <c r="D7368" t="s">
        <v>23240</v>
      </c>
      <c r="E7368" t="s">
        <v>21138</v>
      </c>
      <c r="F7368" s="1">
        <v>26792</v>
      </c>
    </row>
    <row r="7369" spans="1:6" x14ac:dyDescent="0.2">
      <c r="A7369" t="s">
        <v>3678</v>
      </c>
      <c r="B7369" t="s">
        <v>14050</v>
      </c>
      <c r="C7369" t="s">
        <v>9863</v>
      </c>
      <c r="D7369" t="s">
        <v>23241</v>
      </c>
      <c r="E7369" t="s">
        <v>21138</v>
      </c>
      <c r="F7369" s="1">
        <v>34209</v>
      </c>
    </row>
    <row r="7370" spans="1:6" x14ac:dyDescent="0.2">
      <c r="A7370" t="s">
        <v>3679</v>
      </c>
      <c r="B7370" t="s">
        <v>15152</v>
      </c>
      <c r="C7370" t="s">
        <v>9524</v>
      </c>
      <c r="D7370" t="s">
        <v>23242</v>
      </c>
      <c r="E7370" t="s">
        <v>21138</v>
      </c>
      <c r="F7370" s="1">
        <v>23107</v>
      </c>
    </row>
    <row r="7371" spans="1:6" x14ac:dyDescent="0.2">
      <c r="A7371" t="s">
        <v>6876</v>
      </c>
      <c r="B7371" t="s">
        <v>15153</v>
      </c>
      <c r="C7371" t="s">
        <v>9540</v>
      </c>
      <c r="D7371" t="s">
        <v>23243</v>
      </c>
      <c r="E7371" t="s">
        <v>21138</v>
      </c>
      <c r="F7371" s="1">
        <v>33514</v>
      </c>
    </row>
    <row r="7372" spans="1:6" x14ac:dyDescent="0.2">
      <c r="A7372" t="s">
        <v>6877</v>
      </c>
      <c r="B7372" t="s">
        <v>13631</v>
      </c>
      <c r="C7372" t="s">
        <v>15154</v>
      </c>
      <c r="D7372" t="s">
        <v>23244</v>
      </c>
      <c r="E7372" t="s">
        <v>21138</v>
      </c>
      <c r="F7372" s="1">
        <v>26651</v>
      </c>
    </row>
    <row r="7373" spans="1:6" x14ac:dyDescent="0.2">
      <c r="A7373" t="s">
        <v>3680</v>
      </c>
      <c r="B7373" t="s">
        <v>13344</v>
      </c>
      <c r="C7373" t="s">
        <v>15155</v>
      </c>
      <c r="D7373" t="s">
        <v>23245</v>
      </c>
      <c r="E7373" t="s">
        <v>21138</v>
      </c>
      <c r="F7373" s="1">
        <v>28705</v>
      </c>
    </row>
    <row r="7374" spans="1:6" x14ac:dyDescent="0.2">
      <c r="A7374" t="s">
        <v>8457</v>
      </c>
      <c r="B7374" t="s">
        <v>12057</v>
      </c>
      <c r="C7374" t="s">
        <v>15156</v>
      </c>
      <c r="D7374" t="s">
        <v>23246</v>
      </c>
      <c r="E7374" t="s">
        <v>21138</v>
      </c>
      <c r="F7374" s="1">
        <v>35407</v>
      </c>
    </row>
    <row r="7375" spans="1:6" x14ac:dyDescent="0.2">
      <c r="A7375" t="s">
        <v>3681</v>
      </c>
      <c r="B7375" t="s">
        <v>13574</v>
      </c>
      <c r="C7375" t="s">
        <v>15157</v>
      </c>
      <c r="D7375" t="s">
        <v>23247</v>
      </c>
      <c r="E7375" t="s">
        <v>21138</v>
      </c>
      <c r="F7375" s="1">
        <v>28196</v>
      </c>
    </row>
    <row r="7376" spans="1:6" x14ac:dyDescent="0.2">
      <c r="A7376" t="s">
        <v>8458</v>
      </c>
      <c r="B7376" t="s">
        <v>9704</v>
      </c>
      <c r="C7376" t="s">
        <v>15158</v>
      </c>
      <c r="D7376" t="s">
        <v>23248</v>
      </c>
      <c r="E7376" t="s">
        <v>21138</v>
      </c>
      <c r="F7376" s="1">
        <v>34490</v>
      </c>
    </row>
    <row r="7377" spans="1:6" x14ac:dyDescent="0.2">
      <c r="A7377" t="s">
        <v>6878</v>
      </c>
      <c r="B7377" t="s">
        <v>15159</v>
      </c>
      <c r="C7377" t="s">
        <v>9518</v>
      </c>
      <c r="D7377" t="s">
        <v>23249</v>
      </c>
      <c r="E7377" t="s">
        <v>21138</v>
      </c>
      <c r="F7377" s="1">
        <v>39876</v>
      </c>
    </row>
    <row r="7378" spans="1:6" x14ac:dyDescent="0.2">
      <c r="A7378" t="s">
        <v>3682</v>
      </c>
      <c r="B7378" t="s">
        <v>11030</v>
      </c>
      <c r="C7378" t="s">
        <v>15160</v>
      </c>
      <c r="D7378" t="s">
        <v>23250</v>
      </c>
      <c r="E7378" t="s">
        <v>21138</v>
      </c>
      <c r="F7378" s="1">
        <v>43262</v>
      </c>
    </row>
    <row r="7379" spans="1:6" x14ac:dyDescent="0.2">
      <c r="A7379" t="s">
        <v>8459</v>
      </c>
      <c r="B7379" t="s">
        <v>13440</v>
      </c>
      <c r="C7379" t="s">
        <v>15161</v>
      </c>
      <c r="D7379">
        <f>1-404-227-1245</f>
        <v>-1875</v>
      </c>
      <c r="E7379" t="s">
        <v>21138</v>
      </c>
      <c r="F7379" s="1">
        <v>41976</v>
      </c>
    </row>
    <row r="7380" spans="1:6" x14ac:dyDescent="0.2">
      <c r="A7380" t="s">
        <v>6879</v>
      </c>
      <c r="B7380" t="s">
        <v>9383</v>
      </c>
      <c r="C7380" t="s">
        <v>9908</v>
      </c>
      <c r="D7380" t="s">
        <v>23251</v>
      </c>
      <c r="E7380" t="s">
        <v>21138</v>
      </c>
      <c r="F7380" s="1">
        <v>33836</v>
      </c>
    </row>
    <row r="7381" spans="1:6" x14ac:dyDescent="0.2">
      <c r="A7381" t="s">
        <v>9224</v>
      </c>
      <c r="B7381" t="s">
        <v>13435</v>
      </c>
      <c r="C7381" t="s">
        <v>15162</v>
      </c>
      <c r="D7381">
        <v>5425581205</v>
      </c>
      <c r="E7381" t="s">
        <v>21138</v>
      </c>
      <c r="F7381" s="1">
        <v>43213</v>
      </c>
    </row>
    <row r="7382" spans="1:6" x14ac:dyDescent="0.2">
      <c r="A7382" t="s">
        <v>6880</v>
      </c>
      <c r="B7382" t="s">
        <v>13071</v>
      </c>
      <c r="C7382" t="s">
        <v>15163</v>
      </c>
      <c r="D7382" t="s">
        <v>23252</v>
      </c>
      <c r="E7382" t="s">
        <v>21138</v>
      </c>
      <c r="F7382" s="1">
        <v>25008</v>
      </c>
    </row>
    <row r="7383" spans="1:6" x14ac:dyDescent="0.2">
      <c r="A7383" t="s">
        <v>3683</v>
      </c>
      <c r="B7383" t="s">
        <v>13526</v>
      </c>
      <c r="C7383" t="s">
        <v>12619</v>
      </c>
      <c r="D7383" t="s">
        <v>23253</v>
      </c>
      <c r="E7383" t="s">
        <v>21138</v>
      </c>
      <c r="F7383" s="1">
        <v>26251</v>
      </c>
    </row>
    <row r="7384" spans="1:6" x14ac:dyDescent="0.2">
      <c r="A7384" t="s">
        <v>15164</v>
      </c>
      <c r="B7384" t="s">
        <v>15165</v>
      </c>
      <c r="C7384" t="s">
        <v>15166</v>
      </c>
      <c r="D7384">
        <v>8726231166</v>
      </c>
      <c r="E7384" t="s">
        <v>21138</v>
      </c>
      <c r="F7384" s="1">
        <v>38315</v>
      </c>
    </row>
    <row r="7385" spans="1:6" x14ac:dyDescent="0.2">
      <c r="A7385" t="s">
        <v>3684</v>
      </c>
      <c r="B7385" t="s">
        <v>13562</v>
      </c>
      <c r="C7385" t="s">
        <v>9597</v>
      </c>
      <c r="D7385" t="s">
        <v>23254</v>
      </c>
      <c r="E7385" t="s">
        <v>21138</v>
      </c>
      <c r="F7385" s="1">
        <v>15041</v>
      </c>
    </row>
    <row r="7386" spans="1:6" x14ac:dyDescent="0.2">
      <c r="A7386" t="s">
        <v>3685</v>
      </c>
      <c r="B7386" t="s">
        <v>13352</v>
      </c>
      <c r="C7386" t="s">
        <v>15167</v>
      </c>
      <c r="D7386" t="s">
        <v>23255</v>
      </c>
      <c r="E7386" t="s">
        <v>21138</v>
      </c>
      <c r="F7386" s="1">
        <v>20350</v>
      </c>
    </row>
    <row r="7387" spans="1:6" x14ac:dyDescent="0.2">
      <c r="A7387" t="s">
        <v>3686</v>
      </c>
      <c r="B7387" t="s">
        <v>9568</v>
      </c>
      <c r="C7387" t="s">
        <v>12601</v>
      </c>
      <c r="D7387">
        <v>9814866725</v>
      </c>
      <c r="E7387" t="s">
        <v>21138</v>
      </c>
      <c r="F7387" s="1">
        <v>26625</v>
      </c>
    </row>
    <row r="7388" spans="1:6" x14ac:dyDescent="0.2">
      <c r="A7388" t="s">
        <v>8460</v>
      </c>
      <c r="B7388" t="s">
        <v>13345</v>
      </c>
      <c r="C7388" t="s">
        <v>10306</v>
      </c>
      <c r="D7388" t="s">
        <v>23256</v>
      </c>
      <c r="E7388" t="s">
        <v>21138</v>
      </c>
      <c r="F7388" s="1">
        <v>21064</v>
      </c>
    </row>
    <row r="7389" spans="1:6" x14ac:dyDescent="0.2">
      <c r="A7389" t="s">
        <v>6881</v>
      </c>
      <c r="B7389" t="s">
        <v>13363</v>
      </c>
      <c r="C7389" t="s">
        <v>15168</v>
      </c>
      <c r="D7389" t="s">
        <v>23257</v>
      </c>
      <c r="E7389" t="s">
        <v>21138</v>
      </c>
      <c r="F7389" s="1">
        <v>38127</v>
      </c>
    </row>
    <row r="7390" spans="1:6" x14ac:dyDescent="0.2">
      <c r="A7390" t="s">
        <v>3687</v>
      </c>
      <c r="B7390" t="s">
        <v>15169</v>
      </c>
      <c r="C7390" t="s">
        <v>10566</v>
      </c>
      <c r="D7390" t="s">
        <v>23258</v>
      </c>
      <c r="E7390" t="s">
        <v>21138</v>
      </c>
      <c r="F7390" s="1">
        <v>22609</v>
      </c>
    </row>
    <row r="7391" spans="1:6" x14ac:dyDescent="0.2">
      <c r="A7391" t="s">
        <v>9225</v>
      </c>
      <c r="B7391" t="s">
        <v>13670</v>
      </c>
      <c r="C7391" t="s">
        <v>15170</v>
      </c>
      <c r="D7391" t="s">
        <v>23259</v>
      </c>
      <c r="E7391" t="s">
        <v>21138</v>
      </c>
      <c r="F7391" s="1">
        <v>27924</v>
      </c>
    </row>
    <row r="7392" spans="1:6" x14ac:dyDescent="0.2">
      <c r="A7392" t="s">
        <v>6882</v>
      </c>
      <c r="B7392" t="s">
        <v>13413</v>
      </c>
      <c r="C7392" t="s">
        <v>15171</v>
      </c>
      <c r="D7392" t="s">
        <v>23260</v>
      </c>
      <c r="E7392" t="s">
        <v>21138</v>
      </c>
      <c r="F7392" s="1">
        <v>18861</v>
      </c>
    </row>
    <row r="7393" spans="1:6" x14ac:dyDescent="0.2">
      <c r="A7393" t="s">
        <v>6883</v>
      </c>
      <c r="B7393" t="s">
        <v>14639</v>
      </c>
      <c r="C7393" t="s">
        <v>15172</v>
      </c>
      <c r="D7393">
        <v>2888140860</v>
      </c>
      <c r="E7393" t="s">
        <v>21138</v>
      </c>
      <c r="F7393" s="1">
        <v>32866</v>
      </c>
    </row>
    <row r="7394" spans="1:6" x14ac:dyDescent="0.2">
      <c r="A7394" t="s">
        <v>9226</v>
      </c>
      <c r="B7394" t="s">
        <v>13534</v>
      </c>
      <c r="C7394" t="s">
        <v>9800</v>
      </c>
      <c r="D7394" t="s">
        <v>23261</v>
      </c>
      <c r="E7394" t="s">
        <v>21138</v>
      </c>
      <c r="F7394" s="1">
        <v>33014</v>
      </c>
    </row>
    <row r="7395" spans="1:6" x14ac:dyDescent="0.2">
      <c r="A7395" t="s">
        <v>9227</v>
      </c>
      <c r="B7395" t="s">
        <v>13601</v>
      </c>
      <c r="C7395" t="s">
        <v>15173</v>
      </c>
      <c r="D7395" t="s">
        <v>23262</v>
      </c>
      <c r="E7395" t="s">
        <v>21138</v>
      </c>
      <c r="F7395" s="1">
        <v>37195</v>
      </c>
    </row>
    <row r="7396" spans="1:6" x14ac:dyDescent="0.2">
      <c r="A7396" t="s">
        <v>3688</v>
      </c>
      <c r="B7396" t="s">
        <v>13891</v>
      </c>
      <c r="C7396" t="s">
        <v>9849</v>
      </c>
      <c r="D7396" t="s">
        <v>23263</v>
      </c>
      <c r="E7396" t="s">
        <v>21138</v>
      </c>
      <c r="F7396" s="1">
        <v>40405</v>
      </c>
    </row>
    <row r="7397" spans="1:6" x14ac:dyDescent="0.2">
      <c r="A7397" t="s">
        <v>9228</v>
      </c>
      <c r="B7397" t="s">
        <v>15174</v>
      </c>
      <c r="C7397" t="s">
        <v>15175</v>
      </c>
      <c r="D7397" t="s">
        <v>23264</v>
      </c>
      <c r="E7397" t="s">
        <v>21138</v>
      </c>
      <c r="F7397" s="1">
        <v>33600</v>
      </c>
    </row>
    <row r="7398" spans="1:6" x14ac:dyDescent="0.2">
      <c r="A7398" t="s">
        <v>3689</v>
      </c>
      <c r="B7398" t="s">
        <v>13853</v>
      </c>
      <c r="C7398" t="s">
        <v>15176</v>
      </c>
      <c r="D7398">
        <v>5365196907</v>
      </c>
      <c r="E7398" t="s">
        <v>21138</v>
      </c>
      <c r="F7398" s="1">
        <v>33491</v>
      </c>
    </row>
    <row r="7399" spans="1:6" x14ac:dyDescent="0.2">
      <c r="A7399" t="s">
        <v>3690</v>
      </c>
      <c r="B7399" t="s">
        <v>13363</v>
      </c>
      <c r="C7399" t="s">
        <v>14644</v>
      </c>
      <c r="D7399" t="s">
        <v>23265</v>
      </c>
      <c r="E7399" t="s">
        <v>21138</v>
      </c>
      <c r="F7399" s="1">
        <v>32412</v>
      </c>
    </row>
    <row r="7400" spans="1:6" x14ac:dyDescent="0.2">
      <c r="A7400" t="s">
        <v>3691</v>
      </c>
      <c r="B7400" t="s">
        <v>13596</v>
      </c>
      <c r="C7400" t="s">
        <v>10935</v>
      </c>
      <c r="D7400" t="s">
        <v>23266</v>
      </c>
      <c r="E7400" t="s">
        <v>21138</v>
      </c>
      <c r="F7400" s="1">
        <v>16830</v>
      </c>
    </row>
    <row r="7401" spans="1:6" x14ac:dyDescent="0.2">
      <c r="A7401" t="s">
        <v>6884</v>
      </c>
      <c r="B7401" t="s">
        <v>13558</v>
      </c>
      <c r="C7401" t="s">
        <v>15177</v>
      </c>
      <c r="D7401" t="s">
        <v>23267</v>
      </c>
      <c r="E7401" t="s">
        <v>21138</v>
      </c>
      <c r="F7401" s="1">
        <v>17378</v>
      </c>
    </row>
    <row r="7402" spans="1:6" x14ac:dyDescent="0.2">
      <c r="A7402" t="s">
        <v>3692</v>
      </c>
      <c r="B7402" t="s">
        <v>15178</v>
      </c>
      <c r="C7402" t="s">
        <v>9470</v>
      </c>
      <c r="D7402" t="s">
        <v>23268</v>
      </c>
      <c r="E7402" t="s">
        <v>21138</v>
      </c>
      <c r="F7402" s="1">
        <v>24145</v>
      </c>
    </row>
    <row r="7403" spans="1:6" x14ac:dyDescent="0.2">
      <c r="A7403" t="s">
        <v>3693</v>
      </c>
      <c r="B7403" t="s">
        <v>15179</v>
      </c>
      <c r="C7403" t="s">
        <v>9614</v>
      </c>
      <c r="D7403">
        <f>1-785-717-5289</f>
        <v>-6790</v>
      </c>
      <c r="E7403" t="s">
        <v>21138</v>
      </c>
      <c r="F7403" s="1">
        <v>33477</v>
      </c>
    </row>
    <row r="7404" spans="1:6" x14ac:dyDescent="0.2">
      <c r="A7404" t="s">
        <v>6885</v>
      </c>
      <c r="B7404" t="s">
        <v>13448</v>
      </c>
      <c r="C7404" t="s">
        <v>9720</v>
      </c>
      <c r="D7404" t="s">
        <v>23269</v>
      </c>
      <c r="E7404" t="s">
        <v>21138</v>
      </c>
      <c r="F7404" s="1">
        <v>35195</v>
      </c>
    </row>
    <row r="7405" spans="1:6" x14ac:dyDescent="0.2">
      <c r="A7405" t="s">
        <v>3694</v>
      </c>
      <c r="B7405" t="s">
        <v>9395</v>
      </c>
      <c r="C7405" t="s">
        <v>12253</v>
      </c>
      <c r="D7405" t="s">
        <v>23270</v>
      </c>
      <c r="E7405" t="s">
        <v>21138</v>
      </c>
      <c r="F7405" s="1">
        <v>27889</v>
      </c>
    </row>
    <row r="7406" spans="1:6" x14ac:dyDescent="0.2">
      <c r="A7406" t="s">
        <v>6886</v>
      </c>
      <c r="B7406" t="s">
        <v>14639</v>
      </c>
      <c r="C7406" t="s">
        <v>10053</v>
      </c>
      <c r="D7406" t="s">
        <v>23271</v>
      </c>
      <c r="E7406" t="s">
        <v>21138</v>
      </c>
      <c r="F7406" s="1">
        <v>32940</v>
      </c>
    </row>
    <row r="7407" spans="1:6" x14ac:dyDescent="0.2">
      <c r="A7407" t="s">
        <v>6887</v>
      </c>
      <c r="B7407" t="s">
        <v>15180</v>
      </c>
      <c r="C7407" t="s">
        <v>11787</v>
      </c>
      <c r="D7407" t="s">
        <v>23272</v>
      </c>
      <c r="E7407" t="s">
        <v>21138</v>
      </c>
      <c r="F7407" s="1">
        <v>18109</v>
      </c>
    </row>
    <row r="7408" spans="1:6" x14ac:dyDescent="0.2">
      <c r="A7408" t="s">
        <v>6888</v>
      </c>
      <c r="B7408" t="s">
        <v>13736</v>
      </c>
      <c r="C7408" t="s">
        <v>9765</v>
      </c>
      <c r="D7408" t="s">
        <v>23273</v>
      </c>
      <c r="E7408" t="s">
        <v>21138</v>
      </c>
      <c r="F7408" s="1">
        <v>26899</v>
      </c>
    </row>
    <row r="7409" spans="1:6" x14ac:dyDescent="0.2">
      <c r="A7409" t="s">
        <v>3695</v>
      </c>
      <c r="B7409" t="s">
        <v>13726</v>
      </c>
      <c r="C7409" t="s">
        <v>15181</v>
      </c>
      <c r="D7409" t="s">
        <v>23274</v>
      </c>
      <c r="E7409" t="s">
        <v>21138</v>
      </c>
      <c r="F7409" s="1">
        <v>29403</v>
      </c>
    </row>
    <row r="7410" spans="1:6" x14ac:dyDescent="0.2">
      <c r="A7410" t="s">
        <v>6889</v>
      </c>
      <c r="B7410" t="s">
        <v>13435</v>
      </c>
      <c r="C7410" t="s">
        <v>11114</v>
      </c>
      <c r="D7410" t="s">
        <v>23275</v>
      </c>
      <c r="E7410" t="s">
        <v>21138</v>
      </c>
      <c r="F7410" s="1">
        <v>37592</v>
      </c>
    </row>
    <row r="7411" spans="1:6" x14ac:dyDescent="0.2">
      <c r="A7411" t="s">
        <v>3696</v>
      </c>
      <c r="B7411" t="s">
        <v>14700</v>
      </c>
      <c r="C7411" t="s">
        <v>10690</v>
      </c>
      <c r="D7411" t="s">
        <v>23276</v>
      </c>
      <c r="E7411" t="s">
        <v>21138</v>
      </c>
      <c r="F7411" s="1">
        <v>15382</v>
      </c>
    </row>
    <row r="7412" spans="1:6" x14ac:dyDescent="0.2">
      <c r="A7412" t="s">
        <v>3697</v>
      </c>
      <c r="B7412" t="s">
        <v>13544</v>
      </c>
      <c r="C7412" t="s">
        <v>11</v>
      </c>
      <c r="D7412" t="s">
        <v>23277</v>
      </c>
      <c r="E7412" t="s">
        <v>21138</v>
      </c>
      <c r="F7412" s="1">
        <v>28050</v>
      </c>
    </row>
    <row r="7413" spans="1:6" x14ac:dyDescent="0.2">
      <c r="A7413" t="s">
        <v>3698</v>
      </c>
      <c r="B7413" t="s">
        <v>13363</v>
      </c>
      <c r="C7413" t="s">
        <v>15182</v>
      </c>
      <c r="D7413">
        <f>1-675-755-4830</f>
        <v>-6259</v>
      </c>
      <c r="E7413" t="s">
        <v>21138</v>
      </c>
      <c r="F7413" s="1">
        <v>42401</v>
      </c>
    </row>
    <row r="7414" spans="1:6" x14ac:dyDescent="0.2">
      <c r="A7414" t="s">
        <v>6890</v>
      </c>
      <c r="B7414" t="s">
        <v>15183</v>
      </c>
      <c r="C7414" t="s">
        <v>15184</v>
      </c>
      <c r="D7414">
        <v>573525332</v>
      </c>
      <c r="E7414" t="s">
        <v>21138</v>
      </c>
      <c r="F7414" s="1">
        <v>34852</v>
      </c>
    </row>
    <row r="7415" spans="1:6" x14ac:dyDescent="0.2">
      <c r="A7415" t="s">
        <v>8461</v>
      </c>
      <c r="B7415" t="s">
        <v>13439</v>
      </c>
      <c r="C7415" t="s">
        <v>10088</v>
      </c>
      <c r="D7415" t="s">
        <v>23278</v>
      </c>
      <c r="E7415" t="s">
        <v>21138</v>
      </c>
      <c r="F7415" s="1">
        <v>31742</v>
      </c>
    </row>
    <row r="7416" spans="1:6" x14ac:dyDescent="0.2">
      <c r="A7416" t="s">
        <v>9229</v>
      </c>
      <c r="B7416" t="s">
        <v>15185</v>
      </c>
      <c r="C7416" t="s">
        <v>11554</v>
      </c>
      <c r="D7416">
        <f>1-650-276-1108</f>
        <v>-2033</v>
      </c>
      <c r="E7416" t="s">
        <v>21138</v>
      </c>
      <c r="F7416" s="1">
        <v>37566</v>
      </c>
    </row>
    <row r="7417" spans="1:6" x14ac:dyDescent="0.2">
      <c r="A7417" t="s">
        <v>3699</v>
      </c>
      <c r="B7417" t="s">
        <v>13480</v>
      </c>
      <c r="C7417" t="s">
        <v>15186</v>
      </c>
      <c r="D7417" t="s">
        <v>23279</v>
      </c>
      <c r="E7417" t="s">
        <v>21138</v>
      </c>
      <c r="F7417" s="1">
        <v>25725</v>
      </c>
    </row>
    <row r="7418" spans="1:6" x14ac:dyDescent="0.2">
      <c r="A7418" t="s">
        <v>3700</v>
      </c>
      <c r="B7418" t="s">
        <v>15187</v>
      </c>
      <c r="C7418" t="s">
        <v>11985</v>
      </c>
      <c r="D7418" t="s">
        <v>23280</v>
      </c>
      <c r="E7418" t="s">
        <v>21138</v>
      </c>
      <c r="F7418" s="1">
        <v>43304</v>
      </c>
    </row>
    <row r="7419" spans="1:6" x14ac:dyDescent="0.2">
      <c r="A7419" t="s">
        <v>3701</v>
      </c>
      <c r="B7419" t="s">
        <v>13812</v>
      </c>
      <c r="C7419" t="s">
        <v>12709</v>
      </c>
      <c r="D7419" t="s">
        <v>23281</v>
      </c>
      <c r="E7419" t="s">
        <v>21138</v>
      </c>
      <c r="F7419" s="1">
        <v>18800</v>
      </c>
    </row>
    <row r="7420" spans="1:6" x14ac:dyDescent="0.2">
      <c r="A7420" t="s">
        <v>15188</v>
      </c>
      <c r="B7420" t="s">
        <v>13491</v>
      </c>
      <c r="C7420" t="s">
        <v>15189</v>
      </c>
      <c r="D7420" t="s">
        <v>23282</v>
      </c>
      <c r="E7420" t="s">
        <v>21138</v>
      </c>
      <c r="F7420" s="1">
        <v>17127</v>
      </c>
    </row>
    <row r="7421" spans="1:6" x14ac:dyDescent="0.2">
      <c r="A7421" t="s">
        <v>3702</v>
      </c>
      <c r="B7421" t="s">
        <v>13791</v>
      </c>
      <c r="C7421" t="s">
        <v>15190</v>
      </c>
      <c r="D7421" t="s">
        <v>23283</v>
      </c>
      <c r="E7421" t="s">
        <v>21138</v>
      </c>
      <c r="F7421" s="1">
        <v>15803</v>
      </c>
    </row>
    <row r="7422" spans="1:6" x14ac:dyDescent="0.2">
      <c r="A7422" t="s">
        <v>9230</v>
      </c>
      <c r="B7422" t="s">
        <v>15191</v>
      </c>
      <c r="C7422" t="s">
        <v>11792</v>
      </c>
      <c r="D7422" t="s">
        <v>23284</v>
      </c>
      <c r="E7422" t="s">
        <v>21138</v>
      </c>
      <c r="F7422" s="1">
        <v>17461</v>
      </c>
    </row>
    <row r="7423" spans="1:6" x14ac:dyDescent="0.2">
      <c r="A7423" t="s">
        <v>3703</v>
      </c>
      <c r="B7423" t="s">
        <v>13497</v>
      </c>
      <c r="C7423" t="s">
        <v>15192</v>
      </c>
      <c r="D7423">
        <v>4626775943</v>
      </c>
      <c r="E7423" t="s">
        <v>21138</v>
      </c>
      <c r="F7423" s="1">
        <v>39741</v>
      </c>
    </row>
    <row r="7424" spans="1:6" x14ac:dyDescent="0.2">
      <c r="A7424" t="s">
        <v>3704</v>
      </c>
      <c r="B7424" t="s">
        <v>15193</v>
      </c>
      <c r="C7424" t="s">
        <v>10745</v>
      </c>
      <c r="D7424" t="s">
        <v>23285</v>
      </c>
      <c r="E7424" t="s">
        <v>21138</v>
      </c>
      <c r="F7424" s="1">
        <v>16803</v>
      </c>
    </row>
    <row r="7425" spans="1:6" x14ac:dyDescent="0.2">
      <c r="A7425" t="s">
        <v>6891</v>
      </c>
      <c r="B7425" t="s">
        <v>13424</v>
      </c>
      <c r="C7425" t="s">
        <v>11417</v>
      </c>
      <c r="D7425" t="s">
        <v>23286</v>
      </c>
      <c r="E7425" t="s">
        <v>21138</v>
      </c>
      <c r="F7425" s="1">
        <v>39697</v>
      </c>
    </row>
    <row r="7426" spans="1:6" x14ac:dyDescent="0.2">
      <c r="A7426" t="s">
        <v>3705</v>
      </c>
      <c r="B7426" t="s">
        <v>15194</v>
      </c>
      <c r="C7426" t="s">
        <v>10122</v>
      </c>
      <c r="D7426" t="s">
        <v>23287</v>
      </c>
      <c r="E7426" t="s">
        <v>21138</v>
      </c>
      <c r="F7426" s="1">
        <v>38086</v>
      </c>
    </row>
    <row r="7427" spans="1:6" x14ac:dyDescent="0.2">
      <c r="A7427" t="s">
        <v>3706</v>
      </c>
      <c r="B7427" t="s">
        <v>13446</v>
      </c>
      <c r="C7427" t="s">
        <v>15195</v>
      </c>
      <c r="D7427" t="s">
        <v>23288</v>
      </c>
      <c r="E7427" t="s">
        <v>21138</v>
      </c>
      <c r="F7427" s="1">
        <v>34987</v>
      </c>
    </row>
    <row r="7428" spans="1:6" x14ac:dyDescent="0.2">
      <c r="A7428" t="s">
        <v>6892</v>
      </c>
      <c r="B7428" t="s">
        <v>13910</v>
      </c>
      <c r="C7428" t="s">
        <v>15196</v>
      </c>
      <c r="D7428" t="s">
        <v>23289</v>
      </c>
      <c r="E7428" t="s">
        <v>21138</v>
      </c>
      <c r="F7428" s="1">
        <v>37102</v>
      </c>
    </row>
    <row r="7429" spans="1:6" x14ac:dyDescent="0.2">
      <c r="A7429" t="s">
        <v>3707</v>
      </c>
      <c r="B7429" t="s">
        <v>13418</v>
      </c>
      <c r="C7429" t="s">
        <v>9583</v>
      </c>
      <c r="D7429" t="s">
        <v>23290</v>
      </c>
      <c r="E7429" t="s">
        <v>21138</v>
      </c>
      <c r="F7429" s="1">
        <v>41180</v>
      </c>
    </row>
    <row r="7430" spans="1:6" x14ac:dyDescent="0.2">
      <c r="A7430" t="s">
        <v>3708</v>
      </c>
      <c r="B7430" t="s">
        <v>9568</v>
      </c>
      <c r="C7430" t="s">
        <v>9404</v>
      </c>
      <c r="D7430" t="s">
        <v>23291</v>
      </c>
      <c r="E7430" t="s">
        <v>21138</v>
      </c>
      <c r="F7430" s="1">
        <v>17784</v>
      </c>
    </row>
    <row r="7431" spans="1:6" x14ac:dyDescent="0.2">
      <c r="A7431" t="s">
        <v>3709</v>
      </c>
      <c r="B7431" t="s">
        <v>13583</v>
      </c>
      <c r="C7431" t="s">
        <v>9609</v>
      </c>
      <c r="D7431">
        <v>626674588</v>
      </c>
      <c r="E7431" t="s">
        <v>21138</v>
      </c>
      <c r="F7431" s="1">
        <v>17749</v>
      </c>
    </row>
    <row r="7432" spans="1:6" x14ac:dyDescent="0.2">
      <c r="A7432" t="s">
        <v>6893</v>
      </c>
      <c r="B7432" t="s">
        <v>13345</v>
      </c>
      <c r="C7432" t="s">
        <v>9690</v>
      </c>
      <c r="D7432" t="s">
        <v>23292</v>
      </c>
      <c r="E7432" t="s">
        <v>21138</v>
      </c>
      <c r="F7432" s="1">
        <v>29886</v>
      </c>
    </row>
    <row r="7433" spans="1:6" x14ac:dyDescent="0.2">
      <c r="A7433" t="s">
        <v>3710</v>
      </c>
      <c r="B7433" t="s">
        <v>15197</v>
      </c>
      <c r="C7433" t="s">
        <v>14356</v>
      </c>
      <c r="D7433" t="s">
        <v>23293</v>
      </c>
      <c r="E7433" t="s">
        <v>21138</v>
      </c>
      <c r="F7433" s="1">
        <v>43629</v>
      </c>
    </row>
    <row r="7434" spans="1:6" x14ac:dyDescent="0.2">
      <c r="A7434" t="s">
        <v>6894</v>
      </c>
      <c r="B7434" t="s">
        <v>13547</v>
      </c>
      <c r="C7434" t="s">
        <v>11458</v>
      </c>
      <c r="D7434" t="s">
        <v>23294</v>
      </c>
      <c r="E7434" t="s">
        <v>21138</v>
      </c>
      <c r="F7434" s="1">
        <v>27952</v>
      </c>
    </row>
    <row r="7435" spans="1:6" x14ac:dyDescent="0.2">
      <c r="A7435" t="s">
        <v>6895</v>
      </c>
      <c r="B7435" t="s">
        <v>9495</v>
      </c>
      <c r="C7435" t="s">
        <v>9678</v>
      </c>
      <c r="D7435">
        <v>6142569592</v>
      </c>
      <c r="E7435" t="s">
        <v>21138</v>
      </c>
      <c r="F7435" s="1">
        <v>32854</v>
      </c>
    </row>
    <row r="7436" spans="1:6" x14ac:dyDescent="0.2">
      <c r="A7436" t="s">
        <v>3711</v>
      </c>
      <c r="B7436" t="s">
        <v>13435</v>
      </c>
      <c r="C7436" t="s">
        <v>15198</v>
      </c>
      <c r="D7436" t="s">
        <v>23295</v>
      </c>
      <c r="E7436" t="s">
        <v>21138</v>
      </c>
      <c r="F7436" s="1">
        <v>33623</v>
      </c>
    </row>
    <row r="7437" spans="1:6" x14ac:dyDescent="0.2">
      <c r="A7437" t="s">
        <v>3712</v>
      </c>
      <c r="B7437" t="s">
        <v>13696</v>
      </c>
      <c r="C7437" t="s">
        <v>10111</v>
      </c>
      <c r="D7437" t="s">
        <v>23296</v>
      </c>
      <c r="E7437" t="s">
        <v>21138</v>
      </c>
      <c r="F7437" s="1">
        <v>29245</v>
      </c>
    </row>
    <row r="7438" spans="1:6" x14ac:dyDescent="0.2">
      <c r="A7438" t="s">
        <v>6896</v>
      </c>
      <c r="B7438" t="s">
        <v>14996</v>
      </c>
      <c r="C7438" t="s">
        <v>15199</v>
      </c>
      <c r="D7438" t="s">
        <v>23297</v>
      </c>
      <c r="E7438" t="s">
        <v>21138</v>
      </c>
      <c r="F7438" s="1">
        <v>31923</v>
      </c>
    </row>
    <row r="7439" spans="1:6" x14ac:dyDescent="0.2">
      <c r="A7439" t="s">
        <v>3713</v>
      </c>
      <c r="B7439" t="s">
        <v>13450</v>
      </c>
      <c r="C7439" t="s">
        <v>15189</v>
      </c>
      <c r="D7439" t="s">
        <v>23298</v>
      </c>
      <c r="E7439" t="s">
        <v>21138</v>
      </c>
      <c r="F7439" s="1">
        <v>18336</v>
      </c>
    </row>
    <row r="7440" spans="1:6" x14ac:dyDescent="0.2">
      <c r="A7440" t="s">
        <v>3714</v>
      </c>
      <c r="B7440" t="s">
        <v>13313</v>
      </c>
      <c r="C7440" t="s">
        <v>11751</v>
      </c>
      <c r="D7440" t="s">
        <v>23299</v>
      </c>
      <c r="E7440" t="s">
        <v>21138</v>
      </c>
      <c r="F7440" s="1">
        <v>42387</v>
      </c>
    </row>
    <row r="7441" spans="1:6" x14ac:dyDescent="0.2">
      <c r="A7441" t="s">
        <v>3715</v>
      </c>
      <c r="B7441" t="s">
        <v>14284</v>
      </c>
      <c r="C7441" t="s">
        <v>9765</v>
      </c>
      <c r="D7441" t="s">
        <v>23300</v>
      </c>
      <c r="E7441" t="s">
        <v>21138</v>
      </c>
      <c r="F7441" s="1">
        <v>43588</v>
      </c>
    </row>
    <row r="7442" spans="1:6" x14ac:dyDescent="0.2">
      <c r="A7442" t="s">
        <v>3716</v>
      </c>
      <c r="B7442" t="s">
        <v>11030</v>
      </c>
      <c r="C7442" t="s">
        <v>11121</v>
      </c>
      <c r="D7442" t="s">
        <v>23301</v>
      </c>
      <c r="E7442" t="s">
        <v>21138</v>
      </c>
      <c r="F7442" s="1">
        <v>19839</v>
      </c>
    </row>
    <row r="7443" spans="1:6" x14ac:dyDescent="0.2">
      <c r="A7443" t="s">
        <v>3717</v>
      </c>
      <c r="B7443" t="s">
        <v>13404</v>
      </c>
      <c r="C7443" t="s">
        <v>10120</v>
      </c>
      <c r="D7443">
        <v>1631252596</v>
      </c>
      <c r="E7443" t="s">
        <v>21138</v>
      </c>
      <c r="F7443" s="1">
        <v>17904</v>
      </c>
    </row>
    <row r="7444" spans="1:6" x14ac:dyDescent="0.2">
      <c r="A7444" t="s">
        <v>8462</v>
      </c>
      <c r="B7444" t="s">
        <v>15200</v>
      </c>
      <c r="C7444" t="s">
        <v>15201</v>
      </c>
      <c r="D7444" t="s">
        <v>23302</v>
      </c>
      <c r="E7444" t="s">
        <v>21138</v>
      </c>
      <c r="F7444" s="1">
        <v>18429</v>
      </c>
    </row>
    <row r="7445" spans="1:6" x14ac:dyDescent="0.2">
      <c r="A7445" t="s">
        <v>6897</v>
      </c>
      <c r="B7445" t="s">
        <v>13675</v>
      </c>
      <c r="C7445" t="s">
        <v>15202</v>
      </c>
      <c r="D7445" t="s">
        <v>23303</v>
      </c>
      <c r="E7445" t="s">
        <v>21138</v>
      </c>
      <c r="F7445" s="1">
        <v>42948</v>
      </c>
    </row>
    <row r="7446" spans="1:6" x14ac:dyDescent="0.2">
      <c r="A7446" t="s">
        <v>3718</v>
      </c>
      <c r="B7446" t="s">
        <v>13480</v>
      </c>
      <c r="C7446" t="s">
        <v>9780</v>
      </c>
      <c r="D7446" t="s">
        <v>23304</v>
      </c>
      <c r="E7446" t="s">
        <v>21138</v>
      </c>
      <c r="F7446" s="1">
        <v>23331</v>
      </c>
    </row>
    <row r="7447" spans="1:6" x14ac:dyDescent="0.2">
      <c r="A7447" t="s">
        <v>3719</v>
      </c>
      <c r="B7447" t="s">
        <v>15203</v>
      </c>
      <c r="C7447" t="s">
        <v>15204</v>
      </c>
      <c r="D7447" t="s">
        <v>23305</v>
      </c>
      <c r="E7447" t="s">
        <v>21138</v>
      </c>
      <c r="F7447" s="1">
        <v>28216</v>
      </c>
    </row>
    <row r="7448" spans="1:6" x14ac:dyDescent="0.2">
      <c r="A7448" t="s">
        <v>3720</v>
      </c>
      <c r="B7448" t="s">
        <v>14229</v>
      </c>
      <c r="C7448" t="s">
        <v>9555</v>
      </c>
      <c r="D7448" t="s">
        <v>23306</v>
      </c>
      <c r="E7448" t="s">
        <v>21138</v>
      </c>
      <c r="F7448" s="1">
        <v>24891</v>
      </c>
    </row>
    <row r="7449" spans="1:6" x14ac:dyDescent="0.2">
      <c r="A7449" t="s">
        <v>8463</v>
      </c>
      <c r="B7449" t="s">
        <v>13423</v>
      </c>
      <c r="C7449" t="s">
        <v>9470</v>
      </c>
      <c r="D7449" t="s">
        <v>23307</v>
      </c>
      <c r="E7449" t="s">
        <v>21138</v>
      </c>
      <c r="F7449" s="1">
        <v>41387</v>
      </c>
    </row>
    <row r="7450" spans="1:6" x14ac:dyDescent="0.2">
      <c r="A7450" t="s">
        <v>6898</v>
      </c>
      <c r="B7450" t="s">
        <v>13778</v>
      </c>
      <c r="C7450" t="s">
        <v>9845</v>
      </c>
      <c r="D7450" t="s">
        <v>23308</v>
      </c>
      <c r="E7450" t="s">
        <v>21138</v>
      </c>
      <c r="F7450" s="1">
        <v>15471</v>
      </c>
    </row>
    <row r="7451" spans="1:6" x14ac:dyDescent="0.2">
      <c r="A7451" t="s">
        <v>9231</v>
      </c>
      <c r="B7451" t="s">
        <v>15205</v>
      </c>
      <c r="C7451" t="s">
        <v>15206</v>
      </c>
      <c r="D7451" t="s">
        <v>23309</v>
      </c>
      <c r="E7451" t="s">
        <v>21138</v>
      </c>
      <c r="F7451" s="1">
        <v>17749</v>
      </c>
    </row>
    <row r="7452" spans="1:6" x14ac:dyDescent="0.2">
      <c r="A7452" t="s">
        <v>3721</v>
      </c>
      <c r="B7452" t="s">
        <v>12451</v>
      </c>
      <c r="C7452" t="s">
        <v>14848</v>
      </c>
      <c r="D7452" t="s">
        <v>23310</v>
      </c>
      <c r="E7452" t="s">
        <v>21138</v>
      </c>
      <c r="F7452" s="1">
        <v>39403</v>
      </c>
    </row>
    <row r="7453" spans="1:6" x14ac:dyDescent="0.2">
      <c r="A7453" t="s">
        <v>3722</v>
      </c>
      <c r="B7453" t="s">
        <v>13493</v>
      </c>
      <c r="C7453" t="s">
        <v>11028</v>
      </c>
      <c r="D7453" t="s">
        <v>23311</v>
      </c>
      <c r="E7453" t="s">
        <v>21138</v>
      </c>
      <c r="F7453" s="1">
        <v>29370</v>
      </c>
    </row>
    <row r="7454" spans="1:6" x14ac:dyDescent="0.2">
      <c r="A7454" t="s">
        <v>15207</v>
      </c>
      <c r="B7454" t="s">
        <v>13317</v>
      </c>
      <c r="C7454" t="s">
        <v>15208</v>
      </c>
      <c r="D7454" t="s">
        <v>23312</v>
      </c>
      <c r="E7454" t="s">
        <v>21138</v>
      </c>
      <c r="F7454" s="1">
        <v>30641</v>
      </c>
    </row>
    <row r="7455" spans="1:6" x14ac:dyDescent="0.2">
      <c r="A7455" t="s">
        <v>6899</v>
      </c>
      <c r="B7455" t="s">
        <v>14622</v>
      </c>
      <c r="C7455" t="s">
        <v>11871</v>
      </c>
      <c r="D7455" t="s">
        <v>23313</v>
      </c>
      <c r="E7455" t="s">
        <v>21138</v>
      </c>
      <c r="F7455" s="1">
        <v>24624</v>
      </c>
    </row>
    <row r="7456" spans="1:6" x14ac:dyDescent="0.2">
      <c r="A7456" t="s">
        <v>3723</v>
      </c>
      <c r="B7456" t="s">
        <v>13968</v>
      </c>
      <c r="C7456" t="s">
        <v>10053</v>
      </c>
      <c r="D7456" t="s">
        <v>23314</v>
      </c>
      <c r="E7456" t="s">
        <v>21138</v>
      </c>
      <c r="F7456" s="1">
        <v>28202</v>
      </c>
    </row>
    <row r="7457" spans="1:6" x14ac:dyDescent="0.2">
      <c r="A7457" t="s">
        <v>3724</v>
      </c>
      <c r="B7457" t="s">
        <v>13404</v>
      </c>
      <c r="C7457" t="s">
        <v>15209</v>
      </c>
      <c r="D7457" t="s">
        <v>23315</v>
      </c>
      <c r="E7457" t="s">
        <v>21138</v>
      </c>
      <c r="F7457" s="1">
        <v>14890</v>
      </c>
    </row>
    <row r="7458" spans="1:6" x14ac:dyDescent="0.2">
      <c r="A7458" t="s">
        <v>3725</v>
      </c>
      <c r="B7458" t="s">
        <v>13324</v>
      </c>
      <c r="C7458" t="s">
        <v>15210</v>
      </c>
      <c r="D7458" t="s">
        <v>23316</v>
      </c>
      <c r="E7458" t="s">
        <v>21138</v>
      </c>
      <c r="F7458" s="1">
        <v>37337</v>
      </c>
    </row>
    <row r="7459" spans="1:6" x14ac:dyDescent="0.2">
      <c r="A7459" t="s">
        <v>6900</v>
      </c>
      <c r="B7459" t="s">
        <v>15211</v>
      </c>
      <c r="C7459" t="s">
        <v>15212</v>
      </c>
      <c r="D7459" t="s">
        <v>23317</v>
      </c>
      <c r="E7459" t="s">
        <v>21138</v>
      </c>
      <c r="F7459" s="1">
        <v>37088</v>
      </c>
    </row>
    <row r="7460" spans="1:6" x14ac:dyDescent="0.2">
      <c r="A7460" t="s">
        <v>3726</v>
      </c>
      <c r="B7460" t="s">
        <v>12575</v>
      </c>
      <c r="C7460" t="s">
        <v>11</v>
      </c>
      <c r="D7460" t="s">
        <v>23318</v>
      </c>
      <c r="E7460" t="s">
        <v>21138</v>
      </c>
      <c r="F7460" s="1">
        <v>24927</v>
      </c>
    </row>
    <row r="7461" spans="1:6" x14ac:dyDescent="0.2">
      <c r="A7461" t="s">
        <v>6901</v>
      </c>
      <c r="B7461" t="s">
        <v>13344</v>
      </c>
      <c r="C7461" t="s">
        <v>15213</v>
      </c>
      <c r="D7461" t="s">
        <v>23319</v>
      </c>
      <c r="E7461" t="s">
        <v>21138</v>
      </c>
      <c r="F7461" s="1">
        <v>25492</v>
      </c>
    </row>
    <row r="7462" spans="1:6" x14ac:dyDescent="0.2">
      <c r="A7462" t="s">
        <v>3727</v>
      </c>
      <c r="B7462" t="s">
        <v>14225</v>
      </c>
      <c r="C7462" t="s">
        <v>15214</v>
      </c>
      <c r="D7462" t="s">
        <v>23320</v>
      </c>
      <c r="E7462" t="s">
        <v>21138</v>
      </c>
      <c r="F7462" s="1">
        <v>41439</v>
      </c>
    </row>
    <row r="7463" spans="1:6" x14ac:dyDescent="0.2">
      <c r="A7463" t="s">
        <v>3728</v>
      </c>
      <c r="B7463" t="s">
        <v>13664</v>
      </c>
      <c r="C7463" t="s">
        <v>11281</v>
      </c>
      <c r="D7463" t="s">
        <v>23321</v>
      </c>
      <c r="E7463" t="s">
        <v>21138</v>
      </c>
      <c r="F7463" s="1">
        <v>15175</v>
      </c>
    </row>
    <row r="7464" spans="1:6" x14ac:dyDescent="0.2">
      <c r="A7464" t="s">
        <v>3729</v>
      </c>
      <c r="B7464" t="s">
        <v>13486</v>
      </c>
      <c r="C7464" t="s">
        <v>15215</v>
      </c>
      <c r="D7464" t="s">
        <v>23322</v>
      </c>
      <c r="E7464" t="s">
        <v>21138</v>
      </c>
      <c r="F7464" s="1">
        <v>15963</v>
      </c>
    </row>
    <row r="7465" spans="1:6" x14ac:dyDescent="0.2">
      <c r="A7465" t="s">
        <v>6902</v>
      </c>
      <c r="B7465" t="s">
        <v>14030</v>
      </c>
      <c r="C7465" t="s">
        <v>15216</v>
      </c>
      <c r="D7465" t="s">
        <v>23323</v>
      </c>
      <c r="E7465" t="s">
        <v>21138</v>
      </c>
      <c r="F7465" s="1">
        <v>19805</v>
      </c>
    </row>
    <row r="7466" spans="1:6" x14ac:dyDescent="0.2">
      <c r="A7466" t="s">
        <v>8464</v>
      </c>
      <c r="B7466" t="s">
        <v>13399</v>
      </c>
      <c r="C7466" t="s">
        <v>15217</v>
      </c>
      <c r="D7466" t="s">
        <v>23324</v>
      </c>
      <c r="E7466" t="s">
        <v>21138</v>
      </c>
      <c r="F7466" s="1">
        <v>30962</v>
      </c>
    </row>
    <row r="7467" spans="1:6" x14ac:dyDescent="0.2">
      <c r="A7467" t="s">
        <v>6903</v>
      </c>
      <c r="B7467" t="s">
        <v>14829</v>
      </c>
      <c r="C7467" t="s">
        <v>15218</v>
      </c>
      <c r="D7467" t="s">
        <v>23325</v>
      </c>
      <c r="E7467" t="s">
        <v>21138</v>
      </c>
      <c r="F7467" s="1">
        <v>23200</v>
      </c>
    </row>
    <row r="7468" spans="1:6" x14ac:dyDescent="0.2">
      <c r="A7468" t="s">
        <v>6904</v>
      </c>
      <c r="B7468" t="s">
        <v>13731</v>
      </c>
      <c r="C7468" t="s">
        <v>9945</v>
      </c>
      <c r="D7468">
        <f>1-116-141-389</f>
        <v>-645</v>
      </c>
      <c r="E7468" t="s">
        <v>21138</v>
      </c>
      <c r="F7468" s="1">
        <v>15582</v>
      </c>
    </row>
    <row r="7469" spans="1:6" x14ac:dyDescent="0.2">
      <c r="A7469" t="s">
        <v>3730</v>
      </c>
      <c r="B7469" t="s">
        <v>9907</v>
      </c>
      <c r="C7469" t="s">
        <v>9607</v>
      </c>
      <c r="D7469" t="s">
        <v>23326</v>
      </c>
      <c r="E7469" t="s">
        <v>21138</v>
      </c>
      <c r="F7469" s="1">
        <v>20057</v>
      </c>
    </row>
    <row r="7470" spans="1:6" x14ac:dyDescent="0.2">
      <c r="A7470" t="s">
        <v>15219</v>
      </c>
      <c r="B7470" t="s">
        <v>13736</v>
      </c>
      <c r="C7470" t="s">
        <v>9470</v>
      </c>
      <c r="D7470">
        <f>1-607-101-248</f>
        <v>-955</v>
      </c>
      <c r="E7470" t="s">
        <v>21138</v>
      </c>
      <c r="F7470" s="1">
        <v>38705</v>
      </c>
    </row>
    <row r="7471" spans="1:6" x14ac:dyDescent="0.2">
      <c r="A7471" t="s">
        <v>3731</v>
      </c>
      <c r="B7471" t="s">
        <v>14238</v>
      </c>
      <c r="C7471" t="s">
        <v>9599</v>
      </c>
      <c r="D7471" t="s">
        <v>23327</v>
      </c>
      <c r="E7471" t="s">
        <v>21138</v>
      </c>
      <c r="F7471" s="1">
        <v>23213</v>
      </c>
    </row>
    <row r="7472" spans="1:6" x14ac:dyDescent="0.2">
      <c r="A7472" t="s">
        <v>3732</v>
      </c>
      <c r="B7472" t="s">
        <v>13562</v>
      </c>
      <c r="C7472" t="s">
        <v>9997</v>
      </c>
      <c r="D7472" t="s">
        <v>23328</v>
      </c>
      <c r="E7472" t="s">
        <v>21138</v>
      </c>
      <c r="F7472" s="1">
        <v>16801</v>
      </c>
    </row>
    <row r="7473" spans="1:6" x14ac:dyDescent="0.2">
      <c r="A7473" t="s">
        <v>3733</v>
      </c>
      <c r="B7473" t="s">
        <v>13558</v>
      </c>
      <c r="C7473" t="s">
        <v>15220</v>
      </c>
      <c r="D7473" t="s">
        <v>23329</v>
      </c>
      <c r="E7473" t="s">
        <v>21138</v>
      </c>
      <c r="F7473" s="1">
        <v>38915</v>
      </c>
    </row>
    <row r="7474" spans="1:6" x14ac:dyDescent="0.2">
      <c r="A7474" t="s">
        <v>3734</v>
      </c>
      <c r="B7474" t="s">
        <v>14316</v>
      </c>
      <c r="C7474" t="s">
        <v>15221</v>
      </c>
      <c r="D7474" t="s">
        <v>23330</v>
      </c>
      <c r="E7474" t="s">
        <v>21138</v>
      </c>
      <c r="F7474" s="1">
        <v>42953</v>
      </c>
    </row>
    <row r="7475" spans="1:6" x14ac:dyDescent="0.2">
      <c r="A7475" t="s">
        <v>6905</v>
      </c>
      <c r="B7475" t="s">
        <v>15222</v>
      </c>
      <c r="C7475" t="s">
        <v>15223</v>
      </c>
      <c r="D7475" t="s">
        <v>23331</v>
      </c>
      <c r="E7475" t="s">
        <v>21138</v>
      </c>
      <c r="F7475" s="1">
        <v>15600</v>
      </c>
    </row>
    <row r="7476" spans="1:6" x14ac:dyDescent="0.2">
      <c r="A7476" t="s">
        <v>3735</v>
      </c>
      <c r="B7476" t="s">
        <v>14890</v>
      </c>
      <c r="C7476" t="s">
        <v>9456</v>
      </c>
      <c r="D7476" t="s">
        <v>23332</v>
      </c>
      <c r="E7476" t="s">
        <v>21138</v>
      </c>
      <c r="F7476" s="1">
        <v>18097</v>
      </c>
    </row>
    <row r="7477" spans="1:6" x14ac:dyDescent="0.2">
      <c r="A7477" t="s">
        <v>8465</v>
      </c>
      <c r="B7477" t="s">
        <v>13313</v>
      </c>
      <c r="C7477" t="s">
        <v>9588</v>
      </c>
      <c r="D7477" t="s">
        <v>23333</v>
      </c>
      <c r="E7477" t="s">
        <v>21138</v>
      </c>
      <c r="F7477" s="1">
        <v>28353</v>
      </c>
    </row>
    <row r="7478" spans="1:6" x14ac:dyDescent="0.2">
      <c r="A7478" t="s">
        <v>9232</v>
      </c>
      <c r="B7478" t="s">
        <v>13431</v>
      </c>
      <c r="C7478" t="s">
        <v>9690</v>
      </c>
      <c r="D7478" t="s">
        <v>23334</v>
      </c>
      <c r="E7478" t="s">
        <v>21138</v>
      </c>
      <c r="F7478" s="1">
        <v>15957</v>
      </c>
    </row>
    <row r="7479" spans="1:6" x14ac:dyDescent="0.2">
      <c r="A7479" t="s">
        <v>6906</v>
      </c>
      <c r="B7479" t="s">
        <v>13494</v>
      </c>
      <c r="C7479" t="s">
        <v>11107</v>
      </c>
      <c r="D7479">
        <f>1-834-593-8970</f>
        <v>-10396</v>
      </c>
      <c r="E7479" t="s">
        <v>21138</v>
      </c>
      <c r="F7479" s="1">
        <v>22965</v>
      </c>
    </row>
    <row r="7480" spans="1:6" x14ac:dyDescent="0.2">
      <c r="A7480" t="s">
        <v>3736</v>
      </c>
      <c r="B7480" t="s">
        <v>14838</v>
      </c>
      <c r="C7480" t="s">
        <v>10192</v>
      </c>
      <c r="D7480" t="s">
        <v>23335</v>
      </c>
      <c r="E7480" t="s">
        <v>21138</v>
      </c>
      <c r="F7480" s="1">
        <v>35890</v>
      </c>
    </row>
    <row r="7481" spans="1:6" x14ac:dyDescent="0.2">
      <c r="A7481" t="s">
        <v>3737</v>
      </c>
      <c r="B7481" t="s">
        <v>13313</v>
      </c>
      <c r="C7481" t="s">
        <v>10684</v>
      </c>
      <c r="D7481" t="s">
        <v>23336</v>
      </c>
      <c r="E7481" t="s">
        <v>21138</v>
      </c>
      <c r="F7481" s="1">
        <v>29296</v>
      </c>
    </row>
    <row r="7482" spans="1:6" x14ac:dyDescent="0.2">
      <c r="A7482" t="s">
        <v>3738</v>
      </c>
      <c r="B7482" t="s">
        <v>15224</v>
      </c>
      <c r="C7482" t="s">
        <v>15225</v>
      </c>
      <c r="D7482" t="s">
        <v>23337</v>
      </c>
      <c r="E7482" t="s">
        <v>21138</v>
      </c>
      <c r="F7482" s="1">
        <v>39859</v>
      </c>
    </row>
    <row r="7483" spans="1:6" x14ac:dyDescent="0.2">
      <c r="A7483" t="s">
        <v>3739</v>
      </c>
      <c r="B7483" t="s">
        <v>13361</v>
      </c>
      <c r="C7483" t="s">
        <v>10360</v>
      </c>
      <c r="D7483" t="s">
        <v>23338</v>
      </c>
      <c r="E7483" t="s">
        <v>21138</v>
      </c>
      <c r="F7483" s="1">
        <v>19760</v>
      </c>
    </row>
    <row r="7484" spans="1:6" x14ac:dyDescent="0.2">
      <c r="A7484" t="s">
        <v>3740</v>
      </c>
      <c r="B7484" t="s">
        <v>14243</v>
      </c>
      <c r="C7484" t="s">
        <v>15226</v>
      </c>
      <c r="D7484" t="s">
        <v>23339</v>
      </c>
      <c r="E7484" t="s">
        <v>21138</v>
      </c>
      <c r="F7484" s="1">
        <v>17152</v>
      </c>
    </row>
    <row r="7485" spans="1:6" x14ac:dyDescent="0.2">
      <c r="A7485" t="s">
        <v>8466</v>
      </c>
      <c r="B7485" t="s">
        <v>14023</v>
      </c>
      <c r="C7485" t="s">
        <v>10259</v>
      </c>
      <c r="D7485" t="s">
        <v>23340</v>
      </c>
      <c r="E7485" t="s">
        <v>21138</v>
      </c>
      <c r="F7485" s="1">
        <v>18609</v>
      </c>
    </row>
    <row r="7486" spans="1:6" x14ac:dyDescent="0.2">
      <c r="A7486" t="s">
        <v>3741</v>
      </c>
      <c r="B7486" t="s">
        <v>14616</v>
      </c>
      <c r="C7486" t="s">
        <v>11628</v>
      </c>
      <c r="D7486" t="s">
        <v>23341</v>
      </c>
      <c r="E7486" t="s">
        <v>21138</v>
      </c>
      <c r="F7486" s="1">
        <v>19614</v>
      </c>
    </row>
    <row r="7487" spans="1:6" x14ac:dyDescent="0.2">
      <c r="A7487" t="s">
        <v>15227</v>
      </c>
      <c r="B7487" t="s">
        <v>15228</v>
      </c>
      <c r="C7487" t="s">
        <v>13894</v>
      </c>
      <c r="D7487" t="s">
        <v>23342</v>
      </c>
      <c r="E7487" t="s">
        <v>21138</v>
      </c>
      <c r="F7487" s="1">
        <v>27173</v>
      </c>
    </row>
    <row r="7488" spans="1:6" x14ac:dyDescent="0.2">
      <c r="A7488" t="s">
        <v>3742</v>
      </c>
      <c r="B7488" t="s">
        <v>14226</v>
      </c>
      <c r="C7488" t="s">
        <v>15229</v>
      </c>
      <c r="D7488" t="s">
        <v>23343</v>
      </c>
      <c r="E7488" t="s">
        <v>21138</v>
      </c>
      <c r="F7488" s="1">
        <v>36218</v>
      </c>
    </row>
    <row r="7489" spans="1:6" x14ac:dyDescent="0.2">
      <c r="A7489" t="s">
        <v>9233</v>
      </c>
      <c r="B7489" t="s">
        <v>15211</v>
      </c>
      <c r="C7489" t="s">
        <v>15230</v>
      </c>
      <c r="D7489">
        <v>4007629884</v>
      </c>
      <c r="E7489" t="s">
        <v>21138</v>
      </c>
      <c r="F7489" s="1">
        <v>41707</v>
      </c>
    </row>
    <row r="7490" spans="1:6" x14ac:dyDescent="0.2">
      <c r="A7490" t="s">
        <v>9234</v>
      </c>
      <c r="B7490" t="s">
        <v>13363</v>
      </c>
      <c r="C7490" t="s">
        <v>10245</v>
      </c>
      <c r="D7490" t="s">
        <v>23344</v>
      </c>
      <c r="E7490" t="s">
        <v>21138</v>
      </c>
      <c r="F7490" s="1">
        <v>31790</v>
      </c>
    </row>
    <row r="7491" spans="1:6" x14ac:dyDescent="0.2">
      <c r="A7491" t="s">
        <v>3743</v>
      </c>
      <c r="B7491" t="s">
        <v>13609</v>
      </c>
      <c r="C7491" t="s">
        <v>12431</v>
      </c>
      <c r="D7491">
        <v>2366995337</v>
      </c>
      <c r="E7491" t="s">
        <v>21138</v>
      </c>
      <c r="F7491" s="1">
        <v>40220</v>
      </c>
    </row>
    <row r="7492" spans="1:6" x14ac:dyDescent="0.2">
      <c r="A7492" t="s">
        <v>8467</v>
      </c>
      <c r="B7492" t="s">
        <v>13736</v>
      </c>
      <c r="C7492" t="s">
        <v>15231</v>
      </c>
      <c r="D7492" t="s">
        <v>23345</v>
      </c>
      <c r="E7492" t="s">
        <v>21138</v>
      </c>
      <c r="F7492" s="1">
        <v>23848</v>
      </c>
    </row>
    <row r="7493" spans="1:6" x14ac:dyDescent="0.2">
      <c r="A7493" t="s">
        <v>3744</v>
      </c>
      <c r="B7493" t="s">
        <v>13363</v>
      </c>
      <c r="C7493" t="s">
        <v>15232</v>
      </c>
      <c r="D7493" t="s">
        <v>23346</v>
      </c>
      <c r="E7493" t="s">
        <v>21138</v>
      </c>
      <c r="F7493" s="1">
        <v>22206</v>
      </c>
    </row>
    <row r="7494" spans="1:6" x14ac:dyDescent="0.2">
      <c r="A7494" t="s">
        <v>3745</v>
      </c>
      <c r="B7494" t="s">
        <v>15233</v>
      </c>
      <c r="C7494" t="s">
        <v>15234</v>
      </c>
      <c r="D7494" t="s">
        <v>23347</v>
      </c>
      <c r="E7494" t="s">
        <v>21138</v>
      </c>
      <c r="F7494" s="1">
        <v>17262</v>
      </c>
    </row>
    <row r="7495" spans="1:6" x14ac:dyDescent="0.2">
      <c r="A7495" t="s">
        <v>3746</v>
      </c>
      <c r="B7495" t="s">
        <v>9488</v>
      </c>
      <c r="C7495" t="s">
        <v>14157</v>
      </c>
      <c r="D7495" t="s">
        <v>23348</v>
      </c>
      <c r="E7495" t="s">
        <v>21138</v>
      </c>
      <c r="F7495" s="1">
        <v>39304</v>
      </c>
    </row>
    <row r="7496" spans="1:6" x14ac:dyDescent="0.2">
      <c r="A7496" t="s">
        <v>3747</v>
      </c>
      <c r="B7496" t="s">
        <v>13780</v>
      </c>
      <c r="C7496" t="s">
        <v>15235</v>
      </c>
      <c r="D7496" t="s">
        <v>23349</v>
      </c>
      <c r="E7496" t="s">
        <v>21138</v>
      </c>
      <c r="F7496" s="1">
        <v>28864</v>
      </c>
    </row>
    <row r="7497" spans="1:6" x14ac:dyDescent="0.2">
      <c r="A7497" t="s">
        <v>3748</v>
      </c>
      <c r="B7497" t="s">
        <v>15236</v>
      </c>
      <c r="C7497" t="s">
        <v>12678</v>
      </c>
      <c r="D7497" t="s">
        <v>23350</v>
      </c>
      <c r="E7497" t="s">
        <v>21138</v>
      </c>
      <c r="F7497" s="1">
        <v>15893</v>
      </c>
    </row>
    <row r="7498" spans="1:6" x14ac:dyDescent="0.2">
      <c r="A7498" t="s">
        <v>8468</v>
      </c>
      <c r="B7498" t="s">
        <v>11030</v>
      </c>
      <c r="C7498" t="s">
        <v>15237</v>
      </c>
      <c r="D7498" t="s">
        <v>23351</v>
      </c>
      <c r="E7498" t="s">
        <v>21138</v>
      </c>
      <c r="F7498" s="1">
        <v>18960</v>
      </c>
    </row>
    <row r="7499" spans="1:6" x14ac:dyDescent="0.2">
      <c r="A7499" t="s">
        <v>3749</v>
      </c>
      <c r="B7499" t="s">
        <v>13346</v>
      </c>
      <c r="C7499" t="s">
        <v>15238</v>
      </c>
      <c r="D7499" t="s">
        <v>23352</v>
      </c>
      <c r="E7499" t="s">
        <v>21138</v>
      </c>
      <c r="F7499" s="1">
        <v>38978</v>
      </c>
    </row>
    <row r="7500" spans="1:6" x14ac:dyDescent="0.2">
      <c r="A7500" t="s">
        <v>3750</v>
      </c>
      <c r="B7500" t="s">
        <v>13435</v>
      </c>
      <c r="C7500" t="s">
        <v>15239</v>
      </c>
      <c r="D7500">
        <f>1-812-111-3402</f>
        <v>-4324</v>
      </c>
      <c r="E7500" t="s">
        <v>21138</v>
      </c>
      <c r="F7500" s="1">
        <v>38079</v>
      </c>
    </row>
    <row r="7501" spans="1:6" x14ac:dyDescent="0.2">
      <c r="A7501" t="s">
        <v>6907</v>
      </c>
      <c r="B7501" t="s">
        <v>15240</v>
      </c>
      <c r="C7501" t="s">
        <v>15241</v>
      </c>
      <c r="D7501" t="s">
        <v>23353</v>
      </c>
      <c r="E7501" t="s">
        <v>21138</v>
      </c>
      <c r="F7501" s="1">
        <v>42330</v>
      </c>
    </row>
    <row r="7502" spans="1:6" x14ac:dyDescent="0.2">
      <c r="A7502" t="s">
        <v>3751</v>
      </c>
      <c r="B7502" t="s">
        <v>15242</v>
      </c>
      <c r="C7502" t="s">
        <v>15243</v>
      </c>
      <c r="D7502" t="s">
        <v>23354</v>
      </c>
      <c r="E7502" t="s">
        <v>21138</v>
      </c>
      <c r="F7502" s="1">
        <v>39693</v>
      </c>
    </row>
    <row r="7503" spans="1:6" x14ac:dyDescent="0.2">
      <c r="A7503" t="s">
        <v>6908</v>
      </c>
      <c r="B7503" t="s">
        <v>13056</v>
      </c>
      <c r="C7503" t="s">
        <v>9444</v>
      </c>
      <c r="D7503" t="s">
        <v>23355</v>
      </c>
      <c r="E7503" t="s">
        <v>21138</v>
      </c>
      <c r="F7503" s="1">
        <v>28163</v>
      </c>
    </row>
    <row r="7504" spans="1:6" x14ac:dyDescent="0.2">
      <c r="A7504" t="s">
        <v>6909</v>
      </c>
      <c r="B7504" t="s">
        <v>13664</v>
      </c>
      <c r="C7504" t="s">
        <v>11636</v>
      </c>
      <c r="D7504" t="s">
        <v>23356</v>
      </c>
      <c r="E7504" t="s">
        <v>21138</v>
      </c>
      <c r="F7504" s="1">
        <v>31884</v>
      </c>
    </row>
    <row r="7505" spans="1:6" x14ac:dyDescent="0.2">
      <c r="A7505" t="s">
        <v>6910</v>
      </c>
      <c r="B7505" t="s">
        <v>14243</v>
      </c>
      <c r="C7505" t="s">
        <v>15244</v>
      </c>
      <c r="D7505" t="s">
        <v>23357</v>
      </c>
      <c r="E7505" t="s">
        <v>21138</v>
      </c>
      <c r="F7505" s="1">
        <v>16722</v>
      </c>
    </row>
    <row r="7506" spans="1:6" x14ac:dyDescent="0.2">
      <c r="A7506" t="s">
        <v>15245</v>
      </c>
      <c r="B7506" t="s">
        <v>13435</v>
      </c>
      <c r="C7506" t="s">
        <v>15246</v>
      </c>
      <c r="D7506">
        <v>7000660932</v>
      </c>
      <c r="E7506" t="s">
        <v>21138</v>
      </c>
      <c r="F7506" s="1">
        <v>33317</v>
      </c>
    </row>
    <row r="7507" spans="1:6" x14ac:dyDescent="0.2">
      <c r="A7507" t="s">
        <v>6911</v>
      </c>
      <c r="B7507" t="s">
        <v>13331</v>
      </c>
      <c r="C7507" t="s">
        <v>12382</v>
      </c>
      <c r="D7507" t="s">
        <v>23358</v>
      </c>
      <c r="E7507" t="s">
        <v>21138</v>
      </c>
      <c r="F7507" s="1">
        <v>32169</v>
      </c>
    </row>
    <row r="7508" spans="1:6" x14ac:dyDescent="0.2">
      <c r="A7508" t="s">
        <v>3752</v>
      </c>
      <c r="B7508" t="s">
        <v>13408</v>
      </c>
      <c r="C7508" t="s">
        <v>10910</v>
      </c>
      <c r="D7508" t="s">
        <v>23359</v>
      </c>
      <c r="E7508" t="s">
        <v>21138</v>
      </c>
      <c r="F7508" s="1">
        <v>27229</v>
      </c>
    </row>
    <row r="7509" spans="1:6" x14ac:dyDescent="0.2">
      <c r="A7509" t="s">
        <v>3753</v>
      </c>
      <c r="B7509" t="s">
        <v>13413</v>
      </c>
      <c r="C7509" t="s">
        <v>9576</v>
      </c>
      <c r="D7509">
        <v>2066805205</v>
      </c>
      <c r="E7509" t="s">
        <v>21138</v>
      </c>
      <c r="F7509" s="1">
        <v>28382</v>
      </c>
    </row>
    <row r="7510" spans="1:6" x14ac:dyDescent="0.2">
      <c r="A7510" t="s">
        <v>3754</v>
      </c>
      <c r="B7510" t="s">
        <v>10822</v>
      </c>
      <c r="C7510" t="s">
        <v>15247</v>
      </c>
      <c r="D7510" t="s">
        <v>23360</v>
      </c>
      <c r="E7510" t="s">
        <v>21138</v>
      </c>
      <c r="F7510" s="1">
        <v>37164</v>
      </c>
    </row>
    <row r="7511" spans="1:6" x14ac:dyDescent="0.2">
      <c r="A7511" t="s">
        <v>3755</v>
      </c>
      <c r="B7511" t="s">
        <v>13736</v>
      </c>
      <c r="C7511" t="s">
        <v>11171</v>
      </c>
      <c r="D7511" t="s">
        <v>23361</v>
      </c>
      <c r="E7511" t="s">
        <v>21138</v>
      </c>
      <c r="F7511" s="1">
        <v>30121</v>
      </c>
    </row>
    <row r="7512" spans="1:6" x14ac:dyDescent="0.2">
      <c r="A7512" t="s">
        <v>15248</v>
      </c>
      <c r="B7512" t="s">
        <v>13834</v>
      </c>
      <c r="C7512" t="s">
        <v>15249</v>
      </c>
      <c r="D7512" t="s">
        <v>23362</v>
      </c>
      <c r="E7512" t="s">
        <v>21138</v>
      </c>
      <c r="F7512" s="1">
        <v>21581</v>
      </c>
    </row>
    <row r="7513" spans="1:6" x14ac:dyDescent="0.2">
      <c r="A7513" t="s">
        <v>15250</v>
      </c>
      <c r="B7513" t="s">
        <v>13480</v>
      </c>
      <c r="C7513" t="s">
        <v>10422</v>
      </c>
      <c r="D7513" t="s">
        <v>23363</v>
      </c>
      <c r="E7513" t="s">
        <v>21138</v>
      </c>
      <c r="F7513" s="1">
        <v>34490</v>
      </c>
    </row>
    <row r="7514" spans="1:6" x14ac:dyDescent="0.2">
      <c r="A7514" t="s">
        <v>6912</v>
      </c>
      <c r="B7514" t="s">
        <v>14838</v>
      </c>
      <c r="C7514" t="s">
        <v>15251</v>
      </c>
      <c r="D7514" t="s">
        <v>23364</v>
      </c>
      <c r="E7514" t="s">
        <v>21138</v>
      </c>
      <c r="F7514" s="1">
        <v>15135</v>
      </c>
    </row>
    <row r="7515" spans="1:6" x14ac:dyDescent="0.2">
      <c r="A7515" t="s">
        <v>6913</v>
      </c>
      <c r="B7515" t="s">
        <v>14359</v>
      </c>
      <c r="C7515" t="s">
        <v>15252</v>
      </c>
      <c r="D7515" t="s">
        <v>23365</v>
      </c>
      <c r="E7515" t="s">
        <v>21138</v>
      </c>
      <c r="F7515" s="1">
        <v>42962</v>
      </c>
    </row>
    <row r="7516" spans="1:6" x14ac:dyDescent="0.2">
      <c r="A7516" t="s">
        <v>8469</v>
      </c>
      <c r="B7516" t="s">
        <v>13379</v>
      </c>
      <c r="C7516" t="s">
        <v>12746</v>
      </c>
      <c r="D7516" t="s">
        <v>23366</v>
      </c>
      <c r="E7516" t="s">
        <v>21138</v>
      </c>
      <c r="F7516" s="1">
        <v>24445</v>
      </c>
    </row>
    <row r="7517" spans="1:6" x14ac:dyDescent="0.2">
      <c r="A7517" t="s">
        <v>3756</v>
      </c>
      <c r="B7517" t="s">
        <v>13696</v>
      </c>
      <c r="C7517" t="s">
        <v>10245</v>
      </c>
      <c r="D7517" t="s">
        <v>23367</v>
      </c>
      <c r="E7517" t="s">
        <v>21138</v>
      </c>
      <c r="F7517" s="1">
        <v>36550</v>
      </c>
    </row>
    <row r="7518" spans="1:6" x14ac:dyDescent="0.2">
      <c r="A7518" t="s">
        <v>6914</v>
      </c>
      <c r="B7518" t="s">
        <v>15253</v>
      </c>
      <c r="C7518" t="s">
        <v>15254</v>
      </c>
      <c r="D7518">
        <v>596278663</v>
      </c>
      <c r="E7518" t="s">
        <v>21138</v>
      </c>
      <c r="F7518" s="1">
        <v>26774</v>
      </c>
    </row>
    <row r="7519" spans="1:6" x14ac:dyDescent="0.2">
      <c r="A7519" t="s">
        <v>9235</v>
      </c>
      <c r="B7519" t="s">
        <v>15255</v>
      </c>
      <c r="C7519" t="s">
        <v>9667</v>
      </c>
      <c r="D7519" t="s">
        <v>23368</v>
      </c>
      <c r="E7519" t="s">
        <v>21138</v>
      </c>
      <c r="F7519" s="1">
        <v>16274</v>
      </c>
    </row>
    <row r="7520" spans="1:6" x14ac:dyDescent="0.2">
      <c r="A7520" t="s">
        <v>15256</v>
      </c>
      <c r="B7520" t="s">
        <v>15098</v>
      </c>
      <c r="C7520" t="s">
        <v>15257</v>
      </c>
      <c r="D7520" t="s">
        <v>23369</v>
      </c>
      <c r="E7520" t="s">
        <v>21138</v>
      </c>
      <c r="F7520" s="1">
        <v>42528</v>
      </c>
    </row>
    <row r="7521" spans="1:6" x14ac:dyDescent="0.2">
      <c r="A7521" t="s">
        <v>3757</v>
      </c>
      <c r="B7521" t="s">
        <v>15258</v>
      </c>
      <c r="C7521" t="s">
        <v>10245</v>
      </c>
      <c r="D7521" t="s">
        <v>23370</v>
      </c>
      <c r="E7521" t="s">
        <v>21138</v>
      </c>
      <c r="F7521" s="1">
        <v>37334</v>
      </c>
    </row>
    <row r="7522" spans="1:6" x14ac:dyDescent="0.2">
      <c r="A7522" t="s">
        <v>15259</v>
      </c>
      <c r="B7522" t="s">
        <v>13308</v>
      </c>
      <c r="C7522" t="s">
        <v>9690</v>
      </c>
      <c r="D7522" t="s">
        <v>23371</v>
      </c>
      <c r="E7522" t="s">
        <v>21138</v>
      </c>
      <c r="F7522" s="1">
        <v>24000</v>
      </c>
    </row>
    <row r="7523" spans="1:6" x14ac:dyDescent="0.2">
      <c r="A7523" t="s">
        <v>3758</v>
      </c>
      <c r="B7523" t="s">
        <v>13421</v>
      </c>
      <c r="C7523" t="s">
        <v>15260</v>
      </c>
      <c r="D7523">
        <f>1-108-583-1702</f>
        <v>-2392</v>
      </c>
      <c r="E7523" t="s">
        <v>21138</v>
      </c>
      <c r="F7523" s="1">
        <v>35328</v>
      </c>
    </row>
    <row r="7524" spans="1:6" x14ac:dyDescent="0.2">
      <c r="A7524" t="s">
        <v>6915</v>
      </c>
      <c r="B7524" t="s">
        <v>15261</v>
      </c>
      <c r="C7524" t="s">
        <v>15262</v>
      </c>
      <c r="D7524" t="s">
        <v>23372</v>
      </c>
      <c r="E7524" t="s">
        <v>21138</v>
      </c>
      <c r="F7524" s="1">
        <v>23305</v>
      </c>
    </row>
    <row r="7525" spans="1:6" x14ac:dyDescent="0.2">
      <c r="A7525" t="s">
        <v>3759</v>
      </c>
      <c r="B7525" t="s">
        <v>13327</v>
      </c>
      <c r="C7525" t="s">
        <v>15263</v>
      </c>
      <c r="D7525" t="s">
        <v>23373</v>
      </c>
      <c r="E7525" t="s">
        <v>21138</v>
      </c>
      <c r="F7525" s="1">
        <v>27153</v>
      </c>
    </row>
    <row r="7526" spans="1:6" x14ac:dyDescent="0.2">
      <c r="A7526" t="s">
        <v>3760</v>
      </c>
      <c r="B7526" t="s">
        <v>14666</v>
      </c>
      <c r="C7526" t="s">
        <v>11287</v>
      </c>
      <c r="D7526" t="s">
        <v>23374</v>
      </c>
      <c r="E7526" t="s">
        <v>21138</v>
      </c>
      <c r="F7526" s="1">
        <v>18069</v>
      </c>
    </row>
    <row r="7527" spans="1:6" x14ac:dyDescent="0.2">
      <c r="A7527" t="s">
        <v>3761</v>
      </c>
      <c r="B7527" t="s">
        <v>14277</v>
      </c>
      <c r="C7527" t="s">
        <v>15264</v>
      </c>
      <c r="D7527" t="s">
        <v>23375</v>
      </c>
      <c r="E7527" t="s">
        <v>21138</v>
      </c>
      <c r="F7527" s="1">
        <v>18718</v>
      </c>
    </row>
    <row r="7528" spans="1:6" x14ac:dyDescent="0.2">
      <c r="A7528" t="s">
        <v>3762</v>
      </c>
      <c r="B7528" t="s">
        <v>13862</v>
      </c>
      <c r="C7528" t="s">
        <v>9660</v>
      </c>
      <c r="D7528" t="s">
        <v>23376</v>
      </c>
      <c r="E7528" t="s">
        <v>21138</v>
      </c>
      <c r="F7528" s="1">
        <v>33704</v>
      </c>
    </row>
    <row r="7529" spans="1:6" x14ac:dyDescent="0.2">
      <c r="A7529" t="s">
        <v>6916</v>
      </c>
      <c r="B7529" t="s">
        <v>13660</v>
      </c>
      <c r="C7529" t="s">
        <v>15265</v>
      </c>
      <c r="D7529">
        <v>3087311419</v>
      </c>
      <c r="E7529" t="s">
        <v>21138</v>
      </c>
      <c r="F7529" s="1">
        <v>30978</v>
      </c>
    </row>
    <row r="7530" spans="1:6" x14ac:dyDescent="0.2">
      <c r="A7530" t="s">
        <v>3763</v>
      </c>
      <c r="B7530" t="s">
        <v>13404</v>
      </c>
      <c r="C7530" t="s">
        <v>15266</v>
      </c>
      <c r="D7530" t="s">
        <v>23377</v>
      </c>
      <c r="E7530" t="s">
        <v>21138</v>
      </c>
      <c r="F7530" s="1">
        <v>33764</v>
      </c>
    </row>
    <row r="7531" spans="1:6" x14ac:dyDescent="0.2">
      <c r="A7531" t="s">
        <v>3764</v>
      </c>
      <c r="B7531" t="s">
        <v>13887</v>
      </c>
      <c r="C7531" t="s">
        <v>10944</v>
      </c>
      <c r="D7531" t="s">
        <v>23378</v>
      </c>
      <c r="E7531" t="s">
        <v>21138</v>
      </c>
      <c r="F7531" s="1">
        <v>29977</v>
      </c>
    </row>
    <row r="7532" spans="1:6" x14ac:dyDescent="0.2">
      <c r="A7532" t="s">
        <v>6917</v>
      </c>
      <c r="B7532" t="s">
        <v>13991</v>
      </c>
      <c r="C7532" t="s">
        <v>13010</v>
      </c>
      <c r="D7532" t="s">
        <v>23379</v>
      </c>
      <c r="E7532" t="s">
        <v>21138</v>
      </c>
      <c r="F7532" s="1">
        <v>40671</v>
      </c>
    </row>
    <row r="7533" spans="1:6" x14ac:dyDescent="0.2">
      <c r="A7533" t="s">
        <v>3765</v>
      </c>
      <c r="B7533" t="s">
        <v>13790</v>
      </c>
      <c r="C7533" t="s">
        <v>10245</v>
      </c>
      <c r="D7533" t="s">
        <v>23380</v>
      </c>
      <c r="E7533" t="s">
        <v>21138</v>
      </c>
      <c r="F7533" s="1">
        <v>21121</v>
      </c>
    </row>
    <row r="7534" spans="1:6" x14ac:dyDescent="0.2">
      <c r="A7534" t="s">
        <v>3766</v>
      </c>
      <c r="B7534" t="s">
        <v>13480</v>
      </c>
      <c r="C7534" t="s">
        <v>15267</v>
      </c>
      <c r="D7534" t="s">
        <v>23381</v>
      </c>
      <c r="E7534" t="s">
        <v>21138</v>
      </c>
      <c r="F7534" s="1">
        <v>24789</v>
      </c>
    </row>
    <row r="7535" spans="1:6" x14ac:dyDescent="0.2">
      <c r="A7535" t="s">
        <v>8470</v>
      </c>
      <c r="B7535" t="s">
        <v>15268</v>
      </c>
      <c r="C7535" t="s">
        <v>10506</v>
      </c>
      <c r="D7535" t="s">
        <v>23382</v>
      </c>
      <c r="E7535" t="s">
        <v>21138</v>
      </c>
      <c r="F7535" s="1">
        <v>42842</v>
      </c>
    </row>
    <row r="7536" spans="1:6" x14ac:dyDescent="0.2">
      <c r="A7536" t="s">
        <v>3767</v>
      </c>
      <c r="B7536" t="s">
        <v>13778</v>
      </c>
      <c r="C7536" t="s">
        <v>9609</v>
      </c>
      <c r="D7536" t="s">
        <v>23383</v>
      </c>
      <c r="E7536" t="s">
        <v>21138</v>
      </c>
      <c r="F7536" s="1">
        <v>21061</v>
      </c>
    </row>
    <row r="7537" spans="1:6" x14ac:dyDescent="0.2">
      <c r="A7537" t="s">
        <v>8471</v>
      </c>
      <c r="B7537" t="s">
        <v>15269</v>
      </c>
      <c r="C7537" t="s">
        <v>9800</v>
      </c>
      <c r="D7537">
        <f>1-139-19-2430</f>
        <v>-2587</v>
      </c>
      <c r="E7537" t="s">
        <v>21138</v>
      </c>
      <c r="F7537" s="1">
        <v>31368</v>
      </c>
    </row>
    <row r="7538" spans="1:6" x14ac:dyDescent="0.2">
      <c r="A7538" t="s">
        <v>15270</v>
      </c>
      <c r="B7538" t="s">
        <v>13345</v>
      </c>
      <c r="C7538" t="s">
        <v>15271</v>
      </c>
      <c r="D7538" t="s">
        <v>23384</v>
      </c>
      <c r="E7538" t="s">
        <v>21138</v>
      </c>
      <c r="F7538" s="1">
        <v>27721</v>
      </c>
    </row>
    <row r="7539" spans="1:6" x14ac:dyDescent="0.2">
      <c r="A7539" t="s">
        <v>3768</v>
      </c>
      <c r="B7539" t="s">
        <v>13695</v>
      </c>
      <c r="C7539" t="s">
        <v>9470</v>
      </c>
      <c r="D7539" t="s">
        <v>23385</v>
      </c>
      <c r="E7539" t="s">
        <v>21138</v>
      </c>
      <c r="F7539" s="1">
        <v>32263</v>
      </c>
    </row>
    <row r="7540" spans="1:6" x14ac:dyDescent="0.2">
      <c r="A7540" t="s">
        <v>3769</v>
      </c>
      <c r="B7540" t="s">
        <v>14243</v>
      </c>
      <c r="C7540" t="s">
        <v>15272</v>
      </c>
      <c r="D7540" t="s">
        <v>23386</v>
      </c>
      <c r="E7540" t="s">
        <v>21138</v>
      </c>
      <c r="F7540" s="1">
        <v>25921</v>
      </c>
    </row>
    <row r="7541" spans="1:6" x14ac:dyDescent="0.2">
      <c r="A7541" t="s">
        <v>3770</v>
      </c>
      <c r="B7541" t="s">
        <v>13696</v>
      </c>
      <c r="C7541" t="s">
        <v>15273</v>
      </c>
      <c r="D7541" t="s">
        <v>23387</v>
      </c>
      <c r="E7541" t="s">
        <v>21138</v>
      </c>
      <c r="F7541" s="1">
        <v>34842</v>
      </c>
    </row>
    <row r="7542" spans="1:6" x14ac:dyDescent="0.2">
      <c r="A7542" t="s">
        <v>3771</v>
      </c>
      <c r="B7542" t="s">
        <v>13333</v>
      </c>
      <c r="C7542" t="s">
        <v>15274</v>
      </c>
      <c r="D7542">
        <v>1514075958</v>
      </c>
      <c r="E7542" t="s">
        <v>21138</v>
      </c>
      <c r="F7542" s="1">
        <v>19787</v>
      </c>
    </row>
    <row r="7543" spans="1:6" x14ac:dyDescent="0.2">
      <c r="A7543" t="s">
        <v>3772</v>
      </c>
      <c r="B7543" t="s">
        <v>14366</v>
      </c>
      <c r="C7543" t="s">
        <v>10972</v>
      </c>
      <c r="D7543" t="s">
        <v>23388</v>
      </c>
      <c r="E7543" t="s">
        <v>21138</v>
      </c>
      <c r="F7543" s="1">
        <v>28817</v>
      </c>
    </row>
    <row r="7544" spans="1:6" x14ac:dyDescent="0.2">
      <c r="A7544" t="s">
        <v>3773</v>
      </c>
      <c r="B7544" t="s">
        <v>14113</v>
      </c>
      <c r="C7544" t="s">
        <v>15275</v>
      </c>
      <c r="D7544" t="s">
        <v>23389</v>
      </c>
      <c r="E7544" t="s">
        <v>21138</v>
      </c>
      <c r="F7544" s="1">
        <v>16204</v>
      </c>
    </row>
    <row r="7545" spans="1:6" x14ac:dyDescent="0.2">
      <c r="A7545" t="s">
        <v>3774</v>
      </c>
      <c r="B7545" t="s">
        <v>14050</v>
      </c>
      <c r="C7545" t="s">
        <v>11680</v>
      </c>
      <c r="D7545">
        <f>1-443-561-2303</f>
        <v>-3306</v>
      </c>
      <c r="E7545" t="s">
        <v>21138</v>
      </c>
      <c r="F7545" s="1">
        <v>42871</v>
      </c>
    </row>
    <row r="7546" spans="1:6" x14ac:dyDescent="0.2">
      <c r="A7546" t="s">
        <v>15276</v>
      </c>
      <c r="B7546" t="s">
        <v>13308</v>
      </c>
      <c r="C7546" t="s">
        <v>9694</v>
      </c>
      <c r="D7546" t="s">
        <v>23390</v>
      </c>
      <c r="E7546" t="s">
        <v>21138</v>
      </c>
      <c r="F7546" s="1">
        <v>26780</v>
      </c>
    </row>
    <row r="7547" spans="1:6" x14ac:dyDescent="0.2">
      <c r="A7547" t="s">
        <v>3775</v>
      </c>
      <c r="B7547" t="s">
        <v>9448</v>
      </c>
      <c r="C7547" t="s">
        <v>12333</v>
      </c>
      <c r="D7547" t="s">
        <v>23391</v>
      </c>
      <c r="E7547" t="s">
        <v>21138</v>
      </c>
      <c r="F7547" s="1">
        <v>34994</v>
      </c>
    </row>
    <row r="7548" spans="1:6" x14ac:dyDescent="0.2">
      <c r="A7548" t="s">
        <v>3776</v>
      </c>
      <c r="B7548" t="s">
        <v>13549</v>
      </c>
      <c r="C7548" t="s">
        <v>15277</v>
      </c>
      <c r="D7548" t="s">
        <v>23392</v>
      </c>
      <c r="E7548" t="s">
        <v>21138</v>
      </c>
      <c r="F7548" s="1">
        <v>40603</v>
      </c>
    </row>
    <row r="7549" spans="1:6" x14ac:dyDescent="0.2">
      <c r="A7549" t="s">
        <v>6918</v>
      </c>
      <c r="B7549" t="s">
        <v>13743</v>
      </c>
      <c r="C7549" t="s">
        <v>13830</v>
      </c>
      <c r="D7549" t="s">
        <v>23393</v>
      </c>
      <c r="E7549" t="s">
        <v>21138</v>
      </c>
      <c r="F7549" s="1">
        <v>41267</v>
      </c>
    </row>
    <row r="7550" spans="1:6" x14ac:dyDescent="0.2">
      <c r="A7550" t="s">
        <v>6919</v>
      </c>
      <c r="B7550" t="s">
        <v>13324</v>
      </c>
      <c r="C7550" t="s">
        <v>13438</v>
      </c>
      <c r="D7550" t="s">
        <v>23394</v>
      </c>
      <c r="E7550" t="s">
        <v>21138</v>
      </c>
      <c r="F7550" s="1">
        <v>29397</v>
      </c>
    </row>
    <row r="7551" spans="1:6" x14ac:dyDescent="0.2">
      <c r="A7551" t="s">
        <v>3777</v>
      </c>
      <c r="B7551" t="s">
        <v>14573</v>
      </c>
      <c r="C7551" t="s">
        <v>14487</v>
      </c>
      <c r="D7551" t="s">
        <v>23395</v>
      </c>
      <c r="E7551" t="s">
        <v>21138</v>
      </c>
      <c r="F7551" s="1">
        <v>27493</v>
      </c>
    </row>
    <row r="7552" spans="1:6" x14ac:dyDescent="0.2">
      <c r="A7552" t="s">
        <v>6920</v>
      </c>
      <c r="B7552" t="s">
        <v>13363</v>
      </c>
      <c r="C7552" t="s">
        <v>15278</v>
      </c>
      <c r="D7552" t="s">
        <v>23396</v>
      </c>
      <c r="E7552" t="s">
        <v>21138</v>
      </c>
      <c r="F7552" s="1">
        <v>16218</v>
      </c>
    </row>
    <row r="7553" spans="1:6" x14ac:dyDescent="0.2">
      <c r="A7553" t="s">
        <v>3778</v>
      </c>
      <c r="B7553" t="s">
        <v>14192</v>
      </c>
      <c r="C7553" t="s">
        <v>15279</v>
      </c>
      <c r="D7553" t="s">
        <v>23397</v>
      </c>
      <c r="E7553" t="s">
        <v>21138</v>
      </c>
      <c r="F7553" s="1">
        <v>43526</v>
      </c>
    </row>
    <row r="7554" spans="1:6" x14ac:dyDescent="0.2">
      <c r="A7554" t="s">
        <v>3779</v>
      </c>
      <c r="B7554" t="s">
        <v>13547</v>
      </c>
      <c r="C7554" t="s">
        <v>9765</v>
      </c>
      <c r="D7554" t="s">
        <v>23398</v>
      </c>
      <c r="E7554" t="s">
        <v>21138</v>
      </c>
      <c r="F7554" s="1">
        <v>15558</v>
      </c>
    </row>
    <row r="7555" spans="1:6" x14ac:dyDescent="0.2">
      <c r="A7555" t="s">
        <v>3780</v>
      </c>
      <c r="B7555" t="s">
        <v>13344</v>
      </c>
      <c r="C7555" t="s">
        <v>13694</v>
      </c>
      <c r="D7555" t="s">
        <v>23399</v>
      </c>
      <c r="E7555" t="s">
        <v>21138</v>
      </c>
      <c r="F7555" s="1">
        <v>18449</v>
      </c>
    </row>
    <row r="7556" spans="1:6" x14ac:dyDescent="0.2">
      <c r="A7556" t="s">
        <v>3781</v>
      </c>
      <c r="B7556" t="s">
        <v>15280</v>
      </c>
      <c r="C7556" t="s">
        <v>12250</v>
      </c>
      <c r="D7556" t="s">
        <v>23400</v>
      </c>
      <c r="E7556" t="s">
        <v>21138</v>
      </c>
      <c r="F7556" s="1">
        <v>39162</v>
      </c>
    </row>
    <row r="7557" spans="1:6" x14ac:dyDescent="0.2">
      <c r="A7557" t="s">
        <v>3782</v>
      </c>
      <c r="B7557" t="s">
        <v>13530</v>
      </c>
      <c r="C7557" t="s">
        <v>15281</v>
      </c>
      <c r="D7557" t="s">
        <v>23401</v>
      </c>
      <c r="E7557" t="s">
        <v>21138</v>
      </c>
      <c r="F7557" s="1">
        <v>42094</v>
      </c>
    </row>
    <row r="7558" spans="1:6" x14ac:dyDescent="0.2">
      <c r="A7558" t="s">
        <v>6921</v>
      </c>
      <c r="B7558" t="s">
        <v>13313</v>
      </c>
      <c r="C7558" t="s">
        <v>9488</v>
      </c>
      <c r="D7558" t="s">
        <v>23402</v>
      </c>
      <c r="E7558" t="s">
        <v>21138</v>
      </c>
      <c r="F7558" s="1">
        <v>23055</v>
      </c>
    </row>
    <row r="7559" spans="1:6" x14ac:dyDescent="0.2">
      <c r="A7559" t="s">
        <v>3783</v>
      </c>
      <c r="B7559" t="s">
        <v>14359</v>
      </c>
      <c r="C7559" t="s">
        <v>11960</v>
      </c>
      <c r="D7559" t="s">
        <v>23403</v>
      </c>
      <c r="E7559" t="s">
        <v>21138</v>
      </c>
      <c r="F7559" s="1">
        <v>39824</v>
      </c>
    </row>
    <row r="7560" spans="1:6" x14ac:dyDescent="0.2">
      <c r="A7560" t="s">
        <v>3784</v>
      </c>
      <c r="B7560" t="s">
        <v>15282</v>
      </c>
      <c r="C7560" t="s">
        <v>10551</v>
      </c>
      <c r="D7560" t="s">
        <v>23404</v>
      </c>
      <c r="E7560" t="s">
        <v>21138</v>
      </c>
      <c r="F7560" s="1">
        <v>19923</v>
      </c>
    </row>
    <row r="7561" spans="1:6" x14ac:dyDescent="0.2">
      <c r="A7561" t="s">
        <v>3785</v>
      </c>
      <c r="B7561" t="s">
        <v>14996</v>
      </c>
      <c r="C7561" t="s">
        <v>9470</v>
      </c>
      <c r="D7561" t="s">
        <v>23405</v>
      </c>
      <c r="E7561" t="s">
        <v>21138</v>
      </c>
      <c r="F7561" s="1">
        <v>27824</v>
      </c>
    </row>
    <row r="7562" spans="1:6" x14ac:dyDescent="0.2">
      <c r="A7562" t="s">
        <v>3786</v>
      </c>
      <c r="B7562" t="s">
        <v>13339</v>
      </c>
      <c r="C7562" t="s">
        <v>15283</v>
      </c>
      <c r="D7562" t="s">
        <v>23406</v>
      </c>
      <c r="E7562" t="s">
        <v>21138</v>
      </c>
      <c r="F7562" s="1">
        <v>40559</v>
      </c>
    </row>
    <row r="7563" spans="1:6" x14ac:dyDescent="0.2">
      <c r="A7563" t="s">
        <v>15284</v>
      </c>
      <c r="B7563" t="s">
        <v>15285</v>
      </c>
      <c r="C7563" t="s">
        <v>9614</v>
      </c>
      <c r="D7563" t="s">
        <v>23407</v>
      </c>
      <c r="E7563" t="s">
        <v>21138</v>
      </c>
      <c r="F7563" s="1">
        <v>15636</v>
      </c>
    </row>
    <row r="7564" spans="1:6" x14ac:dyDescent="0.2">
      <c r="A7564" t="s">
        <v>8472</v>
      </c>
      <c r="B7564" t="s">
        <v>15286</v>
      </c>
      <c r="C7564" t="s">
        <v>15287</v>
      </c>
      <c r="D7564" t="s">
        <v>23408</v>
      </c>
      <c r="E7564" t="s">
        <v>21138</v>
      </c>
      <c r="F7564" s="1">
        <v>27980</v>
      </c>
    </row>
    <row r="7565" spans="1:6" x14ac:dyDescent="0.2">
      <c r="A7565" t="s">
        <v>3787</v>
      </c>
      <c r="B7565" t="s">
        <v>13968</v>
      </c>
      <c r="C7565" t="s">
        <v>10904</v>
      </c>
      <c r="D7565" t="s">
        <v>23409</v>
      </c>
      <c r="E7565" t="s">
        <v>21138</v>
      </c>
      <c r="F7565" s="1">
        <v>37550</v>
      </c>
    </row>
    <row r="7566" spans="1:6" x14ac:dyDescent="0.2">
      <c r="A7566" t="s">
        <v>3788</v>
      </c>
      <c r="B7566" t="s">
        <v>13955</v>
      </c>
      <c r="C7566" t="s">
        <v>15288</v>
      </c>
      <c r="D7566" t="s">
        <v>23410</v>
      </c>
      <c r="E7566" t="s">
        <v>21138</v>
      </c>
      <c r="F7566" s="1">
        <v>31286</v>
      </c>
    </row>
    <row r="7567" spans="1:6" x14ac:dyDescent="0.2">
      <c r="A7567" t="s">
        <v>9236</v>
      </c>
      <c r="B7567" t="s">
        <v>14996</v>
      </c>
      <c r="C7567" t="s">
        <v>9614</v>
      </c>
      <c r="D7567" t="s">
        <v>23411</v>
      </c>
      <c r="E7567" t="s">
        <v>21138</v>
      </c>
      <c r="F7567" s="1">
        <v>23493</v>
      </c>
    </row>
    <row r="7568" spans="1:6" x14ac:dyDescent="0.2">
      <c r="A7568" t="s">
        <v>3789</v>
      </c>
      <c r="B7568" t="s">
        <v>13860</v>
      </c>
      <c r="C7568" t="s">
        <v>15289</v>
      </c>
      <c r="D7568" t="s">
        <v>23412</v>
      </c>
      <c r="E7568" t="s">
        <v>21138</v>
      </c>
      <c r="F7568" s="1">
        <v>26303</v>
      </c>
    </row>
    <row r="7569" spans="1:6" x14ac:dyDescent="0.2">
      <c r="A7569" t="s">
        <v>6922</v>
      </c>
      <c r="B7569" t="s">
        <v>15290</v>
      </c>
      <c r="C7569" t="s">
        <v>9922</v>
      </c>
      <c r="D7569" t="s">
        <v>23413</v>
      </c>
      <c r="E7569" t="s">
        <v>21138</v>
      </c>
      <c r="F7569" s="1">
        <v>23894</v>
      </c>
    </row>
    <row r="7570" spans="1:6" x14ac:dyDescent="0.2">
      <c r="A7570" t="s">
        <v>6923</v>
      </c>
      <c r="B7570" t="s">
        <v>15291</v>
      </c>
      <c r="C7570" t="s">
        <v>11588</v>
      </c>
      <c r="D7570" t="s">
        <v>23414</v>
      </c>
      <c r="E7570" t="s">
        <v>21138</v>
      </c>
      <c r="F7570" s="1">
        <v>34459</v>
      </c>
    </row>
    <row r="7571" spans="1:6" x14ac:dyDescent="0.2">
      <c r="A7571" t="s">
        <v>3790</v>
      </c>
      <c r="B7571" t="s">
        <v>13790</v>
      </c>
      <c r="C7571" t="s">
        <v>14188</v>
      </c>
      <c r="D7571" t="s">
        <v>23415</v>
      </c>
      <c r="E7571" t="s">
        <v>21138</v>
      </c>
      <c r="F7571" s="1">
        <v>14845</v>
      </c>
    </row>
    <row r="7572" spans="1:6" x14ac:dyDescent="0.2">
      <c r="A7572" t="s">
        <v>3791</v>
      </c>
      <c r="B7572" t="s">
        <v>15292</v>
      </c>
      <c r="C7572" t="s">
        <v>9566</v>
      </c>
      <c r="D7572" t="s">
        <v>23416</v>
      </c>
      <c r="E7572" t="s">
        <v>21138</v>
      </c>
      <c r="F7572" s="1">
        <v>26519</v>
      </c>
    </row>
    <row r="7573" spans="1:6" x14ac:dyDescent="0.2">
      <c r="A7573" t="s">
        <v>8473</v>
      </c>
      <c r="B7573" t="s">
        <v>11030</v>
      </c>
      <c r="C7573" t="s">
        <v>12207</v>
      </c>
      <c r="D7573" t="s">
        <v>23417</v>
      </c>
      <c r="E7573" t="s">
        <v>21138</v>
      </c>
      <c r="F7573" s="1">
        <v>31583</v>
      </c>
    </row>
    <row r="7574" spans="1:6" x14ac:dyDescent="0.2">
      <c r="A7574" t="s">
        <v>8474</v>
      </c>
      <c r="B7574" t="s">
        <v>14316</v>
      </c>
      <c r="C7574" t="s">
        <v>15293</v>
      </c>
      <c r="D7574" t="s">
        <v>23418</v>
      </c>
      <c r="E7574" t="s">
        <v>21138</v>
      </c>
      <c r="F7574" s="1">
        <v>38815</v>
      </c>
    </row>
    <row r="7575" spans="1:6" x14ac:dyDescent="0.2">
      <c r="A7575" t="s">
        <v>6924</v>
      </c>
      <c r="B7575" t="s">
        <v>14198</v>
      </c>
      <c r="C7575" t="s">
        <v>12389</v>
      </c>
      <c r="D7575" t="s">
        <v>23419</v>
      </c>
      <c r="E7575" t="s">
        <v>21138</v>
      </c>
      <c r="F7575" s="1">
        <v>15893</v>
      </c>
    </row>
    <row r="7576" spans="1:6" x14ac:dyDescent="0.2">
      <c r="A7576" t="s">
        <v>6925</v>
      </c>
      <c r="B7576" t="s">
        <v>14030</v>
      </c>
      <c r="C7576" t="s">
        <v>9456</v>
      </c>
      <c r="D7576" t="s">
        <v>23420</v>
      </c>
      <c r="E7576" t="s">
        <v>21138</v>
      </c>
      <c r="F7576" s="1">
        <v>37635</v>
      </c>
    </row>
    <row r="7577" spans="1:6" x14ac:dyDescent="0.2">
      <c r="A7577" t="s">
        <v>8475</v>
      </c>
      <c r="B7577" t="s">
        <v>13696</v>
      </c>
      <c r="C7577" t="s">
        <v>10203</v>
      </c>
      <c r="D7577" t="s">
        <v>23421</v>
      </c>
      <c r="E7577" t="s">
        <v>21138</v>
      </c>
      <c r="F7577" s="1">
        <v>38405</v>
      </c>
    </row>
    <row r="7578" spans="1:6" x14ac:dyDescent="0.2">
      <c r="A7578" t="s">
        <v>3792</v>
      </c>
      <c r="B7578" t="s">
        <v>13547</v>
      </c>
      <c r="C7578" t="s">
        <v>9609</v>
      </c>
      <c r="D7578" t="s">
        <v>23422</v>
      </c>
      <c r="E7578" t="s">
        <v>21138</v>
      </c>
      <c r="F7578" s="1">
        <v>37373</v>
      </c>
    </row>
    <row r="7579" spans="1:6" x14ac:dyDescent="0.2">
      <c r="A7579" t="s">
        <v>3793</v>
      </c>
      <c r="B7579" t="s">
        <v>14432</v>
      </c>
      <c r="C7579" t="s">
        <v>15294</v>
      </c>
      <c r="D7579" t="s">
        <v>23423</v>
      </c>
      <c r="E7579" t="s">
        <v>21138</v>
      </c>
      <c r="F7579" s="1">
        <v>25925</v>
      </c>
    </row>
    <row r="7580" spans="1:6" x14ac:dyDescent="0.2">
      <c r="A7580" t="s">
        <v>3794</v>
      </c>
      <c r="B7580" t="s">
        <v>12654</v>
      </c>
      <c r="C7580" t="s">
        <v>15295</v>
      </c>
      <c r="D7580" t="s">
        <v>23424</v>
      </c>
      <c r="E7580" t="s">
        <v>21138</v>
      </c>
      <c r="F7580" s="1">
        <v>25018</v>
      </c>
    </row>
    <row r="7581" spans="1:6" x14ac:dyDescent="0.2">
      <c r="A7581" t="s">
        <v>8476</v>
      </c>
      <c r="B7581" t="s">
        <v>13682</v>
      </c>
      <c r="C7581" t="s">
        <v>9771</v>
      </c>
      <c r="D7581" t="s">
        <v>23425</v>
      </c>
      <c r="E7581" t="s">
        <v>21138</v>
      </c>
      <c r="F7581" s="1">
        <v>38703</v>
      </c>
    </row>
    <row r="7582" spans="1:6" x14ac:dyDescent="0.2">
      <c r="A7582" t="s">
        <v>3795</v>
      </c>
      <c r="B7582" t="s">
        <v>15296</v>
      </c>
      <c r="C7582" t="s">
        <v>9460</v>
      </c>
      <c r="D7582" t="s">
        <v>23426</v>
      </c>
      <c r="E7582" t="s">
        <v>21138</v>
      </c>
      <c r="F7582" s="1">
        <v>30183</v>
      </c>
    </row>
    <row r="7583" spans="1:6" x14ac:dyDescent="0.2">
      <c r="A7583" t="s">
        <v>3796</v>
      </c>
      <c r="B7583" t="s">
        <v>14368</v>
      </c>
      <c r="C7583" t="s">
        <v>15297</v>
      </c>
      <c r="D7583" t="s">
        <v>23427</v>
      </c>
      <c r="E7583" t="s">
        <v>21138</v>
      </c>
      <c r="F7583" s="1">
        <v>26982</v>
      </c>
    </row>
    <row r="7584" spans="1:6" x14ac:dyDescent="0.2">
      <c r="A7584" t="s">
        <v>3797</v>
      </c>
      <c r="B7584" t="s">
        <v>15298</v>
      </c>
      <c r="C7584" t="s">
        <v>9771</v>
      </c>
      <c r="D7584" t="s">
        <v>23428</v>
      </c>
      <c r="E7584" t="s">
        <v>21138</v>
      </c>
      <c r="F7584" s="1">
        <v>24010</v>
      </c>
    </row>
    <row r="7585" spans="1:6" x14ac:dyDescent="0.2">
      <c r="A7585" t="s">
        <v>3798</v>
      </c>
      <c r="B7585" t="s">
        <v>13547</v>
      </c>
      <c r="C7585" t="s">
        <v>11282</v>
      </c>
      <c r="D7585" t="s">
        <v>23429</v>
      </c>
      <c r="E7585" t="s">
        <v>21138</v>
      </c>
      <c r="F7585" s="1">
        <v>25095</v>
      </c>
    </row>
    <row r="7586" spans="1:6" x14ac:dyDescent="0.2">
      <c r="A7586" t="s">
        <v>15299</v>
      </c>
      <c r="B7586" t="s">
        <v>9568</v>
      </c>
      <c r="C7586" t="s">
        <v>15300</v>
      </c>
      <c r="D7586" t="s">
        <v>23430</v>
      </c>
      <c r="E7586" t="s">
        <v>21138</v>
      </c>
      <c r="F7586" s="1">
        <v>17385</v>
      </c>
    </row>
    <row r="7587" spans="1:6" x14ac:dyDescent="0.2">
      <c r="A7587" t="s">
        <v>15301</v>
      </c>
      <c r="B7587" t="s">
        <v>13056</v>
      </c>
      <c r="C7587" t="s">
        <v>9624</v>
      </c>
      <c r="D7587" t="s">
        <v>23431</v>
      </c>
      <c r="E7587" t="s">
        <v>21138</v>
      </c>
      <c r="F7587" s="1">
        <v>18429</v>
      </c>
    </row>
    <row r="7588" spans="1:6" x14ac:dyDescent="0.2">
      <c r="A7588" t="s">
        <v>6926</v>
      </c>
      <c r="B7588" t="s">
        <v>11030</v>
      </c>
      <c r="C7588" t="s">
        <v>15302</v>
      </c>
      <c r="D7588" t="s">
        <v>23432</v>
      </c>
      <c r="E7588" t="s">
        <v>21138</v>
      </c>
      <c r="F7588" s="1">
        <v>34677</v>
      </c>
    </row>
    <row r="7589" spans="1:6" x14ac:dyDescent="0.2">
      <c r="A7589" t="s">
        <v>3799</v>
      </c>
      <c r="B7589" t="s">
        <v>13313</v>
      </c>
      <c r="C7589" t="s">
        <v>11234</v>
      </c>
      <c r="D7589" t="s">
        <v>23433</v>
      </c>
      <c r="E7589" t="s">
        <v>21138</v>
      </c>
      <c r="F7589" s="1">
        <v>31668</v>
      </c>
    </row>
    <row r="7590" spans="1:6" x14ac:dyDescent="0.2">
      <c r="A7590" t="s">
        <v>3800</v>
      </c>
      <c r="B7590" t="s">
        <v>15303</v>
      </c>
      <c r="C7590" t="s">
        <v>9444</v>
      </c>
      <c r="D7590" t="s">
        <v>23434</v>
      </c>
      <c r="E7590" t="s">
        <v>21138</v>
      </c>
      <c r="F7590" s="1">
        <v>22704</v>
      </c>
    </row>
    <row r="7591" spans="1:6" x14ac:dyDescent="0.2">
      <c r="A7591" t="s">
        <v>6927</v>
      </c>
      <c r="B7591" t="s">
        <v>13955</v>
      </c>
      <c r="C7591" t="s">
        <v>9554</v>
      </c>
      <c r="D7591">
        <f>1-408-517-6156</f>
        <v>-7080</v>
      </c>
      <c r="E7591" t="s">
        <v>21138</v>
      </c>
      <c r="F7591" s="1">
        <v>16145</v>
      </c>
    </row>
    <row r="7592" spans="1:6" x14ac:dyDescent="0.2">
      <c r="A7592" t="s">
        <v>3801</v>
      </c>
      <c r="B7592" t="s">
        <v>13604</v>
      </c>
      <c r="C7592" t="s">
        <v>15304</v>
      </c>
      <c r="D7592">
        <v>4460814170</v>
      </c>
      <c r="E7592" t="s">
        <v>21138</v>
      </c>
      <c r="F7592" s="1">
        <v>29560</v>
      </c>
    </row>
    <row r="7593" spans="1:6" x14ac:dyDescent="0.2">
      <c r="A7593" t="s">
        <v>3802</v>
      </c>
      <c r="B7593" t="s">
        <v>13426</v>
      </c>
      <c r="C7593" t="s">
        <v>10066</v>
      </c>
      <c r="D7593" t="s">
        <v>23435</v>
      </c>
      <c r="E7593" t="s">
        <v>21138</v>
      </c>
      <c r="F7593" s="1">
        <v>27863</v>
      </c>
    </row>
    <row r="7594" spans="1:6" x14ac:dyDescent="0.2">
      <c r="A7594" t="s">
        <v>8477</v>
      </c>
      <c r="B7594" t="s">
        <v>15069</v>
      </c>
      <c r="C7594" t="s">
        <v>9776</v>
      </c>
      <c r="D7594" t="s">
        <v>23436</v>
      </c>
      <c r="E7594" t="s">
        <v>21138</v>
      </c>
      <c r="F7594" s="1">
        <v>15863</v>
      </c>
    </row>
    <row r="7595" spans="1:6" x14ac:dyDescent="0.2">
      <c r="A7595" t="s">
        <v>3803</v>
      </c>
      <c r="B7595" t="s">
        <v>13596</v>
      </c>
      <c r="C7595" t="s">
        <v>15305</v>
      </c>
      <c r="D7595" t="s">
        <v>23437</v>
      </c>
      <c r="E7595" t="s">
        <v>21138</v>
      </c>
      <c r="F7595" s="1">
        <v>42690</v>
      </c>
    </row>
    <row r="7596" spans="1:6" x14ac:dyDescent="0.2">
      <c r="A7596" t="s">
        <v>3804</v>
      </c>
      <c r="B7596" t="s">
        <v>13778</v>
      </c>
      <c r="C7596" t="s">
        <v>10602</v>
      </c>
      <c r="D7596" t="s">
        <v>23438</v>
      </c>
      <c r="E7596" t="s">
        <v>21138</v>
      </c>
      <c r="F7596" s="1">
        <v>16194</v>
      </c>
    </row>
    <row r="7597" spans="1:6" x14ac:dyDescent="0.2">
      <c r="A7597" t="s">
        <v>9237</v>
      </c>
      <c r="B7597" t="s">
        <v>13583</v>
      </c>
      <c r="C7597" t="s">
        <v>10203</v>
      </c>
      <c r="D7597" t="s">
        <v>23439</v>
      </c>
      <c r="E7597" t="s">
        <v>21138</v>
      </c>
      <c r="F7597" s="1">
        <v>25407</v>
      </c>
    </row>
    <row r="7598" spans="1:6" x14ac:dyDescent="0.2">
      <c r="A7598" t="s">
        <v>15306</v>
      </c>
      <c r="B7598" t="s">
        <v>14385</v>
      </c>
      <c r="C7598" t="s">
        <v>10377</v>
      </c>
      <c r="D7598" t="s">
        <v>23440</v>
      </c>
      <c r="E7598" t="s">
        <v>21138</v>
      </c>
      <c r="F7598" s="1">
        <v>25716</v>
      </c>
    </row>
    <row r="7599" spans="1:6" x14ac:dyDescent="0.2">
      <c r="A7599" t="s">
        <v>6928</v>
      </c>
      <c r="B7599" t="s">
        <v>15307</v>
      </c>
      <c r="C7599" t="s">
        <v>9470</v>
      </c>
      <c r="D7599" t="s">
        <v>23441</v>
      </c>
      <c r="E7599" t="s">
        <v>21138</v>
      </c>
      <c r="F7599" s="1">
        <v>34771</v>
      </c>
    </row>
    <row r="7600" spans="1:6" x14ac:dyDescent="0.2">
      <c r="A7600" t="s">
        <v>15308</v>
      </c>
      <c r="B7600" t="s">
        <v>13306</v>
      </c>
      <c r="C7600" t="s">
        <v>15309</v>
      </c>
      <c r="D7600" t="s">
        <v>23442</v>
      </c>
      <c r="E7600" t="s">
        <v>21138</v>
      </c>
      <c r="F7600" s="1">
        <v>35409</v>
      </c>
    </row>
    <row r="7601" spans="1:6" x14ac:dyDescent="0.2">
      <c r="A7601" t="s">
        <v>3805</v>
      </c>
      <c r="B7601" t="s">
        <v>13885</v>
      </c>
      <c r="C7601" t="s">
        <v>15310</v>
      </c>
      <c r="D7601" t="s">
        <v>23443</v>
      </c>
      <c r="E7601" t="s">
        <v>21138</v>
      </c>
      <c r="F7601" s="1">
        <v>18077</v>
      </c>
    </row>
    <row r="7602" spans="1:6" x14ac:dyDescent="0.2">
      <c r="A7602" t="s">
        <v>9238</v>
      </c>
      <c r="B7602" t="s">
        <v>13715</v>
      </c>
      <c r="C7602" t="s">
        <v>9490</v>
      </c>
      <c r="D7602" t="s">
        <v>23444</v>
      </c>
      <c r="E7602" t="s">
        <v>21138</v>
      </c>
      <c r="F7602" s="1">
        <v>34273</v>
      </c>
    </row>
    <row r="7603" spans="1:6" x14ac:dyDescent="0.2">
      <c r="A7603" t="s">
        <v>3806</v>
      </c>
      <c r="B7603" t="s">
        <v>14017</v>
      </c>
      <c r="C7603" t="s">
        <v>15311</v>
      </c>
      <c r="D7603" t="s">
        <v>23445</v>
      </c>
      <c r="E7603" t="s">
        <v>21138</v>
      </c>
      <c r="F7603" s="1">
        <v>38632</v>
      </c>
    </row>
    <row r="7604" spans="1:6" x14ac:dyDescent="0.2">
      <c r="A7604" t="s">
        <v>3807</v>
      </c>
      <c r="B7604" t="s">
        <v>14622</v>
      </c>
      <c r="C7604" t="s">
        <v>9863</v>
      </c>
      <c r="D7604" t="s">
        <v>23446</v>
      </c>
      <c r="E7604" t="s">
        <v>21138</v>
      </c>
      <c r="F7604" s="1">
        <v>36887</v>
      </c>
    </row>
    <row r="7605" spans="1:6" x14ac:dyDescent="0.2">
      <c r="A7605" t="s">
        <v>3808</v>
      </c>
      <c r="B7605" t="s">
        <v>12057</v>
      </c>
      <c r="C7605" t="s">
        <v>9973</v>
      </c>
      <c r="D7605" t="s">
        <v>23447</v>
      </c>
      <c r="E7605" t="s">
        <v>21138</v>
      </c>
      <c r="F7605" s="1">
        <v>36976</v>
      </c>
    </row>
    <row r="7606" spans="1:6" x14ac:dyDescent="0.2">
      <c r="A7606" t="s">
        <v>6929</v>
      </c>
      <c r="B7606" t="s">
        <v>13344</v>
      </c>
      <c r="C7606" t="s">
        <v>15312</v>
      </c>
      <c r="D7606" t="s">
        <v>23448</v>
      </c>
      <c r="E7606" t="s">
        <v>21138</v>
      </c>
      <c r="F7606" s="1">
        <v>37299</v>
      </c>
    </row>
    <row r="7607" spans="1:6" x14ac:dyDescent="0.2">
      <c r="A7607" t="s">
        <v>6930</v>
      </c>
      <c r="B7607" t="s">
        <v>15313</v>
      </c>
      <c r="C7607" t="s">
        <v>9694</v>
      </c>
      <c r="D7607" t="s">
        <v>23449</v>
      </c>
      <c r="E7607" t="s">
        <v>21138</v>
      </c>
      <c r="F7607" s="1">
        <v>39302</v>
      </c>
    </row>
    <row r="7608" spans="1:6" x14ac:dyDescent="0.2">
      <c r="A7608" t="s">
        <v>8478</v>
      </c>
      <c r="B7608" t="s">
        <v>13363</v>
      </c>
      <c r="C7608" t="s">
        <v>15314</v>
      </c>
      <c r="D7608" t="s">
        <v>23450</v>
      </c>
      <c r="E7608" t="s">
        <v>21138</v>
      </c>
      <c r="F7608" s="1">
        <v>22356</v>
      </c>
    </row>
    <row r="7609" spans="1:6" x14ac:dyDescent="0.2">
      <c r="A7609" t="s">
        <v>3809</v>
      </c>
      <c r="B7609" t="s">
        <v>13658</v>
      </c>
      <c r="C7609" t="s">
        <v>10417</v>
      </c>
      <c r="D7609" t="s">
        <v>23451</v>
      </c>
      <c r="E7609" t="s">
        <v>21138</v>
      </c>
      <c r="F7609" s="1">
        <v>17701</v>
      </c>
    </row>
    <row r="7610" spans="1:6" x14ac:dyDescent="0.2">
      <c r="A7610" t="s">
        <v>3810</v>
      </c>
      <c r="B7610" t="s">
        <v>13517</v>
      </c>
      <c r="C7610" t="s">
        <v>15315</v>
      </c>
      <c r="D7610" t="s">
        <v>23452</v>
      </c>
      <c r="E7610" t="s">
        <v>21138</v>
      </c>
      <c r="F7610" s="1">
        <v>21398</v>
      </c>
    </row>
    <row r="7611" spans="1:6" x14ac:dyDescent="0.2">
      <c r="A7611" t="s">
        <v>6931</v>
      </c>
      <c r="B7611" t="s">
        <v>13327</v>
      </c>
      <c r="C7611" t="s">
        <v>12467</v>
      </c>
      <c r="D7611" t="s">
        <v>23453</v>
      </c>
      <c r="E7611" t="s">
        <v>21138</v>
      </c>
      <c r="F7611" s="1">
        <v>18274</v>
      </c>
    </row>
    <row r="7612" spans="1:6" x14ac:dyDescent="0.2">
      <c r="A7612" t="s">
        <v>3811</v>
      </c>
      <c r="B7612" t="s">
        <v>15316</v>
      </c>
      <c r="C7612" t="s">
        <v>15317</v>
      </c>
      <c r="D7612" t="s">
        <v>23454</v>
      </c>
      <c r="E7612" t="s">
        <v>21138</v>
      </c>
      <c r="F7612" s="1">
        <v>28834</v>
      </c>
    </row>
    <row r="7613" spans="1:6" x14ac:dyDescent="0.2">
      <c r="A7613" t="s">
        <v>3812</v>
      </c>
      <c r="B7613" t="s">
        <v>13596</v>
      </c>
      <c r="C7613" t="s">
        <v>15318</v>
      </c>
      <c r="D7613" t="s">
        <v>23455</v>
      </c>
      <c r="E7613" t="s">
        <v>21138</v>
      </c>
      <c r="F7613" s="1">
        <v>21109</v>
      </c>
    </row>
    <row r="7614" spans="1:6" x14ac:dyDescent="0.2">
      <c r="A7614" t="s">
        <v>3813</v>
      </c>
      <c r="B7614" t="s">
        <v>13670</v>
      </c>
      <c r="C7614" t="s">
        <v>15319</v>
      </c>
      <c r="D7614" t="s">
        <v>23456</v>
      </c>
      <c r="E7614" t="s">
        <v>21138</v>
      </c>
      <c r="F7614" s="1">
        <v>26703</v>
      </c>
    </row>
    <row r="7615" spans="1:6" x14ac:dyDescent="0.2">
      <c r="A7615" t="s">
        <v>8479</v>
      </c>
      <c r="B7615" t="s">
        <v>13324</v>
      </c>
      <c r="C7615" t="s">
        <v>9476</v>
      </c>
      <c r="D7615" t="s">
        <v>23457</v>
      </c>
      <c r="E7615" t="s">
        <v>21138</v>
      </c>
      <c r="F7615" s="1">
        <v>38738</v>
      </c>
    </row>
    <row r="7616" spans="1:6" x14ac:dyDescent="0.2">
      <c r="A7616" t="s">
        <v>6932</v>
      </c>
      <c r="B7616" t="s">
        <v>13339</v>
      </c>
      <c r="C7616" t="s">
        <v>12234</v>
      </c>
      <c r="D7616" t="s">
        <v>23458</v>
      </c>
      <c r="E7616" t="s">
        <v>21138</v>
      </c>
      <c r="F7616" s="1">
        <v>24743</v>
      </c>
    </row>
    <row r="7617" spans="1:6" x14ac:dyDescent="0.2">
      <c r="A7617" t="s">
        <v>3814</v>
      </c>
      <c r="B7617" t="s">
        <v>13985</v>
      </c>
      <c r="C7617" t="s">
        <v>9531</v>
      </c>
      <c r="D7617" t="s">
        <v>23459</v>
      </c>
      <c r="E7617" t="s">
        <v>21138</v>
      </c>
      <c r="F7617" s="1">
        <v>30258</v>
      </c>
    </row>
    <row r="7618" spans="1:6" x14ac:dyDescent="0.2">
      <c r="A7618" t="s">
        <v>3815</v>
      </c>
      <c r="B7618" t="s">
        <v>9692</v>
      </c>
      <c r="C7618" t="s">
        <v>13043</v>
      </c>
      <c r="D7618" t="s">
        <v>23460</v>
      </c>
      <c r="E7618" t="s">
        <v>21138</v>
      </c>
      <c r="F7618" s="1">
        <v>36431</v>
      </c>
    </row>
    <row r="7619" spans="1:6" x14ac:dyDescent="0.2">
      <c r="A7619" t="s">
        <v>9239</v>
      </c>
      <c r="B7619" t="s">
        <v>13345</v>
      </c>
      <c r="C7619" t="s">
        <v>15320</v>
      </c>
      <c r="D7619" t="s">
        <v>23461</v>
      </c>
      <c r="E7619" t="s">
        <v>21138</v>
      </c>
      <c r="F7619" s="1">
        <v>18596</v>
      </c>
    </row>
    <row r="7620" spans="1:6" x14ac:dyDescent="0.2">
      <c r="A7620" t="s">
        <v>6933</v>
      </c>
      <c r="B7620" t="s">
        <v>15321</v>
      </c>
      <c r="C7620" t="s">
        <v>10892</v>
      </c>
      <c r="D7620" t="s">
        <v>23462</v>
      </c>
      <c r="E7620" t="s">
        <v>21138</v>
      </c>
      <c r="F7620" s="1">
        <v>22043</v>
      </c>
    </row>
    <row r="7621" spans="1:6" x14ac:dyDescent="0.2">
      <c r="A7621" t="s">
        <v>3816</v>
      </c>
      <c r="B7621" t="s">
        <v>13494</v>
      </c>
      <c r="C7621" t="s">
        <v>10053</v>
      </c>
      <c r="D7621">
        <f>1-589-141-4290</f>
        <v>-5019</v>
      </c>
      <c r="E7621" t="s">
        <v>21138</v>
      </c>
      <c r="F7621" s="1">
        <v>26568</v>
      </c>
    </row>
    <row r="7622" spans="1:6" x14ac:dyDescent="0.2">
      <c r="A7622" t="s">
        <v>8480</v>
      </c>
      <c r="B7622" t="s">
        <v>13689</v>
      </c>
      <c r="C7622" t="s">
        <v>15322</v>
      </c>
      <c r="D7622" t="s">
        <v>23463</v>
      </c>
      <c r="E7622" t="s">
        <v>21138</v>
      </c>
      <c r="F7622" s="1">
        <v>40415</v>
      </c>
    </row>
    <row r="7623" spans="1:6" x14ac:dyDescent="0.2">
      <c r="A7623" t="s">
        <v>3817</v>
      </c>
      <c r="B7623" t="s">
        <v>15323</v>
      </c>
      <c r="C7623" t="s">
        <v>15324</v>
      </c>
      <c r="D7623" t="s">
        <v>23464</v>
      </c>
      <c r="E7623" t="s">
        <v>21138</v>
      </c>
      <c r="F7623" s="1">
        <v>22768</v>
      </c>
    </row>
    <row r="7624" spans="1:6" x14ac:dyDescent="0.2">
      <c r="A7624" t="s">
        <v>8481</v>
      </c>
      <c r="B7624" t="s">
        <v>13413</v>
      </c>
      <c r="C7624" t="s">
        <v>11840</v>
      </c>
      <c r="D7624" t="s">
        <v>23465</v>
      </c>
      <c r="E7624" t="s">
        <v>21138</v>
      </c>
      <c r="F7624" s="1">
        <v>36306</v>
      </c>
    </row>
    <row r="7625" spans="1:6" x14ac:dyDescent="0.2">
      <c r="A7625" t="s">
        <v>8482</v>
      </c>
      <c r="B7625" t="s">
        <v>13670</v>
      </c>
      <c r="C7625" t="s">
        <v>15325</v>
      </c>
      <c r="D7625" t="s">
        <v>23466</v>
      </c>
      <c r="E7625" t="s">
        <v>21138</v>
      </c>
      <c r="F7625" s="1">
        <v>21228</v>
      </c>
    </row>
    <row r="7626" spans="1:6" x14ac:dyDescent="0.2">
      <c r="A7626" t="s">
        <v>3818</v>
      </c>
      <c r="B7626" t="s">
        <v>13480</v>
      </c>
      <c r="C7626" t="s">
        <v>15326</v>
      </c>
      <c r="D7626" t="s">
        <v>23467</v>
      </c>
      <c r="E7626" t="s">
        <v>21138</v>
      </c>
      <c r="F7626" s="1">
        <v>15846</v>
      </c>
    </row>
    <row r="7627" spans="1:6" x14ac:dyDescent="0.2">
      <c r="A7627" t="s">
        <v>8483</v>
      </c>
      <c r="B7627" t="s">
        <v>14001</v>
      </c>
      <c r="C7627" t="s">
        <v>15327</v>
      </c>
      <c r="D7627" t="s">
        <v>23468</v>
      </c>
      <c r="E7627" t="s">
        <v>21138</v>
      </c>
      <c r="F7627" s="1">
        <v>42609</v>
      </c>
    </row>
    <row r="7628" spans="1:6" x14ac:dyDescent="0.2">
      <c r="A7628" t="s">
        <v>3819</v>
      </c>
      <c r="B7628" t="s">
        <v>13457</v>
      </c>
      <c r="C7628" t="s">
        <v>15328</v>
      </c>
      <c r="D7628" t="s">
        <v>23469</v>
      </c>
      <c r="E7628" t="s">
        <v>21138</v>
      </c>
      <c r="F7628" s="1">
        <v>17461</v>
      </c>
    </row>
    <row r="7629" spans="1:6" x14ac:dyDescent="0.2">
      <c r="A7629" t="s">
        <v>3820</v>
      </c>
      <c r="B7629" t="s">
        <v>13394</v>
      </c>
      <c r="C7629" t="s">
        <v>15329</v>
      </c>
      <c r="D7629" t="s">
        <v>23470</v>
      </c>
      <c r="E7629" t="s">
        <v>21138</v>
      </c>
      <c r="F7629" s="1">
        <v>33984</v>
      </c>
    </row>
    <row r="7630" spans="1:6" x14ac:dyDescent="0.2">
      <c r="A7630" t="s">
        <v>9240</v>
      </c>
      <c r="B7630" t="s">
        <v>14277</v>
      </c>
      <c r="C7630" t="s">
        <v>9674</v>
      </c>
      <c r="D7630">
        <v>9411069532</v>
      </c>
      <c r="E7630" t="s">
        <v>21138</v>
      </c>
      <c r="F7630" s="1">
        <v>37890</v>
      </c>
    </row>
    <row r="7631" spans="1:6" x14ac:dyDescent="0.2">
      <c r="A7631" t="s">
        <v>9241</v>
      </c>
      <c r="B7631" t="s">
        <v>13689</v>
      </c>
      <c r="C7631" t="s">
        <v>15330</v>
      </c>
      <c r="D7631" t="s">
        <v>23471</v>
      </c>
      <c r="E7631" t="s">
        <v>21138</v>
      </c>
      <c r="F7631" s="1">
        <v>36766</v>
      </c>
    </row>
    <row r="7632" spans="1:6" x14ac:dyDescent="0.2">
      <c r="A7632" t="s">
        <v>15331</v>
      </c>
      <c r="B7632" t="s">
        <v>13944</v>
      </c>
      <c r="C7632" t="s">
        <v>15332</v>
      </c>
      <c r="D7632" t="s">
        <v>23472</v>
      </c>
      <c r="E7632" t="s">
        <v>21138</v>
      </c>
      <c r="F7632" s="1">
        <v>15513</v>
      </c>
    </row>
    <row r="7633" spans="1:6" x14ac:dyDescent="0.2">
      <c r="A7633" t="s">
        <v>3821</v>
      </c>
      <c r="B7633" t="s">
        <v>13765</v>
      </c>
      <c r="C7633" t="s">
        <v>15333</v>
      </c>
      <c r="D7633" t="s">
        <v>23473</v>
      </c>
      <c r="E7633" t="s">
        <v>21138</v>
      </c>
      <c r="F7633" s="1">
        <v>42769</v>
      </c>
    </row>
    <row r="7634" spans="1:6" x14ac:dyDescent="0.2">
      <c r="A7634" t="s">
        <v>6934</v>
      </c>
      <c r="B7634" t="s">
        <v>14231</v>
      </c>
      <c r="C7634" t="s">
        <v>15334</v>
      </c>
      <c r="D7634" t="s">
        <v>23474</v>
      </c>
      <c r="E7634" t="s">
        <v>21138</v>
      </c>
      <c r="F7634" s="1">
        <v>42774</v>
      </c>
    </row>
    <row r="7635" spans="1:6" x14ac:dyDescent="0.2">
      <c r="A7635" t="s">
        <v>3822</v>
      </c>
      <c r="B7635" t="s">
        <v>15335</v>
      </c>
      <c r="C7635" t="s">
        <v>15336</v>
      </c>
      <c r="D7635" t="s">
        <v>23475</v>
      </c>
      <c r="E7635" t="s">
        <v>21138</v>
      </c>
      <c r="F7635" s="1">
        <v>33528</v>
      </c>
    </row>
    <row r="7636" spans="1:6" x14ac:dyDescent="0.2">
      <c r="A7636" t="s">
        <v>3823</v>
      </c>
      <c r="B7636" t="s">
        <v>12598</v>
      </c>
      <c r="C7636" t="s">
        <v>12637</v>
      </c>
      <c r="D7636" t="s">
        <v>23476</v>
      </c>
      <c r="E7636" t="s">
        <v>21138</v>
      </c>
      <c r="F7636" s="1">
        <v>23368</v>
      </c>
    </row>
    <row r="7637" spans="1:6" x14ac:dyDescent="0.2">
      <c r="A7637" t="s">
        <v>3824</v>
      </c>
      <c r="B7637" t="s">
        <v>13866</v>
      </c>
      <c r="C7637" t="s">
        <v>10893</v>
      </c>
      <c r="D7637" t="s">
        <v>23477</v>
      </c>
      <c r="E7637" t="s">
        <v>21138</v>
      </c>
      <c r="F7637" s="1">
        <v>32475</v>
      </c>
    </row>
    <row r="7638" spans="1:6" x14ac:dyDescent="0.2">
      <c r="A7638" t="s">
        <v>6935</v>
      </c>
      <c r="B7638" t="s">
        <v>9823</v>
      </c>
      <c r="C7638" t="s">
        <v>14100</v>
      </c>
      <c r="D7638" t="s">
        <v>23478</v>
      </c>
      <c r="E7638" t="s">
        <v>21138</v>
      </c>
      <c r="F7638" s="1">
        <v>40001</v>
      </c>
    </row>
    <row r="7639" spans="1:6" x14ac:dyDescent="0.2">
      <c r="A7639" t="s">
        <v>6936</v>
      </c>
      <c r="B7639" t="s">
        <v>13324</v>
      </c>
      <c r="C7639" t="s">
        <v>15337</v>
      </c>
      <c r="D7639" t="s">
        <v>23479</v>
      </c>
      <c r="E7639" t="s">
        <v>21138</v>
      </c>
      <c r="F7639" s="1">
        <v>22599</v>
      </c>
    </row>
    <row r="7640" spans="1:6" x14ac:dyDescent="0.2">
      <c r="A7640" t="s">
        <v>3825</v>
      </c>
      <c r="B7640" t="s">
        <v>9823</v>
      </c>
      <c r="C7640" t="s">
        <v>9672</v>
      </c>
      <c r="D7640" t="s">
        <v>23480</v>
      </c>
      <c r="E7640" t="s">
        <v>21138</v>
      </c>
      <c r="F7640" s="1">
        <v>18122</v>
      </c>
    </row>
    <row r="7641" spans="1:6" x14ac:dyDescent="0.2">
      <c r="A7641" t="s">
        <v>6937</v>
      </c>
      <c r="B7641" t="s">
        <v>13702</v>
      </c>
      <c r="C7641" t="s">
        <v>9617</v>
      </c>
      <c r="D7641" t="s">
        <v>23481</v>
      </c>
      <c r="E7641" t="s">
        <v>21138</v>
      </c>
      <c r="F7641" s="1">
        <v>39779</v>
      </c>
    </row>
    <row r="7642" spans="1:6" x14ac:dyDescent="0.2">
      <c r="A7642" t="s">
        <v>3826</v>
      </c>
      <c r="B7642" t="s">
        <v>13435</v>
      </c>
      <c r="C7642" t="s">
        <v>15338</v>
      </c>
      <c r="D7642" t="s">
        <v>23482</v>
      </c>
      <c r="E7642" t="s">
        <v>21138</v>
      </c>
      <c r="F7642" s="1">
        <v>20543</v>
      </c>
    </row>
    <row r="7643" spans="1:6" x14ac:dyDescent="0.2">
      <c r="A7643" t="s">
        <v>6938</v>
      </c>
      <c r="B7643" t="s">
        <v>15339</v>
      </c>
      <c r="C7643" t="s">
        <v>10738</v>
      </c>
      <c r="D7643" t="s">
        <v>23483</v>
      </c>
      <c r="E7643" t="s">
        <v>21138</v>
      </c>
      <c r="F7643" s="1">
        <v>21749</v>
      </c>
    </row>
    <row r="7644" spans="1:6" x14ac:dyDescent="0.2">
      <c r="A7644" t="s">
        <v>3827</v>
      </c>
      <c r="B7644" t="s">
        <v>14717</v>
      </c>
      <c r="C7644" t="s">
        <v>10500</v>
      </c>
      <c r="D7644" t="s">
        <v>23484</v>
      </c>
      <c r="E7644" t="s">
        <v>21138</v>
      </c>
      <c r="F7644" s="1">
        <v>36521</v>
      </c>
    </row>
    <row r="7645" spans="1:6" x14ac:dyDescent="0.2">
      <c r="A7645" t="s">
        <v>8484</v>
      </c>
      <c r="B7645" t="s">
        <v>15340</v>
      </c>
      <c r="C7645" t="s">
        <v>10951</v>
      </c>
      <c r="D7645" t="s">
        <v>23485</v>
      </c>
      <c r="E7645" t="s">
        <v>21138</v>
      </c>
      <c r="F7645" s="1">
        <v>28340</v>
      </c>
    </row>
    <row r="7646" spans="1:6" x14ac:dyDescent="0.2">
      <c r="A7646" t="s">
        <v>3828</v>
      </c>
      <c r="B7646" t="s">
        <v>13736</v>
      </c>
      <c r="C7646" t="s">
        <v>9585</v>
      </c>
      <c r="D7646" t="s">
        <v>23486</v>
      </c>
      <c r="E7646" t="s">
        <v>21138</v>
      </c>
      <c r="F7646" s="1">
        <v>19038</v>
      </c>
    </row>
    <row r="7647" spans="1:6" x14ac:dyDescent="0.2">
      <c r="A7647" t="s">
        <v>3829</v>
      </c>
      <c r="B7647" t="s">
        <v>14700</v>
      </c>
      <c r="C7647" t="s">
        <v>11927</v>
      </c>
      <c r="D7647" t="s">
        <v>23487</v>
      </c>
      <c r="E7647" t="s">
        <v>21138</v>
      </c>
      <c r="F7647" s="1">
        <v>33162</v>
      </c>
    </row>
    <row r="7648" spans="1:6" x14ac:dyDescent="0.2">
      <c r="A7648" t="s">
        <v>6939</v>
      </c>
      <c r="B7648" t="s">
        <v>15341</v>
      </c>
      <c r="C7648" t="s">
        <v>9703</v>
      </c>
      <c r="D7648">
        <v>3288829847</v>
      </c>
      <c r="E7648" t="s">
        <v>21138</v>
      </c>
      <c r="F7648" s="1">
        <v>42959</v>
      </c>
    </row>
    <row r="7649" spans="1:6" x14ac:dyDescent="0.2">
      <c r="A7649" t="s">
        <v>8485</v>
      </c>
      <c r="B7649" t="s">
        <v>15342</v>
      </c>
      <c r="C7649" t="s">
        <v>15343</v>
      </c>
      <c r="D7649" t="s">
        <v>23488</v>
      </c>
      <c r="E7649" t="s">
        <v>21138</v>
      </c>
      <c r="F7649" s="1">
        <v>14759</v>
      </c>
    </row>
    <row r="7650" spans="1:6" x14ac:dyDescent="0.2">
      <c r="A7650" t="s">
        <v>6940</v>
      </c>
      <c r="B7650" t="s">
        <v>15344</v>
      </c>
      <c r="C7650" t="s">
        <v>9444</v>
      </c>
      <c r="D7650" t="s">
        <v>23489</v>
      </c>
      <c r="E7650" t="s">
        <v>21138</v>
      </c>
      <c r="F7650" s="1">
        <v>15842</v>
      </c>
    </row>
    <row r="7651" spans="1:6" x14ac:dyDescent="0.2">
      <c r="A7651" t="s">
        <v>3830</v>
      </c>
      <c r="B7651" t="s">
        <v>15345</v>
      </c>
      <c r="C7651" t="s">
        <v>15346</v>
      </c>
      <c r="D7651" t="s">
        <v>23490</v>
      </c>
      <c r="E7651" t="s">
        <v>21138</v>
      </c>
      <c r="F7651" s="1">
        <v>21166</v>
      </c>
    </row>
    <row r="7652" spans="1:6" x14ac:dyDescent="0.2">
      <c r="A7652" t="s">
        <v>3831</v>
      </c>
      <c r="B7652" t="s">
        <v>13599</v>
      </c>
      <c r="C7652" t="s">
        <v>10203</v>
      </c>
      <c r="D7652" t="s">
        <v>23491</v>
      </c>
      <c r="E7652" t="s">
        <v>21138</v>
      </c>
      <c r="F7652" s="1">
        <v>15592</v>
      </c>
    </row>
    <row r="7653" spans="1:6" x14ac:dyDescent="0.2">
      <c r="A7653" t="s">
        <v>3832</v>
      </c>
      <c r="B7653" t="s">
        <v>13558</v>
      </c>
      <c r="C7653" t="s">
        <v>11430</v>
      </c>
      <c r="D7653" t="s">
        <v>23492</v>
      </c>
      <c r="E7653" t="s">
        <v>21138</v>
      </c>
      <c r="F7653" s="1">
        <v>22091</v>
      </c>
    </row>
    <row r="7654" spans="1:6" x14ac:dyDescent="0.2">
      <c r="A7654" t="s">
        <v>6941</v>
      </c>
      <c r="B7654" t="s">
        <v>13313</v>
      </c>
      <c r="C7654" t="s">
        <v>15347</v>
      </c>
      <c r="D7654">
        <v>7293065024</v>
      </c>
      <c r="E7654" t="s">
        <v>21138</v>
      </c>
      <c r="F7654" s="1">
        <v>25180</v>
      </c>
    </row>
    <row r="7655" spans="1:6" x14ac:dyDescent="0.2">
      <c r="A7655" t="s">
        <v>3833</v>
      </c>
      <c r="B7655" t="s">
        <v>15348</v>
      </c>
      <c r="C7655" t="s">
        <v>10815</v>
      </c>
      <c r="D7655" t="s">
        <v>23493</v>
      </c>
      <c r="E7655" t="s">
        <v>21138</v>
      </c>
      <c r="F7655" s="1">
        <v>20529</v>
      </c>
    </row>
    <row r="7656" spans="1:6" x14ac:dyDescent="0.2">
      <c r="A7656" t="s">
        <v>3834</v>
      </c>
      <c r="B7656" t="s">
        <v>13056</v>
      </c>
      <c r="C7656" t="s">
        <v>10115</v>
      </c>
      <c r="D7656" t="s">
        <v>23494</v>
      </c>
      <c r="E7656" t="s">
        <v>21138</v>
      </c>
      <c r="F7656" s="1">
        <v>27275</v>
      </c>
    </row>
    <row r="7657" spans="1:6" x14ac:dyDescent="0.2">
      <c r="A7657" t="s">
        <v>6942</v>
      </c>
      <c r="B7657" t="s">
        <v>15349</v>
      </c>
      <c r="C7657" t="s">
        <v>15350</v>
      </c>
      <c r="D7657" t="s">
        <v>23495</v>
      </c>
      <c r="E7657" t="s">
        <v>21138</v>
      </c>
      <c r="F7657" s="1">
        <v>39358</v>
      </c>
    </row>
    <row r="7658" spans="1:6" x14ac:dyDescent="0.2">
      <c r="A7658" t="s">
        <v>6943</v>
      </c>
      <c r="B7658" t="s">
        <v>14050</v>
      </c>
      <c r="C7658" t="s">
        <v>13886</v>
      </c>
      <c r="D7658" t="s">
        <v>23496</v>
      </c>
      <c r="E7658" t="s">
        <v>21138</v>
      </c>
      <c r="F7658" s="1">
        <v>42822</v>
      </c>
    </row>
    <row r="7659" spans="1:6" x14ac:dyDescent="0.2">
      <c r="A7659" t="s">
        <v>3835</v>
      </c>
      <c r="B7659" t="s">
        <v>13897</v>
      </c>
      <c r="C7659" t="s">
        <v>9819</v>
      </c>
      <c r="D7659" t="s">
        <v>23497</v>
      </c>
      <c r="E7659" t="s">
        <v>21138</v>
      </c>
      <c r="F7659" s="1">
        <v>32476</v>
      </c>
    </row>
    <row r="7660" spans="1:6" x14ac:dyDescent="0.2">
      <c r="A7660" t="s">
        <v>6944</v>
      </c>
      <c r="B7660" t="s">
        <v>15351</v>
      </c>
      <c r="C7660" t="s">
        <v>12510</v>
      </c>
      <c r="D7660" t="s">
        <v>23498</v>
      </c>
      <c r="E7660" t="s">
        <v>21138</v>
      </c>
      <c r="F7660" s="1">
        <v>35666</v>
      </c>
    </row>
    <row r="7661" spans="1:6" x14ac:dyDescent="0.2">
      <c r="A7661" t="s">
        <v>3836</v>
      </c>
      <c r="B7661" t="s">
        <v>14317</v>
      </c>
      <c r="C7661" t="s">
        <v>9945</v>
      </c>
      <c r="D7661" t="s">
        <v>23499</v>
      </c>
      <c r="E7661" t="s">
        <v>21138</v>
      </c>
      <c r="F7661" s="1">
        <v>33719</v>
      </c>
    </row>
    <row r="7662" spans="1:6" x14ac:dyDescent="0.2">
      <c r="A7662" t="s">
        <v>3837</v>
      </c>
      <c r="B7662" t="s">
        <v>13363</v>
      </c>
      <c r="C7662" t="s">
        <v>15352</v>
      </c>
      <c r="D7662" t="s">
        <v>23500</v>
      </c>
      <c r="E7662" t="s">
        <v>21138</v>
      </c>
      <c r="F7662" s="1">
        <v>22464</v>
      </c>
    </row>
    <row r="7663" spans="1:6" x14ac:dyDescent="0.2">
      <c r="A7663" t="s">
        <v>6945</v>
      </c>
      <c r="B7663" t="s">
        <v>13780</v>
      </c>
      <c r="C7663" t="s">
        <v>9809</v>
      </c>
      <c r="D7663" t="s">
        <v>23501</v>
      </c>
      <c r="E7663" t="s">
        <v>21138</v>
      </c>
      <c r="F7663" s="1">
        <v>19871</v>
      </c>
    </row>
    <row r="7664" spans="1:6" x14ac:dyDescent="0.2">
      <c r="A7664" t="s">
        <v>3838</v>
      </c>
      <c r="B7664" t="s">
        <v>15353</v>
      </c>
      <c r="C7664" t="s">
        <v>9526</v>
      </c>
      <c r="D7664" t="s">
        <v>23502</v>
      </c>
      <c r="E7664" t="s">
        <v>21138</v>
      </c>
      <c r="F7664" s="1">
        <v>19500</v>
      </c>
    </row>
    <row r="7665" spans="1:6" x14ac:dyDescent="0.2">
      <c r="A7665" t="s">
        <v>3839</v>
      </c>
      <c r="B7665" t="s">
        <v>11329</v>
      </c>
      <c r="C7665" t="s">
        <v>9973</v>
      </c>
      <c r="D7665" t="s">
        <v>23503</v>
      </c>
      <c r="E7665" t="s">
        <v>21138</v>
      </c>
      <c r="F7665" s="1">
        <v>31327</v>
      </c>
    </row>
    <row r="7666" spans="1:6" x14ac:dyDescent="0.2">
      <c r="A7666" t="s">
        <v>3840</v>
      </c>
      <c r="B7666" t="s">
        <v>13885</v>
      </c>
      <c r="C7666" t="s">
        <v>15354</v>
      </c>
      <c r="D7666" t="s">
        <v>23504</v>
      </c>
      <c r="E7666" t="s">
        <v>21138</v>
      </c>
      <c r="F7666" s="1">
        <v>38858</v>
      </c>
    </row>
    <row r="7667" spans="1:6" x14ac:dyDescent="0.2">
      <c r="A7667" t="s">
        <v>9242</v>
      </c>
      <c r="B7667" t="s">
        <v>13673</v>
      </c>
      <c r="C7667" t="s">
        <v>10203</v>
      </c>
      <c r="D7667" t="s">
        <v>23505</v>
      </c>
      <c r="E7667" t="s">
        <v>21138</v>
      </c>
      <c r="F7667" s="1">
        <v>21317</v>
      </c>
    </row>
    <row r="7668" spans="1:6" x14ac:dyDescent="0.2">
      <c r="A7668" t="s">
        <v>8486</v>
      </c>
      <c r="B7668" t="s">
        <v>11143</v>
      </c>
      <c r="C7668" t="s">
        <v>9694</v>
      </c>
      <c r="D7668" t="s">
        <v>23506</v>
      </c>
      <c r="E7668" t="s">
        <v>21138</v>
      </c>
      <c r="F7668" s="1">
        <v>25616</v>
      </c>
    </row>
    <row r="7669" spans="1:6" x14ac:dyDescent="0.2">
      <c r="A7669" t="s">
        <v>6946</v>
      </c>
      <c r="B7669" t="s">
        <v>15355</v>
      </c>
      <c r="C7669" t="s">
        <v>15356</v>
      </c>
      <c r="D7669" t="s">
        <v>23507</v>
      </c>
      <c r="E7669" t="s">
        <v>21138</v>
      </c>
      <c r="F7669" s="1">
        <v>39790</v>
      </c>
    </row>
    <row r="7670" spans="1:6" x14ac:dyDescent="0.2">
      <c r="A7670" t="s">
        <v>3841</v>
      </c>
      <c r="B7670" t="s">
        <v>13963</v>
      </c>
      <c r="C7670" t="s">
        <v>9444</v>
      </c>
      <c r="D7670" t="s">
        <v>23508</v>
      </c>
      <c r="E7670" t="s">
        <v>21138</v>
      </c>
      <c r="F7670" s="1">
        <v>42383</v>
      </c>
    </row>
    <row r="7671" spans="1:6" x14ac:dyDescent="0.2">
      <c r="A7671" t="s">
        <v>3842</v>
      </c>
      <c r="B7671" t="s">
        <v>14357</v>
      </c>
      <c r="C7671" t="s">
        <v>11176</v>
      </c>
      <c r="D7671" t="s">
        <v>23509</v>
      </c>
      <c r="E7671" t="s">
        <v>21138</v>
      </c>
      <c r="F7671" s="1">
        <v>35981</v>
      </c>
    </row>
    <row r="7672" spans="1:6" x14ac:dyDescent="0.2">
      <c r="A7672" t="s">
        <v>6947</v>
      </c>
      <c r="B7672" t="s">
        <v>13925</v>
      </c>
      <c r="C7672" t="s">
        <v>10340</v>
      </c>
      <c r="D7672" t="s">
        <v>23510</v>
      </c>
      <c r="E7672" t="s">
        <v>21138</v>
      </c>
      <c r="F7672" s="1">
        <v>16573</v>
      </c>
    </row>
    <row r="7673" spans="1:6" x14ac:dyDescent="0.2">
      <c r="A7673" t="s">
        <v>8487</v>
      </c>
      <c r="B7673" t="s">
        <v>12057</v>
      </c>
      <c r="C7673" t="s">
        <v>15357</v>
      </c>
      <c r="D7673">
        <v>9343820895</v>
      </c>
      <c r="E7673" t="s">
        <v>21138</v>
      </c>
      <c r="F7673" s="1">
        <v>38053</v>
      </c>
    </row>
    <row r="7674" spans="1:6" x14ac:dyDescent="0.2">
      <c r="A7674" t="s">
        <v>8488</v>
      </c>
      <c r="B7674" t="s">
        <v>14115</v>
      </c>
      <c r="C7674" t="s">
        <v>15358</v>
      </c>
      <c r="D7674" t="s">
        <v>23511</v>
      </c>
      <c r="E7674" t="s">
        <v>21138</v>
      </c>
      <c r="F7674" s="1">
        <v>20216</v>
      </c>
    </row>
    <row r="7675" spans="1:6" x14ac:dyDescent="0.2">
      <c r="A7675" t="s">
        <v>3843</v>
      </c>
      <c r="B7675" t="s">
        <v>14200</v>
      </c>
      <c r="C7675" t="s">
        <v>13185</v>
      </c>
      <c r="D7675" t="s">
        <v>23512</v>
      </c>
      <c r="E7675" t="s">
        <v>21138</v>
      </c>
      <c r="F7675" s="1">
        <v>15583</v>
      </c>
    </row>
    <row r="7676" spans="1:6" x14ac:dyDescent="0.2">
      <c r="A7676" t="s">
        <v>8489</v>
      </c>
      <c r="B7676" t="s">
        <v>15359</v>
      </c>
      <c r="C7676" t="s">
        <v>10111</v>
      </c>
      <c r="D7676" t="s">
        <v>23513</v>
      </c>
      <c r="E7676" t="s">
        <v>21138</v>
      </c>
      <c r="F7676" s="1">
        <v>29296</v>
      </c>
    </row>
    <row r="7677" spans="1:6" x14ac:dyDescent="0.2">
      <c r="A7677" t="s">
        <v>9243</v>
      </c>
      <c r="B7677" t="s">
        <v>13985</v>
      </c>
      <c r="C7677" t="s">
        <v>15360</v>
      </c>
      <c r="D7677" t="s">
        <v>23514</v>
      </c>
      <c r="E7677" t="s">
        <v>21138</v>
      </c>
      <c r="F7677" s="1">
        <v>24962</v>
      </c>
    </row>
    <row r="7678" spans="1:6" x14ac:dyDescent="0.2">
      <c r="A7678" t="s">
        <v>3844</v>
      </c>
      <c r="B7678" t="s">
        <v>9835</v>
      </c>
      <c r="C7678" t="s">
        <v>15361</v>
      </c>
      <c r="D7678" t="s">
        <v>23515</v>
      </c>
      <c r="E7678" t="s">
        <v>21138</v>
      </c>
      <c r="F7678" s="1">
        <v>17994</v>
      </c>
    </row>
    <row r="7679" spans="1:6" x14ac:dyDescent="0.2">
      <c r="A7679" t="s">
        <v>3845</v>
      </c>
      <c r="B7679" t="s">
        <v>14071</v>
      </c>
      <c r="C7679" t="s">
        <v>15362</v>
      </c>
      <c r="D7679" t="s">
        <v>23516</v>
      </c>
      <c r="E7679" t="s">
        <v>21138</v>
      </c>
      <c r="F7679" s="1">
        <v>41516</v>
      </c>
    </row>
    <row r="7680" spans="1:6" x14ac:dyDescent="0.2">
      <c r="A7680" t="s">
        <v>8490</v>
      </c>
      <c r="B7680" t="s">
        <v>14266</v>
      </c>
      <c r="C7680" t="s">
        <v>9690</v>
      </c>
      <c r="D7680">
        <v>6812490002</v>
      </c>
      <c r="E7680" t="s">
        <v>21138</v>
      </c>
      <c r="F7680" s="1">
        <v>33382</v>
      </c>
    </row>
    <row r="7681" spans="1:6" x14ac:dyDescent="0.2">
      <c r="A7681" t="s">
        <v>3846</v>
      </c>
      <c r="B7681" t="s">
        <v>15268</v>
      </c>
      <c r="C7681" t="s">
        <v>13160</v>
      </c>
      <c r="D7681" t="s">
        <v>23517</v>
      </c>
      <c r="E7681" t="s">
        <v>21138</v>
      </c>
      <c r="F7681" s="1">
        <v>20126</v>
      </c>
    </row>
    <row r="7682" spans="1:6" x14ac:dyDescent="0.2">
      <c r="A7682" t="s">
        <v>6948</v>
      </c>
      <c r="B7682" t="s">
        <v>11030</v>
      </c>
      <c r="C7682" t="s">
        <v>9669</v>
      </c>
      <c r="D7682" t="s">
        <v>23518</v>
      </c>
      <c r="E7682" t="s">
        <v>21138</v>
      </c>
      <c r="F7682" s="1">
        <v>31010</v>
      </c>
    </row>
    <row r="7683" spans="1:6" x14ac:dyDescent="0.2">
      <c r="A7683" t="s">
        <v>6949</v>
      </c>
      <c r="B7683" t="s">
        <v>15363</v>
      </c>
      <c r="C7683" t="s">
        <v>9783</v>
      </c>
      <c r="D7683">
        <f>1-98-984-6995</f>
        <v>-8076</v>
      </c>
      <c r="E7683" t="s">
        <v>21138</v>
      </c>
      <c r="F7683" s="1">
        <v>38621</v>
      </c>
    </row>
    <row r="7684" spans="1:6" x14ac:dyDescent="0.2">
      <c r="A7684" t="s">
        <v>3847</v>
      </c>
      <c r="B7684" t="s">
        <v>13424</v>
      </c>
      <c r="C7684" t="s">
        <v>15364</v>
      </c>
      <c r="D7684" t="s">
        <v>23519</v>
      </c>
      <c r="E7684" t="s">
        <v>21138</v>
      </c>
      <c r="F7684" s="1">
        <v>28593</v>
      </c>
    </row>
    <row r="7685" spans="1:6" x14ac:dyDescent="0.2">
      <c r="A7685" t="s">
        <v>3848</v>
      </c>
      <c r="B7685" t="s">
        <v>13324</v>
      </c>
      <c r="C7685" t="s">
        <v>15365</v>
      </c>
      <c r="D7685" t="s">
        <v>23520</v>
      </c>
      <c r="E7685" t="s">
        <v>21138</v>
      </c>
      <c r="F7685" s="1">
        <v>24707</v>
      </c>
    </row>
    <row r="7686" spans="1:6" x14ac:dyDescent="0.2">
      <c r="A7686" t="s">
        <v>3849</v>
      </c>
      <c r="B7686" t="s">
        <v>13494</v>
      </c>
      <c r="C7686" t="s">
        <v>13365</v>
      </c>
      <c r="D7686" t="s">
        <v>23521</v>
      </c>
      <c r="E7686" t="s">
        <v>21138</v>
      </c>
      <c r="F7686" s="1">
        <v>17999</v>
      </c>
    </row>
    <row r="7687" spans="1:6" x14ac:dyDescent="0.2">
      <c r="A7687" t="s">
        <v>6950</v>
      </c>
      <c r="B7687" t="s">
        <v>15366</v>
      </c>
      <c r="C7687" t="s">
        <v>15367</v>
      </c>
      <c r="D7687">
        <v>5617172309</v>
      </c>
      <c r="E7687" t="s">
        <v>21138</v>
      </c>
      <c r="F7687" s="1">
        <v>39169</v>
      </c>
    </row>
    <row r="7688" spans="1:6" x14ac:dyDescent="0.2">
      <c r="A7688" t="s">
        <v>9244</v>
      </c>
      <c r="B7688" t="s">
        <v>13310</v>
      </c>
      <c r="C7688" t="s">
        <v>15368</v>
      </c>
      <c r="D7688" t="s">
        <v>23522</v>
      </c>
      <c r="E7688" t="s">
        <v>21138</v>
      </c>
      <c r="F7688" s="1">
        <v>43557</v>
      </c>
    </row>
    <row r="7689" spans="1:6" x14ac:dyDescent="0.2">
      <c r="A7689" t="s">
        <v>6951</v>
      </c>
      <c r="B7689" t="s">
        <v>15369</v>
      </c>
      <c r="C7689" t="s">
        <v>15370</v>
      </c>
      <c r="D7689">
        <v>6132016029</v>
      </c>
      <c r="E7689" t="s">
        <v>21138</v>
      </c>
      <c r="F7689" s="1">
        <v>35772</v>
      </c>
    </row>
    <row r="7690" spans="1:6" x14ac:dyDescent="0.2">
      <c r="A7690" t="s">
        <v>3850</v>
      </c>
      <c r="B7690" t="s">
        <v>13308</v>
      </c>
      <c r="C7690" t="s">
        <v>15371</v>
      </c>
      <c r="D7690" t="s">
        <v>23523</v>
      </c>
      <c r="E7690" t="s">
        <v>21138</v>
      </c>
      <c r="F7690" s="1">
        <v>21866</v>
      </c>
    </row>
    <row r="7691" spans="1:6" x14ac:dyDescent="0.2">
      <c r="A7691" t="s">
        <v>6952</v>
      </c>
      <c r="B7691" t="s">
        <v>14056</v>
      </c>
      <c r="C7691" t="s">
        <v>9614</v>
      </c>
      <c r="D7691" t="s">
        <v>23524</v>
      </c>
      <c r="E7691" t="s">
        <v>21138</v>
      </c>
      <c r="F7691" s="1">
        <v>24349</v>
      </c>
    </row>
    <row r="7692" spans="1:6" x14ac:dyDescent="0.2">
      <c r="A7692" t="s">
        <v>8491</v>
      </c>
      <c r="B7692" t="s">
        <v>11030</v>
      </c>
      <c r="C7692" t="s">
        <v>14212</v>
      </c>
      <c r="D7692" t="s">
        <v>23525</v>
      </c>
      <c r="E7692" t="s">
        <v>21138</v>
      </c>
      <c r="F7692" s="1">
        <v>37949</v>
      </c>
    </row>
    <row r="7693" spans="1:6" x14ac:dyDescent="0.2">
      <c r="A7693" t="s">
        <v>3851</v>
      </c>
      <c r="B7693" t="s">
        <v>13363</v>
      </c>
      <c r="C7693" t="s">
        <v>15372</v>
      </c>
      <c r="D7693" t="s">
        <v>23526</v>
      </c>
      <c r="E7693" t="s">
        <v>21138</v>
      </c>
      <c r="F7693" s="1">
        <v>37053</v>
      </c>
    </row>
    <row r="7694" spans="1:6" x14ac:dyDescent="0.2">
      <c r="A7694" t="s">
        <v>8492</v>
      </c>
      <c r="B7694" t="s">
        <v>13421</v>
      </c>
      <c r="C7694" t="s">
        <v>10247</v>
      </c>
      <c r="D7694" t="s">
        <v>23527</v>
      </c>
      <c r="E7694" t="s">
        <v>21138</v>
      </c>
      <c r="F7694" s="1">
        <v>41012</v>
      </c>
    </row>
    <row r="7695" spans="1:6" x14ac:dyDescent="0.2">
      <c r="A7695" t="s">
        <v>3852</v>
      </c>
      <c r="B7695" t="s">
        <v>14717</v>
      </c>
      <c r="C7695" t="s">
        <v>15373</v>
      </c>
      <c r="D7695" t="s">
        <v>23528</v>
      </c>
      <c r="E7695" t="s">
        <v>21138</v>
      </c>
      <c r="F7695" s="1">
        <v>28493</v>
      </c>
    </row>
    <row r="7696" spans="1:6" x14ac:dyDescent="0.2">
      <c r="A7696" t="s">
        <v>3853</v>
      </c>
      <c r="B7696" t="s">
        <v>14056</v>
      </c>
      <c r="C7696" t="s">
        <v>15374</v>
      </c>
      <c r="D7696">
        <f>1-992-149-8293</f>
        <v>-9433</v>
      </c>
      <c r="E7696" t="s">
        <v>21138</v>
      </c>
      <c r="F7696" s="1">
        <v>34607</v>
      </c>
    </row>
    <row r="7697" spans="1:6" x14ac:dyDescent="0.2">
      <c r="A7697" t="s">
        <v>6953</v>
      </c>
      <c r="B7697" t="s">
        <v>14241</v>
      </c>
      <c r="C7697" t="s">
        <v>15375</v>
      </c>
      <c r="D7697" t="s">
        <v>23529</v>
      </c>
      <c r="E7697" t="s">
        <v>21138</v>
      </c>
      <c r="F7697" s="1">
        <v>28004</v>
      </c>
    </row>
    <row r="7698" spans="1:6" x14ac:dyDescent="0.2">
      <c r="A7698" t="s">
        <v>15376</v>
      </c>
      <c r="B7698" t="s">
        <v>13836</v>
      </c>
      <c r="C7698" t="s">
        <v>9771</v>
      </c>
      <c r="D7698" t="s">
        <v>23530</v>
      </c>
      <c r="E7698" t="s">
        <v>21138</v>
      </c>
      <c r="F7698" s="1">
        <v>23412</v>
      </c>
    </row>
    <row r="7699" spans="1:6" x14ac:dyDescent="0.2">
      <c r="A7699" t="s">
        <v>3854</v>
      </c>
      <c r="B7699" t="s">
        <v>13457</v>
      </c>
      <c r="C7699" t="s">
        <v>13209</v>
      </c>
      <c r="D7699" t="s">
        <v>23531</v>
      </c>
      <c r="E7699" t="s">
        <v>21138</v>
      </c>
      <c r="F7699" s="1">
        <v>41414</v>
      </c>
    </row>
    <row r="7700" spans="1:6" x14ac:dyDescent="0.2">
      <c r="A7700" t="s">
        <v>6954</v>
      </c>
      <c r="B7700" t="s">
        <v>13582</v>
      </c>
      <c r="C7700" t="s">
        <v>10053</v>
      </c>
      <c r="D7700" t="s">
        <v>23532</v>
      </c>
      <c r="E7700" t="s">
        <v>21138</v>
      </c>
      <c r="F7700" s="1">
        <v>25566</v>
      </c>
    </row>
    <row r="7701" spans="1:6" x14ac:dyDescent="0.2">
      <c r="A7701" t="s">
        <v>3855</v>
      </c>
      <c r="B7701" t="s">
        <v>13480</v>
      </c>
      <c r="C7701" t="s">
        <v>15377</v>
      </c>
      <c r="D7701" t="s">
        <v>23533</v>
      </c>
      <c r="E7701" t="s">
        <v>21138</v>
      </c>
      <c r="F7701" s="1">
        <v>14637</v>
      </c>
    </row>
    <row r="7702" spans="1:6" x14ac:dyDescent="0.2">
      <c r="A7702" t="s">
        <v>3856</v>
      </c>
      <c r="B7702" t="s">
        <v>15378</v>
      </c>
      <c r="C7702" t="s">
        <v>15379</v>
      </c>
      <c r="D7702" t="s">
        <v>23534</v>
      </c>
      <c r="E7702" t="s">
        <v>21138</v>
      </c>
      <c r="F7702" s="1">
        <v>33800</v>
      </c>
    </row>
    <row r="7703" spans="1:6" x14ac:dyDescent="0.2">
      <c r="A7703" t="s">
        <v>3857</v>
      </c>
      <c r="B7703" t="s">
        <v>15380</v>
      </c>
      <c r="C7703" t="s">
        <v>15381</v>
      </c>
      <c r="D7703" t="s">
        <v>23535</v>
      </c>
      <c r="E7703" t="s">
        <v>21138</v>
      </c>
      <c r="F7703" s="1">
        <v>21595</v>
      </c>
    </row>
    <row r="7704" spans="1:6" x14ac:dyDescent="0.2">
      <c r="A7704" t="s">
        <v>6955</v>
      </c>
      <c r="B7704" t="s">
        <v>11030</v>
      </c>
      <c r="C7704" t="s">
        <v>9456</v>
      </c>
      <c r="D7704" t="s">
        <v>23536</v>
      </c>
      <c r="E7704" t="s">
        <v>21138</v>
      </c>
      <c r="F7704" s="1">
        <v>23995</v>
      </c>
    </row>
    <row r="7705" spans="1:6" x14ac:dyDescent="0.2">
      <c r="A7705" t="s">
        <v>3858</v>
      </c>
      <c r="B7705" t="s">
        <v>13426</v>
      </c>
      <c r="C7705" t="s">
        <v>15382</v>
      </c>
      <c r="D7705" t="s">
        <v>23537</v>
      </c>
      <c r="E7705" t="s">
        <v>21138</v>
      </c>
      <c r="F7705" s="1">
        <v>35952</v>
      </c>
    </row>
    <row r="7706" spans="1:6" x14ac:dyDescent="0.2">
      <c r="A7706" t="s">
        <v>6956</v>
      </c>
      <c r="B7706" t="s">
        <v>13346</v>
      </c>
      <c r="C7706" t="s">
        <v>15383</v>
      </c>
      <c r="D7706" t="s">
        <v>23538</v>
      </c>
      <c r="E7706" t="s">
        <v>21138</v>
      </c>
      <c r="F7706" s="1">
        <v>34697</v>
      </c>
    </row>
    <row r="7707" spans="1:6" x14ac:dyDescent="0.2">
      <c r="A7707" t="s">
        <v>3859</v>
      </c>
      <c r="B7707" t="s">
        <v>15384</v>
      </c>
      <c r="C7707" t="s">
        <v>15385</v>
      </c>
      <c r="D7707">
        <v>5692693732</v>
      </c>
      <c r="E7707" t="s">
        <v>21138</v>
      </c>
      <c r="F7707" s="1">
        <v>20163</v>
      </c>
    </row>
    <row r="7708" spans="1:6" x14ac:dyDescent="0.2">
      <c r="A7708" t="s">
        <v>8493</v>
      </c>
      <c r="B7708" t="s">
        <v>15386</v>
      </c>
      <c r="C7708" t="s">
        <v>15387</v>
      </c>
      <c r="D7708" t="s">
        <v>23539</v>
      </c>
      <c r="E7708" t="s">
        <v>21138</v>
      </c>
      <c r="F7708" s="1">
        <v>23555</v>
      </c>
    </row>
    <row r="7709" spans="1:6" x14ac:dyDescent="0.2">
      <c r="A7709" t="s">
        <v>6957</v>
      </c>
      <c r="B7709" t="s">
        <v>13056</v>
      </c>
      <c r="C7709" t="s">
        <v>15388</v>
      </c>
      <c r="D7709">
        <v>1263591751</v>
      </c>
      <c r="E7709" t="s">
        <v>21138</v>
      </c>
      <c r="F7709" s="1">
        <v>26090</v>
      </c>
    </row>
    <row r="7710" spans="1:6" x14ac:dyDescent="0.2">
      <c r="A7710" t="s">
        <v>3860</v>
      </c>
      <c r="B7710" t="s">
        <v>13486</v>
      </c>
      <c r="C7710" t="s">
        <v>15281</v>
      </c>
      <c r="D7710" t="s">
        <v>23540</v>
      </c>
      <c r="E7710" t="s">
        <v>21138</v>
      </c>
      <c r="F7710" s="1">
        <v>42492</v>
      </c>
    </row>
    <row r="7711" spans="1:6" x14ac:dyDescent="0.2">
      <c r="A7711" t="s">
        <v>15389</v>
      </c>
      <c r="B7711" t="s">
        <v>9512</v>
      </c>
      <c r="C7711" t="s">
        <v>15390</v>
      </c>
      <c r="D7711" t="s">
        <v>23541</v>
      </c>
      <c r="E7711" t="s">
        <v>21138</v>
      </c>
      <c r="F7711" s="1">
        <v>18715</v>
      </c>
    </row>
    <row r="7712" spans="1:6" x14ac:dyDescent="0.2">
      <c r="A7712" t="s">
        <v>3861</v>
      </c>
      <c r="B7712" t="s">
        <v>13562</v>
      </c>
      <c r="C7712" t="s">
        <v>9444</v>
      </c>
      <c r="D7712" t="s">
        <v>23542</v>
      </c>
      <c r="E7712" t="s">
        <v>21138</v>
      </c>
      <c r="F7712" s="1">
        <v>27060</v>
      </c>
    </row>
    <row r="7713" spans="1:6" x14ac:dyDescent="0.2">
      <c r="A7713" t="s">
        <v>8494</v>
      </c>
      <c r="B7713" t="s">
        <v>13891</v>
      </c>
      <c r="C7713" t="s">
        <v>10190</v>
      </c>
      <c r="D7713" t="s">
        <v>23543</v>
      </c>
      <c r="E7713" t="s">
        <v>21138</v>
      </c>
      <c r="F7713" s="1">
        <v>17143</v>
      </c>
    </row>
    <row r="7714" spans="1:6" x14ac:dyDescent="0.2">
      <c r="A7714" t="s">
        <v>8495</v>
      </c>
      <c r="B7714" t="s">
        <v>13471</v>
      </c>
      <c r="C7714" t="s">
        <v>14263</v>
      </c>
      <c r="D7714" t="s">
        <v>23544</v>
      </c>
      <c r="E7714" t="s">
        <v>21138</v>
      </c>
      <c r="F7714" s="1">
        <v>39741</v>
      </c>
    </row>
    <row r="7715" spans="1:6" x14ac:dyDescent="0.2">
      <c r="A7715" t="s">
        <v>15391</v>
      </c>
      <c r="B7715" t="s">
        <v>13387</v>
      </c>
      <c r="C7715" t="s">
        <v>15392</v>
      </c>
      <c r="D7715" t="s">
        <v>23545</v>
      </c>
      <c r="E7715" t="s">
        <v>21138</v>
      </c>
      <c r="F7715" s="1">
        <v>40497</v>
      </c>
    </row>
    <row r="7716" spans="1:6" x14ac:dyDescent="0.2">
      <c r="A7716" t="s">
        <v>8496</v>
      </c>
      <c r="B7716" t="s">
        <v>13450</v>
      </c>
      <c r="C7716" t="s">
        <v>15393</v>
      </c>
      <c r="D7716" t="s">
        <v>23546</v>
      </c>
      <c r="E7716" t="s">
        <v>21138</v>
      </c>
      <c r="F7716" s="1">
        <v>42970</v>
      </c>
    </row>
    <row r="7717" spans="1:6" x14ac:dyDescent="0.2">
      <c r="A7717" t="s">
        <v>3862</v>
      </c>
      <c r="B7717" t="s">
        <v>12654</v>
      </c>
      <c r="C7717" t="s">
        <v>15394</v>
      </c>
      <c r="D7717" t="s">
        <v>23547</v>
      </c>
      <c r="E7717" t="s">
        <v>21138</v>
      </c>
      <c r="F7717" s="1">
        <v>19466</v>
      </c>
    </row>
    <row r="7718" spans="1:6" x14ac:dyDescent="0.2">
      <c r="A7718" t="s">
        <v>6958</v>
      </c>
      <c r="B7718" t="s">
        <v>13549</v>
      </c>
      <c r="C7718" t="s">
        <v>14572</v>
      </c>
      <c r="D7718" t="s">
        <v>23548</v>
      </c>
      <c r="E7718" t="s">
        <v>21138</v>
      </c>
      <c r="F7718" s="1">
        <v>15496</v>
      </c>
    </row>
    <row r="7719" spans="1:6" x14ac:dyDescent="0.2">
      <c r="A7719" t="s">
        <v>3863</v>
      </c>
      <c r="B7719" t="s">
        <v>13925</v>
      </c>
      <c r="C7719" t="s">
        <v>15395</v>
      </c>
      <c r="D7719" t="s">
        <v>23549</v>
      </c>
      <c r="E7719" t="s">
        <v>21138</v>
      </c>
      <c r="F7719" s="1">
        <v>40953</v>
      </c>
    </row>
    <row r="7720" spans="1:6" x14ac:dyDescent="0.2">
      <c r="A7720" t="s">
        <v>3864</v>
      </c>
      <c r="B7720" t="s">
        <v>11030</v>
      </c>
      <c r="C7720" t="s">
        <v>15396</v>
      </c>
      <c r="D7720" t="s">
        <v>23550</v>
      </c>
      <c r="E7720" t="s">
        <v>21138</v>
      </c>
      <c r="F7720" s="1">
        <v>16170</v>
      </c>
    </row>
    <row r="7721" spans="1:6" x14ac:dyDescent="0.2">
      <c r="A7721" t="s">
        <v>15397</v>
      </c>
      <c r="B7721" t="s">
        <v>15398</v>
      </c>
      <c r="C7721" t="s">
        <v>10053</v>
      </c>
      <c r="D7721" t="s">
        <v>23551</v>
      </c>
      <c r="E7721" t="s">
        <v>21138</v>
      </c>
      <c r="F7721" s="1">
        <v>17974</v>
      </c>
    </row>
    <row r="7722" spans="1:6" x14ac:dyDescent="0.2">
      <c r="A7722" t="s">
        <v>3865</v>
      </c>
      <c r="B7722" t="s">
        <v>13695</v>
      </c>
      <c r="C7722" t="s">
        <v>15399</v>
      </c>
      <c r="D7722" t="s">
        <v>23552</v>
      </c>
      <c r="E7722" t="s">
        <v>21138</v>
      </c>
      <c r="F7722" s="1">
        <v>33257</v>
      </c>
    </row>
    <row r="7723" spans="1:6" x14ac:dyDescent="0.2">
      <c r="A7723" t="s">
        <v>8497</v>
      </c>
      <c r="B7723" t="s">
        <v>15400</v>
      </c>
      <c r="C7723" t="s">
        <v>9763</v>
      </c>
      <c r="D7723" t="s">
        <v>23553</v>
      </c>
      <c r="E7723" t="s">
        <v>21138</v>
      </c>
      <c r="F7723" s="1">
        <v>19848</v>
      </c>
    </row>
    <row r="7724" spans="1:6" x14ac:dyDescent="0.2">
      <c r="A7724" t="s">
        <v>6959</v>
      </c>
      <c r="B7724" t="s">
        <v>13514</v>
      </c>
      <c r="C7724" t="s">
        <v>15401</v>
      </c>
      <c r="D7724" t="s">
        <v>23554</v>
      </c>
      <c r="E7724" t="s">
        <v>21138</v>
      </c>
      <c r="F7724" s="1">
        <v>37290</v>
      </c>
    </row>
    <row r="7725" spans="1:6" x14ac:dyDescent="0.2">
      <c r="A7725" t="s">
        <v>6960</v>
      </c>
      <c r="B7725" t="s">
        <v>13439</v>
      </c>
      <c r="C7725" t="s">
        <v>15402</v>
      </c>
      <c r="D7725" t="s">
        <v>23555</v>
      </c>
      <c r="E7725" t="s">
        <v>21138</v>
      </c>
      <c r="F7725" s="1">
        <v>17486</v>
      </c>
    </row>
    <row r="7726" spans="1:6" x14ac:dyDescent="0.2">
      <c r="A7726" t="s">
        <v>3866</v>
      </c>
      <c r="B7726" t="s">
        <v>13736</v>
      </c>
      <c r="C7726" t="s">
        <v>15403</v>
      </c>
      <c r="D7726" t="s">
        <v>23556</v>
      </c>
      <c r="E7726" t="s">
        <v>21138</v>
      </c>
      <c r="F7726" s="1">
        <v>21741</v>
      </c>
    </row>
    <row r="7727" spans="1:6" x14ac:dyDescent="0.2">
      <c r="A7727" t="s">
        <v>3867</v>
      </c>
      <c r="B7727" t="s">
        <v>13471</v>
      </c>
      <c r="C7727" t="s">
        <v>11208</v>
      </c>
      <c r="D7727" t="s">
        <v>23557</v>
      </c>
      <c r="E7727" t="s">
        <v>21138</v>
      </c>
      <c r="F7727" s="1">
        <v>23571</v>
      </c>
    </row>
    <row r="7728" spans="1:6" x14ac:dyDescent="0.2">
      <c r="A7728" t="s">
        <v>6961</v>
      </c>
      <c r="B7728" t="s">
        <v>13394</v>
      </c>
      <c r="C7728" t="s">
        <v>9526</v>
      </c>
      <c r="D7728" t="s">
        <v>23558</v>
      </c>
      <c r="E7728" t="s">
        <v>21138</v>
      </c>
      <c r="F7728" s="1">
        <v>42530</v>
      </c>
    </row>
    <row r="7729" spans="1:6" x14ac:dyDescent="0.2">
      <c r="A7729" t="s">
        <v>3868</v>
      </c>
      <c r="B7729" t="s">
        <v>13558</v>
      </c>
      <c r="C7729" t="s">
        <v>11584</v>
      </c>
      <c r="D7729">
        <v>726210081</v>
      </c>
      <c r="E7729" t="s">
        <v>21138</v>
      </c>
      <c r="F7729" s="1">
        <v>38478</v>
      </c>
    </row>
    <row r="7730" spans="1:6" x14ac:dyDescent="0.2">
      <c r="A7730" t="s">
        <v>6962</v>
      </c>
      <c r="B7730" t="s">
        <v>12057</v>
      </c>
      <c r="C7730" t="s">
        <v>15404</v>
      </c>
      <c r="D7730" t="s">
        <v>23559</v>
      </c>
      <c r="E7730" t="s">
        <v>21138</v>
      </c>
      <c r="F7730" s="1">
        <v>16060</v>
      </c>
    </row>
    <row r="7731" spans="1:6" x14ac:dyDescent="0.2">
      <c r="A7731" t="s">
        <v>15405</v>
      </c>
      <c r="B7731" t="s">
        <v>13339</v>
      </c>
      <c r="C7731" t="s">
        <v>15406</v>
      </c>
      <c r="D7731" t="s">
        <v>23560</v>
      </c>
      <c r="E7731" t="s">
        <v>21138</v>
      </c>
      <c r="F7731" s="1">
        <v>17861</v>
      </c>
    </row>
    <row r="7732" spans="1:6" x14ac:dyDescent="0.2">
      <c r="A7732" t="s">
        <v>3869</v>
      </c>
      <c r="B7732" t="s">
        <v>15407</v>
      </c>
      <c r="C7732" t="s">
        <v>12411</v>
      </c>
      <c r="D7732" t="s">
        <v>23561</v>
      </c>
      <c r="E7732" t="s">
        <v>21138</v>
      </c>
      <c r="F7732" s="1">
        <v>34773</v>
      </c>
    </row>
    <row r="7733" spans="1:6" x14ac:dyDescent="0.2">
      <c r="A7733" t="s">
        <v>15408</v>
      </c>
      <c r="B7733" t="s">
        <v>15409</v>
      </c>
      <c r="C7733" t="s">
        <v>10831</v>
      </c>
      <c r="D7733" t="s">
        <v>23562</v>
      </c>
      <c r="E7733" t="s">
        <v>21138</v>
      </c>
      <c r="F7733" s="1">
        <v>30137</v>
      </c>
    </row>
    <row r="7734" spans="1:6" x14ac:dyDescent="0.2">
      <c r="A7734" t="s">
        <v>8498</v>
      </c>
      <c r="B7734" t="s">
        <v>13461</v>
      </c>
      <c r="C7734" t="s">
        <v>13824</v>
      </c>
      <c r="D7734" t="s">
        <v>23563</v>
      </c>
      <c r="E7734" t="s">
        <v>21138</v>
      </c>
      <c r="F7734" s="1">
        <v>19295</v>
      </c>
    </row>
    <row r="7735" spans="1:6" x14ac:dyDescent="0.2">
      <c r="A7735" t="s">
        <v>3870</v>
      </c>
      <c r="B7735" t="s">
        <v>15410</v>
      </c>
      <c r="C7735" t="s">
        <v>14016</v>
      </c>
      <c r="D7735" t="s">
        <v>23564</v>
      </c>
      <c r="E7735" t="s">
        <v>21138</v>
      </c>
      <c r="F7735" s="1">
        <v>28996</v>
      </c>
    </row>
    <row r="7736" spans="1:6" x14ac:dyDescent="0.2">
      <c r="A7736" t="s">
        <v>15411</v>
      </c>
      <c r="B7736" t="s">
        <v>13696</v>
      </c>
      <c r="C7736" t="s">
        <v>15412</v>
      </c>
      <c r="D7736" t="s">
        <v>23565</v>
      </c>
      <c r="E7736" t="s">
        <v>21138</v>
      </c>
      <c r="F7736" s="1">
        <v>29980</v>
      </c>
    </row>
    <row r="7737" spans="1:6" x14ac:dyDescent="0.2">
      <c r="A7737" t="s">
        <v>8499</v>
      </c>
      <c r="B7737" t="s">
        <v>15413</v>
      </c>
      <c r="C7737" t="s">
        <v>15414</v>
      </c>
      <c r="D7737" t="s">
        <v>23566</v>
      </c>
      <c r="E7737" t="s">
        <v>21138</v>
      </c>
      <c r="F7737" s="1">
        <v>19596</v>
      </c>
    </row>
    <row r="7738" spans="1:6" x14ac:dyDescent="0.2">
      <c r="A7738" t="s">
        <v>3871</v>
      </c>
      <c r="B7738" t="s">
        <v>13567</v>
      </c>
      <c r="C7738" t="s">
        <v>10053</v>
      </c>
      <c r="D7738" t="s">
        <v>23567</v>
      </c>
      <c r="E7738" t="s">
        <v>21138</v>
      </c>
      <c r="F7738" s="1">
        <v>20860</v>
      </c>
    </row>
    <row r="7739" spans="1:6" x14ac:dyDescent="0.2">
      <c r="A7739" t="s">
        <v>3872</v>
      </c>
      <c r="B7739" t="s">
        <v>15415</v>
      </c>
      <c r="C7739" t="s">
        <v>15416</v>
      </c>
      <c r="D7739" t="s">
        <v>23568</v>
      </c>
      <c r="E7739" t="s">
        <v>21138</v>
      </c>
      <c r="F7739" s="1">
        <v>21860</v>
      </c>
    </row>
    <row r="7740" spans="1:6" x14ac:dyDescent="0.2">
      <c r="A7740" t="s">
        <v>3873</v>
      </c>
      <c r="B7740" t="s">
        <v>15417</v>
      </c>
      <c r="C7740" t="s">
        <v>15418</v>
      </c>
      <c r="D7740">
        <v>3772618632</v>
      </c>
      <c r="E7740" t="s">
        <v>21138</v>
      </c>
      <c r="F7740" s="1">
        <v>22348</v>
      </c>
    </row>
    <row r="7741" spans="1:6" x14ac:dyDescent="0.2">
      <c r="A7741" t="s">
        <v>3874</v>
      </c>
      <c r="B7741" t="s">
        <v>13646</v>
      </c>
      <c r="C7741" t="s">
        <v>9983</v>
      </c>
      <c r="D7741" t="s">
        <v>23569</v>
      </c>
      <c r="E7741" t="s">
        <v>21138</v>
      </c>
      <c r="F7741" s="1">
        <v>20020</v>
      </c>
    </row>
    <row r="7742" spans="1:6" x14ac:dyDescent="0.2">
      <c r="A7742" t="s">
        <v>8500</v>
      </c>
      <c r="B7742" t="s">
        <v>15419</v>
      </c>
      <c r="C7742" t="s">
        <v>12197</v>
      </c>
      <c r="D7742">
        <f>1-552-436-7092</f>
        <v>-8079</v>
      </c>
      <c r="E7742" t="s">
        <v>21138</v>
      </c>
      <c r="F7742" s="1">
        <v>35568</v>
      </c>
    </row>
    <row r="7743" spans="1:6" x14ac:dyDescent="0.2">
      <c r="A7743" t="s">
        <v>3875</v>
      </c>
      <c r="B7743" t="s">
        <v>15420</v>
      </c>
      <c r="C7743" t="s">
        <v>15421</v>
      </c>
      <c r="D7743" t="s">
        <v>23570</v>
      </c>
      <c r="E7743" t="s">
        <v>21138</v>
      </c>
      <c r="F7743" s="1">
        <v>21587</v>
      </c>
    </row>
    <row r="7744" spans="1:6" x14ac:dyDescent="0.2">
      <c r="A7744" t="s">
        <v>3876</v>
      </c>
      <c r="B7744" t="s">
        <v>13516</v>
      </c>
      <c r="C7744" t="s">
        <v>15422</v>
      </c>
      <c r="D7744" t="s">
        <v>23571</v>
      </c>
      <c r="E7744" t="s">
        <v>21138</v>
      </c>
      <c r="F7744" s="1">
        <v>22307</v>
      </c>
    </row>
    <row r="7745" spans="1:6" x14ac:dyDescent="0.2">
      <c r="A7745" t="s">
        <v>3877</v>
      </c>
      <c r="B7745" t="s">
        <v>15423</v>
      </c>
      <c r="C7745" t="s">
        <v>15424</v>
      </c>
      <c r="D7745" t="s">
        <v>23572</v>
      </c>
      <c r="E7745" t="s">
        <v>21138</v>
      </c>
      <c r="F7745" s="1">
        <v>25677</v>
      </c>
    </row>
    <row r="7746" spans="1:6" x14ac:dyDescent="0.2">
      <c r="A7746" t="s">
        <v>9245</v>
      </c>
      <c r="B7746" t="s">
        <v>10396</v>
      </c>
      <c r="C7746" t="s">
        <v>14572</v>
      </c>
      <c r="D7746" t="s">
        <v>23573</v>
      </c>
      <c r="E7746" t="s">
        <v>21138</v>
      </c>
      <c r="F7746" s="1">
        <v>34950</v>
      </c>
    </row>
    <row r="7747" spans="1:6" x14ac:dyDescent="0.2">
      <c r="A7747" t="s">
        <v>6963</v>
      </c>
      <c r="B7747" t="s">
        <v>14917</v>
      </c>
      <c r="C7747" t="s">
        <v>12617</v>
      </c>
      <c r="D7747">
        <v>9362498466</v>
      </c>
      <c r="E7747" t="s">
        <v>21138</v>
      </c>
      <c r="F7747" s="1">
        <v>26794</v>
      </c>
    </row>
    <row r="7748" spans="1:6" x14ac:dyDescent="0.2">
      <c r="A7748" t="s">
        <v>6964</v>
      </c>
      <c r="B7748" t="s">
        <v>12451</v>
      </c>
      <c r="C7748" t="s">
        <v>15425</v>
      </c>
      <c r="D7748" t="s">
        <v>23574</v>
      </c>
      <c r="E7748" t="s">
        <v>21138</v>
      </c>
      <c r="F7748" s="1">
        <v>20543</v>
      </c>
    </row>
    <row r="7749" spans="1:6" x14ac:dyDescent="0.2">
      <c r="A7749" t="s">
        <v>3878</v>
      </c>
      <c r="B7749" t="s">
        <v>9692</v>
      </c>
      <c r="C7749" t="s">
        <v>15426</v>
      </c>
      <c r="D7749" t="s">
        <v>23575</v>
      </c>
      <c r="E7749" t="s">
        <v>21138</v>
      </c>
      <c r="F7749" s="1">
        <v>32363</v>
      </c>
    </row>
    <row r="7750" spans="1:6" x14ac:dyDescent="0.2">
      <c r="A7750" t="s">
        <v>6965</v>
      </c>
      <c r="B7750" t="s">
        <v>13465</v>
      </c>
      <c r="C7750" t="s">
        <v>15427</v>
      </c>
      <c r="D7750">
        <v>6845660649</v>
      </c>
      <c r="E7750" t="s">
        <v>21138</v>
      </c>
      <c r="F7750" s="1">
        <v>39759</v>
      </c>
    </row>
    <row r="7751" spans="1:6" x14ac:dyDescent="0.2">
      <c r="A7751" t="s">
        <v>9246</v>
      </c>
      <c r="B7751" t="s">
        <v>15428</v>
      </c>
      <c r="C7751" t="s">
        <v>9526</v>
      </c>
      <c r="D7751" t="s">
        <v>23576</v>
      </c>
      <c r="E7751" t="s">
        <v>21138</v>
      </c>
      <c r="F7751" s="1">
        <v>29076</v>
      </c>
    </row>
    <row r="7752" spans="1:6" x14ac:dyDescent="0.2">
      <c r="A7752" t="s">
        <v>9247</v>
      </c>
      <c r="B7752" t="s">
        <v>14844</v>
      </c>
      <c r="C7752" t="s">
        <v>9987</v>
      </c>
      <c r="D7752" t="s">
        <v>23577</v>
      </c>
      <c r="E7752" t="s">
        <v>21138</v>
      </c>
      <c r="F7752" s="1">
        <v>33797</v>
      </c>
    </row>
    <row r="7753" spans="1:6" x14ac:dyDescent="0.2">
      <c r="A7753" t="s">
        <v>6966</v>
      </c>
      <c r="B7753" t="s">
        <v>11739</v>
      </c>
      <c r="C7753" t="s">
        <v>11724</v>
      </c>
      <c r="D7753" t="s">
        <v>23578</v>
      </c>
      <c r="E7753" t="s">
        <v>21138</v>
      </c>
      <c r="F7753" s="1">
        <v>23327</v>
      </c>
    </row>
    <row r="7754" spans="1:6" x14ac:dyDescent="0.2">
      <c r="A7754" t="s">
        <v>3879</v>
      </c>
      <c r="B7754" t="s">
        <v>15339</v>
      </c>
      <c r="C7754" t="s">
        <v>15429</v>
      </c>
      <c r="D7754" t="s">
        <v>23579</v>
      </c>
      <c r="E7754" t="s">
        <v>21138</v>
      </c>
      <c r="F7754" s="1">
        <v>37316</v>
      </c>
    </row>
    <row r="7755" spans="1:6" x14ac:dyDescent="0.2">
      <c r="A7755" t="s">
        <v>15430</v>
      </c>
      <c r="B7755" t="s">
        <v>13944</v>
      </c>
      <c r="C7755" t="s">
        <v>15431</v>
      </c>
      <c r="D7755" t="s">
        <v>23580</v>
      </c>
      <c r="E7755" t="s">
        <v>21138</v>
      </c>
      <c r="F7755" s="1">
        <v>42769</v>
      </c>
    </row>
    <row r="7756" spans="1:6" x14ac:dyDescent="0.2">
      <c r="A7756" t="s">
        <v>3880</v>
      </c>
      <c r="B7756" t="s">
        <v>15022</v>
      </c>
      <c r="C7756" t="s">
        <v>15432</v>
      </c>
      <c r="D7756">
        <f>1-715-966-6213</f>
        <v>-7893</v>
      </c>
      <c r="E7756" t="s">
        <v>21138</v>
      </c>
      <c r="F7756" s="1">
        <v>37746</v>
      </c>
    </row>
    <row r="7757" spans="1:6" x14ac:dyDescent="0.2">
      <c r="A7757" t="s">
        <v>3881</v>
      </c>
      <c r="B7757" t="s">
        <v>13536</v>
      </c>
      <c r="C7757" t="s">
        <v>15433</v>
      </c>
      <c r="D7757" t="s">
        <v>23581</v>
      </c>
      <c r="E7757" t="s">
        <v>21138</v>
      </c>
      <c r="F7757" s="1">
        <v>27725</v>
      </c>
    </row>
    <row r="7758" spans="1:6" x14ac:dyDescent="0.2">
      <c r="A7758" t="s">
        <v>3882</v>
      </c>
      <c r="B7758" t="s">
        <v>13348</v>
      </c>
      <c r="C7758" t="s">
        <v>10088</v>
      </c>
      <c r="D7758" t="s">
        <v>23582</v>
      </c>
      <c r="E7758" t="s">
        <v>21138</v>
      </c>
      <c r="F7758" s="1">
        <v>19881</v>
      </c>
    </row>
    <row r="7759" spans="1:6" x14ac:dyDescent="0.2">
      <c r="A7759" t="s">
        <v>6967</v>
      </c>
      <c r="B7759" t="s">
        <v>15434</v>
      </c>
      <c r="C7759" t="s">
        <v>9982</v>
      </c>
      <c r="D7759" t="s">
        <v>23583</v>
      </c>
      <c r="E7759" t="s">
        <v>21138</v>
      </c>
      <c r="F7759" s="1">
        <v>40809</v>
      </c>
    </row>
    <row r="7760" spans="1:6" x14ac:dyDescent="0.2">
      <c r="A7760" t="s">
        <v>3883</v>
      </c>
      <c r="B7760" t="s">
        <v>15435</v>
      </c>
      <c r="C7760" t="s">
        <v>15436</v>
      </c>
      <c r="D7760" t="s">
        <v>23584</v>
      </c>
      <c r="E7760" t="s">
        <v>21138</v>
      </c>
      <c r="F7760" s="1">
        <v>25203</v>
      </c>
    </row>
    <row r="7761" spans="1:6" x14ac:dyDescent="0.2">
      <c r="A7761" t="s">
        <v>15437</v>
      </c>
      <c r="B7761" t="s">
        <v>13331</v>
      </c>
      <c r="C7761" t="s">
        <v>15438</v>
      </c>
      <c r="D7761">
        <v>7229731368</v>
      </c>
      <c r="E7761" t="s">
        <v>21138</v>
      </c>
      <c r="F7761" s="1">
        <v>42127</v>
      </c>
    </row>
    <row r="7762" spans="1:6" x14ac:dyDescent="0.2">
      <c r="A7762" t="s">
        <v>6968</v>
      </c>
      <c r="B7762" t="s">
        <v>13363</v>
      </c>
      <c r="C7762" t="s">
        <v>10861</v>
      </c>
      <c r="D7762" t="s">
        <v>23585</v>
      </c>
      <c r="E7762" t="s">
        <v>21138</v>
      </c>
      <c r="F7762" s="1">
        <v>39145</v>
      </c>
    </row>
    <row r="7763" spans="1:6" x14ac:dyDescent="0.2">
      <c r="A7763" t="s">
        <v>3884</v>
      </c>
      <c r="B7763" t="s">
        <v>15439</v>
      </c>
      <c r="C7763" t="s">
        <v>10395</v>
      </c>
      <c r="D7763" t="s">
        <v>23586</v>
      </c>
      <c r="E7763" t="s">
        <v>21138</v>
      </c>
      <c r="F7763" s="1">
        <v>19877</v>
      </c>
    </row>
    <row r="7764" spans="1:6" x14ac:dyDescent="0.2">
      <c r="A7764" t="s">
        <v>3885</v>
      </c>
      <c r="B7764" t="s">
        <v>14107</v>
      </c>
      <c r="C7764" t="s">
        <v>10108</v>
      </c>
      <c r="D7764" t="s">
        <v>23587</v>
      </c>
      <c r="E7764" t="s">
        <v>21138</v>
      </c>
      <c r="F7764" s="1">
        <v>38112</v>
      </c>
    </row>
    <row r="7765" spans="1:6" x14ac:dyDescent="0.2">
      <c r="A7765" t="s">
        <v>3886</v>
      </c>
      <c r="B7765" t="s">
        <v>9408</v>
      </c>
      <c r="C7765" t="s">
        <v>9526</v>
      </c>
      <c r="D7765" t="s">
        <v>23588</v>
      </c>
      <c r="E7765" t="s">
        <v>21138</v>
      </c>
      <c r="F7765" s="1">
        <v>34469</v>
      </c>
    </row>
    <row r="7766" spans="1:6" x14ac:dyDescent="0.2">
      <c r="A7766" t="s">
        <v>6969</v>
      </c>
      <c r="B7766" t="s">
        <v>10872</v>
      </c>
      <c r="C7766" t="s">
        <v>10095</v>
      </c>
      <c r="D7766" t="s">
        <v>23589</v>
      </c>
      <c r="E7766" t="s">
        <v>21138</v>
      </c>
      <c r="F7766" s="1">
        <v>41699</v>
      </c>
    </row>
    <row r="7767" spans="1:6" x14ac:dyDescent="0.2">
      <c r="A7767" t="s">
        <v>15440</v>
      </c>
      <c r="B7767" t="s">
        <v>10351</v>
      </c>
      <c r="C7767" t="s">
        <v>15441</v>
      </c>
      <c r="D7767" t="s">
        <v>23590</v>
      </c>
      <c r="E7767" t="s">
        <v>21138</v>
      </c>
      <c r="F7767" s="1">
        <v>15470</v>
      </c>
    </row>
    <row r="7768" spans="1:6" x14ac:dyDescent="0.2">
      <c r="A7768" t="s">
        <v>3887</v>
      </c>
      <c r="B7768" t="s">
        <v>14231</v>
      </c>
      <c r="C7768" t="s">
        <v>15442</v>
      </c>
      <c r="D7768" t="s">
        <v>23591</v>
      </c>
      <c r="E7768" t="s">
        <v>21138</v>
      </c>
      <c r="F7768" s="1">
        <v>28731</v>
      </c>
    </row>
    <row r="7769" spans="1:6" x14ac:dyDescent="0.2">
      <c r="A7769" t="s">
        <v>6970</v>
      </c>
      <c r="B7769" t="s">
        <v>15443</v>
      </c>
      <c r="C7769" t="s">
        <v>15444</v>
      </c>
      <c r="D7769" t="s">
        <v>23592</v>
      </c>
      <c r="E7769" t="s">
        <v>21138</v>
      </c>
      <c r="F7769" s="1">
        <v>20667</v>
      </c>
    </row>
    <row r="7770" spans="1:6" x14ac:dyDescent="0.2">
      <c r="A7770" t="s">
        <v>9248</v>
      </c>
      <c r="B7770" t="s">
        <v>13480</v>
      </c>
      <c r="C7770" t="s">
        <v>9973</v>
      </c>
      <c r="D7770" t="s">
        <v>23593</v>
      </c>
      <c r="E7770" t="s">
        <v>21138</v>
      </c>
      <c r="F7770" s="1">
        <v>32015</v>
      </c>
    </row>
    <row r="7771" spans="1:6" x14ac:dyDescent="0.2">
      <c r="A7771" t="s">
        <v>8501</v>
      </c>
      <c r="B7771" t="s">
        <v>10650</v>
      </c>
      <c r="C7771" t="s">
        <v>9837</v>
      </c>
      <c r="D7771" t="s">
        <v>23594</v>
      </c>
      <c r="E7771" t="s">
        <v>21138</v>
      </c>
      <c r="F7771" s="1">
        <v>36893</v>
      </c>
    </row>
    <row r="7772" spans="1:6" x14ac:dyDescent="0.2">
      <c r="A7772" t="s">
        <v>3888</v>
      </c>
      <c r="B7772" t="s">
        <v>13558</v>
      </c>
      <c r="C7772" t="s">
        <v>15445</v>
      </c>
      <c r="D7772" t="s">
        <v>23595</v>
      </c>
      <c r="E7772" t="s">
        <v>21138</v>
      </c>
      <c r="F7772" s="1">
        <v>22195</v>
      </c>
    </row>
    <row r="7773" spans="1:6" x14ac:dyDescent="0.2">
      <c r="A7773" t="s">
        <v>3889</v>
      </c>
      <c r="B7773" t="s">
        <v>15446</v>
      </c>
      <c r="C7773" t="s">
        <v>9912</v>
      </c>
      <c r="D7773" t="s">
        <v>23596</v>
      </c>
      <c r="E7773" t="s">
        <v>21138</v>
      </c>
      <c r="F7773" s="1">
        <v>31842</v>
      </c>
    </row>
    <row r="7774" spans="1:6" x14ac:dyDescent="0.2">
      <c r="A7774" t="s">
        <v>3890</v>
      </c>
      <c r="B7774" t="s">
        <v>13536</v>
      </c>
      <c r="C7774" t="s">
        <v>10305</v>
      </c>
      <c r="D7774">
        <v>4143176188</v>
      </c>
      <c r="E7774" t="s">
        <v>21138</v>
      </c>
      <c r="F7774" s="1">
        <v>35615</v>
      </c>
    </row>
    <row r="7775" spans="1:6" x14ac:dyDescent="0.2">
      <c r="A7775" t="s">
        <v>3891</v>
      </c>
      <c r="B7775" t="s">
        <v>15447</v>
      </c>
      <c r="C7775" t="s">
        <v>9758</v>
      </c>
      <c r="D7775" t="s">
        <v>23597</v>
      </c>
      <c r="E7775" t="s">
        <v>21138</v>
      </c>
      <c r="F7775" s="1">
        <v>25068</v>
      </c>
    </row>
    <row r="7776" spans="1:6" x14ac:dyDescent="0.2">
      <c r="A7776" t="s">
        <v>8502</v>
      </c>
      <c r="B7776" t="s">
        <v>9692</v>
      </c>
      <c r="C7776" t="s">
        <v>15448</v>
      </c>
      <c r="D7776">
        <v>512259251</v>
      </c>
      <c r="E7776" t="s">
        <v>21138</v>
      </c>
      <c r="F7776" s="1">
        <v>30325</v>
      </c>
    </row>
    <row r="7777" spans="1:6" x14ac:dyDescent="0.2">
      <c r="A7777" t="s">
        <v>3892</v>
      </c>
      <c r="B7777" t="s">
        <v>13353</v>
      </c>
      <c r="C7777" t="s">
        <v>15449</v>
      </c>
      <c r="D7777" t="s">
        <v>23598</v>
      </c>
      <c r="E7777" t="s">
        <v>21138</v>
      </c>
      <c r="F7777" s="1">
        <v>31279</v>
      </c>
    </row>
    <row r="7778" spans="1:6" x14ac:dyDescent="0.2">
      <c r="A7778" t="s">
        <v>3893</v>
      </c>
      <c r="B7778" t="s">
        <v>13526</v>
      </c>
      <c r="C7778" t="s">
        <v>10767</v>
      </c>
      <c r="D7778" t="s">
        <v>23599</v>
      </c>
      <c r="E7778" t="s">
        <v>21138</v>
      </c>
      <c r="F7778" s="1">
        <v>26599</v>
      </c>
    </row>
    <row r="7779" spans="1:6" x14ac:dyDescent="0.2">
      <c r="A7779" t="s">
        <v>3894</v>
      </c>
      <c r="B7779" t="s">
        <v>14017</v>
      </c>
      <c r="C7779" t="s">
        <v>9717</v>
      </c>
      <c r="D7779" t="s">
        <v>23600</v>
      </c>
      <c r="E7779" t="s">
        <v>21138</v>
      </c>
      <c r="F7779" s="1">
        <v>39277</v>
      </c>
    </row>
    <row r="7780" spans="1:6" x14ac:dyDescent="0.2">
      <c r="A7780" t="s">
        <v>3895</v>
      </c>
      <c r="B7780" t="s">
        <v>13593</v>
      </c>
      <c r="C7780" t="s">
        <v>10191</v>
      </c>
      <c r="D7780" t="s">
        <v>23601</v>
      </c>
      <c r="E7780" t="s">
        <v>21138</v>
      </c>
      <c r="F7780" s="1">
        <v>27508</v>
      </c>
    </row>
    <row r="7781" spans="1:6" x14ac:dyDescent="0.2">
      <c r="A7781" t="s">
        <v>8503</v>
      </c>
      <c r="B7781" t="s">
        <v>13731</v>
      </c>
      <c r="C7781" t="s">
        <v>15450</v>
      </c>
      <c r="D7781" t="s">
        <v>23602</v>
      </c>
      <c r="E7781" t="s">
        <v>21138</v>
      </c>
      <c r="F7781" s="1">
        <v>39650</v>
      </c>
    </row>
    <row r="7782" spans="1:6" x14ac:dyDescent="0.2">
      <c r="A7782" t="s">
        <v>3896</v>
      </c>
      <c r="B7782" t="s">
        <v>13517</v>
      </c>
      <c r="C7782" t="s">
        <v>15451</v>
      </c>
      <c r="D7782" t="s">
        <v>23603</v>
      </c>
      <c r="E7782" t="s">
        <v>21138</v>
      </c>
      <c r="F7782" s="1">
        <v>27899</v>
      </c>
    </row>
    <row r="7783" spans="1:6" x14ac:dyDescent="0.2">
      <c r="A7783" t="s">
        <v>3897</v>
      </c>
      <c r="B7783" t="s">
        <v>14326</v>
      </c>
      <c r="C7783" t="s">
        <v>9690</v>
      </c>
      <c r="D7783" t="s">
        <v>23604</v>
      </c>
      <c r="E7783" t="s">
        <v>21138</v>
      </c>
      <c r="F7783" s="1">
        <v>17119</v>
      </c>
    </row>
    <row r="7784" spans="1:6" x14ac:dyDescent="0.2">
      <c r="A7784" t="s">
        <v>6971</v>
      </c>
      <c r="B7784" t="s">
        <v>13308</v>
      </c>
      <c r="C7784" t="s">
        <v>10935</v>
      </c>
      <c r="D7784" t="s">
        <v>23605</v>
      </c>
      <c r="E7784" t="s">
        <v>21138</v>
      </c>
      <c r="F7784" s="1">
        <v>32824</v>
      </c>
    </row>
    <row r="7785" spans="1:6" x14ac:dyDescent="0.2">
      <c r="A7785" t="s">
        <v>3898</v>
      </c>
      <c r="B7785" t="s">
        <v>14030</v>
      </c>
      <c r="C7785" t="s">
        <v>10067</v>
      </c>
      <c r="D7785" t="s">
        <v>23606</v>
      </c>
      <c r="E7785" t="s">
        <v>21138</v>
      </c>
      <c r="F7785" s="1">
        <v>40561</v>
      </c>
    </row>
    <row r="7786" spans="1:6" x14ac:dyDescent="0.2">
      <c r="A7786" t="s">
        <v>8504</v>
      </c>
      <c r="B7786" t="s">
        <v>9823</v>
      </c>
      <c r="C7786" t="s">
        <v>10098</v>
      </c>
      <c r="D7786" t="s">
        <v>23607</v>
      </c>
      <c r="E7786" t="s">
        <v>21138</v>
      </c>
      <c r="F7786" s="1">
        <v>33958</v>
      </c>
    </row>
    <row r="7787" spans="1:6" x14ac:dyDescent="0.2">
      <c r="A7787" t="s">
        <v>3899</v>
      </c>
      <c r="B7787" t="s">
        <v>13311</v>
      </c>
      <c r="C7787" t="s">
        <v>10334</v>
      </c>
      <c r="D7787" t="s">
        <v>23608</v>
      </c>
      <c r="E7787" t="s">
        <v>21138</v>
      </c>
      <c r="F7787" s="1">
        <v>18395</v>
      </c>
    </row>
    <row r="7788" spans="1:6" x14ac:dyDescent="0.2">
      <c r="A7788" t="s">
        <v>6972</v>
      </c>
      <c r="B7788" t="s">
        <v>13388</v>
      </c>
      <c r="C7788" t="s">
        <v>9714</v>
      </c>
      <c r="D7788">
        <v>3348104072</v>
      </c>
      <c r="E7788" t="s">
        <v>21138</v>
      </c>
      <c r="F7788" s="1">
        <v>15403</v>
      </c>
    </row>
    <row r="7789" spans="1:6" x14ac:dyDescent="0.2">
      <c r="A7789" t="s">
        <v>6973</v>
      </c>
      <c r="B7789" t="s">
        <v>13791</v>
      </c>
      <c r="C7789" t="s">
        <v>15452</v>
      </c>
      <c r="D7789" t="s">
        <v>23609</v>
      </c>
      <c r="E7789" t="s">
        <v>21138</v>
      </c>
      <c r="F7789" s="1">
        <v>29391</v>
      </c>
    </row>
    <row r="7790" spans="1:6" x14ac:dyDescent="0.2">
      <c r="A7790" t="s">
        <v>6974</v>
      </c>
      <c r="B7790" t="s">
        <v>13664</v>
      </c>
      <c r="C7790" t="s">
        <v>10074</v>
      </c>
      <c r="D7790" t="s">
        <v>23610</v>
      </c>
      <c r="E7790" t="s">
        <v>21138</v>
      </c>
      <c r="F7790" s="1">
        <v>32797</v>
      </c>
    </row>
    <row r="7791" spans="1:6" x14ac:dyDescent="0.2">
      <c r="A7791" t="s">
        <v>6975</v>
      </c>
      <c r="B7791" t="s">
        <v>13804</v>
      </c>
      <c r="C7791" t="s">
        <v>9470</v>
      </c>
      <c r="D7791" t="s">
        <v>23611</v>
      </c>
      <c r="E7791" t="s">
        <v>21138</v>
      </c>
      <c r="F7791" s="1">
        <v>22445</v>
      </c>
    </row>
    <row r="7792" spans="1:6" x14ac:dyDescent="0.2">
      <c r="A7792" t="s">
        <v>6976</v>
      </c>
      <c r="B7792" t="s">
        <v>9568</v>
      </c>
      <c r="C7792" t="s">
        <v>15453</v>
      </c>
      <c r="D7792" t="s">
        <v>23612</v>
      </c>
      <c r="E7792" t="s">
        <v>21138</v>
      </c>
      <c r="F7792" s="1">
        <v>33195</v>
      </c>
    </row>
    <row r="7793" spans="1:6" x14ac:dyDescent="0.2">
      <c r="A7793" t="s">
        <v>6977</v>
      </c>
      <c r="B7793" t="s">
        <v>13736</v>
      </c>
      <c r="C7793" t="s">
        <v>15277</v>
      </c>
      <c r="D7793">
        <f>1-745-711-1960</f>
        <v>-3415</v>
      </c>
      <c r="E7793" t="s">
        <v>21138</v>
      </c>
      <c r="F7793" s="1">
        <v>26060</v>
      </c>
    </row>
    <row r="7794" spans="1:6" x14ac:dyDescent="0.2">
      <c r="A7794" t="s">
        <v>3900</v>
      </c>
      <c r="B7794" t="s">
        <v>13696</v>
      </c>
      <c r="C7794" t="s">
        <v>10730</v>
      </c>
      <c r="D7794">
        <v>3543274153</v>
      </c>
      <c r="E7794" t="s">
        <v>21138</v>
      </c>
      <c r="F7794" s="1">
        <v>37903</v>
      </c>
    </row>
    <row r="7795" spans="1:6" x14ac:dyDescent="0.2">
      <c r="A7795" t="s">
        <v>3901</v>
      </c>
      <c r="B7795" t="s">
        <v>13435</v>
      </c>
      <c r="C7795" t="s">
        <v>15454</v>
      </c>
      <c r="D7795">
        <v>4955680149</v>
      </c>
      <c r="E7795" t="s">
        <v>21138</v>
      </c>
      <c r="F7795" s="1">
        <v>19905</v>
      </c>
    </row>
    <row r="7796" spans="1:6" x14ac:dyDescent="0.2">
      <c r="A7796" t="s">
        <v>6978</v>
      </c>
      <c r="B7796" t="s">
        <v>10351</v>
      </c>
      <c r="C7796" t="s">
        <v>15455</v>
      </c>
      <c r="D7796" t="s">
        <v>23613</v>
      </c>
      <c r="E7796" t="s">
        <v>21138</v>
      </c>
      <c r="F7796" s="1">
        <v>26203</v>
      </c>
    </row>
    <row r="7797" spans="1:6" x14ac:dyDescent="0.2">
      <c r="A7797" t="s">
        <v>3902</v>
      </c>
      <c r="B7797" t="s">
        <v>15456</v>
      </c>
      <c r="C7797" t="s">
        <v>10239</v>
      </c>
      <c r="D7797">
        <f>1-446-257-3935</f>
        <v>-4637</v>
      </c>
      <c r="E7797" t="s">
        <v>21138</v>
      </c>
      <c r="F7797" s="1">
        <v>35449</v>
      </c>
    </row>
    <row r="7798" spans="1:6" x14ac:dyDescent="0.2">
      <c r="A7798" t="s">
        <v>3903</v>
      </c>
      <c r="B7798" t="s">
        <v>13396</v>
      </c>
      <c r="C7798" t="s">
        <v>15457</v>
      </c>
      <c r="D7798" t="s">
        <v>23614</v>
      </c>
      <c r="E7798" t="s">
        <v>21138</v>
      </c>
      <c r="F7798" s="1">
        <v>25630</v>
      </c>
    </row>
    <row r="7799" spans="1:6" x14ac:dyDescent="0.2">
      <c r="A7799" t="s">
        <v>3904</v>
      </c>
      <c r="B7799" t="s">
        <v>13446</v>
      </c>
      <c r="C7799" t="s">
        <v>9645</v>
      </c>
      <c r="D7799" t="s">
        <v>23615</v>
      </c>
      <c r="E7799" t="s">
        <v>21138</v>
      </c>
      <c r="F7799" s="1">
        <v>27912</v>
      </c>
    </row>
    <row r="7800" spans="1:6" x14ac:dyDescent="0.2">
      <c r="A7800" t="s">
        <v>9249</v>
      </c>
      <c r="B7800" t="s">
        <v>13595</v>
      </c>
      <c r="C7800" t="s">
        <v>15037</v>
      </c>
      <c r="D7800">
        <v>2676205992</v>
      </c>
      <c r="E7800" t="s">
        <v>21138</v>
      </c>
      <c r="F7800" s="1">
        <v>41468</v>
      </c>
    </row>
    <row r="7801" spans="1:6" x14ac:dyDescent="0.2">
      <c r="A7801" t="s">
        <v>6979</v>
      </c>
      <c r="B7801" t="s">
        <v>13862</v>
      </c>
      <c r="C7801" t="s">
        <v>15458</v>
      </c>
      <c r="D7801" t="s">
        <v>23616</v>
      </c>
      <c r="E7801" t="s">
        <v>21138</v>
      </c>
      <c r="F7801" s="1">
        <v>41653</v>
      </c>
    </row>
    <row r="7802" spans="1:6" x14ac:dyDescent="0.2">
      <c r="A7802" t="s">
        <v>6980</v>
      </c>
      <c r="B7802" t="s">
        <v>13323</v>
      </c>
      <c r="C7802" t="s">
        <v>11783</v>
      </c>
      <c r="D7802" t="s">
        <v>23617</v>
      </c>
      <c r="E7802" t="s">
        <v>21138</v>
      </c>
      <c r="F7802" s="1">
        <v>38395</v>
      </c>
    </row>
    <row r="7803" spans="1:6" x14ac:dyDescent="0.2">
      <c r="A7803" t="s">
        <v>8505</v>
      </c>
      <c r="B7803" t="s">
        <v>14056</v>
      </c>
      <c r="C7803" t="s">
        <v>9513</v>
      </c>
      <c r="D7803" t="s">
        <v>23618</v>
      </c>
      <c r="E7803" t="s">
        <v>21138</v>
      </c>
      <c r="F7803" s="1">
        <v>16514</v>
      </c>
    </row>
    <row r="7804" spans="1:6" x14ac:dyDescent="0.2">
      <c r="A7804" t="s">
        <v>3905</v>
      </c>
      <c r="B7804" t="s">
        <v>13539</v>
      </c>
      <c r="C7804" t="s">
        <v>15154</v>
      </c>
      <c r="D7804">
        <f>1-302-862-7523</f>
        <v>-8686</v>
      </c>
      <c r="E7804" t="s">
        <v>21138</v>
      </c>
      <c r="F7804" s="1">
        <v>24423</v>
      </c>
    </row>
    <row r="7805" spans="1:6" x14ac:dyDescent="0.2">
      <c r="A7805" t="s">
        <v>3906</v>
      </c>
      <c r="B7805" t="s">
        <v>15459</v>
      </c>
      <c r="C7805" t="s">
        <v>15460</v>
      </c>
      <c r="D7805" t="s">
        <v>23619</v>
      </c>
      <c r="E7805" t="s">
        <v>21138</v>
      </c>
      <c r="F7805" s="1">
        <v>31607</v>
      </c>
    </row>
    <row r="7806" spans="1:6" x14ac:dyDescent="0.2">
      <c r="A7806" t="s">
        <v>9250</v>
      </c>
      <c r="B7806" t="s">
        <v>15461</v>
      </c>
      <c r="C7806" t="s">
        <v>9973</v>
      </c>
      <c r="D7806" t="s">
        <v>23620</v>
      </c>
      <c r="E7806" t="s">
        <v>21138</v>
      </c>
      <c r="F7806" s="1">
        <v>16283</v>
      </c>
    </row>
    <row r="7807" spans="1:6" x14ac:dyDescent="0.2">
      <c r="A7807" t="s">
        <v>3907</v>
      </c>
      <c r="B7807" t="s">
        <v>15462</v>
      </c>
      <c r="C7807" t="s">
        <v>9955</v>
      </c>
      <c r="D7807" t="s">
        <v>23621</v>
      </c>
      <c r="E7807" t="s">
        <v>21138</v>
      </c>
      <c r="F7807" s="1">
        <v>43520</v>
      </c>
    </row>
    <row r="7808" spans="1:6" x14ac:dyDescent="0.2">
      <c r="A7808" t="s">
        <v>3908</v>
      </c>
      <c r="B7808" t="s">
        <v>13366</v>
      </c>
      <c r="C7808" t="s">
        <v>10689</v>
      </c>
      <c r="D7808" t="s">
        <v>23622</v>
      </c>
      <c r="E7808" t="s">
        <v>21138</v>
      </c>
      <c r="F7808" s="1">
        <v>17882</v>
      </c>
    </row>
    <row r="7809" spans="1:6" x14ac:dyDescent="0.2">
      <c r="A7809" t="s">
        <v>3909</v>
      </c>
      <c r="B7809" t="s">
        <v>13424</v>
      </c>
      <c r="C7809" t="s">
        <v>15463</v>
      </c>
      <c r="D7809" t="s">
        <v>23623</v>
      </c>
      <c r="E7809" t="s">
        <v>21138</v>
      </c>
      <c r="F7809" s="1">
        <v>23245</v>
      </c>
    </row>
    <row r="7810" spans="1:6" x14ac:dyDescent="0.2">
      <c r="A7810" t="s">
        <v>3910</v>
      </c>
      <c r="B7810" t="s">
        <v>13421</v>
      </c>
      <c r="C7810" t="s">
        <v>9470</v>
      </c>
      <c r="D7810" t="s">
        <v>23624</v>
      </c>
      <c r="E7810" t="s">
        <v>21138</v>
      </c>
      <c r="F7810" s="1">
        <v>40283</v>
      </c>
    </row>
    <row r="7811" spans="1:6" x14ac:dyDescent="0.2">
      <c r="A7811" t="s">
        <v>6981</v>
      </c>
      <c r="B7811" t="s">
        <v>13991</v>
      </c>
      <c r="C7811" t="s">
        <v>10120</v>
      </c>
      <c r="D7811" t="s">
        <v>23625</v>
      </c>
      <c r="E7811" t="s">
        <v>21138</v>
      </c>
      <c r="F7811" s="1">
        <v>30999</v>
      </c>
    </row>
    <row r="7812" spans="1:6" x14ac:dyDescent="0.2">
      <c r="A7812" t="s">
        <v>6982</v>
      </c>
      <c r="B7812" t="s">
        <v>13339</v>
      </c>
      <c r="C7812" t="s">
        <v>15464</v>
      </c>
      <c r="D7812" t="s">
        <v>23626</v>
      </c>
      <c r="E7812" t="s">
        <v>21138</v>
      </c>
      <c r="F7812" s="1">
        <v>38407</v>
      </c>
    </row>
    <row r="7813" spans="1:6" x14ac:dyDescent="0.2">
      <c r="A7813" t="s">
        <v>3911</v>
      </c>
      <c r="B7813" t="s">
        <v>15465</v>
      </c>
      <c r="C7813" t="s">
        <v>9570</v>
      </c>
      <c r="D7813" t="s">
        <v>23627</v>
      </c>
      <c r="E7813" t="s">
        <v>21138</v>
      </c>
      <c r="F7813" s="1">
        <v>40769</v>
      </c>
    </row>
    <row r="7814" spans="1:6" x14ac:dyDescent="0.2">
      <c r="A7814" t="s">
        <v>6983</v>
      </c>
      <c r="B7814" t="s">
        <v>13461</v>
      </c>
      <c r="C7814" t="s">
        <v>15466</v>
      </c>
      <c r="D7814" t="s">
        <v>23628</v>
      </c>
      <c r="E7814" t="s">
        <v>21138</v>
      </c>
      <c r="F7814" s="1">
        <v>42154</v>
      </c>
    </row>
    <row r="7815" spans="1:6" x14ac:dyDescent="0.2">
      <c r="A7815" t="s">
        <v>6984</v>
      </c>
      <c r="B7815" t="s">
        <v>15180</v>
      </c>
      <c r="C7815" t="s">
        <v>15467</v>
      </c>
      <c r="D7815" t="s">
        <v>23629</v>
      </c>
      <c r="E7815" t="s">
        <v>21138</v>
      </c>
      <c r="F7815" s="1">
        <v>17235</v>
      </c>
    </row>
    <row r="7816" spans="1:6" x14ac:dyDescent="0.2">
      <c r="A7816" t="s">
        <v>6985</v>
      </c>
      <c r="B7816" t="s">
        <v>13327</v>
      </c>
      <c r="C7816" t="s">
        <v>12833</v>
      </c>
      <c r="D7816" t="s">
        <v>23630</v>
      </c>
      <c r="E7816" t="s">
        <v>21138</v>
      </c>
      <c r="F7816" s="1">
        <v>14835</v>
      </c>
    </row>
    <row r="7817" spans="1:6" x14ac:dyDescent="0.2">
      <c r="A7817" t="s">
        <v>3912</v>
      </c>
      <c r="B7817" t="s">
        <v>14200</v>
      </c>
      <c r="C7817" t="s">
        <v>15468</v>
      </c>
      <c r="D7817" t="s">
        <v>23631</v>
      </c>
      <c r="E7817" t="s">
        <v>21138</v>
      </c>
      <c r="F7817" s="1">
        <v>41665</v>
      </c>
    </row>
    <row r="7818" spans="1:6" x14ac:dyDescent="0.2">
      <c r="A7818" t="s">
        <v>6986</v>
      </c>
      <c r="B7818" t="s">
        <v>13625</v>
      </c>
      <c r="C7818" t="s">
        <v>15469</v>
      </c>
      <c r="D7818" t="s">
        <v>23632</v>
      </c>
      <c r="E7818" t="s">
        <v>21138</v>
      </c>
      <c r="F7818" s="1">
        <v>26288</v>
      </c>
    </row>
    <row r="7819" spans="1:6" x14ac:dyDescent="0.2">
      <c r="A7819" t="s">
        <v>3913</v>
      </c>
      <c r="B7819" t="s">
        <v>13625</v>
      </c>
      <c r="C7819" t="s">
        <v>13417</v>
      </c>
      <c r="D7819" t="s">
        <v>23633</v>
      </c>
      <c r="E7819" t="s">
        <v>21138</v>
      </c>
      <c r="F7819" s="1">
        <v>24254</v>
      </c>
    </row>
    <row r="7820" spans="1:6" x14ac:dyDescent="0.2">
      <c r="A7820" t="s">
        <v>3914</v>
      </c>
      <c r="B7820" t="s">
        <v>13413</v>
      </c>
      <c r="C7820" t="s">
        <v>15470</v>
      </c>
      <c r="D7820" t="s">
        <v>23634</v>
      </c>
      <c r="E7820" t="s">
        <v>21138</v>
      </c>
      <c r="F7820" s="1">
        <v>20458</v>
      </c>
    </row>
    <row r="7821" spans="1:6" x14ac:dyDescent="0.2">
      <c r="A7821" t="s">
        <v>6987</v>
      </c>
      <c r="B7821" t="s">
        <v>14837</v>
      </c>
      <c r="C7821" t="s">
        <v>9585</v>
      </c>
      <c r="D7821" t="s">
        <v>23635</v>
      </c>
      <c r="E7821" t="s">
        <v>21138</v>
      </c>
      <c r="F7821" s="1">
        <v>30310</v>
      </c>
    </row>
    <row r="7822" spans="1:6" x14ac:dyDescent="0.2">
      <c r="A7822" t="s">
        <v>9251</v>
      </c>
      <c r="B7822" t="s">
        <v>13812</v>
      </c>
      <c r="C7822" t="s">
        <v>9912</v>
      </c>
      <c r="D7822" t="s">
        <v>23636</v>
      </c>
      <c r="E7822" t="s">
        <v>21138</v>
      </c>
      <c r="F7822" s="1">
        <v>28378</v>
      </c>
    </row>
    <row r="7823" spans="1:6" x14ac:dyDescent="0.2">
      <c r="A7823" t="s">
        <v>3915</v>
      </c>
      <c r="B7823" t="s">
        <v>13547</v>
      </c>
      <c r="C7823" t="s">
        <v>9566</v>
      </c>
      <c r="D7823" t="s">
        <v>23637</v>
      </c>
      <c r="E7823" t="s">
        <v>21138</v>
      </c>
      <c r="F7823" s="1">
        <v>16541</v>
      </c>
    </row>
    <row r="7824" spans="1:6" x14ac:dyDescent="0.2">
      <c r="A7824" t="s">
        <v>8506</v>
      </c>
      <c r="B7824" t="s">
        <v>15471</v>
      </c>
      <c r="C7824" t="s">
        <v>15472</v>
      </c>
      <c r="D7824" t="s">
        <v>23638</v>
      </c>
      <c r="E7824" t="s">
        <v>21138</v>
      </c>
      <c r="F7824" s="1">
        <v>24531</v>
      </c>
    </row>
    <row r="7825" spans="1:6" x14ac:dyDescent="0.2">
      <c r="A7825" t="s">
        <v>15473</v>
      </c>
      <c r="B7825" t="s">
        <v>10851</v>
      </c>
      <c r="C7825" t="s">
        <v>9690</v>
      </c>
      <c r="D7825" t="s">
        <v>23639</v>
      </c>
      <c r="E7825" t="s">
        <v>21138</v>
      </c>
      <c r="F7825" s="1">
        <v>25180</v>
      </c>
    </row>
    <row r="7826" spans="1:6" x14ac:dyDescent="0.2">
      <c r="A7826" t="s">
        <v>3916</v>
      </c>
      <c r="B7826" t="s">
        <v>13324</v>
      </c>
      <c r="C7826" t="s">
        <v>15474</v>
      </c>
      <c r="D7826" t="s">
        <v>23640</v>
      </c>
      <c r="E7826" t="s">
        <v>21138</v>
      </c>
      <c r="F7826" s="1">
        <v>39808</v>
      </c>
    </row>
    <row r="7827" spans="1:6" x14ac:dyDescent="0.2">
      <c r="A7827" t="s">
        <v>6988</v>
      </c>
      <c r="B7827" t="s">
        <v>15475</v>
      </c>
      <c r="C7827" t="s">
        <v>9585</v>
      </c>
      <c r="D7827" t="s">
        <v>23641</v>
      </c>
      <c r="E7827" t="s">
        <v>21138</v>
      </c>
      <c r="F7827" s="1">
        <v>37382</v>
      </c>
    </row>
    <row r="7828" spans="1:6" x14ac:dyDescent="0.2">
      <c r="A7828" t="s">
        <v>6989</v>
      </c>
      <c r="B7828" t="s">
        <v>11030</v>
      </c>
      <c r="C7828" t="s">
        <v>15476</v>
      </c>
      <c r="D7828" t="s">
        <v>23642</v>
      </c>
      <c r="E7828" t="s">
        <v>21138</v>
      </c>
      <c r="F7828" s="1">
        <v>23049</v>
      </c>
    </row>
    <row r="7829" spans="1:6" x14ac:dyDescent="0.2">
      <c r="A7829" t="s">
        <v>6990</v>
      </c>
      <c r="B7829" t="s">
        <v>10406</v>
      </c>
      <c r="C7829" t="s">
        <v>12202</v>
      </c>
      <c r="D7829" t="s">
        <v>23643</v>
      </c>
      <c r="E7829" t="s">
        <v>21138</v>
      </c>
      <c r="F7829" s="1">
        <v>37981</v>
      </c>
    </row>
    <row r="7830" spans="1:6" x14ac:dyDescent="0.2">
      <c r="A7830" t="s">
        <v>3917</v>
      </c>
      <c r="B7830" t="s">
        <v>13660</v>
      </c>
      <c r="C7830" t="s">
        <v>9470</v>
      </c>
      <c r="D7830" t="s">
        <v>23644</v>
      </c>
      <c r="E7830" t="s">
        <v>21138</v>
      </c>
      <c r="F7830" s="1">
        <v>41476</v>
      </c>
    </row>
    <row r="7831" spans="1:6" x14ac:dyDescent="0.2">
      <c r="A7831" t="s">
        <v>8507</v>
      </c>
      <c r="B7831" t="s">
        <v>13435</v>
      </c>
      <c r="C7831" t="s">
        <v>10487</v>
      </c>
      <c r="D7831" t="s">
        <v>23645</v>
      </c>
      <c r="E7831" t="s">
        <v>21138</v>
      </c>
      <c r="F7831" s="1">
        <v>18229</v>
      </c>
    </row>
    <row r="7832" spans="1:6" x14ac:dyDescent="0.2">
      <c r="A7832" t="s">
        <v>3918</v>
      </c>
      <c r="B7832" t="s">
        <v>15359</v>
      </c>
      <c r="C7832" t="s">
        <v>15477</v>
      </c>
      <c r="D7832" t="s">
        <v>23646</v>
      </c>
      <c r="E7832" t="s">
        <v>21138</v>
      </c>
      <c r="F7832" s="1">
        <v>36062</v>
      </c>
    </row>
    <row r="7833" spans="1:6" x14ac:dyDescent="0.2">
      <c r="A7833" t="s">
        <v>6991</v>
      </c>
      <c r="B7833" t="s">
        <v>13925</v>
      </c>
      <c r="C7833" t="s">
        <v>15478</v>
      </c>
      <c r="D7833" t="s">
        <v>23647</v>
      </c>
      <c r="E7833" t="s">
        <v>21138</v>
      </c>
      <c r="F7833" s="1">
        <v>23357</v>
      </c>
    </row>
    <row r="7834" spans="1:6" x14ac:dyDescent="0.2">
      <c r="A7834" t="s">
        <v>3919</v>
      </c>
      <c r="B7834" t="s">
        <v>13968</v>
      </c>
      <c r="C7834" t="s">
        <v>15479</v>
      </c>
      <c r="D7834" t="s">
        <v>23648</v>
      </c>
      <c r="E7834" t="s">
        <v>21138</v>
      </c>
      <c r="F7834" s="1">
        <v>42023</v>
      </c>
    </row>
    <row r="7835" spans="1:6" x14ac:dyDescent="0.2">
      <c r="A7835" t="s">
        <v>3920</v>
      </c>
      <c r="B7835" t="s">
        <v>13689</v>
      </c>
      <c r="C7835" t="s">
        <v>9882</v>
      </c>
      <c r="D7835" t="s">
        <v>23649</v>
      </c>
      <c r="E7835" t="s">
        <v>21138</v>
      </c>
      <c r="F7835" s="1">
        <v>42733</v>
      </c>
    </row>
    <row r="7836" spans="1:6" x14ac:dyDescent="0.2">
      <c r="A7836" t="s">
        <v>3921</v>
      </c>
      <c r="B7836" t="s">
        <v>13862</v>
      </c>
      <c r="C7836" t="s">
        <v>9841</v>
      </c>
      <c r="D7836">
        <v>9247834144</v>
      </c>
      <c r="E7836" t="s">
        <v>21138</v>
      </c>
      <c r="F7836" s="1">
        <v>41812</v>
      </c>
    </row>
    <row r="7837" spans="1:6" x14ac:dyDescent="0.2">
      <c r="A7837" t="s">
        <v>6992</v>
      </c>
      <c r="B7837" t="s">
        <v>11030</v>
      </c>
      <c r="C7837" t="s">
        <v>15480</v>
      </c>
      <c r="D7837">
        <f>1-153-25-8450</f>
        <v>-8627</v>
      </c>
      <c r="E7837" t="s">
        <v>21138</v>
      </c>
      <c r="F7837" s="1">
        <v>16645</v>
      </c>
    </row>
    <row r="7838" spans="1:6" x14ac:dyDescent="0.2">
      <c r="A7838" t="s">
        <v>3922</v>
      </c>
      <c r="B7838" t="s">
        <v>13981</v>
      </c>
      <c r="C7838" t="s">
        <v>15481</v>
      </c>
      <c r="D7838" t="s">
        <v>23650</v>
      </c>
      <c r="E7838" t="s">
        <v>21138</v>
      </c>
      <c r="F7838" s="1">
        <v>33664</v>
      </c>
    </row>
    <row r="7839" spans="1:6" x14ac:dyDescent="0.2">
      <c r="A7839" t="s">
        <v>3923</v>
      </c>
      <c r="B7839" t="s">
        <v>11030</v>
      </c>
      <c r="C7839" t="s">
        <v>15482</v>
      </c>
      <c r="D7839" t="s">
        <v>23651</v>
      </c>
      <c r="E7839" t="s">
        <v>21138</v>
      </c>
      <c r="F7839" s="1">
        <v>35264</v>
      </c>
    </row>
    <row r="7840" spans="1:6" x14ac:dyDescent="0.2">
      <c r="A7840" t="s">
        <v>3924</v>
      </c>
      <c r="B7840" t="s">
        <v>15065</v>
      </c>
      <c r="C7840" t="s">
        <v>10514</v>
      </c>
      <c r="D7840" t="s">
        <v>23652</v>
      </c>
      <c r="E7840" t="s">
        <v>21138</v>
      </c>
      <c r="F7840" s="1">
        <v>27509</v>
      </c>
    </row>
    <row r="7841" spans="1:6" x14ac:dyDescent="0.2">
      <c r="A7841" t="s">
        <v>8508</v>
      </c>
      <c r="B7841" t="s">
        <v>15483</v>
      </c>
      <c r="C7841" t="s">
        <v>15484</v>
      </c>
      <c r="D7841" t="s">
        <v>23653</v>
      </c>
      <c r="E7841" t="s">
        <v>21138</v>
      </c>
      <c r="F7841" s="1">
        <v>24223</v>
      </c>
    </row>
    <row r="7842" spans="1:6" x14ac:dyDescent="0.2">
      <c r="A7842" t="s">
        <v>15485</v>
      </c>
      <c r="B7842" t="s">
        <v>13660</v>
      </c>
      <c r="C7842" t="s">
        <v>9669</v>
      </c>
      <c r="D7842" t="s">
        <v>23654</v>
      </c>
      <c r="E7842" t="s">
        <v>21138</v>
      </c>
      <c r="F7842" s="1">
        <v>29216</v>
      </c>
    </row>
    <row r="7843" spans="1:6" x14ac:dyDescent="0.2">
      <c r="A7843" t="s">
        <v>3925</v>
      </c>
      <c r="B7843" t="s">
        <v>13404</v>
      </c>
      <c r="C7843" t="s">
        <v>9572</v>
      </c>
      <c r="D7843" t="s">
        <v>23655</v>
      </c>
      <c r="E7843" t="s">
        <v>21138</v>
      </c>
      <c r="F7843" s="1">
        <v>28400</v>
      </c>
    </row>
    <row r="7844" spans="1:6" x14ac:dyDescent="0.2">
      <c r="A7844" t="s">
        <v>8509</v>
      </c>
      <c r="B7844" t="s">
        <v>15486</v>
      </c>
      <c r="C7844" t="s">
        <v>15487</v>
      </c>
      <c r="D7844">
        <v>7263231188</v>
      </c>
      <c r="E7844" t="s">
        <v>21138</v>
      </c>
      <c r="F7844" s="1">
        <v>20352</v>
      </c>
    </row>
    <row r="7845" spans="1:6" x14ac:dyDescent="0.2">
      <c r="A7845" t="s">
        <v>3926</v>
      </c>
      <c r="B7845" t="s">
        <v>11030</v>
      </c>
      <c r="C7845" t="s">
        <v>10564</v>
      </c>
      <c r="D7845" t="s">
        <v>23656</v>
      </c>
      <c r="E7845" t="s">
        <v>21138</v>
      </c>
      <c r="F7845" s="1">
        <v>38565</v>
      </c>
    </row>
    <row r="7846" spans="1:6" x14ac:dyDescent="0.2">
      <c r="A7846" t="s">
        <v>3927</v>
      </c>
      <c r="B7846" t="s">
        <v>13325</v>
      </c>
      <c r="C7846" t="s">
        <v>10591</v>
      </c>
      <c r="D7846" t="s">
        <v>23657</v>
      </c>
      <c r="E7846" t="s">
        <v>21138</v>
      </c>
      <c r="F7846" s="1">
        <v>33262</v>
      </c>
    </row>
    <row r="7847" spans="1:6" x14ac:dyDescent="0.2">
      <c r="A7847" t="s">
        <v>15488</v>
      </c>
      <c r="B7847" t="s">
        <v>13426</v>
      </c>
      <c r="C7847" t="s">
        <v>10245</v>
      </c>
      <c r="D7847" t="s">
        <v>23658</v>
      </c>
      <c r="E7847" t="s">
        <v>21138</v>
      </c>
      <c r="F7847" s="1">
        <v>40102</v>
      </c>
    </row>
    <row r="7848" spans="1:6" x14ac:dyDescent="0.2">
      <c r="A7848" t="s">
        <v>6993</v>
      </c>
      <c r="B7848" t="s">
        <v>13408</v>
      </c>
      <c r="C7848" t="s">
        <v>9492</v>
      </c>
      <c r="D7848" t="s">
        <v>23659</v>
      </c>
      <c r="E7848" t="s">
        <v>21138</v>
      </c>
      <c r="F7848" s="1">
        <v>40357</v>
      </c>
    </row>
    <row r="7849" spans="1:6" x14ac:dyDescent="0.2">
      <c r="A7849" t="s">
        <v>9252</v>
      </c>
      <c r="B7849" t="s">
        <v>12057</v>
      </c>
      <c r="C7849" t="s">
        <v>10153</v>
      </c>
      <c r="D7849" t="s">
        <v>23660</v>
      </c>
      <c r="E7849" t="s">
        <v>21138</v>
      </c>
      <c r="F7849" s="1">
        <v>38271</v>
      </c>
    </row>
    <row r="7850" spans="1:6" x14ac:dyDescent="0.2">
      <c r="A7850" t="s">
        <v>3928</v>
      </c>
      <c r="B7850" t="s">
        <v>13920</v>
      </c>
      <c r="C7850" t="s">
        <v>9586</v>
      </c>
      <c r="D7850" t="s">
        <v>23661</v>
      </c>
      <c r="E7850" t="s">
        <v>21138</v>
      </c>
      <c r="F7850" s="1">
        <v>29906</v>
      </c>
    </row>
    <row r="7851" spans="1:6" x14ac:dyDescent="0.2">
      <c r="A7851" t="s">
        <v>6994</v>
      </c>
      <c r="B7851" t="s">
        <v>13595</v>
      </c>
      <c r="C7851" t="s">
        <v>9609</v>
      </c>
      <c r="D7851" t="s">
        <v>23662</v>
      </c>
      <c r="E7851" t="s">
        <v>21138</v>
      </c>
      <c r="F7851" s="1">
        <v>31747</v>
      </c>
    </row>
    <row r="7852" spans="1:6" x14ac:dyDescent="0.2">
      <c r="A7852" t="s">
        <v>6995</v>
      </c>
      <c r="B7852" t="s">
        <v>13502</v>
      </c>
      <c r="C7852" t="s">
        <v>10122</v>
      </c>
      <c r="D7852">
        <v>1674751207</v>
      </c>
      <c r="E7852" t="s">
        <v>21138</v>
      </c>
      <c r="F7852" s="1">
        <v>18865</v>
      </c>
    </row>
    <row r="7853" spans="1:6" x14ac:dyDescent="0.2">
      <c r="A7853" t="s">
        <v>6996</v>
      </c>
      <c r="B7853" t="s">
        <v>13344</v>
      </c>
      <c r="C7853" t="s">
        <v>9513</v>
      </c>
      <c r="D7853" t="s">
        <v>23663</v>
      </c>
      <c r="E7853" t="s">
        <v>21138</v>
      </c>
      <c r="F7853" s="1">
        <v>42803</v>
      </c>
    </row>
    <row r="7854" spans="1:6" x14ac:dyDescent="0.2">
      <c r="A7854" t="s">
        <v>3929</v>
      </c>
      <c r="B7854" t="s">
        <v>13625</v>
      </c>
      <c r="C7854" t="s">
        <v>15489</v>
      </c>
      <c r="D7854" t="s">
        <v>23664</v>
      </c>
      <c r="E7854" t="s">
        <v>21138</v>
      </c>
      <c r="F7854" s="1">
        <v>33955</v>
      </c>
    </row>
    <row r="7855" spans="1:6" x14ac:dyDescent="0.2">
      <c r="A7855" t="s">
        <v>3930</v>
      </c>
      <c r="B7855" t="s">
        <v>14885</v>
      </c>
      <c r="C7855" t="s">
        <v>9689</v>
      </c>
      <c r="D7855" t="s">
        <v>23665</v>
      </c>
      <c r="E7855" t="s">
        <v>21138</v>
      </c>
      <c r="F7855" s="1">
        <v>26764</v>
      </c>
    </row>
    <row r="7856" spans="1:6" x14ac:dyDescent="0.2">
      <c r="A7856" t="s">
        <v>3931</v>
      </c>
      <c r="B7856" t="s">
        <v>13725</v>
      </c>
      <c r="C7856" t="s">
        <v>9595</v>
      </c>
      <c r="D7856" t="s">
        <v>23666</v>
      </c>
      <c r="E7856" t="s">
        <v>21138</v>
      </c>
      <c r="F7856" s="1">
        <v>42398</v>
      </c>
    </row>
    <row r="7857" spans="1:6" x14ac:dyDescent="0.2">
      <c r="A7857" t="s">
        <v>8510</v>
      </c>
      <c r="B7857" t="s">
        <v>9692</v>
      </c>
      <c r="C7857" t="s">
        <v>15490</v>
      </c>
      <c r="D7857" t="s">
        <v>23667</v>
      </c>
      <c r="E7857" t="s">
        <v>21138</v>
      </c>
      <c r="F7857" s="1">
        <v>19673</v>
      </c>
    </row>
    <row r="7858" spans="1:6" x14ac:dyDescent="0.2">
      <c r="A7858" t="s">
        <v>8511</v>
      </c>
      <c r="B7858" t="s">
        <v>13494</v>
      </c>
      <c r="C7858" t="s">
        <v>15491</v>
      </c>
      <c r="D7858" t="s">
        <v>23668</v>
      </c>
      <c r="E7858" t="s">
        <v>21138</v>
      </c>
      <c r="F7858" s="1">
        <v>28313</v>
      </c>
    </row>
    <row r="7859" spans="1:6" x14ac:dyDescent="0.2">
      <c r="A7859" t="s">
        <v>6997</v>
      </c>
      <c r="B7859" t="s">
        <v>13444</v>
      </c>
      <c r="C7859" t="s">
        <v>15492</v>
      </c>
      <c r="D7859" t="s">
        <v>23669</v>
      </c>
      <c r="E7859" t="s">
        <v>21138</v>
      </c>
      <c r="F7859" s="1">
        <v>39887</v>
      </c>
    </row>
    <row r="7860" spans="1:6" x14ac:dyDescent="0.2">
      <c r="A7860" t="s">
        <v>9253</v>
      </c>
      <c r="B7860" t="s">
        <v>15493</v>
      </c>
      <c r="C7860" t="s">
        <v>13677</v>
      </c>
      <c r="D7860">
        <f>1-570-298-1419</f>
        <v>-2286</v>
      </c>
      <c r="E7860" t="s">
        <v>21138</v>
      </c>
      <c r="F7860" s="1">
        <v>23118</v>
      </c>
    </row>
    <row r="7861" spans="1:6" x14ac:dyDescent="0.2">
      <c r="A7861" t="s">
        <v>8512</v>
      </c>
      <c r="B7861" t="s">
        <v>13931</v>
      </c>
      <c r="C7861" t="s">
        <v>15494</v>
      </c>
      <c r="D7861" t="s">
        <v>23670</v>
      </c>
      <c r="E7861" t="s">
        <v>21138</v>
      </c>
      <c r="F7861" s="1">
        <v>28726</v>
      </c>
    </row>
    <row r="7862" spans="1:6" x14ac:dyDescent="0.2">
      <c r="A7862" t="s">
        <v>3932</v>
      </c>
      <c r="B7862" t="s">
        <v>13480</v>
      </c>
      <c r="C7862" t="s">
        <v>11164</v>
      </c>
      <c r="D7862" t="s">
        <v>23671</v>
      </c>
      <c r="E7862" t="s">
        <v>21138</v>
      </c>
      <c r="F7862" s="1">
        <v>18914</v>
      </c>
    </row>
    <row r="7863" spans="1:6" x14ac:dyDescent="0.2">
      <c r="A7863" t="s">
        <v>3933</v>
      </c>
      <c r="B7863" t="s">
        <v>13480</v>
      </c>
      <c r="C7863" t="s">
        <v>15495</v>
      </c>
      <c r="D7863" t="s">
        <v>23672</v>
      </c>
      <c r="E7863" t="s">
        <v>21138</v>
      </c>
      <c r="F7863" s="1">
        <v>28884</v>
      </c>
    </row>
    <row r="7864" spans="1:6" x14ac:dyDescent="0.2">
      <c r="A7864" t="s">
        <v>3934</v>
      </c>
      <c r="B7864" t="s">
        <v>15133</v>
      </c>
      <c r="C7864" t="s">
        <v>15496</v>
      </c>
      <c r="D7864" t="s">
        <v>23673</v>
      </c>
      <c r="E7864" t="s">
        <v>21138</v>
      </c>
      <c r="F7864" s="1">
        <v>27144</v>
      </c>
    </row>
    <row r="7865" spans="1:6" x14ac:dyDescent="0.2">
      <c r="A7865" t="s">
        <v>3935</v>
      </c>
      <c r="B7865" t="s">
        <v>13778</v>
      </c>
      <c r="C7865" t="s">
        <v>11604</v>
      </c>
      <c r="D7865">
        <v>7618245697</v>
      </c>
      <c r="E7865" t="s">
        <v>21138</v>
      </c>
      <c r="F7865" s="1">
        <v>26159</v>
      </c>
    </row>
    <row r="7866" spans="1:6" x14ac:dyDescent="0.2">
      <c r="A7866" t="s">
        <v>3936</v>
      </c>
      <c r="B7866" t="s">
        <v>13494</v>
      </c>
      <c r="C7866" t="s">
        <v>9955</v>
      </c>
      <c r="D7866" t="s">
        <v>23674</v>
      </c>
      <c r="E7866" t="s">
        <v>21138</v>
      </c>
      <c r="F7866" s="1">
        <v>26092</v>
      </c>
    </row>
    <row r="7867" spans="1:6" x14ac:dyDescent="0.2">
      <c r="A7867" t="s">
        <v>6998</v>
      </c>
      <c r="B7867" t="s">
        <v>15497</v>
      </c>
      <c r="C7867" t="s">
        <v>9667</v>
      </c>
      <c r="D7867" t="s">
        <v>23675</v>
      </c>
      <c r="E7867" t="s">
        <v>21138</v>
      </c>
      <c r="F7867" s="1">
        <v>30311</v>
      </c>
    </row>
    <row r="7868" spans="1:6" x14ac:dyDescent="0.2">
      <c r="A7868" t="s">
        <v>3937</v>
      </c>
      <c r="B7868" t="s">
        <v>13696</v>
      </c>
      <c r="C7868" t="s">
        <v>15498</v>
      </c>
      <c r="D7868" t="s">
        <v>23676</v>
      </c>
      <c r="E7868" t="s">
        <v>21138</v>
      </c>
      <c r="F7868" s="1">
        <v>37245</v>
      </c>
    </row>
    <row r="7869" spans="1:6" x14ac:dyDescent="0.2">
      <c r="A7869" t="s">
        <v>3938</v>
      </c>
      <c r="B7869" t="s">
        <v>14700</v>
      </c>
      <c r="C7869" t="s">
        <v>12287</v>
      </c>
      <c r="D7869" t="s">
        <v>23677</v>
      </c>
      <c r="E7869" t="s">
        <v>21138</v>
      </c>
      <c r="F7869" s="1">
        <v>20017</v>
      </c>
    </row>
    <row r="7870" spans="1:6" x14ac:dyDescent="0.2">
      <c r="A7870" t="s">
        <v>6999</v>
      </c>
      <c r="B7870" t="s">
        <v>15499</v>
      </c>
      <c r="C7870" t="s">
        <v>13158</v>
      </c>
      <c r="D7870" t="s">
        <v>23678</v>
      </c>
      <c r="E7870" t="s">
        <v>21138</v>
      </c>
      <c r="F7870" s="1">
        <v>16588</v>
      </c>
    </row>
    <row r="7871" spans="1:6" x14ac:dyDescent="0.2">
      <c r="A7871" t="s">
        <v>3939</v>
      </c>
      <c r="B7871" t="s">
        <v>13305</v>
      </c>
      <c r="C7871" t="s">
        <v>15500</v>
      </c>
      <c r="D7871" t="s">
        <v>23679</v>
      </c>
      <c r="E7871" t="s">
        <v>21138</v>
      </c>
      <c r="F7871" s="1">
        <v>23685</v>
      </c>
    </row>
    <row r="7872" spans="1:6" x14ac:dyDescent="0.2">
      <c r="A7872" t="s">
        <v>7000</v>
      </c>
      <c r="B7872" t="s">
        <v>13494</v>
      </c>
      <c r="C7872" t="s">
        <v>11362</v>
      </c>
      <c r="D7872" t="s">
        <v>23680</v>
      </c>
      <c r="E7872" t="s">
        <v>21138</v>
      </c>
      <c r="F7872" s="1">
        <v>42307</v>
      </c>
    </row>
    <row r="7873" spans="1:6" x14ac:dyDescent="0.2">
      <c r="A7873" t="s">
        <v>3940</v>
      </c>
      <c r="B7873" t="s">
        <v>13847</v>
      </c>
      <c r="C7873" t="s">
        <v>9609</v>
      </c>
      <c r="D7873" t="s">
        <v>23681</v>
      </c>
      <c r="E7873" t="s">
        <v>21138</v>
      </c>
      <c r="F7873" s="1">
        <v>22670</v>
      </c>
    </row>
    <row r="7874" spans="1:6" x14ac:dyDescent="0.2">
      <c r="A7874" t="s">
        <v>3941</v>
      </c>
      <c r="B7874" t="s">
        <v>13573</v>
      </c>
      <c r="C7874" t="s">
        <v>15501</v>
      </c>
      <c r="D7874" t="s">
        <v>23682</v>
      </c>
      <c r="E7874" t="s">
        <v>21138</v>
      </c>
      <c r="F7874" s="1">
        <v>20705</v>
      </c>
    </row>
    <row r="7875" spans="1:6" x14ac:dyDescent="0.2">
      <c r="A7875" t="s">
        <v>7001</v>
      </c>
      <c r="B7875" t="s">
        <v>15502</v>
      </c>
      <c r="C7875" t="s">
        <v>15503</v>
      </c>
      <c r="D7875" t="s">
        <v>23683</v>
      </c>
      <c r="E7875" t="s">
        <v>21138</v>
      </c>
      <c r="F7875" s="1">
        <v>31703</v>
      </c>
    </row>
    <row r="7876" spans="1:6" x14ac:dyDescent="0.2">
      <c r="A7876" t="s">
        <v>7002</v>
      </c>
      <c r="B7876" t="s">
        <v>13759</v>
      </c>
      <c r="C7876" t="s">
        <v>15504</v>
      </c>
      <c r="D7876" t="s">
        <v>23684</v>
      </c>
      <c r="E7876" t="s">
        <v>21138</v>
      </c>
      <c r="F7876" s="1">
        <v>31863</v>
      </c>
    </row>
    <row r="7877" spans="1:6" x14ac:dyDescent="0.2">
      <c r="A7877" t="s">
        <v>8513</v>
      </c>
      <c r="B7877" t="s">
        <v>13399</v>
      </c>
      <c r="C7877" t="s">
        <v>15505</v>
      </c>
      <c r="D7877" t="s">
        <v>23685</v>
      </c>
      <c r="E7877" t="s">
        <v>21138</v>
      </c>
      <c r="F7877" s="1">
        <v>16251</v>
      </c>
    </row>
    <row r="7878" spans="1:6" x14ac:dyDescent="0.2">
      <c r="A7878" t="s">
        <v>3942</v>
      </c>
      <c r="B7878" t="s">
        <v>13348</v>
      </c>
      <c r="C7878" t="s">
        <v>10556</v>
      </c>
      <c r="D7878" t="s">
        <v>23686</v>
      </c>
      <c r="E7878" t="s">
        <v>21138</v>
      </c>
      <c r="F7878" s="1">
        <v>27812</v>
      </c>
    </row>
    <row r="7879" spans="1:6" x14ac:dyDescent="0.2">
      <c r="A7879" t="s">
        <v>3943</v>
      </c>
      <c r="B7879" t="s">
        <v>15506</v>
      </c>
      <c r="C7879" t="s">
        <v>15507</v>
      </c>
      <c r="D7879" t="s">
        <v>23687</v>
      </c>
      <c r="E7879" t="s">
        <v>21138</v>
      </c>
      <c r="F7879" s="1">
        <v>20335</v>
      </c>
    </row>
    <row r="7880" spans="1:6" x14ac:dyDescent="0.2">
      <c r="A7880" t="s">
        <v>3944</v>
      </c>
      <c r="B7880" t="s">
        <v>15508</v>
      </c>
      <c r="C7880" t="s">
        <v>15509</v>
      </c>
      <c r="D7880" t="s">
        <v>23688</v>
      </c>
      <c r="E7880" t="s">
        <v>21138</v>
      </c>
      <c r="F7880" s="1">
        <v>23060</v>
      </c>
    </row>
    <row r="7881" spans="1:6" x14ac:dyDescent="0.2">
      <c r="A7881" t="s">
        <v>7003</v>
      </c>
      <c r="B7881" t="s">
        <v>15342</v>
      </c>
      <c r="C7881" t="s">
        <v>15510</v>
      </c>
      <c r="D7881" t="s">
        <v>23689</v>
      </c>
      <c r="E7881" t="s">
        <v>21138</v>
      </c>
      <c r="F7881" s="1">
        <v>39465</v>
      </c>
    </row>
    <row r="7882" spans="1:6" x14ac:dyDescent="0.2">
      <c r="A7882" t="s">
        <v>3945</v>
      </c>
      <c r="B7882" t="s">
        <v>14339</v>
      </c>
      <c r="C7882" t="s">
        <v>11033</v>
      </c>
      <c r="D7882" t="s">
        <v>23690</v>
      </c>
      <c r="E7882" t="s">
        <v>21138</v>
      </c>
      <c r="F7882" s="1">
        <v>18035</v>
      </c>
    </row>
    <row r="7883" spans="1:6" x14ac:dyDescent="0.2">
      <c r="A7883" t="s">
        <v>3946</v>
      </c>
      <c r="B7883" t="s">
        <v>13348</v>
      </c>
      <c r="C7883" t="s">
        <v>9882</v>
      </c>
      <c r="D7883" t="s">
        <v>23691</v>
      </c>
      <c r="E7883" t="s">
        <v>21138</v>
      </c>
      <c r="F7883" s="1">
        <v>25735</v>
      </c>
    </row>
    <row r="7884" spans="1:6" x14ac:dyDescent="0.2">
      <c r="A7884" t="s">
        <v>9254</v>
      </c>
      <c r="B7884" t="s">
        <v>13526</v>
      </c>
      <c r="C7884" t="s">
        <v>13360</v>
      </c>
      <c r="D7884" t="s">
        <v>23692</v>
      </c>
      <c r="E7884" t="s">
        <v>21138</v>
      </c>
      <c r="F7884" s="1">
        <v>39357</v>
      </c>
    </row>
    <row r="7885" spans="1:6" x14ac:dyDescent="0.2">
      <c r="A7885" t="s">
        <v>3947</v>
      </c>
      <c r="B7885" t="s">
        <v>13435</v>
      </c>
      <c r="C7885" t="s">
        <v>9502</v>
      </c>
      <c r="D7885" t="s">
        <v>23693</v>
      </c>
      <c r="E7885" t="s">
        <v>21138</v>
      </c>
      <c r="F7885" s="1">
        <v>32476</v>
      </c>
    </row>
    <row r="7886" spans="1:6" x14ac:dyDescent="0.2">
      <c r="A7886" t="s">
        <v>3948</v>
      </c>
      <c r="B7886" t="s">
        <v>14555</v>
      </c>
      <c r="C7886" t="s">
        <v>15511</v>
      </c>
      <c r="D7886" t="s">
        <v>23694</v>
      </c>
      <c r="E7886" t="s">
        <v>21138</v>
      </c>
      <c r="F7886" s="1">
        <v>33508</v>
      </c>
    </row>
    <row r="7887" spans="1:6" x14ac:dyDescent="0.2">
      <c r="A7887" t="s">
        <v>3949</v>
      </c>
      <c r="B7887" t="s">
        <v>11405</v>
      </c>
      <c r="C7887" t="s">
        <v>15512</v>
      </c>
      <c r="D7887" t="s">
        <v>23695</v>
      </c>
      <c r="E7887" t="s">
        <v>21138</v>
      </c>
      <c r="F7887" s="1">
        <v>18560</v>
      </c>
    </row>
    <row r="7888" spans="1:6" x14ac:dyDescent="0.2">
      <c r="A7888" t="s">
        <v>8514</v>
      </c>
      <c r="B7888" t="s">
        <v>13413</v>
      </c>
      <c r="C7888" t="s">
        <v>15513</v>
      </c>
      <c r="D7888" t="s">
        <v>23696</v>
      </c>
      <c r="E7888" t="s">
        <v>21138</v>
      </c>
      <c r="F7888" s="1">
        <v>38085</v>
      </c>
    </row>
    <row r="7889" spans="1:6" x14ac:dyDescent="0.2">
      <c r="A7889" t="s">
        <v>9255</v>
      </c>
      <c r="B7889" t="s">
        <v>13695</v>
      </c>
      <c r="C7889" t="s">
        <v>9404</v>
      </c>
      <c r="D7889" t="s">
        <v>23697</v>
      </c>
      <c r="E7889" t="s">
        <v>21138</v>
      </c>
      <c r="F7889" s="1">
        <v>36044</v>
      </c>
    </row>
    <row r="7890" spans="1:6" x14ac:dyDescent="0.2">
      <c r="A7890" t="s">
        <v>7004</v>
      </c>
      <c r="B7890" t="s">
        <v>13726</v>
      </c>
      <c r="C7890" t="s">
        <v>15514</v>
      </c>
      <c r="D7890" t="s">
        <v>23698</v>
      </c>
      <c r="E7890" t="s">
        <v>21138</v>
      </c>
      <c r="F7890" s="1">
        <v>15028</v>
      </c>
    </row>
    <row r="7891" spans="1:6" x14ac:dyDescent="0.2">
      <c r="A7891" t="s">
        <v>7005</v>
      </c>
      <c r="B7891" t="s">
        <v>13604</v>
      </c>
      <c r="C7891" t="s">
        <v>13822</v>
      </c>
      <c r="D7891" t="s">
        <v>23699</v>
      </c>
      <c r="E7891" t="s">
        <v>21138</v>
      </c>
      <c r="F7891" s="1">
        <v>21511</v>
      </c>
    </row>
    <row r="7892" spans="1:6" x14ac:dyDescent="0.2">
      <c r="A7892" t="s">
        <v>3950</v>
      </c>
      <c r="B7892" t="s">
        <v>15515</v>
      </c>
      <c r="C7892" t="s">
        <v>9488</v>
      </c>
      <c r="D7892" t="s">
        <v>23700</v>
      </c>
      <c r="E7892" t="s">
        <v>21138</v>
      </c>
      <c r="F7892" s="1">
        <v>26066</v>
      </c>
    </row>
    <row r="7893" spans="1:6" x14ac:dyDescent="0.2">
      <c r="A7893" t="s">
        <v>7006</v>
      </c>
      <c r="B7893" t="s">
        <v>13736</v>
      </c>
      <c r="C7893" t="s">
        <v>9769</v>
      </c>
      <c r="D7893" t="s">
        <v>23701</v>
      </c>
      <c r="E7893" t="s">
        <v>21138</v>
      </c>
      <c r="F7893" s="1">
        <v>17164</v>
      </c>
    </row>
    <row r="7894" spans="1:6" x14ac:dyDescent="0.2">
      <c r="A7894" t="s">
        <v>3951</v>
      </c>
      <c r="B7894" t="s">
        <v>11030</v>
      </c>
      <c r="C7894" t="s">
        <v>9761</v>
      </c>
      <c r="D7894" t="s">
        <v>23702</v>
      </c>
      <c r="E7894" t="s">
        <v>21138</v>
      </c>
      <c r="F7894" s="1">
        <v>41902</v>
      </c>
    </row>
    <row r="7895" spans="1:6" x14ac:dyDescent="0.2">
      <c r="A7895" t="s">
        <v>7007</v>
      </c>
      <c r="B7895" t="s">
        <v>10767</v>
      </c>
      <c r="C7895" t="s">
        <v>15516</v>
      </c>
      <c r="D7895" t="s">
        <v>23703</v>
      </c>
      <c r="E7895" t="s">
        <v>21138</v>
      </c>
      <c r="F7895" s="1">
        <v>35783</v>
      </c>
    </row>
    <row r="7896" spans="1:6" x14ac:dyDescent="0.2">
      <c r="A7896" t="s">
        <v>3952</v>
      </c>
      <c r="B7896" t="s">
        <v>13736</v>
      </c>
      <c r="C7896" t="s">
        <v>11755</v>
      </c>
      <c r="D7896" t="s">
        <v>23704</v>
      </c>
      <c r="E7896" t="s">
        <v>21138</v>
      </c>
      <c r="F7896" s="1">
        <v>28198</v>
      </c>
    </row>
    <row r="7897" spans="1:6" x14ac:dyDescent="0.2">
      <c r="A7897" t="s">
        <v>9256</v>
      </c>
      <c r="B7897" t="s">
        <v>13325</v>
      </c>
      <c r="C7897" t="s">
        <v>9466</v>
      </c>
      <c r="D7897" t="s">
        <v>23705</v>
      </c>
      <c r="E7897" t="s">
        <v>21138</v>
      </c>
      <c r="F7897" s="1">
        <v>29125</v>
      </c>
    </row>
    <row r="7898" spans="1:6" x14ac:dyDescent="0.2">
      <c r="A7898" t="s">
        <v>7008</v>
      </c>
      <c r="B7898" t="s">
        <v>15517</v>
      </c>
      <c r="C7898" t="s">
        <v>15518</v>
      </c>
      <c r="D7898" t="s">
        <v>23706</v>
      </c>
      <c r="E7898" t="s">
        <v>21138</v>
      </c>
      <c r="F7898" s="1">
        <v>35880</v>
      </c>
    </row>
    <row r="7899" spans="1:6" x14ac:dyDescent="0.2">
      <c r="A7899" t="s">
        <v>3953</v>
      </c>
      <c r="B7899" t="s">
        <v>15519</v>
      </c>
      <c r="C7899" t="s">
        <v>15520</v>
      </c>
      <c r="D7899" t="s">
        <v>23707</v>
      </c>
      <c r="E7899" t="s">
        <v>21138</v>
      </c>
      <c r="F7899" s="1">
        <v>33507</v>
      </c>
    </row>
    <row r="7900" spans="1:6" x14ac:dyDescent="0.2">
      <c r="A7900" t="s">
        <v>7009</v>
      </c>
      <c r="B7900" t="s">
        <v>13446</v>
      </c>
      <c r="C7900" t="s">
        <v>10561</v>
      </c>
      <c r="D7900" t="s">
        <v>23708</v>
      </c>
      <c r="E7900" t="s">
        <v>21138</v>
      </c>
      <c r="F7900" s="1">
        <v>20638</v>
      </c>
    </row>
    <row r="7901" spans="1:6" x14ac:dyDescent="0.2">
      <c r="A7901" t="s">
        <v>9257</v>
      </c>
      <c r="B7901" t="s">
        <v>15521</v>
      </c>
      <c r="C7901" t="s">
        <v>9556</v>
      </c>
      <c r="D7901" t="s">
        <v>23709</v>
      </c>
      <c r="E7901" t="s">
        <v>21138</v>
      </c>
      <c r="F7901" s="1">
        <v>15673</v>
      </c>
    </row>
    <row r="7902" spans="1:6" x14ac:dyDescent="0.2">
      <c r="A7902" t="s">
        <v>3954</v>
      </c>
      <c r="B7902" t="s">
        <v>14317</v>
      </c>
      <c r="C7902" t="s">
        <v>11871</v>
      </c>
      <c r="D7902" t="s">
        <v>23710</v>
      </c>
      <c r="E7902" t="s">
        <v>21138</v>
      </c>
      <c r="F7902" s="1">
        <v>33742</v>
      </c>
    </row>
    <row r="7903" spans="1:6" x14ac:dyDescent="0.2">
      <c r="A7903" t="s">
        <v>7010</v>
      </c>
      <c r="B7903" t="s">
        <v>13406</v>
      </c>
      <c r="C7903" t="s">
        <v>10794</v>
      </c>
      <c r="D7903" t="s">
        <v>23711</v>
      </c>
      <c r="E7903" t="s">
        <v>21138</v>
      </c>
      <c r="F7903" s="1">
        <v>28272</v>
      </c>
    </row>
    <row r="7904" spans="1:6" x14ac:dyDescent="0.2">
      <c r="A7904" t="s">
        <v>7011</v>
      </c>
      <c r="B7904" t="s">
        <v>14030</v>
      </c>
      <c r="C7904" t="s">
        <v>10720</v>
      </c>
      <c r="D7904" t="s">
        <v>23712</v>
      </c>
      <c r="E7904" t="s">
        <v>21138</v>
      </c>
      <c r="F7904" s="1">
        <v>28635</v>
      </c>
    </row>
    <row r="7905" spans="1:6" x14ac:dyDescent="0.2">
      <c r="A7905" t="s">
        <v>8515</v>
      </c>
      <c r="B7905" t="s">
        <v>13539</v>
      </c>
      <c r="C7905" t="s">
        <v>10752</v>
      </c>
      <c r="D7905">
        <v>1878735680</v>
      </c>
      <c r="E7905" t="s">
        <v>21138</v>
      </c>
      <c r="F7905" s="1">
        <v>19752</v>
      </c>
    </row>
    <row r="7906" spans="1:6" x14ac:dyDescent="0.2">
      <c r="A7906" t="s">
        <v>7012</v>
      </c>
      <c r="B7906" t="s">
        <v>14231</v>
      </c>
      <c r="C7906" t="s">
        <v>15522</v>
      </c>
      <c r="D7906" t="s">
        <v>23713</v>
      </c>
      <c r="E7906" t="s">
        <v>21138</v>
      </c>
      <c r="F7906" s="1">
        <v>39617</v>
      </c>
    </row>
    <row r="7907" spans="1:6" x14ac:dyDescent="0.2">
      <c r="A7907" t="s">
        <v>3955</v>
      </c>
      <c r="B7907" t="s">
        <v>14261</v>
      </c>
      <c r="C7907" t="s">
        <v>15523</v>
      </c>
      <c r="D7907" t="s">
        <v>23714</v>
      </c>
      <c r="E7907" t="s">
        <v>21138</v>
      </c>
      <c r="F7907" s="1">
        <v>25602</v>
      </c>
    </row>
    <row r="7908" spans="1:6" x14ac:dyDescent="0.2">
      <c r="A7908" t="s">
        <v>9258</v>
      </c>
      <c r="B7908" t="s">
        <v>13670</v>
      </c>
      <c r="C7908" t="s">
        <v>15524</v>
      </c>
      <c r="D7908" t="s">
        <v>23715</v>
      </c>
      <c r="E7908" t="s">
        <v>21138</v>
      </c>
      <c r="F7908" s="1">
        <v>29758</v>
      </c>
    </row>
    <row r="7909" spans="1:6" x14ac:dyDescent="0.2">
      <c r="A7909" t="s">
        <v>3956</v>
      </c>
      <c r="B7909" t="s">
        <v>13581</v>
      </c>
      <c r="C7909" t="s">
        <v>9502</v>
      </c>
      <c r="D7909" t="s">
        <v>23716</v>
      </c>
      <c r="E7909" t="s">
        <v>21138</v>
      </c>
      <c r="F7909" s="1">
        <v>41140</v>
      </c>
    </row>
    <row r="7910" spans="1:6" x14ac:dyDescent="0.2">
      <c r="A7910" t="s">
        <v>3957</v>
      </c>
      <c r="B7910" t="s">
        <v>14631</v>
      </c>
      <c r="C7910" t="s">
        <v>12377</v>
      </c>
      <c r="D7910" t="s">
        <v>23717</v>
      </c>
      <c r="E7910" t="s">
        <v>21138</v>
      </c>
      <c r="F7910" s="1">
        <v>23011</v>
      </c>
    </row>
    <row r="7911" spans="1:6" x14ac:dyDescent="0.2">
      <c r="A7911" t="s">
        <v>3958</v>
      </c>
      <c r="B7911" t="s">
        <v>13862</v>
      </c>
      <c r="C7911" t="s">
        <v>9772</v>
      </c>
      <c r="D7911" t="s">
        <v>23718</v>
      </c>
      <c r="E7911" t="s">
        <v>21138</v>
      </c>
      <c r="F7911" s="1">
        <v>25495</v>
      </c>
    </row>
    <row r="7912" spans="1:6" x14ac:dyDescent="0.2">
      <c r="A7912" t="s">
        <v>3959</v>
      </c>
      <c r="B7912" t="s">
        <v>9448</v>
      </c>
      <c r="C7912" t="s">
        <v>15525</v>
      </c>
      <c r="D7912" t="s">
        <v>23719</v>
      </c>
      <c r="E7912" t="s">
        <v>21138</v>
      </c>
      <c r="F7912" s="1">
        <v>27107</v>
      </c>
    </row>
    <row r="7913" spans="1:6" x14ac:dyDescent="0.2">
      <c r="A7913" t="s">
        <v>9259</v>
      </c>
      <c r="B7913" t="s">
        <v>14225</v>
      </c>
      <c r="C7913" t="s">
        <v>10163</v>
      </c>
      <c r="D7913" t="s">
        <v>23720</v>
      </c>
      <c r="E7913" t="s">
        <v>21138</v>
      </c>
      <c r="F7913" s="1">
        <v>33603</v>
      </c>
    </row>
    <row r="7914" spans="1:6" x14ac:dyDescent="0.2">
      <c r="A7914" t="s">
        <v>8516</v>
      </c>
      <c r="B7914" t="s">
        <v>13538</v>
      </c>
      <c r="C7914" t="s">
        <v>15526</v>
      </c>
      <c r="D7914" t="s">
        <v>23721</v>
      </c>
      <c r="E7914" t="s">
        <v>21138</v>
      </c>
      <c r="F7914" s="1">
        <v>36223</v>
      </c>
    </row>
    <row r="7915" spans="1:6" x14ac:dyDescent="0.2">
      <c r="A7915" t="s">
        <v>7013</v>
      </c>
      <c r="B7915" t="s">
        <v>15527</v>
      </c>
      <c r="C7915" t="s">
        <v>11665</v>
      </c>
      <c r="D7915" t="s">
        <v>23722</v>
      </c>
      <c r="E7915" t="s">
        <v>21138</v>
      </c>
      <c r="F7915" s="1">
        <v>28263</v>
      </c>
    </row>
    <row r="7916" spans="1:6" x14ac:dyDescent="0.2">
      <c r="A7916" t="s">
        <v>3960</v>
      </c>
      <c r="B7916" t="s">
        <v>13505</v>
      </c>
      <c r="C7916" t="s">
        <v>15528</v>
      </c>
      <c r="D7916" t="s">
        <v>23723</v>
      </c>
      <c r="E7916" t="s">
        <v>21138</v>
      </c>
      <c r="F7916" s="1">
        <v>26645</v>
      </c>
    </row>
    <row r="7917" spans="1:6" x14ac:dyDescent="0.2">
      <c r="A7917" t="s">
        <v>3961</v>
      </c>
      <c r="B7917" t="s">
        <v>13404</v>
      </c>
      <c r="C7917" t="s">
        <v>11</v>
      </c>
      <c r="D7917" t="s">
        <v>23724</v>
      </c>
      <c r="E7917" t="s">
        <v>21138</v>
      </c>
      <c r="F7917" s="1">
        <v>15206</v>
      </c>
    </row>
    <row r="7918" spans="1:6" x14ac:dyDescent="0.2">
      <c r="A7918" t="s">
        <v>7014</v>
      </c>
      <c r="B7918" t="s">
        <v>13497</v>
      </c>
      <c r="C7918" t="s">
        <v>11000</v>
      </c>
      <c r="D7918" t="s">
        <v>23725</v>
      </c>
      <c r="E7918" t="s">
        <v>21138</v>
      </c>
      <c r="F7918" s="1">
        <v>20316</v>
      </c>
    </row>
    <row r="7919" spans="1:6" x14ac:dyDescent="0.2">
      <c r="A7919" t="s">
        <v>3962</v>
      </c>
      <c r="B7919" t="s">
        <v>14146</v>
      </c>
      <c r="C7919" t="s">
        <v>11379</v>
      </c>
      <c r="D7919" t="s">
        <v>23726</v>
      </c>
      <c r="E7919" t="s">
        <v>21138</v>
      </c>
      <c r="F7919" s="1">
        <v>42423</v>
      </c>
    </row>
    <row r="7920" spans="1:6" x14ac:dyDescent="0.2">
      <c r="A7920" t="s">
        <v>3963</v>
      </c>
      <c r="B7920" t="s">
        <v>13444</v>
      </c>
      <c r="C7920" t="s">
        <v>10340</v>
      </c>
      <c r="D7920" t="s">
        <v>23727</v>
      </c>
      <c r="E7920" t="s">
        <v>21138</v>
      </c>
      <c r="F7920" s="1">
        <v>37686</v>
      </c>
    </row>
    <row r="7921" spans="1:6" x14ac:dyDescent="0.2">
      <c r="A7921" t="s">
        <v>7015</v>
      </c>
      <c r="B7921" t="s">
        <v>11037</v>
      </c>
      <c r="C7921" t="s">
        <v>9776</v>
      </c>
      <c r="D7921" t="s">
        <v>23728</v>
      </c>
      <c r="E7921" t="s">
        <v>21138</v>
      </c>
      <c r="F7921" s="1">
        <v>37734</v>
      </c>
    </row>
    <row r="7922" spans="1:6" x14ac:dyDescent="0.2">
      <c r="A7922" t="s">
        <v>7016</v>
      </c>
      <c r="B7922" t="s">
        <v>13451</v>
      </c>
      <c r="C7922" t="s">
        <v>14265</v>
      </c>
      <c r="D7922" t="s">
        <v>23729</v>
      </c>
      <c r="E7922" t="s">
        <v>21138</v>
      </c>
      <c r="F7922" s="1">
        <v>37803</v>
      </c>
    </row>
    <row r="7923" spans="1:6" x14ac:dyDescent="0.2">
      <c r="A7923" t="s">
        <v>3964</v>
      </c>
      <c r="B7923" t="s">
        <v>10351</v>
      </c>
      <c r="C7923" t="s">
        <v>15529</v>
      </c>
      <c r="D7923" t="s">
        <v>23730</v>
      </c>
      <c r="E7923" t="s">
        <v>21138</v>
      </c>
      <c r="F7923" s="1">
        <v>38220</v>
      </c>
    </row>
    <row r="7924" spans="1:6" x14ac:dyDescent="0.2">
      <c r="A7924" t="s">
        <v>3965</v>
      </c>
      <c r="B7924" t="s">
        <v>13609</v>
      </c>
      <c r="C7924" t="s">
        <v>11417</v>
      </c>
      <c r="D7924" t="s">
        <v>23731</v>
      </c>
      <c r="E7924" t="s">
        <v>21138</v>
      </c>
      <c r="F7924" s="1">
        <v>25332</v>
      </c>
    </row>
    <row r="7925" spans="1:6" x14ac:dyDescent="0.2">
      <c r="A7925" t="s">
        <v>8517</v>
      </c>
      <c r="B7925" t="s">
        <v>13404</v>
      </c>
      <c r="C7925" t="s">
        <v>15530</v>
      </c>
      <c r="D7925" t="s">
        <v>23732</v>
      </c>
      <c r="E7925" t="s">
        <v>21138</v>
      </c>
      <c r="F7925" s="1">
        <v>23151</v>
      </c>
    </row>
    <row r="7926" spans="1:6" x14ac:dyDescent="0.2">
      <c r="A7926" t="s">
        <v>8518</v>
      </c>
      <c r="B7926" t="s">
        <v>13269</v>
      </c>
      <c r="C7926" t="s">
        <v>15531</v>
      </c>
      <c r="D7926" t="s">
        <v>23733</v>
      </c>
      <c r="E7926" t="s">
        <v>21138</v>
      </c>
      <c r="F7926" s="1">
        <v>24169</v>
      </c>
    </row>
    <row r="7927" spans="1:6" x14ac:dyDescent="0.2">
      <c r="A7927" t="s">
        <v>3966</v>
      </c>
      <c r="B7927" t="s">
        <v>12654</v>
      </c>
      <c r="C7927" t="s">
        <v>15532</v>
      </c>
      <c r="D7927" t="s">
        <v>23734</v>
      </c>
      <c r="E7927" t="s">
        <v>21138</v>
      </c>
      <c r="F7927" s="1">
        <v>18583</v>
      </c>
    </row>
    <row r="7928" spans="1:6" x14ac:dyDescent="0.2">
      <c r="A7928" t="s">
        <v>3967</v>
      </c>
      <c r="B7928" t="s">
        <v>15533</v>
      </c>
      <c r="C7928" t="s">
        <v>9753</v>
      </c>
      <c r="D7928" t="s">
        <v>23735</v>
      </c>
      <c r="E7928" t="s">
        <v>21138</v>
      </c>
      <c r="F7928" s="1">
        <v>28266</v>
      </c>
    </row>
    <row r="7929" spans="1:6" x14ac:dyDescent="0.2">
      <c r="A7929" t="s">
        <v>3968</v>
      </c>
      <c r="B7929" t="s">
        <v>15534</v>
      </c>
      <c r="C7929" t="s">
        <v>9769</v>
      </c>
      <c r="D7929" t="s">
        <v>23736</v>
      </c>
      <c r="E7929" t="s">
        <v>21138</v>
      </c>
      <c r="F7929" s="1">
        <v>32212</v>
      </c>
    </row>
    <row r="7930" spans="1:6" x14ac:dyDescent="0.2">
      <c r="A7930" t="s">
        <v>3969</v>
      </c>
      <c r="B7930" t="s">
        <v>9926</v>
      </c>
      <c r="C7930" t="s">
        <v>10207</v>
      </c>
      <c r="D7930" t="s">
        <v>23737</v>
      </c>
      <c r="E7930" t="s">
        <v>21138</v>
      </c>
      <c r="F7930" s="1">
        <v>33547</v>
      </c>
    </row>
    <row r="7931" spans="1:6" x14ac:dyDescent="0.2">
      <c r="A7931" t="s">
        <v>3970</v>
      </c>
      <c r="B7931" t="s">
        <v>13444</v>
      </c>
      <c r="C7931" t="s">
        <v>11734</v>
      </c>
      <c r="D7931" t="s">
        <v>23738</v>
      </c>
      <c r="E7931" t="s">
        <v>21138</v>
      </c>
      <c r="F7931" s="1">
        <v>30919</v>
      </c>
    </row>
    <row r="7932" spans="1:6" x14ac:dyDescent="0.2">
      <c r="A7932" t="s">
        <v>8519</v>
      </c>
      <c r="B7932" t="s">
        <v>13480</v>
      </c>
      <c r="C7932" t="s">
        <v>10794</v>
      </c>
      <c r="D7932" t="s">
        <v>23739</v>
      </c>
      <c r="E7932" t="s">
        <v>21138</v>
      </c>
      <c r="F7932" s="1">
        <v>19158</v>
      </c>
    </row>
    <row r="7933" spans="1:6" x14ac:dyDescent="0.2">
      <c r="A7933" t="s">
        <v>9260</v>
      </c>
      <c r="B7933" t="s">
        <v>13604</v>
      </c>
      <c r="C7933" t="s">
        <v>9765</v>
      </c>
      <c r="D7933" t="s">
        <v>23740</v>
      </c>
      <c r="E7933" t="s">
        <v>21138</v>
      </c>
      <c r="F7933" s="1">
        <v>25475</v>
      </c>
    </row>
    <row r="7934" spans="1:6" x14ac:dyDescent="0.2">
      <c r="A7934" t="s">
        <v>3971</v>
      </c>
      <c r="B7934" t="s">
        <v>15535</v>
      </c>
      <c r="C7934" t="s">
        <v>9690</v>
      </c>
      <c r="D7934" t="s">
        <v>23741</v>
      </c>
      <c r="E7934" t="s">
        <v>21138</v>
      </c>
      <c r="F7934" s="1">
        <v>22323</v>
      </c>
    </row>
    <row r="7935" spans="1:6" x14ac:dyDescent="0.2">
      <c r="A7935" t="s">
        <v>7017</v>
      </c>
      <c r="B7935" t="s">
        <v>15536</v>
      </c>
      <c r="C7935" t="s">
        <v>15537</v>
      </c>
      <c r="D7935" t="s">
        <v>23742</v>
      </c>
      <c r="E7935" t="s">
        <v>21138</v>
      </c>
      <c r="F7935" s="1">
        <v>23280</v>
      </c>
    </row>
    <row r="7936" spans="1:6" x14ac:dyDescent="0.2">
      <c r="A7936" t="s">
        <v>7018</v>
      </c>
      <c r="B7936" t="s">
        <v>15538</v>
      </c>
      <c r="C7936" t="s">
        <v>11722</v>
      </c>
      <c r="D7936" t="s">
        <v>23743</v>
      </c>
      <c r="E7936" t="s">
        <v>21138</v>
      </c>
      <c r="F7936" s="1">
        <v>40100</v>
      </c>
    </row>
    <row r="7937" spans="1:6" x14ac:dyDescent="0.2">
      <c r="A7937" t="s">
        <v>3972</v>
      </c>
      <c r="B7937" t="s">
        <v>13968</v>
      </c>
      <c r="C7937" t="s">
        <v>10556</v>
      </c>
      <c r="D7937" t="s">
        <v>23744</v>
      </c>
      <c r="E7937" t="s">
        <v>21138</v>
      </c>
      <c r="F7937" s="1">
        <v>42265</v>
      </c>
    </row>
    <row r="7938" spans="1:6" x14ac:dyDescent="0.2">
      <c r="A7938" t="s">
        <v>3973</v>
      </c>
      <c r="B7938" t="s">
        <v>11030</v>
      </c>
      <c r="C7938" t="s">
        <v>12104</v>
      </c>
      <c r="D7938" t="s">
        <v>23745</v>
      </c>
      <c r="E7938" t="s">
        <v>21138</v>
      </c>
      <c r="F7938" s="1">
        <v>41255</v>
      </c>
    </row>
    <row r="7939" spans="1:6" x14ac:dyDescent="0.2">
      <c r="A7939" t="s">
        <v>8520</v>
      </c>
      <c r="B7939" t="s">
        <v>13526</v>
      </c>
      <c r="C7939" t="s">
        <v>13830</v>
      </c>
      <c r="D7939" t="s">
        <v>23746</v>
      </c>
      <c r="E7939" t="s">
        <v>21138</v>
      </c>
      <c r="F7939" s="1">
        <v>28902</v>
      </c>
    </row>
    <row r="7940" spans="1:6" x14ac:dyDescent="0.2">
      <c r="A7940" t="s">
        <v>3974</v>
      </c>
      <c r="B7940" t="s">
        <v>13695</v>
      </c>
      <c r="C7940" t="s">
        <v>15539</v>
      </c>
      <c r="D7940" t="s">
        <v>23747</v>
      </c>
      <c r="E7940" t="s">
        <v>21138</v>
      </c>
      <c r="F7940" s="1">
        <v>19970</v>
      </c>
    </row>
    <row r="7941" spans="1:6" x14ac:dyDescent="0.2">
      <c r="A7941" t="s">
        <v>3975</v>
      </c>
      <c r="B7941" t="s">
        <v>13303</v>
      </c>
      <c r="C7941" t="s">
        <v>15540</v>
      </c>
      <c r="D7941" t="s">
        <v>23748</v>
      </c>
      <c r="E7941" t="s">
        <v>21138</v>
      </c>
      <c r="F7941" s="1">
        <v>39771</v>
      </c>
    </row>
    <row r="7942" spans="1:6" x14ac:dyDescent="0.2">
      <c r="A7942" t="s">
        <v>3976</v>
      </c>
      <c r="B7942" t="s">
        <v>14007</v>
      </c>
      <c r="C7942" t="s">
        <v>9689</v>
      </c>
      <c r="D7942" t="s">
        <v>23749</v>
      </c>
      <c r="E7942" t="s">
        <v>21138</v>
      </c>
      <c r="F7942" s="1">
        <v>19147</v>
      </c>
    </row>
    <row r="7943" spans="1:6" x14ac:dyDescent="0.2">
      <c r="A7943" t="s">
        <v>3977</v>
      </c>
      <c r="B7943" t="s">
        <v>15541</v>
      </c>
      <c r="C7943" t="s">
        <v>9765</v>
      </c>
      <c r="D7943" t="s">
        <v>23750</v>
      </c>
      <c r="E7943" t="s">
        <v>21138</v>
      </c>
      <c r="F7943" s="1">
        <v>42273</v>
      </c>
    </row>
    <row r="7944" spans="1:6" x14ac:dyDescent="0.2">
      <c r="A7944" t="s">
        <v>9261</v>
      </c>
      <c r="B7944" t="s">
        <v>13613</v>
      </c>
      <c r="C7944" t="s">
        <v>15542</v>
      </c>
      <c r="D7944" t="s">
        <v>23751</v>
      </c>
      <c r="E7944" t="s">
        <v>21138</v>
      </c>
      <c r="F7944" s="1">
        <v>28436</v>
      </c>
    </row>
    <row r="7945" spans="1:6" x14ac:dyDescent="0.2">
      <c r="A7945" t="s">
        <v>15543</v>
      </c>
      <c r="B7945" t="s">
        <v>13539</v>
      </c>
      <c r="C7945" t="s">
        <v>15544</v>
      </c>
      <c r="D7945" t="s">
        <v>23752</v>
      </c>
      <c r="E7945" t="s">
        <v>21138</v>
      </c>
      <c r="F7945" s="1">
        <v>42223</v>
      </c>
    </row>
    <row r="7946" spans="1:6" x14ac:dyDescent="0.2">
      <c r="A7946" t="s">
        <v>9262</v>
      </c>
      <c r="B7946" t="s">
        <v>13664</v>
      </c>
      <c r="C7946" t="s">
        <v>9526</v>
      </c>
      <c r="D7946" t="s">
        <v>23753</v>
      </c>
      <c r="E7946" t="s">
        <v>21138</v>
      </c>
      <c r="F7946" s="1">
        <v>18246</v>
      </c>
    </row>
    <row r="7947" spans="1:6" x14ac:dyDescent="0.2">
      <c r="A7947" t="s">
        <v>3978</v>
      </c>
      <c r="B7947" t="s">
        <v>13486</v>
      </c>
      <c r="C7947" t="s">
        <v>10606</v>
      </c>
      <c r="D7947">
        <v>5634159477</v>
      </c>
      <c r="E7947" t="s">
        <v>21138</v>
      </c>
      <c r="F7947" s="1">
        <v>35263</v>
      </c>
    </row>
    <row r="7948" spans="1:6" x14ac:dyDescent="0.2">
      <c r="A7948" t="s">
        <v>7019</v>
      </c>
      <c r="B7948" t="s">
        <v>15545</v>
      </c>
      <c r="C7948" t="s">
        <v>10102</v>
      </c>
      <c r="D7948" t="s">
        <v>23754</v>
      </c>
      <c r="E7948" t="s">
        <v>21138</v>
      </c>
      <c r="F7948" s="1">
        <v>43368</v>
      </c>
    </row>
    <row r="7949" spans="1:6" x14ac:dyDescent="0.2">
      <c r="A7949" t="s">
        <v>7020</v>
      </c>
      <c r="B7949" t="s">
        <v>13726</v>
      </c>
      <c r="C7949" t="s">
        <v>15546</v>
      </c>
      <c r="D7949" t="s">
        <v>23755</v>
      </c>
      <c r="E7949" t="s">
        <v>21138</v>
      </c>
      <c r="F7949" s="1">
        <v>41158</v>
      </c>
    </row>
    <row r="7950" spans="1:6" x14ac:dyDescent="0.2">
      <c r="A7950" t="s">
        <v>3979</v>
      </c>
      <c r="B7950" t="s">
        <v>15159</v>
      </c>
      <c r="C7950" t="s">
        <v>15547</v>
      </c>
      <c r="D7950" t="s">
        <v>23756</v>
      </c>
      <c r="E7950" t="s">
        <v>21138</v>
      </c>
      <c r="F7950" s="1">
        <v>23063</v>
      </c>
    </row>
    <row r="7951" spans="1:6" x14ac:dyDescent="0.2">
      <c r="A7951" t="s">
        <v>3980</v>
      </c>
      <c r="B7951" t="s">
        <v>13517</v>
      </c>
      <c r="C7951" t="s">
        <v>13285</v>
      </c>
      <c r="D7951" t="s">
        <v>23757</v>
      </c>
      <c r="E7951" t="s">
        <v>21138</v>
      </c>
      <c r="F7951" s="1">
        <v>28948</v>
      </c>
    </row>
    <row r="7952" spans="1:6" x14ac:dyDescent="0.2">
      <c r="A7952" t="s">
        <v>3981</v>
      </c>
      <c r="B7952" t="s">
        <v>12598</v>
      </c>
      <c r="C7952" t="s">
        <v>11038</v>
      </c>
      <c r="D7952" t="s">
        <v>23758</v>
      </c>
      <c r="E7952" t="s">
        <v>21138</v>
      </c>
      <c r="F7952" s="1">
        <v>30696</v>
      </c>
    </row>
    <row r="7953" spans="1:6" x14ac:dyDescent="0.2">
      <c r="A7953" t="s">
        <v>7021</v>
      </c>
      <c r="B7953" t="s">
        <v>15548</v>
      </c>
      <c r="C7953" t="s">
        <v>11819</v>
      </c>
      <c r="D7953" t="s">
        <v>23759</v>
      </c>
      <c r="E7953" t="s">
        <v>21138</v>
      </c>
      <c r="F7953" s="1">
        <v>22156</v>
      </c>
    </row>
    <row r="7954" spans="1:6" x14ac:dyDescent="0.2">
      <c r="A7954" t="s">
        <v>3982</v>
      </c>
      <c r="B7954" t="s">
        <v>15549</v>
      </c>
      <c r="C7954" t="s">
        <v>12863</v>
      </c>
      <c r="D7954" t="s">
        <v>23760</v>
      </c>
      <c r="E7954" t="s">
        <v>21138</v>
      </c>
      <c r="F7954" s="1">
        <v>35672</v>
      </c>
    </row>
    <row r="7955" spans="1:6" x14ac:dyDescent="0.2">
      <c r="A7955" t="s">
        <v>7022</v>
      </c>
      <c r="B7955" t="s">
        <v>13778</v>
      </c>
      <c r="C7955" t="s">
        <v>15550</v>
      </c>
      <c r="D7955" t="s">
        <v>23761</v>
      </c>
      <c r="E7955" t="s">
        <v>21138</v>
      </c>
      <c r="F7955" s="1">
        <v>23472</v>
      </c>
    </row>
    <row r="7956" spans="1:6" x14ac:dyDescent="0.2">
      <c r="A7956" t="s">
        <v>3983</v>
      </c>
      <c r="B7956" t="s">
        <v>14373</v>
      </c>
      <c r="C7956" t="s">
        <v>9840</v>
      </c>
      <c r="D7956" t="s">
        <v>23762</v>
      </c>
      <c r="E7956" t="s">
        <v>21138</v>
      </c>
      <c r="F7956" s="1">
        <v>34840</v>
      </c>
    </row>
    <row r="7957" spans="1:6" x14ac:dyDescent="0.2">
      <c r="A7957" t="s">
        <v>7023</v>
      </c>
      <c r="B7957" t="s">
        <v>10351</v>
      </c>
      <c r="C7957" t="s">
        <v>15551</v>
      </c>
      <c r="D7957" t="s">
        <v>23763</v>
      </c>
      <c r="E7957" t="s">
        <v>21138</v>
      </c>
      <c r="F7957" s="1">
        <v>15435</v>
      </c>
    </row>
    <row r="7958" spans="1:6" x14ac:dyDescent="0.2">
      <c r="A7958" t="s">
        <v>3984</v>
      </c>
      <c r="B7958" t="s">
        <v>15552</v>
      </c>
      <c r="C7958" t="s">
        <v>9618</v>
      </c>
      <c r="D7958" t="s">
        <v>23764</v>
      </c>
      <c r="E7958" t="s">
        <v>21138</v>
      </c>
      <c r="F7958" s="1">
        <v>34814</v>
      </c>
    </row>
    <row r="7959" spans="1:6" x14ac:dyDescent="0.2">
      <c r="A7959" t="s">
        <v>3985</v>
      </c>
      <c r="B7959" t="s">
        <v>13702</v>
      </c>
      <c r="C7959" t="s">
        <v>9987</v>
      </c>
      <c r="D7959" t="s">
        <v>23765</v>
      </c>
      <c r="E7959" t="s">
        <v>21138</v>
      </c>
      <c r="F7959" s="1">
        <v>20655</v>
      </c>
    </row>
    <row r="7960" spans="1:6" x14ac:dyDescent="0.2">
      <c r="A7960" t="s">
        <v>3986</v>
      </c>
      <c r="B7960" t="s">
        <v>12307</v>
      </c>
      <c r="C7960" t="s">
        <v>15553</v>
      </c>
      <c r="D7960" t="s">
        <v>23766</v>
      </c>
      <c r="E7960" t="s">
        <v>21138</v>
      </c>
      <c r="F7960" s="1">
        <v>14980</v>
      </c>
    </row>
    <row r="7961" spans="1:6" x14ac:dyDescent="0.2">
      <c r="A7961" t="s">
        <v>7024</v>
      </c>
      <c r="B7961" t="s">
        <v>13625</v>
      </c>
      <c r="C7961" t="s">
        <v>10458</v>
      </c>
      <c r="D7961" t="s">
        <v>23767</v>
      </c>
      <c r="E7961" t="s">
        <v>21138</v>
      </c>
      <c r="F7961" s="1">
        <v>42292</v>
      </c>
    </row>
    <row r="7962" spans="1:6" x14ac:dyDescent="0.2">
      <c r="A7962" t="s">
        <v>3987</v>
      </c>
      <c r="B7962" t="s">
        <v>13562</v>
      </c>
      <c r="C7962" t="s">
        <v>10569</v>
      </c>
      <c r="D7962" t="s">
        <v>23768</v>
      </c>
      <c r="E7962" t="s">
        <v>21138</v>
      </c>
      <c r="F7962" s="1">
        <v>29053</v>
      </c>
    </row>
    <row r="7963" spans="1:6" x14ac:dyDescent="0.2">
      <c r="A7963" t="s">
        <v>3988</v>
      </c>
      <c r="B7963" t="s">
        <v>13611</v>
      </c>
      <c r="C7963" t="s">
        <v>15554</v>
      </c>
      <c r="D7963" t="s">
        <v>23769</v>
      </c>
      <c r="E7963" t="s">
        <v>21138</v>
      </c>
      <c r="F7963" s="1">
        <v>41026</v>
      </c>
    </row>
    <row r="7964" spans="1:6" x14ac:dyDescent="0.2">
      <c r="A7964" t="s">
        <v>15555</v>
      </c>
      <c r="B7964" t="s">
        <v>14084</v>
      </c>
      <c r="C7964" t="s">
        <v>11801</v>
      </c>
      <c r="D7964" t="s">
        <v>23770</v>
      </c>
      <c r="E7964" t="s">
        <v>21138</v>
      </c>
      <c r="F7964" s="1">
        <v>40332</v>
      </c>
    </row>
    <row r="7965" spans="1:6" x14ac:dyDescent="0.2">
      <c r="A7965" t="s">
        <v>3989</v>
      </c>
      <c r="B7965" t="s">
        <v>10351</v>
      </c>
      <c r="C7965" t="s">
        <v>12690</v>
      </c>
      <c r="D7965" t="s">
        <v>23771</v>
      </c>
      <c r="E7965" t="s">
        <v>21138</v>
      </c>
      <c r="F7965" s="1">
        <v>31100</v>
      </c>
    </row>
    <row r="7966" spans="1:6" x14ac:dyDescent="0.2">
      <c r="A7966" t="s">
        <v>3990</v>
      </c>
      <c r="B7966" t="s">
        <v>13653</v>
      </c>
      <c r="C7966" t="s">
        <v>9576</v>
      </c>
      <c r="D7966">
        <v>8208886061</v>
      </c>
      <c r="E7966" t="s">
        <v>21138</v>
      </c>
      <c r="F7966" s="1">
        <v>25019</v>
      </c>
    </row>
    <row r="7967" spans="1:6" x14ac:dyDescent="0.2">
      <c r="A7967" t="s">
        <v>3991</v>
      </c>
      <c r="B7967" t="s">
        <v>14178</v>
      </c>
      <c r="C7967" t="s">
        <v>9765</v>
      </c>
      <c r="D7967" t="s">
        <v>23772</v>
      </c>
      <c r="E7967" t="s">
        <v>21138</v>
      </c>
      <c r="F7967" s="1">
        <v>16855</v>
      </c>
    </row>
    <row r="7968" spans="1:6" x14ac:dyDescent="0.2">
      <c r="A7968" t="s">
        <v>3992</v>
      </c>
      <c r="B7968" t="s">
        <v>9448</v>
      </c>
      <c r="C7968" t="s">
        <v>9776</v>
      </c>
      <c r="D7968" t="s">
        <v>23773</v>
      </c>
      <c r="E7968" t="s">
        <v>21138</v>
      </c>
      <c r="F7968" s="1">
        <v>25250</v>
      </c>
    </row>
    <row r="7969" spans="1:6" x14ac:dyDescent="0.2">
      <c r="A7969" t="s">
        <v>3993</v>
      </c>
      <c r="B7969" t="s">
        <v>13324</v>
      </c>
      <c r="C7969" t="s">
        <v>15556</v>
      </c>
      <c r="D7969" t="s">
        <v>23774</v>
      </c>
      <c r="E7969" t="s">
        <v>21138</v>
      </c>
      <c r="F7969" s="1">
        <v>20955</v>
      </c>
    </row>
    <row r="7970" spans="1:6" x14ac:dyDescent="0.2">
      <c r="A7970" t="s">
        <v>3994</v>
      </c>
      <c r="B7970" t="s">
        <v>15557</v>
      </c>
      <c r="C7970" t="s">
        <v>10487</v>
      </c>
      <c r="D7970" t="s">
        <v>23775</v>
      </c>
      <c r="E7970" t="s">
        <v>21138</v>
      </c>
      <c r="F7970" s="1">
        <v>20598</v>
      </c>
    </row>
    <row r="7971" spans="1:6" x14ac:dyDescent="0.2">
      <c r="A7971" t="s">
        <v>8521</v>
      </c>
      <c r="B7971" t="s">
        <v>15558</v>
      </c>
      <c r="C7971" t="s">
        <v>15559</v>
      </c>
      <c r="D7971" t="s">
        <v>23776</v>
      </c>
      <c r="E7971" t="s">
        <v>21138</v>
      </c>
      <c r="F7971" s="1">
        <v>40058</v>
      </c>
    </row>
    <row r="7972" spans="1:6" x14ac:dyDescent="0.2">
      <c r="A7972" t="s">
        <v>7025</v>
      </c>
      <c r="B7972" t="s">
        <v>13981</v>
      </c>
      <c r="C7972" t="s">
        <v>15560</v>
      </c>
      <c r="D7972" t="s">
        <v>23777</v>
      </c>
      <c r="E7972" t="s">
        <v>21138</v>
      </c>
      <c r="F7972" s="1">
        <v>34199</v>
      </c>
    </row>
    <row r="7973" spans="1:6" x14ac:dyDescent="0.2">
      <c r="A7973" t="s">
        <v>3995</v>
      </c>
      <c r="B7973" t="s">
        <v>13450</v>
      </c>
      <c r="C7973" t="s">
        <v>9882</v>
      </c>
      <c r="D7973" t="s">
        <v>23778</v>
      </c>
      <c r="E7973" t="s">
        <v>21138</v>
      </c>
      <c r="F7973" s="1">
        <v>23027</v>
      </c>
    </row>
    <row r="7974" spans="1:6" x14ac:dyDescent="0.2">
      <c r="A7974" t="s">
        <v>3996</v>
      </c>
      <c r="B7974" t="s">
        <v>13056</v>
      </c>
      <c r="C7974" t="s">
        <v>11750</v>
      </c>
      <c r="D7974" t="s">
        <v>23779</v>
      </c>
      <c r="E7974" t="s">
        <v>21138</v>
      </c>
      <c r="F7974" s="1">
        <v>32055</v>
      </c>
    </row>
    <row r="7975" spans="1:6" x14ac:dyDescent="0.2">
      <c r="A7975" t="s">
        <v>7026</v>
      </c>
      <c r="B7975" t="s">
        <v>13985</v>
      </c>
      <c r="C7975" t="s">
        <v>15561</v>
      </c>
      <c r="D7975" t="s">
        <v>23780</v>
      </c>
      <c r="E7975" t="s">
        <v>21138</v>
      </c>
      <c r="F7975" s="1">
        <v>39145</v>
      </c>
    </row>
    <row r="7976" spans="1:6" x14ac:dyDescent="0.2">
      <c r="A7976" t="s">
        <v>3997</v>
      </c>
      <c r="B7976" t="s">
        <v>13363</v>
      </c>
      <c r="C7976" t="s">
        <v>10663</v>
      </c>
      <c r="D7976" t="s">
        <v>23781</v>
      </c>
      <c r="E7976" t="s">
        <v>21138</v>
      </c>
      <c r="F7976" s="1">
        <v>33079</v>
      </c>
    </row>
    <row r="7977" spans="1:6" x14ac:dyDescent="0.2">
      <c r="A7977" t="s">
        <v>7027</v>
      </c>
      <c r="B7977" t="s">
        <v>13493</v>
      </c>
      <c r="C7977" t="s">
        <v>15562</v>
      </c>
      <c r="D7977" t="s">
        <v>23782</v>
      </c>
      <c r="E7977" t="s">
        <v>21138</v>
      </c>
      <c r="F7977" s="1">
        <v>34873</v>
      </c>
    </row>
    <row r="7978" spans="1:6" x14ac:dyDescent="0.2">
      <c r="A7978" t="s">
        <v>7028</v>
      </c>
      <c r="B7978" t="s">
        <v>13715</v>
      </c>
      <c r="C7978" t="s">
        <v>14012</v>
      </c>
      <c r="D7978" t="s">
        <v>23783</v>
      </c>
      <c r="E7978" t="s">
        <v>21138</v>
      </c>
      <c r="F7978" s="1">
        <v>33511</v>
      </c>
    </row>
    <row r="7979" spans="1:6" x14ac:dyDescent="0.2">
      <c r="A7979" t="s">
        <v>7029</v>
      </c>
      <c r="B7979" t="s">
        <v>13494</v>
      </c>
      <c r="C7979" t="s">
        <v>10862</v>
      </c>
      <c r="D7979" t="s">
        <v>23784</v>
      </c>
      <c r="E7979" t="s">
        <v>21138</v>
      </c>
      <c r="F7979" s="1">
        <v>30075</v>
      </c>
    </row>
    <row r="7980" spans="1:6" x14ac:dyDescent="0.2">
      <c r="A7980" t="s">
        <v>15563</v>
      </c>
      <c r="B7980" t="s">
        <v>14113</v>
      </c>
      <c r="C7980" t="s">
        <v>9713</v>
      </c>
      <c r="D7980">
        <f>1-202-739-5556</f>
        <v>-6496</v>
      </c>
      <c r="E7980" t="s">
        <v>21138</v>
      </c>
      <c r="F7980" s="1">
        <v>31987</v>
      </c>
    </row>
    <row r="7981" spans="1:6" x14ac:dyDescent="0.2">
      <c r="A7981" t="s">
        <v>8522</v>
      </c>
      <c r="B7981" t="s">
        <v>14963</v>
      </c>
      <c r="C7981" t="s">
        <v>12812</v>
      </c>
      <c r="D7981" t="s">
        <v>23785</v>
      </c>
      <c r="E7981" t="s">
        <v>21138</v>
      </c>
      <c r="F7981" s="1">
        <v>25526</v>
      </c>
    </row>
    <row r="7982" spans="1:6" x14ac:dyDescent="0.2">
      <c r="A7982" t="s">
        <v>3998</v>
      </c>
      <c r="B7982" t="s">
        <v>13534</v>
      </c>
      <c r="C7982" t="s">
        <v>10320</v>
      </c>
      <c r="D7982" t="s">
        <v>23786</v>
      </c>
      <c r="E7982" t="s">
        <v>21138</v>
      </c>
      <c r="F7982" s="1">
        <v>42058</v>
      </c>
    </row>
    <row r="7983" spans="1:6" x14ac:dyDescent="0.2">
      <c r="A7983" t="s">
        <v>15564</v>
      </c>
      <c r="B7983" t="s">
        <v>13747</v>
      </c>
      <c r="C7983" t="s">
        <v>10066</v>
      </c>
      <c r="D7983" t="s">
        <v>23787</v>
      </c>
      <c r="E7983" t="s">
        <v>21138</v>
      </c>
      <c r="F7983" s="1">
        <v>25170</v>
      </c>
    </row>
    <row r="7984" spans="1:6" x14ac:dyDescent="0.2">
      <c r="A7984" t="s">
        <v>3999</v>
      </c>
      <c r="B7984" t="s">
        <v>14293</v>
      </c>
      <c r="C7984" t="s">
        <v>15565</v>
      </c>
      <c r="D7984" t="s">
        <v>23788</v>
      </c>
      <c r="E7984" t="s">
        <v>21138</v>
      </c>
      <c r="F7984" s="1">
        <v>41416</v>
      </c>
    </row>
    <row r="7985" spans="1:6" x14ac:dyDescent="0.2">
      <c r="A7985" t="s">
        <v>4000</v>
      </c>
      <c r="B7985" t="s">
        <v>14483</v>
      </c>
      <c r="C7985" t="s">
        <v>9470</v>
      </c>
      <c r="D7985" t="s">
        <v>23789</v>
      </c>
      <c r="E7985" t="s">
        <v>21138</v>
      </c>
      <c r="F7985" s="1">
        <v>16848</v>
      </c>
    </row>
    <row r="7986" spans="1:6" x14ac:dyDescent="0.2">
      <c r="A7986" t="s">
        <v>7030</v>
      </c>
      <c r="B7986" t="s">
        <v>13339</v>
      </c>
      <c r="C7986" t="s">
        <v>9800</v>
      </c>
      <c r="D7986" t="s">
        <v>23790</v>
      </c>
      <c r="E7986" t="s">
        <v>21138</v>
      </c>
      <c r="F7986" s="1">
        <v>27053</v>
      </c>
    </row>
    <row r="7987" spans="1:6" x14ac:dyDescent="0.2">
      <c r="A7987" t="s">
        <v>4001</v>
      </c>
      <c r="B7987" t="s">
        <v>13450</v>
      </c>
      <c r="C7987" t="s">
        <v>15566</v>
      </c>
      <c r="D7987" t="s">
        <v>23791</v>
      </c>
      <c r="E7987" t="s">
        <v>21138</v>
      </c>
      <c r="F7987" s="1">
        <v>28179</v>
      </c>
    </row>
    <row r="7988" spans="1:6" x14ac:dyDescent="0.2">
      <c r="A7988" t="s">
        <v>4002</v>
      </c>
      <c r="B7988" t="s">
        <v>9765</v>
      </c>
      <c r="C7988" t="s">
        <v>15463</v>
      </c>
      <c r="D7988" t="s">
        <v>23792</v>
      </c>
      <c r="E7988" t="s">
        <v>21138</v>
      </c>
      <c r="F7988" s="1">
        <v>42571</v>
      </c>
    </row>
    <row r="7989" spans="1:6" x14ac:dyDescent="0.2">
      <c r="A7989" t="s">
        <v>4003</v>
      </c>
      <c r="B7989" t="s">
        <v>13620</v>
      </c>
      <c r="C7989" t="s">
        <v>15567</v>
      </c>
      <c r="D7989" t="s">
        <v>23793</v>
      </c>
      <c r="E7989" t="s">
        <v>21138</v>
      </c>
      <c r="F7989" s="1">
        <v>37920</v>
      </c>
    </row>
    <row r="7990" spans="1:6" x14ac:dyDescent="0.2">
      <c r="A7990" t="s">
        <v>7031</v>
      </c>
      <c r="B7990" t="s">
        <v>10872</v>
      </c>
      <c r="C7990" t="s">
        <v>15568</v>
      </c>
      <c r="D7990" t="s">
        <v>23794</v>
      </c>
      <c r="E7990" t="s">
        <v>21138</v>
      </c>
      <c r="F7990" s="1">
        <v>25379</v>
      </c>
    </row>
    <row r="7991" spans="1:6" x14ac:dyDescent="0.2">
      <c r="A7991" t="s">
        <v>9263</v>
      </c>
      <c r="B7991" t="s">
        <v>9823</v>
      </c>
      <c r="C7991" t="s">
        <v>15569</v>
      </c>
      <c r="D7991" t="s">
        <v>23795</v>
      </c>
      <c r="E7991" t="s">
        <v>21138</v>
      </c>
      <c r="F7991" s="1">
        <v>32584</v>
      </c>
    </row>
    <row r="7992" spans="1:6" x14ac:dyDescent="0.2">
      <c r="A7992" t="s">
        <v>7032</v>
      </c>
      <c r="B7992" t="s">
        <v>13695</v>
      </c>
      <c r="C7992" t="s">
        <v>9681</v>
      </c>
      <c r="D7992" t="s">
        <v>23796</v>
      </c>
      <c r="E7992" t="s">
        <v>21138</v>
      </c>
      <c r="F7992" s="1">
        <v>29312</v>
      </c>
    </row>
    <row r="7993" spans="1:6" x14ac:dyDescent="0.2">
      <c r="A7993" t="s">
        <v>4004</v>
      </c>
      <c r="B7993" t="s">
        <v>13931</v>
      </c>
      <c r="C7993" t="s">
        <v>15570</v>
      </c>
      <c r="D7993" t="s">
        <v>23797</v>
      </c>
      <c r="E7993" t="s">
        <v>21138</v>
      </c>
      <c r="F7993" s="1">
        <v>31584</v>
      </c>
    </row>
    <row r="7994" spans="1:6" x14ac:dyDescent="0.2">
      <c r="A7994" t="s">
        <v>8523</v>
      </c>
      <c r="B7994" t="s">
        <v>14649</v>
      </c>
      <c r="C7994" t="s">
        <v>11592</v>
      </c>
      <c r="D7994" t="s">
        <v>23798</v>
      </c>
      <c r="E7994" t="s">
        <v>21138</v>
      </c>
      <c r="F7994" s="1">
        <v>20799</v>
      </c>
    </row>
    <row r="7995" spans="1:6" x14ac:dyDescent="0.2">
      <c r="A7995" t="s">
        <v>7033</v>
      </c>
      <c r="B7995" t="s">
        <v>13542</v>
      </c>
      <c r="C7995" t="s">
        <v>15571</v>
      </c>
      <c r="D7995" t="s">
        <v>23799</v>
      </c>
      <c r="E7995" t="s">
        <v>21138</v>
      </c>
      <c r="F7995" s="1">
        <v>29270</v>
      </c>
    </row>
    <row r="7996" spans="1:6" x14ac:dyDescent="0.2">
      <c r="A7996" t="s">
        <v>4005</v>
      </c>
      <c r="B7996" t="s">
        <v>13350</v>
      </c>
      <c r="C7996" t="s">
        <v>15572</v>
      </c>
      <c r="D7996">
        <v>6544075850</v>
      </c>
      <c r="E7996" t="s">
        <v>21138</v>
      </c>
      <c r="F7996" s="1">
        <v>35689</v>
      </c>
    </row>
    <row r="7997" spans="1:6" x14ac:dyDescent="0.2">
      <c r="A7997" t="s">
        <v>7034</v>
      </c>
      <c r="B7997" t="s">
        <v>14183</v>
      </c>
      <c r="C7997" t="s">
        <v>10665</v>
      </c>
      <c r="D7997" t="s">
        <v>23800</v>
      </c>
      <c r="E7997" t="s">
        <v>21138</v>
      </c>
      <c r="F7997" s="1">
        <v>27893</v>
      </c>
    </row>
    <row r="7998" spans="1:6" x14ac:dyDescent="0.2">
      <c r="A7998" t="s">
        <v>9264</v>
      </c>
      <c r="B7998" t="s">
        <v>13628</v>
      </c>
      <c r="C7998" t="s">
        <v>11</v>
      </c>
      <c r="D7998" t="s">
        <v>23801</v>
      </c>
      <c r="E7998" t="s">
        <v>21138</v>
      </c>
      <c r="F7998" s="1">
        <v>19720</v>
      </c>
    </row>
    <row r="7999" spans="1:6" x14ac:dyDescent="0.2">
      <c r="A7999" t="s">
        <v>7035</v>
      </c>
      <c r="B7999" t="s">
        <v>14456</v>
      </c>
      <c r="C7999" t="s">
        <v>15573</v>
      </c>
      <c r="D7999">
        <v>5080457766</v>
      </c>
      <c r="E7999" t="s">
        <v>21138</v>
      </c>
      <c r="F7999" s="1">
        <v>24510</v>
      </c>
    </row>
    <row r="8000" spans="1:6" x14ac:dyDescent="0.2">
      <c r="A8000" t="s">
        <v>4006</v>
      </c>
      <c r="B8000" t="s">
        <v>15574</v>
      </c>
      <c r="C8000" t="s">
        <v>10880</v>
      </c>
      <c r="D8000">
        <v>9312453236</v>
      </c>
      <c r="E8000" t="s">
        <v>21138</v>
      </c>
      <c r="F8000" s="1">
        <v>32270</v>
      </c>
    </row>
    <row r="8001" spans="1:6" x14ac:dyDescent="0.2">
      <c r="A8001" t="s">
        <v>8524</v>
      </c>
      <c r="B8001" t="s">
        <v>13517</v>
      </c>
      <c r="C8001" t="s">
        <v>10571</v>
      </c>
      <c r="D8001" t="s">
        <v>23802</v>
      </c>
      <c r="E8001" t="s">
        <v>21138</v>
      </c>
      <c r="F8001" s="1">
        <v>21045</v>
      </c>
    </row>
    <row r="8002" spans="1:6" x14ac:dyDescent="0.2">
      <c r="A8002" t="s">
        <v>4007</v>
      </c>
      <c r="B8002" t="s">
        <v>11329</v>
      </c>
      <c r="C8002" t="s">
        <v>11508</v>
      </c>
      <c r="D8002">
        <f>1-741-523-8569</f>
        <v>-9832</v>
      </c>
      <c r="E8002" t="s">
        <v>21138</v>
      </c>
      <c r="F8002" s="1">
        <v>36656</v>
      </c>
    </row>
    <row r="8003" spans="1:6" x14ac:dyDescent="0.2">
      <c r="A8003" t="s">
        <v>4008</v>
      </c>
      <c r="B8003" t="s">
        <v>13327</v>
      </c>
      <c r="C8003" t="s">
        <v>15575</v>
      </c>
      <c r="D8003" t="s">
        <v>23803</v>
      </c>
      <c r="E8003" t="s">
        <v>21138</v>
      </c>
      <c r="F8003" s="1">
        <v>16756</v>
      </c>
    </row>
    <row r="8004" spans="1:6" x14ac:dyDescent="0.2">
      <c r="A8004" t="s">
        <v>4009</v>
      </c>
      <c r="B8004" t="s">
        <v>13540</v>
      </c>
      <c r="C8004" t="s">
        <v>10367</v>
      </c>
      <c r="D8004" t="s">
        <v>23804</v>
      </c>
      <c r="E8004" t="s">
        <v>21138</v>
      </c>
      <c r="F8004" s="1">
        <v>43124</v>
      </c>
    </row>
    <row r="8005" spans="1:6" x14ac:dyDescent="0.2">
      <c r="A8005" t="s">
        <v>7036</v>
      </c>
      <c r="B8005" t="s">
        <v>13736</v>
      </c>
      <c r="C8005" t="s">
        <v>15576</v>
      </c>
      <c r="D8005" t="s">
        <v>23805</v>
      </c>
      <c r="E8005" t="s">
        <v>21138</v>
      </c>
      <c r="F8005" s="1">
        <v>28083</v>
      </c>
    </row>
    <row r="8006" spans="1:6" x14ac:dyDescent="0.2">
      <c r="A8006" t="s">
        <v>4010</v>
      </c>
      <c r="B8006" t="s">
        <v>13435</v>
      </c>
      <c r="C8006" t="s">
        <v>9996</v>
      </c>
      <c r="D8006" t="s">
        <v>23806</v>
      </c>
      <c r="E8006" t="s">
        <v>21138</v>
      </c>
      <c r="F8006" s="1">
        <v>37563</v>
      </c>
    </row>
    <row r="8007" spans="1:6" x14ac:dyDescent="0.2">
      <c r="A8007" t="s">
        <v>8525</v>
      </c>
      <c r="B8007" t="s">
        <v>13486</v>
      </c>
      <c r="C8007" t="s">
        <v>12642</v>
      </c>
      <c r="D8007" t="s">
        <v>23807</v>
      </c>
      <c r="E8007" t="s">
        <v>21138</v>
      </c>
      <c r="F8007" s="1">
        <v>15368</v>
      </c>
    </row>
    <row r="8008" spans="1:6" x14ac:dyDescent="0.2">
      <c r="A8008" t="s">
        <v>8526</v>
      </c>
      <c r="B8008" t="s">
        <v>13887</v>
      </c>
      <c r="C8008" t="s">
        <v>9690</v>
      </c>
      <c r="D8008" t="s">
        <v>23808</v>
      </c>
      <c r="E8008" t="s">
        <v>21138</v>
      </c>
      <c r="F8008" s="1">
        <v>42564</v>
      </c>
    </row>
    <row r="8009" spans="1:6" x14ac:dyDescent="0.2">
      <c r="A8009" t="s">
        <v>15577</v>
      </c>
      <c r="B8009" t="s">
        <v>15578</v>
      </c>
      <c r="C8009" t="s">
        <v>10320</v>
      </c>
      <c r="D8009" t="s">
        <v>23809</v>
      </c>
      <c r="E8009" t="s">
        <v>21138</v>
      </c>
      <c r="F8009" s="1">
        <v>18236</v>
      </c>
    </row>
    <row r="8010" spans="1:6" x14ac:dyDescent="0.2">
      <c r="A8010" t="s">
        <v>4011</v>
      </c>
      <c r="B8010" t="s">
        <v>15579</v>
      </c>
      <c r="C8010" t="s">
        <v>9838</v>
      </c>
      <c r="D8010">
        <f>1-209-283-2493</f>
        <v>-2984</v>
      </c>
      <c r="E8010" t="s">
        <v>21138</v>
      </c>
      <c r="F8010" s="1">
        <v>30823</v>
      </c>
    </row>
    <row r="8011" spans="1:6" x14ac:dyDescent="0.2">
      <c r="A8011" t="s">
        <v>4012</v>
      </c>
      <c r="B8011" t="s">
        <v>13955</v>
      </c>
      <c r="C8011" t="s">
        <v>15580</v>
      </c>
      <c r="D8011" t="s">
        <v>23810</v>
      </c>
      <c r="E8011" t="s">
        <v>21138</v>
      </c>
      <c r="F8011" s="1">
        <v>17561</v>
      </c>
    </row>
    <row r="8012" spans="1:6" x14ac:dyDescent="0.2">
      <c r="A8012" t="s">
        <v>7037</v>
      </c>
      <c r="B8012" t="s">
        <v>15581</v>
      </c>
      <c r="C8012" t="s">
        <v>12101</v>
      </c>
      <c r="D8012" t="s">
        <v>23811</v>
      </c>
      <c r="E8012" t="s">
        <v>21138</v>
      </c>
      <c r="F8012" s="1">
        <v>15147</v>
      </c>
    </row>
    <row r="8013" spans="1:6" x14ac:dyDescent="0.2">
      <c r="A8013" t="s">
        <v>4013</v>
      </c>
      <c r="B8013" t="s">
        <v>13344</v>
      </c>
      <c r="C8013" t="s">
        <v>15582</v>
      </c>
      <c r="D8013" t="s">
        <v>23812</v>
      </c>
      <c r="E8013" t="s">
        <v>21138</v>
      </c>
      <c r="F8013" s="1">
        <v>31901</v>
      </c>
    </row>
    <row r="8014" spans="1:6" x14ac:dyDescent="0.2">
      <c r="A8014" t="s">
        <v>7038</v>
      </c>
      <c r="B8014" t="s">
        <v>13689</v>
      </c>
      <c r="C8014" t="s">
        <v>12188</v>
      </c>
      <c r="D8014" t="s">
        <v>23813</v>
      </c>
      <c r="E8014" t="s">
        <v>21138</v>
      </c>
      <c r="F8014" s="1">
        <v>35614</v>
      </c>
    </row>
    <row r="8015" spans="1:6" x14ac:dyDescent="0.2">
      <c r="A8015" t="s">
        <v>15583</v>
      </c>
      <c r="B8015" t="s">
        <v>14524</v>
      </c>
      <c r="C8015" t="s">
        <v>11548</v>
      </c>
      <c r="D8015" t="s">
        <v>23814</v>
      </c>
      <c r="E8015" t="s">
        <v>21138</v>
      </c>
      <c r="F8015" s="1">
        <v>17496</v>
      </c>
    </row>
    <row r="8016" spans="1:6" x14ac:dyDescent="0.2">
      <c r="A8016" t="s">
        <v>7039</v>
      </c>
      <c r="B8016" t="s">
        <v>14231</v>
      </c>
      <c r="C8016" t="s">
        <v>15584</v>
      </c>
      <c r="D8016" t="s">
        <v>23815</v>
      </c>
      <c r="E8016" t="s">
        <v>21138</v>
      </c>
      <c r="F8016" s="1">
        <v>18347</v>
      </c>
    </row>
    <row r="8017" spans="1:6" x14ac:dyDescent="0.2">
      <c r="A8017" t="s">
        <v>4014</v>
      </c>
      <c r="B8017" t="s">
        <v>13424</v>
      </c>
      <c r="C8017" t="s">
        <v>15585</v>
      </c>
      <c r="D8017" t="s">
        <v>23816</v>
      </c>
      <c r="E8017" t="s">
        <v>21138</v>
      </c>
      <c r="F8017" s="1">
        <v>29986</v>
      </c>
    </row>
    <row r="8018" spans="1:6" x14ac:dyDescent="0.2">
      <c r="A8018" t="s">
        <v>8527</v>
      </c>
      <c r="B8018" t="s">
        <v>14023</v>
      </c>
      <c r="C8018" t="s">
        <v>9783</v>
      </c>
      <c r="D8018" t="s">
        <v>23817</v>
      </c>
      <c r="E8018" t="s">
        <v>21138</v>
      </c>
      <c r="F8018" s="1">
        <v>33619</v>
      </c>
    </row>
    <row r="8019" spans="1:6" x14ac:dyDescent="0.2">
      <c r="A8019" t="s">
        <v>7040</v>
      </c>
      <c r="B8019" t="s">
        <v>15586</v>
      </c>
      <c r="C8019" t="s">
        <v>12662</v>
      </c>
      <c r="D8019" t="s">
        <v>23818</v>
      </c>
      <c r="E8019" t="s">
        <v>21138</v>
      </c>
      <c r="F8019" s="1">
        <v>28646</v>
      </c>
    </row>
    <row r="8020" spans="1:6" x14ac:dyDescent="0.2">
      <c r="A8020" t="s">
        <v>7041</v>
      </c>
      <c r="B8020" t="s">
        <v>14246</v>
      </c>
      <c r="C8020" t="s">
        <v>15587</v>
      </c>
      <c r="D8020" t="s">
        <v>23819</v>
      </c>
      <c r="E8020" t="s">
        <v>21138</v>
      </c>
      <c r="F8020" s="1">
        <v>22942</v>
      </c>
    </row>
    <row r="8021" spans="1:6" x14ac:dyDescent="0.2">
      <c r="A8021" t="s">
        <v>8528</v>
      </c>
      <c r="B8021" t="s">
        <v>13689</v>
      </c>
      <c r="C8021" t="s">
        <v>9566</v>
      </c>
      <c r="D8021" t="s">
        <v>23820</v>
      </c>
      <c r="E8021" t="s">
        <v>21138</v>
      </c>
      <c r="F8021" s="1">
        <v>32086</v>
      </c>
    </row>
    <row r="8022" spans="1:6" x14ac:dyDescent="0.2">
      <c r="A8022" t="s">
        <v>4015</v>
      </c>
      <c r="B8022" t="s">
        <v>13812</v>
      </c>
      <c r="C8022" t="s">
        <v>10662</v>
      </c>
      <c r="D8022" t="s">
        <v>23821</v>
      </c>
      <c r="E8022" t="s">
        <v>21138</v>
      </c>
      <c r="F8022" s="1">
        <v>22070</v>
      </c>
    </row>
    <row r="8023" spans="1:6" x14ac:dyDescent="0.2">
      <c r="A8023" t="s">
        <v>4016</v>
      </c>
      <c r="B8023" t="s">
        <v>13516</v>
      </c>
      <c r="C8023" t="s">
        <v>12002</v>
      </c>
      <c r="D8023" t="s">
        <v>23822</v>
      </c>
      <c r="E8023" t="s">
        <v>21138</v>
      </c>
      <c r="F8023" s="1">
        <v>39550</v>
      </c>
    </row>
    <row r="8024" spans="1:6" x14ac:dyDescent="0.2">
      <c r="A8024" t="s">
        <v>4017</v>
      </c>
      <c r="B8024" t="s">
        <v>14013</v>
      </c>
      <c r="C8024" t="s">
        <v>9694</v>
      </c>
      <c r="D8024" t="s">
        <v>23823</v>
      </c>
      <c r="E8024" t="s">
        <v>21138</v>
      </c>
      <c r="F8024" s="1">
        <v>33042</v>
      </c>
    </row>
    <row r="8025" spans="1:6" x14ac:dyDescent="0.2">
      <c r="A8025" t="s">
        <v>4018</v>
      </c>
      <c r="B8025" t="s">
        <v>13450</v>
      </c>
      <c r="C8025" t="s">
        <v>9444</v>
      </c>
      <c r="D8025" t="s">
        <v>23824</v>
      </c>
      <c r="E8025" t="s">
        <v>21138</v>
      </c>
      <c r="F8025" s="1">
        <v>20343</v>
      </c>
    </row>
    <row r="8026" spans="1:6" x14ac:dyDescent="0.2">
      <c r="A8026" t="s">
        <v>4019</v>
      </c>
      <c r="B8026" t="s">
        <v>13887</v>
      </c>
      <c r="C8026" t="s">
        <v>15588</v>
      </c>
      <c r="D8026" t="s">
        <v>23825</v>
      </c>
      <c r="E8026" t="s">
        <v>21138</v>
      </c>
      <c r="F8026" s="1">
        <v>43290</v>
      </c>
    </row>
    <row r="8027" spans="1:6" x14ac:dyDescent="0.2">
      <c r="A8027" t="s">
        <v>7042</v>
      </c>
      <c r="B8027" t="s">
        <v>14284</v>
      </c>
      <c r="C8027" t="s">
        <v>11313</v>
      </c>
      <c r="D8027" t="s">
        <v>23826</v>
      </c>
      <c r="E8027" t="s">
        <v>21138</v>
      </c>
      <c r="F8027" s="1">
        <v>18014</v>
      </c>
    </row>
    <row r="8028" spans="1:6" x14ac:dyDescent="0.2">
      <c r="A8028" t="s">
        <v>4020</v>
      </c>
      <c r="B8028" t="s">
        <v>13648</v>
      </c>
      <c r="C8028" t="s">
        <v>11102</v>
      </c>
      <c r="D8028" t="s">
        <v>23827</v>
      </c>
      <c r="E8028" t="s">
        <v>21138</v>
      </c>
      <c r="F8028" s="1">
        <v>25291</v>
      </c>
    </row>
    <row r="8029" spans="1:6" x14ac:dyDescent="0.2">
      <c r="A8029" t="s">
        <v>15589</v>
      </c>
      <c r="B8029" t="s">
        <v>13424</v>
      </c>
      <c r="C8029" t="s">
        <v>15590</v>
      </c>
      <c r="D8029" t="s">
        <v>23828</v>
      </c>
      <c r="E8029" t="s">
        <v>21138</v>
      </c>
      <c r="F8029" s="1">
        <v>27627</v>
      </c>
    </row>
    <row r="8030" spans="1:6" x14ac:dyDescent="0.2">
      <c r="A8030" t="s">
        <v>9265</v>
      </c>
      <c r="B8030" t="s">
        <v>13558</v>
      </c>
      <c r="C8030" t="s">
        <v>9637</v>
      </c>
      <c r="D8030">
        <f>1-738-574-6930</f>
        <v>-8241</v>
      </c>
      <c r="E8030" t="s">
        <v>21138</v>
      </c>
      <c r="F8030" s="1">
        <v>19789</v>
      </c>
    </row>
    <row r="8031" spans="1:6" x14ac:dyDescent="0.2">
      <c r="A8031" t="s">
        <v>7043</v>
      </c>
      <c r="B8031" t="s">
        <v>14226</v>
      </c>
      <c r="C8031" t="s">
        <v>9841</v>
      </c>
      <c r="D8031" t="s">
        <v>23829</v>
      </c>
      <c r="E8031" t="s">
        <v>21138</v>
      </c>
      <c r="F8031" s="1">
        <v>25365</v>
      </c>
    </row>
    <row r="8032" spans="1:6" x14ac:dyDescent="0.2">
      <c r="A8032" t="s">
        <v>9266</v>
      </c>
      <c r="B8032" t="s">
        <v>13327</v>
      </c>
      <c r="C8032" t="s">
        <v>15591</v>
      </c>
      <c r="D8032" t="s">
        <v>23830</v>
      </c>
      <c r="E8032" t="s">
        <v>21138</v>
      </c>
      <c r="F8032" s="1">
        <v>35787</v>
      </c>
    </row>
    <row r="8033" spans="1:6" x14ac:dyDescent="0.2">
      <c r="A8033" t="s">
        <v>4021</v>
      </c>
      <c r="B8033" t="s">
        <v>13387</v>
      </c>
      <c r="C8033" t="s">
        <v>10611</v>
      </c>
      <c r="D8033" t="s">
        <v>23831</v>
      </c>
      <c r="E8033" t="s">
        <v>21138</v>
      </c>
      <c r="F8033" s="1">
        <v>32558</v>
      </c>
    </row>
    <row r="8034" spans="1:6" x14ac:dyDescent="0.2">
      <c r="A8034" t="s">
        <v>7044</v>
      </c>
      <c r="B8034" t="s">
        <v>13339</v>
      </c>
      <c r="C8034" t="s">
        <v>15592</v>
      </c>
      <c r="D8034" t="s">
        <v>23832</v>
      </c>
      <c r="E8034" t="s">
        <v>21138</v>
      </c>
      <c r="F8034" s="1">
        <v>34963</v>
      </c>
    </row>
    <row r="8035" spans="1:6" x14ac:dyDescent="0.2">
      <c r="A8035" t="s">
        <v>7045</v>
      </c>
      <c r="B8035" t="s">
        <v>11030</v>
      </c>
      <c r="C8035" t="s">
        <v>9444</v>
      </c>
      <c r="D8035">
        <f>1-766-477-3925</f>
        <v>-5167</v>
      </c>
      <c r="E8035" t="s">
        <v>21138</v>
      </c>
      <c r="F8035" s="1">
        <v>21416</v>
      </c>
    </row>
    <row r="8036" spans="1:6" x14ac:dyDescent="0.2">
      <c r="A8036" t="s">
        <v>4022</v>
      </c>
      <c r="B8036" t="s">
        <v>9448</v>
      </c>
      <c r="C8036" t="s">
        <v>12831</v>
      </c>
      <c r="D8036" t="s">
        <v>23833</v>
      </c>
      <c r="E8036" t="s">
        <v>21138</v>
      </c>
      <c r="F8036" s="1">
        <v>18975</v>
      </c>
    </row>
    <row r="8037" spans="1:6" x14ac:dyDescent="0.2">
      <c r="A8037" t="s">
        <v>4023</v>
      </c>
      <c r="B8037" t="s">
        <v>13363</v>
      </c>
      <c r="C8037" t="s">
        <v>15593</v>
      </c>
      <c r="D8037">
        <v>5233556698</v>
      </c>
      <c r="E8037" t="s">
        <v>21138</v>
      </c>
      <c r="F8037" s="1">
        <v>40304</v>
      </c>
    </row>
    <row r="8038" spans="1:6" x14ac:dyDescent="0.2">
      <c r="A8038" t="s">
        <v>4024</v>
      </c>
      <c r="B8038" t="s">
        <v>13344</v>
      </c>
      <c r="C8038" t="s">
        <v>15594</v>
      </c>
      <c r="D8038" t="s">
        <v>23834</v>
      </c>
      <c r="E8038" t="s">
        <v>21138</v>
      </c>
      <c r="F8038" s="1">
        <v>23246</v>
      </c>
    </row>
    <row r="8039" spans="1:6" x14ac:dyDescent="0.2">
      <c r="A8039" t="s">
        <v>8529</v>
      </c>
      <c r="B8039" t="s">
        <v>15595</v>
      </c>
      <c r="C8039" t="s">
        <v>11170</v>
      </c>
      <c r="D8039">
        <f>1-535-777-3431</f>
        <v>-4742</v>
      </c>
      <c r="E8039" t="s">
        <v>21138</v>
      </c>
      <c r="F8039" s="1">
        <v>38621</v>
      </c>
    </row>
    <row r="8040" spans="1:6" x14ac:dyDescent="0.2">
      <c r="A8040" t="s">
        <v>7046</v>
      </c>
      <c r="B8040" t="s">
        <v>13597</v>
      </c>
      <c r="C8040" t="s">
        <v>10644</v>
      </c>
      <c r="D8040" t="s">
        <v>23835</v>
      </c>
      <c r="E8040" t="s">
        <v>21138</v>
      </c>
      <c r="F8040" s="1">
        <v>15380</v>
      </c>
    </row>
    <row r="8041" spans="1:6" x14ac:dyDescent="0.2">
      <c r="A8041" t="s">
        <v>4025</v>
      </c>
      <c r="B8041" t="s">
        <v>13968</v>
      </c>
      <c r="C8041" t="s">
        <v>9585</v>
      </c>
      <c r="D8041" t="s">
        <v>23836</v>
      </c>
      <c r="E8041" t="s">
        <v>21138</v>
      </c>
      <c r="F8041" s="1">
        <v>25987</v>
      </c>
    </row>
    <row r="8042" spans="1:6" x14ac:dyDescent="0.2">
      <c r="A8042" t="s">
        <v>7047</v>
      </c>
      <c r="B8042" t="s">
        <v>14337</v>
      </c>
      <c r="C8042" t="s">
        <v>9973</v>
      </c>
      <c r="D8042" t="s">
        <v>23837</v>
      </c>
      <c r="E8042" t="s">
        <v>21138</v>
      </c>
      <c r="F8042" s="1">
        <v>17054</v>
      </c>
    </row>
    <row r="8043" spans="1:6" x14ac:dyDescent="0.2">
      <c r="A8043" t="s">
        <v>8530</v>
      </c>
      <c r="B8043" t="s">
        <v>9448</v>
      </c>
      <c r="C8043" t="s">
        <v>9761</v>
      </c>
      <c r="D8043">
        <f>1-87-115-3618</f>
        <v>-3819</v>
      </c>
      <c r="E8043" t="s">
        <v>21138</v>
      </c>
      <c r="F8043" s="1">
        <v>31659</v>
      </c>
    </row>
    <row r="8044" spans="1:6" x14ac:dyDescent="0.2">
      <c r="A8044" t="s">
        <v>7048</v>
      </c>
      <c r="B8044" t="s">
        <v>13306</v>
      </c>
      <c r="C8044" t="s">
        <v>9882</v>
      </c>
      <c r="D8044" t="s">
        <v>23838</v>
      </c>
      <c r="E8044" t="s">
        <v>21138</v>
      </c>
      <c r="F8044" s="1">
        <v>39931</v>
      </c>
    </row>
    <row r="8045" spans="1:6" x14ac:dyDescent="0.2">
      <c r="A8045" t="s">
        <v>15596</v>
      </c>
      <c r="B8045" t="s">
        <v>13975</v>
      </c>
      <c r="C8045" t="s">
        <v>10013</v>
      </c>
      <c r="D8045" t="s">
        <v>23839</v>
      </c>
      <c r="E8045" t="s">
        <v>21138</v>
      </c>
      <c r="F8045" s="1">
        <v>28497</v>
      </c>
    </row>
    <row r="8046" spans="1:6" x14ac:dyDescent="0.2">
      <c r="A8046" t="s">
        <v>7049</v>
      </c>
      <c r="B8046" t="s">
        <v>11030</v>
      </c>
      <c r="C8046" t="s">
        <v>9547</v>
      </c>
      <c r="D8046" t="s">
        <v>23840</v>
      </c>
      <c r="E8046" t="s">
        <v>21138</v>
      </c>
      <c r="F8046" s="1">
        <v>21714</v>
      </c>
    </row>
    <row r="8047" spans="1:6" x14ac:dyDescent="0.2">
      <c r="A8047" t="s">
        <v>4026</v>
      </c>
      <c r="B8047" t="s">
        <v>15597</v>
      </c>
      <c r="C8047" t="s">
        <v>10069</v>
      </c>
      <c r="D8047" t="s">
        <v>23841</v>
      </c>
      <c r="E8047" t="s">
        <v>21138</v>
      </c>
      <c r="F8047" s="1">
        <v>41991</v>
      </c>
    </row>
    <row r="8048" spans="1:6" x14ac:dyDescent="0.2">
      <c r="A8048" t="s">
        <v>4027</v>
      </c>
      <c r="B8048" t="s">
        <v>12575</v>
      </c>
      <c r="C8048" t="s">
        <v>11363</v>
      </c>
      <c r="D8048" t="s">
        <v>23842</v>
      </c>
      <c r="E8048" t="s">
        <v>21138</v>
      </c>
      <c r="F8048" s="1">
        <v>39763</v>
      </c>
    </row>
    <row r="8049" spans="1:6" x14ac:dyDescent="0.2">
      <c r="A8049" t="s">
        <v>15598</v>
      </c>
      <c r="B8049" t="s">
        <v>13563</v>
      </c>
      <c r="C8049" t="s">
        <v>9670</v>
      </c>
      <c r="D8049">
        <v>9905204607</v>
      </c>
      <c r="E8049" t="s">
        <v>21138</v>
      </c>
      <c r="F8049" s="1">
        <v>42435</v>
      </c>
    </row>
    <row r="8050" spans="1:6" x14ac:dyDescent="0.2">
      <c r="A8050" t="s">
        <v>8531</v>
      </c>
      <c r="B8050" t="s">
        <v>15599</v>
      </c>
      <c r="C8050" t="s">
        <v>15600</v>
      </c>
      <c r="D8050" t="s">
        <v>23843</v>
      </c>
      <c r="E8050" t="s">
        <v>21138</v>
      </c>
      <c r="F8050" s="1">
        <v>39493</v>
      </c>
    </row>
    <row r="8051" spans="1:6" x14ac:dyDescent="0.2">
      <c r="A8051" t="s">
        <v>4028</v>
      </c>
      <c r="B8051" t="s">
        <v>13523</v>
      </c>
      <c r="C8051" t="s">
        <v>10320</v>
      </c>
      <c r="D8051" t="s">
        <v>23844</v>
      </c>
      <c r="E8051" t="s">
        <v>21138</v>
      </c>
      <c r="F8051" s="1">
        <v>15351</v>
      </c>
    </row>
    <row r="8052" spans="1:6" x14ac:dyDescent="0.2">
      <c r="A8052" t="s">
        <v>8532</v>
      </c>
      <c r="B8052" t="s">
        <v>13457</v>
      </c>
      <c r="C8052" t="s">
        <v>9444</v>
      </c>
      <c r="D8052" t="s">
        <v>23845</v>
      </c>
      <c r="E8052" t="s">
        <v>21138</v>
      </c>
      <c r="F8052" s="1">
        <v>41222</v>
      </c>
    </row>
    <row r="8053" spans="1:6" x14ac:dyDescent="0.2">
      <c r="A8053" t="s">
        <v>4029</v>
      </c>
      <c r="B8053" t="s">
        <v>13955</v>
      </c>
      <c r="C8053" t="s">
        <v>15601</v>
      </c>
      <c r="D8053" t="s">
        <v>23846</v>
      </c>
      <c r="E8053" t="s">
        <v>21138</v>
      </c>
      <c r="F8053" s="1">
        <v>27705</v>
      </c>
    </row>
    <row r="8054" spans="1:6" x14ac:dyDescent="0.2">
      <c r="A8054" t="s">
        <v>7050</v>
      </c>
      <c r="B8054" t="s">
        <v>13517</v>
      </c>
      <c r="C8054" t="s">
        <v>14037</v>
      </c>
      <c r="D8054" t="s">
        <v>23847</v>
      </c>
      <c r="E8054" t="s">
        <v>21138</v>
      </c>
      <c r="F8054" s="1">
        <v>28618</v>
      </c>
    </row>
    <row r="8055" spans="1:6" x14ac:dyDescent="0.2">
      <c r="A8055" t="s">
        <v>9267</v>
      </c>
      <c r="B8055" t="s">
        <v>15602</v>
      </c>
      <c r="C8055" t="s">
        <v>11548</v>
      </c>
      <c r="D8055" t="s">
        <v>23848</v>
      </c>
      <c r="E8055" t="s">
        <v>21138</v>
      </c>
      <c r="F8055" s="1">
        <v>36153</v>
      </c>
    </row>
    <row r="8056" spans="1:6" x14ac:dyDescent="0.2">
      <c r="A8056" t="s">
        <v>8533</v>
      </c>
      <c r="B8056" t="s">
        <v>15603</v>
      </c>
      <c r="C8056" t="s">
        <v>15604</v>
      </c>
      <c r="D8056" t="s">
        <v>23849</v>
      </c>
      <c r="E8056" t="s">
        <v>21138</v>
      </c>
      <c r="F8056" s="1">
        <v>43221</v>
      </c>
    </row>
    <row r="8057" spans="1:6" x14ac:dyDescent="0.2">
      <c r="A8057" t="s">
        <v>4030</v>
      </c>
      <c r="B8057" t="s">
        <v>11030</v>
      </c>
      <c r="C8057" t="s">
        <v>11</v>
      </c>
      <c r="D8057" t="s">
        <v>23850</v>
      </c>
      <c r="E8057" t="s">
        <v>21138</v>
      </c>
      <c r="F8057" s="1">
        <v>16684</v>
      </c>
    </row>
    <row r="8058" spans="1:6" x14ac:dyDescent="0.2">
      <c r="A8058" t="s">
        <v>7051</v>
      </c>
      <c r="B8058" t="s">
        <v>13897</v>
      </c>
      <c r="C8058" t="s">
        <v>10548</v>
      </c>
      <c r="D8058" t="s">
        <v>23851</v>
      </c>
      <c r="E8058" t="s">
        <v>21138</v>
      </c>
      <c r="F8058" s="1">
        <v>28815</v>
      </c>
    </row>
    <row r="8059" spans="1:6" x14ac:dyDescent="0.2">
      <c r="A8059" t="s">
        <v>4031</v>
      </c>
      <c r="B8059" t="s">
        <v>13646</v>
      </c>
      <c r="C8059" t="s">
        <v>10066</v>
      </c>
      <c r="D8059">
        <v>6355737705</v>
      </c>
      <c r="E8059" t="s">
        <v>21138</v>
      </c>
      <c r="F8059" s="1">
        <v>14856</v>
      </c>
    </row>
    <row r="8060" spans="1:6" x14ac:dyDescent="0.2">
      <c r="A8060" t="s">
        <v>4032</v>
      </c>
      <c r="B8060" t="s">
        <v>13695</v>
      </c>
      <c r="C8060" t="s">
        <v>11489</v>
      </c>
      <c r="D8060" t="s">
        <v>23852</v>
      </c>
      <c r="E8060" t="s">
        <v>21138</v>
      </c>
      <c r="F8060" s="1">
        <v>40677</v>
      </c>
    </row>
    <row r="8061" spans="1:6" x14ac:dyDescent="0.2">
      <c r="A8061" t="s">
        <v>4033</v>
      </c>
      <c r="B8061" t="s">
        <v>13562</v>
      </c>
      <c r="C8061" t="s">
        <v>10794</v>
      </c>
      <c r="D8061" t="s">
        <v>23853</v>
      </c>
      <c r="E8061" t="s">
        <v>21138</v>
      </c>
      <c r="F8061" s="1">
        <v>39298</v>
      </c>
    </row>
    <row r="8062" spans="1:6" x14ac:dyDescent="0.2">
      <c r="A8062" t="s">
        <v>4034</v>
      </c>
      <c r="B8062" t="s">
        <v>14413</v>
      </c>
      <c r="C8062" t="s">
        <v>10015</v>
      </c>
      <c r="D8062" t="s">
        <v>23854</v>
      </c>
      <c r="E8062" t="s">
        <v>21138</v>
      </c>
      <c r="F8062" s="1">
        <v>37842</v>
      </c>
    </row>
    <row r="8063" spans="1:6" x14ac:dyDescent="0.2">
      <c r="A8063" t="s">
        <v>4035</v>
      </c>
      <c r="B8063" t="s">
        <v>15605</v>
      </c>
      <c r="C8063" t="s">
        <v>15499</v>
      </c>
      <c r="D8063" t="s">
        <v>23855</v>
      </c>
      <c r="E8063" t="s">
        <v>21138</v>
      </c>
      <c r="F8063" s="1">
        <v>17148</v>
      </c>
    </row>
    <row r="8064" spans="1:6" x14ac:dyDescent="0.2">
      <c r="A8064" t="s">
        <v>15606</v>
      </c>
      <c r="B8064" t="s">
        <v>13604</v>
      </c>
      <c r="C8064" t="s">
        <v>9692</v>
      </c>
      <c r="D8064">
        <v>2568722747</v>
      </c>
      <c r="E8064" t="s">
        <v>21138</v>
      </c>
      <c r="F8064" s="1">
        <v>32044</v>
      </c>
    </row>
    <row r="8065" spans="1:6" x14ac:dyDescent="0.2">
      <c r="A8065" t="s">
        <v>7052</v>
      </c>
      <c r="B8065" t="s">
        <v>15607</v>
      </c>
      <c r="C8065" t="s">
        <v>15608</v>
      </c>
      <c r="D8065" t="s">
        <v>23856</v>
      </c>
      <c r="E8065" t="s">
        <v>21138</v>
      </c>
      <c r="F8065" s="1">
        <v>40001</v>
      </c>
    </row>
    <row r="8066" spans="1:6" x14ac:dyDescent="0.2">
      <c r="A8066" t="s">
        <v>4036</v>
      </c>
      <c r="B8066" t="s">
        <v>14702</v>
      </c>
      <c r="C8066" t="s">
        <v>15609</v>
      </c>
      <c r="D8066">
        <v>8395757323</v>
      </c>
      <c r="E8066" t="s">
        <v>21138</v>
      </c>
      <c r="F8066" s="1">
        <v>39756</v>
      </c>
    </row>
    <row r="8067" spans="1:6" x14ac:dyDescent="0.2">
      <c r="A8067" t="s">
        <v>4037</v>
      </c>
      <c r="B8067" t="s">
        <v>15017</v>
      </c>
      <c r="C8067" t="s">
        <v>9554</v>
      </c>
      <c r="D8067" t="s">
        <v>23857</v>
      </c>
      <c r="E8067" t="s">
        <v>21138</v>
      </c>
      <c r="F8067" s="1">
        <v>28340</v>
      </c>
    </row>
    <row r="8068" spans="1:6" x14ac:dyDescent="0.2">
      <c r="A8068" t="s">
        <v>4038</v>
      </c>
      <c r="B8068" t="s">
        <v>15610</v>
      </c>
      <c r="C8068" t="s">
        <v>10161</v>
      </c>
      <c r="D8068" t="s">
        <v>23858</v>
      </c>
      <c r="E8068" t="s">
        <v>21138</v>
      </c>
      <c r="F8068" s="1">
        <v>34318</v>
      </c>
    </row>
    <row r="8069" spans="1:6" x14ac:dyDescent="0.2">
      <c r="A8069" t="s">
        <v>4039</v>
      </c>
      <c r="B8069" t="s">
        <v>13480</v>
      </c>
      <c r="C8069" t="s">
        <v>15611</v>
      </c>
      <c r="D8069" t="s">
        <v>23859</v>
      </c>
      <c r="E8069" t="s">
        <v>21138</v>
      </c>
      <c r="F8069" s="1">
        <v>36746</v>
      </c>
    </row>
    <row r="8070" spans="1:6" x14ac:dyDescent="0.2">
      <c r="A8070" t="s">
        <v>8534</v>
      </c>
      <c r="B8070" t="s">
        <v>13339</v>
      </c>
      <c r="C8070" t="s">
        <v>11382</v>
      </c>
      <c r="D8070" t="s">
        <v>23860</v>
      </c>
      <c r="E8070" t="s">
        <v>21138</v>
      </c>
      <c r="F8070" s="1">
        <v>37997</v>
      </c>
    </row>
    <row r="8071" spans="1:6" x14ac:dyDescent="0.2">
      <c r="A8071" t="s">
        <v>4040</v>
      </c>
      <c r="B8071" t="s">
        <v>15612</v>
      </c>
      <c r="C8071" t="s">
        <v>9508</v>
      </c>
      <c r="D8071" t="s">
        <v>23861</v>
      </c>
      <c r="E8071" t="s">
        <v>21138</v>
      </c>
      <c r="F8071" s="1">
        <v>33191</v>
      </c>
    </row>
    <row r="8072" spans="1:6" x14ac:dyDescent="0.2">
      <c r="A8072" t="s">
        <v>4041</v>
      </c>
      <c r="B8072" t="s">
        <v>13925</v>
      </c>
      <c r="C8072" t="s">
        <v>9933</v>
      </c>
      <c r="D8072" t="s">
        <v>23862</v>
      </c>
      <c r="E8072" t="s">
        <v>21138</v>
      </c>
      <c r="F8072" s="1">
        <v>15304</v>
      </c>
    </row>
    <row r="8073" spans="1:6" x14ac:dyDescent="0.2">
      <c r="A8073" t="s">
        <v>7053</v>
      </c>
      <c r="B8073" t="s">
        <v>13480</v>
      </c>
      <c r="C8073" t="s">
        <v>9912</v>
      </c>
      <c r="D8073" t="s">
        <v>23863</v>
      </c>
      <c r="E8073" t="s">
        <v>21138</v>
      </c>
      <c r="F8073" s="1">
        <v>42053</v>
      </c>
    </row>
    <row r="8074" spans="1:6" x14ac:dyDescent="0.2">
      <c r="A8074" t="s">
        <v>7054</v>
      </c>
      <c r="B8074" t="s">
        <v>13348</v>
      </c>
      <c r="C8074" t="s">
        <v>9842</v>
      </c>
      <c r="D8074" t="s">
        <v>23864</v>
      </c>
      <c r="E8074" t="s">
        <v>21138</v>
      </c>
      <c r="F8074" s="1">
        <v>27263</v>
      </c>
    </row>
    <row r="8075" spans="1:6" x14ac:dyDescent="0.2">
      <c r="A8075" t="s">
        <v>4042</v>
      </c>
      <c r="B8075" t="s">
        <v>14844</v>
      </c>
      <c r="C8075" t="s">
        <v>10045</v>
      </c>
      <c r="D8075" t="s">
        <v>23865</v>
      </c>
      <c r="E8075" t="s">
        <v>21138</v>
      </c>
      <c r="F8075" s="1">
        <v>27061</v>
      </c>
    </row>
    <row r="8076" spans="1:6" x14ac:dyDescent="0.2">
      <c r="A8076" t="s">
        <v>8535</v>
      </c>
      <c r="B8076" t="s">
        <v>13599</v>
      </c>
      <c r="C8076" t="s">
        <v>10713</v>
      </c>
      <c r="D8076">
        <f>1-142-870-9401</f>
        <v>-10412</v>
      </c>
      <c r="E8076" t="s">
        <v>21138</v>
      </c>
      <c r="F8076" s="1">
        <v>31250</v>
      </c>
    </row>
    <row r="8077" spans="1:6" x14ac:dyDescent="0.2">
      <c r="A8077" t="s">
        <v>15613</v>
      </c>
      <c r="B8077" t="s">
        <v>15614</v>
      </c>
      <c r="C8077" t="s">
        <v>15615</v>
      </c>
      <c r="D8077">
        <v>8650198779</v>
      </c>
      <c r="E8077" t="s">
        <v>21138</v>
      </c>
      <c r="F8077" s="1">
        <v>22243</v>
      </c>
    </row>
    <row r="8078" spans="1:6" x14ac:dyDescent="0.2">
      <c r="A8078" t="s">
        <v>7055</v>
      </c>
      <c r="B8078" t="s">
        <v>13516</v>
      </c>
      <c r="C8078" t="s">
        <v>15616</v>
      </c>
      <c r="D8078" t="s">
        <v>23866</v>
      </c>
      <c r="E8078" t="s">
        <v>21138</v>
      </c>
      <c r="F8078" s="1">
        <v>27795</v>
      </c>
    </row>
    <row r="8079" spans="1:6" x14ac:dyDescent="0.2">
      <c r="A8079" t="s">
        <v>4043</v>
      </c>
      <c r="B8079" t="s">
        <v>13549</v>
      </c>
      <c r="C8079" t="s">
        <v>11718</v>
      </c>
      <c r="D8079" t="s">
        <v>23867</v>
      </c>
      <c r="E8079" t="s">
        <v>21138</v>
      </c>
      <c r="F8079" s="1">
        <v>32114</v>
      </c>
    </row>
    <row r="8080" spans="1:6" x14ac:dyDescent="0.2">
      <c r="A8080" t="s">
        <v>7056</v>
      </c>
      <c r="B8080" t="s">
        <v>15617</v>
      </c>
      <c r="C8080" t="s">
        <v>15618</v>
      </c>
      <c r="D8080" t="s">
        <v>23868</v>
      </c>
      <c r="E8080" t="s">
        <v>21138</v>
      </c>
      <c r="F8080" s="1">
        <v>26666</v>
      </c>
    </row>
    <row r="8081" spans="1:6" x14ac:dyDescent="0.2">
      <c r="A8081" t="s">
        <v>7057</v>
      </c>
      <c r="B8081" t="s">
        <v>13494</v>
      </c>
      <c r="C8081" t="s">
        <v>10177</v>
      </c>
      <c r="D8081" t="s">
        <v>23869</v>
      </c>
      <c r="E8081" t="s">
        <v>21138</v>
      </c>
      <c r="F8081" s="1">
        <v>28425</v>
      </c>
    </row>
    <row r="8082" spans="1:6" x14ac:dyDescent="0.2">
      <c r="A8082" t="s">
        <v>9268</v>
      </c>
      <c r="B8082" t="s">
        <v>15224</v>
      </c>
      <c r="C8082" t="s">
        <v>15619</v>
      </c>
      <c r="D8082" t="s">
        <v>23870</v>
      </c>
      <c r="E8082" t="s">
        <v>21138</v>
      </c>
      <c r="F8082" s="1">
        <v>26045</v>
      </c>
    </row>
    <row r="8083" spans="1:6" x14ac:dyDescent="0.2">
      <c r="A8083" t="s">
        <v>7058</v>
      </c>
      <c r="B8083" t="s">
        <v>13339</v>
      </c>
      <c r="C8083" t="s">
        <v>15620</v>
      </c>
      <c r="D8083" t="s">
        <v>23871</v>
      </c>
      <c r="E8083" t="s">
        <v>21138</v>
      </c>
      <c r="F8083" s="1">
        <v>31836</v>
      </c>
    </row>
    <row r="8084" spans="1:6" x14ac:dyDescent="0.2">
      <c r="A8084" t="s">
        <v>7059</v>
      </c>
      <c r="B8084" t="s">
        <v>13549</v>
      </c>
      <c r="C8084" t="s">
        <v>15621</v>
      </c>
      <c r="D8084" t="s">
        <v>23872</v>
      </c>
      <c r="E8084" t="s">
        <v>21138</v>
      </c>
      <c r="F8084" s="1">
        <v>22636</v>
      </c>
    </row>
    <row r="8085" spans="1:6" x14ac:dyDescent="0.2">
      <c r="A8085" t="s">
        <v>8536</v>
      </c>
      <c r="B8085" t="s">
        <v>13339</v>
      </c>
      <c r="C8085" t="s">
        <v>10794</v>
      </c>
      <c r="D8085" t="s">
        <v>23873</v>
      </c>
      <c r="E8085" t="s">
        <v>21138</v>
      </c>
      <c r="F8085" s="1">
        <v>32077</v>
      </c>
    </row>
    <row r="8086" spans="1:6" x14ac:dyDescent="0.2">
      <c r="A8086" t="s">
        <v>15622</v>
      </c>
      <c r="B8086" t="s">
        <v>9926</v>
      </c>
      <c r="C8086" t="s">
        <v>13845</v>
      </c>
      <c r="D8086" t="s">
        <v>23874</v>
      </c>
      <c r="E8086" t="s">
        <v>21138</v>
      </c>
      <c r="F8086" s="1">
        <v>22004</v>
      </c>
    </row>
    <row r="8087" spans="1:6" x14ac:dyDescent="0.2">
      <c r="A8087" t="s">
        <v>7060</v>
      </c>
      <c r="B8087" t="s">
        <v>15578</v>
      </c>
      <c r="C8087" t="s">
        <v>11960</v>
      </c>
      <c r="D8087">
        <f>1-925-715-5337</f>
        <v>-6976</v>
      </c>
      <c r="E8087" t="s">
        <v>21138</v>
      </c>
      <c r="F8087" s="1">
        <v>37733</v>
      </c>
    </row>
    <row r="8088" spans="1:6" x14ac:dyDescent="0.2">
      <c r="A8088" t="s">
        <v>4044</v>
      </c>
      <c r="B8088" t="s">
        <v>15623</v>
      </c>
      <c r="C8088" t="s">
        <v>9417</v>
      </c>
      <c r="D8088" t="s">
        <v>23875</v>
      </c>
      <c r="E8088" t="s">
        <v>21138</v>
      </c>
      <c r="F8088" s="1">
        <v>43784</v>
      </c>
    </row>
    <row r="8089" spans="1:6" x14ac:dyDescent="0.2">
      <c r="A8089" t="s">
        <v>7061</v>
      </c>
      <c r="B8089" t="s">
        <v>15624</v>
      </c>
      <c r="C8089" t="s">
        <v>15625</v>
      </c>
      <c r="D8089" t="s">
        <v>23876</v>
      </c>
      <c r="E8089" t="s">
        <v>21138</v>
      </c>
      <c r="F8089" s="1">
        <v>41753</v>
      </c>
    </row>
    <row r="8090" spans="1:6" x14ac:dyDescent="0.2">
      <c r="A8090" t="s">
        <v>7062</v>
      </c>
      <c r="B8090" t="s">
        <v>15291</v>
      </c>
      <c r="C8090" t="s">
        <v>10174</v>
      </c>
      <c r="D8090" t="s">
        <v>23877</v>
      </c>
      <c r="E8090" t="s">
        <v>21138</v>
      </c>
      <c r="F8090" s="1">
        <v>15938</v>
      </c>
    </row>
    <row r="8091" spans="1:6" x14ac:dyDescent="0.2">
      <c r="A8091" t="s">
        <v>4045</v>
      </c>
      <c r="B8091" t="s">
        <v>14700</v>
      </c>
      <c r="C8091" t="s">
        <v>10641</v>
      </c>
      <c r="D8091" t="s">
        <v>23878</v>
      </c>
      <c r="E8091" t="s">
        <v>21138</v>
      </c>
      <c r="F8091" s="1">
        <v>37846</v>
      </c>
    </row>
    <row r="8092" spans="1:6" x14ac:dyDescent="0.2">
      <c r="A8092" t="s">
        <v>4046</v>
      </c>
      <c r="B8092" t="s">
        <v>11030</v>
      </c>
      <c r="C8092" t="s">
        <v>15626</v>
      </c>
      <c r="D8092" t="s">
        <v>23879</v>
      </c>
      <c r="E8092" t="s">
        <v>21138</v>
      </c>
      <c r="F8092" s="1">
        <v>30902</v>
      </c>
    </row>
    <row r="8093" spans="1:6" x14ac:dyDescent="0.2">
      <c r="A8093" t="s">
        <v>4047</v>
      </c>
      <c r="B8093" t="s">
        <v>15627</v>
      </c>
      <c r="C8093" t="s">
        <v>15628</v>
      </c>
      <c r="D8093">
        <v>4381028260</v>
      </c>
      <c r="E8093" t="s">
        <v>21138</v>
      </c>
      <c r="F8093" s="1">
        <v>38669</v>
      </c>
    </row>
    <row r="8094" spans="1:6" x14ac:dyDescent="0.2">
      <c r="A8094" t="s">
        <v>4048</v>
      </c>
      <c r="B8094" t="s">
        <v>13344</v>
      </c>
      <c r="C8094" t="s">
        <v>10288</v>
      </c>
      <c r="D8094" t="s">
        <v>23880</v>
      </c>
      <c r="E8094" t="s">
        <v>21138</v>
      </c>
      <c r="F8094" s="1">
        <v>25878</v>
      </c>
    </row>
    <row r="8095" spans="1:6" x14ac:dyDescent="0.2">
      <c r="A8095" t="s">
        <v>4049</v>
      </c>
      <c r="B8095" t="s">
        <v>13324</v>
      </c>
      <c r="C8095" t="s">
        <v>9540</v>
      </c>
      <c r="D8095" t="s">
        <v>23881</v>
      </c>
      <c r="E8095" t="s">
        <v>21138</v>
      </c>
      <c r="F8095" s="1">
        <v>42370</v>
      </c>
    </row>
    <row r="8096" spans="1:6" x14ac:dyDescent="0.2">
      <c r="A8096" t="s">
        <v>4050</v>
      </c>
      <c r="B8096" t="s">
        <v>13604</v>
      </c>
      <c r="C8096" t="s">
        <v>15629</v>
      </c>
      <c r="D8096" t="s">
        <v>23882</v>
      </c>
      <c r="E8096" t="s">
        <v>21138</v>
      </c>
      <c r="F8096" s="1">
        <v>32584</v>
      </c>
    </row>
    <row r="8097" spans="1:6" x14ac:dyDescent="0.2">
      <c r="A8097" t="s">
        <v>4051</v>
      </c>
      <c r="B8097" t="s">
        <v>13862</v>
      </c>
      <c r="C8097" t="s">
        <v>9437</v>
      </c>
      <c r="D8097" t="s">
        <v>23883</v>
      </c>
      <c r="E8097" t="s">
        <v>21138</v>
      </c>
      <c r="F8097" s="1">
        <v>39503</v>
      </c>
    </row>
    <row r="8098" spans="1:6" x14ac:dyDescent="0.2">
      <c r="A8098" t="s">
        <v>4052</v>
      </c>
      <c r="B8098" t="s">
        <v>15630</v>
      </c>
      <c r="C8098" t="s">
        <v>9427</v>
      </c>
      <c r="D8098" t="s">
        <v>23884</v>
      </c>
      <c r="E8098" t="s">
        <v>21138</v>
      </c>
      <c r="F8098" s="1">
        <v>28392</v>
      </c>
    </row>
    <row r="8099" spans="1:6" x14ac:dyDescent="0.2">
      <c r="A8099" t="s">
        <v>8537</v>
      </c>
      <c r="B8099" t="s">
        <v>15631</v>
      </c>
      <c r="C8099" t="s">
        <v>12184</v>
      </c>
      <c r="D8099" t="s">
        <v>23885</v>
      </c>
      <c r="E8099" t="s">
        <v>21138</v>
      </c>
      <c r="F8099" s="1">
        <v>37013</v>
      </c>
    </row>
    <row r="8100" spans="1:6" x14ac:dyDescent="0.2">
      <c r="A8100" t="s">
        <v>15632</v>
      </c>
      <c r="B8100" t="s">
        <v>9512</v>
      </c>
      <c r="C8100" t="s">
        <v>15633</v>
      </c>
      <c r="D8100" t="s">
        <v>23886</v>
      </c>
      <c r="E8100" t="s">
        <v>21138</v>
      </c>
      <c r="F8100" s="1">
        <v>38654</v>
      </c>
    </row>
    <row r="8101" spans="1:6" x14ac:dyDescent="0.2">
      <c r="A8101" t="s">
        <v>4053</v>
      </c>
      <c r="B8101" t="s">
        <v>15634</v>
      </c>
      <c r="C8101" t="s">
        <v>15635</v>
      </c>
      <c r="D8101" t="s">
        <v>23887</v>
      </c>
      <c r="E8101" t="s">
        <v>21138</v>
      </c>
      <c r="F8101" s="1">
        <v>22895</v>
      </c>
    </row>
    <row r="8102" spans="1:6" x14ac:dyDescent="0.2">
      <c r="A8102" t="s">
        <v>7063</v>
      </c>
      <c r="B8102" t="s">
        <v>13375</v>
      </c>
      <c r="C8102" t="s">
        <v>10839</v>
      </c>
      <c r="D8102" t="s">
        <v>23888</v>
      </c>
      <c r="E8102" t="s">
        <v>21138</v>
      </c>
      <c r="F8102" s="1">
        <v>20457</v>
      </c>
    </row>
    <row r="8103" spans="1:6" x14ac:dyDescent="0.2">
      <c r="A8103" t="s">
        <v>4054</v>
      </c>
      <c r="B8103" t="s">
        <v>9823</v>
      </c>
      <c r="C8103" t="s">
        <v>10204</v>
      </c>
      <c r="D8103" t="s">
        <v>23889</v>
      </c>
      <c r="E8103" t="s">
        <v>21138</v>
      </c>
      <c r="F8103" s="1">
        <v>30194</v>
      </c>
    </row>
    <row r="8104" spans="1:6" x14ac:dyDescent="0.2">
      <c r="A8104" t="s">
        <v>9269</v>
      </c>
      <c r="B8104" t="s">
        <v>13968</v>
      </c>
      <c r="C8104" t="s">
        <v>15636</v>
      </c>
      <c r="D8104" t="s">
        <v>23890</v>
      </c>
      <c r="E8104" t="s">
        <v>21138</v>
      </c>
      <c r="F8104" s="1">
        <v>32489</v>
      </c>
    </row>
    <row r="8105" spans="1:6" x14ac:dyDescent="0.2">
      <c r="A8105" t="s">
        <v>15637</v>
      </c>
      <c r="B8105" t="s">
        <v>13897</v>
      </c>
      <c r="C8105" t="s">
        <v>15638</v>
      </c>
      <c r="D8105" t="s">
        <v>23891</v>
      </c>
      <c r="E8105" t="s">
        <v>21138</v>
      </c>
      <c r="F8105" s="1">
        <v>35258</v>
      </c>
    </row>
    <row r="8106" spans="1:6" x14ac:dyDescent="0.2">
      <c r="A8106" t="s">
        <v>4055</v>
      </c>
      <c r="B8106" t="s">
        <v>13440</v>
      </c>
      <c r="C8106" t="s">
        <v>10114</v>
      </c>
      <c r="D8106" t="s">
        <v>23892</v>
      </c>
      <c r="E8106" t="s">
        <v>21138</v>
      </c>
      <c r="F8106" s="1">
        <v>18293</v>
      </c>
    </row>
    <row r="8107" spans="1:6" x14ac:dyDescent="0.2">
      <c r="A8107" t="s">
        <v>15639</v>
      </c>
      <c r="B8107" t="s">
        <v>14034</v>
      </c>
      <c r="C8107" t="s">
        <v>10545</v>
      </c>
      <c r="D8107" t="s">
        <v>23893</v>
      </c>
      <c r="E8107" t="s">
        <v>21138</v>
      </c>
      <c r="F8107" s="1">
        <v>39005</v>
      </c>
    </row>
    <row r="8108" spans="1:6" x14ac:dyDescent="0.2">
      <c r="A8108" t="s">
        <v>4056</v>
      </c>
      <c r="B8108" t="s">
        <v>13955</v>
      </c>
      <c r="C8108" t="s">
        <v>15640</v>
      </c>
      <c r="D8108" t="s">
        <v>23894</v>
      </c>
      <c r="E8108" t="s">
        <v>21138</v>
      </c>
      <c r="F8108" s="1">
        <v>27046</v>
      </c>
    </row>
    <row r="8109" spans="1:6" x14ac:dyDescent="0.2">
      <c r="A8109" t="s">
        <v>4057</v>
      </c>
      <c r="B8109" t="s">
        <v>13446</v>
      </c>
      <c r="C8109" t="s">
        <v>13470</v>
      </c>
      <c r="D8109">
        <v>9621617677</v>
      </c>
      <c r="E8109" t="s">
        <v>21138</v>
      </c>
      <c r="F8109" s="1">
        <v>26038</v>
      </c>
    </row>
    <row r="8110" spans="1:6" x14ac:dyDescent="0.2">
      <c r="A8110" t="s">
        <v>4058</v>
      </c>
      <c r="B8110" t="s">
        <v>13308</v>
      </c>
      <c r="C8110" t="s">
        <v>15641</v>
      </c>
      <c r="D8110" t="s">
        <v>23895</v>
      </c>
      <c r="E8110" t="s">
        <v>21138</v>
      </c>
      <c r="F8110" s="1">
        <v>21585</v>
      </c>
    </row>
    <row r="8111" spans="1:6" x14ac:dyDescent="0.2">
      <c r="A8111" t="s">
        <v>4059</v>
      </c>
      <c r="B8111" t="s">
        <v>15642</v>
      </c>
      <c r="C8111" t="s">
        <v>15643</v>
      </c>
      <c r="D8111" t="s">
        <v>23896</v>
      </c>
      <c r="E8111" t="s">
        <v>21138</v>
      </c>
      <c r="F8111" s="1">
        <v>27854</v>
      </c>
    </row>
    <row r="8112" spans="1:6" x14ac:dyDescent="0.2">
      <c r="A8112" t="s">
        <v>4060</v>
      </c>
      <c r="B8112" t="s">
        <v>13424</v>
      </c>
      <c r="C8112" t="s">
        <v>9490</v>
      </c>
      <c r="D8112">
        <v>1258780268</v>
      </c>
      <c r="E8112" t="s">
        <v>21138</v>
      </c>
      <c r="F8112" s="1">
        <v>42824</v>
      </c>
    </row>
    <row r="8113" spans="1:6" x14ac:dyDescent="0.2">
      <c r="A8113" t="s">
        <v>8538</v>
      </c>
      <c r="B8113" t="s">
        <v>13758</v>
      </c>
      <c r="C8113" t="s">
        <v>11076</v>
      </c>
      <c r="D8113">
        <f>1-360-652-4840</f>
        <v>-5851</v>
      </c>
      <c r="E8113" t="s">
        <v>21138</v>
      </c>
      <c r="F8113" s="1">
        <v>29432</v>
      </c>
    </row>
    <row r="8114" spans="1:6" x14ac:dyDescent="0.2">
      <c r="A8114" t="s">
        <v>7064</v>
      </c>
      <c r="B8114" t="s">
        <v>13791</v>
      </c>
      <c r="C8114" t="s">
        <v>15644</v>
      </c>
      <c r="D8114">
        <f>1-352-796-8841</f>
        <v>-9988</v>
      </c>
      <c r="E8114" t="s">
        <v>21138</v>
      </c>
      <c r="F8114" s="1">
        <v>17739</v>
      </c>
    </row>
    <row r="8115" spans="1:6" x14ac:dyDescent="0.2">
      <c r="A8115" t="s">
        <v>4061</v>
      </c>
      <c r="B8115" t="s">
        <v>15645</v>
      </c>
      <c r="C8115" t="s">
        <v>9800</v>
      </c>
      <c r="D8115" t="s">
        <v>23897</v>
      </c>
      <c r="E8115" t="s">
        <v>21138</v>
      </c>
      <c r="F8115" s="1">
        <v>23168</v>
      </c>
    </row>
    <row r="8116" spans="1:6" x14ac:dyDescent="0.2">
      <c r="A8116" t="s">
        <v>4062</v>
      </c>
      <c r="B8116" t="s">
        <v>15646</v>
      </c>
      <c r="C8116" t="s">
        <v>9467</v>
      </c>
      <c r="D8116" t="s">
        <v>23898</v>
      </c>
      <c r="E8116" t="s">
        <v>21138</v>
      </c>
      <c r="F8116" s="1">
        <v>38812</v>
      </c>
    </row>
    <row r="8117" spans="1:6" x14ac:dyDescent="0.2">
      <c r="A8117" t="s">
        <v>4063</v>
      </c>
      <c r="B8117" t="s">
        <v>15647</v>
      </c>
      <c r="C8117" t="s">
        <v>15648</v>
      </c>
      <c r="D8117" t="s">
        <v>23899</v>
      </c>
      <c r="E8117" t="s">
        <v>21138</v>
      </c>
      <c r="F8117" s="1">
        <v>32929</v>
      </c>
    </row>
    <row r="8118" spans="1:6" x14ac:dyDescent="0.2">
      <c r="A8118" t="s">
        <v>9270</v>
      </c>
      <c r="B8118" t="s">
        <v>12451</v>
      </c>
      <c r="C8118" t="s">
        <v>9782</v>
      </c>
      <c r="D8118" t="s">
        <v>23900</v>
      </c>
      <c r="E8118" t="s">
        <v>21138</v>
      </c>
      <c r="F8118" s="1">
        <v>25051</v>
      </c>
    </row>
    <row r="8119" spans="1:6" x14ac:dyDescent="0.2">
      <c r="A8119" t="s">
        <v>8539</v>
      </c>
      <c r="B8119" t="s">
        <v>14183</v>
      </c>
      <c r="C8119" t="s">
        <v>9694</v>
      </c>
      <c r="D8119" t="s">
        <v>23901</v>
      </c>
      <c r="E8119" t="s">
        <v>21138</v>
      </c>
      <c r="F8119" s="1">
        <v>19185</v>
      </c>
    </row>
    <row r="8120" spans="1:6" x14ac:dyDescent="0.2">
      <c r="A8120" t="s">
        <v>4064</v>
      </c>
      <c r="B8120" t="s">
        <v>13955</v>
      </c>
      <c r="C8120" t="s">
        <v>10463</v>
      </c>
      <c r="D8120">
        <f>1-181-101-840</f>
        <v>-1121</v>
      </c>
      <c r="E8120" t="s">
        <v>21138</v>
      </c>
      <c r="F8120" s="1">
        <v>27543</v>
      </c>
    </row>
    <row r="8121" spans="1:6" x14ac:dyDescent="0.2">
      <c r="A8121" t="s">
        <v>7065</v>
      </c>
      <c r="B8121" t="s">
        <v>13526</v>
      </c>
      <c r="C8121" t="s">
        <v>10245</v>
      </c>
      <c r="D8121" t="s">
        <v>23902</v>
      </c>
      <c r="E8121" t="s">
        <v>21138</v>
      </c>
      <c r="F8121" s="1">
        <v>33661</v>
      </c>
    </row>
    <row r="8122" spans="1:6" x14ac:dyDescent="0.2">
      <c r="A8122" t="s">
        <v>4065</v>
      </c>
      <c r="B8122" t="s">
        <v>15649</v>
      </c>
      <c r="C8122" t="s">
        <v>15650</v>
      </c>
      <c r="D8122" t="s">
        <v>23903</v>
      </c>
      <c r="E8122" t="s">
        <v>21138</v>
      </c>
      <c r="F8122" s="1">
        <v>23952</v>
      </c>
    </row>
    <row r="8123" spans="1:6" x14ac:dyDescent="0.2">
      <c r="A8123" t="s">
        <v>7066</v>
      </c>
      <c r="B8123" t="s">
        <v>13394</v>
      </c>
      <c r="C8123" t="s">
        <v>13917</v>
      </c>
      <c r="D8123" t="s">
        <v>23904</v>
      </c>
      <c r="E8123" t="s">
        <v>21138</v>
      </c>
      <c r="F8123" s="1">
        <v>18309</v>
      </c>
    </row>
    <row r="8124" spans="1:6" x14ac:dyDescent="0.2">
      <c r="A8124" t="s">
        <v>9271</v>
      </c>
      <c r="B8124" t="s">
        <v>14930</v>
      </c>
      <c r="C8124" t="s">
        <v>15651</v>
      </c>
      <c r="D8124" t="s">
        <v>23905</v>
      </c>
      <c r="E8124" t="s">
        <v>21138</v>
      </c>
      <c r="F8124" s="1">
        <v>28224</v>
      </c>
    </row>
    <row r="8125" spans="1:6" x14ac:dyDescent="0.2">
      <c r="A8125" t="s">
        <v>7067</v>
      </c>
      <c r="B8125" t="s">
        <v>11030</v>
      </c>
      <c r="C8125" t="s">
        <v>10148</v>
      </c>
      <c r="D8125" t="s">
        <v>23906</v>
      </c>
      <c r="E8125" t="s">
        <v>21138</v>
      </c>
      <c r="F8125" s="1">
        <v>23745</v>
      </c>
    </row>
    <row r="8126" spans="1:6" x14ac:dyDescent="0.2">
      <c r="A8126" t="s">
        <v>7068</v>
      </c>
      <c r="B8126" t="s">
        <v>14034</v>
      </c>
      <c r="C8126" t="s">
        <v>10690</v>
      </c>
      <c r="D8126" t="s">
        <v>23907</v>
      </c>
      <c r="E8126" t="s">
        <v>21138</v>
      </c>
      <c r="F8126" s="1">
        <v>27714</v>
      </c>
    </row>
    <row r="8127" spans="1:6" x14ac:dyDescent="0.2">
      <c r="A8127" t="s">
        <v>7069</v>
      </c>
      <c r="B8127" t="s">
        <v>13812</v>
      </c>
      <c r="C8127" t="s">
        <v>9882</v>
      </c>
      <c r="D8127" t="s">
        <v>23908</v>
      </c>
      <c r="E8127" t="s">
        <v>21138</v>
      </c>
      <c r="F8127" s="1">
        <v>25869</v>
      </c>
    </row>
    <row r="8128" spans="1:6" x14ac:dyDescent="0.2">
      <c r="A8128" t="s">
        <v>4066</v>
      </c>
      <c r="B8128" t="s">
        <v>13480</v>
      </c>
      <c r="C8128" t="s">
        <v>15652</v>
      </c>
      <c r="D8128" t="s">
        <v>23909</v>
      </c>
      <c r="E8128" t="s">
        <v>21138</v>
      </c>
      <c r="F8128" s="1">
        <v>27893</v>
      </c>
    </row>
    <row r="8129" spans="1:6" x14ac:dyDescent="0.2">
      <c r="A8129" t="s">
        <v>7070</v>
      </c>
      <c r="B8129" t="s">
        <v>13562</v>
      </c>
      <c r="C8129" t="s">
        <v>15653</v>
      </c>
      <c r="D8129" t="s">
        <v>23910</v>
      </c>
      <c r="E8129" t="s">
        <v>21138</v>
      </c>
      <c r="F8129" s="1">
        <v>16388</v>
      </c>
    </row>
    <row r="8130" spans="1:6" x14ac:dyDescent="0.2">
      <c r="A8130" t="s">
        <v>4067</v>
      </c>
      <c r="B8130" t="s">
        <v>13597</v>
      </c>
      <c r="C8130" t="s">
        <v>15654</v>
      </c>
      <c r="D8130" t="s">
        <v>23911</v>
      </c>
      <c r="E8130" t="s">
        <v>21138</v>
      </c>
      <c r="F8130" s="1">
        <v>43756</v>
      </c>
    </row>
    <row r="8131" spans="1:6" x14ac:dyDescent="0.2">
      <c r="A8131" t="s">
        <v>7071</v>
      </c>
      <c r="B8131" t="s">
        <v>13327</v>
      </c>
      <c r="C8131" t="s">
        <v>13810</v>
      </c>
      <c r="D8131" t="s">
        <v>23912</v>
      </c>
      <c r="E8131" t="s">
        <v>21138</v>
      </c>
      <c r="F8131" s="1">
        <v>28320</v>
      </c>
    </row>
    <row r="8132" spans="1:6" x14ac:dyDescent="0.2">
      <c r="A8132" t="s">
        <v>4068</v>
      </c>
      <c r="B8132" t="s">
        <v>14115</v>
      </c>
      <c r="C8132" t="s">
        <v>9608</v>
      </c>
      <c r="D8132" t="s">
        <v>23913</v>
      </c>
      <c r="E8132" t="s">
        <v>21138</v>
      </c>
      <c r="F8132" s="1">
        <v>42462</v>
      </c>
    </row>
    <row r="8133" spans="1:6" x14ac:dyDescent="0.2">
      <c r="A8133" t="s">
        <v>4069</v>
      </c>
      <c r="B8133" t="s">
        <v>14711</v>
      </c>
      <c r="C8133" t="s">
        <v>9402</v>
      </c>
      <c r="D8133">
        <f>1-878-774-5655</f>
        <v>-7306</v>
      </c>
      <c r="E8133" t="s">
        <v>21138</v>
      </c>
      <c r="F8133" s="1">
        <v>20063</v>
      </c>
    </row>
    <row r="8134" spans="1:6" x14ac:dyDescent="0.2">
      <c r="A8134" t="s">
        <v>4070</v>
      </c>
      <c r="B8134" t="s">
        <v>9695</v>
      </c>
      <c r="C8134" t="s">
        <v>11281</v>
      </c>
      <c r="D8134" t="s">
        <v>23914</v>
      </c>
      <c r="E8134" t="s">
        <v>21138</v>
      </c>
      <c r="F8134" s="1">
        <v>36388</v>
      </c>
    </row>
    <row r="8135" spans="1:6" x14ac:dyDescent="0.2">
      <c r="A8135" t="s">
        <v>8540</v>
      </c>
      <c r="B8135" t="s">
        <v>13344</v>
      </c>
      <c r="C8135" t="s">
        <v>14057</v>
      </c>
      <c r="D8135">
        <f>1-878-242-2700</f>
        <v>-3819</v>
      </c>
      <c r="E8135" t="s">
        <v>21138</v>
      </c>
      <c r="F8135" s="1">
        <v>33647</v>
      </c>
    </row>
    <row r="8136" spans="1:6" x14ac:dyDescent="0.2">
      <c r="A8136" t="s">
        <v>4071</v>
      </c>
      <c r="B8136" t="s">
        <v>15280</v>
      </c>
      <c r="C8136" t="s">
        <v>15655</v>
      </c>
      <c r="D8136" t="s">
        <v>23915</v>
      </c>
      <c r="E8136" t="s">
        <v>21138</v>
      </c>
      <c r="F8136" s="1">
        <v>34656</v>
      </c>
    </row>
    <row r="8137" spans="1:6" x14ac:dyDescent="0.2">
      <c r="A8137" t="s">
        <v>4072</v>
      </c>
      <c r="B8137" t="s">
        <v>13689</v>
      </c>
      <c r="C8137" t="s">
        <v>15656</v>
      </c>
      <c r="D8137" t="s">
        <v>23916</v>
      </c>
      <c r="E8137" t="s">
        <v>21138</v>
      </c>
      <c r="F8137" s="1">
        <v>23046</v>
      </c>
    </row>
    <row r="8138" spans="1:6" x14ac:dyDescent="0.2">
      <c r="A8138" t="s">
        <v>15657</v>
      </c>
      <c r="B8138" t="s">
        <v>15658</v>
      </c>
      <c r="C8138" t="s">
        <v>10716</v>
      </c>
      <c r="D8138" t="s">
        <v>23917</v>
      </c>
      <c r="E8138" t="s">
        <v>21138</v>
      </c>
      <c r="F8138" s="1">
        <v>35016</v>
      </c>
    </row>
    <row r="8139" spans="1:6" x14ac:dyDescent="0.2">
      <c r="A8139" t="s">
        <v>4073</v>
      </c>
      <c r="B8139" t="s">
        <v>13423</v>
      </c>
      <c r="C8139" t="s">
        <v>9470</v>
      </c>
      <c r="D8139" t="s">
        <v>23918</v>
      </c>
      <c r="E8139" t="s">
        <v>21138</v>
      </c>
      <c r="F8139" s="1">
        <v>37970</v>
      </c>
    </row>
    <row r="8140" spans="1:6" x14ac:dyDescent="0.2">
      <c r="A8140" t="s">
        <v>4074</v>
      </c>
      <c r="B8140" t="s">
        <v>15268</v>
      </c>
      <c r="C8140" t="s">
        <v>15659</v>
      </c>
      <c r="D8140" t="s">
        <v>23919</v>
      </c>
      <c r="E8140" t="s">
        <v>21138</v>
      </c>
      <c r="F8140" s="1">
        <v>24032</v>
      </c>
    </row>
    <row r="8141" spans="1:6" x14ac:dyDescent="0.2">
      <c r="A8141" t="s">
        <v>4075</v>
      </c>
      <c r="B8141" t="s">
        <v>13857</v>
      </c>
      <c r="C8141" t="s">
        <v>9614</v>
      </c>
      <c r="D8141" t="s">
        <v>23920</v>
      </c>
      <c r="E8141" t="s">
        <v>21138</v>
      </c>
      <c r="F8141" s="1">
        <v>36474</v>
      </c>
    </row>
    <row r="8142" spans="1:6" x14ac:dyDescent="0.2">
      <c r="A8142" t="s">
        <v>4076</v>
      </c>
      <c r="B8142" t="s">
        <v>13758</v>
      </c>
      <c r="C8142" t="s">
        <v>9502</v>
      </c>
      <c r="D8142" t="s">
        <v>23921</v>
      </c>
      <c r="E8142" t="s">
        <v>21138</v>
      </c>
      <c r="F8142" s="1">
        <v>33200</v>
      </c>
    </row>
    <row r="8143" spans="1:6" x14ac:dyDescent="0.2">
      <c r="A8143" t="s">
        <v>9272</v>
      </c>
      <c r="B8143" t="s">
        <v>15660</v>
      </c>
      <c r="C8143" t="s">
        <v>15661</v>
      </c>
      <c r="D8143" t="s">
        <v>23922</v>
      </c>
      <c r="E8143" t="s">
        <v>21138</v>
      </c>
      <c r="F8143" s="1">
        <v>42577</v>
      </c>
    </row>
    <row r="8144" spans="1:6" x14ac:dyDescent="0.2">
      <c r="A8144" t="s">
        <v>4077</v>
      </c>
      <c r="B8144" t="s">
        <v>13526</v>
      </c>
      <c r="C8144" t="s">
        <v>11840</v>
      </c>
      <c r="D8144" t="s">
        <v>23923</v>
      </c>
      <c r="E8144" t="s">
        <v>21138</v>
      </c>
      <c r="F8144" s="1">
        <v>33756</v>
      </c>
    </row>
    <row r="8145" spans="1:6" x14ac:dyDescent="0.2">
      <c r="A8145" t="s">
        <v>7072</v>
      </c>
      <c r="B8145" t="s">
        <v>13348</v>
      </c>
      <c r="C8145" t="s">
        <v>9694</v>
      </c>
      <c r="D8145" t="s">
        <v>23924</v>
      </c>
      <c r="E8145" t="s">
        <v>21138</v>
      </c>
      <c r="F8145" s="1">
        <v>42055</v>
      </c>
    </row>
    <row r="8146" spans="1:6" x14ac:dyDescent="0.2">
      <c r="A8146" t="s">
        <v>4078</v>
      </c>
      <c r="B8146" t="s">
        <v>11329</v>
      </c>
      <c r="C8146" t="s">
        <v>15662</v>
      </c>
      <c r="D8146" t="s">
        <v>23925</v>
      </c>
      <c r="E8146" t="s">
        <v>21138</v>
      </c>
      <c r="F8146" s="1">
        <v>40382</v>
      </c>
    </row>
    <row r="8147" spans="1:6" x14ac:dyDescent="0.2">
      <c r="A8147" t="s">
        <v>7073</v>
      </c>
      <c r="B8147" t="s">
        <v>13311</v>
      </c>
      <c r="C8147" t="s">
        <v>9694</v>
      </c>
      <c r="D8147" t="s">
        <v>23926</v>
      </c>
      <c r="E8147" t="s">
        <v>21138</v>
      </c>
      <c r="F8147" s="1">
        <v>38864</v>
      </c>
    </row>
    <row r="8148" spans="1:6" x14ac:dyDescent="0.2">
      <c r="A8148" t="s">
        <v>8541</v>
      </c>
      <c r="B8148" t="s">
        <v>13327</v>
      </c>
      <c r="C8148" t="s">
        <v>9713</v>
      </c>
      <c r="D8148">
        <v>3817659253</v>
      </c>
      <c r="E8148" t="s">
        <v>21138</v>
      </c>
      <c r="F8148" s="1">
        <v>42986</v>
      </c>
    </row>
    <row r="8149" spans="1:6" x14ac:dyDescent="0.2">
      <c r="A8149" t="s">
        <v>8542</v>
      </c>
      <c r="B8149" t="s">
        <v>14050</v>
      </c>
      <c r="C8149" t="s">
        <v>15663</v>
      </c>
      <c r="D8149" t="s">
        <v>23927</v>
      </c>
      <c r="E8149" t="s">
        <v>21138</v>
      </c>
      <c r="F8149" s="1">
        <v>20458</v>
      </c>
    </row>
    <row r="8150" spans="1:6" x14ac:dyDescent="0.2">
      <c r="A8150" t="s">
        <v>8543</v>
      </c>
      <c r="B8150" t="s">
        <v>13955</v>
      </c>
      <c r="C8150" t="s">
        <v>9933</v>
      </c>
      <c r="D8150" t="s">
        <v>23928</v>
      </c>
      <c r="E8150" t="s">
        <v>21138</v>
      </c>
      <c r="F8150" s="1">
        <v>36529</v>
      </c>
    </row>
    <row r="8151" spans="1:6" x14ac:dyDescent="0.2">
      <c r="A8151" t="s">
        <v>4079</v>
      </c>
      <c r="B8151" t="s">
        <v>14007</v>
      </c>
      <c r="C8151" t="s">
        <v>15664</v>
      </c>
      <c r="D8151" t="s">
        <v>23929</v>
      </c>
      <c r="E8151" t="s">
        <v>21138</v>
      </c>
      <c r="F8151" s="1">
        <v>14847</v>
      </c>
    </row>
    <row r="8152" spans="1:6" x14ac:dyDescent="0.2">
      <c r="A8152" t="s">
        <v>7074</v>
      </c>
      <c r="B8152" t="s">
        <v>13056</v>
      </c>
      <c r="C8152" t="s">
        <v>15665</v>
      </c>
      <c r="D8152" t="s">
        <v>23930</v>
      </c>
      <c r="E8152" t="s">
        <v>21138</v>
      </c>
      <c r="F8152" s="1">
        <v>18458</v>
      </c>
    </row>
    <row r="8153" spans="1:6" x14ac:dyDescent="0.2">
      <c r="A8153" t="s">
        <v>4080</v>
      </c>
      <c r="B8153" t="s">
        <v>14013</v>
      </c>
      <c r="C8153" t="s">
        <v>15666</v>
      </c>
      <c r="D8153" t="s">
        <v>23931</v>
      </c>
      <c r="E8153" t="s">
        <v>21138</v>
      </c>
      <c r="F8153" s="1">
        <v>18328</v>
      </c>
    </row>
    <row r="8154" spans="1:6" x14ac:dyDescent="0.2">
      <c r="A8154" t="s">
        <v>7075</v>
      </c>
      <c r="B8154" t="s">
        <v>13710</v>
      </c>
      <c r="C8154" t="s">
        <v>15667</v>
      </c>
      <c r="D8154" t="s">
        <v>23932</v>
      </c>
      <c r="E8154" t="s">
        <v>21138</v>
      </c>
      <c r="F8154" s="1">
        <v>26985</v>
      </c>
    </row>
    <row r="8155" spans="1:6" x14ac:dyDescent="0.2">
      <c r="A8155" t="s">
        <v>15668</v>
      </c>
      <c r="B8155" t="s">
        <v>13493</v>
      </c>
      <c r="C8155" t="s">
        <v>11</v>
      </c>
      <c r="D8155" t="s">
        <v>23933</v>
      </c>
      <c r="E8155" t="s">
        <v>21138</v>
      </c>
      <c r="F8155" s="1">
        <v>33082</v>
      </c>
    </row>
    <row r="8156" spans="1:6" x14ac:dyDescent="0.2">
      <c r="A8156" t="s">
        <v>7076</v>
      </c>
      <c r="B8156" t="s">
        <v>13317</v>
      </c>
      <c r="C8156" t="s">
        <v>9895</v>
      </c>
      <c r="D8156" t="s">
        <v>23934</v>
      </c>
      <c r="E8156" t="s">
        <v>21138</v>
      </c>
      <c r="F8156" s="1">
        <v>36269</v>
      </c>
    </row>
    <row r="8157" spans="1:6" x14ac:dyDescent="0.2">
      <c r="A8157" t="s">
        <v>4081</v>
      </c>
      <c r="B8157" t="s">
        <v>13505</v>
      </c>
      <c r="C8157" t="s">
        <v>10459</v>
      </c>
      <c r="D8157" t="s">
        <v>23935</v>
      </c>
      <c r="E8157" t="s">
        <v>21138</v>
      </c>
      <c r="F8157" s="1">
        <v>24958</v>
      </c>
    </row>
    <row r="8158" spans="1:6" x14ac:dyDescent="0.2">
      <c r="A8158" t="s">
        <v>8544</v>
      </c>
      <c r="B8158" t="s">
        <v>13348</v>
      </c>
      <c r="C8158" t="s">
        <v>15669</v>
      </c>
      <c r="D8158" t="s">
        <v>23936</v>
      </c>
      <c r="E8158" t="s">
        <v>21138</v>
      </c>
      <c r="F8158" s="1">
        <v>34351</v>
      </c>
    </row>
    <row r="8159" spans="1:6" x14ac:dyDescent="0.2">
      <c r="A8159" t="s">
        <v>7077</v>
      </c>
      <c r="B8159" t="s">
        <v>15670</v>
      </c>
      <c r="C8159" t="s">
        <v>15671</v>
      </c>
      <c r="D8159" t="s">
        <v>23937</v>
      </c>
      <c r="E8159" t="s">
        <v>21138</v>
      </c>
      <c r="F8159" s="1">
        <v>18772</v>
      </c>
    </row>
    <row r="8160" spans="1:6" x14ac:dyDescent="0.2">
      <c r="A8160" t="s">
        <v>4082</v>
      </c>
      <c r="B8160" t="s">
        <v>14030</v>
      </c>
      <c r="C8160" t="s">
        <v>10090</v>
      </c>
      <c r="D8160">
        <f>1-227-792-9177</f>
        <v>-10195</v>
      </c>
      <c r="E8160" t="s">
        <v>21138</v>
      </c>
      <c r="F8160" s="1">
        <v>33956</v>
      </c>
    </row>
    <row r="8161" spans="1:6" x14ac:dyDescent="0.2">
      <c r="A8161" t="s">
        <v>4083</v>
      </c>
      <c r="B8161" t="s">
        <v>15672</v>
      </c>
      <c r="C8161" t="s">
        <v>9463</v>
      </c>
      <c r="D8161" t="s">
        <v>23938</v>
      </c>
      <c r="E8161" t="s">
        <v>21138</v>
      </c>
      <c r="F8161" s="1">
        <v>15021</v>
      </c>
    </row>
    <row r="8162" spans="1:6" x14ac:dyDescent="0.2">
      <c r="A8162" t="s">
        <v>4084</v>
      </c>
      <c r="B8162" t="s">
        <v>13931</v>
      </c>
      <c r="C8162" t="s">
        <v>11756</v>
      </c>
      <c r="D8162">
        <f>1-325-684-5475</f>
        <v>-6483</v>
      </c>
      <c r="E8162" t="s">
        <v>21138</v>
      </c>
      <c r="F8162" s="1">
        <v>37667</v>
      </c>
    </row>
    <row r="8163" spans="1:6" x14ac:dyDescent="0.2">
      <c r="A8163" t="s">
        <v>4085</v>
      </c>
      <c r="B8163" t="s">
        <v>13486</v>
      </c>
      <c r="C8163" t="s">
        <v>15673</v>
      </c>
      <c r="D8163" t="s">
        <v>23939</v>
      </c>
      <c r="E8163" t="s">
        <v>21138</v>
      </c>
      <c r="F8163" s="1">
        <v>43351</v>
      </c>
    </row>
    <row r="8164" spans="1:6" x14ac:dyDescent="0.2">
      <c r="A8164" t="s">
        <v>7078</v>
      </c>
      <c r="B8164" t="s">
        <v>13439</v>
      </c>
      <c r="C8164" t="s">
        <v>15674</v>
      </c>
      <c r="D8164">
        <v>599212149</v>
      </c>
      <c r="E8164" t="s">
        <v>21138</v>
      </c>
      <c r="F8164" s="1">
        <v>31558</v>
      </c>
    </row>
    <row r="8165" spans="1:6" x14ac:dyDescent="0.2">
      <c r="A8165" t="s">
        <v>8545</v>
      </c>
      <c r="B8165" t="s">
        <v>13934</v>
      </c>
      <c r="C8165" t="s">
        <v>9819</v>
      </c>
      <c r="D8165" t="s">
        <v>23940</v>
      </c>
      <c r="E8165" t="s">
        <v>21138</v>
      </c>
      <c r="F8165" s="1">
        <v>32872</v>
      </c>
    </row>
    <row r="8166" spans="1:6" x14ac:dyDescent="0.2">
      <c r="A8166" t="s">
        <v>7079</v>
      </c>
      <c r="B8166" t="s">
        <v>13604</v>
      </c>
      <c r="C8166" t="s">
        <v>15675</v>
      </c>
      <c r="D8166" t="s">
        <v>23941</v>
      </c>
      <c r="E8166" t="s">
        <v>21138</v>
      </c>
      <c r="F8166" s="1">
        <v>20861</v>
      </c>
    </row>
    <row r="8167" spans="1:6" x14ac:dyDescent="0.2">
      <c r="A8167" t="s">
        <v>4086</v>
      </c>
      <c r="B8167" t="s">
        <v>10415</v>
      </c>
      <c r="C8167" t="s">
        <v>12865</v>
      </c>
      <c r="D8167" t="s">
        <v>23942</v>
      </c>
      <c r="E8167" t="s">
        <v>21138</v>
      </c>
      <c r="F8167" s="1">
        <v>20055</v>
      </c>
    </row>
    <row r="8168" spans="1:6" x14ac:dyDescent="0.2">
      <c r="A8168" t="s">
        <v>15676</v>
      </c>
      <c r="B8168" t="s">
        <v>13578</v>
      </c>
      <c r="C8168" t="s">
        <v>11443</v>
      </c>
      <c r="D8168" t="s">
        <v>23943</v>
      </c>
      <c r="E8168" t="s">
        <v>21138</v>
      </c>
      <c r="F8168" s="1">
        <v>28527</v>
      </c>
    </row>
    <row r="8169" spans="1:6" x14ac:dyDescent="0.2">
      <c r="A8169" t="s">
        <v>4087</v>
      </c>
      <c r="B8169" t="s">
        <v>9495</v>
      </c>
      <c r="C8169" t="s">
        <v>11143</v>
      </c>
      <c r="D8169">
        <f>1-501-438-5002</f>
        <v>-5940</v>
      </c>
      <c r="E8169" t="s">
        <v>21138</v>
      </c>
      <c r="F8169" s="1">
        <v>20599</v>
      </c>
    </row>
    <row r="8170" spans="1:6" x14ac:dyDescent="0.2">
      <c r="A8170" t="s">
        <v>15677</v>
      </c>
      <c r="B8170" t="s">
        <v>12006</v>
      </c>
      <c r="C8170" t="s">
        <v>15678</v>
      </c>
      <c r="D8170" t="s">
        <v>23944</v>
      </c>
      <c r="E8170" t="s">
        <v>21138</v>
      </c>
      <c r="F8170" s="1">
        <v>36992</v>
      </c>
    </row>
    <row r="8171" spans="1:6" x14ac:dyDescent="0.2">
      <c r="A8171" t="s">
        <v>15679</v>
      </c>
      <c r="B8171" t="s">
        <v>13494</v>
      </c>
      <c r="C8171" t="s">
        <v>15680</v>
      </c>
      <c r="D8171" t="s">
        <v>23945</v>
      </c>
      <c r="E8171" t="s">
        <v>21138</v>
      </c>
      <c r="F8171" s="1">
        <v>35175</v>
      </c>
    </row>
    <row r="8172" spans="1:6" x14ac:dyDescent="0.2">
      <c r="A8172" t="s">
        <v>4088</v>
      </c>
      <c r="B8172" t="s">
        <v>14044</v>
      </c>
      <c r="C8172" t="s">
        <v>11804</v>
      </c>
      <c r="D8172" t="s">
        <v>23946</v>
      </c>
      <c r="E8172" t="s">
        <v>21138</v>
      </c>
      <c r="F8172" s="1">
        <v>32168</v>
      </c>
    </row>
    <row r="8173" spans="1:6" x14ac:dyDescent="0.2">
      <c r="A8173" t="s">
        <v>4089</v>
      </c>
      <c r="B8173" t="s">
        <v>13790</v>
      </c>
      <c r="C8173" t="s">
        <v>9597</v>
      </c>
      <c r="D8173" t="s">
        <v>23947</v>
      </c>
      <c r="E8173" t="s">
        <v>21138</v>
      </c>
      <c r="F8173" s="1">
        <v>32049</v>
      </c>
    </row>
    <row r="8174" spans="1:6" x14ac:dyDescent="0.2">
      <c r="A8174" t="s">
        <v>8546</v>
      </c>
      <c r="B8174" t="s">
        <v>13404</v>
      </c>
      <c r="C8174" t="s">
        <v>15681</v>
      </c>
      <c r="D8174" t="s">
        <v>23948</v>
      </c>
      <c r="E8174" t="s">
        <v>21138</v>
      </c>
      <c r="F8174" s="1">
        <v>23470</v>
      </c>
    </row>
    <row r="8175" spans="1:6" x14ac:dyDescent="0.2">
      <c r="A8175" t="s">
        <v>8547</v>
      </c>
      <c r="B8175" t="s">
        <v>14996</v>
      </c>
      <c r="C8175" t="s">
        <v>10120</v>
      </c>
      <c r="D8175" t="s">
        <v>23949</v>
      </c>
      <c r="E8175" t="s">
        <v>21138</v>
      </c>
      <c r="F8175" s="1">
        <v>39002</v>
      </c>
    </row>
    <row r="8176" spans="1:6" x14ac:dyDescent="0.2">
      <c r="A8176" t="s">
        <v>8548</v>
      </c>
      <c r="B8176" t="s">
        <v>15682</v>
      </c>
      <c r="C8176" t="s">
        <v>14067</v>
      </c>
      <c r="D8176" t="s">
        <v>23950</v>
      </c>
      <c r="E8176" t="s">
        <v>21138</v>
      </c>
      <c r="F8176" s="1">
        <v>35717</v>
      </c>
    </row>
    <row r="8177" spans="1:6" x14ac:dyDescent="0.2">
      <c r="A8177" t="s">
        <v>4090</v>
      </c>
      <c r="B8177" t="s">
        <v>13628</v>
      </c>
      <c r="C8177" t="s">
        <v>10357</v>
      </c>
      <c r="D8177" t="s">
        <v>23951</v>
      </c>
      <c r="E8177" t="s">
        <v>21138</v>
      </c>
      <c r="F8177" s="1">
        <v>34672</v>
      </c>
    </row>
    <row r="8178" spans="1:6" x14ac:dyDescent="0.2">
      <c r="A8178" t="s">
        <v>4091</v>
      </c>
      <c r="B8178" t="s">
        <v>14631</v>
      </c>
      <c r="C8178" t="s">
        <v>9531</v>
      </c>
      <c r="D8178">
        <f>1-978-77-504</f>
        <v>-1558</v>
      </c>
      <c r="E8178" t="s">
        <v>21138</v>
      </c>
      <c r="F8178" s="1">
        <v>33811</v>
      </c>
    </row>
    <row r="8179" spans="1:6" x14ac:dyDescent="0.2">
      <c r="A8179" t="s">
        <v>4092</v>
      </c>
      <c r="B8179" t="s">
        <v>13812</v>
      </c>
      <c r="C8179" t="s">
        <v>15683</v>
      </c>
      <c r="D8179" t="s">
        <v>23952</v>
      </c>
      <c r="E8179" t="s">
        <v>21138</v>
      </c>
      <c r="F8179" s="1">
        <v>21096</v>
      </c>
    </row>
    <row r="8180" spans="1:6" x14ac:dyDescent="0.2">
      <c r="A8180" t="s">
        <v>8549</v>
      </c>
      <c r="B8180" t="s">
        <v>13955</v>
      </c>
      <c r="C8180" t="s">
        <v>15684</v>
      </c>
      <c r="D8180" t="s">
        <v>23953</v>
      </c>
      <c r="E8180" t="s">
        <v>21138</v>
      </c>
      <c r="F8180" s="1">
        <v>35317</v>
      </c>
    </row>
    <row r="8181" spans="1:6" x14ac:dyDescent="0.2">
      <c r="A8181" t="s">
        <v>4093</v>
      </c>
      <c r="B8181" t="s">
        <v>13697</v>
      </c>
      <c r="C8181" t="s">
        <v>9690</v>
      </c>
      <c r="D8181" t="s">
        <v>23954</v>
      </c>
      <c r="E8181" t="s">
        <v>21138</v>
      </c>
      <c r="F8181" s="1">
        <v>31326</v>
      </c>
    </row>
    <row r="8182" spans="1:6" x14ac:dyDescent="0.2">
      <c r="A8182" t="s">
        <v>4094</v>
      </c>
      <c r="B8182" t="s">
        <v>15685</v>
      </c>
      <c r="C8182" t="s">
        <v>10270</v>
      </c>
      <c r="D8182" t="s">
        <v>23955</v>
      </c>
      <c r="E8182" t="s">
        <v>21138</v>
      </c>
      <c r="F8182" s="1">
        <v>23631</v>
      </c>
    </row>
    <row r="8183" spans="1:6" x14ac:dyDescent="0.2">
      <c r="A8183" t="s">
        <v>4095</v>
      </c>
      <c r="B8183" t="s">
        <v>15686</v>
      </c>
      <c r="C8183" t="s">
        <v>15687</v>
      </c>
      <c r="D8183" t="s">
        <v>23956</v>
      </c>
      <c r="E8183" t="s">
        <v>21138</v>
      </c>
      <c r="F8183" s="1">
        <v>20002</v>
      </c>
    </row>
    <row r="8184" spans="1:6" x14ac:dyDescent="0.2">
      <c r="A8184" t="s">
        <v>7080</v>
      </c>
      <c r="B8184" t="s">
        <v>13622</v>
      </c>
      <c r="C8184" t="s">
        <v>9585</v>
      </c>
      <c r="D8184" t="s">
        <v>23957</v>
      </c>
      <c r="E8184" t="s">
        <v>21138</v>
      </c>
      <c r="F8184" s="1">
        <v>21593</v>
      </c>
    </row>
    <row r="8185" spans="1:6" x14ac:dyDescent="0.2">
      <c r="A8185" t="s">
        <v>4096</v>
      </c>
      <c r="B8185" t="s">
        <v>15688</v>
      </c>
      <c r="C8185" t="s">
        <v>15689</v>
      </c>
      <c r="D8185" t="s">
        <v>23958</v>
      </c>
      <c r="E8185" t="s">
        <v>21138</v>
      </c>
      <c r="F8185" s="1">
        <v>33131</v>
      </c>
    </row>
    <row r="8186" spans="1:6" x14ac:dyDescent="0.2">
      <c r="A8186" t="s">
        <v>4097</v>
      </c>
      <c r="B8186" t="s">
        <v>9495</v>
      </c>
      <c r="C8186" t="s">
        <v>10198</v>
      </c>
      <c r="D8186" t="s">
        <v>23959</v>
      </c>
      <c r="E8186" t="s">
        <v>21138</v>
      </c>
      <c r="F8186" s="1">
        <v>18809</v>
      </c>
    </row>
    <row r="8187" spans="1:6" x14ac:dyDescent="0.2">
      <c r="A8187" t="s">
        <v>7081</v>
      </c>
      <c r="B8187" t="s">
        <v>13625</v>
      </c>
      <c r="C8187" t="s">
        <v>10851</v>
      </c>
      <c r="D8187" t="s">
        <v>23960</v>
      </c>
      <c r="E8187" t="s">
        <v>21138</v>
      </c>
      <c r="F8187" s="1">
        <v>30277</v>
      </c>
    </row>
    <row r="8188" spans="1:6" x14ac:dyDescent="0.2">
      <c r="A8188" t="s">
        <v>4098</v>
      </c>
      <c r="B8188" t="s">
        <v>13497</v>
      </c>
      <c r="C8188" t="s">
        <v>9456</v>
      </c>
      <c r="D8188" t="s">
        <v>23961</v>
      </c>
      <c r="E8188" t="s">
        <v>21138</v>
      </c>
      <c r="F8188" s="1">
        <v>20727</v>
      </c>
    </row>
    <row r="8189" spans="1:6" x14ac:dyDescent="0.2">
      <c r="A8189" t="s">
        <v>9273</v>
      </c>
      <c r="B8189" t="s">
        <v>13486</v>
      </c>
      <c r="C8189" t="s">
        <v>15690</v>
      </c>
      <c r="D8189" t="s">
        <v>23962</v>
      </c>
      <c r="E8189" t="s">
        <v>21138</v>
      </c>
      <c r="F8189" s="1">
        <v>18231</v>
      </c>
    </row>
    <row r="8190" spans="1:6" x14ac:dyDescent="0.2">
      <c r="A8190" t="s">
        <v>4099</v>
      </c>
      <c r="B8190" t="s">
        <v>14105</v>
      </c>
      <c r="C8190" t="s">
        <v>10245</v>
      </c>
      <c r="D8190" t="s">
        <v>23963</v>
      </c>
      <c r="E8190" t="s">
        <v>21138</v>
      </c>
      <c r="F8190" s="1">
        <v>40395</v>
      </c>
    </row>
    <row r="8191" spans="1:6" x14ac:dyDescent="0.2">
      <c r="A8191" t="s">
        <v>7082</v>
      </c>
      <c r="B8191" t="s">
        <v>13562</v>
      </c>
      <c r="C8191" t="s">
        <v>15691</v>
      </c>
      <c r="D8191" t="s">
        <v>23964</v>
      </c>
      <c r="E8191" t="s">
        <v>21138</v>
      </c>
      <c r="F8191" s="1">
        <v>26024</v>
      </c>
    </row>
    <row r="8192" spans="1:6" x14ac:dyDescent="0.2">
      <c r="A8192" t="s">
        <v>7083</v>
      </c>
      <c r="B8192" t="s">
        <v>13404</v>
      </c>
      <c r="C8192" t="s">
        <v>15692</v>
      </c>
      <c r="D8192" t="s">
        <v>23965</v>
      </c>
      <c r="E8192" t="s">
        <v>21138</v>
      </c>
      <c r="F8192" s="1">
        <v>25241</v>
      </c>
    </row>
    <row r="8193" spans="1:6" x14ac:dyDescent="0.2">
      <c r="A8193" t="s">
        <v>9274</v>
      </c>
      <c r="B8193" t="s">
        <v>13558</v>
      </c>
      <c r="C8193" t="s">
        <v>11</v>
      </c>
      <c r="D8193">
        <v>4112840795</v>
      </c>
      <c r="E8193" t="s">
        <v>21138</v>
      </c>
      <c r="F8193" s="1">
        <v>32431</v>
      </c>
    </row>
    <row r="8194" spans="1:6" x14ac:dyDescent="0.2">
      <c r="A8194" t="s">
        <v>4100</v>
      </c>
      <c r="B8194" t="s">
        <v>15693</v>
      </c>
      <c r="C8194" t="s">
        <v>15694</v>
      </c>
      <c r="D8194">
        <v>6097670677</v>
      </c>
      <c r="E8194" t="s">
        <v>21138</v>
      </c>
      <c r="F8194" s="1">
        <v>24284</v>
      </c>
    </row>
    <row r="8195" spans="1:6" x14ac:dyDescent="0.2">
      <c r="A8195" t="s">
        <v>4101</v>
      </c>
      <c r="B8195" t="s">
        <v>13361</v>
      </c>
      <c r="C8195" t="s">
        <v>15695</v>
      </c>
      <c r="D8195">
        <v>4767433854</v>
      </c>
      <c r="E8195" t="s">
        <v>21138</v>
      </c>
      <c r="F8195" s="1">
        <v>23652</v>
      </c>
    </row>
    <row r="8196" spans="1:6" x14ac:dyDescent="0.2">
      <c r="A8196" t="s">
        <v>8550</v>
      </c>
      <c r="B8196" t="s">
        <v>13310</v>
      </c>
      <c r="C8196" t="s">
        <v>10340</v>
      </c>
      <c r="D8196">
        <v>7744527758</v>
      </c>
      <c r="E8196" t="s">
        <v>21138</v>
      </c>
      <c r="F8196" s="1">
        <v>23500</v>
      </c>
    </row>
    <row r="8197" spans="1:6" x14ac:dyDescent="0.2">
      <c r="A8197" t="s">
        <v>7084</v>
      </c>
      <c r="B8197" t="s">
        <v>15696</v>
      </c>
      <c r="C8197" t="s">
        <v>15697</v>
      </c>
      <c r="D8197" t="s">
        <v>23966</v>
      </c>
      <c r="E8197" t="s">
        <v>21138</v>
      </c>
      <c r="F8197" s="1">
        <v>22506</v>
      </c>
    </row>
    <row r="8198" spans="1:6" x14ac:dyDescent="0.2">
      <c r="A8198" t="s">
        <v>4102</v>
      </c>
      <c r="B8198" t="s">
        <v>15242</v>
      </c>
      <c r="C8198" t="s">
        <v>15698</v>
      </c>
      <c r="D8198" t="s">
        <v>23967</v>
      </c>
      <c r="E8198" t="s">
        <v>21138</v>
      </c>
      <c r="F8198" s="1">
        <v>35790</v>
      </c>
    </row>
    <row r="8199" spans="1:6" x14ac:dyDescent="0.2">
      <c r="A8199" t="s">
        <v>4103</v>
      </c>
      <c r="B8199" t="s">
        <v>13494</v>
      </c>
      <c r="C8199" t="s">
        <v>12948</v>
      </c>
      <c r="D8199" t="s">
        <v>23968</v>
      </c>
      <c r="E8199" t="s">
        <v>21138</v>
      </c>
      <c r="F8199" s="1">
        <v>21472</v>
      </c>
    </row>
    <row r="8200" spans="1:6" x14ac:dyDescent="0.2">
      <c r="A8200" t="s">
        <v>4104</v>
      </c>
      <c r="B8200" t="s">
        <v>13345</v>
      </c>
      <c r="C8200" t="s">
        <v>15699</v>
      </c>
      <c r="D8200" t="s">
        <v>23969</v>
      </c>
      <c r="E8200" t="s">
        <v>21138</v>
      </c>
      <c r="F8200" s="1">
        <v>20393</v>
      </c>
    </row>
    <row r="8201" spans="1:6" x14ac:dyDescent="0.2">
      <c r="A8201" t="s">
        <v>8551</v>
      </c>
      <c r="B8201" t="s">
        <v>13056</v>
      </c>
      <c r="C8201" t="s">
        <v>15700</v>
      </c>
      <c r="D8201" t="s">
        <v>23970</v>
      </c>
      <c r="E8201" t="s">
        <v>21138</v>
      </c>
      <c r="F8201" s="1">
        <v>43646</v>
      </c>
    </row>
    <row r="8202" spans="1:6" x14ac:dyDescent="0.2">
      <c r="A8202" t="s">
        <v>4105</v>
      </c>
      <c r="B8202" t="s">
        <v>15701</v>
      </c>
      <c r="C8202" t="s">
        <v>15702</v>
      </c>
      <c r="D8202" t="s">
        <v>23971</v>
      </c>
      <c r="E8202" t="s">
        <v>21138</v>
      </c>
      <c r="F8202" s="1">
        <v>41750</v>
      </c>
    </row>
    <row r="8203" spans="1:6" x14ac:dyDescent="0.2">
      <c r="A8203" t="s">
        <v>4106</v>
      </c>
      <c r="B8203" t="s">
        <v>11030</v>
      </c>
      <c r="C8203" t="s">
        <v>9667</v>
      </c>
      <c r="D8203" t="s">
        <v>23972</v>
      </c>
      <c r="E8203" t="s">
        <v>21138</v>
      </c>
      <c r="F8203" s="1">
        <v>43598</v>
      </c>
    </row>
    <row r="8204" spans="1:6" x14ac:dyDescent="0.2">
      <c r="A8204" t="s">
        <v>4107</v>
      </c>
      <c r="B8204" t="s">
        <v>11030</v>
      </c>
      <c r="C8204" t="s">
        <v>9486</v>
      </c>
      <c r="D8204" t="s">
        <v>23973</v>
      </c>
      <c r="E8204" t="s">
        <v>21138</v>
      </c>
      <c r="F8204" s="1">
        <v>37405</v>
      </c>
    </row>
    <row r="8205" spans="1:6" x14ac:dyDescent="0.2">
      <c r="A8205" t="s">
        <v>4108</v>
      </c>
      <c r="B8205" t="s">
        <v>15703</v>
      </c>
      <c r="C8205" t="s">
        <v>11110</v>
      </c>
      <c r="D8205" t="s">
        <v>23974</v>
      </c>
      <c r="E8205" t="s">
        <v>21138</v>
      </c>
      <c r="F8205" s="1">
        <v>35609</v>
      </c>
    </row>
    <row r="8206" spans="1:6" x14ac:dyDescent="0.2">
      <c r="A8206" t="s">
        <v>4109</v>
      </c>
      <c r="B8206" t="s">
        <v>13658</v>
      </c>
      <c r="C8206" t="s">
        <v>12323</v>
      </c>
      <c r="D8206" t="s">
        <v>23975</v>
      </c>
      <c r="E8206" t="s">
        <v>21138</v>
      </c>
      <c r="F8206" s="1">
        <v>23040</v>
      </c>
    </row>
    <row r="8207" spans="1:6" x14ac:dyDescent="0.2">
      <c r="A8207" t="s">
        <v>4110</v>
      </c>
      <c r="B8207" t="s">
        <v>13726</v>
      </c>
      <c r="C8207" t="s">
        <v>9540</v>
      </c>
      <c r="D8207" t="s">
        <v>23976</v>
      </c>
      <c r="E8207" t="s">
        <v>21138</v>
      </c>
      <c r="F8207" s="1">
        <v>37025</v>
      </c>
    </row>
    <row r="8208" spans="1:6" x14ac:dyDescent="0.2">
      <c r="A8208" t="s">
        <v>8552</v>
      </c>
      <c r="B8208" t="s">
        <v>9692</v>
      </c>
      <c r="C8208" t="s">
        <v>15704</v>
      </c>
      <c r="D8208" t="s">
        <v>23977</v>
      </c>
      <c r="E8208" t="s">
        <v>21138</v>
      </c>
      <c r="F8208" s="1">
        <v>16421</v>
      </c>
    </row>
    <row r="8209" spans="1:6" x14ac:dyDescent="0.2">
      <c r="A8209" t="s">
        <v>4111</v>
      </c>
      <c r="B8209" t="s">
        <v>9926</v>
      </c>
      <c r="C8209" t="s">
        <v>10308</v>
      </c>
      <c r="D8209" t="s">
        <v>23978</v>
      </c>
      <c r="E8209" t="s">
        <v>21138</v>
      </c>
      <c r="F8209" s="1">
        <v>28928</v>
      </c>
    </row>
    <row r="8210" spans="1:6" x14ac:dyDescent="0.2">
      <c r="A8210" t="s">
        <v>4112</v>
      </c>
      <c r="B8210" t="s">
        <v>15705</v>
      </c>
      <c r="C8210" t="s">
        <v>15706</v>
      </c>
      <c r="D8210" t="s">
        <v>23979</v>
      </c>
      <c r="E8210" t="s">
        <v>21138</v>
      </c>
      <c r="F8210" s="1">
        <v>16547</v>
      </c>
    </row>
    <row r="8211" spans="1:6" x14ac:dyDescent="0.2">
      <c r="A8211" t="s">
        <v>4113</v>
      </c>
      <c r="B8211" t="s">
        <v>13660</v>
      </c>
      <c r="C8211" t="s">
        <v>12424</v>
      </c>
      <c r="D8211" t="s">
        <v>23980</v>
      </c>
      <c r="E8211" t="s">
        <v>21138</v>
      </c>
      <c r="F8211" s="1">
        <v>23492</v>
      </c>
    </row>
    <row r="8212" spans="1:6" x14ac:dyDescent="0.2">
      <c r="A8212" t="s">
        <v>7085</v>
      </c>
      <c r="B8212" t="s">
        <v>15707</v>
      </c>
      <c r="C8212" t="s">
        <v>15708</v>
      </c>
      <c r="D8212">
        <v>2348051385</v>
      </c>
      <c r="E8212" t="s">
        <v>21138</v>
      </c>
      <c r="F8212" s="1">
        <v>33007</v>
      </c>
    </row>
    <row r="8213" spans="1:6" x14ac:dyDescent="0.2">
      <c r="A8213" t="s">
        <v>7086</v>
      </c>
      <c r="B8213" t="s">
        <v>15709</v>
      </c>
      <c r="C8213" t="s">
        <v>11535</v>
      </c>
      <c r="D8213" t="s">
        <v>23981</v>
      </c>
      <c r="E8213" t="s">
        <v>21138</v>
      </c>
      <c r="F8213" s="1">
        <v>31600</v>
      </c>
    </row>
    <row r="8214" spans="1:6" x14ac:dyDescent="0.2">
      <c r="A8214" t="s">
        <v>4114</v>
      </c>
      <c r="B8214" t="s">
        <v>11037</v>
      </c>
      <c r="C8214" t="s">
        <v>13113</v>
      </c>
      <c r="D8214" t="s">
        <v>23982</v>
      </c>
      <c r="E8214" t="s">
        <v>21138</v>
      </c>
      <c r="F8214" s="1">
        <v>34214</v>
      </c>
    </row>
    <row r="8215" spans="1:6" x14ac:dyDescent="0.2">
      <c r="A8215" t="s">
        <v>4115</v>
      </c>
      <c r="B8215" t="s">
        <v>14183</v>
      </c>
      <c r="C8215" t="s">
        <v>10751</v>
      </c>
      <c r="D8215" t="s">
        <v>23983</v>
      </c>
      <c r="E8215" t="s">
        <v>21138</v>
      </c>
      <c r="F8215" s="1">
        <v>20282</v>
      </c>
    </row>
    <row r="8216" spans="1:6" x14ac:dyDescent="0.2">
      <c r="A8216" t="s">
        <v>4116</v>
      </c>
      <c r="B8216" t="s">
        <v>15710</v>
      </c>
      <c r="C8216" t="s">
        <v>15711</v>
      </c>
      <c r="D8216">
        <f>1-759-20-1581</f>
        <v>-2359</v>
      </c>
      <c r="E8216" t="s">
        <v>21138</v>
      </c>
      <c r="F8216" s="1">
        <v>27611</v>
      </c>
    </row>
    <row r="8217" spans="1:6" x14ac:dyDescent="0.2">
      <c r="A8217" t="s">
        <v>7087</v>
      </c>
      <c r="B8217" t="s">
        <v>11030</v>
      </c>
      <c r="C8217" t="s">
        <v>15712</v>
      </c>
      <c r="D8217" t="s">
        <v>23984</v>
      </c>
      <c r="E8217" t="s">
        <v>21138</v>
      </c>
      <c r="F8217" s="1">
        <v>40341</v>
      </c>
    </row>
    <row r="8218" spans="1:6" x14ac:dyDescent="0.2">
      <c r="A8218" t="s">
        <v>4117</v>
      </c>
      <c r="B8218" t="s">
        <v>12575</v>
      </c>
      <c r="C8218" t="s">
        <v>9594</v>
      </c>
      <c r="D8218" t="s">
        <v>23985</v>
      </c>
      <c r="E8218" t="s">
        <v>21138</v>
      </c>
      <c r="F8218" s="1">
        <v>26218</v>
      </c>
    </row>
    <row r="8219" spans="1:6" x14ac:dyDescent="0.2">
      <c r="A8219" t="s">
        <v>15713</v>
      </c>
      <c r="B8219" t="s">
        <v>13782</v>
      </c>
      <c r="C8219" t="s">
        <v>10861</v>
      </c>
      <c r="D8219" t="s">
        <v>23986</v>
      </c>
      <c r="E8219" t="s">
        <v>21138</v>
      </c>
      <c r="F8219" s="1">
        <v>25411</v>
      </c>
    </row>
    <row r="8220" spans="1:6" x14ac:dyDescent="0.2">
      <c r="A8220" t="s">
        <v>4118</v>
      </c>
      <c r="B8220" t="s">
        <v>10767</v>
      </c>
      <c r="C8220" t="s">
        <v>11660</v>
      </c>
      <c r="D8220">
        <v>8571803394</v>
      </c>
      <c r="E8220" t="s">
        <v>21138</v>
      </c>
      <c r="F8220" s="1">
        <v>40088</v>
      </c>
    </row>
    <row r="8221" spans="1:6" x14ac:dyDescent="0.2">
      <c r="A8221" t="s">
        <v>7088</v>
      </c>
      <c r="B8221" t="s">
        <v>13887</v>
      </c>
      <c r="C8221" t="s">
        <v>9938</v>
      </c>
      <c r="D8221" t="s">
        <v>23987</v>
      </c>
      <c r="E8221" t="s">
        <v>21138</v>
      </c>
      <c r="F8221" s="1">
        <v>34814</v>
      </c>
    </row>
    <row r="8222" spans="1:6" x14ac:dyDescent="0.2">
      <c r="A8222" t="s">
        <v>8553</v>
      </c>
      <c r="B8222" t="s">
        <v>14259</v>
      </c>
      <c r="C8222" t="s">
        <v>9599</v>
      </c>
      <c r="D8222" t="s">
        <v>23988</v>
      </c>
      <c r="E8222" t="s">
        <v>21138</v>
      </c>
      <c r="F8222" s="1">
        <v>34095</v>
      </c>
    </row>
    <row r="8223" spans="1:6" x14ac:dyDescent="0.2">
      <c r="A8223" t="s">
        <v>7089</v>
      </c>
      <c r="B8223" t="s">
        <v>15714</v>
      </c>
      <c r="C8223" t="s">
        <v>9586</v>
      </c>
      <c r="D8223" t="s">
        <v>23989</v>
      </c>
      <c r="E8223" t="s">
        <v>21138</v>
      </c>
      <c r="F8223" s="1">
        <v>37728</v>
      </c>
    </row>
    <row r="8224" spans="1:6" x14ac:dyDescent="0.2">
      <c r="A8224" t="s">
        <v>4119</v>
      </c>
      <c r="B8224" t="s">
        <v>11824</v>
      </c>
      <c r="C8224" t="s">
        <v>15715</v>
      </c>
      <c r="D8224" t="s">
        <v>23990</v>
      </c>
      <c r="E8224" t="s">
        <v>21138</v>
      </c>
      <c r="F8224" s="1">
        <v>18972</v>
      </c>
    </row>
    <row r="8225" spans="1:6" x14ac:dyDescent="0.2">
      <c r="A8225" t="s">
        <v>8554</v>
      </c>
      <c r="B8225" t="s">
        <v>14146</v>
      </c>
      <c r="C8225" t="s">
        <v>10122</v>
      </c>
      <c r="D8225" t="s">
        <v>23991</v>
      </c>
      <c r="E8225" t="s">
        <v>21138</v>
      </c>
      <c r="F8225" s="1">
        <v>43815</v>
      </c>
    </row>
    <row r="8226" spans="1:6" x14ac:dyDescent="0.2">
      <c r="A8226" t="s">
        <v>4120</v>
      </c>
      <c r="B8226" t="s">
        <v>14023</v>
      </c>
      <c r="C8226" t="s">
        <v>10566</v>
      </c>
      <c r="D8226" t="s">
        <v>23992</v>
      </c>
      <c r="E8226" t="s">
        <v>21138</v>
      </c>
      <c r="F8226" s="1">
        <v>20081</v>
      </c>
    </row>
    <row r="8227" spans="1:6" x14ac:dyDescent="0.2">
      <c r="A8227" t="s">
        <v>7090</v>
      </c>
      <c r="B8227" t="s">
        <v>13790</v>
      </c>
      <c r="C8227" t="s">
        <v>15716</v>
      </c>
      <c r="D8227" t="s">
        <v>23993</v>
      </c>
      <c r="E8227" t="s">
        <v>21138</v>
      </c>
      <c r="F8227" s="1">
        <v>14949</v>
      </c>
    </row>
    <row r="8228" spans="1:6" x14ac:dyDescent="0.2">
      <c r="A8228" t="s">
        <v>4121</v>
      </c>
      <c r="B8228" t="s">
        <v>13721</v>
      </c>
      <c r="C8228" t="s">
        <v>15717</v>
      </c>
      <c r="D8228" t="s">
        <v>23994</v>
      </c>
      <c r="E8228" t="s">
        <v>21138</v>
      </c>
      <c r="F8228" s="1">
        <v>36265</v>
      </c>
    </row>
    <row r="8229" spans="1:6" x14ac:dyDescent="0.2">
      <c r="A8229" t="s">
        <v>7091</v>
      </c>
      <c r="B8229" t="s">
        <v>15718</v>
      </c>
      <c r="C8229" t="s">
        <v>12729</v>
      </c>
      <c r="D8229" t="s">
        <v>23995</v>
      </c>
      <c r="E8229" t="s">
        <v>21138</v>
      </c>
      <c r="F8229" s="1">
        <v>18594</v>
      </c>
    </row>
    <row r="8230" spans="1:6" x14ac:dyDescent="0.2">
      <c r="A8230" t="s">
        <v>4122</v>
      </c>
      <c r="B8230" t="s">
        <v>13422</v>
      </c>
      <c r="C8230" t="s">
        <v>15719</v>
      </c>
      <c r="D8230" t="s">
        <v>23996</v>
      </c>
      <c r="E8230" t="s">
        <v>21138</v>
      </c>
      <c r="F8230" s="1">
        <v>29783</v>
      </c>
    </row>
    <row r="8231" spans="1:6" x14ac:dyDescent="0.2">
      <c r="A8231" t="s">
        <v>4123</v>
      </c>
      <c r="B8231" t="s">
        <v>13399</v>
      </c>
      <c r="C8231" t="s">
        <v>9391</v>
      </c>
      <c r="D8231" t="s">
        <v>23997</v>
      </c>
      <c r="E8231" t="s">
        <v>21138</v>
      </c>
      <c r="F8231" s="1">
        <v>19768</v>
      </c>
    </row>
    <row r="8232" spans="1:6" x14ac:dyDescent="0.2">
      <c r="A8232" t="s">
        <v>7092</v>
      </c>
      <c r="B8232" t="s">
        <v>12307</v>
      </c>
      <c r="C8232" t="s">
        <v>15720</v>
      </c>
      <c r="D8232" t="s">
        <v>23998</v>
      </c>
      <c r="E8232" t="s">
        <v>21138</v>
      </c>
      <c r="F8232" s="1">
        <v>35874</v>
      </c>
    </row>
    <row r="8233" spans="1:6" x14ac:dyDescent="0.2">
      <c r="A8233" t="s">
        <v>4124</v>
      </c>
      <c r="B8233" t="s">
        <v>12570</v>
      </c>
      <c r="C8233" t="s">
        <v>9475</v>
      </c>
      <c r="D8233" t="s">
        <v>23999</v>
      </c>
      <c r="E8233" t="s">
        <v>21138</v>
      </c>
      <c r="F8233" s="1">
        <v>37087</v>
      </c>
    </row>
    <row r="8234" spans="1:6" x14ac:dyDescent="0.2">
      <c r="A8234" t="s">
        <v>8555</v>
      </c>
      <c r="B8234" t="s">
        <v>15721</v>
      </c>
      <c r="C8234" t="s">
        <v>15722</v>
      </c>
      <c r="D8234" t="s">
        <v>24000</v>
      </c>
      <c r="E8234" t="s">
        <v>21138</v>
      </c>
      <c r="F8234" s="1">
        <v>36444</v>
      </c>
    </row>
    <row r="8235" spans="1:6" x14ac:dyDescent="0.2">
      <c r="A8235" t="s">
        <v>9275</v>
      </c>
      <c r="B8235" t="s">
        <v>13480</v>
      </c>
      <c r="C8235" t="s">
        <v>10799</v>
      </c>
      <c r="D8235" t="s">
        <v>24001</v>
      </c>
      <c r="E8235" t="s">
        <v>21138</v>
      </c>
      <c r="F8235" s="1">
        <v>20652</v>
      </c>
    </row>
    <row r="8236" spans="1:6" x14ac:dyDescent="0.2">
      <c r="A8236" t="s">
        <v>4125</v>
      </c>
      <c r="B8236" t="s">
        <v>13583</v>
      </c>
      <c r="C8236" t="s">
        <v>15723</v>
      </c>
      <c r="D8236">
        <f>1-427-402-5525</f>
        <v>-6353</v>
      </c>
      <c r="E8236" t="s">
        <v>21138</v>
      </c>
      <c r="F8236" s="1">
        <v>16752</v>
      </c>
    </row>
    <row r="8237" spans="1:6" x14ac:dyDescent="0.2">
      <c r="A8237" t="s">
        <v>4126</v>
      </c>
      <c r="B8237" t="s">
        <v>13812</v>
      </c>
      <c r="C8237" t="s">
        <v>9922</v>
      </c>
      <c r="D8237" t="s">
        <v>24002</v>
      </c>
      <c r="E8237" t="s">
        <v>21138</v>
      </c>
      <c r="F8237" s="1">
        <v>17103</v>
      </c>
    </row>
    <row r="8238" spans="1:6" x14ac:dyDescent="0.2">
      <c r="A8238" t="s">
        <v>4127</v>
      </c>
      <c r="B8238" t="s">
        <v>15724</v>
      </c>
      <c r="C8238" t="s">
        <v>13438</v>
      </c>
      <c r="D8238" t="s">
        <v>24003</v>
      </c>
      <c r="E8238" t="s">
        <v>21138</v>
      </c>
      <c r="F8238" s="1">
        <v>35769</v>
      </c>
    </row>
    <row r="8239" spans="1:6" x14ac:dyDescent="0.2">
      <c r="A8239" t="s">
        <v>4128</v>
      </c>
      <c r="B8239" t="s">
        <v>13324</v>
      </c>
      <c r="C8239" t="s">
        <v>9554</v>
      </c>
      <c r="D8239" t="s">
        <v>24004</v>
      </c>
      <c r="E8239" t="s">
        <v>21138</v>
      </c>
      <c r="F8239" s="1">
        <v>40817</v>
      </c>
    </row>
    <row r="8240" spans="1:6" x14ac:dyDescent="0.2">
      <c r="A8240" t="s">
        <v>4129</v>
      </c>
      <c r="B8240" t="s">
        <v>14368</v>
      </c>
      <c r="C8240" t="s">
        <v>15725</v>
      </c>
      <c r="D8240">
        <v>6717014611</v>
      </c>
      <c r="E8240" t="s">
        <v>21138</v>
      </c>
      <c r="F8240" s="1">
        <v>24297</v>
      </c>
    </row>
    <row r="8241" spans="1:6" x14ac:dyDescent="0.2">
      <c r="A8241" t="s">
        <v>15726</v>
      </c>
      <c r="B8241" t="s">
        <v>13439</v>
      </c>
      <c r="C8241" t="s">
        <v>9998</v>
      </c>
      <c r="D8241" t="s">
        <v>24005</v>
      </c>
      <c r="E8241" t="s">
        <v>21138</v>
      </c>
      <c r="F8241" s="1">
        <v>24201</v>
      </c>
    </row>
    <row r="8242" spans="1:6" x14ac:dyDescent="0.2">
      <c r="A8242" t="s">
        <v>15727</v>
      </c>
      <c r="B8242" t="s">
        <v>14326</v>
      </c>
      <c r="C8242" t="s">
        <v>11087</v>
      </c>
      <c r="D8242" t="s">
        <v>24006</v>
      </c>
      <c r="E8242" t="s">
        <v>21138</v>
      </c>
      <c r="F8242" s="1">
        <v>33020</v>
      </c>
    </row>
    <row r="8243" spans="1:6" x14ac:dyDescent="0.2">
      <c r="A8243" t="s">
        <v>4130</v>
      </c>
      <c r="B8243" t="s">
        <v>13697</v>
      </c>
      <c r="C8243" t="s">
        <v>12397</v>
      </c>
      <c r="D8243" t="s">
        <v>24007</v>
      </c>
      <c r="E8243" t="s">
        <v>21138</v>
      </c>
      <c r="F8243" s="1">
        <v>41749</v>
      </c>
    </row>
    <row r="8244" spans="1:6" x14ac:dyDescent="0.2">
      <c r="A8244" t="s">
        <v>4131</v>
      </c>
      <c r="B8244" t="s">
        <v>15728</v>
      </c>
      <c r="C8244" t="s">
        <v>10736</v>
      </c>
      <c r="D8244" t="s">
        <v>24008</v>
      </c>
      <c r="E8244" t="s">
        <v>21138</v>
      </c>
      <c r="F8244" s="1">
        <v>22153</v>
      </c>
    </row>
    <row r="8245" spans="1:6" x14ac:dyDescent="0.2">
      <c r="A8245" t="s">
        <v>7093</v>
      </c>
      <c r="B8245" t="s">
        <v>13494</v>
      </c>
      <c r="C8245" t="s">
        <v>13492</v>
      </c>
      <c r="D8245" t="s">
        <v>24009</v>
      </c>
      <c r="E8245" t="s">
        <v>21138</v>
      </c>
      <c r="F8245" s="1">
        <v>40382</v>
      </c>
    </row>
    <row r="8246" spans="1:6" x14ac:dyDescent="0.2">
      <c r="A8246" t="s">
        <v>4132</v>
      </c>
      <c r="B8246" t="s">
        <v>13426</v>
      </c>
      <c r="C8246" t="s">
        <v>15729</v>
      </c>
      <c r="D8246" t="s">
        <v>24010</v>
      </c>
      <c r="E8246" t="s">
        <v>21138</v>
      </c>
      <c r="F8246" s="1">
        <v>37867</v>
      </c>
    </row>
    <row r="8247" spans="1:6" x14ac:dyDescent="0.2">
      <c r="A8247" t="s">
        <v>9276</v>
      </c>
      <c r="B8247" t="s">
        <v>15730</v>
      </c>
      <c r="C8247" t="s">
        <v>13834</v>
      </c>
      <c r="D8247" t="s">
        <v>24011</v>
      </c>
      <c r="E8247" t="s">
        <v>21138</v>
      </c>
      <c r="F8247" s="1">
        <v>34180</v>
      </c>
    </row>
    <row r="8248" spans="1:6" x14ac:dyDescent="0.2">
      <c r="A8248" t="s">
        <v>4133</v>
      </c>
      <c r="B8248" t="s">
        <v>14827</v>
      </c>
      <c r="C8248" t="s">
        <v>14771</v>
      </c>
      <c r="D8248" t="s">
        <v>24012</v>
      </c>
      <c r="E8248" t="s">
        <v>21138</v>
      </c>
      <c r="F8248" s="1">
        <v>35816</v>
      </c>
    </row>
    <row r="8249" spans="1:6" x14ac:dyDescent="0.2">
      <c r="A8249" t="s">
        <v>7094</v>
      </c>
      <c r="B8249" t="s">
        <v>13412</v>
      </c>
      <c r="C8249" t="s">
        <v>9565</v>
      </c>
      <c r="D8249" t="s">
        <v>24013</v>
      </c>
      <c r="E8249" t="s">
        <v>21138</v>
      </c>
      <c r="F8249" s="1">
        <v>28594</v>
      </c>
    </row>
    <row r="8250" spans="1:6" x14ac:dyDescent="0.2">
      <c r="A8250" t="s">
        <v>15731</v>
      </c>
      <c r="B8250" t="s">
        <v>15732</v>
      </c>
      <c r="C8250" t="s">
        <v>15733</v>
      </c>
      <c r="D8250" t="s">
        <v>24014</v>
      </c>
      <c r="E8250" t="s">
        <v>21138</v>
      </c>
      <c r="F8250" s="1">
        <v>39303</v>
      </c>
    </row>
    <row r="8251" spans="1:6" x14ac:dyDescent="0.2">
      <c r="A8251" t="s">
        <v>4134</v>
      </c>
      <c r="B8251" t="s">
        <v>13725</v>
      </c>
      <c r="C8251" t="s">
        <v>11323</v>
      </c>
      <c r="D8251" t="s">
        <v>24015</v>
      </c>
      <c r="E8251" t="s">
        <v>21138</v>
      </c>
      <c r="F8251" s="1">
        <v>31711</v>
      </c>
    </row>
    <row r="8252" spans="1:6" x14ac:dyDescent="0.2">
      <c r="A8252" t="s">
        <v>4135</v>
      </c>
      <c r="B8252" t="s">
        <v>14672</v>
      </c>
      <c r="C8252" t="s">
        <v>15734</v>
      </c>
      <c r="D8252" t="s">
        <v>24016</v>
      </c>
      <c r="E8252" t="s">
        <v>21138</v>
      </c>
      <c r="F8252" s="1">
        <v>15659</v>
      </c>
    </row>
    <row r="8253" spans="1:6" x14ac:dyDescent="0.2">
      <c r="A8253" t="s">
        <v>9277</v>
      </c>
      <c r="B8253" t="s">
        <v>13825</v>
      </c>
      <c r="C8253" t="s">
        <v>10514</v>
      </c>
      <c r="D8253" t="s">
        <v>24017</v>
      </c>
      <c r="E8253" t="s">
        <v>21138</v>
      </c>
      <c r="F8253" s="1">
        <v>37008</v>
      </c>
    </row>
    <row r="8254" spans="1:6" x14ac:dyDescent="0.2">
      <c r="A8254" t="s">
        <v>4136</v>
      </c>
      <c r="B8254" t="s">
        <v>13625</v>
      </c>
      <c r="C8254" t="s">
        <v>15735</v>
      </c>
      <c r="D8254" t="s">
        <v>24018</v>
      </c>
      <c r="E8254" t="s">
        <v>21138</v>
      </c>
      <c r="F8254" s="1">
        <v>18416</v>
      </c>
    </row>
    <row r="8255" spans="1:6" x14ac:dyDescent="0.2">
      <c r="A8255" t="s">
        <v>7095</v>
      </c>
      <c r="B8255" t="s">
        <v>15736</v>
      </c>
      <c r="C8255" t="s">
        <v>15737</v>
      </c>
      <c r="D8255" t="s">
        <v>24019</v>
      </c>
      <c r="E8255" t="s">
        <v>21138</v>
      </c>
      <c r="F8255" s="1">
        <v>40240</v>
      </c>
    </row>
    <row r="8256" spans="1:6" x14ac:dyDescent="0.2">
      <c r="A8256" t="s">
        <v>15738</v>
      </c>
      <c r="B8256" t="s">
        <v>13421</v>
      </c>
      <c r="C8256" t="s">
        <v>12465</v>
      </c>
      <c r="D8256" t="s">
        <v>24020</v>
      </c>
      <c r="E8256" t="s">
        <v>21138</v>
      </c>
      <c r="F8256" s="1">
        <v>32737</v>
      </c>
    </row>
    <row r="8257" spans="1:6" x14ac:dyDescent="0.2">
      <c r="A8257" t="s">
        <v>4137</v>
      </c>
      <c r="B8257" t="s">
        <v>14359</v>
      </c>
      <c r="C8257" t="s">
        <v>15739</v>
      </c>
      <c r="D8257" t="s">
        <v>24021</v>
      </c>
      <c r="E8257" t="s">
        <v>21138</v>
      </c>
      <c r="F8257" s="1">
        <v>42968</v>
      </c>
    </row>
    <row r="8258" spans="1:6" x14ac:dyDescent="0.2">
      <c r="A8258" t="s">
        <v>7096</v>
      </c>
      <c r="B8258" t="s">
        <v>15740</v>
      </c>
      <c r="C8258" t="s">
        <v>15741</v>
      </c>
      <c r="D8258" t="s">
        <v>24022</v>
      </c>
      <c r="E8258" t="s">
        <v>21138</v>
      </c>
      <c r="F8258" s="1">
        <v>30862</v>
      </c>
    </row>
    <row r="8259" spans="1:6" x14ac:dyDescent="0.2">
      <c r="A8259" t="s">
        <v>4138</v>
      </c>
      <c r="B8259" t="s">
        <v>13670</v>
      </c>
      <c r="C8259" t="s">
        <v>11776</v>
      </c>
      <c r="D8259" t="s">
        <v>24023</v>
      </c>
      <c r="E8259" t="s">
        <v>21138</v>
      </c>
      <c r="F8259" s="1">
        <v>37931</v>
      </c>
    </row>
    <row r="8260" spans="1:6" x14ac:dyDescent="0.2">
      <c r="A8260" t="s">
        <v>7097</v>
      </c>
      <c r="B8260" t="s">
        <v>13622</v>
      </c>
      <c r="C8260" t="s">
        <v>11382</v>
      </c>
      <c r="D8260" t="s">
        <v>24024</v>
      </c>
      <c r="E8260" t="s">
        <v>21138</v>
      </c>
      <c r="F8260" s="1">
        <v>36504</v>
      </c>
    </row>
    <row r="8261" spans="1:6" x14ac:dyDescent="0.2">
      <c r="A8261" t="s">
        <v>7098</v>
      </c>
      <c r="B8261" t="s">
        <v>12575</v>
      </c>
      <c r="C8261" t="s">
        <v>12609</v>
      </c>
      <c r="D8261" t="s">
        <v>24025</v>
      </c>
      <c r="E8261" t="s">
        <v>21138</v>
      </c>
      <c r="F8261" s="1">
        <v>33722</v>
      </c>
    </row>
    <row r="8262" spans="1:6" x14ac:dyDescent="0.2">
      <c r="A8262" t="s">
        <v>4139</v>
      </c>
      <c r="B8262" t="s">
        <v>13778</v>
      </c>
      <c r="C8262" t="s">
        <v>9689</v>
      </c>
      <c r="D8262" t="s">
        <v>24026</v>
      </c>
      <c r="E8262" t="s">
        <v>21138</v>
      </c>
      <c r="F8262" s="1">
        <v>21238</v>
      </c>
    </row>
    <row r="8263" spans="1:6" x14ac:dyDescent="0.2">
      <c r="A8263" t="s">
        <v>4140</v>
      </c>
      <c r="B8263" t="s">
        <v>13593</v>
      </c>
      <c r="C8263" t="s">
        <v>9692</v>
      </c>
      <c r="D8263" t="s">
        <v>24027</v>
      </c>
      <c r="E8263" t="s">
        <v>21138</v>
      </c>
      <c r="F8263" s="1">
        <v>24013</v>
      </c>
    </row>
    <row r="8264" spans="1:6" x14ac:dyDescent="0.2">
      <c r="A8264" t="s">
        <v>4141</v>
      </c>
      <c r="B8264" t="s">
        <v>10907</v>
      </c>
      <c r="C8264" t="s">
        <v>9566</v>
      </c>
      <c r="D8264" t="s">
        <v>24028</v>
      </c>
      <c r="E8264" t="s">
        <v>21138</v>
      </c>
      <c r="F8264" s="1">
        <v>38713</v>
      </c>
    </row>
    <row r="8265" spans="1:6" x14ac:dyDescent="0.2">
      <c r="A8265" t="s">
        <v>4142</v>
      </c>
      <c r="B8265" t="s">
        <v>13346</v>
      </c>
      <c r="C8265" t="s">
        <v>12343</v>
      </c>
      <c r="D8265" t="s">
        <v>24029</v>
      </c>
      <c r="E8265" t="s">
        <v>21138</v>
      </c>
      <c r="F8265" s="1">
        <v>29108</v>
      </c>
    </row>
    <row r="8266" spans="1:6" x14ac:dyDescent="0.2">
      <c r="A8266" t="s">
        <v>8556</v>
      </c>
      <c r="B8266" t="s">
        <v>13404</v>
      </c>
      <c r="C8266" t="s">
        <v>15742</v>
      </c>
      <c r="D8266" t="s">
        <v>24030</v>
      </c>
      <c r="E8266" t="s">
        <v>21138</v>
      </c>
      <c r="F8266" s="1">
        <v>21624</v>
      </c>
    </row>
    <row r="8267" spans="1:6" x14ac:dyDescent="0.2">
      <c r="A8267" t="s">
        <v>9278</v>
      </c>
      <c r="B8267" t="s">
        <v>13345</v>
      </c>
      <c r="C8267" t="s">
        <v>15743</v>
      </c>
      <c r="D8267" t="s">
        <v>24031</v>
      </c>
      <c r="E8267" t="s">
        <v>21138</v>
      </c>
      <c r="F8267" s="1">
        <v>42675</v>
      </c>
    </row>
    <row r="8268" spans="1:6" x14ac:dyDescent="0.2">
      <c r="A8268" t="s">
        <v>7099</v>
      </c>
      <c r="B8268" t="s">
        <v>13563</v>
      </c>
      <c r="C8268" t="s">
        <v>15744</v>
      </c>
      <c r="D8268" t="s">
        <v>24032</v>
      </c>
      <c r="E8268" t="s">
        <v>21138</v>
      </c>
      <c r="F8268" s="1">
        <v>27889</v>
      </c>
    </row>
    <row r="8269" spans="1:6" x14ac:dyDescent="0.2">
      <c r="A8269" t="s">
        <v>4143</v>
      </c>
      <c r="B8269" t="s">
        <v>12057</v>
      </c>
      <c r="C8269" t="s">
        <v>10198</v>
      </c>
      <c r="D8269" t="s">
        <v>24033</v>
      </c>
      <c r="E8269" t="s">
        <v>21138</v>
      </c>
      <c r="F8269" s="1">
        <v>24386</v>
      </c>
    </row>
    <row r="8270" spans="1:6" x14ac:dyDescent="0.2">
      <c r="A8270" t="s">
        <v>4144</v>
      </c>
      <c r="B8270" t="s">
        <v>13842</v>
      </c>
      <c r="C8270" t="s">
        <v>15745</v>
      </c>
      <c r="D8270" t="s">
        <v>24034</v>
      </c>
      <c r="E8270" t="s">
        <v>21138</v>
      </c>
      <c r="F8270" s="1">
        <v>36166</v>
      </c>
    </row>
    <row r="8271" spans="1:6" x14ac:dyDescent="0.2">
      <c r="A8271" t="s">
        <v>15746</v>
      </c>
      <c r="B8271" t="s">
        <v>10594</v>
      </c>
      <c r="C8271" t="s">
        <v>15747</v>
      </c>
      <c r="D8271" t="s">
        <v>24035</v>
      </c>
      <c r="E8271" t="s">
        <v>21138</v>
      </c>
      <c r="F8271" s="1">
        <v>15177</v>
      </c>
    </row>
    <row r="8272" spans="1:6" x14ac:dyDescent="0.2">
      <c r="A8272" t="s">
        <v>9279</v>
      </c>
      <c r="B8272" t="s">
        <v>15748</v>
      </c>
      <c r="C8272" t="s">
        <v>15749</v>
      </c>
      <c r="D8272" t="s">
        <v>24036</v>
      </c>
      <c r="E8272" t="s">
        <v>21138</v>
      </c>
      <c r="F8272" s="1">
        <v>35435</v>
      </c>
    </row>
    <row r="8273" spans="1:6" x14ac:dyDescent="0.2">
      <c r="A8273" t="s">
        <v>4145</v>
      </c>
      <c r="B8273" t="s">
        <v>13435</v>
      </c>
      <c r="C8273" t="s">
        <v>10459</v>
      </c>
      <c r="D8273" t="s">
        <v>24037</v>
      </c>
      <c r="E8273" t="s">
        <v>21138</v>
      </c>
      <c r="F8273" s="1">
        <v>35347</v>
      </c>
    </row>
    <row r="8274" spans="1:6" x14ac:dyDescent="0.2">
      <c r="A8274" t="s">
        <v>8557</v>
      </c>
      <c r="B8274" t="s">
        <v>13731</v>
      </c>
      <c r="C8274" t="s">
        <v>15750</v>
      </c>
      <c r="D8274">
        <v>6501228525</v>
      </c>
      <c r="E8274" t="s">
        <v>21138</v>
      </c>
      <c r="F8274" s="1">
        <v>16280</v>
      </c>
    </row>
    <row r="8275" spans="1:6" x14ac:dyDescent="0.2">
      <c r="A8275" t="s">
        <v>7100</v>
      </c>
      <c r="B8275" t="s">
        <v>14034</v>
      </c>
      <c r="C8275" t="s">
        <v>10224</v>
      </c>
      <c r="D8275" t="s">
        <v>24038</v>
      </c>
      <c r="E8275" t="s">
        <v>21138</v>
      </c>
      <c r="F8275" s="1">
        <v>32810</v>
      </c>
    </row>
    <row r="8276" spans="1:6" x14ac:dyDescent="0.2">
      <c r="A8276" t="s">
        <v>7101</v>
      </c>
      <c r="B8276" t="s">
        <v>13363</v>
      </c>
      <c r="C8276" t="s">
        <v>15137</v>
      </c>
      <c r="D8276" t="s">
        <v>24039</v>
      </c>
      <c r="E8276" t="s">
        <v>21138</v>
      </c>
      <c r="F8276" s="1">
        <v>18329</v>
      </c>
    </row>
    <row r="8277" spans="1:6" x14ac:dyDescent="0.2">
      <c r="A8277" t="s">
        <v>4146</v>
      </c>
      <c r="B8277" t="s">
        <v>13352</v>
      </c>
      <c r="C8277" t="s">
        <v>15375</v>
      </c>
      <c r="D8277" t="s">
        <v>24040</v>
      </c>
      <c r="E8277" t="s">
        <v>21138</v>
      </c>
      <c r="F8277" s="1">
        <v>32877</v>
      </c>
    </row>
    <row r="8278" spans="1:6" x14ac:dyDescent="0.2">
      <c r="A8278" t="s">
        <v>8558</v>
      </c>
      <c r="B8278" t="s">
        <v>11030</v>
      </c>
      <c r="C8278" t="s">
        <v>15751</v>
      </c>
      <c r="D8278" t="s">
        <v>24041</v>
      </c>
      <c r="E8278" t="s">
        <v>21138</v>
      </c>
      <c r="F8278" s="1">
        <v>17100</v>
      </c>
    </row>
    <row r="8279" spans="1:6" x14ac:dyDescent="0.2">
      <c r="A8279" t="s">
        <v>4147</v>
      </c>
      <c r="B8279" t="s">
        <v>13664</v>
      </c>
      <c r="C8279" t="s">
        <v>10490</v>
      </c>
      <c r="D8279">
        <v>719908724</v>
      </c>
      <c r="E8279" t="s">
        <v>21138</v>
      </c>
      <c r="F8279" s="1">
        <v>27607</v>
      </c>
    </row>
    <row r="8280" spans="1:6" x14ac:dyDescent="0.2">
      <c r="A8280" t="s">
        <v>4148</v>
      </c>
      <c r="B8280" t="s">
        <v>13526</v>
      </c>
      <c r="C8280" t="s">
        <v>10171</v>
      </c>
      <c r="D8280" t="s">
        <v>24042</v>
      </c>
      <c r="E8280" t="s">
        <v>21138</v>
      </c>
      <c r="F8280" s="1">
        <v>17816</v>
      </c>
    </row>
    <row r="8281" spans="1:6" x14ac:dyDescent="0.2">
      <c r="A8281" t="s">
        <v>4149</v>
      </c>
      <c r="B8281" t="s">
        <v>13435</v>
      </c>
      <c r="C8281" t="s">
        <v>9841</v>
      </c>
      <c r="D8281" t="s">
        <v>24043</v>
      </c>
      <c r="E8281" t="s">
        <v>21138</v>
      </c>
      <c r="F8281" s="1">
        <v>32740</v>
      </c>
    </row>
    <row r="8282" spans="1:6" x14ac:dyDescent="0.2">
      <c r="A8282" t="s">
        <v>4150</v>
      </c>
      <c r="B8282" t="s">
        <v>13653</v>
      </c>
      <c r="C8282" t="s">
        <v>15752</v>
      </c>
      <c r="D8282" t="s">
        <v>24044</v>
      </c>
      <c r="E8282" t="s">
        <v>21138</v>
      </c>
      <c r="F8282" s="1">
        <v>27035</v>
      </c>
    </row>
    <row r="8283" spans="1:6" x14ac:dyDescent="0.2">
      <c r="A8283" t="s">
        <v>8559</v>
      </c>
      <c r="B8283" t="s">
        <v>13508</v>
      </c>
      <c r="C8283" t="s">
        <v>15753</v>
      </c>
      <c r="D8283" t="s">
        <v>24045</v>
      </c>
      <c r="E8283" t="s">
        <v>21138</v>
      </c>
      <c r="F8283" s="1">
        <v>36644</v>
      </c>
    </row>
    <row r="8284" spans="1:6" x14ac:dyDescent="0.2">
      <c r="A8284" t="s">
        <v>7102</v>
      </c>
      <c r="B8284" t="s">
        <v>13363</v>
      </c>
      <c r="C8284" t="s">
        <v>15754</v>
      </c>
      <c r="D8284" t="s">
        <v>24046</v>
      </c>
      <c r="E8284" t="s">
        <v>21138</v>
      </c>
      <c r="F8284" s="1">
        <v>21498</v>
      </c>
    </row>
    <row r="8285" spans="1:6" x14ac:dyDescent="0.2">
      <c r="A8285" t="s">
        <v>15755</v>
      </c>
      <c r="B8285" t="s">
        <v>9448</v>
      </c>
      <c r="C8285" t="s">
        <v>10272</v>
      </c>
      <c r="D8285" t="s">
        <v>24047</v>
      </c>
      <c r="E8285" t="s">
        <v>21138</v>
      </c>
      <c r="F8285" s="1">
        <v>15478</v>
      </c>
    </row>
    <row r="8286" spans="1:6" x14ac:dyDescent="0.2">
      <c r="A8286" t="s">
        <v>9280</v>
      </c>
      <c r="B8286" t="s">
        <v>13791</v>
      </c>
      <c r="C8286" t="s">
        <v>9863</v>
      </c>
      <c r="D8286" t="s">
        <v>24048</v>
      </c>
      <c r="E8286" t="s">
        <v>21138</v>
      </c>
      <c r="F8286" s="1">
        <v>42000</v>
      </c>
    </row>
    <row r="8287" spans="1:6" x14ac:dyDescent="0.2">
      <c r="A8287" t="s">
        <v>15756</v>
      </c>
      <c r="B8287" t="s">
        <v>13480</v>
      </c>
      <c r="C8287" t="s">
        <v>15757</v>
      </c>
      <c r="D8287" t="s">
        <v>24049</v>
      </c>
      <c r="E8287" t="s">
        <v>21138</v>
      </c>
      <c r="F8287" s="1">
        <v>33962</v>
      </c>
    </row>
    <row r="8288" spans="1:6" x14ac:dyDescent="0.2">
      <c r="A8288" t="s">
        <v>4151</v>
      </c>
      <c r="B8288" t="s">
        <v>13836</v>
      </c>
      <c r="C8288" t="s">
        <v>15758</v>
      </c>
      <c r="D8288" t="s">
        <v>24050</v>
      </c>
      <c r="E8288" t="s">
        <v>21138</v>
      </c>
      <c r="F8288" s="1">
        <v>32921</v>
      </c>
    </row>
    <row r="8289" spans="1:6" x14ac:dyDescent="0.2">
      <c r="A8289" t="s">
        <v>4152</v>
      </c>
      <c r="B8289" t="s">
        <v>9823</v>
      </c>
      <c r="C8289" t="s">
        <v>9526</v>
      </c>
      <c r="D8289" t="s">
        <v>24051</v>
      </c>
      <c r="E8289" t="s">
        <v>21138</v>
      </c>
      <c r="F8289" s="1">
        <v>33538</v>
      </c>
    </row>
    <row r="8290" spans="1:6" x14ac:dyDescent="0.2">
      <c r="A8290" t="s">
        <v>4153</v>
      </c>
      <c r="B8290" t="s">
        <v>13904</v>
      </c>
      <c r="C8290" t="s">
        <v>11960</v>
      </c>
      <c r="D8290">
        <v>907314467</v>
      </c>
      <c r="E8290" t="s">
        <v>21138</v>
      </c>
      <c r="F8290" s="1">
        <v>17816</v>
      </c>
    </row>
    <row r="8291" spans="1:6" x14ac:dyDescent="0.2">
      <c r="A8291" t="s">
        <v>15759</v>
      </c>
      <c r="B8291" t="s">
        <v>15760</v>
      </c>
      <c r="C8291" t="s">
        <v>11548</v>
      </c>
      <c r="D8291" t="s">
        <v>24052</v>
      </c>
      <c r="E8291" t="s">
        <v>21138</v>
      </c>
      <c r="F8291" s="1">
        <v>17473</v>
      </c>
    </row>
    <row r="8292" spans="1:6" x14ac:dyDescent="0.2">
      <c r="A8292" t="s">
        <v>4154</v>
      </c>
      <c r="B8292" t="s">
        <v>13767</v>
      </c>
      <c r="C8292" t="s">
        <v>9922</v>
      </c>
      <c r="D8292">
        <v>7378106945</v>
      </c>
      <c r="E8292" t="s">
        <v>21138</v>
      </c>
      <c r="F8292" s="1">
        <v>29375</v>
      </c>
    </row>
    <row r="8293" spans="1:6" x14ac:dyDescent="0.2">
      <c r="A8293" t="s">
        <v>8560</v>
      </c>
      <c r="B8293" t="s">
        <v>13363</v>
      </c>
      <c r="C8293" t="s">
        <v>15761</v>
      </c>
      <c r="D8293" t="s">
        <v>24053</v>
      </c>
      <c r="E8293" t="s">
        <v>21138</v>
      </c>
      <c r="F8293" s="1">
        <v>19221</v>
      </c>
    </row>
    <row r="8294" spans="1:6" x14ac:dyDescent="0.2">
      <c r="A8294" t="s">
        <v>4155</v>
      </c>
      <c r="B8294" t="s">
        <v>13544</v>
      </c>
      <c r="C8294" t="s">
        <v>11548</v>
      </c>
      <c r="D8294" t="s">
        <v>24054</v>
      </c>
      <c r="E8294" t="s">
        <v>21138</v>
      </c>
      <c r="F8294" s="1">
        <v>35404</v>
      </c>
    </row>
    <row r="8295" spans="1:6" x14ac:dyDescent="0.2">
      <c r="A8295" t="s">
        <v>4156</v>
      </c>
      <c r="B8295" t="s">
        <v>13519</v>
      </c>
      <c r="C8295" t="s">
        <v>9983</v>
      </c>
      <c r="D8295" t="s">
        <v>24055</v>
      </c>
      <c r="E8295" t="s">
        <v>21138</v>
      </c>
      <c r="F8295" s="1">
        <v>22516</v>
      </c>
    </row>
    <row r="8296" spans="1:6" x14ac:dyDescent="0.2">
      <c r="A8296" t="s">
        <v>4157</v>
      </c>
      <c r="B8296" t="s">
        <v>13695</v>
      </c>
      <c r="C8296" t="s">
        <v>15762</v>
      </c>
      <c r="D8296" t="s">
        <v>24056</v>
      </c>
      <c r="E8296" t="s">
        <v>21138</v>
      </c>
      <c r="F8296" s="1">
        <v>25155</v>
      </c>
    </row>
    <row r="8297" spans="1:6" x14ac:dyDescent="0.2">
      <c r="A8297" t="s">
        <v>7103</v>
      </c>
      <c r="B8297" t="s">
        <v>13604</v>
      </c>
      <c r="C8297" t="s">
        <v>14392</v>
      </c>
      <c r="D8297" t="s">
        <v>24057</v>
      </c>
      <c r="E8297" t="s">
        <v>21138</v>
      </c>
      <c r="F8297" s="1">
        <v>23831</v>
      </c>
    </row>
    <row r="8298" spans="1:6" x14ac:dyDescent="0.2">
      <c r="A8298" t="s">
        <v>8561</v>
      </c>
      <c r="B8298" t="s">
        <v>13421</v>
      </c>
      <c r="C8298" t="s">
        <v>15763</v>
      </c>
      <c r="D8298" t="s">
        <v>24058</v>
      </c>
      <c r="E8298" t="s">
        <v>21138</v>
      </c>
      <c r="F8298" s="1">
        <v>31900</v>
      </c>
    </row>
    <row r="8299" spans="1:6" x14ac:dyDescent="0.2">
      <c r="A8299" t="s">
        <v>4158</v>
      </c>
      <c r="B8299" t="s">
        <v>13604</v>
      </c>
      <c r="C8299" t="s">
        <v>12635</v>
      </c>
      <c r="D8299" t="s">
        <v>24059</v>
      </c>
      <c r="E8299" t="s">
        <v>21138</v>
      </c>
      <c r="F8299" s="1">
        <v>27952</v>
      </c>
    </row>
    <row r="8300" spans="1:6" x14ac:dyDescent="0.2">
      <c r="A8300" t="s">
        <v>4159</v>
      </c>
      <c r="B8300" t="s">
        <v>13697</v>
      </c>
      <c r="C8300" t="s">
        <v>15764</v>
      </c>
      <c r="D8300" t="s">
        <v>24060</v>
      </c>
      <c r="E8300" t="s">
        <v>21138</v>
      </c>
      <c r="F8300" s="1">
        <v>32886</v>
      </c>
    </row>
    <row r="8301" spans="1:6" x14ac:dyDescent="0.2">
      <c r="A8301" t="s">
        <v>7104</v>
      </c>
      <c r="B8301" t="s">
        <v>15765</v>
      </c>
      <c r="C8301" t="s">
        <v>9819</v>
      </c>
      <c r="D8301" t="s">
        <v>24061</v>
      </c>
      <c r="E8301" t="s">
        <v>21138</v>
      </c>
      <c r="F8301" s="1">
        <v>17745</v>
      </c>
    </row>
    <row r="8302" spans="1:6" x14ac:dyDescent="0.2">
      <c r="A8302" t="s">
        <v>4160</v>
      </c>
      <c r="B8302" t="s">
        <v>15313</v>
      </c>
      <c r="C8302" t="s">
        <v>10153</v>
      </c>
      <c r="D8302" t="s">
        <v>24062</v>
      </c>
      <c r="E8302" t="s">
        <v>21138</v>
      </c>
      <c r="F8302" s="1">
        <v>15745</v>
      </c>
    </row>
    <row r="8303" spans="1:6" x14ac:dyDescent="0.2">
      <c r="A8303" t="s">
        <v>7105</v>
      </c>
      <c r="B8303" t="s">
        <v>13658</v>
      </c>
      <c r="C8303" t="s">
        <v>13183</v>
      </c>
      <c r="D8303" t="s">
        <v>24063</v>
      </c>
      <c r="E8303" t="s">
        <v>21138</v>
      </c>
      <c r="F8303" s="1">
        <v>21869</v>
      </c>
    </row>
    <row r="8304" spans="1:6" x14ac:dyDescent="0.2">
      <c r="A8304" t="s">
        <v>4161</v>
      </c>
      <c r="B8304" t="s">
        <v>13653</v>
      </c>
      <c r="C8304" t="s">
        <v>15766</v>
      </c>
      <c r="D8304" t="s">
        <v>24064</v>
      </c>
      <c r="E8304" t="s">
        <v>21138</v>
      </c>
      <c r="F8304" s="1">
        <v>25920</v>
      </c>
    </row>
    <row r="8305" spans="1:6" x14ac:dyDescent="0.2">
      <c r="A8305" t="s">
        <v>7106</v>
      </c>
      <c r="B8305" t="s">
        <v>9448</v>
      </c>
      <c r="C8305" t="s">
        <v>10944</v>
      </c>
      <c r="D8305" t="s">
        <v>24065</v>
      </c>
      <c r="E8305" t="s">
        <v>21138</v>
      </c>
      <c r="F8305" s="1">
        <v>25942</v>
      </c>
    </row>
    <row r="8306" spans="1:6" x14ac:dyDescent="0.2">
      <c r="A8306" t="s">
        <v>4162</v>
      </c>
      <c r="B8306" t="s">
        <v>13778</v>
      </c>
      <c r="C8306" t="s">
        <v>15767</v>
      </c>
      <c r="D8306" t="s">
        <v>24066</v>
      </c>
      <c r="E8306" t="s">
        <v>21138</v>
      </c>
      <c r="F8306" s="1">
        <v>26455</v>
      </c>
    </row>
    <row r="8307" spans="1:6" x14ac:dyDescent="0.2">
      <c r="A8307" t="s">
        <v>4163</v>
      </c>
      <c r="B8307" t="s">
        <v>12057</v>
      </c>
      <c r="C8307" t="s">
        <v>10525</v>
      </c>
      <c r="D8307">
        <f>1-317-991-4797</f>
        <v>-6104</v>
      </c>
      <c r="E8307" t="s">
        <v>21138</v>
      </c>
      <c r="F8307" s="1">
        <v>14946</v>
      </c>
    </row>
    <row r="8308" spans="1:6" x14ac:dyDescent="0.2">
      <c r="A8308" t="s">
        <v>4164</v>
      </c>
      <c r="B8308" t="s">
        <v>13517</v>
      </c>
      <c r="C8308" t="s">
        <v>14722</v>
      </c>
      <c r="D8308" t="s">
        <v>24067</v>
      </c>
      <c r="E8308" t="s">
        <v>21138</v>
      </c>
      <c r="F8308" s="1">
        <v>33263</v>
      </c>
    </row>
    <row r="8309" spans="1:6" x14ac:dyDescent="0.2">
      <c r="A8309" t="s">
        <v>4165</v>
      </c>
      <c r="B8309" t="s">
        <v>13324</v>
      </c>
      <c r="C8309" t="s">
        <v>9690</v>
      </c>
      <c r="D8309" t="s">
        <v>24068</v>
      </c>
      <c r="E8309" t="s">
        <v>21138</v>
      </c>
      <c r="F8309" s="1">
        <v>18404</v>
      </c>
    </row>
    <row r="8310" spans="1:6" x14ac:dyDescent="0.2">
      <c r="A8310" t="s">
        <v>8562</v>
      </c>
      <c r="B8310" t="s">
        <v>14200</v>
      </c>
      <c r="C8310" t="s">
        <v>15768</v>
      </c>
      <c r="D8310" t="s">
        <v>24069</v>
      </c>
      <c r="E8310" t="s">
        <v>21138</v>
      </c>
      <c r="F8310" s="1">
        <v>30760</v>
      </c>
    </row>
    <row r="8311" spans="1:6" x14ac:dyDescent="0.2">
      <c r="A8311" t="s">
        <v>4166</v>
      </c>
      <c r="B8311" t="s">
        <v>11030</v>
      </c>
      <c r="C8311" t="s">
        <v>10029</v>
      </c>
      <c r="D8311" t="s">
        <v>24070</v>
      </c>
      <c r="E8311" t="s">
        <v>21138</v>
      </c>
      <c r="F8311" s="1">
        <v>42522</v>
      </c>
    </row>
    <row r="8312" spans="1:6" x14ac:dyDescent="0.2">
      <c r="A8312" t="s">
        <v>7107</v>
      </c>
      <c r="B8312" t="s">
        <v>13423</v>
      </c>
      <c r="C8312" t="s">
        <v>11</v>
      </c>
      <c r="D8312" t="s">
        <v>24071</v>
      </c>
      <c r="E8312" t="s">
        <v>21138</v>
      </c>
      <c r="F8312" s="1">
        <v>22463</v>
      </c>
    </row>
    <row r="8313" spans="1:6" x14ac:dyDescent="0.2">
      <c r="A8313" t="s">
        <v>7108</v>
      </c>
      <c r="B8313" t="s">
        <v>12519</v>
      </c>
      <c r="C8313" t="s">
        <v>15769</v>
      </c>
      <c r="D8313" t="s">
        <v>24072</v>
      </c>
      <c r="E8313" t="s">
        <v>21138</v>
      </c>
      <c r="F8313" s="1">
        <v>42319</v>
      </c>
    </row>
    <row r="8314" spans="1:6" x14ac:dyDescent="0.2">
      <c r="A8314" t="s">
        <v>4167</v>
      </c>
      <c r="B8314" t="s">
        <v>9512</v>
      </c>
      <c r="C8314" t="s">
        <v>15770</v>
      </c>
      <c r="D8314" t="s">
        <v>24073</v>
      </c>
      <c r="E8314" t="s">
        <v>21138</v>
      </c>
      <c r="F8314" s="1">
        <v>41694</v>
      </c>
    </row>
    <row r="8315" spans="1:6" x14ac:dyDescent="0.2">
      <c r="A8315" t="s">
        <v>4168</v>
      </c>
      <c r="B8315" t="s">
        <v>13471</v>
      </c>
      <c r="C8315" t="s">
        <v>10560</v>
      </c>
      <c r="D8315" t="s">
        <v>24074</v>
      </c>
      <c r="E8315" t="s">
        <v>21138</v>
      </c>
      <c r="F8315" s="1">
        <v>29773</v>
      </c>
    </row>
    <row r="8316" spans="1:6" x14ac:dyDescent="0.2">
      <c r="A8316" t="s">
        <v>4169</v>
      </c>
      <c r="B8316" t="s">
        <v>14207</v>
      </c>
      <c r="C8316" t="s">
        <v>9565</v>
      </c>
      <c r="D8316" t="s">
        <v>24075</v>
      </c>
      <c r="E8316" t="s">
        <v>21138</v>
      </c>
      <c r="F8316" s="1">
        <v>37342</v>
      </c>
    </row>
    <row r="8317" spans="1:6" x14ac:dyDescent="0.2">
      <c r="A8317" t="s">
        <v>4170</v>
      </c>
      <c r="B8317" t="s">
        <v>13562</v>
      </c>
      <c r="C8317" t="s">
        <v>15640</v>
      </c>
      <c r="D8317" t="s">
        <v>24076</v>
      </c>
      <c r="E8317" t="s">
        <v>21138</v>
      </c>
      <c r="F8317" s="1">
        <v>43369</v>
      </c>
    </row>
    <row r="8318" spans="1:6" x14ac:dyDescent="0.2">
      <c r="A8318" t="s">
        <v>7109</v>
      </c>
      <c r="B8318" t="s">
        <v>10149</v>
      </c>
      <c r="C8318" t="s">
        <v>15771</v>
      </c>
      <c r="D8318" t="s">
        <v>24077</v>
      </c>
      <c r="E8318" t="s">
        <v>21138</v>
      </c>
      <c r="F8318" s="1">
        <v>17900</v>
      </c>
    </row>
    <row r="8319" spans="1:6" x14ac:dyDescent="0.2">
      <c r="A8319" t="s">
        <v>4171</v>
      </c>
      <c r="B8319" t="s">
        <v>13689</v>
      </c>
      <c r="C8319" t="s">
        <v>15772</v>
      </c>
      <c r="D8319">
        <f>1-594-486-7583</f>
        <v>-8662</v>
      </c>
      <c r="E8319" t="s">
        <v>21138</v>
      </c>
      <c r="F8319" s="1">
        <v>20750</v>
      </c>
    </row>
    <row r="8320" spans="1:6" x14ac:dyDescent="0.2">
      <c r="A8320" t="s">
        <v>8563</v>
      </c>
      <c r="B8320" t="s">
        <v>13758</v>
      </c>
      <c r="C8320" t="s">
        <v>9692</v>
      </c>
      <c r="D8320" t="s">
        <v>24078</v>
      </c>
      <c r="E8320" t="s">
        <v>21138</v>
      </c>
      <c r="F8320" s="1">
        <v>39192</v>
      </c>
    </row>
    <row r="8321" spans="1:6" x14ac:dyDescent="0.2">
      <c r="A8321" t="s">
        <v>4172</v>
      </c>
      <c r="B8321" t="s">
        <v>15730</v>
      </c>
      <c r="C8321" t="s">
        <v>15773</v>
      </c>
      <c r="D8321" t="s">
        <v>24079</v>
      </c>
      <c r="E8321" t="s">
        <v>21138</v>
      </c>
      <c r="F8321" s="1">
        <v>31491</v>
      </c>
    </row>
    <row r="8322" spans="1:6" x14ac:dyDescent="0.2">
      <c r="A8322" t="s">
        <v>4173</v>
      </c>
      <c r="B8322" t="s">
        <v>15774</v>
      </c>
      <c r="C8322" t="s">
        <v>15775</v>
      </c>
      <c r="D8322" t="s">
        <v>24080</v>
      </c>
      <c r="E8322" t="s">
        <v>21138</v>
      </c>
      <c r="F8322" s="1">
        <v>18988</v>
      </c>
    </row>
    <row r="8323" spans="1:6" x14ac:dyDescent="0.2">
      <c r="A8323" t="s">
        <v>4174</v>
      </c>
      <c r="B8323" t="s">
        <v>12598</v>
      </c>
      <c r="C8323" t="s">
        <v>9467</v>
      </c>
      <c r="D8323" t="s">
        <v>24081</v>
      </c>
      <c r="E8323" t="s">
        <v>21138</v>
      </c>
      <c r="F8323" s="1">
        <v>23405</v>
      </c>
    </row>
    <row r="8324" spans="1:6" x14ac:dyDescent="0.2">
      <c r="A8324" t="s">
        <v>4175</v>
      </c>
      <c r="B8324" t="s">
        <v>12006</v>
      </c>
      <c r="C8324" t="s">
        <v>15776</v>
      </c>
      <c r="D8324" t="s">
        <v>24082</v>
      </c>
      <c r="E8324" t="s">
        <v>21138</v>
      </c>
      <c r="F8324" s="1">
        <v>32086</v>
      </c>
    </row>
    <row r="8325" spans="1:6" x14ac:dyDescent="0.2">
      <c r="A8325" t="s">
        <v>7110</v>
      </c>
      <c r="B8325" t="s">
        <v>15724</v>
      </c>
      <c r="C8325" t="s">
        <v>15777</v>
      </c>
      <c r="D8325" t="s">
        <v>24083</v>
      </c>
      <c r="E8325" t="s">
        <v>21138</v>
      </c>
      <c r="F8325" s="1">
        <v>34682</v>
      </c>
    </row>
    <row r="8326" spans="1:6" x14ac:dyDescent="0.2">
      <c r="A8326" t="s">
        <v>8564</v>
      </c>
      <c r="B8326" t="s">
        <v>14823</v>
      </c>
      <c r="C8326" t="s">
        <v>11779</v>
      </c>
      <c r="D8326" t="s">
        <v>24084</v>
      </c>
      <c r="E8326" t="s">
        <v>21138</v>
      </c>
      <c r="F8326" s="1">
        <v>28353</v>
      </c>
    </row>
    <row r="8327" spans="1:6" x14ac:dyDescent="0.2">
      <c r="A8327" t="s">
        <v>7111</v>
      </c>
      <c r="B8327" t="s">
        <v>13324</v>
      </c>
      <c r="C8327" t="s">
        <v>9895</v>
      </c>
      <c r="D8327" t="s">
        <v>24085</v>
      </c>
      <c r="E8327" t="s">
        <v>21138</v>
      </c>
      <c r="F8327" s="1">
        <v>30888</v>
      </c>
    </row>
    <row r="8328" spans="1:6" x14ac:dyDescent="0.2">
      <c r="A8328" t="s">
        <v>9281</v>
      </c>
      <c r="B8328" t="s">
        <v>13324</v>
      </c>
      <c r="C8328" t="s">
        <v>15778</v>
      </c>
      <c r="D8328" t="s">
        <v>24086</v>
      </c>
      <c r="E8328" t="s">
        <v>21138</v>
      </c>
      <c r="F8328" s="1">
        <v>33782</v>
      </c>
    </row>
    <row r="8329" spans="1:6" x14ac:dyDescent="0.2">
      <c r="A8329" t="s">
        <v>8565</v>
      </c>
      <c r="B8329" t="s">
        <v>15779</v>
      </c>
      <c r="C8329" t="s">
        <v>10142</v>
      </c>
      <c r="D8329" t="s">
        <v>24087</v>
      </c>
      <c r="E8329" t="s">
        <v>21138</v>
      </c>
      <c r="F8329" s="1">
        <v>41886</v>
      </c>
    </row>
    <row r="8330" spans="1:6" x14ac:dyDescent="0.2">
      <c r="A8330" t="s">
        <v>4176</v>
      </c>
      <c r="B8330" t="s">
        <v>13736</v>
      </c>
      <c r="C8330" t="s">
        <v>15780</v>
      </c>
      <c r="D8330" t="s">
        <v>24088</v>
      </c>
      <c r="E8330" t="s">
        <v>21138</v>
      </c>
      <c r="F8330" s="1">
        <v>39933</v>
      </c>
    </row>
    <row r="8331" spans="1:6" x14ac:dyDescent="0.2">
      <c r="A8331" t="s">
        <v>15781</v>
      </c>
      <c r="B8331" t="s">
        <v>13345</v>
      </c>
      <c r="C8331" t="s">
        <v>10566</v>
      </c>
      <c r="D8331" t="s">
        <v>24089</v>
      </c>
      <c r="E8331" t="s">
        <v>21138</v>
      </c>
      <c r="F8331" s="1">
        <v>25973</v>
      </c>
    </row>
    <row r="8332" spans="1:6" x14ac:dyDescent="0.2">
      <c r="A8332" t="s">
        <v>9282</v>
      </c>
      <c r="B8332" t="s">
        <v>13897</v>
      </c>
      <c r="C8332" t="s">
        <v>15782</v>
      </c>
      <c r="D8332" t="s">
        <v>24090</v>
      </c>
      <c r="E8332" t="s">
        <v>21138</v>
      </c>
      <c r="F8332" s="1">
        <v>27990</v>
      </c>
    </row>
    <row r="8333" spans="1:6" x14ac:dyDescent="0.2">
      <c r="A8333" t="s">
        <v>7112</v>
      </c>
      <c r="B8333" t="s">
        <v>13426</v>
      </c>
      <c r="C8333" t="s">
        <v>10053</v>
      </c>
      <c r="D8333" t="s">
        <v>24091</v>
      </c>
      <c r="E8333" t="s">
        <v>21138</v>
      </c>
      <c r="F8333" s="1">
        <v>29530</v>
      </c>
    </row>
    <row r="8334" spans="1:6" x14ac:dyDescent="0.2">
      <c r="A8334" t="s">
        <v>4177</v>
      </c>
      <c r="B8334" t="s">
        <v>13726</v>
      </c>
      <c r="C8334" t="s">
        <v>15783</v>
      </c>
      <c r="D8334" t="s">
        <v>24092</v>
      </c>
      <c r="E8334" t="s">
        <v>21138</v>
      </c>
      <c r="F8334" s="1">
        <v>19796</v>
      </c>
    </row>
    <row r="8335" spans="1:6" x14ac:dyDescent="0.2">
      <c r="A8335" t="s">
        <v>7113</v>
      </c>
      <c r="B8335" t="s">
        <v>13498</v>
      </c>
      <c r="C8335" t="s">
        <v>15784</v>
      </c>
      <c r="D8335">
        <v>2979467518</v>
      </c>
      <c r="E8335" t="s">
        <v>21138</v>
      </c>
      <c r="F8335" s="1">
        <v>42307</v>
      </c>
    </row>
    <row r="8336" spans="1:6" x14ac:dyDescent="0.2">
      <c r="A8336" t="s">
        <v>7114</v>
      </c>
      <c r="B8336" t="s">
        <v>13747</v>
      </c>
      <c r="C8336" t="s">
        <v>15785</v>
      </c>
      <c r="D8336" t="s">
        <v>24093</v>
      </c>
      <c r="E8336" t="s">
        <v>21138</v>
      </c>
      <c r="F8336" s="1">
        <v>26751</v>
      </c>
    </row>
    <row r="8337" spans="1:6" x14ac:dyDescent="0.2">
      <c r="A8337" t="s">
        <v>4178</v>
      </c>
      <c r="B8337" t="s">
        <v>13846</v>
      </c>
      <c r="C8337" t="s">
        <v>10385</v>
      </c>
      <c r="D8337" t="s">
        <v>24094</v>
      </c>
      <c r="E8337" t="s">
        <v>21138</v>
      </c>
      <c r="F8337" s="1">
        <v>26414</v>
      </c>
    </row>
    <row r="8338" spans="1:6" x14ac:dyDescent="0.2">
      <c r="A8338" t="s">
        <v>4179</v>
      </c>
      <c r="B8338" t="s">
        <v>13583</v>
      </c>
      <c r="C8338" t="s">
        <v>15786</v>
      </c>
      <c r="D8338" t="s">
        <v>24095</v>
      </c>
      <c r="E8338" t="s">
        <v>21138</v>
      </c>
      <c r="F8338" s="1">
        <v>38726</v>
      </c>
    </row>
    <row r="8339" spans="1:6" x14ac:dyDescent="0.2">
      <c r="A8339" t="s">
        <v>4180</v>
      </c>
      <c r="B8339" t="s">
        <v>13725</v>
      </c>
      <c r="C8339" t="s">
        <v>15787</v>
      </c>
      <c r="D8339" t="s">
        <v>24096</v>
      </c>
      <c r="E8339" t="s">
        <v>21138</v>
      </c>
      <c r="F8339" s="1">
        <v>39969</v>
      </c>
    </row>
    <row r="8340" spans="1:6" x14ac:dyDescent="0.2">
      <c r="A8340" t="s">
        <v>8566</v>
      </c>
      <c r="B8340" t="s">
        <v>15788</v>
      </c>
      <c r="C8340" t="s">
        <v>15789</v>
      </c>
      <c r="D8340" t="s">
        <v>24097</v>
      </c>
      <c r="E8340" t="s">
        <v>21138</v>
      </c>
      <c r="F8340" s="1">
        <v>29123</v>
      </c>
    </row>
    <row r="8341" spans="1:6" x14ac:dyDescent="0.2">
      <c r="A8341" t="s">
        <v>4181</v>
      </c>
      <c r="B8341" t="s">
        <v>13968</v>
      </c>
      <c r="C8341" t="s">
        <v>11263</v>
      </c>
      <c r="D8341" t="s">
        <v>24098</v>
      </c>
      <c r="E8341" t="s">
        <v>21138</v>
      </c>
      <c r="F8341" s="1">
        <v>41680</v>
      </c>
    </row>
    <row r="8342" spans="1:6" x14ac:dyDescent="0.2">
      <c r="A8342" t="s">
        <v>7115</v>
      </c>
      <c r="B8342" t="s">
        <v>14050</v>
      </c>
      <c r="C8342" t="s">
        <v>15790</v>
      </c>
      <c r="D8342" t="s">
        <v>24099</v>
      </c>
      <c r="E8342" t="s">
        <v>21138</v>
      </c>
      <c r="F8342" s="1">
        <v>18878</v>
      </c>
    </row>
    <row r="8343" spans="1:6" x14ac:dyDescent="0.2">
      <c r="A8343" t="s">
        <v>7116</v>
      </c>
      <c r="B8343" t="s">
        <v>13758</v>
      </c>
      <c r="C8343" t="s">
        <v>15791</v>
      </c>
      <c r="D8343" t="s">
        <v>24100</v>
      </c>
      <c r="E8343" t="s">
        <v>21138</v>
      </c>
      <c r="F8343" s="1">
        <v>23472</v>
      </c>
    </row>
    <row r="8344" spans="1:6" x14ac:dyDescent="0.2">
      <c r="A8344" t="s">
        <v>4182</v>
      </c>
      <c r="B8344" t="s">
        <v>13480</v>
      </c>
      <c r="C8344" t="s">
        <v>12841</v>
      </c>
      <c r="D8344" t="s">
        <v>24101</v>
      </c>
      <c r="E8344" t="s">
        <v>21138</v>
      </c>
      <c r="F8344" s="1">
        <v>25573</v>
      </c>
    </row>
    <row r="8345" spans="1:6" x14ac:dyDescent="0.2">
      <c r="A8345" t="s">
        <v>7117</v>
      </c>
      <c r="B8345" t="s">
        <v>14241</v>
      </c>
      <c r="C8345" t="s">
        <v>15792</v>
      </c>
      <c r="D8345" t="s">
        <v>24102</v>
      </c>
      <c r="E8345" t="s">
        <v>21138</v>
      </c>
      <c r="F8345" s="1">
        <v>36583</v>
      </c>
    </row>
    <row r="8346" spans="1:6" x14ac:dyDescent="0.2">
      <c r="A8346" t="s">
        <v>4183</v>
      </c>
      <c r="B8346" t="s">
        <v>15793</v>
      </c>
      <c r="C8346" t="s">
        <v>15794</v>
      </c>
      <c r="D8346" t="s">
        <v>24103</v>
      </c>
      <c r="E8346" t="s">
        <v>21138</v>
      </c>
      <c r="F8346" s="1">
        <v>37798</v>
      </c>
    </row>
    <row r="8347" spans="1:6" x14ac:dyDescent="0.2">
      <c r="A8347" t="s">
        <v>8567</v>
      </c>
      <c r="B8347" t="s">
        <v>15795</v>
      </c>
      <c r="C8347" t="s">
        <v>15796</v>
      </c>
      <c r="D8347" t="s">
        <v>24104</v>
      </c>
      <c r="E8347" t="s">
        <v>21138</v>
      </c>
      <c r="F8347" s="1">
        <v>15058</v>
      </c>
    </row>
    <row r="8348" spans="1:6" x14ac:dyDescent="0.2">
      <c r="A8348" t="s">
        <v>7118</v>
      </c>
      <c r="B8348" t="s">
        <v>13778</v>
      </c>
      <c r="C8348" t="s">
        <v>14828</v>
      </c>
      <c r="D8348" t="s">
        <v>24105</v>
      </c>
      <c r="E8348" t="s">
        <v>21138</v>
      </c>
      <c r="F8348" s="1">
        <v>21065</v>
      </c>
    </row>
    <row r="8349" spans="1:6" x14ac:dyDescent="0.2">
      <c r="A8349" t="s">
        <v>4184</v>
      </c>
      <c r="B8349" t="s">
        <v>13574</v>
      </c>
      <c r="C8349" t="s">
        <v>15797</v>
      </c>
      <c r="D8349" t="s">
        <v>24106</v>
      </c>
      <c r="E8349" t="s">
        <v>21138</v>
      </c>
      <c r="F8349" s="1">
        <v>16823</v>
      </c>
    </row>
    <row r="8350" spans="1:6" x14ac:dyDescent="0.2">
      <c r="A8350" t="s">
        <v>8568</v>
      </c>
      <c r="B8350" t="s">
        <v>15798</v>
      </c>
      <c r="C8350" t="s">
        <v>15799</v>
      </c>
      <c r="D8350" t="s">
        <v>24107</v>
      </c>
      <c r="E8350" t="s">
        <v>21138</v>
      </c>
      <c r="F8350" s="1">
        <v>19080</v>
      </c>
    </row>
    <row r="8351" spans="1:6" x14ac:dyDescent="0.2">
      <c r="A8351" t="s">
        <v>8569</v>
      </c>
      <c r="B8351" t="s">
        <v>13780</v>
      </c>
      <c r="C8351" t="s">
        <v>15800</v>
      </c>
      <c r="D8351" t="s">
        <v>24108</v>
      </c>
      <c r="E8351" t="s">
        <v>21138</v>
      </c>
      <c r="F8351" s="1">
        <v>21270</v>
      </c>
    </row>
    <row r="8352" spans="1:6" x14ac:dyDescent="0.2">
      <c r="A8352" t="s">
        <v>7119</v>
      </c>
      <c r="B8352" t="s">
        <v>14549</v>
      </c>
      <c r="C8352" t="s">
        <v>12037</v>
      </c>
      <c r="D8352" t="s">
        <v>24109</v>
      </c>
      <c r="E8352" t="s">
        <v>21138</v>
      </c>
      <c r="F8352" s="1">
        <v>28980</v>
      </c>
    </row>
    <row r="8353" spans="1:6" x14ac:dyDescent="0.2">
      <c r="A8353" t="s">
        <v>9283</v>
      </c>
      <c r="B8353" t="s">
        <v>14050</v>
      </c>
      <c r="C8353" t="s">
        <v>9444</v>
      </c>
      <c r="D8353" t="s">
        <v>24110</v>
      </c>
      <c r="E8353" t="s">
        <v>21138</v>
      </c>
      <c r="F8353" s="1">
        <v>34468</v>
      </c>
    </row>
    <row r="8354" spans="1:6" x14ac:dyDescent="0.2">
      <c r="A8354" t="s">
        <v>15801</v>
      </c>
      <c r="B8354" t="s">
        <v>13702</v>
      </c>
      <c r="C8354" t="s">
        <v>15802</v>
      </c>
      <c r="D8354" t="s">
        <v>24111</v>
      </c>
      <c r="E8354" t="s">
        <v>21138</v>
      </c>
      <c r="F8354" s="1">
        <v>19963</v>
      </c>
    </row>
    <row r="8355" spans="1:6" x14ac:dyDescent="0.2">
      <c r="A8355" t="s">
        <v>9284</v>
      </c>
      <c r="B8355" t="s">
        <v>13450</v>
      </c>
      <c r="C8355" t="s">
        <v>15803</v>
      </c>
      <c r="D8355" t="s">
        <v>24112</v>
      </c>
      <c r="E8355" t="s">
        <v>21138</v>
      </c>
      <c r="F8355" s="1">
        <v>27878</v>
      </c>
    </row>
    <row r="8356" spans="1:6" x14ac:dyDescent="0.2">
      <c r="A8356" t="s">
        <v>7120</v>
      </c>
      <c r="B8356" t="s">
        <v>15804</v>
      </c>
      <c r="C8356" t="s">
        <v>9560</v>
      </c>
      <c r="D8356" t="s">
        <v>24113</v>
      </c>
      <c r="E8356" t="s">
        <v>21138</v>
      </c>
      <c r="F8356" s="1">
        <v>23724</v>
      </c>
    </row>
    <row r="8357" spans="1:6" x14ac:dyDescent="0.2">
      <c r="A8357" t="s">
        <v>15805</v>
      </c>
      <c r="B8357" t="s">
        <v>13562</v>
      </c>
      <c r="C8357" t="s">
        <v>11038</v>
      </c>
      <c r="D8357" t="s">
        <v>24114</v>
      </c>
      <c r="E8357" t="s">
        <v>21138</v>
      </c>
      <c r="F8357" s="1">
        <v>27045</v>
      </c>
    </row>
    <row r="8358" spans="1:6" x14ac:dyDescent="0.2">
      <c r="A8358" t="s">
        <v>4185</v>
      </c>
      <c r="B8358" t="s">
        <v>13562</v>
      </c>
      <c r="C8358" t="s">
        <v>10669</v>
      </c>
      <c r="D8358">
        <f>1-25-462-3670</f>
        <v>-4156</v>
      </c>
      <c r="E8358" t="s">
        <v>21138</v>
      </c>
      <c r="F8358" s="1">
        <v>27724</v>
      </c>
    </row>
    <row r="8359" spans="1:6" x14ac:dyDescent="0.2">
      <c r="A8359" t="s">
        <v>7121</v>
      </c>
      <c r="B8359" t="s">
        <v>13396</v>
      </c>
      <c r="C8359" t="s">
        <v>10135</v>
      </c>
      <c r="D8359" t="s">
        <v>24115</v>
      </c>
      <c r="E8359" t="s">
        <v>21138</v>
      </c>
      <c r="F8359" s="1">
        <v>32602</v>
      </c>
    </row>
    <row r="8360" spans="1:6" x14ac:dyDescent="0.2">
      <c r="A8360" t="s">
        <v>8570</v>
      </c>
      <c r="B8360" t="s">
        <v>15806</v>
      </c>
      <c r="C8360" t="s">
        <v>15616</v>
      </c>
      <c r="D8360" t="s">
        <v>24116</v>
      </c>
      <c r="E8360" t="s">
        <v>21138</v>
      </c>
      <c r="F8360" s="1">
        <v>31676</v>
      </c>
    </row>
    <row r="8361" spans="1:6" x14ac:dyDescent="0.2">
      <c r="A8361" t="s">
        <v>4186</v>
      </c>
      <c r="B8361" t="s">
        <v>13324</v>
      </c>
      <c r="C8361" t="s">
        <v>15807</v>
      </c>
      <c r="D8361" t="s">
        <v>24117</v>
      </c>
      <c r="E8361" t="s">
        <v>21138</v>
      </c>
      <c r="F8361" s="1">
        <v>17805</v>
      </c>
    </row>
    <row r="8362" spans="1:6" x14ac:dyDescent="0.2">
      <c r="A8362" t="s">
        <v>4187</v>
      </c>
      <c r="B8362" t="s">
        <v>13422</v>
      </c>
      <c r="C8362" t="s">
        <v>15808</v>
      </c>
      <c r="D8362" t="s">
        <v>24118</v>
      </c>
      <c r="E8362" t="s">
        <v>21138</v>
      </c>
      <c r="F8362" s="1">
        <v>16483</v>
      </c>
    </row>
    <row r="8363" spans="1:6" x14ac:dyDescent="0.2">
      <c r="A8363" t="s">
        <v>15809</v>
      </c>
      <c r="B8363" t="s">
        <v>13922</v>
      </c>
      <c r="C8363" t="s">
        <v>10372</v>
      </c>
      <c r="D8363" t="s">
        <v>24119</v>
      </c>
      <c r="E8363" t="s">
        <v>21138</v>
      </c>
      <c r="F8363" s="1">
        <v>23194</v>
      </c>
    </row>
    <row r="8364" spans="1:6" x14ac:dyDescent="0.2">
      <c r="A8364" t="s">
        <v>8571</v>
      </c>
      <c r="B8364" t="s">
        <v>15810</v>
      </c>
      <c r="C8364" t="s">
        <v>13290</v>
      </c>
      <c r="D8364" t="s">
        <v>24120</v>
      </c>
      <c r="E8364" t="s">
        <v>21138</v>
      </c>
      <c r="F8364" s="1">
        <v>33229</v>
      </c>
    </row>
    <row r="8365" spans="1:6" x14ac:dyDescent="0.2">
      <c r="A8365" t="s">
        <v>4188</v>
      </c>
      <c r="B8365" t="s">
        <v>13549</v>
      </c>
      <c r="C8365" t="s">
        <v>10380</v>
      </c>
      <c r="D8365" t="s">
        <v>24121</v>
      </c>
      <c r="E8365" t="s">
        <v>21138</v>
      </c>
      <c r="F8365" s="1">
        <v>27707</v>
      </c>
    </row>
    <row r="8366" spans="1:6" x14ac:dyDescent="0.2">
      <c r="A8366" t="s">
        <v>4189</v>
      </c>
      <c r="B8366" t="s">
        <v>12881</v>
      </c>
      <c r="C8366" t="s">
        <v>14037</v>
      </c>
      <c r="D8366">
        <v>7752056369</v>
      </c>
      <c r="E8366" t="s">
        <v>21138</v>
      </c>
      <c r="F8366" s="1">
        <v>35488</v>
      </c>
    </row>
    <row r="8367" spans="1:6" x14ac:dyDescent="0.2">
      <c r="A8367" t="s">
        <v>4190</v>
      </c>
      <c r="B8367" t="s">
        <v>13790</v>
      </c>
      <c r="C8367" t="s">
        <v>15811</v>
      </c>
      <c r="D8367" t="s">
        <v>24122</v>
      </c>
      <c r="E8367" t="s">
        <v>21138</v>
      </c>
      <c r="F8367" s="1">
        <v>21270</v>
      </c>
    </row>
    <row r="8368" spans="1:6" x14ac:dyDescent="0.2">
      <c r="A8368" t="s">
        <v>9285</v>
      </c>
      <c r="B8368" t="s">
        <v>13778</v>
      </c>
      <c r="C8368" t="s">
        <v>11164</v>
      </c>
      <c r="D8368" t="s">
        <v>24123</v>
      </c>
      <c r="E8368" t="s">
        <v>21138</v>
      </c>
      <c r="F8368" s="1">
        <v>39422</v>
      </c>
    </row>
    <row r="8369" spans="1:6" x14ac:dyDescent="0.2">
      <c r="A8369" t="s">
        <v>4191</v>
      </c>
      <c r="B8369" t="s">
        <v>12057</v>
      </c>
      <c r="C8369" t="s">
        <v>15812</v>
      </c>
      <c r="D8369" t="s">
        <v>24124</v>
      </c>
      <c r="E8369" t="s">
        <v>21138</v>
      </c>
      <c r="F8369" s="1">
        <v>23776</v>
      </c>
    </row>
    <row r="8370" spans="1:6" x14ac:dyDescent="0.2">
      <c r="A8370" t="s">
        <v>8572</v>
      </c>
      <c r="B8370" t="s">
        <v>14183</v>
      </c>
      <c r="C8370" t="s">
        <v>15813</v>
      </c>
      <c r="D8370" t="s">
        <v>24125</v>
      </c>
      <c r="E8370" t="s">
        <v>21138</v>
      </c>
      <c r="F8370" s="1">
        <v>34120</v>
      </c>
    </row>
    <row r="8371" spans="1:6" x14ac:dyDescent="0.2">
      <c r="A8371" t="s">
        <v>7122</v>
      </c>
      <c r="B8371" t="s">
        <v>13778</v>
      </c>
      <c r="C8371" t="s">
        <v>9614</v>
      </c>
      <c r="D8371">
        <v>2238018089</v>
      </c>
      <c r="E8371" t="s">
        <v>21138</v>
      </c>
      <c r="F8371" s="1">
        <v>30063</v>
      </c>
    </row>
    <row r="8372" spans="1:6" x14ac:dyDescent="0.2">
      <c r="A8372" t="s">
        <v>4192</v>
      </c>
      <c r="B8372" t="s">
        <v>12654</v>
      </c>
      <c r="C8372" t="s">
        <v>11508</v>
      </c>
      <c r="D8372" t="s">
        <v>24126</v>
      </c>
      <c r="E8372" t="s">
        <v>21138</v>
      </c>
      <c r="F8372" s="1">
        <v>39132</v>
      </c>
    </row>
    <row r="8373" spans="1:6" x14ac:dyDescent="0.2">
      <c r="A8373" t="s">
        <v>8573</v>
      </c>
      <c r="B8373" t="s">
        <v>13547</v>
      </c>
      <c r="C8373" t="s">
        <v>9941</v>
      </c>
      <c r="D8373" t="s">
        <v>24127</v>
      </c>
      <c r="E8373" t="s">
        <v>21138</v>
      </c>
      <c r="F8373" s="1">
        <v>35913</v>
      </c>
    </row>
    <row r="8374" spans="1:6" x14ac:dyDescent="0.2">
      <c r="A8374" t="s">
        <v>7123</v>
      </c>
      <c r="B8374" t="s">
        <v>13327</v>
      </c>
      <c r="C8374" t="s">
        <v>10889</v>
      </c>
      <c r="D8374" t="s">
        <v>24128</v>
      </c>
      <c r="E8374" t="s">
        <v>21138</v>
      </c>
      <c r="F8374" s="1">
        <v>36519</v>
      </c>
    </row>
    <row r="8375" spans="1:6" x14ac:dyDescent="0.2">
      <c r="A8375" t="s">
        <v>4193</v>
      </c>
      <c r="B8375" t="s">
        <v>9448</v>
      </c>
      <c r="C8375" t="s">
        <v>10688</v>
      </c>
      <c r="D8375" t="s">
        <v>24129</v>
      </c>
      <c r="E8375" t="s">
        <v>21138</v>
      </c>
      <c r="F8375" s="1">
        <v>31784</v>
      </c>
    </row>
    <row r="8376" spans="1:6" x14ac:dyDescent="0.2">
      <c r="A8376" t="s">
        <v>4194</v>
      </c>
      <c r="B8376" t="s">
        <v>13725</v>
      </c>
      <c r="C8376" t="s">
        <v>10836</v>
      </c>
      <c r="D8376" t="s">
        <v>24130</v>
      </c>
      <c r="E8376" t="s">
        <v>21138</v>
      </c>
      <c r="F8376" s="1">
        <v>29307</v>
      </c>
    </row>
    <row r="8377" spans="1:6" x14ac:dyDescent="0.2">
      <c r="A8377" t="s">
        <v>9286</v>
      </c>
      <c r="B8377" t="s">
        <v>13465</v>
      </c>
      <c r="C8377" t="s">
        <v>15814</v>
      </c>
      <c r="D8377">
        <f>1-654-696-8574</f>
        <v>-9923</v>
      </c>
      <c r="E8377" t="s">
        <v>21138</v>
      </c>
      <c r="F8377" s="1">
        <v>42274</v>
      </c>
    </row>
    <row r="8378" spans="1:6" x14ac:dyDescent="0.2">
      <c r="A8378" t="s">
        <v>7124</v>
      </c>
      <c r="B8378" t="s">
        <v>13581</v>
      </c>
      <c r="C8378" t="s">
        <v>10597</v>
      </c>
      <c r="D8378" t="s">
        <v>24131</v>
      </c>
      <c r="E8378" t="s">
        <v>21138</v>
      </c>
      <c r="F8378" s="1">
        <v>18265</v>
      </c>
    </row>
    <row r="8379" spans="1:6" x14ac:dyDescent="0.2">
      <c r="A8379" t="s">
        <v>4195</v>
      </c>
      <c r="B8379" t="s">
        <v>14178</v>
      </c>
      <c r="C8379" t="s">
        <v>10305</v>
      </c>
      <c r="D8379" t="s">
        <v>24132</v>
      </c>
      <c r="E8379" t="s">
        <v>21138</v>
      </c>
      <c r="F8379" s="1">
        <v>17522</v>
      </c>
    </row>
    <row r="8380" spans="1:6" x14ac:dyDescent="0.2">
      <c r="A8380" t="s">
        <v>4196</v>
      </c>
      <c r="B8380" t="s">
        <v>13539</v>
      </c>
      <c r="C8380" t="s">
        <v>9669</v>
      </c>
      <c r="D8380" t="s">
        <v>24133</v>
      </c>
      <c r="E8380" t="s">
        <v>21138</v>
      </c>
      <c r="F8380" s="1">
        <v>30176</v>
      </c>
    </row>
    <row r="8381" spans="1:6" x14ac:dyDescent="0.2">
      <c r="A8381" t="s">
        <v>4197</v>
      </c>
      <c r="B8381" t="s">
        <v>14863</v>
      </c>
      <c r="C8381" t="s">
        <v>15815</v>
      </c>
      <c r="D8381" t="s">
        <v>24134</v>
      </c>
      <c r="E8381" t="s">
        <v>21138</v>
      </c>
      <c r="F8381" s="1">
        <v>25731</v>
      </c>
    </row>
    <row r="8382" spans="1:6" x14ac:dyDescent="0.2">
      <c r="A8382" t="s">
        <v>4198</v>
      </c>
      <c r="B8382" t="s">
        <v>14001</v>
      </c>
      <c r="C8382" t="s">
        <v>11</v>
      </c>
      <c r="D8382" t="s">
        <v>24135</v>
      </c>
      <c r="E8382" t="s">
        <v>21138</v>
      </c>
      <c r="F8382" s="1">
        <v>25444</v>
      </c>
    </row>
    <row r="8383" spans="1:6" x14ac:dyDescent="0.2">
      <c r="A8383" t="s">
        <v>4199</v>
      </c>
      <c r="B8383" t="s">
        <v>13328</v>
      </c>
      <c r="C8383" t="s">
        <v>15816</v>
      </c>
      <c r="D8383" t="s">
        <v>24136</v>
      </c>
      <c r="E8383" t="s">
        <v>21138</v>
      </c>
      <c r="F8383" s="1">
        <v>33840</v>
      </c>
    </row>
    <row r="8384" spans="1:6" x14ac:dyDescent="0.2">
      <c r="A8384" t="s">
        <v>7125</v>
      </c>
      <c r="B8384" t="s">
        <v>14113</v>
      </c>
      <c r="C8384" t="s">
        <v>9566</v>
      </c>
      <c r="D8384" t="s">
        <v>24137</v>
      </c>
      <c r="E8384" t="s">
        <v>21138</v>
      </c>
      <c r="F8384" s="1">
        <v>14757</v>
      </c>
    </row>
    <row r="8385" spans="1:6" x14ac:dyDescent="0.2">
      <c r="A8385" t="s">
        <v>4200</v>
      </c>
      <c r="B8385" t="s">
        <v>13675</v>
      </c>
      <c r="C8385" t="s">
        <v>15817</v>
      </c>
      <c r="D8385" t="s">
        <v>24138</v>
      </c>
      <c r="E8385" t="s">
        <v>21138</v>
      </c>
      <c r="F8385" s="1">
        <v>28199</v>
      </c>
    </row>
    <row r="8386" spans="1:6" x14ac:dyDescent="0.2">
      <c r="A8386" t="s">
        <v>4201</v>
      </c>
      <c r="B8386" t="s">
        <v>14023</v>
      </c>
      <c r="C8386" t="s">
        <v>11162</v>
      </c>
      <c r="D8386">
        <v>2311147006</v>
      </c>
      <c r="E8386" t="s">
        <v>21138</v>
      </c>
      <c r="F8386" s="1">
        <v>40557</v>
      </c>
    </row>
    <row r="8387" spans="1:6" x14ac:dyDescent="0.2">
      <c r="A8387" t="s">
        <v>4202</v>
      </c>
      <c r="B8387" t="s">
        <v>13324</v>
      </c>
      <c r="C8387" t="s">
        <v>11917</v>
      </c>
      <c r="D8387" t="s">
        <v>24139</v>
      </c>
      <c r="E8387" t="s">
        <v>21138</v>
      </c>
      <c r="F8387" s="1">
        <v>23809</v>
      </c>
    </row>
    <row r="8388" spans="1:6" x14ac:dyDescent="0.2">
      <c r="A8388" t="s">
        <v>4203</v>
      </c>
      <c r="B8388" t="s">
        <v>13833</v>
      </c>
      <c r="C8388" t="s">
        <v>15818</v>
      </c>
      <c r="D8388" t="s">
        <v>24140</v>
      </c>
      <c r="E8388" t="s">
        <v>21138</v>
      </c>
      <c r="F8388" s="1">
        <v>41964</v>
      </c>
    </row>
    <row r="8389" spans="1:6" x14ac:dyDescent="0.2">
      <c r="A8389" t="s">
        <v>7126</v>
      </c>
      <c r="B8389" t="s">
        <v>15819</v>
      </c>
      <c r="C8389" t="s">
        <v>15820</v>
      </c>
      <c r="D8389" t="s">
        <v>24141</v>
      </c>
      <c r="E8389" t="s">
        <v>21138</v>
      </c>
      <c r="F8389" s="1">
        <v>30936</v>
      </c>
    </row>
    <row r="8390" spans="1:6" x14ac:dyDescent="0.2">
      <c r="A8390" t="s">
        <v>4204</v>
      </c>
      <c r="B8390" t="s">
        <v>13725</v>
      </c>
      <c r="C8390" t="s">
        <v>11792</v>
      </c>
      <c r="D8390" t="s">
        <v>24142</v>
      </c>
      <c r="E8390" t="s">
        <v>21138</v>
      </c>
      <c r="F8390" s="1">
        <v>35311</v>
      </c>
    </row>
    <row r="8391" spans="1:6" x14ac:dyDescent="0.2">
      <c r="A8391" t="s">
        <v>7127</v>
      </c>
      <c r="B8391" t="s">
        <v>13547</v>
      </c>
      <c r="C8391" t="s">
        <v>15821</v>
      </c>
      <c r="D8391" t="s">
        <v>24143</v>
      </c>
      <c r="E8391" t="s">
        <v>21138</v>
      </c>
      <c r="F8391" s="1">
        <v>15340</v>
      </c>
    </row>
    <row r="8392" spans="1:6" x14ac:dyDescent="0.2">
      <c r="A8392" t="s">
        <v>4205</v>
      </c>
      <c r="B8392" t="s">
        <v>13423</v>
      </c>
      <c r="C8392" t="s">
        <v>15822</v>
      </c>
      <c r="D8392">
        <v>8669176459</v>
      </c>
      <c r="E8392" t="s">
        <v>21138</v>
      </c>
      <c r="F8392" s="1">
        <v>21291</v>
      </c>
    </row>
    <row r="8393" spans="1:6" x14ac:dyDescent="0.2">
      <c r="A8393" t="s">
        <v>15823</v>
      </c>
      <c r="B8393" t="s">
        <v>13574</v>
      </c>
      <c r="C8393" t="s">
        <v>15824</v>
      </c>
      <c r="D8393" t="s">
        <v>24144</v>
      </c>
      <c r="E8393" t="s">
        <v>21138</v>
      </c>
      <c r="F8393" s="1">
        <v>23081</v>
      </c>
    </row>
    <row r="8394" spans="1:6" x14ac:dyDescent="0.2">
      <c r="A8394" t="s">
        <v>4206</v>
      </c>
      <c r="B8394" t="s">
        <v>14105</v>
      </c>
      <c r="C8394" t="s">
        <v>15825</v>
      </c>
      <c r="D8394" t="s">
        <v>24145</v>
      </c>
      <c r="E8394" t="s">
        <v>21138</v>
      </c>
      <c r="F8394" s="1">
        <v>37803</v>
      </c>
    </row>
    <row r="8395" spans="1:6" x14ac:dyDescent="0.2">
      <c r="A8395" t="s">
        <v>7128</v>
      </c>
      <c r="B8395" t="s">
        <v>9823</v>
      </c>
      <c r="C8395" t="s">
        <v>15826</v>
      </c>
      <c r="D8395" t="s">
        <v>24146</v>
      </c>
      <c r="E8395" t="s">
        <v>21138</v>
      </c>
      <c r="F8395" s="1">
        <v>38177</v>
      </c>
    </row>
    <row r="8396" spans="1:6" x14ac:dyDescent="0.2">
      <c r="A8396" t="s">
        <v>4207</v>
      </c>
      <c r="B8396" t="s">
        <v>13339</v>
      </c>
      <c r="C8396" t="s">
        <v>11264</v>
      </c>
      <c r="D8396">
        <f>1-545-758-2838</f>
        <v>-4140</v>
      </c>
      <c r="E8396" t="s">
        <v>21138</v>
      </c>
      <c r="F8396" s="1">
        <v>23096</v>
      </c>
    </row>
    <row r="8397" spans="1:6" x14ac:dyDescent="0.2">
      <c r="A8397" t="s">
        <v>4208</v>
      </c>
      <c r="B8397" t="s">
        <v>13820</v>
      </c>
      <c r="C8397" t="s">
        <v>15827</v>
      </c>
      <c r="D8397" t="s">
        <v>24147</v>
      </c>
      <c r="E8397" t="s">
        <v>21138</v>
      </c>
      <c r="F8397" s="1">
        <v>15393</v>
      </c>
    </row>
    <row r="8398" spans="1:6" x14ac:dyDescent="0.2">
      <c r="A8398" t="s">
        <v>8574</v>
      </c>
      <c r="B8398" t="s">
        <v>13667</v>
      </c>
      <c r="C8398" t="s">
        <v>9783</v>
      </c>
      <c r="D8398" t="s">
        <v>24148</v>
      </c>
      <c r="E8398" t="s">
        <v>21138</v>
      </c>
      <c r="F8398" s="1">
        <v>32840</v>
      </c>
    </row>
    <row r="8399" spans="1:6" x14ac:dyDescent="0.2">
      <c r="A8399" t="s">
        <v>7129</v>
      </c>
      <c r="B8399" t="s">
        <v>13959</v>
      </c>
      <c r="C8399" t="s">
        <v>9554</v>
      </c>
      <c r="D8399" t="s">
        <v>24149</v>
      </c>
      <c r="E8399" t="s">
        <v>21138</v>
      </c>
      <c r="F8399" s="1">
        <v>33894</v>
      </c>
    </row>
    <row r="8400" spans="1:6" x14ac:dyDescent="0.2">
      <c r="A8400" t="s">
        <v>4209</v>
      </c>
      <c r="B8400" t="s">
        <v>14631</v>
      </c>
      <c r="C8400" t="s">
        <v>15828</v>
      </c>
      <c r="D8400" t="s">
        <v>24150</v>
      </c>
      <c r="E8400" t="s">
        <v>21138</v>
      </c>
      <c r="F8400" s="1">
        <v>41933</v>
      </c>
    </row>
    <row r="8401" spans="1:6" x14ac:dyDescent="0.2">
      <c r="A8401" t="s">
        <v>8575</v>
      </c>
      <c r="B8401" t="s">
        <v>13516</v>
      </c>
      <c r="C8401" t="s">
        <v>15829</v>
      </c>
      <c r="D8401">
        <f>1-878-463-1246</f>
        <v>-2586</v>
      </c>
      <c r="E8401" t="s">
        <v>21138</v>
      </c>
      <c r="F8401" s="1">
        <v>23533</v>
      </c>
    </row>
    <row r="8402" spans="1:6" x14ac:dyDescent="0.2">
      <c r="A8402" t="s">
        <v>4210</v>
      </c>
      <c r="B8402" t="s">
        <v>9448</v>
      </c>
      <c r="C8402" t="s">
        <v>11038</v>
      </c>
      <c r="D8402">
        <v>160321070</v>
      </c>
      <c r="E8402" t="s">
        <v>21138</v>
      </c>
      <c r="F8402" s="1">
        <v>26643</v>
      </c>
    </row>
    <row r="8403" spans="1:6" x14ac:dyDescent="0.2">
      <c r="A8403" t="s">
        <v>7130</v>
      </c>
      <c r="B8403" t="s">
        <v>13920</v>
      </c>
      <c r="C8403" t="s">
        <v>15830</v>
      </c>
      <c r="D8403" t="s">
        <v>24151</v>
      </c>
      <c r="E8403" t="s">
        <v>21138</v>
      </c>
      <c r="F8403" s="1">
        <v>21295</v>
      </c>
    </row>
    <row r="8404" spans="1:6" x14ac:dyDescent="0.2">
      <c r="A8404" t="s">
        <v>7131</v>
      </c>
      <c r="B8404" t="s">
        <v>15831</v>
      </c>
      <c r="C8404" t="s">
        <v>9386</v>
      </c>
      <c r="D8404" t="s">
        <v>24152</v>
      </c>
      <c r="E8404" t="s">
        <v>21138</v>
      </c>
      <c r="F8404" s="1">
        <v>39058</v>
      </c>
    </row>
    <row r="8405" spans="1:6" x14ac:dyDescent="0.2">
      <c r="A8405" t="s">
        <v>4211</v>
      </c>
      <c r="B8405" t="s">
        <v>13812</v>
      </c>
      <c r="C8405" t="s">
        <v>11365</v>
      </c>
      <c r="D8405" t="s">
        <v>24153</v>
      </c>
      <c r="E8405" t="s">
        <v>21138</v>
      </c>
      <c r="F8405" s="1">
        <v>33245</v>
      </c>
    </row>
    <row r="8406" spans="1:6" x14ac:dyDescent="0.2">
      <c r="A8406" t="s">
        <v>7132</v>
      </c>
      <c r="B8406" t="s">
        <v>13670</v>
      </c>
      <c r="C8406" t="s">
        <v>9745</v>
      </c>
      <c r="D8406" t="s">
        <v>24154</v>
      </c>
      <c r="E8406" t="s">
        <v>21138</v>
      </c>
      <c r="F8406" s="1">
        <v>39684</v>
      </c>
    </row>
    <row r="8407" spans="1:6" x14ac:dyDescent="0.2">
      <c r="A8407" t="s">
        <v>15832</v>
      </c>
      <c r="B8407" t="s">
        <v>13633</v>
      </c>
      <c r="C8407" t="s">
        <v>15833</v>
      </c>
      <c r="D8407">
        <v>9424105736</v>
      </c>
      <c r="E8407" t="s">
        <v>21138</v>
      </c>
      <c r="F8407" s="1">
        <v>25479</v>
      </c>
    </row>
    <row r="8408" spans="1:6" x14ac:dyDescent="0.2">
      <c r="A8408" t="s">
        <v>4212</v>
      </c>
      <c r="B8408" t="s">
        <v>11639</v>
      </c>
      <c r="C8408" t="s">
        <v>10045</v>
      </c>
      <c r="D8408" t="s">
        <v>24155</v>
      </c>
      <c r="E8408" t="s">
        <v>21138</v>
      </c>
      <c r="F8408" s="1">
        <v>14794</v>
      </c>
    </row>
    <row r="8409" spans="1:6" x14ac:dyDescent="0.2">
      <c r="A8409" t="s">
        <v>4213</v>
      </c>
      <c r="B8409" t="s">
        <v>15178</v>
      </c>
      <c r="C8409" t="s">
        <v>9554</v>
      </c>
      <c r="D8409" t="s">
        <v>24156</v>
      </c>
      <c r="E8409" t="s">
        <v>21138</v>
      </c>
      <c r="F8409" s="1">
        <v>24920</v>
      </c>
    </row>
    <row r="8410" spans="1:6" x14ac:dyDescent="0.2">
      <c r="A8410" t="s">
        <v>7133</v>
      </c>
      <c r="B8410" t="s">
        <v>13689</v>
      </c>
      <c r="C8410" t="s">
        <v>15834</v>
      </c>
      <c r="D8410" t="s">
        <v>24157</v>
      </c>
      <c r="E8410" t="s">
        <v>21138</v>
      </c>
      <c r="F8410" s="1">
        <v>38401</v>
      </c>
    </row>
    <row r="8411" spans="1:6" x14ac:dyDescent="0.2">
      <c r="A8411" t="s">
        <v>4214</v>
      </c>
      <c r="B8411" t="s">
        <v>13344</v>
      </c>
      <c r="C8411" t="s">
        <v>15835</v>
      </c>
      <c r="D8411" t="s">
        <v>24158</v>
      </c>
      <c r="E8411" t="s">
        <v>21138</v>
      </c>
      <c r="F8411" s="1">
        <v>31281</v>
      </c>
    </row>
    <row r="8412" spans="1:6" x14ac:dyDescent="0.2">
      <c r="A8412" t="s">
        <v>8576</v>
      </c>
      <c r="B8412" t="s">
        <v>13478</v>
      </c>
      <c r="C8412" t="s">
        <v>15836</v>
      </c>
      <c r="D8412" t="s">
        <v>24159</v>
      </c>
      <c r="E8412" t="s">
        <v>21138</v>
      </c>
      <c r="F8412" s="1">
        <v>41732</v>
      </c>
    </row>
    <row r="8413" spans="1:6" x14ac:dyDescent="0.2">
      <c r="A8413" t="s">
        <v>4215</v>
      </c>
      <c r="B8413" t="s">
        <v>9692</v>
      </c>
      <c r="C8413" t="s">
        <v>15837</v>
      </c>
      <c r="D8413" t="s">
        <v>24160</v>
      </c>
      <c r="E8413" t="s">
        <v>21138</v>
      </c>
      <c r="F8413" s="1">
        <v>40377</v>
      </c>
    </row>
    <row r="8414" spans="1:6" x14ac:dyDescent="0.2">
      <c r="A8414" t="s">
        <v>8577</v>
      </c>
      <c r="B8414" t="s">
        <v>13324</v>
      </c>
      <c r="C8414" t="s">
        <v>10013</v>
      </c>
      <c r="D8414" t="s">
        <v>24161</v>
      </c>
      <c r="E8414" t="s">
        <v>21138</v>
      </c>
      <c r="F8414" s="1">
        <v>24450</v>
      </c>
    </row>
    <row r="8415" spans="1:6" x14ac:dyDescent="0.2">
      <c r="A8415" t="s">
        <v>4216</v>
      </c>
      <c r="B8415" t="s">
        <v>13910</v>
      </c>
      <c r="C8415" t="s">
        <v>9444</v>
      </c>
      <c r="D8415" t="s">
        <v>24162</v>
      </c>
      <c r="E8415" t="s">
        <v>21138</v>
      </c>
      <c r="F8415" s="1">
        <v>41760</v>
      </c>
    </row>
    <row r="8416" spans="1:6" x14ac:dyDescent="0.2">
      <c r="A8416" t="s">
        <v>8578</v>
      </c>
      <c r="B8416" t="s">
        <v>13534</v>
      </c>
      <c r="C8416" t="s">
        <v>15838</v>
      </c>
      <c r="D8416" t="s">
        <v>24163</v>
      </c>
      <c r="E8416" t="s">
        <v>21138</v>
      </c>
      <c r="F8416" s="1">
        <v>41656</v>
      </c>
    </row>
    <row r="8417" spans="1:6" x14ac:dyDescent="0.2">
      <c r="A8417" t="s">
        <v>7134</v>
      </c>
      <c r="B8417" t="s">
        <v>12581</v>
      </c>
      <c r="C8417" t="s">
        <v>15839</v>
      </c>
      <c r="D8417" t="s">
        <v>24164</v>
      </c>
      <c r="E8417" t="s">
        <v>21138</v>
      </c>
      <c r="F8417" s="1">
        <v>39613</v>
      </c>
    </row>
    <row r="8418" spans="1:6" x14ac:dyDescent="0.2">
      <c r="A8418" t="s">
        <v>7135</v>
      </c>
      <c r="B8418" t="s">
        <v>11037</v>
      </c>
      <c r="C8418" t="s">
        <v>11584</v>
      </c>
      <c r="D8418" t="s">
        <v>24165</v>
      </c>
      <c r="E8418" t="s">
        <v>21138</v>
      </c>
      <c r="F8418" s="1">
        <v>43184</v>
      </c>
    </row>
    <row r="8419" spans="1:6" x14ac:dyDescent="0.2">
      <c r="A8419" t="s">
        <v>4217</v>
      </c>
      <c r="B8419" t="s">
        <v>14115</v>
      </c>
      <c r="C8419" t="s">
        <v>15840</v>
      </c>
      <c r="D8419" t="s">
        <v>24166</v>
      </c>
      <c r="E8419" t="s">
        <v>21138</v>
      </c>
      <c r="F8419" s="1">
        <v>20308</v>
      </c>
    </row>
    <row r="8420" spans="1:6" x14ac:dyDescent="0.2">
      <c r="A8420" t="s">
        <v>4218</v>
      </c>
      <c r="B8420" t="s">
        <v>11030</v>
      </c>
      <c r="C8420" t="s">
        <v>15841</v>
      </c>
      <c r="D8420" t="s">
        <v>24167</v>
      </c>
      <c r="E8420" t="s">
        <v>21138</v>
      </c>
      <c r="F8420" s="1">
        <v>25967</v>
      </c>
    </row>
    <row r="8421" spans="1:6" x14ac:dyDescent="0.2">
      <c r="A8421" t="s">
        <v>8579</v>
      </c>
      <c r="B8421" t="s">
        <v>13696</v>
      </c>
      <c r="C8421" t="s">
        <v>15842</v>
      </c>
      <c r="D8421" t="s">
        <v>24168</v>
      </c>
      <c r="E8421" t="s">
        <v>21138</v>
      </c>
      <c r="F8421" s="1">
        <v>42039</v>
      </c>
    </row>
    <row r="8422" spans="1:6" x14ac:dyDescent="0.2">
      <c r="A8422" t="s">
        <v>4219</v>
      </c>
      <c r="B8422" t="s">
        <v>15047</v>
      </c>
      <c r="C8422" t="s">
        <v>10120</v>
      </c>
      <c r="D8422" t="s">
        <v>24169</v>
      </c>
      <c r="E8422" t="s">
        <v>21138</v>
      </c>
      <c r="F8422" s="1">
        <v>42080</v>
      </c>
    </row>
    <row r="8423" spans="1:6" x14ac:dyDescent="0.2">
      <c r="A8423" t="s">
        <v>7136</v>
      </c>
      <c r="B8423" t="s">
        <v>13480</v>
      </c>
      <c r="C8423" t="s">
        <v>9444</v>
      </c>
      <c r="D8423" t="s">
        <v>24170</v>
      </c>
      <c r="E8423" t="s">
        <v>21138</v>
      </c>
      <c r="F8423" s="1">
        <v>24384</v>
      </c>
    </row>
    <row r="8424" spans="1:6" x14ac:dyDescent="0.2">
      <c r="A8424" t="s">
        <v>15843</v>
      </c>
      <c r="B8424" t="s">
        <v>12307</v>
      </c>
      <c r="C8424" t="s">
        <v>10652</v>
      </c>
      <c r="D8424" t="s">
        <v>24171</v>
      </c>
      <c r="E8424" t="s">
        <v>21138</v>
      </c>
      <c r="F8424" s="1">
        <v>35859</v>
      </c>
    </row>
    <row r="8425" spans="1:6" x14ac:dyDescent="0.2">
      <c r="A8425" t="s">
        <v>8580</v>
      </c>
      <c r="B8425" t="s">
        <v>13348</v>
      </c>
      <c r="C8425" t="s">
        <v>10122</v>
      </c>
      <c r="D8425" t="s">
        <v>24172</v>
      </c>
      <c r="E8425" t="s">
        <v>21138</v>
      </c>
      <c r="F8425" s="1">
        <v>42812</v>
      </c>
    </row>
    <row r="8426" spans="1:6" x14ac:dyDescent="0.2">
      <c r="A8426" t="s">
        <v>4220</v>
      </c>
      <c r="B8426" t="s">
        <v>13910</v>
      </c>
      <c r="C8426" t="s">
        <v>10395</v>
      </c>
      <c r="D8426" t="s">
        <v>24173</v>
      </c>
      <c r="E8426" t="s">
        <v>21138</v>
      </c>
      <c r="F8426" s="1">
        <v>28339</v>
      </c>
    </row>
    <row r="8427" spans="1:6" x14ac:dyDescent="0.2">
      <c r="A8427" t="s">
        <v>7137</v>
      </c>
      <c r="B8427" t="s">
        <v>11030</v>
      </c>
      <c r="C8427" t="s">
        <v>9609</v>
      </c>
      <c r="D8427" t="s">
        <v>24174</v>
      </c>
      <c r="E8427" t="s">
        <v>21138</v>
      </c>
      <c r="F8427" s="1">
        <v>36346</v>
      </c>
    </row>
    <row r="8428" spans="1:6" x14ac:dyDescent="0.2">
      <c r="A8428" t="s">
        <v>4221</v>
      </c>
      <c r="B8428" t="s">
        <v>13628</v>
      </c>
      <c r="C8428" t="s">
        <v>15844</v>
      </c>
      <c r="D8428" t="s">
        <v>24175</v>
      </c>
      <c r="E8428" t="s">
        <v>21138</v>
      </c>
      <c r="F8428" s="1">
        <v>28179</v>
      </c>
    </row>
    <row r="8429" spans="1:6" x14ac:dyDescent="0.2">
      <c r="A8429" t="s">
        <v>9287</v>
      </c>
      <c r="B8429" t="s">
        <v>15845</v>
      </c>
      <c r="C8429" t="s">
        <v>15846</v>
      </c>
      <c r="D8429" t="s">
        <v>24176</v>
      </c>
      <c r="E8429" t="s">
        <v>21138</v>
      </c>
      <c r="F8429" s="1">
        <v>16009</v>
      </c>
    </row>
    <row r="8430" spans="1:6" x14ac:dyDescent="0.2">
      <c r="A8430" t="s">
        <v>7138</v>
      </c>
      <c r="B8430" t="s">
        <v>13675</v>
      </c>
      <c r="C8430" t="s">
        <v>10823</v>
      </c>
      <c r="D8430">
        <v>9697369766</v>
      </c>
      <c r="E8430" t="s">
        <v>21138</v>
      </c>
      <c r="F8430" s="1">
        <v>27066</v>
      </c>
    </row>
    <row r="8431" spans="1:6" x14ac:dyDescent="0.2">
      <c r="A8431" t="s">
        <v>8581</v>
      </c>
      <c r="B8431" t="s">
        <v>14030</v>
      </c>
      <c r="C8431" t="s">
        <v>15847</v>
      </c>
      <c r="D8431" t="s">
        <v>24177</v>
      </c>
      <c r="E8431" t="s">
        <v>21138</v>
      </c>
      <c r="F8431" s="1">
        <v>28127</v>
      </c>
    </row>
    <row r="8432" spans="1:6" x14ac:dyDescent="0.2">
      <c r="A8432" t="s">
        <v>7139</v>
      </c>
      <c r="B8432" t="s">
        <v>15848</v>
      </c>
      <c r="C8432" t="s">
        <v>9895</v>
      </c>
      <c r="D8432" t="s">
        <v>24178</v>
      </c>
      <c r="E8432" t="s">
        <v>21138</v>
      </c>
      <c r="F8432" s="1">
        <v>21393</v>
      </c>
    </row>
    <row r="8433" spans="1:6" x14ac:dyDescent="0.2">
      <c r="A8433" t="s">
        <v>4222</v>
      </c>
      <c r="B8433" t="s">
        <v>15849</v>
      </c>
      <c r="C8433" t="s">
        <v>9765</v>
      </c>
      <c r="D8433" t="s">
        <v>24179</v>
      </c>
      <c r="E8433" t="s">
        <v>21138</v>
      </c>
      <c r="F8433" s="1">
        <v>36775</v>
      </c>
    </row>
    <row r="8434" spans="1:6" x14ac:dyDescent="0.2">
      <c r="A8434" t="s">
        <v>7140</v>
      </c>
      <c r="B8434" t="s">
        <v>13461</v>
      </c>
      <c r="C8434" t="s">
        <v>11776</v>
      </c>
      <c r="D8434">
        <v>195727442</v>
      </c>
      <c r="E8434" t="s">
        <v>21138</v>
      </c>
      <c r="F8434" s="1">
        <v>42901</v>
      </c>
    </row>
    <row r="8435" spans="1:6" x14ac:dyDescent="0.2">
      <c r="A8435" t="s">
        <v>4223</v>
      </c>
      <c r="B8435" t="s">
        <v>13526</v>
      </c>
      <c r="C8435" t="s">
        <v>10574</v>
      </c>
      <c r="D8435" t="s">
        <v>24180</v>
      </c>
      <c r="E8435" t="s">
        <v>21138</v>
      </c>
      <c r="F8435" s="1">
        <v>40040</v>
      </c>
    </row>
    <row r="8436" spans="1:6" x14ac:dyDescent="0.2">
      <c r="A8436" t="s">
        <v>8582</v>
      </c>
      <c r="B8436" t="s">
        <v>13736</v>
      </c>
      <c r="C8436" t="s">
        <v>15850</v>
      </c>
      <c r="D8436" t="s">
        <v>24181</v>
      </c>
      <c r="E8436" t="s">
        <v>21138</v>
      </c>
      <c r="F8436" s="1">
        <v>34094</v>
      </c>
    </row>
    <row r="8437" spans="1:6" x14ac:dyDescent="0.2">
      <c r="A8437" t="s">
        <v>4224</v>
      </c>
      <c r="B8437" t="s">
        <v>13689</v>
      </c>
      <c r="C8437" t="s">
        <v>15851</v>
      </c>
      <c r="D8437" t="s">
        <v>24182</v>
      </c>
      <c r="E8437" t="s">
        <v>21138</v>
      </c>
      <c r="F8437" s="1">
        <v>35518</v>
      </c>
    </row>
    <row r="8438" spans="1:6" x14ac:dyDescent="0.2">
      <c r="A8438" t="s">
        <v>4225</v>
      </c>
      <c r="B8438" t="s">
        <v>15852</v>
      </c>
      <c r="C8438" t="s">
        <v>12267</v>
      </c>
      <c r="D8438" t="s">
        <v>24183</v>
      </c>
      <c r="E8438" t="s">
        <v>21138</v>
      </c>
      <c r="F8438" s="1">
        <v>19948</v>
      </c>
    </row>
    <row r="8439" spans="1:6" x14ac:dyDescent="0.2">
      <c r="A8439" t="s">
        <v>4226</v>
      </c>
      <c r="B8439" t="s">
        <v>13424</v>
      </c>
      <c r="C8439" t="s">
        <v>15853</v>
      </c>
      <c r="D8439" t="s">
        <v>24184</v>
      </c>
      <c r="E8439" t="s">
        <v>21138</v>
      </c>
      <c r="F8439" s="1">
        <v>16915</v>
      </c>
    </row>
    <row r="8440" spans="1:6" x14ac:dyDescent="0.2">
      <c r="A8440" t="s">
        <v>4227</v>
      </c>
      <c r="B8440" t="s">
        <v>14549</v>
      </c>
      <c r="C8440" t="s">
        <v>9444</v>
      </c>
      <c r="D8440" t="s">
        <v>24185</v>
      </c>
      <c r="E8440" t="s">
        <v>21138</v>
      </c>
      <c r="F8440" s="1">
        <v>24745</v>
      </c>
    </row>
    <row r="8441" spans="1:6" x14ac:dyDescent="0.2">
      <c r="A8441" t="s">
        <v>4228</v>
      </c>
      <c r="B8441" t="s">
        <v>13581</v>
      </c>
      <c r="C8441" t="s">
        <v>15854</v>
      </c>
      <c r="D8441" t="s">
        <v>24186</v>
      </c>
      <c r="E8441" t="s">
        <v>21138</v>
      </c>
      <c r="F8441" s="1">
        <v>35677</v>
      </c>
    </row>
    <row r="8442" spans="1:6" x14ac:dyDescent="0.2">
      <c r="A8442" t="s">
        <v>4229</v>
      </c>
      <c r="B8442" t="s">
        <v>14056</v>
      </c>
      <c r="C8442" t="s">
        <v>15855</v>
      </c>
      <c r="D8442" t="s">
        <v>24187</v>
      </c>
      <c r="E8442" t="s">
        <v>21138</v>
      </c>
      <c r="F8442" s="1">
        <v>30776</v>
      </c>
    </row>
    <row r="8443" spans="1:6" x14ac:dyDescent="0.2">
      <c r="A8443" t="s">
        <v>4230</v>
      </c>
      <c r="B8443" t="s">
        <v>15856</v>
      </c>
      <c r="C8443" t="s">
        <v>9609</v>
      </c>
      <c r="D8443" t="s">
        <v>24188</v>
      </c>
      <c r="E8443" t="s">
        <v>21138</v>
      </c>
      <c r="F8443" s="1">
        <v>19676</v>
      </c>
    </row>
    <row r="8444" spans="1:6" x14ac:dyDescent="0.2">
      <c r="A8444" t="s">
        <v>4231</v>
      </c>
      <c r="B8444" t="s">
        <v>13780</v>
      </c>
      <c r="C8444" t="s">
        <v>9475</v>
      </c>
      <c r="D8444" t="s">
        <v>24189</v>
      </c>
      <c r="E8444" t="s">
        <v>21138</v>
      </c>
      <c r="F8444" s="1">
        <v>32817</v>
      </c>
    </row>
    <row r="8445" spans="1:6" x14ac:dyDescent="0.2">
      <c r="A8445" t="s">
        <v>4232</v>
      </c>
      <c r="B8445" t="s">
        <v>13526</v>
      </c>
      <c r="C8445" t="s">
        <v>12218</v>
      </c>
      <c r="D8445" t="s">
        <v>24190</v>
      </c>
      <c r="E8445" t="s">
        <v>21138</v>
      </c>
      <c r="F8445" s="1">
        <v>39698</v>
      </c>
    </row>
    <row r="8446" spans="1:6" x14ac:dyDescent="0.2">
      <c r="A8446" t="s">
        <v>4233</v>
      </c>
      <c r="B8446" t="s">
        <v>13736</v>
      </c>
      <c r="C8446" t="s">
        <v>11265</v>
      </c>
      <c r="D8446" t="s">
        <v>24191</v>
      </c>
      <c r="E8446" t="s">
        <v>21138</v>
      </c>
      <c r="F8446" s="1">
        <v>35268</v>
      </c>
    </row>
    <row r="8447" spans="1:6" x14ac:dyDescent="0.2">
      <c r="A8447" t="s">
        <v>8583</v>
      </c>
      <c r="B8447" t="s">
        <v>13536</v>
      </c>
      <c r="C8447" t="s">
        <v>9588</v>
      </c>
      <c r="D8447" t="s">
        <v>24192</v>
      </c>
      <c r="E8447" t="s">
        <v>21138</v>
      </c>
      <c r="F8447" s="1">
        <v>29734</v>
      </c>
    </row>
    <row r="8448" spans="1:6" x14ac:dyDescent="0.2">
      <c r="A8448" t="s">
        <v>9288</v>
      </c>
      <c r="B8448" t="s">
        <v>13547</v>
      </c>
      <c r="C8448" t="s">
        <v>9554</v>
      </c>
      <c r="D8448" t="s">
        <v>24193</v>
      </c>
      <c r="E8448" t="s">
        <v>21138</v>
      </c>
      <c r="F8448" s="1">
        <v>14935</v>
      </c>
    </row>
    <row r="8449" spans="1:6" x14ac:dyDescent="0.2">
      <c r="A8449" t="s">
        <v>8584</v>
      </c>
      <c r="B8449" t="s">
        <v>13348</v>
      </c>
      <c r="C8449" t="s">
        <v>9667</v>
      </c>
      <c r="D8449" t="s">
        <v>24194</v>
      </c>
      <c r="E8449" t="s">
        <v>21138</v>
      </c>
      <c r="F8449" s="1">
        <v>23473</v>
      </c>
    </row>
    <row r="8450" spans="1:6" x14ac:dyDescent="0.2">
      <c r="A8450" t="s">
        <v>4234</v>
      </c>
      <c r="B8450" t="s">
        <v>14911</v>
      </c>
      <c r="C8450" t="s">
        <v>15857</v>
      </c>
      <c r="D8450" t="s">
        <v>24195</v>
      </c>
      <c r="E8450" t="s">
        <v>21138</v>
      </c>
      <c r="F8450" s="1">
        <v>27480</v>
      </c>
    </row>
    <row r="8451" spans="1:6" x14ac:dyDescent="0.2">
      <c r="A8451" t="s">
        <v>4235</v>
      </c>
      <c r="B8451" t="s">
        <v>15858</v>
      </c>
      <c r="C8451" t="s">
        <v>12527</v>
      </c>
      <c r="D8451" t="s">
        <v>24196</v>
      </c>
      <c r="E8451" t="s">
        <v>21138</v>
      </c>
      <c r="F8451" s="1">
        <v>43720</v>
      </c>
    </row>
    <row r="8452" spans="1:6" x14ac:dyDescent="0.2">
      <c r="A8452" t="s">
        <v>4236</v>
      </c>
      <c r="B8452" t="s">
        <v>14231</v>
      </c>
      <c r="C8452" t="s">
        <v>15436</v>
      </c>
      <c r="D8452" t="s">
        <v>24197</v>
      </c>
      <c r="E8452" t="s">
        <v>21138</v>
      </c>
      <c r="F8452" s="1">
        <v>40330</v>
      </c>
    </row>
    <row r="8453" spans="1:6" x14ac:dyDescent="0.2">
      <c r="A8453" t="s">
        <v>7141</v>
      </c>
      <c r="B8453" t="s">
        <v>13922</v>
      </c>
      <c r="C8453" t="s">
        <v>15088</v>
      </c>
      <c r="D8453">
        <v>8036617609</v>
      </c>
      <c r="E8453" t="s">
        <v>21138</v>
      </c>
      <c r="F8453" s="1">
        <v>34192</v>
      </c>
    </row>
    <row r="8454" spans="1:6" x14ac:dyDescent="0.2">
      <c r="A8454" t="s">
        <v>7142</v>
      </c>
      <c r="B8454" t="s">
        <v>13880</v>
      </c>
      <c r="C8454" t="s">
        <v>11548</v>
      </c>
      <c r="D8454">
        <f>1-505-201-6472</f>
        <v>-7177</v>
      </c>
      <c r="E8454" t="s">
        <v>21138</v>
      </c>
      <c r="F8454" s="1">
        <v>33859</v>
      </c>
    </row>
    <row r="8455" spans="1:6" x14ac:dyDescent="0.2">
      <c r="A8455" t="s">
        <v>15859</v>
      </c>
      <c r="B8455" t="s">
        <v>13747</v>
      </c>
      <c r="C8455" t="s">
        <v>11364</v>
      </c>
      <c r="D8455" t="s">
        <v>24198</v>
      </c>
      <c r="E8455" t="s">
        <v>21138</v>
      </c>
      <c r="F8455" s="1">
        <v>15143</v>
      </c>
    </row>
    <row r="8456" spans="1:6" x14ac:dyDescent="0.2">
      <c r="A8456" t="s">
        <v>4237</v>
      </c>
      <c r="B8456" t="s">
        <v>13670</v>
      </c>
      <c r="C8456" t="s">
        <v>9554</v>
      </c>
      <c r="D8456" t="s">
        <v>24199</v>
      </c>
      <c r="E8456" t="s">
        <v>21138</v>
      </c>
      <c r="F8456" s="1">
        <v>39476</v>
      </c>
    </row>
    <row r="8457" spans="1:6" x14ac:dyDescent="0.2">
      <c r="A8457" t="s">
        <v>7143</v>
      </c>
      <c r="B8457" t="s">
        <v>13555</v>
      </c>
      <c r="C8457" t="s">
        <v>10836</v>
      </c>
      <c r="D8457" t="s">
        <v>24200</v>
      </c>
      <c r="E8457" t="s">
        <v>21138</v>
      </c>
      <c r="F8457" s="1">
        <v>30531</v>
      </c>
    </row>
    <row r="8458" spans="1:6" x14ac:dyDescent="0.2">
      <c r="A8458" t="s">
        <v>7144</v>
      </c>
      <c r="B8458" t="s">
        <v>10199</v>
      </c>
      <c r="C8458" t="s">
        <v>10867</v>
      </c>
      <c r="D8458" t="s">
        <v>24201</v>
      </c>
      <c r="E8458" t="s">
        <v>21138</v>
      </c>
      <c r="F8458" s="1">
        <v>35955</v>
      </c>
    </row>
    <row r="8459" spans="1:6" x14ac:dyDescent="0.2">
      <c r="A8459" t="s">
        <v>7145</v>
      </c>
      <c r="B8459" t="s">
        <v>14631</v>
      </c>
      <c r="C8459" t="s">
        <v>12739</v>
      </c>
      <c r="D8459" t="s">
        <v>24202</v>
      </c>
      <c r="E8459" t="s">
        <v>21138</v>
      </c>
      <c r="F8459" s="1">
        <v>32561</v>
      </c>
    </row>
    <row r="8460" spans="1:6" x14ac:dyDescent="0.2">
      <c r="A8460" t="s">
        <v>4238</v>
      </c>
      <c r="B8460" t="s">
        <v>14326</v>
      </c>
      <c r="C8460" t="s">
        <v>15860</v>
      </c>
      <c r="D8460" t="s">
        <v>24203</v>
      </c>
      <c r="E8460" t="s">
        <v>21138</v>
      </c>
      <c r="F8460" s="1">
        <v>23043</v>
      </c>
    </row>
    <row r="8461" spans="1:6" x14ac:dyDescent="0.2">
      <c r="A8461" t="s">
        <v>15861</v>
      </c>
      <c r="B8461" t="s">
        <v>13394</v>
      </c>
      <c r="C8461" t="s">
        <v>15862</v>
      </c>
      <c r="D8461" t="s">
        <v>24204</v>
      </c>
      <c r="E8461" t="s">
        <v>21138</v>
      </c>
      <c r="F8461" s="1">
        <v>22715</v>
      </c>
    </row>
    <row r="8462" spans="1:6" x14ac:dyDescent="0.2">
      <c r="A8462" t="s">
        <v>4239</v>
      </c>
      <c r="B8462" t="s">
        <v>13426</v>
      </c>
      <c r="C8462" t="s">
        <v>15863</v>
      </c>
      <c r="D8462" t="s">
        <v>24205</v>
      </c>
      <c r="E8462" t="s">
        <v>21138</v>
      </c>
      <c r="F8462" s="1">
        <v>37576</v>
      </c>
    </row>
    <row r="8463" spans="1:6" x14ac:dyDescent="0.2">
      <c r="A8463" t="s">
        <v>4240</v>
      </c>
      <c r="B8463" t="s">
        <v>15864</v>
      </c>
      <c r="C8463" t="s">
        <v>10153</v>
      </c>
      <c r="D8463" t="s">
        <v>24206</v>
      </c>
      <c r="E8463" t="s">
        <v>21138</v>
      </c>
      <c r="F8463" s="1">
        <v>16062</v>
      </c>
    </row>
    <row r="8464" spans="1:6" x14ac:dyDescent="0.2">
      <c r="A8464" t="s">
        <v>8585</v>
      </c>
      <c r="B8464" t="s">
        <v>15865</v>
      </c>
      <c r="C8464" t="s">
        <v>9531</v>
      </c>
      <c r="D8464" t="s">
        <v>24207</v>
      </c>
      <c r="E8464" t="s">
        <v>21138</v>
      </c>
      <c r="F8464" s="1">
        <v>30909</v>
      </c>
    </row>
    <row r="8465" spans="1:6" x14ac:dyDescent="0.2">
      <c r="A8465" t="s">
        <v>4241</v>
      </c>
      <c r="B8465" t="s">
        <v>13413</v>
      </c>
      <c r="C8465" t="s">
        <v>9470</v>
      </c>
      <c r="D8465" t="s">
        <v>24208</v>
      </c>
      <c r="E8465" t="s">
        <v>21138</v>
      </c>
      <c r="F8465" s="1">
        <v>43574</v>
      </c>
    </row>
    <row r="8466" spans="1:6" x14ac:dyDescent="0.2">
      <c r="A8466" t="s">
        <v>7146</v>
      </c>
      <c r="B8466" t="s">
        <v>12006</v>
      </c>
      <c r="C8466" t="s">
        <v>12719</v>
      </c>
      <c r="D8466" t="s">
        <v>24209</v>
      </c>
      <c r="E8466" t="s">
        <v>21138</v>
      </c>
      <c r="F8466" s="1">
        <v>28066</v>
      </c>
    </row>
    <row r="8467" spans="1:6" x14ac:dyDescent="0.2">
      <c r="A8467" t="s">
        <v>4242</v>
      </c>
      <c r="B8467" t="s">
        <v>13494</v>
      </c>
      <c r="C8467" t="s">
        <v>9412</v>
      </c>
      <c r="D8467" t="s">
        <v>24210</v>
      </c>
      <c r="E8467" t="s">
        <v>21138</v>
      </c>
      <c r="F8467" s="1">
        <v>22806</v>
      </c>
    </row>
    <row r="8468" spans="1:6" x14ac:dyDescent="0.2">
      <c r="A8468" t="s">
        <v>4243</v>
      </c>
      <c r="B8468" t="s">
        <v>13558</v>
      </c>
      <c r="C8468" t="s">
        <v>9470</v>
      </c>
      <c r="D8468" t="s">
        <v>24211</v>
      </c>
      <c r="E8468" t="s">
        <v>21138</v>
      </c>
      <c r="F8468" s="1">
        <v>32935</v>
      </c>
    </row>
    <row r="8469" spans="1:6" x14ac:dyDescent="0.2">
      <c r="A8469" t="s">
        <v>15866</v>
      </c>
      <c r="B8469" t="s">
        <v>13465</v>
      </c>
      <c r="C8469" t="s">
        <v>11792</v>
      </c>
      <c r="D8469" t="s">
        <v>24212</v>
      </c>
      <c r="E8469" t="s">
        <v>21138</v>
      </c>
      <c r="F8469" s="1">
        <v>22155</v>
      </c>
    </row>
    <row r="8470" spans="1:6" x14ac:dyDescent="0.2">
      <c r="A8470" t="s">
        <v>7147</v>
      </c>
      <c r="B8470" t="s">
        <v>13305</v>
      </c>
      <c r="C8470" t="s">
        <v>9681</v>
      </c>
      <c r="D8470" t="s">
        <v>24213</v>
      </c>
      <c r="E8470" t="s">
        <v>21138</v>
      </c>
      <c r="F8470" s="1">
        <v>19981</v>
      </c>
    </row>
    <row r="8471" spans="1:6" x14ac:dyDescent="0.2">
      <c r="A8471" t="s">
        <v>9289</v>
      </c>
      <c r="B8471" t="s">
        <v>13313</v>
      </c>
      <c r="C8471" t="s">
        <v>10122</v>
      </c>
      <c r="D8471" t="s">
        <v>24214</v>
      </c>
      <c r="E8471" t="s">
        <v>21138</v>
      </c>
      <c r="F8471" s="1">
        <v>26870</v>
      </c>
    </row>
    <row r="8472" spans="1:6" x14ac:dyDescent="0.2">
      <c r="A8472" t="s">
        <v>4244</v>
      </c>
      <c r="B8472" t="s">
        <v>13508</v>
      </c>
      <c r="C8472" t="s">
        <v>10203</v>
      </c>
      <c r="D8472" t="s">
        <v>24215</v>
      </c>
      <c r="E8472" t="s">
        <v>21138</v>
      </c>
      <c r="F8472" s="1">
        <v>25786</v>
      </c>
    </row>
    <row r="8473" spans="1:6" x14ac:dyDescent="0.2">
      <c r="A8473" t="s">
        <v>8586</v>
      </c>
      <c r="B8473" t="s">
        <v>15483</v>
      </c>
      <c r="C8473" t="s">
        <v>15867</v>
      </c>
      <c r="D8473" t="s">
        <v>24216</v>
      </c>
      <c r="E8473" t="s">
        <v>21138</v>
      </c>
      <c r="F8473" s="1">
        <v>27561</v>
      </c>
    </row>
    <row r="8474" spans="1:6" x14ac:dyDescent="0.2">
      <c r="A8474" t="s">
        <v>4245</v>
      </c>
      <c r="B8474" t="s">
        <v>13539</v>
      </c>
      <c r="C8474" t="s">
        <v>13452</v>
      </c>
      <c r="D8474">
        <f>1-218-635-206</f>
        <v>-1058</v>
      </c>
      <c r="E8474" t="s">
        <v>21138</v>
      </c>
      <c r="F8474" s="1">
        <v>29907</v>
      </c>
    </row>
    <row r="8475" spans="1:6" x14ac:dyDescent="0.2">
      <c r="A8475" t="s">
        <v>7148</v>
      </c>
      <c r="B8475" t="s">
        <v>15868</v>
      </c>
      <c r="C8475" t="s">
        <v>15869</v>
      </c>
      <c r="D8475" t="s">
        <v>24217</v>
      </c>
      <c r="E8475" t="s">
        <v>21138</v>
      </c>
      <c r="F8475" s="1">
        <v>36200</v>
      </c>
    </row>
    <row r="8476" spans="1:6" x14ac:dyDescent="0.2">
      <c r="A8476" t="s">
        <v>8587</v>
      </c>
      <c r="B8476" t="s">
        <v>12336</v>
      </c>
      <c r="C8476" t="s">
        <v>15870</v>
      </c>
      <c r="D8476" t="s">
        <v>24218</v>
      </c>
      <c r="E8476" t="s">
        <v>21138</v>
      </c>
      <c r="F8476" s="1">
        <v>41801</v>
      </c>
    </row>
    <row r="8477" spans="1:6" x14ac:dyDescent="0.2">
      <c r="A8477" t="s">
        <v>4246</v>
      </c>
      <c r="B8477" t="s">
        <v>11824</v>
      </c>
      <c r="C8477" t="s">
        <v>10026</v>
      </c>
      <c r="D8477" t="s">
        <v>24219</v>
      </c>
      <c r="E8477" t="s">
        <v>21138</v>
      </c>
      <c r="F8477" s="1">
        <v>38227</v>
      </c>
    </row>
    <row r="8478" spans="1:6" x14ac:dyDescent="0.2">
      <c r="A8478" t="s">
        <v>9290</v>
      </c>
      <c r="B8478" t="s">
        <v>13774</v>
      </c>
      <c r="C8478" t="s">
        <v>15871</v>
      </c>
      <c r="D8478" t="s">
        <v>24220</v>
      </c>
      <c r="E8478" t="s">
        <v>21138</v>
      </c>
      <c r="F8478" s="1">
        <v>30413</v>
      </c>
    </row>
    <row r="8479" spans="1:6" x14ac:dyDescent="0.2">
      <c r="A8479" t="s">
        <v>4247</v>
      </c>
      <c r="B8479" t="s">
        <v>13457</v>
      </c>
      <c r="C8479" t="s">
        <v>15872</v>
      </c>
      <c r="D8479" t="s">
        <v>24221</v>
      </c>
      <c r="E8479" t="s">
        <v>21138</v>
      </c>
      <c r="F8479" s="1">
        <v>17041</v>
      </c>
    </row>
    <row r="8480" spans="1:6" x14ac:dyDescent="0.2">
      <c r="A8480" t="s">
        <v>8588</v>
      </c>
      <c r="B8480" t="s">
        <v>14070</v>
      </c>
      <c r="C8480" t="s">
        <v>15873</v>
      </c>
      <c r="D8480" t="s">
        <v>24222</v>
      </c>
      <c r="E8480" t="s">
        <v>21138</v>
      </c>
      <c r="F8480" s="1">
        <v>27044</v>
      </c>
    </row>
    <row r="8481" spans="1:6" x14ac:dyDescent="0.2">
      <c r="A8481" t="s">
        <v>4248</v>
      </c>
      <c r="B8481" t="s">
        <v>14200</v>
      </c>
      <c r="C8481" t="s">
        <v>10060</v>
      </c>
      <c r="D8481" t="s">
        <v>24223</v>
      </c>
      <c r="E8481" t="s">
        <v>21138</v>
      </c>
      <c r="F8481" s="1">
        <v>34338</v>
      </c>
    </row>
    <row r="8482" spans="1:6" x14ac:dyDescent="0.2">
      <c r="A8482" t="s">
        <v>7149</v>
      </c>
      <c r="B8482" t="s">
        <v>9448</v>
      </c>
      <c r="C8482" t="s">
        <v>9955</v>
      </c>
      <c r="D8482" t="s">
        <v>24224</v>
      </c>
      <c r="E8482" t="s">
        <v>21138</v>
      </c>
      <c r="F8482" s="1">
        <v>20354</v>
      </c>
    </row>
    <row r="8483" spans="1:6" x14ac:dyDescent="0.2">
      <c r="A8483" t="s">
        <v>7150</v>
      </c>
      <c r="B8483" t="s">
        <v>13523</v>
      </c>
      <c r="C8483" t="s">
        <v>10102</v>
      </c>
      <c r="D8483">
        <v>8393806025</v>
      </c>
      <c r="E8483" t="s">
        <v>21138</v>
      </c>
      <c r="F8483" s="1">
        <v>32616</v>
      </c>
    </row>
    <row r="8484" spans="1:6" x14ac:dyDescent="0.2">
      <c r="A8484" t="s">
        <v>7151</v>
      </c>
      <c r="B8484" t="s">
        <v>15874</v>
      </c>
      <c r="C8484" t="s">
        <v>10751</v>
      </c>
      <c r="D8484" t="s">
        <v>24225</v>
      </c>
      <c r="E8484" t="s">
        <v>21138</v>
      </c>
      <c r="F8484" s="1">
        <v>32067</v>
      </c>
    </row>
    <row r="8485" spans="1:6" x14ac:dyDescent="0.2">
      <c r="A8485" t="s">
        <v>4249</v>
      </c>
      <c r="B8485" t="s">
        <v>13585</v>
      </c>
      <c r="C8485" t="s">
        <v>10236</v>
      </c>
      <c r="D8485" t="s">
        <v>24226</v>
      </c>
      <c r="E8485" t="s">
        <v>21138</v>
      </c>
      <c r="F8485" s="1">
        <v>32775</v>
      </c>
    </row>
    <row r="8486" spans="1:6" x14ac:dyDescent="0.2">
      <c r="A8486" t="s">
        <v>7152</v>
      </c>
      <c r="B8486" t="s">
        <v>14368</v>
      </c>
      <c r="C8486" t="s">
        <v>9599</v>
      </c>
      <c r="D8486" t="s">
        <v>24227</v>
      </c>
      <c r="E8486" t="s">
        <v>21138</v>
      </c>
      <c r="F8486" s="1">
        <v>30461</v>
      </c>
    </row>
    <row r="8487" spans="1:6" x14ac:dyDescent="0.2">
      <c r="A8487" t="s">
        <v>4250</v>
      </c>
      <c r="B8487" t="s">
        <v>13457</v>
      </c>
      <c r="C8487" t="s">
        <v>10556</v>
      </c>
      <c r="D8487" t="s">
        <v>24228</v>
      </c>
      <c r="E8487" t="s">
        <v>21138</v>
      </c>
      <c r="F8487" s="1">
        <v>20033</v>
      </c>
    </row>
    <row r="8488" spans="1:6" x14ac:dyDescent="0.2">
      <c r="A8488" t="s">
        <v>7153</v>
      </c>
      <c r="B8488" t="s">
        <v>13336</v>
      </c>
      <c r="C8488" t="s">
        <v>10111</v>
      </c>
      <c r="D8488" t="s">
        <v>24229</v>
      </c>
      <c r="E8488" t="s">
        <v>21138</v>
      </c>
      <c r="F8488" s="1">
        <v>15745</v>
      </c>
    </row>
    <row r="8489" spans="1:6" x14ac:dyDescent="0.2">
      <c r="A8489" t="s">
        <v>7154</v>
      </c>
      <c r="B8489" t="s">
        <v>9455</v>
      </c>
      <c r="C8489" t="s">
        <v>11299</v>
      </c>
      <c r="D8489" t="s">
        <v>24230</v>
      </c>
      <c r="E8489" t="s">
        <v>21138</v>
      </c>
      <c r="F8489" s="1">
        <v>19320</v>
      </c>
    </row>
    <row r="8490" spans="1:6" x14ac:dyDescent="0.2">
      <c r="A8490" t="s">
        <v>15875</v>
      </c>
      <c r="B8490" t="s">
        <v>13399</v>
      </c>
      <c r="C8490" t="s">
        <v>10935</v>
      </c>
      <c r="D8490" t="s">
        <v>24231</v>
      </c>
      <c r="E8490" t="s">
        <v>21138</v>
      </c>
      <c r="F8490" s="1">
        <v>39117</v>
      </c>
    </row>
    <row r="8491" spans="1:6" x14ac:dyDescent="0.2">
      <c r="A8491" t="s">
        <v>7155</v>
      </c>
      <c r="B8491" t="s">
        <v>13581</v>
      </c>
      <c r="C8491" t="s">
        <v>9890</v>
      </c>
      <c r="D8491" t="s">
        <v>24232</v>
      </c>
      <c r="E8491" t="s">
        <v>21138</v>
      </c>
      <c r="F8491" s="1">
        <v>34991</v>
      </c>
    </row>
    <row r="8492" spans="1:6" x14ac:dyDescent="0.2">
      <c r="A8492" t="s">
        <v>7156</v>
      </c>
      <c r="B8492" t="s">
        <v>14071</v>
      </c>
      <c r="C8492" t="s">
        <v>10013</v>
      </c>
      <c r="D8492" t="s">
        <v>24233</v>
      </c>
      <c r="E8492" t="s">
        <v>21138</v>
      </c>
      <c r="F8492" s="1">
        <v>14642</v>
      </c>
    </row>
    <row r="8493" spans="1:6" x14ac:dyDescent="0.2">
      <c r="A8493" t="s">
        <v>15876</v>
      </c>
      <c r="B8493" t="s">
        <v>14326</v>
      </c>
      <c r="C8493" t="s">
        <v>10951</v>
      </c>
      <c r="D8493" t="s">
        <v>24234</v>
      </c>
      <c r="E8493" t="s">
        <v>21138</v>
      </c>
      <c r="F8493" s="1">
        <v>32908</v>
      </c>
    </row>
    <row r="8494" spans="1:6" x14ac:dyDescent="0.2">
      <c r="A8494" t="s">
        <v>4251</v>
      </c>
      <c r="B8494" t="s">
        <v>15877</v>
      </c>
      <c r="C8494" t="s">
        <v>15878</v>
      </c>
      <c r="D8494" t="s">
        <v>24235</v>
      </c>
      <c r="E8494" t="s">
        <v>21138</v>
      </c>
      <c r="F8494" s="1">
        <v>32493</v>
      </c>
    </row>
    <row r="8495" spans="1:6" x14ac:dyDescent="0.2">
      <c r="A8495" t="s">
        <v>8589</v>
      </c>
      <c r="B8495" t="s">
        <v>13596</v>
      </c>
      <c r="C8495" t="s">
        <v>15879</v>
      </c>
      <c r="D8495" t="s">
        <v>24236</v>
      </c>
      <c r="E8495" t="s">
        <v>21138</v>
      </c>
      <c r="F8495" s="1">
        <v>26000</v>
      </c>
    </row>
    <row r="8496" spans="1:6" x14ac:dyDescent="0.2">
      <c r="A8496" t="s">
        <v>4252</v>
      </c>
      <c r="B8496" t="s">
        <v>13601</v>
      </c>
      <c r="C8496" t="s">
        <v>11079</v>
      </c>
      <c r="D8496">
        <v>9534465669</v>
      </c>
      <c r="E8496" t="s">
        <v>21138</v>
      </c>
      <c r="F8496" s="1">
        <v>20358</v>
      </c>
    </row>
    <row r="8497" spans="1:6" x14ac:dyDescent="0.2">
      <c r="A8497" t="s">
        <v>8590</v>
      </c>
      <c r="B8497" t="s">
        <v>13457</v>
      </c>
      <c r="C8497" t="s">
        <v>11665</v>
      </c>
      <c r="D8497" t="s">
        <v>24237</v>
      </c>
      <c r="E8497" t="s">
        <v>21138</v>
      </c>
      <c r="F8497" s="1">
        <v>29350</v>
      </c>
    </row>
    <row r="8498" spans="1:6" x14ac:dyDescent="0.2">
      <c r="A8498" t="s">
        <v>4253</v>
      </c>
      <c r="B8498" t="s">
        <v>13325</v>
      </c>
      <c r="C8498" t="s">
        <v>13321</v>
      </c>
      <c r="D8498" t="s">
        <v>24238</v>
      </c>
      <c r="E8498" t="s">
        <v>21138</v>
      </c>
      <c r="F8498" s="1">
        <v>38955</v>
      </c>
    </row>
    <row r="8499" spans="1:6" x14ac:dyDescent="0.2">
      <c r="A8499" t="s">
        <v>4254</v>
      </c>
      <c r="B8499" t="s">
        <v>13613</v>
      </c>
      <c r="C8499" t="s">
        <v>15880</v>
      </c>
      <c r="D8499" t="s">
        <v>24239</v>
      </c>
      <c r="E8499" t="s">
        <v>21138</v>
      </c>
      <c r="F8499" s="1">
        <v>33528</v>
      </c>
    </row>
    <row r="8500" spans="1:6" x14ac:dyDescent="0.2">
      <c r="A8500" t="s">
        <v>4255</v>
      </c>
      <c r="B8500" t="s">
        <v>14890</v>
      </c>
      <c r="C8500" t="s">
        <v>12094</v>
      </c>
      <c r="D8500" t="s">
        <v>24240</v>
      </c>
      <c r="E8500" t="s">
        <v>21138</v>
      </c>
      <c r="F8500" s="1">
        <v>42847</v>
      </c>
    </row>
    <row r="8501" spans="1:6" x14ac:dyDescent="0.2">
      <c r="A8501" t="s">
        <v>8591</v>
      </c>
      <c r="B8501" t="s">
        <v>13759</v>
      </c>
      <c r="C8501" t="s">
        <v>14578</v>
      </c>
      <c r="D8501" t="s">
        <v>24241</v>
      </c>
      <c r="E8501" t="s">
        <v>21138</v>
      </c>
      <c r="F8501" s="1">
        <v>17094</v>
      </c>
    </row>
    <row r="8502" spans="1:6" x14ac:dyDescent="0.2">
      <c r="A8502" t="s">
        <v>7157</v>
      </c>
      <c r="B8502" t="s">
        <v>13426</v>
      </c>
      <c r="C8502" t="s">
        <v>9540</v>
      </c>
      <c r="D8502" t="s">
        <v>24242</v>
      </c>
      <c r="E8502" t="s">
        <v>21138</v>
      </c>
      <c r="F8502" s="1">
        <v>28062</v>
      </c>
    </row>
    <row r="8503" spans="1:6" x14ac:dyDescent="0.2">
      <c r="A8503" t="s">
        <v>4256</v>
      </c>
      <c r="B8503" t="s">
        <v>13348</v>
      </c>
      <c r="C8503" t="s">
        <v>12021</v>
      </c>
      <c r="D8503" t="s">
        <v>24243</v>
      </c>
      <c r="E8503" t="s">
        <v>21138</v>
      </c>
      <c r="F8503" s="1">
        <v>18685</v>
      </c>
    </row>
    <row r="8504" spans="1:6" x14ac:dyDescent="0.2">
      <c r="A8504" t="s">
        <v>4257</v>
      </c>
      <c r="B8504" t="s">
        <v>13888</v>
      </c>
      <c r="C8504" t="s">
        <v>14749</v>
      </c>
      <c r="D8504">
        <v>6170668153</v>
      </c>
      <c r="E8504" t="s">
        <v>21138</v>
      </c>
      <c r="F8504" s="1">
        <v>43558</v>
      </c>
    </row>
    <row r="8505" spans="1:6" x14ac:dyDescent="0.2">
      <c r="A8505" t="s">
        <v>4258</v>
      </c>
      <c r="B8505" t="s">
        <v>15881</v>
      </c>
      <c r="C8505" t="s">
        <v>9694</v>
      </c>
      <c r="D8505" t="s">
        <v>24244</v>
      </c>
      <c r="E8505" t="s">
        <v>21138</v>
      </c>
      <c r="F8505" s="1">
        <v>16798</v>
      </c>
    </row>
    <row r="8506" spans="1:6" x14ac:dyDescent="0.2">
      <c r="A8506" t="s">
        <v>7158</v>
      </c>
      <c r="B8506" t="s">
        <v>14268</v>
      </c>
      <c r="C8506" t="s">
        <v>9405</v>
      </c>
      <c r="D8506" t="s">
        <v>24245</v>
      </c>
      <c r="E8506" t="s">
        <v>21138</v>
      </c>
      <c r="F8506" s="1">
        <v>40783</v>
      </c>
    </row>
    <row r="8507" spans="1:6" x14ac:dyDescent="0.2">
      <c r="A8507" t="s">
        <v>4259</v>
      </c>
      <c r="B8507" t="s">
        <v>10396</v>
      </c>
      <c r="C8507" t="s">
        <v>9743</v>
      </c>
      <c r="D8507" t="s">
        <v>24246</v>
      </c>
      <c r="E8507" t="s">
        <v>21138</v>
      </c>
      <c r="F8507" s="1">
        <v>17922</v>
      </c>
    </row>
    <row r="8508" spans="1:6" x14ac:dyDescent="0.2">
      <c r="A8508" t="s">
        <v>7159</v>
      </c>
      <c r="B8508" t="s">
        <v>14317</v>
      </c>
      <c r="C8508" t="s">
        <v>10144</v>
      </c>
      <c r="D8508" t="s">
        <v>24247</v>
      </c>
      <c r="E8508" t="s">
        <v>21138</v>
      </c>
      <c r="F8508" s="1">
        <v>39759</v>
      </c>
    </row>
    <row r="8509" spans="1:6" x14ac:dyDescent="0.2">
      <c r="A8509" t="s">
        <v>7160</v>
      </c>
      <c r="B8509" t="s">
        <v>11030</v>
      </c>
      <c r="C8509" t="s">
        <v>15882</v>
      </c>
      <c r="D8509" t="s">
        <v>24248</v>
      </c>
      <c r="E8509" t="s">
        <v>21138</v>
      </c>
      <c r="F8509" s="1">
        <v>35241</v>
      </c>
    </row>
    <row r="8510" spans="1:6" x14ac:dyDescent="0.2">
      <c r="A8510" t="s">
        <v>9291</v>
      </c>
      <c r="B8510" t="s">
        <v>9634</v>
      </c>
      <c r="C8510" t="s">
        <v>15883</v>
      </c>
      <c r="D8510" t="s">
        <v>24249</v>
      </c>
      <c r="E8510" t="s">
        <v>21138</v>
      </c>
      <c r="F8510" s="1">
        <v>27085</v>
      </c>
    </row>
    <row r="8511" spans="1:6" x14ac:dyDescent="0.2">
      <c r="A8511" t="s">
        <v>4260</v>
      </c>
      <c r="B8511" t="s">
        <v>13325</v>
      </c>
      <c r="C8511" t="s">
        <v>9479</v>
      </c>
      <c r="D8511" t="s">
        <v>24250</v>
      </c>
      <c r="E8511" t="s">
        <v>21138</v>
      </c>
      <c r="F8511" s="1">
        <v>39205</v>
      </c>
    </row>
    <row r="8512" spans="1:6" x14ac:dyDescent="0.2">
      <c r="A8512" t="s">
        <v>9292</v>
      </c>
      <c r="B8512" t="s">
        <v>11030</v>
      </c>
      <c r="C8512" t="s">
        <v>9778</v>
      </c>
      <c r="D8512" t="s">
        <v>24251</v>
      </c>
      <c r="E8512" t="s">
        <v>21138</v>
      </c>
      <c r="F8512" s="1">
        <v>42362</v>
      </c>
    </row>
    <row r="8513" spans="1:6" x14ac:dyDescent="0.2">
      <c r="A8513" t="s">
        <v>4261</v>
      </c>
      <c r="B8513" t="s">
        <v>13558</v>
      </c>
      <c r="C8513" t="s">
        <v>10119</v>
      </c>
      <c r="D8513" t="s">
        <v>24252</v>
      </c>
      <c r="E8513" t="s">
        <v>21138</v>
      </c>
      <c r="F8513" s="1">
        <v>21672</v>
      </c>
    </row>
    <row r="8514" spans="1:6" x14ac:dyDescent="0.2">
      <c r="A8514" t="s">
        <v>15884</v>
      </c>
      <c r="B8514" t="s">
        <v>14214</v>
      </c>
      <c r="C8514" t="s">
        <v>15885</v>
      </c>
      <c r="D8514" t="s">
        <v>24253</v>
      </c>
      <c r="E8514" t="s">
        <v>21138</v>
      </c>
      <c r="F8514" s="1">
        <v>41102</v>
      </c>
    </row>
    <row r="8515" spans="1:6" x14ac:dyDescent="0.2">
      <c r="A8515" t="s">
        <v>4262</v>
      </c>
      <c r="B8515" t="s">
        <v>13337</v>
      </c>
      <c r="C8515" t="s">
        <v>12769</v>
      </c>
      <c r="D8515" t="s">
        <v>24254</v>
      </c>
      <c r="E8515" t="s">
        <v>21138</v>
      </c>
      <c r="F8515" s="1">
        <v>43637</v>
      </c>
    </row>
    <row r="8516" spans="1:6" x14ac:dyDescent="0.2">
      <c r="A8516" t="s">
        <v>8592</v>
      </c>
      <c r="B8516" t="s">
        <v>13539</v>
      </c>
      <c r="C8516" t="s">
        <v>15886</v>
      </c>
      <c r="D8516" t="s">
        <v>24255</v>
      </c>
      <c r="E8516" t="s">
        <v>21138</v>
      </c>
      <c r="F8516" s="1">
        <v>17209</v>
      </c>
    </row>
    <row r="8517" spans="1:6" x14ac:dyDescent="0.2">
      <c r="A8517" t="s">
        <v>4263</v>
      </c>
      <c r="B8517" t="s">
        <v>13418</v>
      </c>
      <c r="C8517" t="s">
        <v>10935</v>
      </c>
      <c r="D8517" t="s">
        <v>24256</v>
      </c>
      <c r="E8517" t="s">
        <v>21138</v>
      </c>
      <c r="F8517" s="1">
        <v>17881</v>
      </c>
    </row>
    <row r="8518" spans="1:6" x14ac:dyDescent="0.2">
      <c r="A8518" t="s">
        <v>4264</v>
      </c>
      <c r="B8518" t="s">
        <v>13339</v>
      </c>
      <c r="C8518" t="s">
        <v>15887</v>
      </c>
      <c r="D8518" t="s">
        <v>24257</v>
      </c>
      <c r="E8518" t="s">
        <v>21138</v>
      </c>
      <c r="F8518" s="1">
        <v>36520</v>
      </c>
    </row>
    <row r="8519" spans="1:6" x14ac:dyDescent="0.2">
      <c r="A8519" t="s">
        <v>7161</v>
      </c>
      <c r="B8519" t="s">
        <v>13404</v>
      </c>
      <c r="C8519" t="s">
        <v>11233</v>
      </c>
      <c r="D8519" t="s">
        <v>24258</v>
      </c>
      <c r="E8519" t="s">
        <v>21138</v>
      </c>
      <c r="F8519" s="1">
        <v>16489</v>
      </c>
    </row>
    <row r="8520" spans="1:6" x14ac:dyDescent="0.2">
      <c r="A8520" t="s">
        <v>8593</v>
      </c>
      <c r="B8520" t="s">
        <v>14070</v>
      </c>
      <c r="C8520" t="s">
        <v>15888</v>
      </c>
      <c r="D8520">
        <f>1-509-507-8497</f>
        <v>-9512</v>
      </c>
      <c r="E8520" t="s">
        <v>21138</v>
      </c>
      <c r="F8520" s="1">
        <v>25084</v>
      </c>
    </row>
    <row r="8521" spans="1:6" x14ac:dyDescent="0.2">
      <c r="A8521" t="s">
        <v>4265</v>
      </c>
      <c r="B8521" t="s">
        <v>14023</v>
      </c>
      <c r="C8521" t="s">
        <v>15889</v>
      </c>
      <c r="D8521">
        <f>1-812-474-6445</f>
        <v>-7730</v>
      </c>
      <c r="E8521" t="s">
        <v>21138</v>
      </c>
      <c r="F8521" s="1">
        <v>43815</v>
      </c>
    </row>
    <row r="8522" spans="1:6" x14ac:dyDescent="0.2">
      <c r="A8522" t="s">
        <v>4266</v>
      </c>
      <c r="B8522" t="s">
        <v>9765</v>
      </c>
      <c r="C8522" t="s">
        <v>9649</v>
      </c>
      <c r="D8522" t="s">
        <v>24259</v>
      </c>
      <c r="E8522" t="s">
        <v>21138</v>
      </c>
      <c r="F8522" s="1">
        <v>29599</v>
      </c>
    </row>
    <row r="8523" spans="1:6" x14ac:dyDescent="0.2">
      <c r="A8523" t="s">
        <v>4267</v>
      </c>
      <c r="B8523" t="s">
        <v>11824</v>
      </c>
      <c r="C8523" t="s">
        <v>15890</v>
      </c>
      <c r="D8523" t="s">
        <v>24260</v>
      </c>
      <c r="E8523" t="s">
        <v>21138</v>
      </c>
      <c r="F8523" s="1">
        <v>37386</v>
      </c>
    </row>
    <row r="8524" spans="1:6" x14ac:dyDescent="0.2">
      <c r="A8524" t="s">
        <v>4268</v>
      </c>
      <c r="B8524" t="s">
        <v>13323</v>
      </c>
      <c r="C8524" t="s">
        <v>9819</v>
      </c>
      <c r="D8524" t="s">
        <v>24261</v>
      </c>
      <c r="E8524" t="s">
        <v>21138</v>
      </c>
      <c r="F8524" s="1">
        <v>42603</v>
      </c>
    </row>
    <row r="8525" spans="1:6" x14ac:dyDescent="0.2">
      <c r="A8525" t="s">
        <v>8594</v>
      </c>
      <c r="B8525" t="s">
        <v>13903</v>
      </c>
      <c r="C8525" t="s">
        <v>12079</v>
      </c>
      <c r="D8525" t="s">
        <v>24262</v>
      </c>
      <c r="E8525" t="s">
        <v>21138</v>
      </c>
      <c r="F8525" s="1">
        <v>31897</v>
      </c>
    </row>
    <row r="8526" spans="1:6" x14ac:dyDescent="0.2">
      <c r="A8526" t="s">
        <v>4269</v>
      </c>
      <c r="B8526" t="s">
        <v>13359</v>
      </c>
      <c r="C8526" t="s">
        <v>15891</v>
      </c>
      <c r="D8526" t="s">
        <v>24263</v>
      </c>
      <c r="E8526" t="s">
        <v>21138</v>
      </c>
      <c r="F8526" s="1">
        <v>16055</v>
      </c>
    </row>
    <row r="8527" spans="1:6" x14ac:dyDescent="0.2">
      <c r="A8527" t="s">
        <v>4270</v>
      </c>
      <c r="B8527" t="s">
        <v>14360</v>
      </c>
      <c r="C8527" t="s">
        <v>9526</v>
      </c>
      <c r="D8527" t="s">
        <v>24264</v>
      </c>
      <c r="E8527" t="s">
        <v>21138</v>
      </c>
      <c r="F8527" s="1">
        <v>36557</v>
      </c>
    </row>
    <row r="8528" spans="1:6" x14ac:dyDescent="0.2">
      <c r="A8528" t="s">
        <v>9293</v>
      </c>
      <c r="B8528" t="s">
        <v>14231</v>
      </c>
      <c r="C8528" t="s">
        <v>10561</v>
      </c>
      <c r="D8528" t="s">
        <v>24265</v>
      </c>
      <c r="E8528" t="s">
        <v>21138</v>
      </c>
      <c r="F8528" s="1">
        <v>25122</v>
      </c>
    </row>
    <row r="8529" spans="1:6" x14ac:dyDescent="0.2">
      <c r="A8529" t="s">
        <v>4271</v>
      </c>
      <c r="B8529" t="s">
        <v>12777</v>
      </c>
      <c r="C8529" t="s">
        <v>9895</v>
      </c>
      <c r="D8529" t="s">
        <v>24266</v>
      </c>
      <c r="E8529" t="s">
        <v>21138</v>
      </c>
      <c r="F8529" s="1">
        <v>33947</v>
      </c>
    </row>
    <row r="8530" spans="1:6" x14ac:dyDescent="0.2">
      <c r="A8530" t="s">
        <v>4272</v>
      </c>
      <c r="B8530" t="s">
        <v>13071</v>
      </c>
      <c r="C8530" t="s">
        <v>15892</v>
      </c>
      <c r="D8530" t="s">
        <v>24267</v>
      </c>
      <c r="E8530" t="s">
        <v>21138</v>
      </c>
      <c r="F8530" s="1">
        <v>30971</v>
      </c>
    </row>
    <row r="8531" spans="1:6" x14ac:dyDescent="0.2">
      <c r="A8531" t="s">
        <v>4273</v>
      </c>
      <c r="B8531" t="s">
        <v>11094</v>
      </c>
      <c r="C8531" t="s">
        <v>15893</v>
      </c>
      <c r="D8531" t="s">
        <v>24268</v>
      </c>
      <c r="E8531" t="s">
        <v>21138</v>
      </c>
      <c r="F8531" s="1">
        <v>41083</v>
      </c>
    </row>
    <row r="8532" spans="1:6" x14ac:dyDescent="0.2">
      <c r="A8532" t="s">
        <v>9294</v>
      </c>
      <c r="B8532" t="s">
        <v>13344</v>
      </c>
      <c r="C8532" t="s">
        <v>12957</v>
      </c>
      <c r="D8532" t="s">
        <v>24269</v>
      </c>
      <c r="E8532" t="s">
        <v>21138</v>
      </c>
      <c r="F8532" s="1">
        <v>24332</v>
      </c>
    </row>
    <row r="8533" spans="1:6" x14ac:dyDescent="0.2">
      <c r="A8533" t="s">
        <v>4274</v>
      </c>
      <c r="B8533" t="s">
        <v>13345</v>
      </c>
      <c r="C8533" t="s">
        <v>15894</v>
      </c>
      <c r="D8533">
        <f>1-537-200-4269</f>
        <v>-5005</v>
      </c>
      <c r="E8533" t="s">
        <v>21138</v>
      </c>
      <c r="F8533" s="1">
        <v>25513</v>
      </c>
    </row>
    <row r="8534" spans="1:6" x14ac:dyDescent="0.2">
      <c r="A8534" t="s">
        <v>15895</v>
      </c>
      <c r="B8534" t="s">
        <v>13558</v>
      </c>
      <c r="C8534" t="s">
        <v>13560</v>
      </c>
      <c r="D8534" t="s">
        <v>24270</v>
      </c>
      <c r="E8534" t="s">
        <v>21138</v>
      </c>
      <c r="F8534" s="1">
        <v>29412</v>
      </c>
    </row>
    <row r="8535" spans="1:6" x14ac:dyDescent="0.2">
      <c r="A8535" t="s">
        <v>4275</v>
      </c>
      <c r="B8535" t="s">
        <v>13891</v>
      </c>
      <c r="C8535" t="s">
        <v>11157</v>
      </c>
      <c r="D8535" t="s">
        <v>24271</v>
      </c>
      <c r="E8535" t="s">
        <v>21138</v>
      </c>
      <c r="F8535" s="1">
        <v>34514</v>
      </c>
    </row>
    <row r="8536" spans="1:6" x14ac:dyDescent="0.2">
      <c r="A8536" t="s">
        <v>7162</v>
      </c>
      <c r="B8536" t="s">
        <v>13644</v>
      </c>
      <c r="C8536" t="s">
        <v>15896</v>
      </c>
      <c r="D8536" t="s">
        <v>24272</v>
      </c>
      <c r="E8536" t="s">
        <v>21138</v>
      </c>
      <c r="F8536" s="1">
        <v>39229</v>
      </c>
    </row>
    <row r="8537" spans="1:6" x14ac:dyDescent="0.2">
      <c r="A8537" t="s">
        <v>9295</v>
      </c>
      <c r="B8537" t="s">
        <v>13685</v>
      </c>
      <c r="C8537" t="s">
        <v>12812</v>
      </c>
      <c r="D8537" t="s">
        <v>24273</v>
      </c>
      <c r="E8537" t="s">
        <v>21138</v>
      </c>
      <c r="F8537" s="1">
        <v>36066</v>
      </c>
    </row>
    <row r="8538" spans="1:6" x14ac:dyDescent="0.2">
      <c r="A8538" t="s">
        <v>4276</v>
      </c>
      <c r="B8538" t="s">
        <v>15101</v>
      </c>
      <c r="C8538" t="s">
        <v>12897</v>
      </c>
      <c r="D8538" t="s">
        <v>24274</v>
      </c>
      <c r="E8538" t="s">
        <v>21138</v>
      </c>
      <c r="F8538" s="1">
        <v>29332</v>
      </c>
    </row>
    <row r="8539" spans="1:6" x14ac:dyDescent="0.2">
      <c r="A8539" t="s">
        <v>9296</v>
      </c>
      <c r="B8539" t="s">
        <v>15897</v>
      </c>
      <c r="C8539" t="s">
        <v>9692</v>
      </c>
      <c r="D8539" t="s">
        <v>24275</v>
      </c>
      <c r="E8539" t="s">
        <v>21138</v>
      </c>
      <c r="F8539" s="1">
        <v>43688</v>
      </c>
    </row>
    <row r="8540" spans="1:6" x14ac:dyDescent="0.2">
      <c r="A8540" t="s">
        <v>4277</v>
      </c>
      <c r="B8540" t="s">
        <v>13493</v>
      </c>
      <c r="C8540" t="s">
        <v>10259</v>
      </c>
      <c r="D8540" t="s">
        <v>24276</v>
      </c>
      <c r="E8540" t="s">
        <v>21138</v>
      </c>
      <c r="F8540" s="1">
        <v>39291</v>
      </c>
    </row>
    <row r="8541" spans="1:6" x14ac:dyDescent="0.2">
      <c r="A8541" t="s">
        <v>7163</v>
      </c>
      <c r="B8541" t="s">
        <v>13866</v>
      </c>
      <c r="C8541" t="s">
        <v>10177</v>
      </c>
      <c r="D8541" t="s">
        <v>24277</v>
      </c>
      <c r="E8541" t="s">
        <v>21138</v>
      </c>
      <c r="F8541" s="1">
        <v>33739</v>
      </c>
    </row>
    <row r="8542" spans="1:6" x14ac:dyDescent="0.2">
      <c r="A8542" t="s">
        <v>4278</v>
      </c>
      <c r="B8542" t="s">
        <v>13862</v>
      </c>
      <c r="C8542" t="s">
        <v>12615</v>
      </c>
      <c r="D8542" t="s">
        <v>24278</v>
      </c>
      <c r="E8542" t="s">
        <v>21138</v>
      </c>
      <c r="F8542" s="1">
        <v>34320</v>
      </c>
    </row>
    <row r="8543" spans="1:6" x14ac:dyDescent="0.2">
      <c r="A8543" t="s">
        <v>4279</v>
      </c>
      <c r="B8543" t="s">
        <v>13653</v>
      </c>
      <c r="C8543" t="s">
        <v>15898</v>
      </c>
      <c r="D8543">
        <f>1-464-903-4535</f>
        <v>-5901</v>
      </c>
      <c r="E8543" t="s">
        <v>21138</v>
      </c>
      <c r="F8543" s="1">
        <v>20453</v>
      </c>
    </row>
    <row r="8544" spans="1:6" x14ac:dyDescent="0.2">
      <c r="A8544" t="s">
        <v>7164</v>
      </c>
      <c r="B8544" t="s">
        <v>13450</v>
      </c>
      <c r="C8544" t="s">
        <v>10893</v>
      </c>
      <c r="D8544" t="s">
        <v>24279</v>
      </c>
      <c r="E8544" t="s">
        <v>21138</v>
      </c>
      <c r="F8544" s="1">
        <v>21243</v>
      </c>
    </row>
    <row r="8545" spans="1:6" x14ac:dyDescent="0.2">
      <c r="A8545" t="s">
        <v>4280</v>
      </c>
      <c r="B8545" t="s">
        <v>13306</v>
      </c>
      <c r="C8545" t="s">
        <v>12045</v>
      </c>
      <c r="D8545">
        <v>9163544756</v>
      </c>
      <c r="E8545" t="s">
        <v>21138</v>
      </c>
      <c r="F8545" s="1">
        <v>21691</v>
      </c>
    </row>
    <row r="8546" spans="1:6" x14ac:dyDescent="0.2">
      <c r="A8546" t="s">
        <v>4281</v>
      </c>
      <c r="B8546" t="s">
        <v>13697</v>
      </c>
      <c r="C8546" t="s">
        <v>9444</v>
      </c>
      <c r="D8546" t="s">
        <v>24280</v>
      </c>
      <c r="E8546" t="s">
        <v>21138</v>
      </c>
      <c r="F8546" s="1">
        <v>16066</v>
      </c>
    </row>
    <row r="8547" spans="1:6" x14ac:dyDescent="0.2">
      <c r="A8547" t="s">
        <v>7165</v>
      </c>
      <c r="B8547" t="s">
        <v>15597</v>
      </c>
      <c r="C8547" t="s">
        <v>10308</v>
      </c>
      <c r="D8547" t="s">
        <v>24281</v>
      </c>
      <c r="E8547" t="s">
        <v>21138</v>
      </c>
      <c r="F8547" s="1">
        <v>32081</v>
      </c>
    </row>
    <row r="8548" spans="1:6" x14ac:dyDescent="0.2">
      <c r="A8548" t="s">
        <v>4282</v>
      </c>
      <c r="B8548" t="s">
        <v>15899</v>
      </c>
      <c r="C8548" t="s">
        <v>15900</v>
      </c>
      <c r="D8548" t="s">
        <v>24282</v>
      </c>
      <c r="E8548" t="s">
        <v>21138</v>
      </c>
      <c r="F8548" s="1">
        <v>25975</v>
      </c>
    </row>
    <row r="8549" spans="1:6" x14ac:dyDescent="0.2">
      <c r="A8549" t="s">
        <v>4283</v>
      </c>
      <c r="B8549" t="s">
        <v>14414</v>
      </c>
      <c r="C8549" t="s">
        <v>14217</v>
      </c>
      <c r="D8549" t="s">
        <v>24283</v>
      </c>
      <c r="E8549" t="s">
        <v>21138</v>
      </c>
      <c r="F8549" s="1">
        <v>24302</v>
      </c>
    </row>
    <row r="8550" spans="1:6" x14ac:dyDescent="0.2">
      <c r="A8550" t="s">
        <v>9297</v>
      </c>
      <c r="B8550" t="s">
        <v>15901</v>
      </c>
      <c r="C8550" t="s">
        <v>11985</v>
      </c>
      <c r="D8550" t="s">
        <v>24284</v>
      </c>
      <c r="E8550" t="s">
        <v>21138</v>
      </c>
      <c r="F8550" s="1">
        <v>39714</v>
      </c>
    </row>
    <row r="8551" spans="1:6" x14ac:dyDescent="0.2">
      <c r="A8551" t="s">
        <v>4284</v>
      </c>
      <c r="B8551" t="s">
        <v>15902</v>
      </c>
      <c r="C8551" t="s">
        <v>10446</v>
      </c>
      <c r="D8551" t="s">
        <v>24285</v>
      </c>
      <c r="E8551" t="s">
        <v>21138</v>
      </c>
      <c r="F8551" s="1">
        <v>34335</v>
      </c>
    </row>
    <row r="8552" spans="1:6" x14ac:dyDescent="0.2">
      <c r="A8552" t="s">
        <v>4285</v>
      </c>
      <c r="B8552" t="s">
        <v>10406</v>
      </c>
      <c r="C8552" t="s">
        <v>9467</v>
      </c>
      <c r="D8552" t="s">
        <v>24286</v>
      </c>
      <c r="E8552" t="s">
        <v>21138</v>
      </c>
      <c r="F8552" s="1">
        <v>28986</v>
      </c>
    </row>
    <row r="8553" spans="1:6" x14ac:dyDescent="0.2">
      <c r="A8553" t="s">
        <v>4286</v>
      </c>
      <c r="B8553" t="s">
        <v>14363</v>
      </c>
      <c r="C8553" t="s">
        <v>15903</v>
      </c>
      <c r="D8553" t="s">
        <v>24287</v>
      </c>
      <c r="E8553" t="s">
        <v>21138</v>
      </c>
      <c r="F8553" s="1">
        <v>37412</v>
      </c>
    </row>
    <row r="8554" spans="1:6" x14ac:dyDescent="0.2">
      <c r="A8554" t="s">
        <v>4287</v>
      </c>
      <c r="B8554" t="s">
        <v>14178</v>
      </c>
      <c r="C8554" t="s">
        <v>15904</v>
      </c>
      <c r="D8554" t="s">
        <v>24288</v>
      </c>
      <c r="E8554" t="s">
        <v>21138</v>
      </c>
      <c r="F8554" s="1">
        <v>23125</v>
      </c>
    </row>
    <row r="8555" spans="1:6" x14ac:dyDescent="0.2">
      <c r="A8555" t="s">
        <v>9298</v>
      </c>
      <c r="B8555" t="s">
        <v>13959</v>
      </c>
      <c r="C8555" t="s">
        <v>9586</v>
      </c>
      <c r="D8555" t="s">
        <v>24289</v>
      </c>
      <c r="E8555" t="s">
        <v>21138</v>
      </c>
      <c r="F8555" s="1">
        <v>19920</v>
      </c>
    </row>
    <row r="8556" spans="1:6" x14ac:dyDescent="0.2">
      <c r="A8556" t="s">
        <v>9299</v>
      </c>
      <c r="B8556" t="s">
        <v>15255</v>
      </c>
      <c r="C8556" t="s">
        <v>15905</v>
      </c>
      <c r="D8556" t="s">
        <v>24290</v>
      </c>
      <c r="E8556" t="s">
        <v>21138</v>
      </c>
      <c r="F8556" s="1">
        <v>33282</v>
      </c>
    </row>
    <row r="8557" spans="1:6" x14ac:dyDescent="0.2">
      <c r="A8557" t="s">
        <v>4288</v>
      </c>
      <c r="B8557" t="s">
        <v>15906</v>
      </c>
      <c r="C8557" t="s">
        <v>13587</v>
      </c>
      <c r="D8557" t="s">
        <v>24291</v>
      </c>
      <c r="E8557" t="s">
        <v>21138</v>
      </c>
      <c r="F8557" s="1">
        <v>26492</v>
      </c>
    </row>
    <row r="8558" spans="1:6" x14ac:dyDescent="0.2">
      <c r="A8558" t="s">
        <v>9300</v>
      </c>
      <c r="B8558" t="s">
        <v>13324</v>
      </c>
      <c r="C8558" t="s">
        <v>10487</v>
      </c>
      <c r="D8558" t="s">
        <v>24292</v>
      </c>
      <c r="E8558" t="s">
        <v>21138</v>
      </c>
      <c r="F8558" s="1">
        <v>19212</v>
      </c>
    </row>
    <row r="8559" spans="1:6" x14ac:dyDescent="0.2">
      <c r="A8559" t="s">
        <v>4289</v>
      </c>
      <c r="B8559" t="s">
        <v>13645</v>
      </c>
      <c r="C8559" t="s">
        <v>15907</v>
      </c>
      <c r="D8559">
        <v>1547717156</v>
      </c>
      <c r="E8559" t="s">
        <v>21138</v>
      </c>
      <c r="F8559" s="1">
        <v>24135</v>
      </c>
    </row>
    <row r="8560" spans="1:6" x14ac:dyDescent="0.2">
      <c r="A8560" t="s">
        <v>4290</v>
      </c>
      <c r="B8560" t="s">
        <v>14806</v>
      </c>
      <c r="C8560" t="s">
        <v>15908</v>
      </c>
      <c r="D8560" t="s">
        <v>24293</v>
      </c>
      <c r="E8560" t="s">
        <v>21138</v>
      </c>
      <c r="F8560" s="1">
        <v>38558</v>
      </c>
    </row>
    <row r="8561" spans="1:6" x14ac:dyDescent="0.2">
      <c r="A8561" t="s">
        <v>4291</v>
      </c>
      <c r="B8561" t="s">
        <v>13440</v>
      </c>
      <c r="C8561" t="s">
        <v>13462</v>
      </c>
      <c r="D8561" t="s">
        <v>24294</v>
      </c>
      <c r="E8561" t="s">
        <v>21138</v>
      </c>
      <c r="F8561" s="1">
        <v>28790</v>
      </c>
    </row>
    <row r="8562" spans="1:6" x14ac:dyDescent="0.2">
      <c r="A8562" t="s">
        <v>7166</v>
      </c>
      <c r="B8562" t="s">
        <v>13885</v>
      </c>
      <c r="C8562" t="s">
        <v>9470</v>
      </c>
      <c r="D8562" t="s">
        <v>24295</v>
      </c>
      <c r="E8562" t="s">
        <v>21138</v>
      </c>
      <c r="F8562" s="1">
        <v>21648</v>
      </c>
    </row>
    <row r="8563" spans="1:6" x14ac:dyDescent="0.2">
      <c r="A8563" t="s">
        <v>7167</v>
      </c>
      <c r="B8563" t="s">
        <v>13344</v>
      </c>
      <c r="C8563" t="s">
        <v>10201</v>
      </c>
      <c r="D8563" t="s">
        <v>24296</v>
      </c>
      <c r="E8563" t="s">
        <v>21138</v>
      </c>
      <c r="F8563" s="1">
        <v>40489</v>
      </c>
    </row>
    <row r="8564" spans="1:6" x14ac:dyDescent="0.2">
      <c r="A8564" t="s">
        <v>15909</v>
      </c>
      <c r="B8564" t="s">
        <v>14416</v>
      </c>
      <c r="C8564" t="s">
        <v>9531</v>
      </c>
      <c r="D8564" t="s">
        <v>24297</v>
      </c>
      <c r="E8564" t="s">
        <v>21138</v>
      </c>
      <c r="F8564" s="1">
        <v>33264</v>
      </c>
    </row>
    <row r="8565" spans="1:6" x14ac:dyDescent="0.2">
      <c r="A8565" t="s">
        <v>9301</v>
      </c>
      <c r="B8565" t="s">
        <v>13891</v>
      </c>
      <c r="C8565" t="s">
        <v>13022</v>
      </c>
      <c r="D8565" t="s">
        <v>24298</v>
      </c>
      <c r="E8565" t="s">
        <v>21138</v>
      </c>
      <c r="F8565" s="1">
        <v>32589</v>
      </c>
    </row>
    <row r="8566" spans="1:6" x14ac:dyDescent="0.2">
      <c r="A8566" t="s">
        <v>4292</v>
      </c>
      <c r="B8566" t="s">
        <v>14071</v>
      </c>
      <c r="C8566" t="s">
        <v>9540</v>
      </c>
      <c r="D8566" t="s">
        <v>24299</v>
      </c>
      <c r="E8566" t="s">
        <v>21138</v>
      </c>
      <c r="F8566" s="1">
        <v>36578</v>
      </c>
    </row>
    <row r="8567" spans="1:6" x14ac:dyDescent="0.2">
      <c r="A8567" t="s">
        <v>4293</v>
      </c>
      <c r="B8567" t="s">
        <v>14823</v>
      </c>
      <c r="C8567" t="s">
        <v>9694</v>
      </c>
      <c r="D8567" t="s">
        <v>24300</v>
      </c>
      <c r="E8567" t="s">
        <v>21138</v>
      </c>
      <c r="F8567" s="1">
        <v>37390</v>
      </c>
    </row>
    <row r="8568" spans="1:6" x14ac:dyDescent="0.2">
      <c r="A8568" t="s">
        <v>4294</v>
      </c>
      <c r="B8568" t="s">
        <v>15627</v>
      </c>
      <c r="C8568" t="s">
        <v>9979</v>
      </c>
      <c r="D8568" t="s">
        <v>24301</v>
      </c>
      <c r="E8568" t="s">
        <v>21138</v>
      </c>
      <c r="F8568" s="1">
        <v>38895</v>
      </c>
    </row>
    <row r="8569" spans="1:6" x14ac:dyDescent="0.2">
      <c r="A8569" t="s">
        <v>4295</v>
      </c>
      <c r="B8569" t="s">
        <v>15910</v>
      </c>
      <c r="C8569" t="s">
        <v>15911</v>
      </c>
      <c r="D8569" t="s">
        <v>24302</v>
      </c>
      <c r="E8569" t="s">
        <v>21138</v>
      </c>
      <c r="F8569" s="1">
        <v>35821</v>
      </c>
    </row>
    <row r="8570" spans="1:6" x14ac:dyDescent="0.2">
      <c r="A8570" t="s">
        <v>15912</v>
      </c>
      <c r="B8570" t="s">
        <v>13827</v>
      </c>
      <c r="C8570" t="s">
        <v>11266</v>
      </c>
      <c r="D8570" t="s">
        <v>24303</v>
      </c>
      <c r="E8570" t="s">
        <v>21138</v>
      </c>
      <c r="F8570" s="1">
        <v>36516</v>
      </c>
    </row>
    <row r="8571" spans="1:6" x14ac:dyDescent="0.2">
      <c r="A8571" t="s">
        <v>9302</v>
      </c>
      <c r="B8571" t="s">
        <v>14056</v>
      </c>
      <c r="C8571" t="s">
        <v>9563</v>
      </c>
      <c r="D8571" t="s">
        <v>24304</v>
      </c>
      <c r="E8571" t="s">
        <v>21138</v>
      </c>
      <c r="F8571" s="1">
        <v>30678</v>
      </c>
    </row>
    <row r="8572" spans="1:6" x14ac:dyDescent="0.2">
      <c r="A8572" t="s">
        <v>8595</v>
      </c>
      <c r="B8572" t="s">
        <v>15434</v>
      </c>
      <c r="C8572" t="s">
        <v>11121</v>
      </c>
      <c r="D8572" t="s">
        <v>24305</v>
      </c>
      <c r="E8572" t="s">
        <v>21138</v>
      </c>
      <c r="F8572" s="1">
        <v>33999</v>
      </c>
    </row>
    <row r="8573" spans="1:6" x14ac:dyDescent="0.2">
      <c r="A8573" t="s">
        <v>7168</v>
      </c>
      <c r="B8573" t="s">
        <v>13413</v>
      </c>
      <c r="C8573" t="s">
        <v>15913</v>
      </c>
      <c r="D8573" t="s">
        <v>24306</v>
      </c>
      <c r="E8573" t="s">
        <v>21138</v>
      </c>
      <c r="F8573" s="1">
        <v>23440</v>
      </c>
    </row>
    <row r="8574" spans="1:6" x14ac:dyDescent="0.2">
      <c r="A8574" t="s">
        <v>4296</v>
      </c>
      <c r="B8574" t="s">
        <v>14432</v>
      </c>
      <c r="C8574" t="s">
        <v>15914</v>
      </c>
      <c r="D8574" t="s">
        <v>24307</v>
      </c>
      <c r="E8574" t="s">
        <v>21138</v>
      </c>
      <c r="F8574" s="1">
        <v>34729</v>
      </c>
    </row>
    <row r="8575" spans="1:6" x14ac:dyDescent="0.2">
      <c r="A8575" t="s">
        <v>4297</v>
      </c>
      <c r="B8575" t="s">
        <v>13435</v>
      </c>
      <c r="C8575" t="s">
        <v>14618</v>
      </c>
      <c r="D8575" t="s">
        <v>24308</v>
      </c>
      <c r="E8575" t="s">
        <v>21138</v>
      </c>
      <c r="F8575" s="1">
        <v>39625</v>
      </c>
    </row>
    <row r="8576" spans="1:6" x14ac:dyDescent="0.2">
      <c r="A8576" t="s">
        <v>8596</v>
      </c>
      <c r="B8576" t="s">
        <v>13963</v>
      </c>
      <c r="C8576" t="s">
        <v>9444</v>
      </c>
      <c r="D8576" t="s">
        <v>24309</v>
      </c>
      <c r="E8576" t="s">
        <v>21138</v>
      </c>
      <c r="F8576" s="1">
        <v>37895</v>
      </c>
    </row>
    <row r="8577" spans="1:6" x14ac:dyDescent="0.2">
      <c r="A8577" t="s">
        <v>4298</v>
      </c>
      <c r="B8577" t="s">
        <v>14050</v>
      </c>
      <c r="C8577" t="s">
        <v>15915</v>
      </c>
      <c r="D8577" t="s">
        <v>24310</v>
      </c>
      <c r="E8577" t="s">
        <v>21138</v>
      </c>
      <c r="F8577" s="1">
        <v>38562</v>
      </c>
    </row>
    <row r="8578" spans="1:6" x14ac:dyDescent="0.2">
      <c r="A8578" t="s">
        <v>4299</v>
      </c>
      <c r="B8578" t="s">
        <v>15916</v>
      </c>
      <c r="C8578" t="s">
        <v>9835</v>
      </c>
      <c r="D8578" t="s">
        <v>24311</v>
      </c>
      <c r="E8578" t="s">
        <v>21138</v>
      </c>
      <c r="F8578" s="1">
        <v>41731</v>
      </c>
    </row>
    <row r="8579" spans="1:6" x14ac:dyDescent="0.2">
      <c r="A8579" t="s">
        <v>8597</v>
      </c>
      <c r="B8579" t="s">
        <v>13388</v>
      </c>
      <c r="C8579" t="s">
        <v>15917</v>
      </c>
      <c r="D8579" t="s">
        <v>24312</v>
      </c>
      <c r="E8579" t="s">
        <v>21138</v>
      </c>
      <c r="F8579" s="1">
        <v>27765</v>
      </c>
    </row>
    <row r="8580" spans="1:6" x14ac:dyDescent="0.2">
      <c r="A8580" t="s">
        <v>7169</v>
      </c>
      <c r="B8580" t="s">
        <v>13778</v>
      </c>
      <c r="C8580" t="s">
        <v>11960</v>
      </c>
      <c r="D8580" t="s">
        <v>24313</v>
      </c>
      <c r="E8580" t="s">
        <v>21138</v>
      </c>
      <c r="F8580" s="1">
        <v>28837</v>
      </c>
    </row>
    <row r="8581" spans="1:6" x14ac:dyDescent="0.2">
      <c r="A8581" t="s">
        <v>4300</v>
      </c>
      <c r="B8581" t="s">
        <v>15224</v>
      </c>
      <c r="C8581" t="s">
        <v>15918</v>
      </c>
      <c r="D8581" t="s">
        <v>24314</v>
      </c>
      <c r="E8581" t="s">
        <v>21138</v>
      </c>
      <c r="F8581" s="1">
        <v>21972</v>
      </c>
    </row>
    <row r="8582" spans="1:6" x14ac:dyDescent="0.2">
      <c r="A8582" t="s">
        <v>4301</v>
      </c>
      <c r="B8582" t="s">
        <v>13563</v>
      </c>
      <c r="C8582" t="s">
        <v>10598</v>
      </c>
      <c r="D8582" t="s">
        <v>24315</v>
      </c>
      <c r="E8582" t="s">
        <v>21138</v>
      </c>
      <c r="F8582" s="1">
        <v>29792</v>
      </c>
    </row>
    <row r="8583" spans="1:6" x14ac:dyDescent="0.2">
      <c r="A8583" t="s">
        <v>4302</v>
      </c>
      <c r="B8583" t="s">
        <v>15919</v>
      </c>
      <c r="C8583" t="s">
        <v>15920</v>
      </c>
      <c r="D8583" t="s">
        <v>24316</v>
      </c>
      <c r="E8583" t="s">
        <v>21138</v>
      </c>
      <c r="F8583" s="1">
        <v>16735</v>
      </c>
    </row>
    <row r="8584" spans="1:6" x14ac:dyDescent="0.2">
      <c r="A8584" t="s">
        <v>4303</v>
      </c>
      <c r="B8584" t="s">
        <v>14414</v>
      </c>
      <c r="C8584" t="s">
        <v>13945</v>
      </c>
      <c r="D8584">
        <v>1298049111</v>
      </c>
      <c r="E8584" t="s">
        <v>21138</v>
      </c>
      <c r="F8584" s="1">
        <v>34127</v>
      </c>
    </row>
    <row r="8585" spans="1:6" x14ac:dyDescent="0.2">
      <c r="A8585" t="s">
        <v>9303</v>
      </c>
      <c r="B8585" t="s">
        <v>15921</v>
      </c>
      <c r="C8585" t="s">
        <v>15922</v>
      </c>
      <c r="D8585" t="s">
        <v>24317</v>
      </c>
      <c r="E8585" t="s">
        <v>21138</v>
      </c>
      <c r="F8585" s="1">
        <v>16427</v>
      </c>
    </row>
    <row r="8586" spans="1:6" x14ac:dyDescent="0.2">
      <c r="A8586" t="s">
        <v>7170</v>
      </c>
      <c r="B8586" t="s">
        <v>13517</v>
      </c>
      <c r="C8586" t="s">
        <v>15923</v>
      </c>
      <c r="D8586" t="s">
        <v>24318</v>
      </c>
      <c r="E8586" t="s">
        <v>21138</v>
      </c>
      <c r="F8586" s="1">
        <v>43745</v>
      </c>
    </row>
    <row r="8587" spans="1:6" x14ac:dyDescent="0.2">
      <c r="A8587" t="s">
        <v>4304</v>
      </c>
      <c r="B8587" t="s">
        <v>13505</v>
      </c>
      <c r="C8587" t="s">
        <v>9688</v>
      </c>
      <c r="D8587" t="s">
        <v>24319</v>
      </c>
      <c r="E8587" t="s">
        <v>21138</v>
      </c>
      <c r="F8587" s="1">
        <v>26809</v>
      </c>
    </row>
    <row r="8588" spans="1:6" x14ac:dyDescent="0.2">
      <c r="A8588" t="s">
        <v>8598</v>
      </c>
      <c r="B8588" t="s">
        <v>14030</v>
      </c>
      <c r="C8588" t="s">
        <v>11048</v>
      </c>
      <c r="D8588" t="s">
        <v>24320</v>
      </c>
      <c r="E8588" t="s">
        <v>21138</v>
      </c>
      <c r="F8588" s="1">
        <v>36244</v>
      </c>
    </row>
    <row r="8589" spans="1:6" x14ac:dyDescent="0.2">
      <c r="A8589" t="s">
        <v>8599</v>
      </c>
      <c r="B8589" t="s">
        <v>13968</v>
      </c>
      <c r="C8589" t="s">
        <v>15924</v>
      </c>
      <c r="D8589" t="s">
        <v>24321</v>
      </c>
      <c r="E8589" t="s">
        <v>21138</v>
      </c>
      <c r="F8589" s="1">
        <v>18342</v>
      </c>
    </row>
    <row r="8590" spans="1:6" x14ac:dyDescent="0.2">
      <c r="A8590" t="s">
        <v>4305</v>
      </c>
      <c r="B8590" t="s">
        <v>14679</v>
      </c>
      <c r="C8590" t="s">
        <v>13893</v>
      </c>
      <c r="D8590" t="s">
        <v>24322</v>
      </c>
      <c r="E8590" t="s">
        <v>21138</v>
      </c>
      <c r="F8590" s="1">
        <v>25869</v>
      </c>
    </row>
    <row r="8591" spans="1:6" x14ac:dyDescent="0.2">
      <c r="A8591" t="s">
        <v>4306</v>
      </c>
      <c r="B8591" t="s">
        <v>13461</v>
      </c>
      <c r="C8591" t="s">
        <v>10175</v>
      </c>
      <c r="D8591">
        <v>8175462206</v>
      </c>
      <c r="E8591" t="s">
        <v>21138</v>
      </c>
      <c r="F8591" s="1">
        <v>26015</v>
      </c>
    </row>
    <row r="8592" spans="1:6" x14ac:dyDescent="0.2">
      <c r="A8592" t="s">
        <v>4307</v>
      </c>
      <c r="B8592" t="s">
        <v>13426</v>
      </c>
      <c r="C8592" t="s">
        <v>12176</v>
      </c>
      <c r="D8592" t="s">
        <v>24323</v>
      </c>
      <c r="E8592" t="s">
        <v>21138</v>
      </c>
      <c r="F8592" s="1">
        <v>39239</v>
      </c>
    </row>
    <row r="8593" spans="1:6" x14ac:dyDescent="0.2">
      <c r="A8593" t="s">
        <v>4308</v>
      </c>
      <c r="B8593" t="s">
        <v>10217</v>
      </c>
      <c r="C8593" t="s">
        <v>9613</v>
      </c>
      <c r="D8593">
        <v>6545152776</v>
      </c>
      <c r="E8593" t="s">
        <v>21138</v>
      </c>
      <c r="F8593" s="1">
        <v>25406</v>
      </c>
    </row>
    <row r="8594" spans="1:6" x14ac:dyDescent="0.2">
      <c r="A8594" t="s">
        <v>8600</v>
      </c>
      <c r="B8594" t="s">
        <v>10396</v>
      </c>
      <c r="C8594" t="s">
        <v>15925</v>
      </c>
      <c r="D8594" t="s">
        <v>24324</v>
      </c>
      <c r="E8594" t="s">
        <v>21138</v>
      </c>
      <c r="F8594" s="1">
        <v>40694</v>
      </c>
    </row>
    <row r="8595" spans="1:6" x14ac:dyDescent="0.2">
      <c r="A8595" t="s">
        <v>15926</v>
      </c>
      <c r="B8595" t="s">
        <v>15927</v>
      </c>
      <c r="C8595" t="s">
        <v>9470</v>
      </c>
      <c r="D8595" t="s">
        <v>24325</v>
      </c>
      <c r="E8595" t="s">
        <v>21138</v>
      </c>
      <c r="F8595" s="1">
        <v>18013</v>
      </c>
    </row>
    <row r="8596" spans="1:6" x14ac:dyDescent="0.2">
      <c r="A8596" t="s">
        <v>4309</v>
      </c>
      <c r="B8596" t="s">
        <v>13675</v>
      </c>
      <c r="C8596" t="s">
        <v>13432</v>
      </c>
      <c r="D8596" t="s">
        <v>24326</v>
      </c>
      <c r="E8596" t="s">
        <v>21138</v>
      </c>
      <c r="F8596" s="1">
        <v>42348</v>
      </c>
    </row>
    <row r="8597" spans="1:6" x14ac:dyDescent="0.2">
      <c r="A8597" t="s">
        <v>4310</v>
      </c>
      <c r="B8597" t="s">
        <v>11030</v>
      </c>
      <c r="C8597" t="s">
        <v>11385</v>
      </c>
      <c r="D8597" t="s">
        <v>24327</v>
      </c>
      <c r="E8597" t="s">
        <v>21138</v>
      </c>
      <c r="F8597" s="1">
        <v>41896</v>
      </c>
    </row>
    <row r="8598" spans="1:6" x14ac:dyDescent="0.2">
      <c r="A8598" t="s">
        <v>15928</v>
      </c>
      <c r="B8598" t="s">
        <v>13324</v>
      </c>
      <c r="C8598" t="s">
        <v>15929</v>
      </c>
      <c r="D8598" t="s">
        <v>24328</v>
      </c>
      <c r="E8598" t="s">
        <v>21138</v>
      </c>
      <c r="F8598" s="1">
        <v>24806</v>
      </c>
    </row>
    <row r="8599" spans="1:6" x14ac:dyDescent="0.2">
      <c r="A8599" t="s">
        <v>4311</v>
      </c>
      <c r="B8599" t="s">
        <v>14368</v>
      </c>
      <c r="C8599" t="s">
        <v>13433</v>
      </c>
      <c r="D8599">
        <v>2883340239</v>
      </c>
      <c r="E8599" t="s">
        <v>21138</v>
      </c>
      <c r="F8599" s="1">
        <v>18846</v>
      </c>
    </row>
    <row r="8600" spans="1:6" x14ac:dyDescent="0.2">
      <c r="A8600" t="s">
        <v>8601</v>
      </c>
      <c r="B8600" t="s">
        <v>14086</v>
      </c>
      <c r="C8600" t="s">
        <v>15196</v>
      </c>
      <c r="D8600" t="s">
        <v>24329</v>
      </c>
      <c r="E8600" t="s">
        <v>21138</v>
      </c>
      <c r="F8600" s="1">
        <v>23591</v>
      </c>
    </row>
    <row r="8601" spans="1:6" x14ac:dyDescent="0.2">
      <c r="A8601" t="s">
        <v>7171</v>
      </c>
      <c r="B8601" t="s">
        <v>13337</v>
      </c>
      <c r="C8601" t="s">
        <v>15930</v>
      </c>
      <c r="D8601" t="s">
        <v>24330</v>
      </c>
      <c r="E8601" t="s">
        <v>21138</v>
      </c>
      <c r="F8601" s="1">
        <v>36571</v>
      </c>
    </row>
    <row r="8602" spans="1:6" x14ac:dyDescent="0.2">
      <c r="A8602" t="s">
        <v>7172</v>
      </c>
      <c r="B8602" t="s">
        <v>9488</v>
      </c>
      <c r="C8602" t="s">
        <v>9445</v>
      </c>
      <c r="D8602" t="s">
        <v>24331</v>
      </c>
      <c r="E8602" t="s">
        <v>21138</v>
      </c>
      <c r="F8602" s="1">
        <v>15201</v>
      </c>
    </row>
    <row r="8603" spans="1:6" x14ac:dyDescent="0.2">
      <c r="A8603" t="s">
        <v>7173</v>
      </c>
      <c r="B8603" t="s">
        <v>13689</v>
      </c>
      <c r="C8603" t="s">
        <v>9694</v>
      </c>
      <c r="D8603" t="s">
        <v>24332</v>
      </c>
      <c r="E8603" t="s">
        <v>21138</v>
      </c>
      <c r="F8603" s="1">
        <v>33676</v>
      </c>
    </row>
    <row r="8604" spans="1:6" x14ac:dyDescent="0.2">
      <c r="A8604" t="s">
        <v>7174</v>
      </c>
      <c r="B8604" t="s">
        <v>13448</v>
      </c>
      <c r="C8604" t="s">
        <v>10487</v>
      </c>
      <c r="D8604" t="s">
        <v>24333</v>
      </c>
      <c r="E8604" t="s">
        <v>21138</v>
      </c>
      <c r="F8604" s="1">
        <v>37354</v>
      </c>
    </row>
    <row r="8605" spans="1:6" x14ac:dyDescent="0.2">
      <c r="A8605" t="s">
        <v>4312</v>
      </c>
      <c r="B8605" t="s">
        <v>13404</v>
      </c>
      <c r="C8605" t="s">
        <v>10201</v>
      </c>
      <c r="D8605" t="s">
        <v>24334</v>
      </c>
      <c r="E8605" t="s">
        <v>21138</v>
      </c>
      <c r="F8605" s="1">
        <v>35937</v>
      </c>
    </row>
    <row r="8606" spans="1:6" x14ac:dyDescent="0.2">
      <c r="A8606" t="s">
        <v>7175</v>
      </c>
      <c r="B8606" t="s">
        <v>13658</v>
      </c>
      <c r="C8606" t="s">
        <v>13202</v>
      </c>
      <c r="D8606" t="s">
        <v>24335</v>
      </c>
      <c r="E8606" t="s">
        <v>21138</v>
      </c>
      <c r="F8606" s="1">
        <v>15662</v>
      </c>
    </row>
    <row r="8607" spans="1:6" x14ac:dyDescent="0.2">
      <c r="A8607" t="s">
        <v>4313</v>
      </c>
      <c r="B8607" t="s">
        <v>13505</v>
      </c>
      <c r="C8607" t="s">
        <v>15931</v>
      </c>
      <c r="D8607" t="s">
        <v>24336</v>
      </c>
      <c r="E8607" t="s">
        <v>21138</v>
      </c>
      <c r="F8607" s="1">
        <v>35508</v>
      </c>
    </row>
    <row r="8608" spans="1:6" x14ac:dyDescent="0.2">
      <c r="A8608" t="s">
        <v>4314</v>
      </c>
      <c r="B8608" t="s">
        <v>13696</v>
      </c>
      <c r="C8608" t="s">
        <v>15932</v>
      </c>
      <c r="D8608" t="s">
        <v>24337</v>
      </c>
      <c r="E8608" t="s">
        <v>21138</v>
      </c>
      <c r="F8608" s="1">
        <v>39608</v>
      </c>
    </row>
    <row r="8609" spans="1:6" x14ac:dyDescent="0.2">
      <c r="A8609" t="s">
        <v>7176</v>
      </c>
      <c r="B8609" t="s">
        <v>10709</v>
      </c>
      <c r="C8609" t="s">
        <v>10464</v>
      </c>
      <c r="D8609" t="s">
        <v>24338</v>
      </c>
      <c r="E8609" t="s">
        <v>21138</v>
      </c>
      <c r="F8609" s="1">
        <v>20473</v>
      </c>
    </row>
    <row r="8610" spans="1:6" x14ac:dyDescent="0.2">
      <c r="A8610" t="s">
        <v>9304</v>
      </c>
      <c r="B8610" t="s">
        <v>13631</v>
      </c>
      <c r="C8610" t="s">
        <v>15933</v>
      </c>
      <c r="D8610" t="s">
        <v>24339</v>
      </c>
      <c r="E8610" t="s">
        <v>21138</v>
      </c>
      <c r="F8610" s="1">
        <v>17934</v>
      </c>
    </row>
    <row r="8611" spans="1:6" x14ac:dyDescent="0.2">
      <c r="A8611" t="s">
        <v>7177</v>
      </c>
      <c r="B8611" t="s">
        <v>13959</v>
      </c>
      <c r="C8611" t="s">
        <v>15934</v>
      </c>
      <c r="D8611" t="s">
        <v>24340</v>
      </c>
      <c r="E8611" t="s">
        <v>21138</v>
      </c>
      <c r="F8611" s="1">
        <v>23539</v>
      </c>
    </row>
    <row r="8612" spans="1:6" x14ac:dyDescent="0.2">
      <c r="A8612" t="s">
        <v>4315</v>
      </c>
      <c r="B8612" t="s">
        <v>13712</v>
      </c>
      <c r="C8612" t="s">
        <v>10561</v>
      </c>
      <c r="D8612" t="s">
        <v>24341</v>
      </c>
      <c r="E8612" t="s">
        <v>21138</v>
      </c>
      <c r="F8612" s="1">
        <v>16765</v>
      </c>
    </row>
    <row r="8613" spans="1:6" x14ac:dyDescent="0.2">
      <c r="A8613" t="s">
        <v>7178</v>
      </c>
      <c r="B8613" t="s">
        <v>15935</v>
      </c>
      <c r="C8613" t="s">
        <v>10648</v>
      </c>
      <c r="D8613">
        <f>1-149-796-3916</f>
        <v>-4860</v>
      </c>
      <c r="E8613" t="s">
        <v>21138</v>
      </c>
      <c r="F8613" s="1">
        <v>34475</v>
      </c>
    </row>
    <row r="8614" spans="1:6" x14ac:dyDescent="0.2">
      <c r="A8614" t="s">
        <v>8602</v>
      </c>
      <c r="B8614" t="s">
        <v>13341</v>
      </c>
      <c r="C8614" t="s">
        <v>15936</v>
      </c>
      <c r="D8614" t="s">
        <v>24342</v>
      </c>
      <c r="E8614" t="s">
        <v>21138</v>
      </c>
      <c r="F8614" s="1">
        <v>40067</v>
      </c>
    </row>
    <row r="8615" spans="1:6" x14ac:dyDescent="0.2">
      <c r="A8615" t="s">
        <v>7179</v>
      </c>
      <c r="B8615" t="s">
        <v>15013</v>
      </c>
      <c r="C8615" t="s">
        <v>15937</v>
      </c>
      <c r="D8615" t="s">
        <v>24343</v>
      </c>
      <c r="E8615" t="s">
        <v>21138</v>
      </c>
      <c r="F8615" s="1">
        <v>16759</v>
      </c>
    </row>
    <row r="8616" spans="1:6" x14ac:dyDescent="0.2">
      <c r="A8616" t="s">
        <v>4316</v>
      </c>
      <c r="B8616" t="s">
        <v>13356</v>
      </c>
      <c r="C8616" t="s">
        <v>9554</v>
      </c>
      <c r="D8616" t="s">
        <v>24344</v>
      </c>
      <c r="E8616" t="s">
        <v>21138</v>
      </c>
      <c r="F8616" s="1">
        <v>25578</v>
      </c>
    </row>
    <row r="8617" spans="1:6" x14ac:dyDescent="0.2">
      <c r="A8617" t="s">
        <v>7180</v>
      </c>
      <c r="B8617" t="s">
        <v>13736</v>
      </c>
      <c r="C8617" t="s">
        <v>15938</v>
      </c>
      <c r="D8617">
        <v>4809975675</v>
      </c>
      <c r="E8617" t="s">
        <v>21138</v>
      </c>
      <c r="F8617" s="1">
        <v>35758</v>
      </c>
    </row>
    <row r="8618" spans="1:6" x14ac:dyDescent="0.2">
      <c r="A8618" t="s">
        <v>4317</v>
      </c>
      <c r="B8618" t="s">
        <v>13955</v>
      </c>
      <c r="C8618" t="s">
        <v>13191</v>
      </c>
      <c r="D8618">
        <f>1-797-205-2897</f>
        <v>-3898</v>
      </c>
      <c r="E8618" t="s">
        <v>21138</v>
      </c>
      <c r="F8618" s="1">
        <v>29035</v>
      </c>
    </row>
    <row r="8619" spans="1:6" x14ac:dyDescent="0.2">
      <c r="A8619" t="s">
        <v>4318</v>
      </c>
      <c r="B8619" t="s">
        <v>15939</v>
      </c>
      <c r="C8619" t="s">
        <v>11106</v>
      </c>
      <c r="D8619" t="s">
        <v>24345</v>
      </c>
      <c r="E8619" t="s">
        <v>21138</v>
      </c>
      <c r="F8619" s="1">
        <v>39063</v>
      </c>
    </row>
    <row r="8620" spans="1:6" x14ac:dyDescent="0.2">
      <c r="A8620" t="s">
        <v>4319</v>
      </c>
      <c r="B8620" t="s">
        <v>14050</v>
      </c>
      <c r="C8620" t="s">
        <v>15940</v>
      </c>
      <c r="D8620">
        <v>542819976</v>
      </c>
      <c r="E8620" t="s">
        <v>21138</v>
      </c>
      <c r="F8620" s="1">
        <v>21500</v>
      </c>
    </row>
    <row r="8621" spans="1:6" x14ac:dyDescent="0.2">
      <c r="A8621" t="s">
        <v>7181</v>
      </c>
      <c r="B8621" t="s">
        <v>13601</v>
      </c>
      <c r="C8621" t="s">
        <v>9895</v>
      </c>
      <c r="D8621">
        <v>5038197709</v>
      </c>
      <c r="E8621" t="s">
        <v>21138</v>
      </c>
      <c r="F8621" s="1">
        <v>36709</v>
      </c>
    </row>
    <row r="8622" spans="1:6" x14ac:dyDescent="0.2">
      <c r="A8622" t="s">
        <v>4320</v>
      </c>
      <c r="B8622" t="s">
        <v>13689</v>
      </c>
      <c r="C8622" t="s">
        <v>9444</v>
      </c>
      <c r="D8622">
        <v>7947028966</v>
      </c>
      <c r="E8622" t="s">
        <v>21138</v>
      </c>
      <c r="F8622" s="1">
        <v>41850</v>
      </c>
    </row>
    <row r="8623" spans="1:6" x14ac:dyDescent="0.2">
      <c r="A8623" t="s">
        <v>4321</v>
      </c>
      <c r="B8623" t="s">
        <v>13324</v>
      </c>
      <c r="C8623" t="s">
        <v>9678</v>
      </c>
      <c r="D8623">
        <v>3076437576</v>
      </c>
      <c r="E8623" t="s">
        <v>21138</v>
      </c>
      <c r="F8623" s="1">
        <v>18958</v>
      </c>
    </row>
    <row r="8624" spans="1:6" x14ac:dyDescent="0.2">
      <c r="A8624" t="s">
        <v>7182</v>
      </c>
      <c r="B8624" t="s">
        <v>14631</v>
      </c>
      <c r="C8624" t="s">
        <v>12613</v>
      </c>
      <c r="D8624" t="s">
        <v>24346</v>
      </c>
      <c r="E8624" t="s">
        <v>21138</v>
      </c>
      <c r="F8624" s="1">
        <v>19692</v>
      </c>
    </row>
    <row r="8625" spans="1:6" x14ac:dyDescent="0.2">
      <c r="A8625" t="s">
        <v>7183</v>
      </c>
      <c r="B8625" t="s">
        <v>13670</v>
      </c>
      <c r="C8625" t="s">
        <v>15767</v>
      </c>
      <c r="D8625">
        <v>7105034204</v>
      </c>
      <c r="E8625" t="s">
        <v>21138</v>
      </c>
      <c r="F8625" s="1">
        <v>20883</v>
      </c>
    </row>
    <row r="8626" spans="1:6" x14ac:dyDescent="0.2">
      <c r="A8626" t="s">
        <v>4322</v>
      </c>
      <c r="B8626" t="s">
        <v>13593</v>
      </c>
      <c r="C8626" t="s">
        <v>9467</v>
      </c>
      <c r="D8626" t="s">
        <v>24347</v>
      </c>
      <c r="E8626" t="s">
        <v>21138</v>
      </c>
      <c r="F8626" s="1">
        <v>17472</v>
      </c>
    </row>
    <row r="8627" spans="1:6" x14ac:dyDescent="0.2">
      <c r="A8627" t="s">
        <v>7184</v>
      </c>
      <c r="B8627" t="s">
        <v>13324</v>
      </c>
      <c r="C8627" t="s">
        <v>10313</v>
      </c>
      <c r="D8627" t="s">
        <v>24348</v>
      </c>
      <c r="E8627" t="s">
        <v>21138</v>
      </c>
      <c r="F8627" s="1">
        <v>15372</v>
      </c>
    </row>
    <row r="8628" spans="1:6" x14ac:dyDescent="0.2">
      <c r="A8628" t="s">
        <v>7185</v>
      </c>
      <c r="B8628" t="s">
        <v>13450</v>
      </c>
      <c r="C8628" t="s">
        <v>10066</v>
      </c>
      <c r="D8628" t="s">
        <v>24349</v>
      </c>
      <c r="E8628" t="s">
        <v>21138</v>
      </c>
      <c r="F8628" s="1">
        <v>26854</v>
      </c>
    </row>
    <row r="8629" spans="1:6" x14ac:dyDescent="0.2">
      <c r="A8629" t="s">
        <v>8603</v>
      </c>
      <c r="B8629" t="s">
        <v>13549</v>
      </c>
      <c r="C8629" t="s">
        <v>9608</v>
      </c>
      <c r="D8629" t="s">
        <v>24350</v>
      </c>
      <c r="E8629" t="s">
        <v>21138</v>
      </c>
      <c r="F8629" s="1">
        <v>28190</v>
      </c>
    </row>
    <row r="8630" spans="1:6" x14ac:dyDescent="0.2">
      <c r="A8630" t="s">
        <v>4323</v>
      </c>
      <c r="B8630" t="s">
        <v>13604</v>
      </c>
      <c r="C8630" t="s">
        <v>15941</v>
      </c>
      <c r="D8630" t="s">
        <v>24351</v>
      </c>
      <c r="E8630" t="s">
        <v>21138</v>
      </c>
      <c r="F8630" s="1">
        <v>42849</v>
      </c>
    </row>
    <row r="8631" spans="1:6" x14ac:dyDescent="0.2">
      <c r="A8631" t="s">
        <v>4324</v>
      </c>
      <c r="B8631" t="s">
        <v>12598</v>
      </c>
      <c r="C8631" t="s">
        <v>12184</v>
      </c>
      <c r="D8631" t="s">
        <v>24352</v>
      </c>
      <c r="E8631" t="s">
        <v>21138</v>
      </c>
      <c r="F8631" s="1">
        <v>31279</v>
      </c>
    </row>
    <row r="8632" spans="1:6" x14ac:dyDescent="0.2">
      <c r="A8632" t="s">
        <v>15942</v>
      </c>
      <c r="B8632" t="s">
        <v>15943</v>
      </c>
      <c r="C8632" t="s">
        <v>9614</v>
      </c>
      <c r="D8632" t="s">
        <v>24353</v>
      </c>
      <c r="E8632" t="s">
        <v>21138</v>
      </c>
      <c r="F8632" s="1">
        <v>33108</v>
      </c>
    </row>
    <row r="8633" spans="1:6" x14ac:dyDescent="0.2">
      <c r="A8633" t="s">
        <v>4325</v>
      </c>
      <c r="B8633" t="s">
        <v>13480</v>
      </c>
      <c r="C8633" t="s">
        <v>15944</v>
      </c>
      <c r="D8633">
        <v>3699712641</v>
      </c>
      <c r="E8633" t="s">
        <v>21138</v>
      </c>
      <c r="F8633" s="1">
        <v>40170</v>
      </c>
    </row>
    <row r="8634" spans="1:6" x14ac:dyDescent="0.2">
      <c r="A8634" t="s">
        <v>4326</v>
      </c>
      <c r="B8634" t="s">
        <v>10851</v>
      </c>
      <c r="C8634" t="s">
        <v>9572</v>
      </c>
      <c r="D8634" t="s">
        <v>24354</v>
      </c>
      <c r="E8634" t="s">
        <v>21138</v>
      </c>
      <c r="F8634" s="1">
        <v>37435</v>
      </c>
    </row>
    <row r="8635" spans="1:6" x14ac:dyDescent="0.2">
      <c r="A8635" t="s">
        <v>7186</v>
      </c>
      <c r="B8635" t="s">
        <v>13696</v>
      </c>
      <c r="C8635" t="s">
        <v>9642</v>
      </c>
      <c r="D8635">
        <v>8367768947</v>
      </c>
      <c r="E8635" t="s">
        <v>21138</v>
      </c>
      <c r="F8635" s="1">
        <v>34326</v>
      </c>
    </row>
    <row r="8636" spans="1:6" x14ac:dyDescent="0.2">
      <c r="A8636" t="s">
        <v>8604</v>
      </c>
      <c r="B8636" t="s">
        <v>13421</v>
      </c>
      <c r="C8636" t="s">
        <v>15945</v>
      </c>
      <c r="D8636" t="s">
        <v>24355</v>
      </c>
      <c r="E8636" t="s">
        <v>21138</v>
      </c>
      <c r="F8636" s="1">
        <v>16038</v>
      </c>
    </row>
    <row r="8637" spans="1:6" x14ac:dyDescent="0.2">
      <c r="A8637" t="s">
        <v>7187</v>
      </c>
      <c r="B8637" t="s">
        <v>13596</v>
      </c>
      <c r="C8637" t="s">
        <v>15946</v>
      </c>
      <c r="D8637" t="s">
        <v>24356</v>
      </c>
      <c r="E8637" t="s">
        <v>21138</v>
      </c>
      <c r="F8637" s="1">
        <v>24636</v>
      </c>
    </row>
    <row r="8638" spans="1:6" x14ac:dyDescent="0.2">
      <c r="A8638" t="s">
        <v>7188</v>
      </c>
      <c r="B8638" t="s">
        <v>15349</v>
      </c>
      <c r="C8638" t="s">
        <v>15947</v>
      </c>
      <c r="D8638" t="s">
        <v>24357</v>
      </c>
      <c r="E8638" t="s">
        <v>21138</v>
      </c>
      <c r="F8638" s="1">
        <v>34123</v>
      </c>
    </row>
    <row r="8639" spans="1:6" x14ac:dyDescent="0.2">
      <c r="A8639" t="s">
        <v>4327</v>
      </c>
      <c r="B8639" t="s">
        <v>13394</v>
      </c>
      <c r="C8639" t="s">
        <v>10120</v>
      </c>
      <c r="D8639" t="s">
        <v>24358</v>
      </c>
      <c r="E8639" t="s">
        <v>21138</v>
      </c>
      <c r="F8639" s="1">
        <v>43583</v>
      </c>
    </row>
    <row r="8640" spans="1:6" x14ac:dyDescent="0.2">
      <c r="A8640" t="s">
        <v>4328</v>
      </c>
      <c r="B8640" t="s">
        <v>15948</v>
      </c>
      <c r="C8640" t="s">
        <v>12043</v>
      </c>
      <c r="D8640" t="s">
        <v>24359</v>
      </c>
      <c r="E8640" t="s">
        <v>21138</v>
      </c>
      <c r="F8640" s="1">
        <v>35071</v>
      </c>
    </row>
    <row r="8641" spans="1:6" x14ac:dyDescent="0.2">
      <c r="A8641" t="s">
        <v>4329</v>
      </c>
      <c r="B8641" t="s">
        <v>13725</v>
      </c>
      <c r="C8641" t="s">
        <v>15949</v>
      </c>
      <c r="D8641" t="s">
        <v>24360</v>
      </c>
      <c r="E8641" t="s">
        <v>21138</v>
      </c>
      <c r="F8641" s="1">
        <v>23320</v>
      </c>
    </row>
    <row r="8642" spans="1:6" x14ac:dyDescent="0.2">
      <c r="A8642" t="s">
        <v>4330</v>
      </c>
      <c r="B8642" t="s">
        <v>13583</v>
      </c>
      <c r="C8642" t="s">
        <v>15950</v>
      </c>
      <c r="D8642" t="s">
        <v>24361</v>
      </c>
      <c r="E8642" t="s">
        <v>21138</v>
      </c>
      <c r="F8642" s="1">
        <v>36414</v>
      </c>
    </row>
    <row r="8643" spans="1:6" x14ac:dyDescent="0.2">
      <c r="A8643" t="s">
        <v>8605</v>
      </c>
      <c r="B8643" t="s">
        <v>15951</v>
      </c>
      <c r="C8643" t="s">
        <v>9941</v>
      </c>
      <c r="D8643" t="s">
        <v>24362</v>
      </c>
      <c r="E8643" t="s">
        <v>21138</v>
      </c>
      <c r="F8643" s="1">
        <v>35884</v>
      </c>
    </row>
    <row r="8644" spans="1:6" x14ac:dyDescent="0.2">
      <c r="A8644" t="s">
        <v>7189</v>
      </c>
      <c r="B8644" t="s">
        <v>11739</v>
      </c>
      <c r="C8644" t="s">
        <v>9688</v>
      </c>
      <c r="D8644">
        <f>1-151-25-5342</f>
        <v>-5517</v>
      </c>
      <c r="E8644" t="s">
        <v>21138</v>
      </c>
      <c r="F8644" s="1">
        <v>30935</v>
      </c>
    </row>
    <row r="8645" spans="1:6" x14ac:dyDescent="0.2">
      <c r="A8645" t="s">
        <v>15952</v>
      </c>
      <c r="B8645" t="s">
        <v>13834</v>
      </c>
      <c r="C8645" t="s">
        <v>15953</v>
      </c>
      <c r="D8645" t="s">
        <v>24363</v>
      </c>
      <c r="E8645" t="s">
        <v>21138</v>
      </c>
      <c r="F8645" s="1">
        <v>30897</v>
      </c>
    </row>
    <row r="8646" spans="1:6" x14ac:dyDescent="0.2">
      <c r="A8646" t="s">
        <v>4331</v>
      </c>
      <c r="B8646" t="s">
        <v>13317</v>
      </c>
      <c r="C8646" t="s">
        <v>15954</v>
      </c>
      <c r="D8646">
        <v>7963670590</v>
      </c>
      <c r="E8646" t="s">
        <v>21138</v>
      </c>
      <c r="F8646" s="1">
        <v>31003</v>
      </c>
    </row>
    <row r="8647" spans="1:6" x14ac:dyDescent="0.2">
      <c r="A8647" t="s">
        <v>4332</v>
      </c>
      <c r="B8647" t="s">
        <v>13313</v>
      </c>
      <c r="C8647" t="s">
        <v>9570</v>
      </c>
      <c r="D8647" t="s">
        <v>24364</v>
      </c>
      <c r="E8647" t="s">
        <v>21138</v>
      </c>
      <c r="F8647" s="1">
        <v>37694</v>
      </c>
    </row>
    <row r="8648" spans="1:6" x14ac:dyDescent="0.2">
      <c r="A8648" t="s">
        <v>4333</v>
      </c>
      <c r="B8648" t="s">
        <v>13317</v>
      </c>
      <c r="C8648" t="s">
        <v>15955</v>
      </c>
      <c r="D8648" t="s">
        <v>24365</v>
      </c>
      <c r="E8648" t="s">
        <v>21138</v>
      </c>
      <c r="F8648" s="1">
        <v>35288</v>
      </c>
    </row>
    <row r="8649" spans="1:6" x14ac:dyDescent="0.2">
      <c r="A8649" t="s">
        <v>4334</v>
      </c>
      <c r="B8649" t="s">
        <v>9512</v>
      </c>
      <c r="C8649" t="s">
        <v>9572</v>
      </c>
      <c r="D8649" t="s">
        <v>24366</v>
      </c>
      <c r="E8649" t="s">
        <v>21138</v>
      </c>
      <c r="F8649" s="1">
        <v>18761</v>
      </c>
    </row>
    <row r="8650" spans="1:6" x14ac:dyDescent="0.2">
      <c r="A8650" t="s">
        <v>4335</v>
      </c>
      <c r="B8650" t="s">
        <v>13421</v>
      </c>
      <c r="C8650" t="s">
        <v>13775</v>
      </c>
      <c r="D8650" t="s">
        <v>24367</v>
      </c>
      <c r="E8650" t="s">
        <v>21138</v>
      </c>
      <c r="F8650" s="1">
        <v>39840</v>
      </c>
    </row>
    <row r="8651" spans="1:6" x14ac:dyDescent="0.2">
      <c r="A8651" t="s">
        <v>8606</v>
      </c>
      <c r="B8651" t="s">
        <v>13888</v>
      </c>
      <c r="C8651" t="s">
        <v>10334</v>
      </c>
      <c r="D8651" t="s">
        <v>24368</v>
      </c>
      <c r="E8651" t="s">
        <v>21138</v>
      </c>
      <c r="F8651" s="1">
        <v>22940</v>
      </c>
    </row>
    <row r="8652" spans="1:6" x14ac:dyDescent="0.2">
      <c r="A8652" t="s">
        <v>4336</v>
      </c>
      <c r="B8652" t="s">
        <v>11143</v>
      </c>
      <c r="C8652" t="s">
        <v>9554</v>
      </c>
      <c r="D8652" t="s">
        <v>24369</v>
      </c>
      <c r="E8652" t="s">
        <v>21138</v>
      </c>
      <c r="F8652" s="1">
        <v>32790</v>
      </c>
    </row>
    <row r="8653" spans="1:6" x14ac:dyDescent="0.2">
      <c r="A8653" t="s">
        <v>7190</v>
      </c>
      <c r="B8653" t="s">
        <v>14631</v>
      </c>
      <c r="C8653" t="s">
        <v>15956</v>
      </c>
      <c r="D8653" t="s">
        <v>24370</v>
      </c>
      <c r="E8653" t="s">
        <v>21138</v>
      </c>
      <c r="F8653" s="1">
        <v>36568</v>
      </c>
    </row>
    <row r="8654" spans="1:6" x14ac:dyDescent="0.2">
      <c r="A8654" t="s">
        <v>7191</v>
      </c>
      <c r="B8654" t="s">
        <v>15957</v>
      </c>
      <c r="C8654" t="s">
        <v>9692</v>
      </c>
      <c r="D8654" t="s">
        <v>24371</v>
      </c>
      <c r="E8654" t="s">
        <v>21138</v>
      </c>
      <c r="F8654" s="1">
        <v>15478</v>
      </c>
    </row>
    <row r="8655" spans="1:6" x14ac:dyDescent="0.2">
      <c r="A8655" t="s">
        <v>7192</v>
      </c>
      <c r="B8655" t="s">
        <v>9448</v>
      </c>
      <c r="C8655" t="s">
        <v>10074</v>
      </c>
      <c r="D8655" t="s">
        <v>24372</v>
      </c>
      <c r="E8655" t="s">
        <v>21138</v>
      </c>
      <c r="F8655" s="1">
        <v>40394</v>
      </c>
    </row>
    <row r="8656" spans="1:6" x14ac:dyDescent="0.2">
      <c r="A8656" t="s">
        <v>4337</v>
      </c>
      <c r="B8656" t="s">
        <v>9531</v>
      </c>
      <c r="C8656" t="s">
        <v>15958</v>
      </c>
      <c r="D8656" t="s">
        <v>24373</v>
      </c>
      <c r="E8656" t="s">
        <v>21138</v>
      </c>
      <c r="F8656" s="1">
        <v>35317</v>
      </c>
    </row>
    <row r="8657" spans="1:6" x14ac:dyDescent="0.2">
      <c r="A8657" t="s">
        <v>4338</v>
      </c>
      <c r="B8657" t="s">
        <v>13421</v>
      </c>
      <c r="C8657" t="s">
        <v>11</v>
      </c>
      <c r="D8657" t="s">
        <v>24374</v>
      </c>
      <c r="E8657" t="s">
        <v>21138</v>
      </c>
      <c r="F8657" s="1">
        <v>20409</v>
      </c>
    </row>
    <row r="8658" spans="1:6" x14ac:dyDescent="0.2">
      <c r="A8658" t="s">
        <v>4339</v>
      </c>
      <c r="B8658" t="s">
        <v>14524</v>
      </c>
      <c r="C8658" t="s">
        <v>9678</v>
      </c>
      <c r="D8658" t="s">
        <v>24375</v>
      </c>
      <c r="E8658" t="s">
        <v>21138</v>
      </c>
      <c r="F8658" s="1">
        <v>22509</v>
      </c>
    </row>
    <row r="8659" spans="1:6" x14ac:dyDescent="0.2">
      <c r="A8659" t="s">
        <v>8607</v>
      </c>
      <c r="B8659" t="s">
        <v>14416</v>
      </c>
      <c r="C8659" t="s">
        <v>9748</v>
      </c>
      <c r="D8659" t="s">
        <v>24376</v>
      </c>
      <c r="E8659" t="s">
        <v>21138</v>
      </c>
      <c r="F8659" s="1">
        <v>32591</v>
      </c>
    </row>
    <row r="8660" spans="1:6" x14ac:dyDescent="0.2">
      <c r="A8660" t="s">
        <v>7193</v>
      </c>
      <c r="B8660" t="s">
        <v>13725</v>
      </c>
      <c r="C8660" t="s">
        <v>15959</v>
      </c>
      <c r="D8660" t="s">
        <v>24377</v>
      </c>
      <c r="E8660" t="s">
        <v>21138</v>
      </c>
      <c r="F8660" s="1">
        <v>33413</v>
      </c>
    </row>
    <row r="8661" spans="1:6" x14ac:dyDescent="0.2">
      <c r="A8661" t="s">
        <v>9305</v>
      </c>
      <c r="B8661" t="s">
        <v>13323</v>
      </c>
      <c r="C8661" t="s">
        <v>10120</v>
      </c>
      <c r="D8661" t="s">
        <v>24378</v>
      </c>
      <c r="E8661" t="s">
        <v>21138</v>
      </c>
      <c r="F8661" s="1">
        <v>37285</v>
      </c>
    </row>
    <row r="8662" spans="1:6" x14ac:dyDescent="0.2">
      <c r="A8662" t="s">
        <v>4340</v>
      </c>
      <c r="B8662" t="s">
        <v>13071</v>
      </c>
      <c r="C8662" t="s">
        <v>15960</v>
      </c>
      <c r="D8662" t="s">
        <v>24379</v>
      </c>
      <c r="E8662" t="s">
        <v>21138</v>
      </c>
      <c r="F8662" s="1">
        <v>34116</v>
      </c>
    </row>
    <row r="8663" spans="1:6" x14ac:dyDescent="0.2">
      <c r="A8663" t="s">
        <v>8608</v>
      </c>
      <c r="B8663" t="s">
        <v>14981</v>
      </c>
      <c r="C8663" t="s">
        <v>12361</v>
      </c>
      <c r="D8663" t="s">
        <v>24380</v>
      </c>
      <c r="E8663" t="s">
        <v>21138</v>
      </c>
      <c r="F8663" s="1">
        <v>39792</v>
      </c>
    </row>
    <row r="8664" spans="1:6" x14ac:dyDescent="0.2">
      <c r="A8664" t="s">
        <v>7194</v>
      </c>
      <c r="B8664" t="s">
        <v>13423</v>
      </c>
      <c r="C8664" t="s">
        <v>11508</v>
      </c>
      <c r="D8664" t="s">
        <v>24381</v>
      </c>
      <c r="E8664" t="s">
        <v>21138</v>
      </c>
      <c r="F8664" s="1">
        <v>19678</v>
      </c>
    </row>
    <row r="8665" spans="1:6" x14ac:dyDescent="0.2">
      <c r="A8665" t="s">
        <v>4341</v>
      </c>
      <c r="B8665" t="s">
        <v>13563</v>
      </c>
      <c r="C8665" t="s">
        <v>15961</v>
      </c>
      <c r="D8665" t="s">
        <v>24382</v>
      </c>
      <c r="E8665" t="s">
        <v>21138</v>
      </c>
      <c r="F8665" s="1">
        <v>32173</v>
      </c>
    </row>
    <row r="8666" spans="1:6" x14ac:dyDescent="0.2">
      <c r="A8666" t="s">
        <v>8609</v>
      </c>
      <c r="B8666" t="s">
        <v>13396</v>
      </c>
      <c r="C8666" t="s">
        <v>15962</v>
      </c>
      <c r="D8666">
        <v>1708892438</v>
      </c>
      <c r="E8666" t="s">
        <v>21138</v>
      </c>
      <c r="F8666" s="1">
        <v>42840</v>
      </c>
    </row>
    <row r="8667" spans="1:6" x14ac:dyDescent="0.2">
      <c r="A8667" t="s">
        <v>4342</v>
      </c>
      <c r="B8667" t="s">
        <v>13653</v>
      </c>
      <c r="C8667" t="s">
        <v>15963</v>
      </c>
      <c r="D8667" t="s">
        <v>24383</v>
      </c>
      <c r="E8667" t="s">
        <v>21138</v>
      </c>
      <c r="F8667" s="1">
        <v>37906</v>
      </c>
    </row>
    <row r="8668" spans="1:6" x14ac:dyDescent="0.2">
      <c r="A8668" t="s">
        <v>4343</v>
      </c>
      <c r="B8668" t="s">
        <v>15964</v>
      </c>
      <c r="C8668" t="s">
        <v>15965</v>
      </c>
      <c r="D8668" t="s">
        <v>24384</v>
      </c>
      <c r="E8668" t="s">
        <v>21138</v>
      </c>
      <c r="F8668" s="1">
        <v>40448</v>
      </c>
    </row>
    <row r="8669" spans="1:6" x14ac:dyDescent="0.2">
      <c r="A8669" t="s">
        <v>4344</v>
      </c>
      <c r="B8669" t="s">
        <v>15966</v>
      </c>
      <c r="C8669" t="s">
        <v>10340</v>
      </c>
      <c r="D8669" t="s">
        <v>24385</v>
      </c>
      <c r="E8669" t="s">
        <v>21138</v>
      </c>
      <c r="F8669" s="1">
        <v>37142</v>
      </c>
    </row>
    <row r="8670" spans="1:6" x14ac:dyDescent="0.2">
      <c r="A8670" t="s">
        <v>7195</v>
      </c>
      <c r="B8670" t="s">
        <v>13424</v>
      </c>
      <c r="C8670" t="s">
        <v>9983</v>
      </c>
      <c r="D8670" t="s">
        <v>24386</v>
      </c>
      <c r="E8670" t="s">
        <v>21138</v>
      </c>
      <c r="F8670" s="1">
        <v>35717</v>
      </c>
    </row>
    <row r="8671" spans="1:6" x14ac:dyDescent="0.2">
      <c r="A8671" t="s">
        <v>4345</v>
      </c>
      <c r="B8671" t="s">
        <v>13604</v>
      </c>
      <c r="C8671" t="s">
        <v>10198</v>
      </c>
      <c r="D8671" t="s">
        <v>24387</v>
      </c>
      <c r="E8671" t="s">
        <v>21138</v>
      </c>
      <c r="F8671" s="1">
        <v>39006</v>
      </c>
    </row>
    <row r="8672" spans="1:6" x14ac:dyDescent="0.2">
      <c r="A8672" t="s">
        <v>9306</v>
      </c>
      <c r="B8672" t="s">
        <v>14113</v>
      </c>
      <c r="C8672" t="s">
        <v>15967</v>
      </c>
      <c r="D8672" t="s">
        <v>24388</v>
      </c>
      <c r="E8672" t="s">
        <v>21138</v>
      </c>
      <c r="F8672" s="1">
        <v>36739</v>
      </c>
    </row>
    <row r="8673" spans="1:6" x14ac:dyDescent="0.2">
      <c r="A8673" t="s">
        <v>8610</v>
      </c>
      <c r="B8673" t="s">
        <v>14317</v>
      </c>
      <c r="C8673" t="s">
        <v>15968</v>
      </c>
      <c r="D8673" t="s">
        <v>24389</v>
      </c>
      <c r="E8673" t="s">
        <v>21138</v>
      </c>
      <c r="F8673" s="1">
        <v>17991</v>
      </c>
    </row>
    <row r="8674" spans="1:6" x14ac:dyDescent="0.2">
      <c r="A8674" t="s">
        <v>4346</v>
      </c>
      <c r="B8674" t="s">
        <v>13486</v>
      </c>
      <c r="C8674" t="s">
        <v>15969</v>
      </c>
      <c r="D8674" t="s">
        <v>24390</v>
      </c>
      <c r="E8674" t="s">
        <v>21138</v>
      </c>
      <c r="F8674" s="1">
        <v>42741</v>
      </c>
    </row>
    <row r="8675" spans="1:6" x14ac:dyDescent="0.2">
      <c r="A8675" t="s">
        <v>4347</v>
      </c>
      <c r="B8675" t="s">
        <v>13731</v>
      </c>
      <c r="C8675" t="s">
        <v>15970</v>
      </c>
      <c r="D8675" t="s">
        <v>24391</v>
      </c>
      <c r="E8675" t="s">
        <v>21138</v>
      </c>
      <c r="F8675" s="1">
        <v>30650</v>
      </c>
    </row>
    <row r="8676" spans="1:6" x14ac:dyDescent="0.2">
      <c r="A8676" t="s">
        <v>4348</v>
      </c>
      <c r="B8676" t="s">
        <v>13604</v>
      </c>
      <c r="C8676" t="s">
        <v>15971</v>
      </c>
      <c r="D8676" t="s">
        <v>24392</v>
      </c>
      <c r="E8676" t="s">
        <v>21138</v>
      </c>
      <c r="F8676" s="1">
        <v>30771</v>
      </c>
    </row>
    <row r="8677" spans="1:6" x14ac:dyDescent="0.2">
      <c r="A8677" t="s">
        <v>4349</v>
      </c>
      <c r="B8677" t="s">
        <v>13396</v>
      </c>
      <c r="C8677" t="s">
        <v>15972</v>
      </c>
      <c r="D8677" t="s">
        <v>24393</v>
      </c>
      <c r="E8677" t="s">
        <v>21138</v>
      </c>
      <c r="F8677" s="1">
        <v>37975</v>
      </c>
    </row>
    <row r="8678" spans="1:6" x14ac:dyDescent="0.2">
      <c r="A8678" t="s">
        <v>4350</v>
      </c>
      <c r="B8678" t="s">
        <v>13530</v>
      </c>
      <c r="C8678" t="s">
        <v>14530</v>
      </c>
      <c r="D8678" t="s">
        <v>24394</v>
      </c>
      <c r="E8678" t="s">
        <v>21138</v>
      </c>
      <c r="F8678" s="1">
        <v>27206</v>
      </c>
    </row>
    <row r="8679" spans="1:6" x14ac:dyDescent="0.2">
      <c r="A8679" t="s">
        <v>7196</v>
      </c>
      <c r="B8679" t="s">
        <v>13563</v>
      </c>
      <c r="C8679" t="s">
        <v>9849</v>
      </c>
      <c r="D8679" t="s">
        <v>24395</v>
      </c>
      <c r="E8679" t="s">
        <v>21138</v>
      </c>
      <c r="F8679" s="1">
        <v>17231</v>
      </c>
    </row>
    <row r="8680" spans="1:6" x14ac:dyDescent="0.2">
      <c r="A8680" t="s">
        <v>7197</v>
      </c>
      <c r="B8680" t="s">
        <v>13406</v>
      </c>
      <c r="C8680" t="s">
        <v>9765</v>
      </c>
      <c r="D8680" t="s">
        <v>24396</v>
      </c>
      <c r="E8680" t="s">
        <v>21138</v>
      </c>
      <c r="F8680" s="1">
        <v>31680</v>
      </c>
    </row>
    <row r="8681" spans="1:6" x14ac:dyDescent="0.2">
      <c r="A8681" t="s">
        <v>4351</v>
      </c>
      <c r="B8681" t="s">
        <v>15973</v>
      </c>
      <c r="C8681" t="s">
        <v>10561</v>
      </c>
      <c r="D8681">
        <v>110944261</v>
      </c>
      <c r="E8681" t="s">
        <v>21138</v>
      </c>
      <c r="F8681" s="1">
        <v>25805</v>
      </c>
    </row>
    <row r="8682" spans="1:6" x14ac:dyDescent="0.2">
      <c r="A8682" t="s">
        <v>4352</v>
      </c>
      <c r="B8682" t="s">
        <v>13526</v>
      </c>
      <c r="C8682" t="s">
        <v>10120</v>
      </c>
      <c r="D8682" t="s">
        <v>24397</v>
      </c>
      <c r="E8682" t="s">
        <v>21138</v>
      </c>
      <c r="F8682" s="1">
        <v>19349</v>
      </c>
    </row>
    <row r="8683" spans="1:6" x14ac:dyDescent="0.2">
      <c r="A8683" t="s">
        <v>4353</v>
      </c>
      <c r="B8683" t="s">
        <v>13446</v>
      </c>
      <c r="C8683" t="s">
        <v>9825</v>
      </c>
      <c r="D8683" t="s">
        <v>24398</v>
      </c>
      <c r="E8683" t="s">
        <v>21138</v>
      </c>
      <c r="F8683" s="1">
        <v>35454</v>
      </c>
    </row>
    <row r="8684" spans="1:6" x14ac:dyDescent="0.2">
      <c r="A8684" t="s">
        <v>4354</v>
      </c>
      <c r="B8684" t="s">
        <v>14070</v>
      </c>
      <c r="C8684" t="s">
        <v>12707</v>
      </c>
      <c r="D8684">
        <v>2977307034</v>
      </c>
      <c r="E8684" t="s">
        <v>21138</v>
      </c>
      <c r="F8684" s="1">
        <v>17429</v>
      </c>
    </row>
    <row r="8685" spans="1:6" x14ac:dyDescent="0.2">
      <c r="A8685" t="s">
        <v>15974</v>
      </c>
      <c r="B8685" t="s">
        <v>9692</v>
      </c>
      <c r="C8685" t="s">
        <v>15975</v>
      </c>
      <c r="D8685" t="s">
        <v>24399</v>
      </c>
      <c r="E8685" t="s">
        <v>21138</v>
      </c>
      <c r="F8685" s="1">
        <v>38194</v>
      </c>
    </row>
    <row r="8686" spans="1:6" x14ac:dyDescent="0.2">
      <c r="A8686" t="s">
        <v>4355</v>
      </c>
      <c r="B8686" t="s">
        <v>13424</v>
      </c>
      <c r="C8686" t="s">
        <v>9694</v>
      </c>
      <c r="D8686" t="s">
        <v>24400</v>
      </c>
      <c r="E8686" t="s">
        <v>21138</v>
      </c>
      <c r="F8686" s="1">
        <v>34481</v>
      </c>
    </row>
    <row r="8687" spans="1:6" x14ac:dyDescent="0.2">
      <c r="A8687" t="s">
        <v>7198</v>
      </c>
      <c r="B8687" t="s">
        <v>15976</v>
      </c>
      <c r="C8687" t="s">
        <v>15977</v>
      </c>
      <c r="D8687" t="s">
        <v>24401</v>
      </c>
      <c r="E8687" t="s">
        <v>21138</v>
      </c>
      <c r="F8687" s="1">
        <v>40045</v>
      </c>
    </row>
    <row r="8688" spans="1:6" x14ac:dyDescent="0.2">
      <c r="A8688" t="s">
        <v>4356</v>
      </c>
      <c r="B8688" t="s">
        <v>14013</v>
      </c>
      <c r="C8688" t="s">
        <v>12204</v>
      </c>
      <c r="D8688" t="s">
        <v>24402</v>
      </c>
      <c r="E8688" t="s">
        <v>21138</v>
      </c>
      <c r="F8688" s="1">
        <v>36538</v>
      </c>
    </row>
    <row r="8689" spans="1:6" x14ac:dyDescent="0.2">
      <c r="A8689" t="s">
        <v>4357</v>
      </c>
      <c r="B8689" t="s">
        <v>9692</v>
      </c>
      <c r="C8689" t="s">
        <v>13701</v>
      </c>
      <c r="D8689" t="s">
        <v>24403</v>
      </c>
      <c r="E8689" t="s">
        <v>21138</v>
      </c>
      <c r="F8689" s="1">
        <v>42240</v>
      </c>
    </row>
    <row r="8690" spans="1:6" x14ac:dyDescent="0.2">
      <c r="A8690" t="s">
        <v>4358</v>
      </c>
      <c r="B8690" t="s">
        <v>13497</v>
      </c>
      <c r="C8690" t="s">
        <v>15978</v>
      </c>
      <c r="D8690" t="s">
        <v>24404</v>
      </c>
      <c r="E8690" t="s">
        <v>21138</v>
      </c>
      <c r="F8690" s="1">
        <v>21759</v>
      </c>
    </row>
    <row r="8691" spans="1:6" x14ac:dyDescent="0.2">
      <c r="A8691" t="s">
        <v>4359</v>
      </c>
      <c r="B8691" t="s">
        <v>13418</v>
      </c>
      <c r="C8691" t="s">
        <v>15979</v>
      </c>
      <c r="D8691" t="s">
        <v>24405</v>
      </c>
      <c r="E8691" t="s">
        <v>21138</v>
      </c>
      <c r="F8691" s="1">
        <v>27928</v>
      </c>
    </row>
    <row r="8692" spans="1:6" x14ac:dyDescent="0.2">
      <c r="A8692" t="s">
        <v>4360</v>
      </c>
      <c r="B8692" t="s">
        <v>13968</v>
      </c>
      <c r="C8692" t="s">
        <v>9783</v>
      </c>
      <c r="D8692">
        <v>9079854847</v>
      </c>
      <c r="E8692" t="s">
        <v>21138</v>
      </c>
      <c r="F8692" s="1">
        <v>32701</v>
      </c>
    </row>
    <row r="8693" spans="1:6" x14ac:dyDescent="0.2">
      <c r="A8693" t="s">
        <v>4361</v>
      </c>
      <c r="B8693" t="s">
        <v>15980</v>
      </c>
      <c r="C8693" t="s">
        <v>9566</v>
      </c>
      <c r="D8693" t="s">
        <v>24406</v>
      </c>
      <c r="E8693" t="s">
        <v>21138</v>
      </c>
      <c r="F8693" s="1">
        <v>43078</v>
      </c>
    </row>
    <row r="8694" spans="1:6" x14ac:dyDescent="0.2">
      <c r="A8694" t="s">
        <v>4362</v>
      </c>
      <c r="B8694" t="s">
        <v>13696</v>
      </c>
      <c r="C8694" t="s">
        <v>15981</v>
      </c>
      <c r="D8694" t="s">
        <v>24407</v>
      </c>
      <c r="E8694" t="s">
        <v>21138</v>
      </c>
      <c r="F8694" s="1">
        <v>34374</v>
      </c>
    </row>
    <row r="8695" spans="1:6" x14ac:dyDescent="0.2">
      <c r="A8695" t="s">
        <v>7199</v>
      </c>
      <c r="B8695" t="s">
        <v>15982</v>
      </c>
      <c r="C8695" t="s">
        <v>15983</v>
      </c>
      <c r="D8695" t="s">
        <v>24408</v>
      </c>
      <c r="E8695" t="s">
        <v>21138</v>
      </c>
      <c r="F8695" s="1">
        <v>42904</v>
      </c>
    </row>
    <row r="8696" spans="1:6" x14ac:dyDescent="0.2">
      <c r="A8696" t="s">
        <v>8611</v>
      </c>
      <c r="B8696" t="s">
        <v>14214</v>
      </c>
      <c r="C8696" t="s">
        <v>10649</v>
      </c>
      <c r="D8696" t="s">
        <v>24409</v>
      </c>
      <c r="E8696" t="s">
        <v>21138</v>
      </c>
      <c r="F8696" s="1">
        <v>24493</v>
      </c>
    </row>
    <row r="8697" spans="1:6" x14ac:dyDescent="0.2">
      <c r="A8697" t="s">
        <v>8612</v>
      </c>
      <c r="B8697" t="s">
        <v>13435</v>
      </c>
      <c r="C8697" t="s">
        <v>9572</v>
      </c>
      <c r="D8697" t="s">
        <v>24410</v>
      </c>
      <c r="E8697" t="s">
        <v>21138</v>
      </c>
      <c r="F8697" s="1">
        <v>33530</v>
      </c>
    </row>
    <row r="8698" spans="1:6" x14ac:dyDescent="0.2">
      <c r="A8698" t="s">
        <v>15984</v>
      </c>
      <c r="B8698" t="s">
        <v>13361</v>
      </c>
      <c r="C8698" t="s">
        <v>9444</v>
      </c>
      <c r="D8698" t="s">
        <v>24411</v>
      </c>
      <c r="E8698" t="s">
        <v>21138</v>
      </c>
      <c r="F8698" s="1">
        <v>33345</v>
      </c>
    </row>
    <row r="8699" spans="1:6" x14ac:dyDescent="0.2">
      <c r="A8699" t="s">
        <v>4363</v>
      </c>
      <c r="B8699" t="s">
        <v>13413</v>
      </c>
      <c r="C8699" t="s">
        <v>15985</v>
      </c>
      <c r="D8699" t="s">
        <v>24412</v>
      </c>
      <c r="E8699" t="s">
        <v>21138</v>
      </c>
      <c r="F8699" s="1">
        <v>26644</v>
      </c>
    </row>
    <row r="8700" spans="1:6" x14ac:dyDescent="0.2">
      <c r="A8700" t="s">
        <v>9307</v>
      </c>
      <c r="B8700" t="s">
        <v>13459</v>
      </c>
      <c r="C8700" t="s">
        <v>13798</v>
      </c>
      <c r="D8700" t="s">
        <v>24413</v>
      </c>
      <c r="E8700" t="s">
        <v>21138</v>
      </c>
      <c r="F8700" s="1">
        <v>37686</v>
      </c>
    </row>
    <row r="8701" spans="1:6" x14ac:dyDescent="0.2">
      <c r="A8701" t="s">
        <v>7200</v>
      </c>
      <c r="B8701" t="s">
        <v>13339</v>
      </c>
      <c r="C8701" t="s">
        <v>9566</v>
      </c>
      <c r="D8701" t="s">
        <v>24414</v>
      </c>
      <c r="E8701" t="s">
        <v>21138</v>
      </c>
      <c r="F8701" s="1">
        <v>19129</v>
      </c>
    </row>
    <row r="8702" spans="1:6" x14ac:dyDescent="0.2">
      <c r="A8702" t="s">
        <v>7201</v>
      </c>
      <c r="B8702" t="s">
        <v>14666</v>
      </c>
      <c r="C8702" t="s">
        <v>15986</v>
      </c>
      <c r="D8702" t="s">
        <v>24415</v>
      </c>
      <c r="E8702" t="s">
        <v>21138</v>
      </c>
      <c r="F8702" s="1">
        <v>20116</v>
      </c>
    </row>
    <row r="8703" spans="1:6" x14ac:dyDescent="0.2">
      <c r="A8703" t="s">
        <v>4364</v>
      </c>
      <c r="B8703" t="s">
        <v>13486</v>
      </c>
      <c r="C8703" t="s">
        <v>10688</v>
      </c>
      <c r="D8703" t="s">
        <v>24416</v>
      </c>
      <c r="E8703" t="s">
        <v>21138</v>
      </c>
      <c r="F8703" s="1">
        <v>36740</v>
      </c>
    </row>
    <row r="8704" spans="1:6" x14ac:dyDescent="0.2">
      <c r="A8704" t="s">
        <v>7202</v>
      </c>
      <c r="B8704" t="s">
        <v>13325</v>
      </c>
      <c r="C8704" t="s">
        <v>14627</v>
      </c>
      <c r="D8704" t="s">
        <v>24417</v>
      </c>
      <c r="E8704" t="s">
        <v>21138</v>
      </c>
      <c r="F8704" s="1">
        <v>23173</v>
      </c>
    </row>
    <row r="8705" spans="1:6" x14ac:dyDescent="0.2">
      <c r="A8705" t="s">
        <v>4365</v>
      </c>
      <c r="B8705" t="s">
        <v>13317</v>
      </c>
      <c r="C8705" t="s">
        <v>12955</v>
      </c>
      <c r="D8705" t="s">
        <v>24418</v>
      </c>
      <c r="E8705" t="s">
        <v>21138</v>
      </c>
      <c r="F8705" s="1">
        <v>22150</v>
      </c>
    </row>
    <row r="8706" spans="1:6" x14ac:dyDescent="0.2">
      <c r="A8706" t="s">
        <v>4366</v>
      </c>
      <c r="B8706" t="s">
        <v>13344</v>
      </c>
      <c r="C8706" t="s">
        <v>11684</v>
      </c>
      <c r="D8706" t="s">
        <v>24419</v>
      </c>
      <c r="E8706" t="s">
        <v>21138</v>
      </c>
      <c r="F8706" s="1">
        <v>43719</v>
      </c>
    </row>
    <row r="8707" spans="1:6" x14ac:dyDescent="0.2">
      <c r="A8707" t="s">
        <v>7203</v>
      </c>
      <c r="B8707" t="s">
        <v>13317</v>
      </c>
      <c r="C8707" t="s">
        <v>15987</v>
      </c>
      <c r="D8707" t="s">
        <v>24420</v>
      </c>
      <c r="E8707" t="s">
        <v>21138</v>
      </c>
      <c r="F8707" s="1">
        <v>35239</v>
      </c>
    </row>
    <row r="8708" spans="1:6" x14ac:dyDescent="0.2">
      <c r="A8708" t="s">
        <v>4367</v>
      </c>
      <c r="B8708" t="s">
        <v>6</v>
      </c>
      <c r="C8708" t="s">
        <v>9641</v>
      </c>
      <c r="D8708" t="s">
        <v>24421</v>
      </c>
      <c r="E8708" t="s">
        <v>21138</v>
      </c>
      <c r="F8708" s="1">
        <v>37262</v>
      </c>
    </row>
    <row r="8709" spans="1:6" x14ac:dyDescent="0.2">
      <c r="A8709" t="s">
        <v>15988</v>
      </c>
      <c r="B8709" t="s">
        <v>14261</v>
      </c>
      <c r="C8709" t="s">
        <v>9637</v>
      </c>
      <c r="D8709" t="s">
        <v>24422</v>
      </c>
      <c r="E8709" t="s">
        <v>21138</v>
      </c>
      <c r="F8709" s="1">
        <v>24722</v>
      </c>
    </row>
    <row r="8710" spans="1:6" x14ac:dyDescent="0.2">
      <c r="A8710" t="s">
        <v>4368</v>
      </c>
      <c r="B8710" t="s">
        <v>14917</v>
      </c>
      <c r="C8710" t="s">
        <v>11540</v>
      </c>
      <c r="D8710" t="s">
        <v>24423</v>
      </c>
      <c r="E8710" t="s">
        <v>21138</v>
      </c>
      <c r="F8710" s="1">
        <v>26914</v>
      </c>
    </row>
    <row r="8711" spans="1:6" x14ac:dyDescent="0.2">
      <c r="A8711" t="s">
        <v>4369</v>
      </c>
      <c r="B8711" t="s">
        <v>15989</v>
      </c>
      <c r="C8711" t="s">
        <v>10646</v>
      </c>
      <c r="D8711" t="s">
        <v>24424</v>
      </c>
      <c r="E8711" t="s">
        <v>21138</v>
      </c>
      <c r="F8711" s="1">
        <v>22910</v>
      </c>
    </row>
    <row r="8712" spans="1:6" x14ac:dyDescent="0.2">
      <c r="A8712" t="s">
        <v>4370</v>
      </c>
      <c r="B8712" t="s">
        <v>10770</v>
      </c>
      <c r="C8712" t="s">
        <v>11695</v>
      </c>
      <c r="D8712">
        <v>7102588499</v>
      </c>
      <c r="E8712" t="s">
        <v>21138</v>
      </c>
      <c r="F8712" s="1">
        <v>20278</v>
      </c>
    </row>
    <row r="8713" spans="1:6" x14ac:dyDescent="0.2">
      <c r="A8713" t="s">
        <v>4371</v>
      </c>
      <c r="B8713" t="s">
        <v>14316</v>
      </c>
      <c r="C8713" t="s">
        <v>15990</v>
      </c>
      <c r="D8713" t="s">
        <v>24425</v>
      </c>
      <c r="E8713" t="s">
        <v>21138</v>
      </c>
      <c r="F8713" s="1">
        <v>21969</v>
      </c>
    </row>
    <row r="8714" spans="1:6" x14ac:dyDescent="0.2">
      <c r="A8714" t="s">
        <v>8613</v>
      </c>
      <c r="B8714" t="s">
        <v>13413</v>
      </c>
      <c r="C8714" t="s">
        <v>15991</v>
      </c>
      <c r="D8714" t="s">
        <v>24426</v>
      </c>
      <c r="E8714" t="s">
        <v>21138</v>
      </c>
      <c r="F8714" s="1">
        <v>30627</v>
      </c>
    </row>
    <row r="8715" spans="1:6" x14ac:dyDescent="0.2">
      <c r="A8715" t="s">
        <v>15992</v>
      </c>
      <c r="B8715" t="s">
        <v>15993</v>
      </c>
      <c r="C8715" t="s">
        <v>9595</v>
      </c>
      <c r="D8715" t="s">
        <v>24427</v>
      </c>
      <c r="E8715" t="s">
        <v>21138</v>
      </c>
      <c r="F8715" s="1">
        <v>36199</v>
      </c>
    </row>
    <row r="8716" spans="1:6" x14ac:dyDescent="0.2">
      <c r="A8716" t="s">
        <v>8614</v>
      </c>
      <c r="B8716" t="s">
        <v>13547</v>
      </c>
      <c r="C8716" t="s">
        <v>10514</v>
      </c>
      <c r="D8716" t="s">
        <v>24428</v>
      </c>
      <c r="E8716" t="s">
        <v>21138</v>
      </c>
      <c r="F8716" s="1">
        <v>34102</v>
      </c>
    </row>
    <row r="8717" spans="1:6" x14ac:dyDescent="0.2">
      <c r="A8717" t="s">
        <v>4372</v>
      </c>
      <c r="B8717" t="s">
        <v>14226</v>
      </c>
      <c r="C8717" t="s">
        <v>15994</v>
      </c>
      <c r="D8717" t="s">
        <v>24429</v>
      </c>
      <c r="E8717" t="s">
        <v>21138</v>
      </c>
      <c r="F8717" s="1">
        <v>31037</v>
      </c>
    </row>
    <row r="8718" spans="1:6" x14ac:dyDescent="0.2">
      <c r="A8718" t="s">
        <v>4373</v>
      </c>
      <c r="B8718" t="s">
        <v>13339</v>
      </c>
      <c r="C8718" t="s">
        <v>10472</v>
      </c>
      <c r="D8718" t="s">
        <v>24430</v>
      </c>
      <c r="E8718" t="s">
        <v>21138</v>
      </c>
      <c r="F8718" s="1">
        <v>21914</v>
      </c>
    </row>
    <row r="8719" spans="1:6" x14ac:dyDescent="0.2">
      <c r="A8719" t="s">
        <v>4374</v>
      </c>
      <c r="B8719" t="s">
        <v>15995</v>
      </c>
      <c r="C8719" t="s">
        <v>11281</v>
      </c>
      <c r="D8719" t="s">
        <v>24431</v>
      </c>
      <c r="E8719" t="s">
        <v>21138</v>
      </c>
      <c r="F8719" s="1">
        <v>15602</v>
      </c>
    </row>
    <row r="8720" spans="1:6" x14ac:dyDescent="0.2">
      <c r="A8720" t="s">
        <v>4375</v>
      </c>
      <c r="B8720" t="s">
        <v>13943</v>
      </c>
      <c r="C8720" t="s">
        <v>15996</v>
      </c>
      <c r="D8720" t="s">
        <v>24432</v>
      </c>
      <c r="E8720" t="s">
        <v>21138</v>
      </c>
      <c r="F8720" s="1">
        <v>32800</v>
      </c>
    </row>
    <row r="8721" spans="1:6" x14ac:dyDescent="0.2">
      <c r="A8721" t="s">
        <v>15997</v>
      </c>
      <c r="B8721" t="s">
        <v>13423</v>
      </c>
      <c r="C8721" t="s">
        <v>11064</v>
      </c>
      <c r="D8721" t="s">
        <v>24433</v>
      </c>
      <c r="E8721" t="s">
        <v>21138</v>
      </c>
      <c r="F8721" s="1">
        <v>38807</v>
      </c>
    </row>
    <row r="8722" spans="1:6" x14ac:dyDescent="0.2">
      <c r="A8722" t="s">
        <v>4376</v>
      </c>
      <c r="B8722" t="s">
        <v>14524</v>
      </c>
      <c r="C8722" t="s">
        <v>10641</v>
      </c>
      <c r="D8722">
        <v>7816920361</v>
      </c>
      <c r="E8722" t="s">
        <v>21138</v>
      </c>
      <c r="F8722" s="1">
        <v>17094</v>
      </c>
    </row>
    <row r="8723" spans="1:6" x14ac:dyDescent="0.2">
      <c r="A8723" t="s">
        <v>4377</v>
      </c>
      <c r="B8723" t="s">
        <v>13426</v>
      </c>
      <c r="C8723" t="s">
        <v>15998</v>
      </c>
      <c r="D8723">
        <v>4122600379</v>
      </c>
      <c r="E8723" t="s">
        <v>21138</v>
      </c>
      <c r="F8723" s="1">
        <v>31732</v>
      </c>
    </row>
    <row r="8724" spans="1:6" x14ac:dyDescent="0.2">
      <c r="A8724" t="s">
        <v>7204</v>
      </c>
      <c r="B8724" t="s">
        <v>15999</v>
      </c>
      <c r="C8724" t="s">
        <v>13192</v>
      </c>
      <c r="D8724" t="s">
        <v>24434</v>
      </c>
      <c r="E8724" t="s">
        <v>21138</v>
      </c>
      <c r="F8724" s="1">
        <v>19442</v>
      </c>
    </row>
    <row r="8725" spans="1:6" x14ac:dyDescent="0.2">
      <c r="A8725" t="s">
        <v>7205</v>
      </c>
      <c r="B8725" t="s">
        <v>13308</v>
      </c>
      <c r="C8725" t="s">
        <v>16000</v>
      </c>
      <c r="D8725" t="s">
        <v>24435</v>
      </c>
      <c r="E8725" t="s">
        <v>21138</v>
      </c>
      <c r="F8725" s="1">
        <v>29073</v>
      </c>
    </row>
    <row r="8726" spans="1:6" x14ac:dyDescent="0.2">
      <c r="A8726" t="s">
        <v>4378</v>
      </c>
      <c r="B8726" t="s">
        <v>13549</v>
      </c>
      <c r="C8726" t="s">
        <v>9966</v>
      </c>
      <c r="D8726">
        <v>9860703580</v>
      </c>
      <c r="E8726" t="s">
        <v>21138</v>
      </c>
      <c r="F8726" s="1">
        <v>33510</v>
      </c>
    </row>
    <row r="8727" spans="1:6" x14ac:dyDescent="0.2">
      <c r="A8727" t="s">
        <v>7206</v>
      </c>
      <c r="B8727" t="s">
        <v>13536</v>
      </c>
      <c r="C8727" t="s">
        <v>16001</v>
      </c>
      <c r="D8727" t="s">
        <v>24436</v>
      </c>
      <c r="E8727" t="s">
        <v>21138</v>
      </c>
      <c r="F8727" s="1">
        <v>19782</v>
      </c>
    </row>
    <row r="8728" spans="1:6" x14ac:dyDescent="0.2">
      <c r="A8728" t="s">
        <v>8615</v>
      </c>
      <c r="B8728" t="s">
        <v>13399</v>
      </c>
      <c r="C8728" t="s">
        <v>11592</v>
      </c>
      <c r="D8728" t="s">
        <v>24437</v>
      </c>
      <c r="E8728" t="s">
        <v>21138</v>
      </c>
      <c r="F8728" s="1">
        <v>43465</v>
      </c>
    </row>
    <row r="8729" spans="1:6" x14ac:dyDescent="0.2">
      <c r="A8729" t="s">
        <v>7207</v>
      </c>
      <c r="B8729" t="s">
        <v>13542</v>
      </c>
      <c r="C8729" t="s">
        <v>12093</v>
      </c>
      <c r="D8729" t="s">
        <v>24438</v>
      </c>
      <c r="E8729" t="s">
        <v>21138</v>
      </c>
      <c r="F8729" s="1">
        <v>27271</v>
      </c>
    </row>
    <row r="8730" spans="1:6" x14ac:dyDescent="0.2">
      <c r="A8730" t="s">
        <v>7208</v>
      </c>
      <c r="B8730" t="s">
        <v>13404</v>
      </c>
      <c r="C8730" t="s">
        <v>16002</v>
      </c>
      <c r="D8730" t="s">
        <v>24439</v>
      </c>
      <c r="E8730" t="s">
        <v>21138</v>
      </c>
      <c r="F8730" s="1">
        <v>23514</v>
      </c>
    </row>
    <row r="8731" spans="1:6" x14ac:dyDescent="0.2">
      <c r="A8731" t="s">
        <v>7209</v>
      </c>
      <c r="B8731" t="s">
        <v>11030</v>
      </c>
      <c r="C8731" t="s">
        <v>11917</v>
      </c>
      <c r="D8731" t="s">
        <v>24440</v>
      </c>
      <c r="E8731" t="s">
        <v>21138</v>
      </c>
      <c r="F8731" s="1">
        <v>22562</v>
      </c>
    </row>
    <row r="8732" spans="1:6" x14ac:dyDescent="0.2">
      <c r="A8732" t="s">
        <v>4379</v>
      </c>
      <c r="B8732" t="s">
        <v>16003</v>
      </c>
      <c r="C8732" t="s">
        <v>10191</v>
      </c>
      <c r="D8732" t="s">
        <v>24441</v>
      </c>
      <c r="E8732" t="s">
        <v>21138</v>
      </c>
      <c r="F8732" s="1">
        <v>41749</v>
      </c>
    </row>
    <row r="8733" spans="1:6" x14ac:dyDescent="0.2">
      <c r="A8733" t="s">
        <v>4380</v>
      </c>
      <c r="B8733" t="s">
        <v>13356</v>
      </c>
      <c r="C8733" t="s">
        <v>16004</v>
      </c>
      <c r="D8733">
        <v>8515377301</v>
      </c>
      <c r="E8733" t="s">
        <v>21138</v>
      </c>
      <c r="F8733" s="1">
        <v>27939</v>
      </c>
    </row>
    <row r="8734" spans="1:6" x14ac:dyDescent="0.2">
      <c r="A8734" t="s">
        <v>4381</v>
      </c>
      <c r="B8734" t="s">
        <v>14456</v>
      </c>
      <c r="C8734" t="s">
        <v>9861</v>
      </c>
      <c r="D8734" t="s">
        <v>24442</v>
      </c>
      <c r="E8734" t="s">
        <v>21138</v>
      </c>
      <c r="F8734" s="1">
        <v>16730</v>
      </c>
    </row>
    <row r="8735" spans="1:6" x14ac:dyDescent="0.2">
      <c r="A8735" t="s">
        <v>8616</v>
      </c>
      <c r="B8735" t="s">
        <v>16005</v>
      </c>
      <c r="C8735" t="s">
        <v>9690</v>
      </c>
      <c r="D8735" t="s">
        <v>24443</v>
      </c>
      <c r="E8735" t="s">
        <v>21138</v>
      </c>
      <c r="F8735" s="1">
        <v>17258</v>
      </c>
    </row>
    <row r="8736" spans="1:6" x14ac:dyDescent="0.2">
      <c r="A8736" t="s">
        <v>4382</v>
      </c>
      <c r="B8736" t="s">
        <v>16006</v>
      </c>
      <c r="C8736" t="s">
        <v>16007</v>
      </c>
      <c r="D8736" t="s">
        <v>24444</v>
      </c>
      <c r="E8736" t="s">
        <v>21138</v>
      </c>
      <c r="F8736" s="1">
        <v>22780</v>
      </c>
    </row>
    <row r="8737" spans="1:6" x14ac:dyDescent="0.2">
      <c r="A8737" t="s">
        <v>8617</v>
      </c>
      <c r="B8737" t="s">
        <v>14910</v>
      </c>
      <c r="C8737" t="s">
        <v>16008</v>
      </c>
      <c r="D8737" t="s">
        <v>24445</v>
      </c>
      <c r="E8737" t="s">
        <v>21138</v>
      </c>
      <c r="F8737" s="1">
        <v>22560</v>
      </c>
    </row>
    <row r="8738" spans="1:6" x14ac:dyDescent="0.2">
      <c r="A8738" t="s">
        <v>4383</v>
      </c>
      <c r="B8738" t="s">
        <v>13620</v>
      </c>
      <c r="C8738" t="s">
        <v>16009</v>
      </c>
      <c r="D8738" t="s">
        <v>24446</v>
      </c>
      <c r="E8738" t="s">
        <v>21138</v>
      </c>
      <c r="F8738" s="1">
        <v>14959</v>
      </c>
    </row>
    <row r="8739" spans="1:6" x14ac:dyDescent="0.2">
      <c r="A8739" t="s">
        <v>16010</v>
      </c>
      <c r="B8739" t="s">
        <v>9926</v>
      </c>
      <c r="C8739" t="s">
        <v>10385</v>
      </c>
      <c r="D8739" t="s">
        <v>24447</v>
      </c>
      <c r="E8739" t="s">
        <v>21138</v>
      </c>
      <c r="F8739" s="1">
        <v>37165</v>
      </c>
    </row>
    <row r="8740" spans="1:6" x14ac:dyDescent="0.2">
      <c r="A8740" t="s">
        <v>7210</v>
      </c>
      <c r="B8740" t="s">
        <v>16011</v>
      </c>
      <c r="C8740" t="s">
        <v>16012</v>
      </c>
      <c r="D8740" t="s">
        <v>24448</v>
      </c>
      <c r="E8740" t="s">
        <v>21138</v>
      </c>
      <c r="F8740" s="1">
        <v>41215</v>
      </c>
    </row>
    <row r="8741" spans="1:6" x14ac:dyDescent="0.2">
      <c r="A8741" t="s">
        <v>8618</v>
      </c>
      <c r="B8741" t="s">
        <v>13406</v>
      </c>
      <c r="C8741" t="s">
        <v>16013</v>
      </c>
      <c r="D8741" t="s">
        <v>24449</v>
      </c>
      <c r="E8741" t="s">
        <v>21138</v>
      </c>
      <c r="F8741" s="1">
        <v>39234</v>
      </c>
    </row>
    <row r="8742" spans="1:6" x14ac:dyDescent="0.2">
      <c r="A8742" t="s">
        <v>4384</v>
      </c>
      <c r="B8742" t="s">
        <v>13910</v>
      </c>
      <c r="C8742" t="s">
        <v>16014</v>
      </c>
      <c r="D8742" t="s">
        <v>24450</v>
      </c>
      <c r="E8742" t="s">
        <v>21138</v>
      </c>
      <c r="F8742" s="1">
        <v>31478</v>
      </c>
    </row>
    <row r="8743" spans="1:6" x14ac:dyDescent="0.2">
      <c r="A8743" t="s">
        <v>16015</v>
      </c>
      <c r="B8743" t="s">
        <v>13778</v>
      </c>
      <c r="C8743" t="s">
        <v>16016</v>
      </c>
      <c r="D8743" t="s">
        <v>24451</v>
      </c>
      <c r="E8743" t="s">
        <v>21138</v>
      </c>
      <c r="F8743" s="1">
        <v>28543</v>
      </c>
    </row>
    <row r="8744" spans="1:6" x14ac:dyDescent="0.2">
      <c r="A8744" t="s">
        <v>8619</v>
      </c>
      <c r="B8744" t="s">
        <v>13426</v>
      </c>
      <c r="C8744" t="s">
        <v>10296</v>
      </c>
      <c r="D8744">
        <f>1-318-273-6358</f>
        <v>-6948</v>
      </c>
      <c r="E8744" t="s">
        <v>21138</v>
      </c>
      <c r="F8744" s="1">
        <v>21708</v>
      </c>
    </row>
    <row r="8745" spans="1:6" x14ac:dyDescent="0.2">
      <c r="A8745" t="s">
        <v>8620</v>
      </c>
      <c r="B8745" t="s">
        <v>15856</v>
      </c>
      <c r="C8745" t="s">
        <v>16017</v>
      </c>
      <c r="D8745" t="s">
        <v>24452</v>
      </c>
      <c r="E8745" t="s">
        <v>21138</v>
      </c>
      <c r="F8745" s="1">
        <v>26656</v>
      </c>
    </row>
    <row r="8746" spans="1:6" x14ac:dyDescent="0.2">
      <c r="A8746" t="s">
        <v>16018</v>
      </c>
      <c r="B8746" t="s">
        <v>13426</v>
      </c>
      <c r="C8746" t="s">
        <v>10299</v>
      </c>
      <c r="D8746">
        <v>5090172384</v>
      </c>
      <c r="E8746" t="s">
        <v>21138</v>
      </c>
      <c r="F8746" s="1">
        <v>16119</v>
      </c>
    </row>
    <row r="8747" spans="1:6" x14ac:dyDescent="0.2">
      <c r="A8747" t="s">
        <v>7211</v>
      </c>
      <c r="B8747" t="s">
        <v>16019</v>
      </c>
      <c r="C8747" t="s">
        <v>9586</v>
      </c>
      <c r="D8747" t="s">
        <v>24453</v>
      </c>
      <c r="E8747" t="s">
        <v>21138</v>
      </c>
      <c r="F8747" s="1">
        <v>29606</v>
      </c>
    </row>
    <row r="8748" spans="1:6" x14ac:dyDescent="0.2">
      <c r="A8748" t="s">
        <v>4385</v>
      </c>
      <c r="B8748" t="s">
        <v>13539</v>
      </c>
      <c r="C8748" t="s">
        <v>10299</v>
      </c>
      <c r="D8748" t="s">
        <v>24454</v>
      </c>
      <c r="E8748" t="s">
        <v>21138</v>
      </c>
      <c r="F8748" s="1">
        <v>40798</v>
      </c>
    </row>
    <row r="8749" spans="1:6" x14ac:dyDescent="0.2">
      <c r="A8749" t="s">
        <v>7212</v>
      </c>
      <c r="B8749" t="s">
        <v>13372</v>
      </c>
      <c r="C8749" t="s">
        <v>16020</v>
      </c>
      <c r="D8749" t="s">
        <v>24455</v>
      </c>
      <c r="E8749" t="s">
        <v>21138</v>
      </c>
      <c r="F8749" s="1">
        <v>32963</v>
      </c>
    </row>
    <row r="8750" spans="1:6" x14ac:dyDescent="0.2">
      <c r="A8750" t="s">
        <v>7213</v>
      </c>
      <c r="B8750" t="s">
        <v>13516</v>
      </c>
      <c r="C8750" t="s">
        <v>16021</v>
      </c>
      <c r="D8750" t="s">
        <v>24456</v>
      </c>
      <c r="E8750" t="s">
        <v>21138</v>
      </c>
      <c r="F8750" s="1">
        <v>33780</v>
      </c>
    </row>
    <row r="8751" spans="1:6" x14ac:dyDescent="0.2">
      <c r="A8751" t="s">
        <v>4386</v>
      </c>
      <c r="B8751" t="s">
        <v>13426</v>
      </c>
      <c r="C8751" t="s">
        <v>12045</v>
      </c>
      <c r="D8751" t="s">
        <v>24457</v>
      </c>
      <c r="E8751" t="s">
        <v>21138</v>
      </c>
      <c r="F8751" s="1">
        <v>19238</v>
      </c>
    </row>
    <row r="8752" spans="1:6" x14ac:dyDescent="0.2">
      <c r="A8752" t="s">
        <v>16022</v>
      </c>
      <c r="B8752" t="s">
        <v>13696</v>
      </c>
      <c r="C8752" t="s">
        <v>11246</v>
      </c>
      <c r="D8752" t="s">
        <v>24458</v>
      </c>
      <c r="E8752" t="s">
        <v>21138</v>
      </c>
      <c r="F8752" s="1">
        <v>43211</v>
      </c>
    </row>
    <row r="8753" spans="1:6" x14ac:dyDescent="0.2">
      <c r="A8753" t="s">
        <v>4387</v>
      </c>
      <c r="B8753" t="s">
        <v>9823</v>
      </c>
      <c r="C8753" t="s">
        <v>15100</v>
      </c>
      <c r="D8753" t="s">
        <v>24459</v>
      </c>
      <c r="E8753" t="s">
        <v>21138</v>
      </c>
      <c r="F8753" s="1">
        <v>22372</v>
      </c>
    </row>
    <row r="8754" spans="1:6" x14ac:dyDescent="0.2">
      <c r="A8754" t="s">
        <v>8621</v>
      </c>
      <c r="B8754" t="s">
        <v>13443</v>
      </c>
      <c r="C8754" t="s">
        <v>9822</v>
      </c>
      <c r="D8754" t="s">
        <v>24460</v>
      </c>
      <c r="E8754" t="s">
        <v>21138</v>
      </c>
      <c r="F8754" s="1">
        <v>38196</v>
      </c>
    </row>
    <row r="8755" spans="1:6" x14ac:dyDescent="0.2">
      <c r="A8755" t="s">
        <v>16023</v>
      </c>
      <c r="B8755" t="s">
        <v>13345</v>
      </c>
      <c r="C8755" t="s">
        <v>16024</v>
      </c>
      <c r="D8755" t="s">
        <v>24461</v>
      </c>
      <c r="E8755" t="s">
        <v>21138</v>
      </c>
      <c r="F8755" s="1">
        <v>33345</v>
      </c>
    </row>
    <row r="8756" spans="1:6" x14ac:dyDescent="0.2">
      <c r="A8756" t="s">
        <v>4388</v>
      </c>
      <c r="B8756" t="s">
        <v>9512</v>
      </c>
      <c r="C8756" t="s">
        <v>9586</v>
      </c>
      <c r="D8756" t="s">
        <v>24462</v>
      </c>
      <c r="E8756" t="s">
        <v>21138</v>
      </c>
      <c r="F8756" s="1">
        <v>28936</v>
      </c>
    </row>
    <row r="8757" spans="1:6" x14ac:dyDescent="0.2">
      <c r="A8757" t="s">
        <v>7214</v>
      </c>
      <c r="B8757" t="s">
        <v>13413</v>
      </c>
      <c r="C8757" t="s">
        <v>16025</v>
      </c>
      <c r="D8757" t="s">
        <v>24463</v>
      </c>
      <c r="E8757" t="s">
        <v>21138</v>
      </c>
      <c r="F8757" s="1">
        <v>28377</v>
      </c>
    </row>
    <row r="8758" spans="1:6" x14ac:dyDescent="0.2">
      <c r="A8758" t="s">
        <v>4389</v>
      </c>
      <c r="B8758" t="s">
        <v>13399</v>
      </c>
      <c r="C8758" t="s">
        <v>14100</v>
      </c>
      <c r="D8758" t="s">
        <v>24464</v>
      </c>
      <c r="E8758" t="s">
        <v>21138</v>
      </c>
      <c r="F8758" s="1">
        <v>37780</v>
      </c>
    </row>
    <row r="8759" spans="1:6" x14ac:dyDescent="0.2">
      <c r="A8759" t="s">
        <v>9308</v>
      </c>
      <c r="B8759" t="s">
        <v>13675</v>
      </c>
      <c r="C8759" t="s">
        <v>16026</v>
      </c>
      <c r="D8759" t="s">
        <v>24465</v>
      </c>
      <c r="E8759" t="s">
        <v>21138</v>
      </c>
      <c r="F8759" s="1">
        <v>26154</v>
      </c>
    </row>
    <row r="8760" spans="1:6" x14ac:dyDescent="0.2">
      <c r="A8760" t="s">
        <v>7215</v>
      </c>
      <c r="B8760" t="s">
        <v>13595</v>
      </c>
      <c r="C8760" t="s">
        <v>16027</v>
      </c>
      <c r="D8760" t="s">
        <v>24466</v>
      </c>
      <c r="E8760" t="s">
        <v>21138</v>
      </c>
      <c r="F8760" s="1">
        <v>32170</v>
      </c>
    </row>
    <row r="8761" spans="1:6" x14ac:dyDescent="0.2">
      <c r="A8761" t="s">
        <v>4390</v>
      </c>
      <c r="B8761" t="s">
        <v>11030</v>
      </c>
      <c r="C8761" t="s">
        <v>16028</v>
      </c>
      <c r="D8761" t="s">
        <v>24467</v>
      </c>
      <c r="E8761" t="s">
        <v>21138</v>
      </c>
      <c r="F8761" s="1">
        <v>33832</v>
      </c>
    </row>
    <row r="8762" spans="1:6" x14ac:dyDescent="0.2">
      <c r="A8762" t="s">
        <v>4391</v>
      </c>
      <c r="B8762" t="s">
        <v>16029</v>
      </c>
      <c r="C8762" t="s">
        <v>12556</v>
      </c>
      <c r="D8762" t="s">
        <v>24468</v>
      </c>
      <c r="E8762" t="s">
        <v>21138</v>
      </c>
      <c r="F8762" s="1">
        <v>23724</v>
      </c>
    </row>
    <row r="8763" spans="1:6" x14ac:dyDescent="0.2">
      <c r="A8763" t="s">
        <v>4392</v>
      </c>
      <c r="B8763" t="s">
        <v>16030</v>
      </c>
      <c r="C8763" t="s">
        <v>9599</v>
      </c>
      <c r="D8763" t="s">
        <v>24469</v>
      </c>
      <c r="E8763" t="s">
        <v>21138</v>
      </c>
      <c r="F8763" s="1">
        <v>21927</v>
      </c>
    </row>
    <row r="8764" spans="1:6" x14ac:dyDescent="0.2">
      <c r="A8764" t="s">
        <v>7216</v>
      </c>
      <c r="B8764" t="s">
        <v>13413</v>
      </c>
      <c r="C8764" t="s">
        <v>10395</v>
      </c>
      <c r="D8764" t="s">
        <v>24470</v>
      </c>
      <c r="E8764" t="s">
        <v>21138</v>
      </c>
      <c r="F8764" s="1">
        <v>21285</v>
      </c>
    </row>
    <row r="8765" spans="1:6" x14ac:dyDescent="0.2">
      <c r="A8765" t="s">
        <v>4393</v>
      </c>
      <c r="B8765" t="s">
        <v>14042</v>
      </c>
      <c r="C8765" t="s">
        <v>10406</v>
      </c>
      <c r="D8765" t="s">
        <v>24471</v>
      </c>
      <c r="E8765" t="s">
        <v>21138</v>
      </c>
      <c r="F8765" s="1">
        <v>35156</v>
      </c>
    </row>
    <row r="8766" spans="1:6" x14ac:dyDescent="0.2">
      <c r="A8766" t="s">
        <v>8622</v>
      </c>
      <c r="B8766" t="s">
        <v>13493</v>
      </c>
      <c r="C8766" t="s">
        <v>10985</v>
      </c>
      <c r="D8766" t="s">
        <v>24472</v>
      </c>
      <c r="E8766" t="s">
        <v>21138</v>
      </c>
      <c r="F8766" s="1">
        <v>25271</v>
      </c>
    </row>
    <row r="8767" spans="1:6" x14ac:dyDescent="0.2">
      <c r="A8767" t="s">
        <v>4394</v>
      </c>
      <c r="B8767" t="s">
        <v>13696</v>
      </c>
      <c r="C8767" t="s">
        <v>16031</v>
      </c>
      <c r="D8767" t="s">
        <v>24473</v>
      </c>
      <c r="E8767" t="s">
        <v>21138</v>
      </c>
      <c r="F8767" s="1">
        <v>15185</v>
      </c>
    </row>
    <row r="8768" spans="1:6" x14ac:dyDescent="0.2">
      <c r="A8768" t="s">
        <v>4395</v>
      </c>
      <c r="B8768" t="s">
        <v>13758</v>
      </c>
      <c r="C8768" t="s">
        <v>16032</v>
      </c>
      <c r="D8768" t="s">
        <v>24474</v>
      </c>
      <c r="E8768" t="s">
        <v>21138</v>
      </c>
      <c r="F8768" s="1">
        <v>18215</v>
      </c>
    </row>
    <row r="8769" spans="1:6" x14ac:dyDescent="0.2">
      <c r="A8769" t="s">
        <v>16033</v>
      </c>
      <c r="B8769" t="s">
        <v>12777</v>
      </c>
      <c r="C8769" t="s">
        <v>11621</v>
      </c>
      <c r="D8769" t="s">
        <v>24475</v>
      </c>
      <c r="E8769" t="s">
        <v>21138</v>
      </c>
      <c r="F8769" s="1">
        <v>40342</v>
      </c>
    </row>
    <row r="8770" spans="1:6" x14ac:dyDescent="0.2">
      <c r="A8770" t="s">
        <v>7217</v>
      </c>
      <c r="B8770" t="s">
        <v>13493</v>
      </c>
      <c r="C8770" t="s">
        <v>9517</v>
      </c>
      <c r="D8770">
        <v>8768515977</v>
      </c>
      <c r="E8770" t="s">
        <v>21138</v>
      </c>
      <c r="F8770" s="1">
        <v>38954</v>
      </c>
    </row>
    <row r="8771" spans="1:6" x14ac:dyDescent="0.2">
      <c r="A8771" t="s">
        <v>4396</v>
      </c>
      <c r="B8771" t="s">
        <v>13505</v>
      </c>
      <c r="C8771" t="s">
        <v>16034</v>
      </c>
      <c r="D8771" t="s">
        <v>24476</v>
      </c>
      <c r="E8771" t="s">
        <v>21138</v>
      </c>
      <c r="F8771" s="1">
        <v>35038</v>
      </c>
    </row>
    <row r="8772" spans="1:6" x14ac:dyDescent="0.2">
      <c r="A8772" t="s">
        <v>4397</v>
      </c>
      <c r="B8772" t="s">
        <v>14374</v>
      </c>
      <c r="C8772" t="s">
        <v>9734</v>
      </c>
      <c r="D8772" t="s">
        <v>24477</v>
      </c>
      <c r="E8772" t="s">
        <v>21138</v>
      </c>
      <c r="F8772" s="1">
        <v>36120</v>
      </c>
    </row>
    <row r="8773" spans="1:6" x14ac:dyDescent="0.2">
      <c r="A8773" t="s">
        <v>4398</v>
      </c>
      <c r="B8773" t="s">
        <v>13534</v>
      </c>
      <c r="C8773" t="s">
        <v>10018</v>
      </c>
      <c r="D8773" t="s">
        <v>24478</v>
      </c>
      <c r="E8773" t="s">
        <v>21138</v>
      </c>
      <c r="F8773" s="1">
        <v>16477</v>
      </c>
    </row>
    <row r="8774" spans="1:6" x14ac:dyDescent="0.2">
      <c r="A8774" t="s">
        <v>4399</v>
      </c>
      <c r="B8774" t="s">
        <v>13324</v>
      </c>
      <c r="C8774" t="s">
        <v>16035</v>
      </c>
      <c r="D8774" t="s">
        <v>24479</v>
      </c>
      <c r="E8774" t="s">
        <v>21138</v>
      </c>
      <c r="F8774" s="1">
        <v>19036</v>
      </c>
    </row>
    <row r="8775" spans="1:6" x14ac:dyDescent="0.2">
      <c r="A8775" t="s">
        <v>4400</v>
      </c>
      <c r="B8775" t="s">
        <v>13482</v>
      </c>
      <c r="C8775" t="s">
        <v>9765</v>
      </c>
      <c r="D8775" t="s">
        <v>24480</v>
      </c>
      <c r="E8775" t="s">
        <v>21138</v>
      </c>
      <c r="F8775" s="1">
        <v>41566</v>
      </c>
    </row>
    <row r="8776" spans="1:6" x14ac:dyDescent="0.2">
      <c r="A8776" t="s">
        <v>4401</v>
      </c>
      <c r="B8776" t="s">
        <v>12336</v>
      </c>
      <c r="C8776" t="s">
        <v>12443</v>
      </c>
      <c r="D8776" t="s">
        <v>24481</v>
      </c>
      <c r="E8776" t="s">
        <v>21138</v>
      </c>
      <c r="F8776" s="1">
        <v>41611</v>
      </c>
    </row>
    <row r="8777" spans="1:6" x14ac:dyDescent="0.2">
      <c r="A8777" t="s">
        <v>8623</v>
      </c>
      <c r="B8777" t="s">
        <v>13539</v>
      </c>
      <c r="C8777" t="s">
        <v>11548</v>
      </c>
      <c r="D8777">
        <f>1-413-430-18</f>
        <v>-860</v>
      </c>
      <c r="E8777" t="s">
        <v>21138</v>
      </c>
      <c r="F8777" s="1">
        <v>27061</v>
      </c>
    </row>
    <row r="8778" spans="1:6" x14ac:dyDescent="0.2">
      <c r="A8778" t="s">
        <v>4402</v>
      </c>
      <c r="B8778" t="s">
        <v>16036</v>
      </c>
      <c r="C8778" t="s">
        <v>16037</v>
      </c>
      <c r="D8778" t="s">
        <v>24482</v>
      </c>
      <c r="E8778" t="s">
        <v>21138</v>
      </c>
      <c r="F8778" s="1">
        <v>34953</v>
      </c>
    </row>
    <row r="8779" spans="1:6" x14ac:dyDescent="0.2">
      <c r="A8779" t="s">
        <v>16038</v>
      </c>
      <c r="B8779" t="s">
        <v>13310</v>
      </c>
      <c r="C8779" t="s">
        <v>16039</v>
      </c>
      <c r="D8779" t="s">
        <v>24483</v>
      </c>
      <c r="E8779" t="s">
        <v>21138</v>
      </c>
      <c r="F8779" s="1">
        <v>42662</v>
      </c>
    </row>
    <row r="8780" spans="1:6" x14ac:dyDescent="0.2">
      <c r="A8780" t="s">
        <v>4403</v>
      </c>
      <c r="B8780" t="s">
        <v>13595</v>
      </c>
      <c r="C8780" t="s">
        <v>10735</v>
      </c>
      <c r="D8780" t="s">
        <v>24484</v>
      </c>
      <c r="E8780" t="s">
        <v>21138</v>
      </c>
      <c r="F8780" s="1">
        <v>34024</v>
      </c>
    </row>
    <row r="8781" spans="1:6" x14ac:dyDescent="0.2">
      <c r="A8781" t="s">
        <v>4404</v>
      </c>
      <c r="B8781" t="s">
        <v>16040</v>
      </c>
      <c r="C8781" t="s">
        <v>10455</v>
      </c>
      <c r="D8781" t="s">
        <v>24485</v>
      </c>
      <c r="E8781" t="s">
        <v>21138</v>
      </c>
      <c r="F8781" s="1">
        <v>41074</v>
      </c>
    </row>
    <row r="8782" spans="1:6" x14ac:dyDescent="0.2">
      <c r="A8782" t="s">
        <v>7218</v>
      </c>
      <c r="B8782" t="s">
        <v>13404</v>
      </c>
      <c r="C8782" t="s">
        <v>16041</v>
      </c>
      <c r="D8782" t="s">
        <v>24486</v>
      </c>
      <c r="E8782" t="s">
        <v>21138</v>
      </c>
      <c r="F8782" s="1">
        <v>28440</v>
      </c>
    </row>
    <row r="8783" spans="1:6" x14ac:dyDescent="0.2">
      <c r="A8783" t="s">
        <v>4405</v>
      </c>
      <c r="B8783" t="s">
        <v>13968</v>
      </c>
      <c r="C8783" t="s">
        <v>16042</v>
      </c>
      <c r="D8783">
        <v>6345908211</v>
      </c>
      <c r="E8783" t="s">
        <v>21138</v>
      </c>
      <c r="F8783" s="1">
        <v>43251</v>
      </c>
    </row>
    <row r="8784" spans="1:6" x14ac:dyDescent="0.2">
      <c r="A8784" t="s">
        <v>8624</v>
      </c>
      <c r="B8784" t="s">
        <v>13327</v>
      </c>
      <c r="C8784" t="s">
        <v>9841</v>
      </c>
      <c r="D8784" t="s">
        <v>24487</v>
      </c>
      <c r="E8784" t="s">
        <v>21138</v>
      </c>
      <c r="F8784" s="1">
        <v>34191</v>
      </c>
    </row>
    <row r="8785" spans="1:6" x14ac:dyDescent="0.2">
      <c r="A8785" t="s">
        <v>4406</v>
      </c>
      <c r="B8785" t="s">
        <v>13346</v>
      </c>
      <c r="C8785" t="s">
        <v>16043</v>
      </c>
      <c r="D8785" t="s">
        <v>24488</v>
      </c>
      <c r="E8785" t="s">
        <v>21138</v>
      </c>
      <c r="F8785" s="1">
        <v>38089</v>
      </c>
    </row>
    <row r="8786" spans="1:6" x14ac:dyDescent="0.2">
      <c r="A8786" t="s">
        <v>4407</v>
      </c>
      <c r="B8786" t="s">
        <v>13416</v>
      </c>
      <c r="C8786" t="s">
        <v>9690</v>
      </c>
      <c r="D8786" t="s">
        <v>24489</v>
      </c>
      <c r="E8786" t="s">
        <v>21138</v>
      </c>
      <c r="F8786" s="1">
        <v>41658</v>
      </c>
    </row>
    <row r="8787" spans="1:6" x14ac:dyDescent="0.2">
      <c r="A8787" t="s">
        <v>7219</v>
      </c>
      <c r="B8787" t="s">
        <v>15062</v>
      </c>
      <c r="C8787" t="s">
        <v>10158</v>
      </c>
      <c r="D8787">
        <v>9468116850</v>
      </c>
      <c r="E8787" t="s">
        <v>21138</v>
      </c>
      <c r="F8787" s="1">
        <v>43265</v>
      </c>
    </row>
    <row r="8788" spans="1:6" x14ac:dyDescent="0.2">
      <c r="A8788" t="s">
        <v>4408</v>
      </c>
      <c r="B8788" t="s">
        <v>14742</v>
      </c>
      <c r="C8788" t="s">
        <v>16044</v>
      </c>
      <c r="D8788" t="s">
        <v>24490</v>
      </c>
      <c r="E8788" t="s">
        <v>21138</v>
      </c>
      <c r="F8788" s="1">
        <v>19080</v>
      </c>
    </row>
    <row r="8789" spans="1:6" x14ac:dyDescent="0.2">
      <c r="A8789" t="s">
        <v>7220</v>
      </c>
      <c r="B8789" t="s">
        <v>16045</v>
      </c>
      <c r="C8789" t="s">
        <v>9882</v>
      </c>
      <c r="D8789">
        <v>8129740079</v>
      </c>
      <c r="E8789" t="s">
        <v>21138</v>
      </c>
      <c r="F8789" s="1">
        <v>15319</v>
      </c>
    </row>
    <row r="8790" spans="1:6" x14ac:dyDescent="0.2">
      <c r="A8790" t="s">
        <v>4409</v>
      </c>
      <c r="B8790" t="s">
        <v>13887</v>
      </c>
      <c r="C8790" t="s">
        <v>10175</v>
      </c>
      <c r="D8790" t="s">
        <v>24491</v>
      </c>
      <c r="E8790" t="s">
        <v>21138</v>
      </c>
      <c r="F8790" s="1">
        <v>29501</v>
      </c>
    </row>
    <row r="8791" spans="1:6" x14ac:dyDescent="0.2">
      <c r="A8791" t="s">
        <v>4410</v>
      </c>
      <c r="B8791" t="s">
        <v>13736</v>
      </c>
      <c r="C8791" t="s">
        <v>15158</v>
      </c>
      <c r="D8791" t="s">
        <v>24492</v>
      </c>
      <c r="E8791" t="s">
        <v>21138</v>
      </c>
      <c r="F8791" s="1">
        <v>37567</v>
      </c>
    </row>
    <row r="8792" spans="1:6" x14ac:dyDescent="0.2">
      <c r="A8792" t="s">
        <v>8625</v>
      </c>
      <c r="B8792" t="s">
        <v>16046</v>
      </c>
      <c r="C8792" t="s">
        <v>16047</v>
      </c>
      <c r="D8792" t="s">
        <v>24493</v>
      </c>
      <c r="E8792" t="s">
        <v>21138</v>
      </c>
      <c r="F8792" s="1">
        <v>20839</v>
      </c>
    </row>
    <row r="8793" spans="1:6" x14ac:dyDescent="0.2">
      <c r="A8793" t="s">
        <v>7221</v>
      </c>
      <c r="B8793" t="s">
        <v>13953</v>
      </c>
      <c r="C8793" t="s">
        <v>16048</v>
      </c>
      <c r="D8793" t="s">
        <v>24494</v>
      </c>
      <c r="E8793" t="s">
        <v>21138</v>
      </c>
      <c r="F8793" s="1">
        <v>15349</v>
      </c>
    </row>
    <row r="8794" spans="1:6" x14ac:dyDescent="0.2">
      <c r="A8794" t="s">
        <v>4411</v>
      </c>
      <c r="B8794" t="s">
        <v>13514</v>
      </c>
      <c r="C8794" t="s">
        <v>16049</v>
      </c>
      <c r="D8794" t="s">
        <v>24495</v>
      </c>
      <c r="E8794" t="s">
        <v>21138</v>
      </c>
      <c r="F8794" s="1">
        <v>17977</v>
      </c>
    </row>
    <row r="8795" spans="1:6" x14ac:dyDescent="0.2">
      <c r="A8795" t="s">
        <v>4412</v>
      </c>
      <c r="B8795" t="s">
        <v>12749</v>
      </c>
      <c r="C8795" t="s">
        <v>12092</v>
      </c>
      <c r="D8795" t="s">
        <v>24496</v>
      </c>
      <c r="E8795" t="s">
        <v>21138</v>
      </c>
      <c r="F8795" s="1">
        <v>38095</v>
      </c>
    </row>
    <row r="8796" spans="1:6" x14ac:dyDescent="0.2">
      <c r="A8796" t="s">
        <v>7222</v>
      </c>
      <c r="B8796" t="s">
        <v>13448</v>
      </c>
      <c r="C8796" t="s">
        <v>15972</v>
      </c>
      <c r="D8796" t="s">
        <v>24497</v>
      </c>
      <c r="E8796" t="s">
        <v>21138</v>
      </c>
      <c r="F8796" s="1">
        <v>27529</v>
      </c>
    </row>
    <row r="8797" spans="1:6" x14ac:dyDescent="0.2">
      <c r="A8797" t="s">
        <v>16050</v>
      </c>
      <c r="B8797" t="s">
        <v>13494</v>
      </c>
      <c r="C8797" t="s">
        <v>9585</v>
      </c>
      <c r="D8797" t="s">
        <v>24498</v>
      </c>
      <c r="E8797" t="s">
        <v>21138</v>
      </c>
      <c r="F8797" s="1">
        <v>24947</v>
      </c>
    </row>
    <row r="8798" spans="1:6" x14ac:dyDescent="0.2">
      <c r="A8798" t="s">
        <v>4413</v>
      </c>
      <c r="B8798" t="s">
        <v>14113</v>
      </c>
      <c r="C8798" t="s">
        <v>16051</v>
      </c>
      <c r="D8798" t="s">
        <v>24499</v>
      </c>
      <c r="E8798" t="s">
        <v>21138</v>
      </c>
      <c r="F8798" s="1">
        <v>20310</v>
      </c>
    </row>
    <row r="8799" spans="1:6" x14ac:dyDescent="0.2">
      <c r="A8799" t="s">
        <v>8626</v>
      </c>
      <c r="B8799" t="s">
        <v>13494</v>
      </c>
      <c r="C8799" t="s">
        <v>9912</v>
      </c>
      <c r="D8799" t="s">
        <v>24500</v>
      </c>
      <c r="E8799" t="s">
        <v>21138</v>
      </c>
      <c r="F8799" s="1">
        <v>38675</v>
      </c>
    </row>
    <row r="8800" spans="1:6" x14ac:dyDescent="0.2">
      <c r="A8800" t="s">
        <v>4414</v>
      </c>
      <c r="B8800" t="s">
        <v>16052</v>
      </c>
      <c r="C8800" t="s">
        <v>11003</v>
      </c>
      <c r="D8800">
        <f>1-220-890-1429</f>
        <v>-2538</v>
      </c>
      <c r="E8800" t="s">
        <v>21138</v>
      </c>
      <c r="F8800" s="1">
        <v>33504</v>
      </c>
    </row>
    <row r="8801" spans="1:6" x14ac:dyDescent="0.2">
      <c r="A8801" t="s">
        <v>8627</v>
      </c>
      <c r="B8801" t="s">
        <v>13311</v>
      </c>
      <c r="C8801" t="s">
        <v>10066</v>
      </c>
      <c r="D8801" t="s">
        <v>24501</v>
      </c>
      <c r="E8801" t="s">
        <v>21138</v>
      </c>
      <c r="F8801" s="1">
        <v>16444</v>
      </c>
    </row>
    <row r="8802" spans="1:6" x14ac:dyDescent="0.2">
      <c r="A8802" t="s">
        <v>4415</v>
      </c>
      <c r="B8802" t="s">
        <v>13526</v>
      </c>
      <c r="C8802" t="s">
        <v>9800</v>
      </c>
      <c r="D8802" t="s">
        <v>24502</v>
      </c>
      <c r="E8802" t="s">
        <v>21138</v>
      </c>
      <c r="F8802" s="1">
        <v>40555</v>
      </c>
    </row>
    <row r="8803" spans="1:6" x14ac:dyDescent="0.2">
      <c r="A8803" t="s">
        <v>7223</v>
      </c>
      <c r="B8803" t="s">
        <v>16030</v>
      </c>
      <c r="C8803" t="s">
        <v>11330</v>
      </c>
      <c r="D8803" t="s">
        <v>24503</v>
      </c>
      <c r="E8803" t="s">
        <v>21138</v>
      </c>
      <c r="F8803" s="1">
        <v>27364</v>
      </c>
    </row>
    <row r="8804" spans="1:6" x14ac:dyDescent="0.2">
      <c r="A8804" t="s">
        <v>4416</v>
      </c>
      <c r="B8804" t="s">
        <v>13597</v>
      </c>
      <c r="C8804" t="s">
        <v>12022</v>
      </c>
      <c r="D8804" t="s">
        <v>24504</v>
      </c>
      <c r="E8804" t="s">
        <v>21138</v>
      </c>
      <c r="F8804" s="1">
        <v>15934</v>
      </c>
    </row>
    <row r="8805" spans="1:6" x14ac:dyDescent="0.2">
      <c r="A8805" t="s">
        <v>9309</v>
      </c>
      <c r="B8805" t="s">
        <v>13689</v>
      </c>
      <c r="C8805" t="s">
        <v>9467</v>
      </c>
      <c r="D8805" t="s">
        <v>24505</v>
      </c>
      <c r="E8805" t="s">
        <v>21138</v>
      </c>
      <c r="F8805" s="1">
        <v>25571</v>
      </c>
    </row>
    <row r="8806" spans="1:6" x14ac:dyDescent="0.2">
      <c r="A8806" t="s">
        <v>4417</v>
      </c>
      <c r="B8806" t="s">
        <v>14102</v>
      </c>
      <c r="C8806" t="s">
        <v>16053</v>
      </c>
      <c r="D8806" t="s">
        <v>24506</v>
      </c>
      <c r="E8806" t="s">
        <v>21138</v>
      </c>
      <c r="F8806" s="1">
        <v>32718</v>
      </c>
    </row>
    <row r="8807" spans="1:6" x14ac:dyDescent="0.2">
      <c r="A8807" t="s">
        <v>4418</v>
      </c>
      <c r="B8807" t="s">
        <v>15475</v>
      </c>
      <c r="C8807" t="s">
        <v>15263</v>
      </c>
      <c r="D8807" t="s">
        <v>24507</v>
      </c>
      <c r="E8807" t="s">
        <v>21138</v>
      </c>
      <c r="F8807" s="1">
        <v>32308</v>
      </c>
    </row>
    <row r="8808" spans="1:6" x14ac:dyDescent="0.2">
      <c r="A8808" t="s">
        <v>4419</v>
      </c>
      <c r="B8808" t="s">
        <v>13056</v>
      </c>
      <c r="C8808" t="s">
        <v>16054</v>
      </c>
      <c r="D8808" t="s">
        <v>24508</v>
      </c>
      <c r="E8808" t="s">
        <v>21138</v>
      </c>
      <c r="F8808" s="1">
        <v>23236</v>
      </c>
    </row>
    <row r="8809" spans="1:6" x14ac:dyDescent="0.2">
      <c r="A8809" t="s">
        <v>4420</v>
      </c>
      <c r="B8809" t="s">
        <v>14996</v>
      </c>
      <c r="C8809" t="s">
        <v>9586</v>
      </c>
      <c r="D8809" t="s">
        <v>24509</v>
      </c>
      <c r="E8809" t="s">
        <v>21138</v>
      </c>
      <c r="F8809" s="1">
        <v>26748</v>
      </c>
    </row>
    <row r="8810" spans="1:6" x14ac:dyDescent="0.2">
      <c r="A8810" t="s">
        <v>4421</v>
      </c>
      <c r="B8810" t="s">
        <v>16055</v>
      </c>
      <c r="C8810" t="s">
        <v>16056</v>
      </c>
      <c r="D8810" t="s">
        <v>24510</v>
      </c>
      <c r="E8810" t="s">
        <v>21138</v>
      </c>
      <c r="F8810" s="1">
        <v>31841</v>
      </c>
    </row>
    <row r="8811" spans="1:6" x14ac:dyDescent="0.2">
      <c r="A8811" t="s">
        <v>7224</v>
      </c>
      <c r="B8811" t="s">
        <v>14631</v>
      </c>
      <c r="C8811" t="s">
        <v>10233</v>
      </c>
      <c r="D8811" t="s">
        <v>24511</v>
      </c>
      <c r="E8811" t="s">
        <v>21138</v>
      </c>
      <c r="F8811" s="1">
        <v>23574</v>
      </c>
    </row>
    <row r="8812" spans="1:6" x14ac:dyDescent="0.2">
      <c r="A8812" t="s">
        <v>4422</v>
      </c>
      <c r="B8812" t="s">
        <v>14207</v>
      </c>
      <c r="C8812" t="s">
        <v>10009</v>
      </c>
      <c r="D8812" t="s">
        <v>24512</v>
      </c>
      <c r="E8812" t="s">
        <v>21138</v>
      </c>
      <c r="F8812" s="1">
        <v>26045</v>
      </c>
    </row>
    <row r="8813" spans="1:6" x14ac:dyDescent="0.2">
      <c r="A8813" t="s">
        <v>16057</v>
      </c>
      <c r="B8813" t="s">
        <v>13435</v>
      </c>
      <c r="C8813" t="s">
        <v>16058</v>
      </c>
      <c r="D8813" t="s">
        <v>24513</v>
      </c>
      <c r="E8813" t="s">
        <v>21138</v>
      </c>
      <c r="F8813" s="1">
        <v>17777</v>
      </c>
    </row>
    <row r="8814" spans="1:6" x14ac:dyDescent="0.2">
      <c r="A8814" t="s">
        <v>4423</v>
      </c>
      <c r="B8814" t="s">
        <v>13346</v>
      </c>
      <c r="C8814" t="s">
        <v>13057</v>
      </c>
      <c r="D8814" t="s">
        <v>24514</v>
      </c>
      <c r="E8814" t="s">
        <v>21138</v>
      </c>
      <c r="F8814" s="1">
        <v>30401</v>
      </c>
    </row>
    <row r="8815" spans="1:6" x14ac:dyDescent="0.2">
      <c r="A8815" t="s">
        <v>4424</v>
      </c>
      <c r="B8815" t="s">
        <v>16059</v>
      </c>
      <c r="C8815" t="s">
        <v>12543</v>
      </c>
      <c r="D8815">
        <v>5450137379</v>
      </c>
      <c r="E8815" t="s">
        <v>21138</v>
      </c>
      <c r="F8815" s="1">
        <v>21899</v>
      </c>
    </row>
    <row r="8816" spans="1:6" x14ac:dyDescent="0.2">
      <c r="A8816" t="s">
        <v>4425</v>
      </c>
      <c r="B8816" t="s">
        <v>13848</v>
      </c>
      <c r="C8816" t="s">
        <v>16060</v>
      </c>
      <c r="D8816" t="s">
        <v>24515</v>
      </c>
      <c r="E8816" t="s">
        <v>21138</v>
      </c>
      <c r="F8816" s="1">
        <v>41317</v>
      </c>
    </row>
    <row r="8817" spans="1:6" x14ac:dyDescent="0.2">
      <c r="A8817" t="s">
        <v>9310</v>
      </c>
      <c r="B8817" t="s">
        <v>14023</v>
      </c>
      <c r="C8817" t="s">
        <v>16061</v>
      </c>
      <c r="D8817" t="s">
        <v>24516</v>
      </c>
      <c r="E8817" t="s">
        <v>21138</v>
      </c>
      <c r="F8817" s="1">
        <v>35268</v>
      </c>
    </row>
    <row r="8818" spans="1:6" x14ac:dyDescent="0.2">
      <c r="A8818" t="s">
        <v>7225</v>
      </c>
      <c r="B8818" t="s">
        <v>13702</v>
      </c>
      <c r="C8818" t="s">
        <v>9689</v>
      </c>
      <c r="D8818" t="s">
        <v>24517</v>
      </c>
      <c r="E8818" t="s">
        <v>21138</v>
      </c>
      <c r="F8818" s="1">
        <v>39450</v>
      </c>
    </row>
    <row r="8819" spans="1:6" x14ac:dyDescent="0.2">
      <c r="A8819" t="s">
        <v>8628</v>
      </c>
      <c r="B8819" t="s">
        <v>13897</v>
      </c>
      <c r="C8819" t="s">
        <v>12480</v>
      </c>
      <c r="D8819" t="s">
        <v>24518</v>
      </c>
      <c r="E8819" t="s">
        <v>21138</v>
      </c>
      <c r="F8819" s="1">
        <v>18444</v>
      </c>
    </row>
    <row r="8820" spans="1:6" x14ac:dyDescent="0.2">
      <c r="A8820" t="s">
        <v>4426</v>
      </c>
      <c r="B8820" t="s">
        <v>10872</v>
      </c>
      <c r="C8820" t="s">
        <v>16062</v>
      </c>
      <c r="D8820" t="s">
        <v>24519</v>
      </c>
      <c r="E8820" t="s">
        <v>21138</v>
      </c>
      <c r="F8820" s="1">
        <v>31740</v>
      </c>
    </row>
    <row r="8821" spans="1:6" x14ac:dyDescent="0.2">
      <c r="A8821" t="s">
        <v>4427</v>
      </c>
      <c r="B8821" t="s">
        <v>13325</v>
      </c>
      <c r="C8821" t="s">
        <v>13433</v>
      </c>
      <c r="D8821" t="s">
        <v>24520</v>
      </c>
      <c r="E8821" t="s">
        <v>21138</v>
      </c>
      <c r="F8821" s="1">
        <v>33436</v>
      </c>
    </row>
    <row r="8822" spans="1:6" x14ac:dyDescent="0.2">
      <c r="A8822" t="s">
        <v>7226</v>
      </c>
      <c r="B8822" t="s">
        <v>16063</v>
      </c>
      <c r="C8822" t="s">
        <v>16064</v>
      </c>
      <c r="D8822" t="s">
        <v>24521</v>
      </c>
      <c r="E8822" t="s">
        <v>21138</v>
      </c>
      <c r="F8822" s="1">
        <v>27092</v>
      </c>
    </row>
    <row r="8823" spans="1:6" x14ac:dyDescent="0.2">
      <c r="A8823" t="s">
        <v>4428</v>
      </c>
      <c r="B8823" t="s">
        <v>16065</v>
      </c>
      <c r="C8823" t="s">
        <v>16066</v>
      </c>
      <c r="D8823" t="s">
        <v>24522</v>
      </c>
      <c r="E8823" t="s">
        <v>21138</v>
      </c>
      <c r="F8823" s="1">
        <v>33908</v>
      </c>
    </row>
    <row r="8824" spans="1:6" x14ac:dyDescent="0.2">
      <c r="A8824" t="s">
        <v>8629</v>
      </c>
      <c r="B8824" t="s">
        <v>15098</v>
      </c>
      <c r="C8824" t="s">
        <v>13083</v>
      </c>
      <c r="D8824" t="s">
        <v>24523</v>
      </c>
      <c r="E8824" t="s">
        <v>21138</v>
      </c>
      <c r="F8824" s="1">
        <v>20459</v>
      </c>
    </row>
    <row r="8825" spans="1:6" x14ac:dyDescent="0.2">
      <c r="A8825" t="s">
        <v>7227</v>
      </c>
      <c r="B8825" t="s">
        <v>16067</v>
      </c>
      <c r="C8825" t="s">
        <v>12690</v>
      </c>
      <c r="D8825" t="s">
        <v>24524</v>
      </c>
      <c r="E8825" t="s">
        <v>21138</v>
      </c>
      <c r="F8825" s="1">
        <v>24980</v>
      </c>
    </row>
    <row r="8826" spans="1:6" x14ac:dyDescent="0.2">
      <c r="A8826" t="s">
        <v>7228</v>
      </c>
      <c r="B8826" t="s">
        <v>13670</v>
      </c>
      <c r="C8826" t="s">
        <v>16068</v>
      </c>
      <c r="D8826" t="s">
        <v>24525</v>
      </c>
      <c r="E8826" t="s">
        <v>21138</v>
      </c>
      <c r="F8826" s="1">
        <v>39465</v>
      </c>
    </row>
    <row r="8827" spans="1:6" x14ac:dyDescent="0.2">
      <c r="A8827" t="s">
        <v>16069</v>
      </c>
      <c r="B8827" t="s">
        <v>13497</v>
      </c>
      <c r="C8827" t="s">
        <v>9983</v>
      </c>
      <c r="D8827" t="s">
        <v>24526</v>
      </c>
      <c r="E8827" t="s">
        <v>21138</v>
      </c>
      <c r="F8827" s="1">
        <v>32062</v>
      </c>
    </row>
    <row r="8828" spans="1:6" x14ac:dyDescent="0.2">
      <c r="A8828" t="s">
        <v>9311</v>
      </c>
      <c r="B8828" t="s">
        <v>13345</v>
      </c>
      <c r="C8828" t="s">
        <v>16070</v>
      </c>
      <c r="D8828" t="s">
        <v>24527</v>
      </c>
      <c r="E8828" t="s">
        <v>21138</v>
      </c>
      <c r="F8828" s="1">
        <v>15326</v>
      </c>
    </row>
    <row r="8829" spans="1:6" x14ac:dyDescent="0.2">
      <c r="A8829" t="s">
        <v>8630</v>
      </c>
      <c r="B8829" t="s">
        <v>14838</v>
      </c>
      <c r="C8829" t="s">
        <v>15720</v>
      </c>
      <c r="D8829" t="s">
        <v>24528</v>
      </c>
      <c r="E8829" t="s">
        <v>21138</v>
      </c>
      <c r="F8829" s="1">
        <v>28662</v>
      </c>
    </row>
    <row r="8830" spans="1:6" x14ac:dyDescent="0.2">
      <c r="A8830" t="s">
        <v>7229</v>
      </c>
      <c r="B8830" t="s">
        <v>16071</v>
      </c>
      <c r="C8830" t="s">
        <v>16072</v>
      </c>
      <c r="D8830" t="s">
        <v>24529</v>
      </c>
      <c r="E8830" t="s">
        <v>21138</v>
      </c>
      <c r="F8830" s="1">
        <v>31892</v>
      </c>
    </row>
    <row r="8831" spans="1:6" x14ac:dyDescent="0.2">
      <c r="A8831" t="s">
        <v>4429</v>
      </c>
      <c r="B8831" t="s">
        <v>13344</v>
      </c>
      <c r="C8831" t="s">
        <v>16073</v>
      </c>
      <c r="D8831" t="s">
        <v>24530</v>
      </c>
      <c r="E8831" t="s">
        <v>21138</v>
      </c>
      <c r="F8831" s="1">
        <v>24717</v>
      </c>
    </row>
    <row r="8832" spans="1:6" x14ac:dyDescent="0.2">
      <c r="A8832" t="s">
        <v>8631</v>
      </c>
      <c r="B8832" t="s">
        <v>16074</v>
      </c>
      <c r="C8832" t="s">
        <v>16075</v>
      </c>
      <c r="D8832" t="s">
        <v>24531</v>
      </c>
      <c r="E8832" t="s">
        <v>21138</v>
      </c>
      <c r="F8832" s="1">
        <v>26747</v>
      </c>
    </row>
    <row r="8833" spans="1:6" x14ac:dyDescent="0.2">
      <c r="A8833" t="s">
        <v>8632</v>
      </c>
      <c r="B8833" t="s">
        <v>13670</v>
      </c>
      <c r="C8833" t="s">
        <v>16076</v>
      </c>
      <c r="D8833" t="s">
        <v>24532</v>
      </c>
      <c r="E8833" t="s">
        <v>21138</v>
      </c>
      <c r="F8833" s="1">
        <v>17073</v>
      </c>
    </row>
    <row r="8834" spans="1:6" x14ac:dyDescent="0.2">
      <c r="A8834" t="s">
        <v>9312</v>
      </c>
      <c r="B8834" t="s">
        <v>13689</v>
      </c>
      <c r="C8834" t="s">
        <v>10191</v>
      </c>
      <c r="D8834" t="s">
        <v>24533</v>
      </c>
      <c r="E8834" t="s">
        <v>21138</v>
      </c>
      <c r="F8834" s="1">
        <v>20337</v>
      </c>
    </row>
    <row r="8835" spans="1:6" x14ac:dyDescent="0.2">
      <c r="A8835" t="s">
        <v>8633</v>
      </c>
      <c r="B8835" t="s">
        <v>13887</v>
      </c>
      <c r="C8835" t="s">
        <v>16077</v>
      </c>
      <c r="D8835" t="s">
        <v>24534</v>
      </c>
      <c r="E8835" t="s">
        <v>21138</v>
      </c>
      <c r="F8835" s="1">
        <v>18215</v>
      </c>
    </row>
    <row r="8836" spans="1:6" x14ac:dyDescent="0.2">
      <c r="A8836" t="s">
        <v>4430</v>
      </c>
      <c r="B8836" t="s">
        <v>13569</v>
      </c>
      <c r="C8836" t="s">
        <v>16078</v>
      </c>
      <c r="D8836" t="s">
        <v>24535</v>
      </c>
      <c r="E8836" t="s">
        <v>21138</v>
      </c>
      <c r="F8836" s="1">
        <v>28541</v>
      </c>
    </row>
    <row r="8837" spans="1:6" x14ac:dyDescent="0.2">
      <c r="A8837" t="s">
        <v>9313</v>
      </c>
      <c r="B8837" t="s">
        <v>14616</v>
      </c>
      <c r="C8837" t="s">
        <v>13349</v>
      </c>
      <c r="D8837" t="s">
        <v>24536</v>
      </c>
      <c r="E8837" t="s">
        <v>21138</v>
      </c>
      <c r="F8837" s="1">
        <v>40542</v>
      </c>
    </row>
    <row r="8838" spans="1:6" x14ac:dyDescent="0.2">
      <c r="A8838" t="s">
        <v>4431</v>
      </c>
      <c r="B8838" t="s">
        <v>11329</v>
      </c>
      <c r="C8838" t="s">
        <v>11430</v>
      </c>
      <c r="D8838" t="s">
        <v>24537</v>
      </c>
      <c r="E8838" t="s">
        <v>21138</v>
      </c>
      <c r="F8838" s="1">
        <v>29756</v>
      </c>
    </row>
    <row r="8839" spans="1:6" x14ac:dyDescent="0.2">
      <c r="A8839" t="s">
        <v>7230</v>
      </c>
      <c r="B8839" t="s">
        <v>15098</v>
      </c>
      <c r="C8839" t="s">
        <v>16079</v>
      </c>
      <c r="D8839" t="s">
        <v>24538</v>
      </c>
      <c r="E8839" t="s">
        <v>21138</v>
      </c>
      <c r="F8839" s="1">
        <v>35966</v>
      </c>
    </row>
    <row r="8840" spans="1:6" x14ac:dyDescent="0.2">
      <c r="A8840" t="s">
        <v>4432</v>
      </c>
      <c r="B8840" t="s">
        <v>13413</v>
      </c>
      <c r="C8840" t="s">
        <v>11840</v>
      </c>
      <c r="D8840" t="s">
        <v>24539</v>
      </c>
      <c r="E8840" t="s">
        <v>21138</v>
      </c>
      <c r="F8840" s="1">
        <v>20508</v>
      </c>
    </row>
    <row r="8841" spans="1:6" x14ac:dyDescent="0.2">
      <c r="A8841" t="s">
        <v>4433</v>
      </c>
      <c r="B8841" t="s">
        <v>13461</v>
      </c>
      <c r="C8841" t="s">
        <v>10179</v>
      </c>
      <c r="D8841" t="s">
        <v>24540</v>
      </c>
      <c r="E8841" t="s">
        <v>21138</v>
      </c>
      <c r="F8841" s="1">
        <v>31090</v>
      </c>
    </row>
    <row r="8842" spans="1:6" x14ac:dyDescent="0.2">
      <c r="A8842" t="s">
        <v>4434</v>
      </c>
      <c r="B8842" t="s">
        <v>14613</v>
      </c>
      <c r="C8842" t="s">
        <v>10081</v>
      </c>
      <c r="D8842" t="s">
        <v>24541</v>
      </c>
      <c r="E8842" t="s">
        <v>21138</v>
      </c>
      <c r="F8842" s="1">
        <v>19343</v>
      </c>
    </row>
    <row r="8843" spans="1:6" x14ac:dyDescent="0.2">
      <c r="A8843" t="s">
        <v>4435</v>
      </c>
      <c r="B8843" t="s">
        <v>13604</v>
      </c>
      <c r="C8843" t="s">
        <v>12165</v>
      </c>
      <c r="D8843" t="s">
        <v>24542</v>
      </c>
      <c r="E8843" t="s">
        <v>21138</v>
      </c>
      <c r="F8843" s="1">
        <v>43002</v>
      </c>
    </row>
    <row r="8844" spans="1:6" x14ac:dyDescent="0.2">
      <c r="A8844" t="s">
        <v>9314</v>
      </c>
      <c r="B8844" t="s">
        <v>13581</v>
      </c>
      <c r="C8844" t="s">
        <v>9564</v>
      </c>
      <c r="D8844" t="s">
        <v>24543</v>
      </c>
      <c r="E8844" t="s">
        <v>21138</v>
      </c>
      <c r="F8844" s="1">
        <v>18514</v>
      </c>
    </row>
    <row r="8845" spans="1:6" x14ac:dyDescent="0.2">
      <c r="A8845" t="s">
        <v>4436</v>
      </c>
      <c r="B8845" t="s">
        <v>13423</v>
      </c>
      <c r="C8845" t="s">
        <v>9694</v>
      </c>
      <c r="D8845" t="s">
        <v>24544</v>
      </c>
      <c r="E8845" t="s">
        <v>21138</v>
      </c>
      <c r="F8845" s="1">
        <v>23108</v>
      </c>
    </row>
    <row r="8846" spans="1:6" x14ac:dyDescent="0.2">
      <c r="A8846" t="s">
        <v>4437</v>
      </c>
      <c r="B8846" t="s">
        <v>13539</v>
      </c>
      <c r="C8846" t="s">
        <v>9675</v>
      </c>
      <c r="D8846" t="s">
        <v>24545</v>
      </c>
      <c r="E8846" t="s">
        <v>21138</v>
      </c>
      <c r="F8846" s="1">
        <v>15195</v>
      </c>
    </row>
    <row r="8847" spans="1:6" x14ac:dyDescent="0.2">
      <c r="A8847" t="s">
        <v>7231</v>
      </c>
      <c r="B8847" t="s">
        <v>13595</v>
      </c>
      <c r="C8847" t="s">
        <v>16080</v>
      </c>
      <c r="D8847" t="s">
        <v>24546</v>
      </c>
      <c r="E8847" t="s">
        <v>21138</v>
      </c>
      <c r="F8847" s="1">
        <v>41648</v>
      </c>
    </row>
    <row r="8848" spans="1:6" x14ac:dyDescent="0.2">
      <c r="A8848" t="s">
        <v>4438</v>
      </c>
      <c r="B8848" t="s">
        <v>9485</v>
      </c>
      <c r="C8848" t="s">
        <v>16081</v>
      </c>
      <c r="D8848" t="s">
        <v>24547</v>
      </c>
      <c r="E8848" t="s">
        <v>21138</v>
      </c>
      <c r="F8848" s="1">
        <v>30778</v>
      </c>
    </row>
    <row r="8849" spans="1:6" x14ac:dyDescent="0.2">
      <c r="A8849" t="s">
        <v>4439</v>
      </c>
      <c r="B8849" t="s">
        <v>13675</v>
      </c>
      <c r="C8849" t="s">
        <v>11281</v>
      </c>
      <c r="D8849" t="s">
        <v>24548</v>
      </c>
      <c r="E8849" t="s">
        <v>21138</v>
      </c>
      <c r="F8849" s="1">
        <v>19439</v>
      </c>
    </row>
    <row r="8850" spans="1:6" x14ac:dyDescent="0.2">
      <c r="A8850" t="s">
        <v>4440</v>
      </c>
      <c r="B8850" t="s">
        <v>16082</v>
      </c>
      <c r="C8850" t="s">
        <v>10233</v>
      </c>
      <c r="D8850" t="s">
        <v>24549</v>
      </c>
      <c r="E8850" t="s">
        <v>21138</v>
      </c>
      <c r="F8850" s="1">
        <v>40394</v>
      </c>
    </row>
    <row r="8851" spans="1:6" x14ac:dyDescent="0.2">
      <c r="A8851" t="s">
        <v>4441</v>
      </c>
      <c r="B8851" t="s">
        <v>9859</v>
      </c>
      <c r="C8851" t="s">
        <v>12536</v>
      </c>
      <c r="D8851">
        <v>270927103</v>
      </c>
      <c r="E8851" t="s">
        <v>21138</v>
      </c>
      <c r="F8851" s="1">
        <v>19964</v>
      </c>
    </row>
    <row r="8852" spans="1:6" x14ac:dyDescent="0.2">
      <c r="A8852" t="s">
        <v>4442</v>
      </c>
      <c r="B8852" t="s">
        <v>14631</v>
      </c>
      <c r="C8852" t="s">
        <v>16083</v>
      </c>
      <c r="D8852">
        <f>1-874-686-3162</f>
        <v>-4721</v>
      </c>
      <c r="E8852" t="s">
        <v>21138</v>
      </c>
      <c r="F8852" s="1">
        <v>40271</v>
      </c>
    </row>
    <row r="8853" spans="1:6" x14ac:dyDescent="0.2">
      <c r="A8853" t="s">
        <v>7232</v>
      </c>
      <c r="B8853" t="s">
        <v>13450</v>
      </c>
      <c r="C8853" t="s">
        <v>16084</v>
      </c>
      <c r="D8853">
        <v>3859677417</v>
      </c>
      <c r="E8853" t="s">
        <v>21138</v>
      </c>
      <c r="F8853" s="1">
        <v>34671</v>
      </c>
    </row>
    <row r="8854" spans="1:6" x14ac:dyDescent="0.2">
      <c r="A8854" t="s">
        <v>4443</v>
      </c>
      <c r="B8854" t="s">
        <v>13345</v>
      </c>
      <c r="C8854" t="s">
        <v>13055</v>
      </c>
      <c r="D8854" t="s">
        <v>24550</v>
      </c>
      <c r="E8854" t="s">
        <v>21138</v>
      </c>
      <c r="F8854" s="1">
        <v>25059</v>
      </c>
    </row>
    <row r="8855" spans="1:6" x14ac:dyDescent="0.2">
      <c r="A8855" t="s">
        <v>4444</v>
      </c>
      <c r="B8855" t="s">
        <v>10149</v>
      </c>
      <c r="C8855" t="s">
        <v>11943</v>
      </c>
      <c r="D8855" t="s">
        <v>24551</v>
      </c>
      <c r="E8855" t="s">
        <v>21138</v>
      </c>
      <c r="F8855" s="1">
        <v>35612</v>
      </c>
    </row>
    <row r="8856" spans="1:6" x14ac:dyDescent="0.2">
      <c r="A8856" t="s">
        <v>8634</v>
      </c>
      <c r="B8856" t="s">
        <v>13413</v>
      </c>
      <c r="C8856" t="s">
        <v>9656</v>
      </c>
      <c r="D8856">
        <v>5766705115</v>
      </c>
      <c r="E8856" t="s">
        <v>21138</v>
      </c>
      <c r="F8856" s="1">
        <v>17329</v>
      </c>
    </row>
    <row r="8857" spans="1:6" x14ac:dyDescent="0.2">
      <c r="A8857" t="s">
        <v>8635</v>
      </c>
      <c r="B8857" t="s">
        <v>13695</v>
      </c>
      <c r="C8857" t="s">
        <v>11831</v>
      </c>
      <c r="D8857" t="s">
        <v>24552</v>
      </c>
      <c r="E8857" t="s">
        <v>21138</v>
      </c>
      <c r="F8857" s="1">
        <v>28528</v>
      </c>
    </row>
    <row r="8858" spans="1:6" x14ac:dyDescent="0.2">
      <c r="A8858" t="s">
        <v>4445</v>
      </c>
      <c r="B8858" t="s">
        <v>13595</v>
      </c>
      <c r="C8858" t="s">
        <v>11059</v>
      </c>
      <c r="D8858" t="s">
        <v>24553</v>
      </c>
      <c r="E8858" t="s">
        <v>21138</v>
      </c>
      <c r="F8858" s="1">
        <v>21457</v>
      </c>
    </row>
    <row r="8859" spans="1:6" x14ac:dyDescent="0.2">
      <c r="A8859" t="s">
        <v>4446</v>
      </c>
      <c r="B8859" t="s">
        <v>11030</v>
      </c>
      <c r="C8859" t="s">
        <v>16085</v>
      </c>
      <c r="D8859">
        <f>1-627-96-1210</f>
        <v>-1932</v>
      </c>
      <c r="E8859" t="s">
        <v>21138</v>
      </c>
      <c r="F8859" s="1">
        <v>27360</v>
      </c>
    </row>
    <row r="8860" spans="1:6" x14ac:dyDescent="0.2">
      <c r="A8860" t="s">
        <v>4447</v>
      </c>
      <c r="B8860" t="s">
        <v>13567</v>
      </c>
      <c r="C8860" t="s">
        <v>11068</v>
      </c>
      <c r="D8860" t="s">
        <v>24554</v>
      </c>
      <c r="E8860" t="s">
        <v>21138</v>
      </c>
      <c r="F8860" s="1">
        <v>33294</v>
      </c>
    </row>
    <row r="8861" spans="1:6" x14ac:dyDescent="0.2">
      <c r="A8861" t="s">
        <v>4448</v>
      </c>
      <c r="B8861" t="s">
        <v>13348</v>
      </c>
      <c r="C8861" t="s">
        <v>9444</v>
      </c>
      <c r="D8861">
        <v>2110272242</v>
      </c>
      <c r="E8861" t="s">
        <v>21138</v>
      </c>
      <c r="F8861" s="1">
        <v>31811</v>
      </c>
    </row>
    <row r="8862" spans="1:6" x14ac:dyDescent="0.2">
      <c r="A8862" t="s">
        <v>4449</v>
      </c>
      <c r="B8862" t="s">
        <v>13712</v>
      </c>
      <c r="C8862" t="s">
        <v>14392</v>
      </c>
      <c r="D8862" t="s">
        <v>24555</v>
      </c>
      <c r="E8862" t="s">
        <v>21138</v>
      </c>
      <c r="F8862" s="1">
        <v>37312</v>
      </c>
    </row>
    <row r="8863" spans="1:6" x14ac:dyDescent="0.2">
      <c r="A8863" t="s">
        <v>8636</v>
      </c>
      <c r="B8863" t="s">
        <v>16086</v>
      </c>
      <c r="C8863" t="s">
        <v>10958</v>
      </c>
      <c r="D8863" t="s">
        <v>24556</v>
      </c>
      <c r="E8863" t="s">
        <v>21138</v>
      </c>
      <c r="F8863" s="1">
        <v>34732</v>
      </c>
    </row>
    <row r="8864" spans="1:6" x14ac:dyDescent="0.2">
      <c r="A8864" t="s">
        <v>7233</v>
      </c>
      <c r="B8864" t="s">
        <v>13912</v>
      </c>
      <c r="C8864" t="s">
        <v>9563</v>
      </c>
      <c r="D8864" t="s">
        <v>24557</v>
      </c>
      <c r="E8864" t="s">
        <v>21138</v>
      </c>
      <c r="F8864" s="1">
        <v>28993</v>
      </c>
    </row>
    <row r="8865" spans="1:6" x14ac:dyDescent="0.2">
      <c r="A8865" t="s">
        <v>4450</v>
      </c>
      <c r="B8865" t="s">
        <v>13582</v>
      </c>
      <c r="C8865" t="s">
        <v>9690</v>
      </c>
      <c r="D8865" t="s">
        <v>24558</v>
      </c>
      <c r="E8865" t="s">
        <v>21138</v>
      </c>
      <c r="F8865" s="1">
        <v>16166</v>
      </c>
    </row>
    <row r="8866" spans="1:6" x14ac:dyDescent="0.2">
      <c r="A8866" t="s">
        <v>8637</v>
      </c>
      <c r="B8866" t="s">
        <v>13625</v>
      </c>
      <c r="C8866" t="s">
        <v>16087</v>
      </c>
      <c r="D8866" t="s">
        <v>24559</v>
      </c>
      <c r="E8866" t="s">
        <v>21138</v>
      </c>
      <c r="F8866" s="1">
        <v>31290</v>
      </c>
    </row>
    <row r="8867" spans="1:6" x14ac:dyDescent="0.2">
      <c r="A8867" t="s">
        <v>4451</v>
      </c>
      <c r="B8867" t="s">
        <v>13702</v>
      </c>
      <c r="C8867" t="s">
        <v>16088</v>
      </c>
      <c r="D8867" t="s">
        <v>24560</v>
      </c>
      <c r="E8867" t="s">
        <v>21138</v>
      </c>
      <c r="F8867" s="1">
        <v>35969</v>
      </c>
    </row>
    <row r="8868" spans="1:6" x14ac:dyDescent="0.2">
      <c r="A8868" t="s">
        <v>4452</v>
      </c>
      <c r="B8868" t="s">
        <v>15017</v>
      </c>
      <c r="C8868" t="s">
        <v>16089</v>
      </c>
      <c r="D8868" t="s">
        <v>24561</v>
      </c>
      <c r="E8868" t="s">
        <v>21138</v>
      </c>
      <c r="F8868" s="1">
        <v>36911</v>
      </c>
    </row>
    <row r="8869" spans="1:6" x14ac:dyDescent="0.2">
      <c r="A8869" t="s">
        <v>4453</v>
      </c>
      <c r="B8869" t="s">
        <v>13526</v>
      </c>
      <c r="C8869" t="s">
        <v>11164</v>
      </c>
      <c r="D8869" t="s">
        <v>24562</v>
      </c>
      <c r="E8869" t="s">
        <v>21138</v>
      </c>
      <c r="F8869" s="1">
        <v>33520</v>
      </c>
    </row>
    <row r="8870" spans="1:6" x14ac:dyDescent="0.2">
      <c r="A8870" t="s">
        <v>4454</v>
      </c>
      <c r="B8870" t="s">
        <v>12369</v>
      </c>
      <c r="C8870" t="s">
        <v>13931</v>
      </c>
      <c r="D8870" t="s">
        <v>24563</v>
      </c>
      <c r="E8870" t="s">
        <v>21138</v>
      </c>
      <c r="F8870" s="1">
        <v>20247</v>
      </c>
    </row>
    <row r="8871" spans="1:6" x14ac:dyDescent="0.2">
      <c r="A8871" t="s">
        <v>7234</v>
      </c>
      <c r="B8871" t="s">
        <v>16090</v>
      </c>
      <c r="C8871" t="s">
        <v>9435</v>
      </c>
      <c r="D8871" t="s">
        <v>24564</v>
      </c>
      <c r="E8871" t="s">
        <v>21138</v>
      </c>
      <c r="F8871" s="1">
        <v>16912</v>
      </c>
    </row>
    <row r="8872" spans="1:6" x14ac:dyDescent="0.2">
      <c r="A8872" t="s">
        <v>7235</v>
      </c>
      <c r="B8872" t="s">
        <v>13670</v>
      </c>
      <c r="C8872" t="s">
        <v>16091</v>
      </c>
      <c r="D8872" t="s">
        <v>24565</v>
      </c>
      <c r="E8872" t="s">
        <v>21138</v>
      </c>
      <c r="F8872" s="1">
        <v>28896</v>
      </c>
    </row>
    <row r="8873" spans="1:6" x14ac:dyDescent="0.2">
      <c r="A8873" t="s">
        <v>4455</v>
      </c>
      <c r="B8873" t="s">
        <v>13712</v>
      </c>
      <c r="C8873" t="s">
        <v>16092</v>
      </c>
      <c r="D8873" t="s">
        <v>24566</v>
      </c>
      <c r="E8873" t="s">
        <v>21138</v>
      </c>
      <c r="F8873" s="1">
        <v>35038</v>
      </c>
    </row>
    <row r="8874" spans="1:6" x14ac:dyDescent="0.2">
      <c r="A8874" t="s">
        <v>7236</v>
      </c>
      <c r="B8874" t="s">
        <v>14336</v>
      </c>
      <c r="C8874" t="s">
        <v>16093</v>
      </c>
      <c r="D8874">
        <v>7854205666</v>
      </c>
      <c r="E8874" t="s">
        <v>21138</v>
      </c>
      <c r="F8874" s="1">
        <v>15702</v>
      </c>
    </row>
    <row r="8875" spans="1:6" x14ac:dyDescent="0.2">
      <c r="A8875" t="s">
        <v>7237</v>
      </c>
      <c r="B8875" t="s">
        <v>13573</v>
      </c>
      <c r="C8875" t="s">
        <v>16094</v>
      </c>
      <c r="D8875" t="s">
        <v>24567</v>
      </c>
      <c r="E8875" t="s">
        <v>21138</v>
      </c>
      <c r="F8875" s="1">
        <v>23170</v>
      </c>
    </row>
    <row r="8876" spans="1:6" x14ac:dyDescent="0.2">
      <c r="A8876" t="s">
        <v>4456</v>
      </c>
      <c r="B8876" t="s">
        <v>13670</v>
      </c>
      <c r="C8876" t="s">
        <v>16095</v>
      </c>
      <c r="D8876" t="s">
        <v>24568</v>
      </c>
      <c r="E8876" t="s">
        <v>21138</v>
      </c>
      <c r="F8876" s="1">
        <v>37770</v>
      </c>
    </row>
    <row r="8877" spans="1:6" x14ac:dyDescent="0.2">
      <c r="A8877" t="s">
        <v>7238</v>
      </c>
      <c r="B8877" t="s">
        <v>14317</v>
      </c>
      <c r="C8877" t="s">
        <v>9983</v>
      </c>
      <c r="D8877" t="s">
        <v>24569</v>
      </c>
      <c r="E8877" t="s">
        <v>21138</v>
      </c>
      <c r="F8877" s="1">
        <v>32995</v>
      </c>
    </row>
    <row r="8878" spans="1:6" x14ac:dyDescent="0.2">
      <c r="A8878" t="s">
        <v>4457</v>
      </c>
      <c r="B8878" t="s">
        <v>13667</v>
      </c>
      <c r="C8878" t="s">
        <v>16096</v>
      </c>
      <c r="D8878" t="s">
        <v>24570</v>
      </c>
      <c r="E8878" t="s">
        <v>21138</v>
      </c>
      <c r="F8878" s="1">
        <v>26056</v>
      </c>
    </row>
    <row r="8879" spans="1:6" x14ac:dyDescent="0.2">
      <c r="A8879" t="s">
        <v>9315</v>
      </c>
      <c r="B8879" t="s">
        <v>13695</v>
      </c>
      <c r="C8879" t="s">
        <v>10486</v>
      </c>
      <c r="D8879" t="s">
        <v>24571</v>
      </c>
      <c r="E8879" t="s">
        <v>21138</v>
      </c>
      <c r="F8879" s="1">
        <v>17617</v>
      </c>
    </row>
    <row r="8880" spans="1:6" x14ac:dyDescent="0.2">
      <c r="A8880" t="s">
        <v>7239</v>
      </c>
      <c r="B8880" t="s">
        <v>16097</v>
      </c>
      <c r="C8880" t="s">
        <v>11064</v>
      </c>
      <c r="D8880" t="s">
        <v>24572</v>
      </c>
      <c r="E8880" t="s">
        <v>21138</v>
      </c>
      <c r="F8880" s="1">
        <v>20383</v>
      </c>
    </row>
    <row r="8881" spans="1:6" x14ac:dyDescent="0.2">
      <c r="A8881" t="s">
        <v>7240</v>
      </c>
      <c r="B8881" t="s">
        <v>15053</v>
      </c>
      <c r="C8881" t="s">
        <v>14847</v>
      </c>
      <c r="D8881" t="s">
        <v>24573</v>
      </c>
      <c r="E8881" t="s">
        <v>21138</v>
      </c>
      <c r="F8881" s="1">
        <v>22276</v>
      </c>
    </row>
    <row r="8882" spans="1:6" x14ac:dyDescent="0.2">
      <c r="A8882" t="s">
        <v>4458</v>
      </c>
      <c r="B8882" t="s">
        <v>13497</v>
      </c>
      <c r="C8882" t="s">
        <v>9492</v>
      </c>
      <c r="D8882" t="s">
        <v>24574</v>
      </c>
      <c r="E8882" t="s">
        <v>21138</v>
      </c>
      <c r="F8882" s="1">
        <v>17605</v>
      </c>
    </row>
    <row r="8883" spans="1:6" x14ac:dyDescent="0.2">
      <c r="A8883" t="s">
        <v>4459</v>
      </c>
      <c r="B8883" t="s">
        <v>13726</v>
      </c>
      <c r="C8883" t="s">
        <v>12812</v>
      </c>
      <c r="D8883">
        <f>1-855-182-8061</f>
        <v>-9097</v>
      </c>
      <c r="E8883" t="s">
        <v>21138</v>
      </c>
      <c r="F8883" s="1">
        <v>34933</v>
      </c>
    </row>
    <row r="8884" spans="1:6" x14ac:dyDescent="0.2">
      <c r="A8884" t="s">
        <v>9316</v>
      </c>
      <c r="B8884" t="s">
        <v>16098</v>
      </c>
      <c r="C8884" t="s">
        <v>14949</v>
      </c>
      <c r="D8884">
        <v>5532416126</v>
      </c>
      <c r="E8884" t="s">
        <v>21138</v>
      </c>
      <c r="F8884" s="1">
        <v>31829</v>
      </c>
    </row>
    <row r="8885" spans="1:6" x14ac:dyDescent="0.2">
      <c r="A8885" t="s">
        <v>4460</v>
      </c>
      <c r="B8885" t="s">
        <v>13413</v>
      </c>
      <c r="C8885" t="s">
        <v>16099</v>
      </c>
      <c r="D8885" t="s">
        <v>24575</v>
      </c>
      <c r="E8885" t="s">
        <v>21138</v>
      </c>
      <c r="F8885" s="1">
        <v>16476</v>
      </c>
    </row>
    <row r="8886" spans="1:6" x14ac:dyDescent="0.2">
      <c r="A8886" t="s">
        <v>4461</v>
      </c>
      <c r="B8886" t="s">
        <v>13327</v>
      </c>
      <c r="C8886" t="s">
        <v>11393</v>
      </c>
      <c r="D8886" t="s">
        <v>24576</v>
      </c>
      <c r="E8886" t="s">
        <v>21138</v>
      </c>
      <c r="F8886" s="1">
        <v>25100</v>
      </c>
    </row>
    <row r="8887" spans="1:6" x14ac:dyDescent="0.2">
      <c r="A8887" t="s">
        <v>4462</v>
      </c>
      <c r="B8887" t="s">
        <v>13985</v>
      </c>
      <c r="C8887" t="s">
        <v>16100</v>
      </c>
      <c r="D8887" t="s">
        <v>24577</v>
      </c>
      <c r="E8887" t="s">
        <v>21138</v>
      </c>
      <c r="F8887" s="1">
        <v>16728</v>
      </c>
    </row>
    <row r="8888" spans="1:6" x14ac:dyDescent="0.2">
      <c r="A8888" t="s">
        <v>8638</v>
      </c>
      <c r="B8888" t="s">
        <v>16101</v>
      </c>
      <c r="C8888" t="s">
        <v>10150</v>
      </c>
      <c r="D8888" t="s">
        <v>24578</v>
      </c>
      <c r="E8888" t="s">
        <v>21138</v>
      </c>
      <c r="F8888" s="1">
        <v>25318</v>
      </c>
    </row>
    <row r="8889" spans="1:6" x14ac:dyDescent="0.2">
      <c r="A8889" t="s">
        <v>7241</v>
      </c>
      <c r="B8889" t="s">
        <v>16102</v>
      </c>
      <c r="C8889" t="s">
        <v>14224</v>
      </c>
      <c r="D8889" t="s">
        <v>24579</v>
      </c>
      <c r="E8889" t="s">
        <v>21138</v>
      </c>
      <c r="F8889" s="1">
        <v>41584</v>
      </c>
    </row>
    <row r="8890" spans="1:6" x14ac:dyDescent="0.2">
      <c r="A8890" t="s">
        <v>8639</v>
      </c>
      <c r="B8890" t="s">
        <v>16103</v>
      </c>
      <c r="C8890" t="s">
        <v>10851</v>
      </c>
      <c r="D8890" t="s">
        <v>24580</v>
      </c>
      <c r="E8890" t="s">
        <v>21138</v>
      </c>
      <c r="F8890" s="1">
        <v>32117</v>
      </c>
    </row>
    <row r="8891" spans="1:6" x14ac:dyDescent="0.2">
      <c r="A8891" t="s">
        <v>7242</v>
      </c>
      <c r="B8891" t="s">
        <v>13404</v>
      </c>
      <c r="C8891" t="s">
        <v>13081</v>
      </c>
      <c r="D8891" t="s">
        <v>24581</v>
      </c>
      <c r="E8891" t="s">
        <v>21138</v>
      </c>
      <c r="F8891" s="1">
        <v>18885</v>
      </c>
    </row>
    <row r="8892" spans="1:6" x14ac:dyDescent="0.2">
      <c r="A8892" t="s">
        <v>4463</v>
      </c>
      <c r="B8892" t="s">
        <v>16104</v>
      </c>
      <c r="C8892" t="s">
        <v>9955</v>
      </c>
      <c r="D8892" t="s">
        <v>24582</v>
      </c>
      <c r="E8892" t="s">
        <v>21138</v>
      </c>
      <c r="F8892" s="1">
        <v>42269</v>
      </c>
    </row>
    <row r="8893" spans="1:6" x14ac:dyDescent="0.2">
      <c r="A8893" t="s">
        <v>8640</v>
      </c>
      <c r="B8893" t="s">
        <v>11030</v>
      </c>
      <c r="C8893" t="s">
        <v>16105</v>
      </c>
      <c r="D8893" t="s">
        <v>24583</v>
      </c>
      <c r="E8893" t="s">
        <v>21138</v>
      </c>
      <c r="F8893" s="1">
        <v>38724</v>
      </c>
    </row>
    <row r="8894" spans="1:6" x14ac:dyDescent="0.2">
      <c r="A8894" t="s">
        <v>4464</v>
      </c>
      <c r="B8894" t="s">
        <v>13955</v>
      </c>
      <c r="C8894" t="s">
        <v>9524</v>
      </c>
      <c r="D8894" t="s">
        <v>24584</v>
      </c>
      <c r="E8894" t="s">
        <v>21138</v>
      </c>
      <c r="F8894" s="1">
        <v>30595</v>
      </c>
    </row>
    <row r="8895" spans="1:6" x14ac:dyDescent="0.2">
      <c r="A8895" t="s">
        <v>4465</v>
      </c>
      <c r="B8895" t="s">
        <v>13413</v>
      </c>
      <c r="C8895" t="s">
        <v>16106</v>
      </c>
      <c r="D8895" t="s">
        <v>24585</v>
      </c>
      <c r="E8895" t="s">
        <v>21138</v>
      </c>
      <c r="F8895" s="1">
        <v>21935</v>
      </c>
    </row>
    <row r="8896" spans="1:6" x14ac:dyDescent="0.2">
      <c r="A8896" t="s">
        <v>7243</v>
      </c>
      <c r="B8896" t="s">
        <v>13712</v>
      </c>
      <c r="C8896" t="s">
        <v>16107</v>
      </c>
      <c r="D8896" t="s">
        <v>24586</v>
      </c>
      <c r="E8896" t="s">
        <v>21138</v>
      </c>
      <c r="F8896" s="1">
        <v>15988</v>
      </c>
    </row>
    <row r="8897" spans="1:6" x14ac:dyDescent="0.2">
      <c r="A8897" t="s">
        <v>4466</v>
      </c>
      <c r="B8897" t="s">
        <v>13345</v>
      </c>
      <c r="C8897" t="s">
        <v>10972</v>
      </c>
      <c r="D8897">
        <f>1-705-364-9797</f>
        <v>-10865</v>
      </c>
      <c r="E8897" t="s">
        <v>21138</v>
      </c>
      <c r="F8897" s="1">
        <v>16012</v>
      </c>
    </row>
    <row r="8898" spans="1:6" x14ac:dyDescent="0.2">
      <c r="A8898" t="s">
        <v>9317</v>
      </c>
      <c r="B8898" t="s">
        <v>13327</v>
      </c>
      <c r="C8898" t="s">
        <v>10652</v>
      </c>
      <c r="D8898" t="s">
        <v>24587</v>
      </c>
      <c r="E8898" t="s">
        <v>21138</v>
      </c>
      <c r="F8898" s="1">
        <v>36486</v>
      </c>
    </row>
    <row r="8899" spans="1:6" x14ac:dyDescent="0.2">
      <c r="A8899" t="s">
        <v>8641</v>
      </c>
      <c r="B8899" t="s">
        <v>13465</v>
      </c>
      <c r="C8899" t="s">
        <v>16108</v>
      </c>
      <c r="D8899" t="s">
        <v>24588</v>
      </c>
      <c r="E8899" t="s">
        <v>21138</v>
      </c>
      <c r="F8899" s="1">
        <v>21242</v>
      </c>
    </row>
    <row r="8900" spans="1:6" x14ac:dyDescent="0.2">
      <c r="A8900" t="s">
        <v>4467</v>
      </c>
      <c r="B8900" t="s">
        <v>14266</v>
      </c>
      <c r="C8900" t="s">
        <v>11833</v>
      </c>
      <c r="D8900" t="s">
        <v>24589</v>
      </c>
      <c r="E8900" t="s">
        <v>21138</v>
      </c>
      <c r="F8900" s="1">
        <v>36039</v>
      </c>
    </row>
    <row r="8901" spans="1:6" x14ac:dyDescent="0.2">
      <c r="A8901" t="s">
        <v>4468</v>
      </c>
      <c r="B8901" t="s">
        <v>13366</v>
      </c>
      <c r="C8901" t="s">
        <v>16109</v>
      </c>
      <c r="D8901" t="s">
        <v>24590</v>
      </c>
      <c r="E8901" t="s">
        <v>21138</v>
      </c>
      <c r="F8901" s="1">
        <v>26556</v>
      </c>
    </row>
    <row r="8902" spans="1:6" x14ac:dyDescent="0.2">
      <c r="A8902" t="s">
        <v>4469</v>
      </c>
      <c r="B8902" t="s">
        <v>13364</v>
      </c>
      <c r="C8902" t="s">
        <v>16110</v>
      </c>
      <c r="D8902" t="s">
        <v>24591</v>
      </c>
      <c r="E8902" t="s">
        <v>21138</v>
      </c>
      <c r="F8902" s="1">
        <v>24084</v>
      </c>
    </row>
    <row r="8903" spans="1:6" x14ac:dyDescent="0.2">
      <c r="A8903" t="s">
        <v>7244</v>
      </c>
      <c r="B8903" t="s">
        <v>11329</v>
      </c>
      <c r="C8903" t="s">
        <v>16111</v>
      </c>
      <c r="D8903" t="s">
        <v>24592</v>
      </c>
      <c r="E8903" t="s">
        <v>21138</v>
      </c>
      <c r="F8903" s="1">
        <v>31128</v>
      </c>
    </row>
    <row r="8904" spans="1:6" x14ac:dyDescent="0.2">
      <c r="A8904" t="s">
        <v>8642</v>
      </c>
      <c r="B8904" t="s">
        <v>16112</v>
      </c>
      <c r="C8904" t="s">
        <v>16113</v>
      </c>
      <c r="D8904" t="s">
        <v>24593</v>
      </c>
      <c r="E8904" t="s">
        <v>21138</v>
      </c>
      <c r="F8904" s="1">
        <v>18311</v>
      </c>
    </row>
    <row r="8905" spans="1:6" x14ac:dyDescent="0.2">
      <c r="A8905" t="s">
        <v>8643</v>
      </c>
      <c r="B8905" t="s">
        <v>16114</v>
      </c>
      <c r="C8905" t="s">
        <v>13056</v>
      </c>
      <c r="D8905" t="s">
        <v>24594</v>
      </c>
      <c r="E8905" t="s">
        <v>21138</v>
      </c>
      <c r="F8905" s="1">
        <v>15289</v>
      </c>
    </row>
    <row r="8906" spans="1:6" x14ac:dyDescent="0.2">
      <c r="A8906" t="s">
        <v>4470</v>
      </c>
      <c r="B8906" t="s">
        <v>13658</v>
      </c>
      <c r="C8906" t="s">
        <v>9960</v>
      </c>
      <c r="D8906" t="s">
        <v>24595</v>
      </c>
      <c r="E8906" t="s">
        <v>21138</v>
      </c>
      <c r="F8906" s="1">
        <v>26056</v>
      </c>
    </row>
    <row r="8907" spans="1:6" x14ac:dyDescent="0.2">
      <c r="A8907" t="s">
        <v>4471</v>
      </c>
      <c r="B8907" t="s">
        <v>13796</v>
      </c>
      <c r="C8907" t="s">
        <v>16115</v>
      </c>
      <c r="D8907" t="s">
        <v>24596</v>
      </c>
      <c r="E8907" t="s">
        <v>21138</v>
      </c>
      <c r="F8907" s="1">
        <v>21000</v>
      </c>
    </row>
    <row r="8908" spans="1:6" x14ac:dyDescent="0.2">
      <c r="A8908" t="s">
        <v>4472</v>
      </c>
      <c r="B8908" t="s">
        <v>16116</v>
      </c>
      <c r="C8908" t="s">
        <v>10883</v>
      </c>
      <c r="D8908" t="s">
        <v>24597</v>
      </c>
      <c r="E8908" t="s">
        <v>21138</v>
      </c>
      <c r="F8908" s="1">
        <v>32437</v>
      </c>
    </row>
    <row r="8909" spans="1:6" x14ac:dyDescent="0.2">
      <c r="A8909" t="s">
        <v>7245</v>
      </c>
      <c r="B8909" t="s">
        <v>16097</v>
      </c>
      <c r="C8909" t="s">
        <v>12632</v>
      </c>
      <c r="D8909" t="s">
        <v>24598</v>
      </c>
      <c r="E8909" t="s">
        <v>21138</v>
      </c>
      <c r="F8909" s="1">
        <v>27287</v>
      </c>
    </row>
    <row r="8910" spans="1:6" x14ac:dyDescent="0.2">
      <c r="A8910" t="s">
        <v>4473</v>
      </c>
      <c r="B8910" t="s">
        <v>13491</v>
      </c>
      <c r="C8910" t="s">
        <v>9983</v>
      </c>
      <c r="D8910">
        <v>1508837728</v>
      </c>
      <c r="E8910" t="s">
        <v>21138</v>
      </c>
      <c r="F8910" s="1">
        <v>21507</v>
      </c>
    </row>
    <row r="8911" spans="1:6" x14ac:dyDescent="0.2">
      <c r="A8911" t="s">
        <v>4474</v>
      </c>
      <c r="B8911" t="s">
        <v>12451</v>
      </c>
      <c r="C8911" t="s">
        <v>12467</v>
      </c>
      <c r="D8911" t="s">
        <v>24599</v>
      </c>
      <c r="E8911" t="s">
        <v>21138</v>
      </c>
      <c r="F8911" s="1">
        <v>38380</v>
      </c>
    </row>
    <row r="8912" spans="1:6" x14ac:dyDescent="0.2">
      <c r="A8912" t="s">
        <v>4475</v>
      </c>
      <c r="B8912" t="s">
        <v>13471</v>
      </c>
      <c r="C8912" t="s">
        <v>11112</v>
      </c>
      <c r="D8912" t="s">
        <v>24600</v>
      </c>
      <c r="E8912" t="s">
        <v>21138</v>
      </c>
      <c r="F8912" s="1">
        <v>21515</v>
      </c>
    </row>
    <row r="8913" spans="1:6" x14ac:dyDescent="0.2">
      <c r="A8913" t="s">
        <v>7246</v>
      </c>
      <c r="B8913" t="s">
        <v>10770</v>
      </c>
      <c r="C8913" t="s">
        <v>9586</v>
      </c>
      <c r="D8913" t="s">
        <v>24601</v>
      </c>
      <c r="E8913" t="s">
        <v>21138</v>
      </c>
      <c r="F8913" s="1">
        <v>31035</v>
      </c>
    </row>
    <row r="8914" spans="1:6" x14ac:dyDescent="0.2">
      <c r="A8914" t="s">
        <v>4476</v>
      </c>
      <c r="B8914" t="s">
        <v>16117</v>
      </c>
      <c r="C8914" t="s">
        <v>9456</v>
      </c>
      <c r="D8914">
        <f>1-927-268-7751</f>
        <v>-8945</v>
      </c>
      <c r="E8914" t="s">
        <v>21138</v>
      </c>
      <c r="F8914" s="1">
        <v>39863</v>
      </c>
    </row>
    <row r="8915" spans="1:6" x14ac:dyDescent="0.2">
      <c r="A8915" t="s">
        <v>4477</v>
      </c>
      <c r="B8915" t="s">
        <v>13478</v>
      </c>
      <c r="C8915" t="s">
        <v>11382</v>
      </c>
      <c r="D8915" t="s">
        <v>24602</v>
      </c>
      <c r="E8915" t="s">
        <v>21138</v>
      </c>
      <c r="F8915" s="1">
        <v>36565</v>
      </c>
    </row>
    <row r="8916" spans="1:6" x14ac:dyDescent="0.2">
      <c r="A8916" t="s">
        <v>4478</v>
      </c>
      <c r="B8916" t="s">
        <v>16118</v>
      </c>
      <c r="C8916" t="s">
        <v>11646</v>
      </c>
      <c r="D8916" t="s">
        <v>24603</v>
      </c>
      <c r="E8916" t="s">
        <v>21138</v>
      </c>
      <c r="F8916" s="1">
        <v>16528</v>
      </c>
    </row>
    <row r="8917" spans="1:6" x14ac:dyDescent="0.2">
      <c r="A8917" t="s">
        <v>4479</v>
      </c>
      <c r="B8917" t="s">
        <v>14223</v>
      </c>
      <c r="C8917" t="s">
        <v>16119</v>
      </c>
      <c r="D8917" t="s">
        <v>24604</v>
      </c>
      <c r="E8917" t="s">
        <v>21138</v>
      </c>
      <c r="F8917" s="1">
        <v>29739</v>
      </c>
    </row>
    <row r="8918" spans="1:6" x14ac:dyDescent="0.2">
      <c r="A8918" t="s">
        <v>7247</v>
      </c>
      <c r="B8918" t="s">
        <v>13327</v>
      </c>
      <c r="C8918" t="s">
        <v>9694</v>
      </c>
      <c r="D8918" t="s">
        <v>24605</v>
      </c>
      <c r="E8918" t="s">
        <v>21138</v>
      </c>
      <c r="F8918" s="1">
        <v>24440</v>
      </c>
    </row>
    <row r="8919" spans="1:6" x14ac:dyDescent="0.2">
      <c r="A8919" t="s">
        <v>4480</v>
      </c>
      <c r="B8919" t="s">
        <v>13595</v>
      </c>
      <c r="C8919" t="s">
        <v>11038</v>
      </c>
      <c r="D8919" t="s">
        <v>24606</v>
      </c>
      <c r="E8919" t="s">
        <v>21138</v>
      </c>
      <c r="F8919" s="1">
        <v>25296</v>
      </c>
    </row>
    <row r="8920" spans="1:6" x14ac:dyDescent="0.2">
      <c r="A8920" t="s">
        <v>4481</v>
      </c>
      <c r="B8920" t="s">
        <v>16120</v>
      </c>
      <c r="C8920" t="s">
        <v>9890</v>
      </c>
      <c r="D8920" t="s">
        <v>24607</v>
      </c>
      <c r="E8920" t="s">
        <v>21138</v>
      </c>
      <c r="F8920" s="1">
        <v>23816</v>
      </c>
    </row>
    <row r="8921" spans="1:6" x14ac:dyDescent="0.2">
      <c r="A8921" t="s">
        <v>4482</v>
      </c>
      <c r="B8921" t="s">
        <v>13435</v>
      </c>
      <c r="C8921" t="s">
        <v>15372</v>
      </c>
      <c r="D8921" t="s">
        <v>24608</v>
      </c>
      <c r="E8921" t="s">
        <v>21138</v>
      </c>
      <c r="F8921" s="1">
        <v>34858</v>
      </c>
    </row>
    <row r="8922" spans="1:6" x14ac:dyDescent="0.2">
      <c r="A8922" t="s">
        <v>4483</v>
      </c>
      <c r="B8922" t="s">
        <v>13494</v>
      </c>
      <c r="C8922" t="s">
        <v>13745</v>
      </c>
      <c r="D8922">
        <f>1-567-152-2762</f>
        <v>-3480</v>
      </c>
      <c r="E8922" t="s">
        <v>21138</v>
      </c>
      <c r="F8922" s="1">
        <v>18077</v>
      </c>
    </row>
    <row r="8923" spans="1:6" x14ac:dyDescent="0.2">
      <c r="A8923" t="s">
        <v>4484</v>
      </c>
      <c r="B8923" t="s">
        <v>13743</v>
      </c>
      <c r="C8923" t="s">
        <v>12885</v>
      </c>
      <c r="D8923" t="s">
        <v>24609</v>
      </c>
      <c r="E8923" t="s">
        <v>21138</v>
      </c>
      <c r="F8923" s="1">
        <v>39413</v>
      </c>
    </row>
    <row r="8924" spans="1:6" x14ac:dyDescent="0.2">
      <c r="A8924" t="s">
        <v>4485</v>
      </c>
      <c r="B8924" t="s">
        <v>13348</v>
      </c>
      <c r="C8924" t="s">
        <v>16121</v>
      </c>
      <c r="D8924" t="s">
        <v>24610</v>
      </c>
      <c r="E8924" t="s">
        <v>21138</v>
      </c>
      <c r="F8924" s="1">
        <v>40090</v>
      </c>
    </row>
    <row r="8925" spans="1:6" x14ac:dyDescent="0.2">
      <c r="A8925" t="s">
        <v>4486</v>
      </c>
      <c r="B8925" t="s">
        <v>13345</v>
      </c>
      <c r="C8925" t="s">
        <v>16122</v>
      </c>
      <c r="D8925" t="s">
        <v>24611</v>
      </c>
      <c r="E8925" t="s">
        <v>21138</v>
      </c>
      <c r="F8925" s="1">
        <v>16427</v>
      </c>
    </row>
    <row r="8926" spans="1:6" x14ac:dyDescent="0.2">
      <c r="A8926" t="s">
        <v>4487</v>
      </c>
      <c r="B8926" t="s">
        <v>13847</v>
      </c>
      <c r="C8926" t="s">
        <v>16123</v>
      </c>
      <c r="D8926" t="s">
        <v>24612</v>
      </c>
      <c r="E8926" t="s">
        <v>21138</v>
      </c>
      <c r="F8926" s="1">
        <v>23623</v>
      </c>
    </row>
    <row r="8927" spans="1:6" x14ac:dyDescent="0.2">
      <c r="A8927" t="s">
        <v>4488</v>
      </c>
      <c r="B8927" t="s">
        <v>13712</v>
      </c>
      <c r="C8927" t="s">
        <v>13209</v>
      </c>
      <c r="D8927" t="s">
        <v>24613</v>
      </c>
      <c r="E8927" t="s">
        <v>21138</v>
      </c>
      <c r="F8927" s="1">
        <v>34673</v>
      </c>
    </row>
    <row r="8928" spans="1:6" x14ac:dyDescent="0.2">
      <c r="A8928" t="s">
        <v>7248</v>
      </c>
      <c r="B8928" t="s">
        <v>13613</v>
      </c>
      <c r="C8928" t="s">
        <v>11266</v>
      </c>
      <c r="D8928" t="s">
        <v>24614</v>
      </c>
      <c r="E8928" t="s">
        <v>21138</v>
      </c>
      <c r="F8928" s="1">
        <v>31040</v>
      </c>
    </row>
    <row r="8929" spans="1:6" x14ac:dyDescent="0.2">
      <c r="A8929" t="s">
        <v>4489</v>
      </c>
      <c r="B8929" t="s">
        <v>13834</v>
      </c>
      <c r="C8929" t="s">
        <v>11155</v>
      </c>
      <c r="D8929" t="s">
        <v>24615</v>
      </c>
      <c r="E8929" t="s">
        <v>21138</v>
      </c>
      <c r="F8929" s="1">
        <v>20078</v>
      </c>
    </row>
    <row r="8930" spans="1:6" x14ac:dyDescent="0.2">
      <c r="A8930" t="s">
        <v>4490</v>
      </c>
      <c r="B8930" t="s">
        <v>13457</v>
      </c>
      <c r="C8930" t="s">
        <v>10078</v>
      </c>
      <c r="D8930" t="s">
        <v>24616</v>
      </c>
      <c r="E8930" t="s">
        <v>21138</v>
      </c>
      <c r="F8930" s="1">
        <v>36981</v>
      </c>
    </row>
    <row r="8931" spans="1:6" x14ac:dyDescent="0.2">
      <c r="A8931" t="s">
        <v>7249</v>
      </c>
      <c r="B8931" t="s">
        <v>13493</v>
      </c>
      <c r="C8931" t="s">
        <v>11666</v>
      </c>
      <c r="D8931" t="s">
        <v>24617</v>
      </c>
      <c r="E8931" t="s">
        <v>21138</v>
      </c>
      <c r="F8931" s="1">
        <v>36680</v>
      </c>
    </row>
    <row r="8932" spans="1:6" x14ac:dyDescent="0.2">
      <c r="A8932" t="s">
        <v>9318</v>
      </c>
      <c r="B8932" t="s">
        <v>13363</v>
      </c>
      <c r="C8932" t="s">
        <v>16124</v>
      </c>
      <c r="D8932" t="s">
        <v>24618</v>
      </c>
      <c r="E8932" t="s">
        <v>21138</v>
      </c>
      <c r="F8932" s="1">
        <v>38386</v>
      </c>
    </row>
    <row r="8933" spans="1:6" x14ac:dyDescent="0.2">
      <c r="A8933" t="s">
        <v>9319</v>
      </c>
      <c r="B8933" t="s">
        <v>15159</v>
      </c>
      <c r="C8933" t="s">
        <v>16125</v>
      </c>
      <c r="D8933" t="s">
        <v>24619</v>
      </c>
      <c r="E8933" t="s">
        <v>21138</v>
      </c>
      <c r="F8933" s="1">
        <v>39687</v>
      </c>
    </row>
    <row r="8934" spans="1:6" x14ac:dyDescent="0.2">
      <c r="A8934" t="s">
        <v>9320</v>
      </c>
      <c r="B8934" t="s">
        <v>16126</v>
      </c>
      <c r="C8934" t="s">
        <v>9476</v>
      </c>
      <c r="D8934" t="s">
        <v>24620</v>
      </c>
      <c r="E8934" t="s">
        <v>21138</v>
      </c>
      <c r="F8934" s="1">
        <v>22139</v>
      </c>
    </row>
    <row r="8935" spans="1:6" x14ac:dyDescent="0.2">
      <c r="A8935" t="s">
        <v>4491</v>
      </c>
      <c r="B8935" t="s">
        <v>13379</v>
      </c>
      <c r="C8935" t="s">
        <v>11468</v>
      </c>
      <c r="D8935" t="s">
        <v>24621</v>
      </c>
      <c r="E8935" t="s">
        <v>21138</v>
      </c>
      <c r="F8935" s="1">
        <v>32024</v>
      </c>
    </row>
    <row r="8936" spans="1:6" x14ac:dyDescent="0.2">
      <c r="A8936" t="s">
        <v>4492</v>
      </c>
      <c r="B8936" t="s">
        <v>13344</v>
      </c>
      <c r="C8936" t="s">
        <v>16127</v>
      </c>
      <c r="D8936" t="s">
        <v>24622</v>
      </c>
      <c r="E8936" t="s">
        <v>21138</v>
      </c>
      <c r="F8936" s="1">
        <v>41212</v>
      </c>
    </row>
    <row r="8937" spans="1:6" x14ac:dyDescent="0.2">
      <c r="A8937" t="s">
        <v>4493</v>
      </c>
      <c r="B8937" t="s">
        <v>14050</v>
      </c>
      <c r="C8937" t="s">
        <v>9922</v>
      </c>
      <c r="D8937" t="s">
        <v>24623</v>
      </c>
      <c r="E8937" t="s">
        <v>21138</v>
      </c>
      <c r="F8937" s="1">
        <v>27391</v>
      </c>
    </row>
    <row r="8938" spans="1:6" x14ac:dyDescent="0.2">
      <c r="A8938" t="s">
        <v>7250</v>
      </c>
      <c r="B8938" t="s">
        <v>16128</v>
      </c>
      <c r="C8938" t="s">
        <v>16129</v>
      </c>
      <c r="D8938">
        <f>1-425-957-3399</f>
        <v>-4780</v>
      </c>
      <c r="E8938" t="s">
        <v>21138</v>
      </c>
      <c r="F8938" s="1">
        <v>43517</v>
      </c>
    </row>
    <row r="8939" spans="1:6" x14ac:dyDescent="0.2">
      <c r="A8939" t="s">
        <v>7251</v>
      </c>
      <c r="B8939" t="s">
        <v>13747</v>
      </c>
      <c r="C8939" t="s">
        <v>16130</v>
      </c>
      <c r="D8939" t="s">
        <v>24624</v>
      </c>
      <c r="E8939" t="s">
        <v>21138</v>
      </c>
      <c r="F8939" s="1">
        <v>36188</v>
      </c>
    </row>
    <row r="8940" spans="1:6" x14ac:dyDescent="0.2">
      <c r="A8940" t="s">
        <v>8644</v>
      </c>
      <c r="B8940" t="s">
        <v>13399</v>
      </c>
      <c r="C8940" t="s">
        <v>9431</v>
      </c>
      <c r="D8940" t="s">
        <v>24625</v>
      </c>
      <c r="E8940" t="s">
        <v>21138</v>
      </c>
      <c r="F8940" s="1">
        <v>43643</v>
      </c>
    </row>
    <row r="8941" spans="1:6" x14ac:dyDescent="0.2">
      <c r="A8941" t="s">
        <v>7252</v>
      </c>
      <c r="B8941" t="s">
        <v>13980</v>
      </c>
      <c r="C8941" t="s">
        <v>16131</v>
      </c>
      <c r="D8941" t="s">
        <v>24626</v>
      </c>
      <c r="E8941" t="s">
        <v>21138</v>
      </c>
      <c r="F8941" s="1">
        <v>28555</v>
      </c>
    </row>
    <row r="8942" spans="1:6" x14ac:dyDescent="0.2">
      <c r="A8942" t="s">
        <v>9321</v>
      </c>
      <c r="B8942" t="s">
        <v>12451</v>
      </c>
      <c r="C8942" t="s">
        <v>16132</v>
      </c>
      <c r="D8942">
        <f>1-409-961-3460</f>
        <v>-4829</v>
      </c>
      <c r="E8942" t="s">
        <v>21138</v>
      </c>
      <c r="F8942" s="1">
        <v>43020</v>
      </c>
    </row>
    <row r="8943" spans="1:6" x14ac:dyDescent="0.2">
      <c r="A8943" t="s">
        <v>16133</v>
      </c>
      <c r="B8943" t="s">
        <v>15541</v>
      </c>
      <c r="C8943" t="s">
        <v>16134</v>
      </c>
      <c r="D8943" t="s">
        <v>24627</v>
      </c>
      <c r="E8943" t="s">
        <v>21138</v>
      </c>
      <c r="F8943" s="1">
        <v>34973</v>
      </c>
    </row>
    <row r="8944" spans="1:6" x14ac:dyDescent="0.2">
      <c r="A8944" t="s">
        <v>16135</v>
      </c>
      <c r="B8944" t="s">
        <v>14432</v>
      </c>
      <c r="C8944" t="s">
        <v>9586</v>
      </c>
      <c r="D8944" t="s">
        <v>24628</v>
      </c>
      <c r="E8944" t="s">
        <v>21138</v>
      </c>
      <c r="F8944" s="1">
        <v>22353</v>
      </c>
    </row>
    <row r="8945" spans="1:6" x14ac:dyDescent="0.2">
      <c r="A8945" t="s">
        <v>4494</v>
      </c>
      <c r="B8945" t="s">
        <v>14408</v>
      </c>
      <c r="C8945" t="s">
        <v>11541</v>
      </c>
      <c r="D8945" t="s">
        <v>24629</v>
      </c>
      <c r="E8945" t="s">
        <v>21138</v>
      </c>
      <c r="F8945" s="1">
        <v>24516</v>
      </c>
    </row>
    <row r="8946" spans="1:6" x14ac:dyDescent="0.2">
      <c r="A8946" t="s">
        <v>4495</v>
      </c>
      <c r="B8946" t="s">
        <v>13736</v>
      </c>
      <c r="C8946" t="s">
        <v>9690</v>
      </c>
      <c r="D8946" t="s">
        <v>24630</v>
      </c>
      <c r="E8946" t="s">
        <v>21138</v>
      </c>
      <c r="F8946" s="1">
        <v>16188</v>
      </c>
    </row>
    <row r="8947" spans="1:6" x14ac:dyDescent="0.2">
      <c r="A8947" t="s">
        <v>4496</v>
      </c>
      <c r="B8947" t="s">
        <v>11824</v>
      </c>
      <c r="C8947" t="s">
        <v>12135</v>
      </c>
      <c r="D8947" t="s">
        <v>24631</v>
      </c>
      <c r="E8947" t="s">
        <v>21138</v>
      </c>
      <c r="F8947" s="1">
        <v>34267</v>
      </c>
    </row>
    <row r="8948" spans="1:6" x14ac:dyDescent="0.2">
      <c r="A8948" t="s">
        <v>4497</v>
      </c>
      <c r="B8948" t="s">
        <v>13599</v>
      </c>
      <c r="C8948" t="s">
        <v>12838</v>
      </c>
      <c r="D8948">
        <v>4719160012</v>
      </c>
      <c r="E8948" t="s">
        <v>21138</v>
      </c>
      <c r="F8948" s="1">
        <v>15919</v>
      </c>
    </row>
    <row r="8949" spans="1:6" x14ac:dyDescent="0.2">
      <c r="A8949" t="s">
        <v>4498</v>
      </c>
      <c r="B8949" t="s">
        <v>13408</v>
      </c>
      <c r="C8949" t="s">
        <v>11123</v>
      </c>
      <c r="D8949" t="s">
        <v>24632</v>
      </c>
      <c r="E8949" t="s">
        <v>21138</v>
      </c>
      <c r="F8949" s="1">
        <v>18986</v>
      </c>
    </row>
    <row r="8950" spans="1:6" x14ac:dyDescent="0.2">
      <c r="A8950" t="s">
        <v>4499</v>
      </c>
      <c r="B8950" t="s">
        <v>13341</v>
      </c>
      <c r="C8950" t="s">
        <v>9456</v>
      </c>
      <c r="D8950" t="s">
        <v>24633</v>
      </c>
      <c r="E8950" t="s">
        <v>21138</v>
      </c>
      <c r="F8950" s="1">
        <v>14906</v>
      </c>
    </row>
    <row r="8951" spans="1:6" x14ac:dyDescent="0.2">
      <c r="A8951" t="s">
        <v>7253</v>
      </c>
      <c r="B8951" t="s">
        <v>13379</v>
      </c>
      <c r="C8951" t="s">
        <v>16136</v>
      </c>
      <c r="D8951" t="s">
        <v>24634</v>
      </c>
      <c r="E8951" t="s">
        <v>21138</v>
      </c>
      <c r="F8951" s="1">
        <v>31905</v>
      </c>
    </row>
    <row r="8952" spans="1:6" x14ac:dyDescent="0.2">
      <c r="A8952" t="s">
        <v>16137</v>
      </c>
      <c r="B8952" t="s">
        <v>15624</v>
      </c>
      <c r="C8952" t="s">
        <v>16066</v>
      </c>
      <c r="D8952" t="s">
        <v>24635</v>
      </c>
      <c r="E8952" t="s">
        <v>21138</v>
      </c>
      <c r="F8952" s="1">
        <v>20104</v>
      </c>
    </row>
    <row r="8953" spans="1:6" x14ac:dyDescent="0.2">
      <c r="A8953" t="s">
        <v>4500</v>
      </c>
      <c r="B8953" t="s">
        <v>14413</v>
      </c>
      <c r="C8953" t="s">
        <v>10665</v>
      </c>
      <c r="D8953" t="s">
        <v>24636</v>
      </c>
      <c r="E8953" t="s">
        <v>21138</v>
      </c>
      <c r="F8953" s="1">
        <v>20631</v>
      </c>
    </row>
    <row r="8954" spans="1:6" x14ac:dyDescent="0.2">
      <c r="A8954" t="s">
        <v>7254</v>
      </c>
      <c r="B8954" t="s">
        <v>13968</v>
      </c>
      <c r="C8954" t="s">
        <v>9566</v>
      </c>
      <c r="D8954" t="s">
        <v>24637</v>
      </c>
      <c r="E8954" t="s">
        <v>21138</v>
      </c>
      <c r="F8954" s="1">
        <v>38610</v>
      </c>
    </row>
    <row r="8955" spans="1:6" x14ac:dyDescent="0.2">
      <c r="A8955" t="s">
        <v>4501</v>
      </c>
      <c r="B8955" t="s">
        <v>13344</v>
      </c>
      <c r="C8955" t="s">
        <v>16138</v>
      </c>
      <c r="D8955">
        <v>9279406195</v>
      </c>
      <c r="E8955" t="s">
        <v>21138</v>
      </c>
      <c r="F8955" s="1">
        <v>28954</v>
      </c>
    </row>
    <row r="8956" spans="1:6" x14ac:dyDescent="0.2">
      <c r="A8956" t="s">
        <v>4502</v>
      </c>
      <c r="B8956" t="s">
        <v>14652</v>
      </c>
      <c r="C8956" t="s">
        <v>11165</v>
      </c>
      <c r="D8956" t="s">
        <v>24638</v>
      </c>
      <c r="E8956" t="s">
        <v>21138</v>
      </c>
      <c r="F8956" s="1">
        <v>21511</v>
      </c>
    </row>
    <row r="8957" spans="1:6" x14ac:dyDescent="0.2">
      <c r="A8957" t="s">
        <v>7255</v>
      </c>
      <c r="B8957" t="s">
        <v>13941</v>
      </c>
      <c r="C8957" t="s">
        <v>16139</v>
      </c>
      <c r="D8957" t="s">
        <v>24639</v>
      </c>
      <c r="E8957" t="s">
        <v>21138</v>
      </c>
      <c r="F8957" s="1">
        <v>37156</v>
      </c>
    </row>
    <row r="8958" spans="1:6" x14ac:dyDescent="0.2">
      <c r="A8958" t="s">
        <v>4503</v>
      </c>
      <c r="B8958" t="s">
        <v>13325</v>
      </c>
      <c r="C8958" t="s">
        <v>16140</v>
      </c>
      <c r="D8958" t="s">
        <v>24640</v>
      </c>
      <c r="E8958" t="s">
        <v>21138</v>
      </c>
      <c r="F8958" s="1">
        <v>23282</v>
      </c>
    </row>
    <row r="8959" spans="1:6" x14ac:dyDescent="0.2">
      <c r="A8959" t="s">
        <v>4504</v>
      </c>
      <c r="B8959" t="s">
        <v>13595</v>
      </c>
      <c r="C8959" t="s">
        <v>14392</v>
      </c>
      <c r="D8959" t="s">
        <v>24641</v>
      </c>
      <c r="E8959" t="s">
        <v>21138</v>
      </c>
      <c r="F8959" s="1">
        <v>14622</v>
      </c>
    </row>
    <row r="8960" spans="1:6" x14ac:dyDescent="0.2">
      <c r="A8960" t="s">
        <v>4505</v>
      </c>
      <c r="B8960" t="s">
        <v>12777</v>
      </c>
      <c r="C8960" t="s">
        <v>9838</v>
      </c>
      <c r="D8960" t="s">
        <v>24642</v>
      </c>
      <c r="E8960" t="s">
        <v>21138</v>
      </c>
      <c r="F8960" s="1">
        <v>34420</v>
      </c>
    </row>
    <row r="8961" spans="1:6" x14ac:dyDescent="0.2">
      <c r="A8961" t="s">
        <v>9322</v>
      </c>
      <c r="B8961" t="s">
        <v>13593</v>
      </c>
      <c r="C8961" t="s">
        <v>16141</v>
      </c>
      <c r="D8961" t="s">
        <v>24643</v>
      </c>
      <c r="E8961" t="s">
        <v>21138</v>
      </c>
      <c r="F8961" s="1">
        <v>16296</v>
      </c>
    </row>
    <row r="8962" spans="1:6" x14ac:dyDescent="0.2">
      <c r="A8962" t="s">
        <v>7256</v>
      </c>
      <c r="B8962" t="s">
        <v>9926</v>
      </c>
      <c r="C8962" t="s">
        <v>9974</v>
      </c>
      <c r="D8962" t="s">
        <v>24644</v>
      </c>
      <c r="E8962" t="s">
        <v>21138</v>
      </c>
      <c r="F8962" s="1">
        <v>36948</v>
      </c>
    </row>
    <row r="8963" spans="1:6" x14ac:dyDescent="0.2">
      <c r="A8963" t="s">
        <v>8645</v>
      </c>
      <c r="B8963" t="s">
        <v>13736</v>
      </c>
      <c r="C8963" t="s">
        <v>10721</v>
      </c>
      <c r="D8963" t="s">
        <v>24645</v>
      </c>
      <c r="E8963" t="s">
        <v>21138</v>
      </c>
      <c r="F8963" s="1">
        <v>42002</v>
      </c>
    </row>
    <row r="8964" spans="1:6" x14ac:dyDescent="0.2">
      <c r="A8964" t="s">
        <v>4506</v>
      </c>
      <c r="B8964" t="s">
        <v>13695</v>
      </c>
      <c r="C8964" t="s">
        <v>14997</v>
      </c>
      <c r="D8964" t="s">
        <v>24646</v>
      </c>
      <c r="E8964" t="s">
        <v>21138</v>
      </c>
      <c r="F8964" s="1">
        <v>38635</v>
      </c>
    </row>
    <row r="8965" spans="1:6" x14ac:dyDescent="0.2">
      <c r="A8965" t="s">
        <v>4507</v>
      </c>
      <c r="B8965" t="s">
        <v>14277</v>
      </c>
      <c r="C8965" t="s">
        <v>16142</v>
      </c>
      <c r="D8965" t="s">
        <v>24647</v>
      </c>
      <c r="E8965" t="s">
        <v>21138</v>
      </c>
      <c r="F8965" s="1">
        <v>14812</v>
      </c>
    </row>
    <row r="8966" spans="1:6" x14ac:dyDescent="0.2">
      <c r="A8966" t="s">
        <v>7257</v>
      </c>
      <c r="B8966" t="s">
        <v>13628</v>
      </c>
      <c r="C8966" t="s">
        <v>11080</v>
      </c>
      <c r="D8966" t="s">
        <v>24648</v>
      </c>
      <c r="E8966" t="s">
        <v>21138</v>
      </c>
      <c r="F8966" s="1">
        <v>22367</v>
      </c>
    </row>
    <row r="8967" spans="1:6" x14ac:dyDescent="0.2">
      <c r="A8967" t="s">
        <v>4508</v>
      </c>
      <c r="B8967" t="s">
        <v>14385</v>
      </c>
      <c r="C8967" t="s">
        <v>11841</v>
      </c>
      <c r="D8967">
        <f>1-176-468-3245</f>
        <v>-3888</v>
      </c>
      <c r="E8967" t="s">
        <v>21138</v>
      </c>
      <c r="F8967" s="1">
        <v>23659</v>
      </c>
    </row>
    <row r="8968" spans="1:6" x14ac:dyDescent="0.2">
      <c r="A8968" t="s">
        <v>8646</v>
      </c>
      <c r="B8968" t="s">
        <v>16143</v>
      </c>
      <c r="C8968" t="s">
        <v>16144</v>
      </c>
      <c r="D8968" t="s">
        <v>24649</v>
      </c>
      <c r="E8968" t="s">
        <v>21138</v>
      </c>
      <c r="F8968" s="1">
        <v>19677</v>
      </c>
    </row>
    <row r="8969" spans="1:6" x14ac:dyDescent="0.2">
      <c r="A8969" t="s">
        <v>4509</v>
      </c>
      <c r="B8969" t="s">
        <v>13670</v>
      </c>
      <c r="C8969" t="s">
        <v>9470</v>
      </c>
      <c r="D8969" t="s">
        <v>24650</v>
      </c>
      <c r="E8969" t="s">
        <v>21138</v>
      </c>
      <c r="F8969" s="1">
        <v>16470</v>
      </c>
    </row>
    <row r="8970" spans="1:6" x14ac:dyDescent="0.2">
      <c r="A8970" t="s">
        <v>4510</v>
      </c>
      <c r="B8970" t="s">
        <v>15864</v>
      </c>
      <c r="C8970" t="s">
        <v>16145</v>
      </c>
      <c r="D8970" t="s">
        <v>24651</v>
      </c>
      <c r="E8970" t="s">
        <v>21138</v>
      </c>
      <c r="F8970" s="1">
        <v>33641</v>
      </c>
    </row>
    <row r="8971" spans="1:6" x14ac:dyDescent="0.2">
      <c r="A8971" t="s">
        <v>9323</v>
      </c>
      <c r="B8971" t="s">
        <v>13346</v>
      </c>
      <c r="C8971" t="s">
        <v>10762</v>
      </c>
      <c r="D8971" t="s">
        <v>24652</v>
      </c>
      <c r="E8971" t="s">
        <v>21138</v>
      </c>
      <c r="F8971" s="1">
        <v>28415</v>
      </c>
    </row>
    <row r="8972" spans="1:6" x14ac:dyDescent="0.2">
      <c r="A8972" t="s">
        <v>8647</v>
      </c>
      <c r="B8972" t="s">
        <v>13676</v>
      </c>
      <c r="C8972" t="s">
        <v>9745</v>
      </c>
      <c r="D8972" t="s">
        <v>24653</v>
      </c>
      <c r="E8972" t="s">
        <v>21138</v>
      </c>
      <c r="F8972" s="1">
        <v>18427</v>
      </c>
    </row>
    <row r="8973" spans="1:6" x14ac:dyDescent="0.2">
      <c r="A8973" t="s">
        <v>4511</v>
      </c>
      <c r="B8973" t="s">
        <v>14326</v>
      </c>
      <c r="C8973" t="s">
        <v>9510</v>
      </c>
      <c r="D8973" t="s">
        <v>24654</v>
      </c>
      <c r="E8973" t="s">
        <v>21138</v>
      </c>
      <c r="F8973" s="1">
        <v>30877</v>
      </c>
    </row>
    <row r="8974" spans="1:6" x14ac:dyDescent="0.2">
      <c r="A8974" t="s">
        <v>4512</v>
      </c>
      <c r="B8974" t="s">
        <v>12057</v>
      </c>
      <c r="C8974" t="s">
        <v>15070</v>
      </c>
      <c r="D8974" t="s">
        <v>24655</v>
      </c>
      <c r="E8974" t="s">
        <v>21138</v>
      </c>
      <c r="F8974" s="1">
        <v>33678</v>
      </c>
    </row>
    <row r="8975" spans="1:6" x14ac:dyDescent="0.2">
      <c r="A8975" t="s">
        <v>4513</v>
      </c>
      <c r="B8975" t="s">
        <v>13563</v>
      </c>
      <c r="C8975" t="s">
        <v>16146</v>
      </c>
      <c r="D8975" t="s">
        <v>24656</v>
      </c>
      <c r="E8975" t="s">
        <v>21138</v>
      </c>
      <c r="F8975" s="1">
        <v>35403</v>
      </c>
    </row>
    <row r="8976" spans="1:6" x14ac:dyDescent="0.2">
      <c r="A8976" t="s">
        <v>4514</v>
      </c>
      <c r="B8976" t="s">
        <v>13536</v>
      </c>
      <c r="C8976" t="s">
        <v>11962</v>
      </c>
      <c r="D8976" t="s">
        <v>24657</v>
      </c>
      <c r="E8976" t="s">
        <v>21138</v>
      </c>
      <c r="F8976" s="1">
        <v>33732</v>
      </c>
    </row>
    <row r="8977" spans="1:6" x14ac:dyDescent="0.2">
      <c r="A8977" t="s">
        <v>7258</v>
      </c>
      <c r="B8977" t="s">
        <v>15098</v>
      </c>
      <c r="C8977" t="s">
        <v>9467</v>
      </c>
      <c r="D8977" t="s">
        <v>24658</v>
      </c>
      <c r="E8977" t="s">
        <v>21138</v>
      </c>
      <c r="F8977" s="1">
        <v>43682</v>
      </c>
    </row>
    <row r="8978" spans="1:6" x14ac:dyDescent="0.2">
      <c r="A8978" t="s">
        <v>9324</v>
      </c>
      <c r="B8978" t="s">
        <v>13853</v>
      </c>
      <c r="C8978" t="s">
        <v>16147</v>
      </c>
      <c r="D8978" t="s">
        <v>24659</v>
      </c>
      <c r="E8978" t="s">
        <v>21138</v>
      </c>
      <c r="F8978" s="1">
        <v>41414</v>
      </c>
    </row>
    <row r="8979" spans="1:6" x14ac:dyDescent="0.2">
      <c r="A8979" t="s">
        <v>4515</v>
      </c>
      <c r="B8979" t="s">
        <v>16148</v>
      </c>
      <c r="C8979" t="s">
        <v>11394</v>
      </c>
      <c r="D8979" t="s">
        <v>24660</v>
      </c>
      <c r="E8979" t="s">
        <v>21138</v>
      </c>
      <c r="F8979" s="1">
        <v>36467</v>
      </c>
    </row>
    <row r="8980" spans="1:6" x14ac:dyDescent="0.2">
      <c r="A8980" t="s">
        <v>7259</v>
      </c>
      <c r="B8980" t="s">
        <v>13702</v>
      </c>
      <c r="C8980" t="s">
        <v>9776</v>
      </c>
      <c r="D8980" t="s">
        <v>24661</v>
      </c>
      <c r="E8980" t="s">
        <v>21138</v>
      </c>
      <c r="F8980" s="1">
        <v>29006</v>
      </c>
    </row>
    <row r="8981" spans="1:6" x14ac:dyDescent="0.2">
      <c r="A8981" t="s">
        <v>4516</v>
      </c>
      <c r="B8981" t="s">
        <v>16149</v>
      </c>
      <c r="C8981" t="s">
        <v>9703</v>
      </c>
      <c r="D8981">
        <f>1-106-971-9613</f>
        <v>-10689</v>
      </c>
      <c r="E8981" t="s">
        <v>21138</v>
      </c>
      <c r="F8981" s="1">
        <v>40261</v>
      </c>
    </row>
    <row r="8982" spans="1:6" x14ac:dyDescent="0.2">
      <c r="A8982" t="s">
        <v>7260</v>
      </c>
      <c r="B8982" t="s">
        <v>15194</v>
      </c>
      <c r="C8982" t="s">
        <v>16150</v>
      </c>
      <c r="D8982" t="s">
        <v>24662</v>
      </c>
      <c r="E8982" t="s">
        <v>21138</v>
      </c>
      <c r="F8982" s="1">
        <v>28631</v>
      </c>
    </row>
    <row r="8983" spans="1:6" x14ac:dyDescent="0.2">
      <c r="A8983" t="s">
        <v>7261</v>
      </c>
      <c r="B8983" t="s">
        <v>14996</v>
      </c>
      <c r="C8983" t="s">
        <v>11</v>
      </c>
      <c r="D8983" t="s">
        <v>24663</v>
      </c>
      <c r="E8983" t="s">
        <v>21138</v>
      </c>
      <c r="F8983" s="1">
        <v>33393</v>
      </c>
    </row>
    <row r="8984" spans="1:6" x14ac:dyDescent="0.2">
      <c r="A8984" t="s">
        <v>8648</v>
      </c>
      <c r="B8984" t="s">
        <v>11329</v>
      </c>
      <c r="C8984" t="s">
        <v>16151</v>
      </c>
      <c r="D8984" t="s">
        <v>24664</v>
      </c>
      <c r="E8984" t="s">
        <v>21138</v>
      </c>
      <c r="F8984" s="1">
        <v>41812</v>
      </c>
    </row>
    <row r="8985" spans="1:6" x14ac:dyDescent="0.2">
      <c r="A8985" t="s">
        <v>4517</v>
      </c>
      <c r="B8985" t="s">
        <v>13725</v>
      </c>
      <c r="C8985" t="s">
        <v>16152</v>
      </c>
      <c r="D8985" t="s">
        <v>24665</v>
      </c>
      <c r="E8985" t="s">
        <v>21138</v>
      </c>
      <c r="F8985" s="1">
        <v>40396</v>
      </c>
    </row>
    <row r="8986" spans="1:6" x14ac:dyDescent="0.2">
      <c r="A8986" t="s">
        <v>4518</v>
      </c>
      <c r="B8986" t="s">
        <v>10406</v>
      </c>
      <c r="C8986" t="s">
        <v>16153</v>
      </c>
      <c r="D8986" t="s">
        <v>24666</v>
      </c>
      <c r="E8986" t="s">
        <v>21138</v>
      </c>
      <c r="F8986" s="1">
        <v>40651</v>
      </c>
    </row>
    <row r="8987" spans="1:6" x14ac:dyDescent="0.2">
      <c r="A8987" t="s">
        <v>4519</v>
      </c>
      <c r="B8987" t="s">
        <v>13526</v>
      </c>
      <c r="C8987" t="s">
        <v>16154</v>
      </c>
      <c r="D8987" t="s">
        <v>24667</v>
      </c>
      <c r="E8987" t="s">
        <v>21138</v>
      </c>
      <c r="F8987" s="1">
        <v>41690</v>
      </c>
    </row>
    <row r="8988" spans="1:6" x14ac:dyDescent="0.2">
      <c r="A8988" t="s">
        <v>4520</v>
      </c>
      <c r="B8988" t="s">
        <v>14030</v>
      </c>
      <c r="C8988" t="s">
        <v>9783</v>
      </c>
      <c r="D8988" t="s">
        <v>24668</v>
      </c>
      <c r="E8988" t="s">
        <v>21138</v>
      </c>
      <c r="F8988" s="1">
        <v>19816</v>
      </c>
    </row>
    <row r="8989" spans="1:6" x14ac:dyDescent="0.2">
      <c r="A8989" t="s">
        <v>4521</v>
      </c>
      <c r="B8989" t="s">
        <v>16155</v>
      </c>
      <c r="C8989" t="s">
        <v>10612</v>
      </c>
      <c r="D8989" t="s">
        <v>24669</v>
      </c>
      <c r="E8989" t="s">
        <v>21138</v>
      </c>
      <c r="F8989" s="1">
        <v>30680</v>
      </c>
    </row>
    <row r="8990" spans="1:6" x14ac:dyDescent="0.2">
      <c r="A8990" t="s">
        <v>4522</v>
      </c>
      <c r="B8990" t="s">
        <v>16156</v>
      </c>
      <c r="C8990" t="s">
        <v>16157</v>
      </c>
      <c r="D8990" t="s">
        <v>24670</v>
      </c>
      <c r="E8990" t="s">
        <v>21138</v>
      </c>
      <c r="F8990" s="1">
        <v>16782</v>
      </c>
    </row>
    <row r="8991" spans="1:6" x14ac:dyDescent="0.2">
      <c r="A8991" t="s">
        <v>4523</v>
      </c>
      <c r="B8991" t="s">
        <v>13348</v>
      </c>
      <c r="C8991" t="s">
        <v>9761</v>
      </c>
      <c r="D8991" t="s">
        <v>24671</v>
      </c>
      <c r="E8991" t="s">
        <v>21138</v>
      </c>
      <c r="F8991" s="1">
        <v>28035</v>
      </c>
    </row>
    <row r="8992" spans="1:6" x14ac:dyDescent="0.2">
      <c r="A8992" t="s">
        <v>16158</v>
      </c>
      <c r="B8992" t="s">
        <v>13336</v>
      </c>
      <c r="C8992" t="s">
        <v>16159</v>
      </c>
      <c r="D8992" t="s">
        <v>24672</v>
      </c>
      <c r="E8992" t="s">
        <v>21138</v>
      </c>
      <c r="F8992" s="1">
        <v>37114</v>
      </c>
    </row>
    <row r="8993" spans="1:6" x14ac:dyDescent="0.2">
      <c r="A8993" t="s">
        <v>4524</v>
      </c>
      <c r="B8993" t="s">
        <v>13517</v>
      </c>
      <c r="C8993" t="s">
        <v>9455</v>
      </c>
      <c r="D8993" t="s">
        <v>24673</v>
      </c>
      <c r="E8993" t="s">
        <v>21138</v>
      </c>
      <c r="F8993" s="1">
        <v>40535</v>
      </c>
    </row>
    <row r="8994" spans="1:6" x14ac:dyDescent="0.2">
      <c r="A8994" t="s">
        <v>16160</v>
      </c>
      <c r="B8994" t="s">
        <v>14192</v>
      </c>
      <c r="C8994" t="s">
        <v>10045</v>
      </c>
      <c r="D8994" t="s">
        <v>24674</v>
      </c>
      <c r="E8994" t="s">
        <v>21138</v>
      </c>
      <c r="F8994" s="1">
        <v>43027</v>
      </c>
    </row>
    <row r="8995" spans="1:6" x14ac:dyDescent="0.2">
      <c r="A8995" t="s">
        <v>16161</v>
      </c>
      <c r="B8995" t="s">
        <v>13604</v>
      </c>
      <c r="C8995" t="s">
        <v>13095</v>
      </c>
      <c r="D8995">
        <f>1-143-975-719</f>
        <v>-1836</v>
      </c>
      <c r="E8995" t="s">
        <v>21138</v>
      </c>
      <c r="F8995" s="1">
        <v>27511</v>
      </c>
    </row>
    <row r="8996" spans="1:6" x14ac:dyDescent="0.2">
      <c r="A8996" t="s">
        <v>7262</v>
      </c>
      <c r="B8996" t="s">
        <v>9926</v>
      </c>
      <c r="C8996" t="s">
        <v>10825</v>
      </c>
      <c r="D8996" t="s">
        <v>24675</v>
      </c>
      <c r="E8996" t="s">
        <v>21138</v>
      </c>
      <c r="F8996" s="1">
        <v>19340</v>
      </c>
    </row>
    <row r="8997" spans="1:6" x14ac:dyDescent="0.2">
      <c r="A8997" t="s">
        <v>16162</v>
      </c>
      <c r="B8997" t="s">
        <v>11030</v>
      </c>
      <c r="C8997" t="s">
        <v>10175</v>
      </c>
      <c r="D8997" t="s">
        <v>24676</v>
      </c>
      <c r="E8997" t="s">
        <v>21138</v>
      </c>
      <c r="F8997" s="1">
        <v>21378</v>
      </c>
    </row>
    <row r="8998" spans="1:6" x14ac:dyDescent="0.2">
      <c r="A8998" t="s">
        <v>4525</v>
      </c>
      <c r="B8998" t="s">
        <v>11143</v>
      </c>
      <c r="C8998" t="s">
        <v>16163</v>
      </c>
      <c r="D8998" t="s">
        <v>24677</v>
      </c>
      <c r="E8998" t="s">
        <v>21138</v>
      </c>
      <c r="F8998" s="1">
        <v>35971</v>
      </c>
    </row>
    <row r="8999" spans="1:6" x14ac:dyDescent="0.2">
      <c r="A8999" t="s">
        <v>8649</v>
      </c>
      <c r="B8999" t="s">
        <v>12892</v>
      </c>
      <c r="C8999" t="s">
        <v>9404</v>
      </c>
      <c r="D8999" t="s">
        <v>24678</v>
      </c>
      <c r="E8999" t="s">
        <v>21138</v>
      </c>
      <c r="F8999" s="1">
        <v>28529</v>
      </c>
    </row>
    <row r="9000" spans="1:6" x14ac:dyDescent="0.2">
      <c r="A9000" t="s">
        <v>4526</v>
      </c>
      <c r="B9000" t="s">
        <v>15845</v>
      </c>
      <c r="C9000" t="s">
        <v>9690</v>
      </c>
      <c r="D9000">
        <v>4570986158</v>
      </c>
      <c r="E9000" t="s">
        <v>21138</v>
      </c>
      <c r="F9000" s="1">
        <v>21885</v>
      </c>
    </row>
    <row r="9001" spans="1:6" x14ac:dyDescent="0.2">
      <c r="A9001" t="s">
        <v>4527</v>
      </c>
      <c r="B9001" t="s">
        <v>15475</v>
      </c>
      <c r="C9001" t="s">
        <v>16164</v>
      </c>
      <c r="D9001" t="s">
        <v>24679</v>
      </c>
      <c r="E9001" t="s">
        <v>21138</v>
      </c>
      <c r="F9001" s="1">
        <v>26449</v>
      </c>
    </row>
    <row r="9002" spans="1:6" x14ac:dyDescent="0.2">
      <c r="A9002" t="s">
        <v>16165</v>
      </c>
      <c r="B9002" t="s">
        <v>14178</v>
      </c>
      <c r="C9002" t="s">
        <v>9776</v>
      </c>
      <c r="D9002" t="s">
        <v>24680</v>
      </c>
      <c r="E9002" t="s">
        <v>21138</v>
      </c>
      <c r="F9002" s="1">
        <v>16736</v>
      </c>
    </row>
    <row r="9003" spans="1:6" x14ac:dyDescent="0.2">
      <c r="A9003" t="s">
        <v>7263</v>
      </c>
      <c r="B9003" t="s">
        <v>13422</v>
      </c>
      <c r="C9003" t="s">
        <v>16166</v>
      </c>
      <c r="D9003">
        <v>3862100737</v>
      </c>
      <c r="E9003" t="s">
        <v>21138</v>
      </c>
      <c r="F9003" s="1">
        <v>41304</v>
      </c>
    </row>
    <row r="9004" spans="1:6" x14ac:dyDescent="0.2">
      <c r="A9004" t="s">
        <v>8650</v>
      </c>
      <c r="B9004" t="s">
        <v>13711</v>
      </c>
      <c r="C9004" t="s">
        <v>9502</v>
      </c>
      <c r="D9004" t="s">
        <v>24681</v>
      </c>
      <c r="E9004" t="s">
        <v>21138</v>
      </c>
      <c r="F9004" s="1">
        <v>35215</v>
      </c>
    </row>
    <row r="9005" spans="1:6" x14ac:dyDescent="0.2">
      <c r="A9005" t="s">
        <v>4528</v>
      </c>
      <c r="B9005" t="s">
        <v>12654</v>
      </c>
      <c r="C9005" t="s">
        <v>10319</v>
      </c>
      <c r="D9005" t="s">
        <v>24682</v>
      </c>
      <c r="E9005" t="s">
        <v>21138</v>
      </c>
      <c r="F9005" s="1">
        <v>21827</v>
      </c>
    </row>
    <row r="9006" spans="1:6" x14ac:dyDescent="0.2">
      <c r="A9006" t="s">
        <v>7264</v>
      </c>
      <c r="B9006" t="s">
        <v>14266</v>
      </c>
      <c r="C9006" t="s">
        <v>9609</v>
      </c>
      <c r="D9006" t="s">
        <v>24683</v>
      </c>
      <c r="E9006" t="s">
        <v>21138</v>
      </c>
      <c r="F9006" s="1">
        <v>22067</v>
      </c>
    </row>
    <row r="9007" spans="1:6" x14ac:dyDescent="0.2">
      <c r="A9007" t="s">
        <v>4529</v>
      </c>
      <c r="B9007" t="s">
        <v>13675</v>
      </c>
      <c r="C9007" t="s">
        <v>9547</v>
      </c>
      <c r="D9007" t="s">
        <v>24684</v>
      </c>
      <c r="E9007" t="s">
        <v>21138</v>
      </c>
      <c r="F9007" s="1">
        <v>14826</v>
      </c>
    </row>
    <row r="9008" spans="1:6" x14ac:dyDescent="0.2">
      <c r="A9008" t="s">
        <v>4530</v>
      </c>
      <c r="B9008" t="s">
        <v>13857</v>
      </c>
      <c r="C9008" t="s">
        <v>9444</v>
      </c>
      <c r="D9008" t="s">
        <v>24685</v>
      </c>
      <c r="E9008" t="s">
        <v>21138</v>
      </c>
      <c r="F9008" s="1">
        <v>27508</v>
      </c>
    </row>
    <row r="9009" spans="1:6" x14ac:dyDescent="0.2">
      <c r="A9009" t="s">
        <v>8651</v>
      </c>
      <c r="B9009" t="s">
        <v>16167</v>
      </c>
      <c r="C9009" t="s">
        <v>11787</v>
      </c>
      <c r="D9009" t="s">
        <v>24686</v>
      </c>
      <c r="E9009" t="s">
        <v>21138</v>
      </c>
      <c r="F9009" s="1">
        <v>31133</v>
      </c>
    </row>
    <row r="9010" spans="1:6" x14ac:dyDescent="0.2">
      <c r="A9010" t="s">
        <v>7265</v>
      </c>
      <c r="B9010" t="s">
        <v>13758</v>
      </c>
      <c r="C9010" t="s">
        <v>16168</v>
      </c>
      <c r="D9010" t="s">
        <v>24687</v>
      </c>
      <c r="E9010" t="s">
        <v>21138</v>
      </c>
      <c r="F9010" s="1">
        <v>33575</v>
      </c>
    </row>
    <row r="9011" spans="1:6" x14ac:dyDescent="0.2">
      <c r="A9011" t="s">
        <v>8652</v>
      </c>
      <c r="B9011" t="s">
        <v>11229</v>
      </c>
      <c r="C9011" t="s">
        <v>16169</v>
      </c>
      <c r="D9011" t="s">
        <v>24688</v>
      </c>
      <c r="E9011" t="s">
        <v>21138</v>
      </c>
      <c r="F9011" s="1">
        <v>19251</v>
      </c>
    </row>
    <row r="9012" spans="1:6" x14ac:dyDescent="0.2">
      <c r="A9012" t="s">
        <v>7266</v>
      </c>
      <c r="B9012" t="s">
        <v>13885</v>
      </c>
      <c r="C9012" t="s">
        <v>16170</v>
      </c>
      <c r="D9012" t="s">
        <v>24689</v>
      </c>
      <c r="E9012" t="s">
        <v>21138</v>
      </c>
      <c r="F9012" s="1">
        <v>42905</v>
      </c>
    </row>
    <row r="9013" spans="1:6" x14ac:dyDescent="0.2">
      <c r="A9013" t="s">
        <v>4531</v>
      </c>
      <c r="B9013" t="s">
        <v>14146</v>
      </c>
      <c r="C9013" t="s">
        <v>10799</v>
      </c>
      <c r="D9013" t="s">
        <v>24690</v>
      </c>
      <c r="E9013" t="s">
        <v>21138</v>
      </c>
      <c r="F9013" s="1">
        <v>42838</v>
      </c>
    </row>
    <row r="9014" spans="1:6" x14ac:dyDescent="0.2">
      <c r="A9014" t="s">
        <v>4532</v>
      </c>
      <c r="B9014" t="s">
        <v>13866</v>
      </c>
      <c r="C9014" t="s">
        <v>13010</v>
      </c>
      <c r="D9014" t="s">
        <v>24691</v>
      </c>
      <c r="E9014" t="s">
        <v>21138</v>
      </c>
      <c r="F9014" s="1">
        <v>19154</v>
      </c>
    </row>
    <row r="9015" spans="1:6" x14ac:dyDescent="0.2">
      <c r="A9015" t="s">
        <v>4533</v>
      </c>
      <c r="B9015" t="s">
        <v>13778</v>
      </c>
      <c r="C9015" t="s">
        <v>16171</v>
      </c>
      <c r="D9015">
        <v>6916697927</v>
      </c>
      <c r="E9015" t="s">
        <v>21138</v>
      </c>
      <c r="F9015" s="1">
        <v>20616</v>
      </c>
    </row>
    <row r="9016" spans="1:6" x14ac:dyDescent="0.2">
      <c r="A9016" t="s">
        <v>4534</v>
      </c>
      <c r="B9016" t="s">
        <v>11030</v>
      </c>
      <c r="C9016" t="s">
        <v>16172</v>
      </c>
      <c r="D9016" t="s">
        <v>24692</v>
      </c>
      <c r="E9016" t="s">
        <v>21138</v>
      </c>
      <c r="F9016" s="1">
        <v>26025</v>
      </c>
    </row>
    <row r="9017" spans="1:6" x14ac:dyDescent="0.2">
      <c r="A9017" t="s">
        <v>4535</v>
      </c>
      <c r="B9017" t="s">
        <v>13324</v>
      </c>
      <c r="C9017" t="s">
        <v>13123</v>
      </c>
      <c r="D9017" t="s">
        <v>24693</v>
      </c>
      <c r="E9017" t="s">
        <v>21138</v>
      </c>
      <c r="F9017" s="1">
        <v>26661</v>
      </c>
    </row>
    <row r="9018" spans="1:6" x14ac:dyDescent="0.2">
      <c r="A9018" t="s">
        <v>7267</v>
      </c>
      <c r="B9018" t="s">
        <v>10396</v>
      </c>
      <c r="C9018" t="s">
        <v>16173</v>
      </c>
      <c r="D9018" t="s">
        <v>24694</v>
      </c>
      <c r="E9018" t="s">
        <v>21138</v>
      </c>
      <c r="F9018" s="1">
        <v>19439</v>
      </c>
    </row>
    <row r="9019" spans="1:6" x14ac:dyDescent="0.2">
      <c r="A9019" t="s">
        <v>4536</v>
      </c>
      <c r="B9019" t="s">
        <v>12057</v>
      </c>
      <c r="C9019" t="s">
        <v>11</v>
      </c>
      <c r="D9019" t="s">
        <v>24695</v>
      </c>
      <c r="E9019" t="s">
        <v>21138</v>
      </c>
      <c r="F9019" s="1">
        <v>31834</v>
      </c>
    </row>
    <row r="9020" spans="1:6" x14ac:dyDescent="0.2">
      <c r="A9020" t="s">
        <v>4537</v>
      </c>
      <c r="B9020" t="s">
        <v>16174</v>
      </c>
      <c r="C9020" t="s">
        <v>11393</v>
      </c>
      <c r="D9020" t="s">
        <v>24696</v>
      </c>
      <c r="E9020" t="s">
        <v>21138</v>
      </c>
      <c r="F9020" s="1">
        <v>24551</v>
      </c>
    </row>
    <row r="9021" spans="1:6" x14ac:dyDescent="0.2">
      <c r="A9021" t="s">
        <v>7268</v>
      </c>
      <c r="B9021" t="s">
        <v>13791</v>
      </c>
      <c r="C9021" t="s">
        <v>16175</v>
      </c>
      <c r="D9021" t="s">
        <v>24697</v>
      </c>
      <c r="E9021" t="s">
        <v>21138</v>
      </c>
      <c r="F9021" s="1">
        <v>16135</v>
      </c>
    </row>
    <row r="9022" spans="1:6" x14ac:dyDescent="0.2">
      <c r="A9022" t="s">
        <v>7269</v>
      </c>
      <c r="B9022" t="s">
        <v>13413</v>
      </c>
      <c r="C9022" t="s">
        <v>16176</v>
      </c>
      <c r="D9022" t="s">
        <v>24698</v>
      </c>
      <c r="E9022" t="s">
        <v>21138</v>
      </c>
      <c r="F9022" s="1">
        <v>26045</v>
      </c>
    </row>
    <row r="9023" spans="1:6" x14ac:dyDescent="0.2">
      <c r="A9023" t="s">
        <v>16177</v>
      </c>
      <c r="B9023" t="s">
        <v>13583</v>
      </c>
      <c r="C9023" t="s">
        <v>11293</v>
      </c>
      <c r="D9023" t="s">
        <v>24699</v>
      </c>
      <c r="E9023" t="s">
        <v>21138</v>
      </c>
      <c r="F9023" s="1">
        <v>27305</v>
      </c>
    </row>
    <row r="9024" spans="1:6" x14ac:dyDescent="0.2">
      <c r="A9024" t="s">
        <v>9325</v>
      </c>
      <c r="B9024" t="s">
        <v>16178</v>
      </c>
      <c r="C9024" t="s">
        <v>16179</v>
      </c>
      <c r="D9024" t="s">
        <v>24700</v>
      </c>
      <c r="E9024" t="s">
        <v>21138</v>
      </c>
      <c r="F9024" s="1">
        <v>30251</v>
      </c>
    </row>
    <row r="9025" spans="1:6" x14ac:dyDescent="0.2">
      <c r="A9025" t="s">
        <v>7270</v>
      </c>
      <c r="B9025" t="s">
        <v>13497</v>
      </c>
      <c r="C9025" t="s">
        <v>16180</v>
      </c>
      <c r="D9025" t="s">
        <v>24701</v>
      </c>
      <c r="E9025" t="s">
        <v>21138</v>
      </c>
      <c r="F9025" s="1">
        <v>32125</v>
      </c>
    </row>
    <row r="9026" spans="1:6" x14ac:dyDescent="0.2">
      <c r="A9026" t="s">
        <v>4538</v>
      </c>
      <c r="B9026" t="s">
        <v>15129</v>
      </c>
      <c r="C9026" t="s">
        <v>16181</v>
      </c>
      <c r="D9026" t="s">
        <v>24702</v>
      </c>
      <c r="E9026" t="s">
        <v>21138</v>
      </c>
      <c r="F9026" s="1">
        <v>28303</v>
      </c>
    </row>
    <row r="9027" spans="1:6" x14ac:dyDescent="0.2">
      <c r="A9027" t="s">
        <v>4539</v>
      </c>
      <c r="B9027" t="s">
        <v>13696</v>
      </c>
      <c r="C9027" t="s">
        <v>16182</v>
      </c>
      <c r="D9027" t="s">
        <v>24703</v>
      </c>
      <c r="E9027" t="s">
        <v>21138</v>
      </c>
      <c r="F9027" s="1">
        <v>32759</v>
      </c>
    </row>
    <row r="9028" spans="1:6" x14ac:dyDescent="0.2">
      <c r="A9028" t="s">
        <v>9326</v>
      </c>
      <c r="B9028" t="s">
        <v>14668</v>
      </c>
      <c r="C9028" t="s">
        <v>16183</v>
      </c>
      <c r="D9028" t="s">
        <v>24704</v>
      </c>
      <c r="E9028" t="s">
        <v>21138</v>
      </c>
      <c r="F9028" s="1">
        <v>30760</v>
      </c>
    </row>
    <row r="9029" spans="1:6" x14ac:dyDescent="0.2">
      <c r="A9029" t="s">
        <v>4540</v>
      </c>
      <c r="B9029" t="s">
        <v>15483</v>
      </c>
      <c r="C9029" t="s">
        <v>16184</v>
      </c>
      <c r="D9029" t="s">
        <v>24705</v>
      </c>
      <c r="E9029" t="s">
        <v>21138</v>
      </c>
      <c r="F9029" s="1">
        <v>40122</v>
      </c>
    </row>
    <row r="9030" spans="1:6" x14ac:dyDescent="0.2">
      <c r="A9030" t="s">
        <v>4541</v>
      </c>
      <c r="B9030" t="s">
        <v>13440</v>
      </c>
      <c r="C9030" t="s">
        <v>11323</v>
      </c>
      <c r="D9030" t="s">
        <v>24706</v>
      </c>
      <c r="E9030" t="s">
        <v>21138</v>
      </c>
      <c r="F9030" s="1">
        <v>14842</v>
      </c>
    </row>
    <row r="9031" spans="1:6" x14ac:dyDescent="0.2">
      <c r="A9031" t="s">
        <v>7271</v>
      </c>
      <c r="B9031" t="s">
        <v>15860</v>
      </c>
      <c r="C9031" t="s">
        <v>12952</v>
      </c>
      <c r="D9031" t="s">
        <v>24707</v>
      </c>
      <c r="E9031" t="s">
        <v>21138</v>
      </c>
      <c r="F9031" s="1">
        <v>18429</v>
      </c>
    </row>
    <row r="9032" spans="1:6" x14ac:dyDescent="0.2">
      <c r="A9032" t="s">
        <v>9327</v>
      </c>
      <c r="B9032" t="s">
        <v>13558</v>
      </c>
      <c r="C9032" t="s">
        <v>9470</v>
      </c>
      <c r="D9032" t="s">
        <v>24708</v>
      </c>
      <c r="E9032" t="s">
        <v>21138</v>
      </c>
      <c r="F9032" s="1">
        <v>20913</v>
      </c>
    </row>
    <row r="9033" spans="1:6" x14ac:dyDescent="0.2">
      <c r="A9033" t="s">
        <v>8653</v>
      </c>
      <c r="B9033" t="s">
        <v>13820</v>
      </c>
      <c r="C9033" t="s">
        <v>16185</v>
      </c>
      <c r="D9033" t="s">
        <v>24709</v>
      </c>
      <c r="E9033" t="s">
        <v>21138</v>
      </c>
      <c r="F9033" s="1">
        <v>31247</v>
      </c>
    </row>
    <row r="9034" spans="1:6" x14ac:dyDescent="0.2">
      <c r="A9034" t="s">
        <v>4542</v>
      </c>
      <c r="B9034" t="s">
        <v>15017</v>
      </c>
      <c r="C9034" t="s">
        <v>16186</v>
      </c>
      <c r="D9034" t="s">
        <v>24710</v>
      </c>
      <c r="E9034" t="s">
        <v>21138</v>
      </c>
      <c r="F9034" s="1">
        <v>30983</v>
      </c>
    </row>
    <row r="9035" spans="1:6" x14ac:dyDescent="0.2">
      <c r="A9035" t="s">
        <v>4543</v>
      </c>
      <c r="B9035" t="s">
        <v>13339</v>
      </c>
      <c r="C9035" t="s">
        <v>16187</v>
      </c>
      <c r="D9035" t="s">
        <v>24711</v>
      </c>
      <c r="E9035" t="s">
        <v>21138</v>
      </c>
      <c r="F9035" s="1">
        <v>35006</v>
      </c>
    </row>
    <row r="9036" spans="1:6" x14ac:dyDescent="0.2">
      <c r="A9036" t="s">
        <v>4544</v>
      </c>
      <c r="B9036" t="s">
        <v>13689</v>
      </c>
      <c r="C9036" t="s">
        <v>14495</v>
      </c>
      <c r="D9036" t="s">
        <v>24712</v>
      </c>
      <c r="E9036" t="s">
        <v>21138</v>
      </c>
      <c r="F9036" s="1">
        <v>21015</v>
      </c>
    </row>
    <row r="9037" spans="1:6" x14ac:dyDescent="0.2">
      <c r="A9037" t="s">
        <v>4545</v>
      </c>
      <c r="B9037" t="s">
        <v>13344</v>
      </c>
      <c r="C9037" t="s">
        <v>16188</v>
      </c>
      <c r="D9037" t="s">
        <v>24713</v>
      </c>
      <c r="E9037" t="s">
        <v>21138</v>
      </c>
      <c r="F9037" s="1">
        <v>20049</v>
      </c>
    </row>
    <row r="9038" spans="1:6" x14ac:dyDescent="0.2">
      <c r="A9038" t="s">
        <v>4546</v>
      </c>
      <c r="B9038" t="s">
        <v>14287</v>
      </c>
      <c r="C9038" t="s">
        <v>10050</v>
      </c>
      <c r="D9038" t="s">
        <v>24714</v>
      </c>
      <c r="E9038" t="s">
        <v>21138</v>
      </c>
      <c r="F9038" s="1">
        <v>38657</v>
      </c>
    </row>
    <row r="9039" spans="1:6" x14ac:dyDescent="0.2">
      <c r="A9039" t="s">
        <v>4547</v>
      </c>
      <c r="B9039" t="s">
        <v>13791</v>
      </c>
      <c r="C9039" t="s">
        <v>16189</v>
      </c>
      <c r="D9039" t="s">
        <v>24715</v>
      </c>
      <c r="E9039" t="s">
        <v>21138</v>
      </c>
      <c r="F9039" s="1">
        <v>38283</v>
      </c>
    </row>
    <row r="9040" spans="1:6" x14ac:dyDescent="0.2">
      <c r="A9040" t="s">
        <v>8654</v>
      </c>
      <c r="B9040" t="s">
        <v>13346</v>
      </c>
      <c r="C9040" t="s">
        <v>9761</v>
      </c>
      <c r="D9040">
        <v>7270585917</v>
      </c>
      <c r="E9040" t="s">
        <v>21138</v>
      </c>
      <c r="F9040" s="1">
        <v>41546</v>
      </c>
    </row>
    <row r="9041" spans="1:6" x14ac:dyDescent="0.2">
      <c r="A9041" t="s">
        <v>4548</v>
      </c>
      <c r="B9041" t="s">
        <v>13646</v>
      </c>
      <c r="C9041" t="s">
        <v>13626</v>
      </c>
      <c r="D9041" t="s">
        <v>24716</v>
      </c>
      <c r="E9041" t="s">
        <v>21138</v>
      </c>
      <c r="F9041" s="1">
        <v>24311</v>
      </c>
    </row>
    <row r="9042" spans="1:6" x14ac:dyDescent="0.2">
      <c r="A9042" t="s">
        <v>7272</v>
      </c>
      <c r="B9042" t="s">
        <v>13547</v>
      </c>
      <c r="C9042" t="s">
        <v>12022</v>
      </c>
      <c r="D9042" t="s">
        <v>24717</v>
      </c>
      <c r="E9042" t="s">
        <v>21138</v>
      </c>
      <c r="F9042" s="1">
        <v>43780</v>
      </c>
    </row>
    <row r="9043" spans="1:6" x14ac:dyDescent="0.2">
      <c r="A9043" t="s">
        <v>8655</v>
      </c>
      <c r="B9043" t="s">
        <v>13645</v>
      </c>
      <c r="C9043" t="s">
        <v>11393</v>
      </c>
      <c r="D9043" t="s">
        <v>24718</v>
      </c>
      <c r="E9043" t="s">
        <v>21138</v>
      </c>
      <c r="F9043" s="1">
        <v>29711</v>
      </c>
    </row>
    <row r="9044" spans="1:6" x14ac:dyDescent="0.2">
      <c r="A9044" t="s">
        <v>4549</v>
      </c>
      <c r="B9044" t="s">
        <v>14666</v>
      </c>
      <c r="C9044" t="s">
        <v>9570</v>
      </c>
      <c r="D9044" t="s">
        <v>24719</v>
      </c>
      <c r="E9044" t="s">
        <v>21138</v>
      </c>
      <c r="F9044" s="1">
        <v>31792</v>
      </c>
    </row>
    <row r="9045" spans="1:6" x14ac:dyDescent="0.2">
      <c r="A9045" t="s">
        <v>7273</v>
      </c>
      <c r="B9045" t="s">
        <v>13471</v>
      </c>
      <c r="C9045" t="s">
        <v>16190</v>
      </c>
      <c r="D9045" t="s">
        <v>24720</v>
      </c>
      <c r="E9045" t="s">
        <v>21138</v>
      </c>
      <c r="F9045" s="1">
        <v>42853</v>
      </c>
    </row>
    <row r="9046" spans="1:6" x14ac:dyDescent="0.2">
      <c r="A9046" t="s">
        <v>7274</v>
      </c>
      <c r="B9046" t="s">
        <v>13595</v>
      </c>
      <c r="C9046" t="s">
        <v>12690</v>
      </c>
      <c r="D9046" t="s">
        <v>24721</v>
      </c>
      <c r="E9046" t="s">
        <v>21138</v>
      </c>
      <c r="F9046" s="1">
        <v>14652</v>
      </c>
    </row>
    <row r="9047" spans="1:6" x14ac:dyDescent="0.2">
      <c r="A9047" t="s">
        <v>4550</v>
      </c>
      <c r="B9047" t="s">
        <v>13339</v>
      </c>
      <c r="C9047" t="s">
        <v>16191</v>
      </c>
      <c r="D9047" t="s">
        <v>24722</v>
      </c>
      <c r="E9047" t="s">
        <v>21138</v>
      </c>
      <c r="F9047" s="1">
        <v>23413</v>
      </c>
    </row>
    <row r="9048" spans="1:6" x14ac:dyDescent="0.2">
      <c r="A9048" t="s">
        <v>4551</v>
      </c>
      <c r="B9048" t="s">
        <v>13539</v>
      </c>
      <c r="C9048" t="s">
        <v>10272</v>
      </c>
      <c r="D9048" t="s">
        <v>24723</v>
      </c>
      <c r="E9048" t="s">
        <v>21138</v>
      </c>
      <c r="F9048" s="1">
        <v>19907</v>
      </c>
    </row>
    <row r="9049" spans="1:6" x14ac:dyDescent="0.2">
      <c r="A9049" t="s">
        <v>9328</v>
      </c>
      <c r="B9049" t="s">
        <v>13071</v>
      </c>
      <c r="C9049" t="s">
        <v>9694</v>
      </c>
      <c r="D9049" t="s">
        <v>24724</v>
      </c>
      <c r="E9049" t="s">
        <v>21138</v>
      </c>
      <c r="F9049" s="1">
        <v>16240</v>
      </c>
    </row>
    <row r="9050" spans="1:6" x14ac:dyDescent="0.2">
      <c r="A9050" t="s">
        <v>7275</v>
      </c>
      <c r="B9050" t="s">
        <v>13480</v>
      </c>
      <c r="C9050" t="s">
        <v>16192</v>
      </c>
      <c r="D9050" t="s">
        <v>24725</v>
      </c>
      <c r="E9050" t="s">
        <v>21138</v>
      </c>
      <c r="F9050" s="1">
        <v>31746</v>
      </c>
    </row>
    <row r="9051" spans="1:6" x14ac:dyDescent="0.2">
      <c r="A9051" t="s">
        <v>7276</v>
      </c>
      <c r="B9051" t="s">
        <v>16193</v>
      </c>
      <c r="C9051" t="s">
        <v>9585</v>
      </c>
      <c r="D9051" t="s">
        <v>24726</v>
      </c>
      <c r="E9051" t="s">
        <v>21138</v>
      </c>
      <c r="F9051" s="1">
        <v>39472</v>
      </c>
    </row>
    <row r="9052" spans="1:6" x14ac:dyDescent="0.2">
      <c r="A9052" t="s">
        <v>4552</v>
      </c>
      <c r="B9052" t="s">
        <v>13955</v>
      </c>
      <c r="C9052" t="s">
        <v>16194</v>
      </c>
      <c r="D9052" t="s">
        <v>24727</v>
      </c>
      <c r="E9052" t="s">
        <v>21138</v>
      </c>
      <c r="F9052" s="1">
        <v>32057</v>
      </c>
    </row>
    <row r="9053" spans="1:6" x14ac:dyDescent="0.2">
      <c r="A9053" t="s">
        <v>7277</v>
      </c>
      <c r="B9053" t="s">
        <v>15342</v>
      </c>
      <c r="C9053" t="s">
        <v>16195</v>
      </c>
      <c r="D9053" t="s">
        <v>24728</v>
      </c>
      <c r="E9053" t="s">
        <v>21138</v>
      </c>
      <c r="F9053" s="1">
        <v>24459</v>
      </c>
    </row>
    <row r="9054" spans="1:6" x14ac:dyDescent="0.2">
      <c r="A9054" t="s">
        <v>9329</v>
      </c>
      <c r="B9054" t="s">
        <v>13595</v>
      </c>
      <c r="C9054" t="s">
        <v>16196</v>
      </c>
      <c r="D9054" t="s">
        <v>24729</v>
      </c>
      <c r="E9054" t="s">
        <v>21138</v>
      </c>
      <c r="F9054" s="1">
        <v>21602</v>
      </c>
    </row>
    <row r="9055" spans="1:6" x14ac:dyDescent="0.2">
      <c r="A9055" t="s">
        <v>16197</v>
      </c>
      <c r="B9055" t="s">
        <v>13494</v>
      </c>
      <c r="C9055" t="s">
        <v>11688</v>
      </c>
      <c r="D9055">
        <f>1-3-937-1258</f>
        <v>-2197</v>
      </c>
      <c r="E9055" t="s">
        <v>21138</v>
      </c>
      <c r="F9055" s="1">
        <v>20196</v>
      </c>
    </row>
    <row r="9056" spans="1:6" x14ac:dyDescent="0.2">
      <c r="A9056" t="s">
        <v>4553</v>
      </c>
      <c r="B9056" t="s">
        <v>15386</v>
      </c>
      <c r="C9056" t="s">
        <v>11788</v>
      </c>
      <c r="D9056" t="s">
        <v>24730</v>
      </c>
      <c r="E9056" t="s">
        <v>21138</v>
      </c>
      <c r="F9056" s="1">
        <v>35832</v>
      </c>
    </row>
    <row r="9057" spans="1:6" x14ac:dyDescent="0.2">
      <c r="A9057" t="s">
        <v>16198</v>
      </c>
      <c r="B9057" t="s">
        <v>13399</v>
      </c>
      <c r="C9057" t="s">
        <v>16199</v>
      </c>
      <c r="D9057" t="s">
        <v>24731</v>
      </c>
      <c r="E9057" t="s">
        <v>21138</v>
      </c>
      <c r="F9057" s="1">
        <v>41250</v>
      </c>
    </row>
    <row r="9058" spans="1:6" x14ac:dyDescent="0.2">
      <c r="A9058" t="s">
        <v>7278</v>
      </c>
      <c r="B9058" t="s">
        <v>16200</v>
      </c>
      <c r="C9058" t="s">
        <v>9616</v>
      </c>
      <c r="D9058" t="s">
        <v>24732</v>
      </c>
      <c r="E9058" t="s">
        <v>21138</v>
      </c>
      <c r="F9058" s="1">
        <v>16148</v>
      </c>
    </row>
    <row r="9059" spans="1:6" x14ac:dyDescent="0.2">
      <c r="A9059" t="s">
        <v>4554</v>
      </c>
      <c r="B9059" t="s">
        <v>13593</v>
      </c>
      <c r="C9059" t="s">
        <v>16201</v>
      </c>
      <c r="D9059" t="s">
        <v>24733</v>
      </c>
      <c r="E9059" t="s">
        <v>21138</v>
      </c>
      <c r="F9059" s="1">
        <v>41727</v>
      </c>
    </row>
    <row r="9060" spans="1:6" x14ac:dyDescent="0.2">
      <c r="A9060" t="s">
        <v>4555</v>
      </c>
      <c r="B9060" t="s">
        <v>13758</v>
      </c>
      <c r="C9060" t="s">
        <v>14856</v>
      </c>
      <c r="D9060" t="s">
        <v>24734</v>
      </c>
      <c r="E9060" t="s">
        <v>21138</v>
      </c>
      <c r="F9060" s="1">
        <v>15070</v>
      </c>
    </row>
    <row r="9061" spans="1:6" x14ac:dyDescent="0.2">
      <c r="A9061" t="s">
        <v>7279</v>
      </c>
      <c r="B9061" t="s">
        <v>12519</v>
      </c>
      <c r="C9061" t="s">
        <v>16202</v>
      </c>
      <c r="D9061" t="s">
        <v>24735</v>
      </c>
      <c r="E9061" t="s">
        <v>21138</v>
      </c>
      <c r="F9061" s="1">
        <v>37469</v>
      </c>
    </row>
    <row r="9062" spans="1:6" x14ac:dyDescent="0.2">
      <c r="A9062" t="s">
        <v>4556</v>
      </c>
      <c r="B9062" t="s">
        <v>12057</v>
      </c>
      <c r="C9062" t="s">
        <v>16203</v>
      </c>
      <c r="D9062" t="s">
        <v>24736</v>
      </c>
      <c r="E9062" t="s">
        <v>21138</v>
      </c>
      <c r="F9062" s="1">
        <v>35541</v>
      </c>
    </row>
    <row r="9063" spans="1:6" x14ac:dyDescent="0.2">
      <c r="A9063" t="s">
        <v>4557</v>
      </c>
      <c r="B9063" t="s">
        <v>13670</v>
      </c>
      <c r="C9063" t="s">
        <v>16204</v>
      </c>
      <c r="D9063" t="s">
        <v>24737</v>
      </c>
      <c r="E9063" t="s">
        <v>21138</v>
      </c>
      <c r="F9063" s="1">
        <v>21328</v>
      </c>
    </row>
    <row r="9064" spans="1:6" x14ac:dyDescent="0.2">
      <c r="A9064" t="s">
        <v>7280</v>
      </c>
      <c r="B9064" t="s">
        <v>13406</v>
      </c>
      <c r="C9064" t="s">
        <v>16205</v>
      </c>
      <c r="D9064" t="s">
        <v>24738</v>
      </c>
      <c r="E9064" t="s">
        <v>21138</v>
      </c>
      <c r="F9064" s="1">
        <v>29368</v>
      </c>
    </row>
    <row r="9065" spans="1:6" x14ac:dyDescent="0.2">
      <c r="A9065" t="s">
        <v>4558</v>
      </c>
      <c r="B9065" t="s">
        <v>13670</v>
      </c>
      <c r="C9065" t="s">
        <v>16206</v>
      </c>
      <c r="D9065" t="s">
        <v>24739</v>
      </c>
      <c r="E9065" t="s">
        <v>21138</v>
      </c>
      <c r="F9065" s="1">
        <v>34031</v>
      </c>
    </row>
    <row r="9066" spans="1:6" x14ac:dyDescent="0.2">
      <c r="A9066" t="s">
        <v>4559</v>
      </c>
      <c r="B9066" t="s">
        <v>14113</v>
      </c>
      <c r="C9066" t="s">
        <v>16207</v>
      </c>
      <c r="D9066" t="s">
        <v>24740</v>
      </c>
      <c r="E9066" t="s">
        <v>21138</v>
      </c>
      <c r="F9066" s="1">
        <v>28070</v>
      </c>
    </row>
    <row r="9067" spans="1:6" x14ac:dyDescent="0.2">
      <c r="A9067" t="s">
        <v>8656</v>
      </c>
      <c r="B9067" t="s">
        <v>13696</v>
      </c>
      <c r="C9067" t="s">
        <v>16208</v>
      </c>
      <c r="D9067" t="s">
        <v>24741</v>
      </c>
      <c r="E9067" t="s">
        <v>21138</v>
      </c>
      <c r="F9067" s="1">
        <v>41605</v>
      </c>
    </row>
    <row r="9068" spans="1:6" x14ac:dyDescent="0.2">
      <c r="A9068" t="s">
        <v>4560</v>
      </c>
      <c r="B9068" t="s">
        <v>13623</v>
      </c>
      <c r="C9068" t="s">
        <v>11548</v>
      </c>
      <c r="D9068" t="s">
        <v>24742</v>
      </c>
      <c r="E9068" t="s">
        <v>21138</v>
      </c>
      <c r="F9068" s="1">
        <v>43270</v>
      </c>
    </row>
    <row r="9069" spans="1:6" x14ac:dyDescent="0.2">
      <c r="A9069" t="s">
        <v>8657</v>
      </c>
      <c r="B9069" t="s">
        <v>13422</v>
      </c>
      <c r="C9069" t="s">
        <v>9763</v>
      </c>
      <c r="D9069" t="s">
        <v>24743</v>
      </c>
      <c r="E9069" t="s">
        <v>21138</v>
      </c>
      <c r="F9069" s="1">
        <v>34903</v>
      </c>
    </row>
    <row r="9070" spans="1:6" x14ac:dyDescent="0.2">
      <c r="A9070" t="s">
        <v>7281</v>
      </c>
      <c r="B9070" t="s">
        <v>13808</v>
      </c>
      <c r="C9070" t="s">
        <v>16209</v>
      </c>
      <c r="D9070">
        <f>1-170-750-9588</f>
        <v>-10507</v>
      </c>
      <c r="E9070" t="s">
        <v>21138</v>
      </c>
      <c r="F9070" s="1">
        <v>28894</v>
      </c>
    </row>
    <row r="9071" spans="1:6" x14ac:dyDescent="0.2">
      <c r="A9071" t="s">
        <v>9330</v>
      </c>
      <c r="B9071" t="s">
        <v>14030</v>
      </c>
      <c r="C9071" t="s">
        <v>14724</v>
      </c>
      <c r="D9071" t="s">
        <v>24744</v>
      </c>
      <c r="E9071" t="s">
        <v>21138</v>
      </c>
      <c r="F9071" s="1">
        <v>16926</v>
      </c>
    </row>
    <row r="9072" spans="1:6" x14ac:dyDescent="0.2">
      <c r="A9072" t="s">
        <v>4561</v>
      </c>
      <c r="B9072" t="s">
        <v>13446</v>
      </c>
      <c r="C9072" t="s">
        <v>9531</v>
      </c>
      <c r="D9072" t="s">
        <v>24745</v>
      </c>
      <c r="E9072" t="s">
        <v>21138</v>
      </c>
      <c r="F9072" s="1">
        <v>28572</v>
      </c>
    </row>
    <row r="9073" spans="1:6" x14ac:dyDescent="0.2">
      <c r="A9073" t="s">
        <v>4562</v>
      </c>
      <c r="B9073" t="s">
        <v>16210</v>
      </c>
      <c r="C9073" t="s">
        <v>16211</v>
      </c>
      <c r="D9073">
        <v>7508257085</v>
      </c>
      <c r="E9073" t="s">
        <v>21138</v>
      </c>
      <c r="F9073" s="1">
        <v>15201</v>
      </c>
    </row>
    <row r="9074" spans="1:6" x14ac:dyDescent="0.2">
      <c r="A9074" t="s">
        <v>4563</v>
      </c>
      <c r="B9074" t="s">
        <v>13344</v>
      </c>
      <c r="C9074" t="s">
        <v>9955</v>
      </c>
      <c r="D9074" t="s">
        <v>24746</v>
      </c>
      <c r="E9074" t="s">
        <v>21138</v>
      </c>
      <c r="F9074" s="1">
        <v>31567</v>
      </c>
    </row>
    <row r="9075" spans="1:6" x14ac:dyDescent="0.2">
      <c r="A9075" t="s">
        <v>4564</v>
      </c>
      <c r="B9075" t="s">
        <v>16212</v>
      </c>
      <c r="C9075" t="s">
        <v>10203</v>
      </c>
      <c r="D9075" t="s">
        <v>24747</v>
      </c>
      <c r="E9075" t="s">
        <v>21138</v>
      </c>
      <c r="F9075" s="1">
        <v>15215</v>
      </c>
    </row>
    <row r="9076" spans="1:6" x14ac:dyDescent="0.2">
      <c r="A9076" t="s">
        <v>4565</v>
      </c>
      <c r="B9076" t="s">
        <v>14266</v>
      </c>
      <c r="C9076" t="s">
        <v>9922</v>
      </c>
      <c r="D9076" t="s">
        <v>24748</v>
      </c>
      <c r="E9076" t="s">
        <v>21138</v>
      </c>
      <c r="F9076" s="1">
        <v>19149</v>
      </c>
    </row>
    <row r="9077" spans="1:6" x14ac:dyDescent="0.2">
      <c r="A9077" t="s">
        <v>4566</v>
      </c>
      <c r="B9077" t="s">
        <v>13667</v>
      </c>
      <c r="C9077" t="s">
        <v>11849</v>
      </c>
      <c r="D9077">
        <f>1-351-619-5723</f>
        <v>-6692</v>
      </c>
      <c r="E9077" t="s">
        <v>21138</v>
      </c>
      <c r="F9077" s="1">
        <v>27636</v>
      </c>
    </row>
    <row r="9078" spans="1:6" x14ac:dyDescent="0.2">
      <c r="A9078" t="s">
        <v>7282</v>
      </c>
      <c r="B9078" t="s">
        <v>14241</v>
      </c>
      <c r="C9078" t="s">
        <v>16213</v>
      </c>
      <c r="D9078" t="s">
        <v>24749</v>
      </c>
      <c r="E9078" t="s">
        <v>21138</v>
      </c>
      <c r="F9078" s="1">
        <v>30075</v>
      </c>
    </row>
    <row r="9079" spans="1:6" x14ac:dyDescent="0.2">
      <c r="A9079" t="s">
        <v>4567</v>
      </c>
      <c r="B9079" t="s">
        <v>11030</v>
      </c>
      <c r="C9079" t="s">
        <v>16214</v>
      </c>
      <c r="D9079" t="s">
        <v>24750</v>
      </c>
      <c r="E9079" t="s">
        <v>21138</v>
      </c>
      <c r="F9079" s="1">
        <v>41398</v>
      </c>
    </row>
    <row r="9080" spans="1:6" x14ac:dyDescent="0.2">
      <c r="A9080" t="s">
        <v>7283</v>
      </c>
      <c r="B9080" t="s">
        <v>16215</v>
      </c>
      <c r="C9080" t="s">
        <v>9492</v>
      </c>
      <c r="D9080" t="s">
        <v>24751</v>
      </c>
      <c r="E9080" t="s">
        <v>21138</v>
      </c>
      <c r="F9080" s="1">
        <v>29690</v>
      </c>
    </row>
    <row r="9081" spans="1:6" x14ac:dyDescent="0.2">
      <c r="A9081" t="s">
        <v>4568</v>
      </c>
      <c r="B9081" t="s">
        <v>14317</v>
      </c>
      <c r="C9081" t="s">
        <v>11541</v>
      </c>
      <c r="D9081">
        <v>6167227536</v>
      </c>
      <c r="E9081" t="s">
        <v>21138</v>
      </c>
      <c r="F9081" s="1">
        <v>15492</v>
      </c>
    </row>
    <row r="9082" spans="1:6" x14ac:dyDescent="0.2">
      <c r="A9082" t="s">
        <v>4569</v>
      </c>
      <c r="B9082" t="s">
        <v>13959</v>
      </c>
      <c r="C9082" t="s">
        <v>9616</v>
      </c>
      <c r="D9082" t="s">
        <v>24752</v>
      </c>
      <c r="E9082" t="s">
        <v>21138</v>
      </c>
      <c r="F9082" s="1">
        <v>29770</v>
      </c>
    </row>
    <row r="9083" spans="1:6" x14ac:dyDescent="0.2">
      <c r="A9083" t="s">
        <v>4570</v>
      </c>
      <c r="B9083" t="s">
        <v>13778</v>
      </c>
      <c r="C9083" t="s">
        <v>16216</v>
      </c>
      <c r="D9083" t="s">
        <v>24753</v>
      </c>
      <c r="E9083" t="s">
        <v>21138</v>
      </c>
      <c r="F9083" s="1">
        <v>36688</v>
      </c>
    </row>
    <row r="9084" spans="1:6" x14ac:dyDescent="0.2">
      <c r="A9084" t="s">
        <v>4571</v>
      </c>
      <c r="B9084" t="s">
        <v>11030</v>
      </c>
      <c r="C9084" t="s">
        <v>10861</v>
      </c>
      <c r="D9084" t="s">
        <v>24754</v>
      </c>
      <c r="E9084" t="s">
        <v>21138</v>
      </c>
      <c r="F9084" s="1">
        <v>28200</v>
      </c>
    </row>
    <row r="9085" spans="1:6" x14ac:dyDescent="0.2">
      <c r="A9085" t="s">
        <v>4572</v>
      </c>
      <c r="B9085" t="s">
        <v>14359</v>
      </c>
      <c r="C9085" t="s">
        <v>10259</v>
      </c>
      <c r="D9085" t="s">
        <v>24755</v>
      </c>
      <c r="E9085" t="s">
        <v>21138</v>
      </c>
      <c r="F9085" s="1">
        <v>22265</v>
      </c>
    </row>
    <row r="9086" spans="1:6" x14ac:dyDescent="0.2">
      <c r="A9086" t="s">
        <v>4573</v>
      </c>
      <c r="B9086" t="s">
        <v>16217</v>
      </c>
      <c r="C9086" t="s">
        <v>16218</v>
      </c>
      <c r="D9086" t="s">
        <v>24756</v>
      </c>
      <c r="E9086" t="s">
        <v>21138</v>
      </c>
      <c r="F9086" s="1">
        <v>43669</v>
      </c>
    </row>
    <row r="9087" spans="1:6" x14ac:dyDescent="0.2">
      <c r="A9087" t="s">
        <v>7284</v>
      </c>
      <c r="B9087" t="s">
        <v>13444</v>
      </c>
      <c r="C9087" t="s">
        <v>16219</v>
      </c>
      <c r="D9087" t="s">
        <v>24757</v>
      </c>
      <c r="E9087" t="s">
        <v>21138</v>
      </c>
      <c r="F9087" s="1">
        <v>41659</v>
      </c>
    </row>
    <row r="9088" spans="1:6" x14ac:dyDescent="0.2">
      <c r="A9088" t="s">
        <v>7285</v>
      </c>
      <c r="B9088" t="s">
        <v>13790</v>
      </c>
      <c r="C9088" t="s">
        <v>9838</v>
      </c>
      <c r="D9088" t="s">
        <v>24758</v>
      </c>
      <c r="E9088" t="s">
        <v>21138</v>
      </c>
      <c r="F9088" s="1">
        <v>31723</v>
      </c>
    </row>
    <row r="9089" spans="1:6" x14ac:dyDescent="0.2">
      <c r="A9089" t="s">
        <v>8658</v>
      </c>
      <c r="B9089" t="s">
        <v>14070</v>
      </c>
      <c r="C9089" t="s">
        <v>9895</v>
      </c>
      <c r="D9089" t="s">
        <v>24759</v>
      </c>
      <c r="E9089" t="s">
        <v>21138</v>
      </c>
      <c r="F9089" s="1">
        <v>29377</v>
      </c>
    </row>
    <row r="9090" spans="1:6" x14ac:dyDescent="0.2">
      <c r="A9090" t="s">
        <v>7286</v>
      </c>
      <c r="B9090" t="s">
        <v>16220</v>
      </c>
      <c r="C9090" t="s">
        <v>16221</v>
      </c>
      <c r="D9090" t="s">
        <v>24760</v>
      </c>
      <c r="E9090" t="s">
        <v>21138</v>
      </c>
      <c r="F9090" s="1">
        <v>35667</v>
      </c>
    </row>
    <row r="9091" spans="1:6" x14ac:dyDescent="0.2">
      <c r="A9091" t="s">
        <v>7287</v>
      </c>
      <c r="B9091" t="s">
        <v>13667</v>
      </c>
      <c r="C9091" t="s">
        <v>16222</v>
      </c>
      <c r="D9091">
        <v>5608628876</v>
      </c>
      <c r="E9091" t="s">
        <v>21138</v>
      </c>
      <c r="F9091" s="1">
        <v>32280</v>
      </c>
    </row>
    <row r="9092" spans="1:6" x14ac:dyDescent="0.2">
      <c r="A9092" t="s">
        <v>9331</v>
      </c>
      <c r="B9092" t="s">
        <v>14030</v>
      </c>
      <c r="C9092" t="s">
        <v>16223</v>
      </c>
      <c r="D9092" t="s">
        <v>24761</v>
      </c>
      <c r="E9092" t="s">
        <v>21138</v>
      </c>
      <c r="F9092" s="1">
        <v>40801</v>
      </c>
    </row>
    <row r="9093" spans="1:6" x14ac:dyDescent="0.2">
      <c r="A9093" t="s">
        <v>7288</v>
      </c>
      <c r="B9093" t="s">
        <v>13696</v>
      </c>
      <c r="C9093" t="s">
        <v>9761</v>
      </c>
      <c r="D9093">
        <v>8199994464</v>
      </c>
      <c r="E9093" t="s">
        <v>21138</v>
      </c>
      <c r="F9093" s="1">
        <v>30417</v>
      </c>
    </row>
    <row r="9094" spans="1:6" x14ac:dyDescent="0.2">
      <c r="A9094" t="s">
        <v>8659</v>
      </c>
      <c r="B9094" t="s">
        <v>13920</v>
      </c>
      <c r="C9094" t="s">
        <v>9912</v>
      </c>
      <c r="D9094" t="s">
        <v>24762</v>
      </c>
      <c r="E9094" t="s">
        <v>21138</v>
      </c>
      <c r="F9094" s="1">
        <v>15231</v>
      </c>
    </row>
    <row r="9095" spans="1:6" x14ac:dyDescent="0.2">
      <c r="A9095" t="s">
        <v>7289</v>
      </c>
      <c r="B9095" t="s">
        <v>14404</v>
      </c>
      <c r="C9095" t="s">
        <v>16224</v>
      </c>
      <c r="D9095">
        <v>5278087379</v>
      </c>
      <c r="E9095" t="s">
        <v>21138</v>
      </c>
      <c r="F9095" s="1">
        <v>31430</v>
      </c>
    </row>
    <row r="9096" spans="1:6" x14ac:dyDescent="0.2">
      <c r="A9096" t="s">
        <v>7290</v>
      </c>
      <c r="B9096" t="s">
        <v>10096</v>
      </c>
      <c r="C9096" t="s">
        <v>16225</v>
      </c>
      <c r="D9096" t="s">
        <v>24763</v>
      </c>
      <c r="E9096" t="s">
        <v>21138</v>
      </c>
      <c r="F9096" s="1">
        <v>15575</v>
      </c>
    </row>
    <row r="9097" spans="1:6" x14ac:dyDescent="0.2">
      <c r="A9097" t="s">
        <v>7291</v>
      </c>
      <c r="B9097" t="s">
        <v>13539</v>
      </c>
      <c r="C9097" t="s">
        <v>16226</v>
      </c>
      <c r="D9097" t="s">
        <v>24764</v>
      </c>
      <c r="E9097" t="s">
        <v>21138</v>
      </c>
      <c r="F9097" s="1">
        <v>21153</v>
      </c>
    </row>
    <row r="9098" spans="1:6" x14ac:dyDescent="0.2">
      <c r="A9098" t="s">
        <v>4574</v>
      </c>
      <c r="B9098" t="s">
        <v>13457</v>
      </c>
      <c r="C9098" t="s">
        <v>9444</v>
      </c>
      <c r="D9098" t="s">
        <v>24765</v>
      </c>
      <c r="E9098" t="s">
        <v>21138</v>
      </c>
      <c r="F9098" s="1">
        <v>24565</v>
      </c>
    </row>
    <row r="9099" spans="1:6" x14ac:dyDescent="0.2">
      <c r="A9099" t="s">
        <v>7292</v>
      </c>
      <c r="B9099" t="s">
        <v>13695</v>
      </c>
      <c r="C9099" t="s">
        <v>16227</v>
      </c>
      <c r="D9099" t="s">
        <v>24766</v>
      </c>
      <c r="E9099" t="s">
        <v>21138</v>
      </c>
      <c r="F9099" s="1">
        <v>15614</v>
      </c>
    </row>
    <row r="9100" spans="1:6" x14ac:dyDescent="0.2">
      <c r="A9100" t="s">
        <v>7293</v>
      </c>
      <c r="B9100" t="s">
        <v>13664</v>
      </c>
      <c r="C9100" t="s">
        <v>10320</v>
      </c>
      <c r="D9100" t="s">
        <v>24767</v>
      </c>
      <c r="E9100" t="s">
        <v>21138</v>
      </c>
      <c r="F9100" s="1">
        <v>35427</v>
      </c>
    </row>
    <row r="9101" spans="1:6" x14ac:dyDescent="0.2">
      <c r="A9101" t="s">
        <v>4575</v>
      </c>
      <c r="B9101" t="s">
        <v>13482</v>
      </c>
      <c r="C9101" t="s">
        <v>16228</v>
      </c>
      <c r="D9101" t="s">
        <v>24768</v>
      </c>
      <c r="E9101" t="s">
        <v>21138</v>
      </c>
      <c r="F9101" s="1">
        <v>23795</v>
      </c>
    </row>
    <row r="9102" spans="1:6" x14ac:dyDescent="0.2">
      <c r="A9102" t="s">
        <v>4576</v>
      </c>
      <c r="B9102" t="s">
        <v>11030</v>
      </c>
      <c r="C9102" t="s">
        <v>12892</v>
      </c>
      <c r="D9102">
        <v>4990091604</v>
      </c>
      <c r="E9102" t="s">
        <v>21138</v>
      </c>
      <c r="F9102" s="1">
        <v>36077</v>
      </c>
    </row>
    <row r="9103" spans="1:6" x14ac:dyDescent="0.2">
      <c r="A9103" t="s">
        <v>7294</v>
      </c>
      <c r="B9103" t="s">
        <v>14238</v>
      </c>
      <c r="C9103" t="s">
        <v>16229</v>
      </c>
      <c r="D9103" t="s">
        <v>24769</v>
      </c>
      <c r="E9103" t="s">
        <v>21138</v>
      </c>
      <c r="F9103" s="1">
        <v>24572</v>
      </c>
    </row>
    <row r="9104" spans="1:6" x14ac:dyDescent="0.2">
      <c r="A9104" t="s">
        <v>8660</v>
      </c>
      <c r="B9104" t="s">
        <v>14359</v>
      </c>
      <c r="C9104" t="s">
        <v>10778</v>
      </c>
      <c r="D9104" t="s">
        <v>24770</v>
      </c>
      <c r="E9104" t="s">
        <v>21138</v>
      </c>
      <c r="F9104" s="1">
        <v>33406</v>
      </c>
    </row>
    <row r="9105" spans="1:6" x14ac:dyDescent="0.2">
      <c r="A9105" t="s">
        <v>4577</v>
      </c>
      <c r="B9105" t="s">
        <v>14231</v>
      </c>
      <c r="C9105" t="s">
        <v>9444</v>
      </c>
      <c r="D9105" t="s">
        <v>24771</v>
      </c>
      <c r="E9105" t="s">
        <v>21138</v>
      </c>
      <c r="F9105" s="1">
        <v>17148</v>
      </c>
    </row>
    <row r="9106" spans="1:6" x14ac:dyDescent="0.2">
      <c r="A9106" t="s">
        <v>4578</v>
      </c>
      <c r="B9106" t="s">
        <v>13341</v>
      </c>
      <c r="C9106" t="s">
        <v>9696</v>
      </c>
      <c r="D9106" t="s">
        <v>24772</v>
      </c>
      <c r="E9106" t="s">
        <v>21138</v>
      </c>
      <c r="F9106" s="1">
        <v>27890</v>
      </c>
    </row>
    <row r="9107" spans="1:6" x14ac:dyDescent="0.2">
      <c r="A9107" t="s">
        <v>7295</v>
      </c>
      <c r="B9107" t="s">
        <v>12575</v>
      </c>
      <c r="C9107" t="s">
        <v>10920</v>
      </c>
      <c r="D9107" t="s">
        <v>24773</v>
      </c>
      <c r="E9107" t="s">
        <v>21138</v>
      </c>
      <c r="F9107" s="1">
        <v>36231</v>
      </c>
    </row>
    <row r="9108" spans="1:6" x14ac:dyDescent="0.2">
      <c r="A9108" t="s">
        <v>7296</v>
      </c>
      <c r="B9108" t="s">
        <v>9907</v>
      </c>
      <c r="C9108" t="s">
        <v>16230</v>
      </c>
      <c r="D9108">
        <v>3651450114</v>
      </c>
      <c r="E9108" t="s">
        <v>21138</v>
      </c>
      <c r="F9108" s="1">
        <v>24088</v>
      </c>
    </row>
    <row r="9109" spans="1:6" x14ac:dyDescent="0.2">
      <c r="A9109" t="s">
        <v>8661</v>
      </c>
      <c r="B9109" t="s">
        <v>13625</v>
      </c>
      <c r="C9109" t="s">
        <v>11908</v>
      </c>
      <c r="D9109" t="s">
        <v>24774</v>
      </c>
      <c r="E9109" t="s">
        <v>21138</v>
      </c>
      <c r="F9109" s="1">
        <v>35643</v>
      </c>
    </row>
    <row r="9110" spans="1:6" x14ac:dyDescent="0.2">
      <c r="A9110" t="s">
        <v>4579</v>
      </c>
      <c r="B9110" t="s">
        <v>13404</v>
      </c>
      <c r="C9110" t="s">
        <v>13843</v>
      </c>
      <c r="D9110" t="s">
        <v>24775</v>
      </c>
      <c r="E9110" t="s">
        <v>21138</v>
      </c>
      <c r="F9110" s="1">
        <v>35492</v>
      </c>
    </row>
    <row r="9111" spans="1:6" x14ac:dyDescent="0.2">
      <c r="A9111" t="s">
        <v>4580</v>
      </c>
      <c r="B9111" t="s">
        <v>16231</v>
      </c>
      <c r="C9111" t="s">
        <v>9912</v>
      </c>
      <c r="D9111" t="s">
        <v>24776</v>
      </c>
      <c r="E9111" t="s">
        <v>21138</v>
      </c>
      <c r="F9111" s="1">
        <v>19397</v>
      </c>
    </row>
    <row r="9112" spans="1:6" x14ac:dyDescent="0.2">
      <c r="A9112" t="s">
        <v>7297</v>
      </c>
      <c r="B9112" t="s">
        <v>13595</v>
      </c>
      <c r="C9112" t="s">
        <v>16232</v>
      </c>
      <c r="D9112">
        <v>1583417672</v>
      </c>
      <c r="E9112" t="s">
        <v>21138</v>
      </c>
      <c r="F9112" s="1">
        <v>34919</v>
      </c>
    </row>
    <row r="9113" spans="1:6" x14ac:dyDescent="0.2">
      <c r="A9113" t="s">
        <v>4581</v>
      </c>
      <c r="B9113" t="s">
        <v>11030</v>
      </c>
      <c r="C9113" t="s">
        <v>9690</v>
      </c>
      <c r="D9113" t="s">
        <v>24777</v>
      </c>
      <c r="E9113" t="s">
        <v>21138</v>
      </c>
      <c r="F9113" s="1">
        <v>21354</v>
      </c>
    </row>
    <row r="9114" spans="1:6" x14ac:dyDescent="0.2">
      <c r="A9114" t="s">
        <v>4582</v>
      </c>
      <c r="B9114" t="s">
        <v>16233</v>
      </c>
      <c r="C9114" t="s">
        <v>10569</v>
      </c>
      <c r="D9114" t="s">
        <v>24778</v>
      </c>
      <c r="E9114" t="s">
        <v>21138</v>
      </c>
      <c r="F9114" s="1">
        <v>14973</v>
      </c>
    </row>
    <row r="9115" spans="1:6" x14ac:dyDescent="0.2">
      <c r="A9115" t="s">
        <v>4583</v>
      </c>
      <c r="B9115" t="s">
        <v>13712</v>
      </c>
      <c r="C9115" t="s">
        <v>14370</v>
      </c>
      <c r="D9115" t="s">
        <v>24779</v>
      </c>
      <c r="E9115" t="s">
        <v>21138</v>
      </c>
      <c r="F9115" s="1">
        <v>36331</v>
      </c>
    </row>
    <row r="9116" spans="1:6" x14ac:dyDescent="0.2">
      <c r="A9116" t="s">
        <v>8662</v>
      </c>
      <c r="B9116" t="s">
        <v>16234</v>
      </c>
      <c r="C9116" t="s">
        <v>16235</v>
      </c>
      <c r="D9116" t="s">
        <v>24780</v>
      </c>
      <c r="E9116" t="s">
        <v>21138</v>
      </c>
      <c r="F9116" s="1">
        <v>20108</v>
      </c>
    </row>
    <row r="9117" spans="1:6" x14ac:dyDescent="0.2">
      <c r="A9117" t="s">
        <v>4584</v>
      </c>
      <c r="B9117" t="s">
        <v>14293</v>
      </c>
      <c r="C9117" t="s">
        <v>9692</v>
      </c>
      <c r="D9117" t="s">
        <v>24781</v>
      </c>
      <c r="E9117" t="s">
        <v>21138</v>
      </c>
      <c r="F9117" s="1">
        <v>42030</v>
      </c>
    </row>
    <row r="9118" spans="1:6" x14ac:dyDescent="0.2">
      <c r="A9118" t="s">
        <v>4585</v>
      </c>
      <c r="B9118" t="s">
        <v>16236</v>
      </c>
      <c r="C9118" t="s">
        <v>10887</v>
      </c>
      <c r="D9118" t="s">
        <v>24782</v>
      </c>
      <c r="E9118" t="s">
        <v>21138</v>
      </c>
      <c r="F9118" s="1">
        <v>22442</v>
      </c>
    </row>
    <row r="9119" spans="1:6" x14ac:dyDescent="0.2">
      <c r="A9119" t="s">
        <v>7298</v>
      </c>
      <c r="B9119" t="s">
        <v>14652</v>
      </c>
      <c r="C9119" t="s">
        <v>16237</v>
      </c>
      <c r="D9119" t="s">
        <v>24783</v>
      </c>
      <c r="E9119" t="s">
        <v>21138</v>
      </c>
      <c r="F9119" s="1">
        <v>17802</v>
      </c>
    </row>
    <row r="9120" spans="1:6" x14ac:dyDescent="0.2">
      <c r="A9120" t="s">
        <v>7299</v>
      </c>
      <c r="B9120" t="s">
        <v>13670</v>
      </c>
      <c r="C9120" t="s">
        <v>9475</v>
      </c>
      <c r="D9120" t="s">
        <v>24784</v>
      </c>
      <c r="E9120" t="s">
        <v>21138</v>
      </c>
      <c r="F9120" s="1">
        <v>22908</v>
      </c>
    </row>
    <row r="9121" spans="1:6" x14ac:dyDescent="0.2">
      <c r="A9121" t="s">
        <v>4586</v>
      </c>
      <c r="B9121" t="s">
        <v>13523</v>
      </c>
      <c r="C9121" t="s">
        <v>16238</v>
      </c>
      <c r="D9121" t="s">
        <v>24785</v>
      </c>
      <c r="E9121" t="s">
        <v>21138</v>
      </c>
      <c r="F9121" s="1">
        <v>14646</v>
      </c>
    </row>
    <row r="9122" spans="1:6" x14ac:dyDescent="0.2">
      <c r="A9122" t="s">
        <v>4587</v>
      </c>
      <c r="B9122" t="s">
        <v>13731</v>
      </c>
      <c r="C9122" t="s">
        <v>16239</v>
      </c>
      <c r="D9122" t="s">
        <v>24786</v>
      </c>
      <c r="E9122" t="s">
        <v>21138</v>
      </c>
      <c r="F9122" s="1">
        <v>25272</v>
      </c>
    </row>
    <row r="9123" spans="1:6" x14ac:dyDescent="0.2">
      <c r="A9123" t="s">
        <v>7300</v>
      </c>
      <c r="B9123" t="s">
        <v>14634</v>
      </c>
      <c r="C9123" t="s">
        <v>9444</v>
      </c>
      <c r="D9123" t="s">
        <v>24787</v>
      </c>
      <c r="E9123" t="s">
        <v>21138</v>
      </c>
      <c r="F9123" s="1">
        <v>14625</v>
      </c>
    </row>
    <row r="9124" spans="1:6" x14ac:dyDescent="0.2">
      <c r="A9124" t="s">
        <v>7301</v>
      </c>
      <c r="B9124" t="s">
        <v>11037</v>
      </c>
      <c r="C9124" t="s">
        <v>12293</v>
      </c>
      <c r="D9124" t="s">
        <v>24788</v>
      </c>
      <c r="E9124" t="s">
        <v>21138</v>
      </c>
      <c r="F9124" s="1">
        <v>31922</v>
      </c>
    </row>
    <row r="9125" spans="1:6" x14ac:dyDescent="0.2">
      <c r="A9125" t="s">
        <v>16240</v>
      </c>
      <c r="B9125" t="s">
        <v>13959</v>
      </c>
      <c r="C9125" t="s">
        <v>16241</v>
      </c>
      <c r="D9125" t="s">
        <v>24789</v>
      </c>
      <c r="E9125" t="s">
        <v>21138</v>
      </c>
      <c r="F9125" s="1">
        <v>37074</v>
      </c>
    </row>
    <row r="9126" spans="1:6" x14ac:dyDescent="0.2">
      <c r="A9126" t="s">
        <v>7302</v>
      </c>
      <c r="B9126" t="s">
        <v>16242</v>
      </c>
      <c r="C9126" t="s">
        <v>16243</v>
      </c>
      <c r="D9126" t="s">
        <v>24790</v>
      </c>
      <c r="E9126" t="s">
        <v>21138</v>
      </c>
      <c r="F9126" s="1">
        <v>16277</v>
      </c>
    </row>
    <row r="9127" spans="1:6" x14ac:dyDescent="0.2">
      <c r="A9127" t="s">
        <v>4588</v>
      </c>
      <c r="B9127" t="s">
        <v>14301</v>
      </c>
      <c r="C9127" t="s">
        <v>16244</v>
      </c>
      <c r="D9127" t="s">
        <v>24791</v>
      </c>
      <c r="E9127" t="s">
        <v>21138</v>
      </c>
      <c r="F9127" s="1">
        <v>22533</v>
      </c>
    </row>
    <row r="9128" spans="1:6" x14ac:dyDescent="0.2">
      <c r="A9128" t="s">
        <v>4589</v>
      </c>
      <c r="B9128" t="s">
        <v>16245</v>
      </c>
      <c r="C9128" t="s">
        <v>9996</v>
      </c>
      <c r="D9128">
        <f>1-921-590-134</f>
        <v>-1644</v>
      </c>
      <c r="E9128" t="s">
        <v>21138</v>
      </c>
      <c r="F9128" s="1">
        <v>17684</v>
      </c>
    </row>
    <row r="9129" spans="1:6" x14ac:dyDescent="0.2">
      <c r="A9129" t="s">
        <v>4590</v>
      </c>
      <c r="B9129" t="s">
        <v>14555</v>
      </c>
      <c r="C9129" t="s">
        <v>10538</v>
      </c>
      <c r="D9129" t="s">
        <v>24792</v>
      </c>
      <c r="E9129" t="s">
        <v>21138</v>
      </c>
      <c r="F9129" s="1">
        <v>14787</v>
      </c>
    </row>
    <row r="9130" spans="1:6" x14ac:dyDescent="0.2">
      <c r="A9130" t="s">
        <v>7303</v>
      </c>
      <c r="B9130" t="s">
        <v>15515</v>
      </c>
      <c r="C9130" t="s">
        <v>16246</v>
      </c>
      <c r="D9130" t="s">
        <v>24793</v>
      </c>
      <c r="E9130" t="s">
        <v>21138</v>
      </c>
      <c r="F9130" s="1">
        <v>18122</v>
      </c>
    </row>
    <row r="9131" spans="1:6" x14ac:dyDescent="0.2">
      <c r="A9131" t="s">
        <v>16247</v>
      </c>
      <c r="B9131" t="s">
        <v>13327</v>
      </c>
      <c r="C9131" t="s">
        <v>16039</v>
      </c>
      <c r="D9131" t="s">
        <v>24794</v>
      </c>
      <c r="E9131" t="s">
        <v>21138</v>
      </c>
      <c r="F9131" s="1">
        <v>29277</v>
      </c>
    </row>
    <row r="9132" spans="1:6" x14ac:dyDescent="0.2">
      <c r="A9132" t="s">
        <v>16248</v>
      </c>
      <c r="B9132" t="s">
        <v>13941</v>
      </c>
      <c r="C9132" t="s">
        <v>13322</v>
      </c>
      <c r="D9132" t="s">
        <v>24795</v>
      </c>
      <c r="E9132" t="s">
        <v>21138</v>
      </c>
      <c r="F9132" s="1">
        <v>26561</v>
      </c>
    </row>
    <row r="9133" spans="1:6" x14ac:dyDescent="0.2">
      <c r="A9133" t="s">
        <v>7304</v>
      </c>
      <c r="B9133" t="s">
        <v>10149</v>
      </c>
      <c r="C9133" t="s">
        <v>16249</v>
      </c>
      <c r="D9133" t="s">
        <v>24796</v>
      </c>
      <c r="E9133" t="s">
        <v>21138</v>
      </c>
      <c r="F9133" s="1">
        <v>28891</v>
      </c>
    </row>
    <row r="9134" spans="1:6" x14ac:dyDescent="0.2">
      <c r="A9134" t="s">
        <v>7305</v>
      </c>
      <c r="B9134" t="s">
        <v>13461</v>
      </c>
      <c r="C9134" t="s">
        <v>16250</v>
      </c>
      <c r="D9134" t="s">
        <v>24797</v>
      </c>
      <c r="E9134" t="s">
        <v>21138</v>
      </c>
      <c r="F9134" s="1">
        <v>22084</v>
      </c>
    </row>
    <row r="9135" spans="1:6" x14ac:dyDescent="0.2">
      <c r="A9135" t="s">
        <v>4591</v>
      </c>
      <c r="B9135" t="s">
        <v>13959</v>
      </c>
      <c r="C9135" t="s">
        <v>16251</v>
      </c>
      <c r="D9135" t="s">
        <v>24798</v>
      </c>
      <c r="E9135" t="s">
        <v>21138</v>
      </c>
      <c r="F9135" s="1">
        <v>24116</v>
      </c>
    </row>
    <row r="9136" spans="1:6" x14ac:dyDescent="0.2">
      <c r="A9136" t="s">
        <v>9332</v>
      </c>
      <c r="B9136" t="s">
        <v>13996</v>
      </c>
      <c r="C9136" t="s">
        <v>16252</v>
      </c>
      <c r="D9136" t="s">
        <v>24799</v>
      </c>
      <c r="E9136" t="s">
        <v>21138</v>
      </c>
      <c r="F9136" s="1">
        <v>42995</v>
      </c>
    </row>
    <row r="9137" spans="1:6" x14ac:dyDescent="0.2">
      <c r="A9137" t="s">
        <v>4592</v>
      </c>
      <c r="B9137" t="s">
        <v>14115</v>
      </c>
      <c r="C9137" t="s">
        <v>16253</v>
      </c>
      <c r="D9137" t="s">
        <v>24800</v>
      </c>
      <c r="E9137" t="s">
        <v>21138</v>
      </c>
      <c r="F9137" s="1">
        <v>18162</v>
      </c>
    </row>
    <row r="9138" spans="1:6" x14ac:dyDescent="0.2">
      <c r="A9138" t="s">
        <v>4593</v>
      </c>
      <c r="B9138" t="s">
        <v>9448</v>
      </c>
      <c r="C9138" t="s">
        <v>11916</v>
      </c>
      <c r="D9138" t="s">
        <v>24801</v>
      </c>
      <c r="E9138" t="s">
        <v>21138</v>
      </c>
      <c r="F9138" s="1">
        <v>14975</v>
      </c>
    </row>
    <row r="9139" spans="1:6" x14ac:dyDescent="0.2">
      <c r="A9139" t="s">
        <v>4594</v>
      </c>
      <c r="B9139" t="s">
        <v>13658</v>
      </c>
      <c r="C9139" t="s">
        <v>9565</v>
      </c>
      <c r="D9139" t="s">
        <v>24802</v>
      </c>
      <c r="E9139" t="s">
        <v>21138</v>
      </c>
      <c r="F9139" s="1">
        <v>30614</v>
      </c>
    </row>
    <row r="9140" spans="1:6" x14ac:dyDescent="0.2">
      <c r="A9140" t="s">
        <v>7306</v>
      </c>
      <c r="B9140" t="s">
        <v>11639</v>
      </c>
      <c r="C9140" t="s">
        <v>9945</v>
      </c>
      <c r="D9140" t="s">
        <v>24803</v>
      </c>
      <c r="E9140" t="s">
        <v>21138</v>
      </c>
      <c r="F9140" s="1">
        <v>41278</v>
      </c>
    </row>
    <row r="9141" spans="1:6" x14ac:dyDescent="0.2">
      <c r="A9141" t="s">
        <v>4595</v>
      </c>
      <c r="B9141" t="s">
        <v>16254</v>
      </c>
      <c r="C9141" t="s">
        <v>9888</v>
      </c>
      <c r="D9141">
        <v>5848950426</v>
      </c>
      <c r="E9141" t="s">
        <v>21138</v>
      </c>
      <c r="F9141" s="1">
        <v>35894</v>
      </c>
    </row>
    <row r="9142" spans="1:6" x14ac:dyDescent="0.2">
      <c r="A9142" t="s">
        <v>8663</v>
      </c>
      <c r="B9142" t="s">
        <v>16255</v>
      </c>
      <c r="C9142" t="s">
        <v>16256</v>
      </c>
      <c r="D9142" t="s">
        <v>24804</v>
      </c>
      <c r="E9142" t="s">
        <v>21138</v>
      </c>
      <c r="F9142" s="1">
        <v>17670</v>
      </c>
    </row>
    <row r="9143" spans="1:6" x14ac:dyDescent="0.2">
      <c r="A9143" t="s">
        <v>4596</v>
      </c>
      <c r="B9143" t="s">
        <v>15351</v>
      </c>
      <c r="C9143" t="s">
        <v>10592</v>
      </c>
      <c r="D9143" t="s">
        <v>24805</v>
      </c>
      <c r="E9143" t="s">
        <v>21138</v>
      </c>
      <c r="F9143" s="1">
        <v>19115</v>
      </c>
    </row>
    <row r="9144" spans="1:6" x14ac:dyDescent="0.2">
      <c r="A9144" t="s">
        <v>4597</v>
      </c>
      <c r="B9144" t="s">
        <v>11030</v>
      </c>
      <c r="C9144" t="s">
        <v>16257</v>
      </c>
      <c r="D9144">
        <v>5173844879</v>
      </c>
      <c r="E9144" t="s">
        <v>21138</v>
      </c>
      <c r="F9144" s="1">
        <v>30931</v>
      </c>
    </row>
    <row r="9145" spans="1:6" x14ac:dyDescent="0.2">
      <c r="A9145" t="s">
        <v>8664</v>
      </c>
      <c r="B9145" t="s">
        <v>13399</v>
      </c>
      <c r="C9145" t="s">
        <v>16258</v>
      </c>
      <c r="D9145" t="s">
        <v>24806</v>
      </c>
      <c r="E9145" t="s">
        <v>21138</v>
      </c>
      <c r="F9145" s="1">
        <v>31304</v>
      </c>
    </row>
    <row r="9146" spans="1:6" x14ac:dyDescent="0.2">
      <c r="A9146" t="s">
        <v>7307</v>
      </c>
      <c r="B9146" t="s">
        <v>13431</v>
      </c>
      <c r="C9146" t="s">
        <v>11293</v>
      </c>
      <c r="D9146" t="s">
        <v>24807</v>
      </c>
      <c r="E9146" t="s">
        <v>21138</v>
      </c>
      <c r="F9146" s="1">
        <v>26034</v>
      </c>
    </row>
    <row r="9147" spans="1:6" x14ac:dyDescent="0.2">
      <c r="A9147" t="s">
        <v>7308</v>
      </c>
      <c r="B9147" t="s">
        <v>16259</v>
      </c>
      <c r="C9147" t="s">
        <v>12698</v>
      </c>
      <c r="D9147" t="s">
        <v>24808</v>
      </c>
      <c r="E9147" t="s">
        <v>21138</v>
      </c>
      <c r="F9147" s="1">
        <v>15313</v>
      </c>
    </row>
    <row r="9148" spans="1:6" x14ac:dyDescent="0.2">
      <c r="A9148" t="s">
        <v>7309</v>
      </c>
      <c r="B9148" t="s">
        <v>14937</v>
      </c>
      <c r="C9148" t="s">
        <v>9456</v>
      </c>
      <c r="D9148" t="s">
        <v>24809</v>
      </c>
      <c r="E9148" t="s">
        <v>21138</v>
      </c>
      <c r="F9148" s="1">
        <v>15916</v>
      </c>
    </row>
    <row r="9149" spans="1:6" x14ac:dyDescent="0.2">
      <c r="A9149" t="s">
        <v>7310</v>
      </c>
      <c r="B9149" t="s">
        <v>13625</v>
      </c>
      <c r="C9149" t="s">
        <v>16260</v>
      </c>
      <c r="D9149" t="s">
        <v>24810</v>
      </c>
      <c r="E9149" t="s">
        <v>21138</v>
      </c>
      <c r="F9149" s="1">
        <v>27085</v>
      </c>
    </row>
    <row r="9150" spans="1:6" x14ac:dyDescent="0.2">
      <c r="A9150" t="s">
        <v>16261</v>
      </c>
      <c r="B9150" t="s">
        <v>13308</v>
      </c>
      <c r="C9150" t="s">
        <v>9989</v>
      </c>
      <c r="D9150" t="s">
        <v>24811</v>
      </c>
      <c r="E9150" t="s">
        <v>21138</v>
      </c>
      <c r="F9150" s="1">
        <v>28785</v>
      </c>
    </row>
    <row r="9151" spans="1:6" x14ac:dyDescent="0.2">
      <c r="A9151" t="s">
        <v>7311</v>
      </c>
      <c r="B9151" t="s">
        <v>13394</v>
      </c>
      <c r="C9151" t="s">
        <v>9586</v>
      </c>
      <c r="D9151" t="s">
        <v>24812</v>
      </c>
      <c r="E9151" t="s">
        <v>21138</v>
      </c>
      <c r="F9151" s="1">
        <v>28209</v>
      </c>
    </row>
    <row r="9152" spans="1:6" x14ac:dyDescent="0.2">
      <c r="A9152" t="s">
        <v>8665</v>
      </c>
      <c r="B9152" t="s">
        <v>9488</v>
      </c>
      <c r="C9152" t="s">
        <v>16262</v>
      </c>
      <c r="D9152" t="s">
        <v>24813</v>
      </c>
      <c r="E9152" t="s">
        <v>21138</v>
      </c>
      <c r="F9152" s="1">
        <v>23506</v>
      </c>
    </row>
    <row r="9153" spans="1:6" x14ac:dyDescent="0.2">
      <c r="A9153" t="s">
        <v>4598</v>
      </c>
      <c r="B9153" t="s">
        <v>13583</v>
      </c>
      <c r="C9153" t="s">
        <v>16263</v>
      </c>
      <c r="D9153" t="s">
        <v>24814</v>
      </c>
      <c r="E9153" t="s">
        <v>21138</v>
      </c>
      <c r="F9153" s="1">
        <v>26653</v>
      </c>
    </row>
    <row r="9154" spans="1:6" x14ac:dyDescent="0.2">
      <c r="A9154" t="s">
        <v>4599</v>
      </c>
      <c r="B9154" t="s">
        <v>13317</v>
      </c>
      <c r="C9154" t="s">
        <v>10053</v>
      </c>
      <c r="D9154" t="s">
        <v>24815</v>
      </c>
      <c r="E9154" t="s">
        <v>21138</v>
      </c>
      <c r="F9154" s="1">
        <v>40848</v>
      </c>
    </row>
    <row r="9155" spans="1:6" x14ac:dyDescent="0.2">
      <c r="A9155" t="s">
        <v>7312</v>
      </c>
      <c r="B9155" t="s">
        <v>16264</v>
      </c>
      <c r="C9155" t="s">
        <v>16265</v>
      </c>
      <c r="D9155" t="s">
        <v>24816</v>
      </c>
      <c r="E9155" t="s">
        <v>21138</v>
      </c>
      <c r="F9155" s="1">
        <v>19304</v>
      </c>
    </row>
    <row r="9156" spans="1:6" x14ac:dyDescent="0.2">
      <c r="A9156" t="s">
        <v>4600</v>
      </c>
      <c r="B9156" t="s">
        <v>12006</v>
      </c>
      <c r="C9156" t="s">
        <v>11393</v>
      </c>
      <c r="D9156" t="s">
        <v>24817</v>
      </c>
      <c r="E9156" t="s">
        <v>21138</v>
      </c>
      <c r="F9156" s="1">
        <v>41134</v>
      </c>
    </row>
    <row r="9157" spans="1:6" x14ac:dyDescent="0.2">
      <c r="A9157" t="s">
        <v>7313</v>
      </c>
      <c r="B9157" t="s">
        <v>14328</v>
      </c>
      <c r="C9157" t="s">
        <v>16266</v>
      </c>
      <c r="D9157" t="s">
        <v>24818</v>
      </c>
      <c r="E9157" t="s">
        <v>21138</v>
      </c>
      <c r="F9157" s="1">
        <v>16905</v>
      </c>
    </row>
    <row r="9158" spans="1:6" x14ac:dyDescent="0.2">
      <c r="A9158" t="s">
        <v>4601</v>
      </c>
      <c r="B9158" t="s">
        <v>13426</v>
      </c>
      <c r="C9158" t="s">
        <v>11960</v>
      </c>
      <c r="D9158" t="s">
        <v>24819</v>
      </c>
      <c r="E9158" t="s">
        <v>21138</v>
      </c>
      <c r="F9158" s="1">
        <v>31070</v>
      </c>
    </row>
    <row r="9159" spans="1:6" x14ac:dyDescent="0.2">
      <c r="A9159" t="s">
        <v>9333</v>
      </c>
      <c r="B9159" t="s">
        <v>13345</v>
      </c>
      <c r="C9159" t="s">
        <v>16267</v>
      </c>
      <c r="D9159" t="s">
        <v>24820</v>
      </c>
      <c r="E9159" t="s">
        <v>21138</v>
      </c>
      <c r="F9159" s="1">
        <v>40205</v>
      </c>
    </row>
    <row r="9160" spans="1:6" x14ac:dyDescent="0.2">
      <c r="A9160" t="s">
        <v>7314</v>
      </c>
      <c r="B9160" t="s">
        <v>13480</v>
      </c>
      <c r="C9160" t="s">
        <v>11</v>
      </c>
      <c r="D9160" t="s">
        <v>24821</v>
      </c>
      <c r="E9160" t="s">
        <v>21138</v>
      </c>
      <c r="F9160" s="1">
        <v>19720</v>
      </c>
    </row>
    <row r="9161" spans="1:6" x14ac:dyDescent="0.2">
      <c r="A9161" t="s">
        <v>16268</v>
      </c>
      <c r="B9161" t="s">
        <v>13413</v>
      </c>
      <c r="C9161" t="s">
        <v>11570</v>
      </c>
      <c r="D9161">
        <v>8146064527</v>
      </c>
      <c r="E9161" t="s">
        <v>21138</v>
      </c>
      <c r="F9161" s="1">
        <v>32047</v>
      </c>
    </row>
    <row r="9162" spans="1:6" x14ac:dyDescent="0.2">
      <c r="A9162" t="s">
        <v>8666</v>
      </c>
      <c r="B9162" t="s">
        <v>13361</v>
      </c>
      <c r="C9162" t="s">
        <v>9580</v>
      </c>
      <c r="D9162">
        <f>1-426-686-1508</f>
        <v>-2619</v>
      </c>
      <c r="E9162" t="s">
        <v>21138</v>
      </c>
      <c r="F9162" s="1">
        <v>33647</v>
      </c>
    </row>
    <row r="9163" spans="1:6" x14ac:dyDescent="0.2">
      <c r="A9163" t="s">
        <v>7315</v>
      </c>
      <c r="B9163" t="s">
        <v>14301</v>
      </c>
      <c r="C9163" t="s">
        <v>10879</v>
      </c>
      <c r="D9163" t="s">
        <v>24822</v>
      </c>
      <c r="E9163" t="s">
        <v>21138</v>
      </c>
      <c r="F9163" s="1">
        <v>40268</v>
      </c>
    </row>
    <row r="9164" spans="1:6" x14ac:dyDescent="0.2">
      <c r="A9164" t="s">
        <v>4602</v>
      </c>
      <c r="B9164" t="s">
        <v>13696</v>
      </c>
      <c r="C9164" t="s">
        <v>16269</v>
      </c>
      <c r="D9164" t="s">
        <v>24823</v>
      </c>
      <c r="E9164" t="s">
        <v>21138</v>
      </c>
      <c r="F9164" s="1">
        <v>42255</v>
      </c>
    </row>
    <row r="9165" spans="1:6" x14ac:dyDescent="0.2">
      <c r="A9165" t="s">
        <v>4603</v>
      </c>
      <c r="B9165" t="s">
        <v>16270</v>
      </c>
      <c r="C9165" t="s">
        <v>16271</v>
      </c>
      <c r="D9165" t="s">
        <v>24824</v>
      </c>
      <c r="E9165" t="s">
        <v>21138</v>
      </c>
      <c r="F9165" s="1">
        <v>38528</v>
      </c>
    </row>
    <row r="9166" spans="1:6" x14ac:dyDescent="0.2">
      <c r="A9166" t="s">
        <v>16272</v>
      </c>
      <c r="B9166" t="s">
        <v>13375</v>
      </c>
      <c r="C9166" t="s">
        <v>13969</v>
      </c>
      <c r="D9166" t="s">
        <v>24825</v>
      </c>
      <c r="E9166" t="s">
        <v>21138</v>
      </c>
      <c r="F9166" s="1">
        <v>27733</v>
      </c>
    </row>
    <row r="9167" spans="1:6" x14ac:dyDescent="0.2">
      <c r="A9167" t="s">
        <v>4604</v>
      </c>
      <c r="B9167" t="s">
        <v>13758</v>
      </c>
      <c r="C9167" t="s">
        <v>16273</v>
      </c>
      <c r="D9167" t="s">
        <v>24826</v>
      </c>
      <c r="E9167" t="s">
        <v>21138</v>
      </c>
      <c r="F9167" s="1">
        <v>39143</v>
      </c>
    </row>
    <row r="9168" spans="1:6" x14ac:dyDescent="0.2">
      <c r="A9168" t="s">
        <v>4605</v>
      </c>
      <c r="B9168" t="s">
        <v>15475</v>
      </c>
      <c r="C9168" t="s">
        <v>9882</v>
      </c>
      <c r="D9168" t="s">
        <v>24827</v>
      </c>
      <c r="E9168" t="s">
        <v>21138</v>
      </c>
      <c r="F9168" s="1">
        <v>17277</v>
      </c>
    </row>
    <row r="9169" spans="1:6" x14ac:dyDescent="0.2">
      <c r="A9169" t="s">
        <v>9334</v>
      </c>
      <c r="B9169" t="s">
        <v>14471</v>
      </c>
      <c r="C9169" t="s">
        <v>16274</v>
      </c>
      <c r="D9169" t="s">
        <v>24828</v>
      </c>
      <c r="E9169" t="s">
        <v>21138</v>
      </c>
      <c r="F9169" s="1">
        <v>22136</v>
      </c>
    </row>
    <row r="9170" spans="1:6" x14ac:dyDescent="0.2">
      <c r="A9170" t="s">
        <v>16275</v>
      </c>
      <c r="B9170" t="s">
        <v>14631</v>
      </c>
      <c r="C9170" t="s">
        <v>9408</v>
      </c>
      <c r="D9170" t="s">
        <v>24829</v>
      </c>
      <c r="E9170" t="s">
        <v>21138</v>
      </c>
      <c r="F9170" s="1">
        <v>30837</v>
      </c>
    </row>
    <row r="9171" spans="1:6" x14ac:dyDescent="0.2">
      <c r="A9171" t="s">
        <v>4606</v>
      </c>
      <c r="B9171" t="s">
        <v>15348</v>
      </c>
      <c r="C9171" t="s">
        <v>9554</v>
      </c>
      <c r="D9171" t="s">
        <v>24830</v>
      </c>
      <c r="E9171" t="s">
        <v>21138</v>
      </c>
      <c r="F9171" s="1">
        <v>28159</v>
      </c>
    </row>
    <row r="9172" spans="1:6" x14ac:dyDescent="0.2">
      <c r="A9172" t="s">
        <v>7316</v>
      </c>
      <c r="B9172" t="s">
        <v>16276</v>
      </c>
      <c r="C9172" t="s">
        <v>12094</v>
      </c>
      <c r="D9172" t="s">
        <v>24831</v>
      </c>
      <c r="E9172" t="s">
        <v>21138</v>
      </c>
      <c r="F9172" s="1">
        <v>43007</v>
      </c>
    </row>
    <row r="9173" spans="1:6" x14ac:dyDescent="0.2">
      <c r="A9173" t="s">
        <v>9335</v>
      </c>
      <c r="B9173" t="s">
        <v>16277</v>
      </c>
      <c r="C9173" t="s">
        <v>16278</v>
      </c>
      <c r="D9173" t="s">
        <v>24832</v>
      </c>
      <c r="E9173" t="s">
        <v>21138</v>
      </c>
      <c r="F9173" s="1">
        <v>32048</v>
      </c>
    </row>
    <row r="9174" spans="1:6" x14ac:dyDescent="0.2">
      <c r="A9174" t="s">
        <v>4607</v>
      </c>
      <c r="B9174" t="s">
        <v>13344</v>
      </c>
      <c r="C9174" t="s">
        <v>16279</v>
      </c>
      <c r="D9174" t="s">
        <v>24833</v>
      </c>
      <c r="E9174" t="s">
        <v>21138</v>
      </c>
      <c r="F9174" s="1">
        <v>29461</v>
      </c>
    </row>
    <row r="9175" spans="1:6" x14ac:dyDescent="0.2">
      <c r="A9175" t="s">
        <v>7317</v>
      </c>
      <c r="B9175" t="s">
        <v>16280</v>
      </c>
      <c r="C9175" t="s">
        <v>12360</v>
      </c>
      <c r="D9175">
        <v>6019818311</v>
      </c>
      <c r="E9175" t="s">
        <v>21138</v>
      </c>
      <c r="F9175" s="1">
        <v>37192</v>
      </c>
    </row>
    <row r="9176" spans="1:6" x14ac:dyDescent="0.2">
      <c r="A9176" t="s">
        <v>16281</v>
      </c>
      <c r="B9176" t="s">
        <v>15047</v>
      </c>
      <c r="C9176" t="s">
        <v>9734</v>
      </c>
      <c r="D9176" t="s">
        <v>24834</v>
      </c>
      <c r="E9176" t="s">
        <v>21138</v>
      </c>
      <c r="F9176" s="1">
        <v>42195</v>
      </c>
    </row>
    <row r="9177" spans="1:6" x14ac:dyDescent="0.2">
      <c r="A9177" t="s">
        <v>4608</v>
      </c>
      <c r="B9177" t="s">
        <v>16282</v>
      </c>
      <c r="C9177" t="s">
        <v>11313</v>
      </c>
      <c r="D9177">
        <v>3597209401</v>
      </c>
      <c r="E9177" t="s">
        <v>21138</v>
      </c>
      <c r="F9177" s="1">
        <v>15854</v>
      </c>
    </row>
    <row r="9178" spans="1:6" x14ac:dyDescent="0.2">
      <c r="A9178" t="s">
        <v>4609</v>
      </c>
      <c r="B9178" t="s">
        <v>13339</v>
      </c>
      <c r="C9178" t="s">
        <v>16283</v>
      </c>
      <c r="D9178">
        <f>1-621-170-4753</f>
        <v>-5543</v>
      </c>
      <c r="E9178" t="s">
        <v>21138</v>
      </c>
      <c r="F9178" s="1">
        <v>39619</v>
      </c>
    </row>
    <row r="9179" spans="1:6" x14ac:dyDescent="0.2">
      <c r="A9179" t="s">
        <v>4610</v>
      </c>
      <c r="B9179" t="s">
        <v>13404</v>
      </c>
      <c r="C9179" t="s">
        <v>10367</v>
      </c>
      <c r="D9179" t="s">
        <v>24835</v>
      </c>
      <c r="E9179" t="s">
        <v>21138</v>
      </c>
      <c r="F9179" s="1">
        <v>43743</v>
      </c>
    </row>
    <row r="9180" spans="1:6" x14ac:dyDescent="0.2">
      <c r="A9180" t="s">
        <v>4611</v>
      </c>
      <c r="B9180" t="s">
        <v>11030</v>
      </c>
      <c r="C9180" t="s">
        <v>13810</v>
      </c>
      <c r="D9180" t="s">
        <v>24836</v>
      </c>
      <c r="E9180" t="s">
        <v>21138</v>
      </c>
      <c r="F9180" s="1">
        <v>27243</v>
      </c>
    </row>
    <row r="9181" spans="1:6" x14ac:dyDescent="0.2">
      <c r="A9181" t="s">
        <v>7318</v>
      </c>
      <c r="B9181" t="s">
        <v>10351</v>
      </c>
      <c r="C9181" t="s">
        <v>10278</v>
      </c>
      <c r="D9181">
        <f>1-139-920-9082</f>
        <v>-10140</v>
      </c>
      <c r="E9181" t="s">
        <v>21138</v>
      </c>
      <c r="F9181" s="1">
        <v>42352</v>
      </c>
    </row>
    <row r="9182" spans="1:6" x14ac:dyDescent="0.2">
      <c r="A9182" t="s">
        <v>4612</v>
      </c>
      <c r="B9182" t="s">
        <v>14293</v>
      </c>
      <c r="C9182" t="s">
        <v>9471</v>
      </c>
      <c r="D9182" t="s">
        <v>24837</v>
      </c>
      <c r="E9182" t="s">
        <v>21138</v>
      </c>
      <c r="F9182" s="1">
        <v>39329</v>
      </c>
    </row>
    <row r="9183" spans="1:6" x14ac:dyDescent="0.2">
      <c r="A9183" t="s">
        <v>9336</v>
      </c>
      <c r="B9183" t="s">
        <v>16284</v>
      </c>
      <c r="C9183" t="s">
        <v>9470</v>
      </c>
      <c r="D9183">
        <v>1048849035</v>
      </c>
      <c r="E9183" t="s">
        <v>21138</v>
      </c>
      <c r="F9183" s="1">
        <v>42860</v>
      </c>
    </row>
    <row r="9184" spans="1:6" x14ac:dyDescent="0.2">
      <c r="A9184" t="s">
        <v>7319</v>
      </c>
      <c r="B9184" t="s">
        <v>16285</v>
      </c>
      <c r="C9184" t="s">
        <v>16286</v>
      </c>
      <c r="D9184" t="s">
        <v>24838</v>
      </c>
      <c r="E9184" t="s">
        <v>21138</v>
      </c>
      <c r="F9184" s="1">
        <v>17484</v>
      </c>
    </row>
    <row r="9185" spans="1:6" x14ac:dyDescent="0.2">
      <c r="A9185" t="s">
        <v>4613</v>
      </c>
      <c r="B9185" t="s">
        <v>13847</v>
      </c>
      <c r="C9185" t="s">
        <v>10999</v>
      </c>
      <c r="D9185">
        <v>6761196823</v>
      </c>
      <c r="E9185" t="s">
        <v>21138</v>
      </c>
      <c r="F9185" s="1">
        <v>37304</v>
      </c>
    </row>
    <row r="9186" spans="1:6" x14ac:dyDescent="0.2">
      <c r="A9186" t="s">
        <v>8667</v>
      </c>
      <c r="B9186" t="s">
        <v>13578</v>
      </c>
      <c r="C9186" t="s">
        <v>16287</v>
      </c>
      <c r="D9186" t="s">
        <v>24839</v>
      </c>
      <c r="E9186" t="s">
        <v>21138</v>
      </c>
      <c r="F9186" s="1">
        <v>30264</v>
      </c>
    </row>
    <row r="9187" spans="1:6" x14ac:dyDescent="0.2">
      <c r="A9187" t="s">
        <v>4614</v>
      </c>
      <c r="B9187" t="s">
        <v>13413</v>
      </c>
      <c r="C9187" t="s">
        <v>16288</v>
      </c>
      <c r="D9187" t="s">
        <v>24840</v>
      </c>
      <c r="E9187" t="s">
        <v>21138</v>
      </c>
      <c r="F9187" s="1">
        <v>36859</v>
      </c>
    </row>
    <row r="9188" spans="1:6" x14ac:dyDescent="0.2">
      <c r="A9188" t="s">
        <v>4615</v>
      </c>
      <c r="B9188" t="s">
        <v>13423</v>
      </c>
      <c r="C9188" t="s">
        <v>10690</v>
      </c>
      <c r="D9188" t="s">
        <v>24841</v>
      </c>
      <c r="E9188" t="s">
        <v>21138</v>
      </c>
      <c r="F9188" s="1">
        <v>15160</v>
      </c>
    </row>
    <row r="9189" spans="1:6" x14ac:dyDescent="0.2">
      <c r="A9189" t="s">
        <v>4616</v>
      </c>
      <c r="B9189" t="s">
        <v>13563</v>
      </c>
      <c r="C9189" t="s">
        <v>11968</v>
      </c>
      <c r="D9189" t="s">
        <v>24842</v>
      </c>
      <c r="E9189" t="s">
        <v>21138</v>
      </c>
      <c r="F9189" s="1">
        <v>32214</v>
      </c>
    </row>
    <row r="9190" spans="1:6" x14ac:dyDescent="0.2">
      <c r="A9190" t="s">
        <v>7320</v>
      </c>
      <c r="B9190" t="s">
        <v>13562</v>
      </c>
      <c r="C9190" t="s">
        <v>16289</v>
      </c>
      <c r="D9190">
        <f>1-708-104-4409</f>
        <v>-5220</v>
      </c>
      <c r="E9190" t="s">
        <v>21138</v>
      </c>
      <c r="F9190" s="1">
        <v>43630</v>
      </c>
    </row>
    <row r="9191" spans="1:6" x14ac:dyDescent="0.2">
      <c r="A9191" t="s">
        <v>4617</v>
      </c>
      <c r="B9191" t="s">
        <v>13324</v>
      </c>
      <c r="C9191" t="s">
        <v>16290</v>
      </c>
      <c r="D9191" t="s">
        <v>24843</v>
      </c>
      <c r="E9191" t="s">
        <v>21138</v>
      </c>
      <c r="F9191" s="1">
        <v>36105</v>
      </c>
    </row>
    <row r="9192" spans="1:6" x14ac:dyDescent="0.2">
      <c r="A9192" t="s">
        <v>7321</v>
      </c>
      <c r="B9192" t="s">
        <v>13308</v>
      </c>
      <c r="C9192" t="s">
        <v>9565</v>
      </c>
      <c r="D9192" t="s">
        <v>24844</v>
      </c>
      <c r="E9192" t="s">
        <v>21138</v>
      </c>
      <c r="F9192" s="1">
        <v>26651</v>
      </c>
    </row>
    <row r="9193" spans="1:6" x14ac:dyDescent="0.2">
      <c r="A9193" t="s">
        <v>4618</v>
      </c>
      <c r="B9193" t="s">
        <v>13508</v>
      </c>
      <c r="C9193" t="s">
        <v>10944</v>
      </c>
      <c r="D9193">
        <f>1-177-89-6491</f>
        <v>-6756</v>
      </c>
      <c r="E9193" t="s">
        <v>21138</v>
      </c>
      <c r="F9193" s="1">
        <v>37001</v>
      </c>
    </row>
    <row r="9194" spans="1:6" x14ac:dyDescent="0.2">
      <c r="A9194" t="s">
        <v>4619</v>
      </c>
      <c r="B9194" t="s">
        <v>13339</v>
      </c>
      <c r="C9194" t="s">
        <v>12674</v>
      </c>
      <c r="D9194" t="s">
        <v>24845</v>
      </c>
      <c r="E9194" t="s">
        <v>21138</v>
      </c>
      <c r="F9194" s="1">
        <v>28452</v>
      </c>
    </row>
    <row r="9195" spans="1:6" x14ac:dyDescent="0.2">
      <c r="A9195" t="s">
        <v>7322</v>
      </c>
      <c r="B9195" t="s">
        <v>10351</v>
      </c>
      <c r="C9195" t="s">
        <v>16291</v>
      </c>
      <c r="D9195" t="s">
        <v>24846</v>
      </c>
      <c r="E9195" t="s">
        <v>21138</v>
      </c>
      <c r="F9195" s="1">
        <v>20274</v>
      </c>
    </row>
    <row r="9196" spans="1:6" x14ac:dyDescent="0.2">
      <c r="A9196" t="s">
        <v>8668</v>
      </c>
      <c r="B9196" t="s">
        <v>13399</v>
      </c>
      <c r="C9196" t="s">
        <v>10408</v>
      </c>
      <c r="D9196" t="s">
        <v>24847</v>
      </c>
      <c r="E9196" t="s">
        <v>21138</v>
      </c>
      <c r="F9196" s="1">
        <v>20220</v>
      </c>
    </row>
    <row r="9197" spans="1:6" x14ac:dyDescent="0.2">
      <c r="A9197" t="s">
        <v>4620</v>
      </c>
      <c r="B9197" t="s">
        <v>15499</v>
      </c>
      <c r="C9197" t="s">
        <v>11841</v>
      </c>
      <c r="D9197" t="s">
        <v>24848</v>
      </c>
      <c r="E9197" t="s">
        <v>21138</v>
      </c>
      <c r="F9197" s="1">
        <v>18176</v>
      </c>
    </row>
    <row r="9198" spans="1:6" x14ac:dyDescent="0.2">
      <c r="A9198" t="s">
        <v>4621</v>
      </c>
      <c r="B9198" t="s">
        <v>15901</v>
      </c>
      <c r="C9198" t="s">
        <v>9392</v>
      </c>
      <c r="D9198" t="s">
        <v>24849</v>
      </c>
      <c r="E9198" t="s">
        <v>21138</v>
      </c>
      <c r="F9198" s="1">
        <v>22520</v>
      </c>
    </row>
    <row r="9199" spans="1:6" x14ac:dyDescent="0.2">
      <c r="A9199" t="s">
        <v>8669</v>
      </c>
      <c r="B9199" t="s">
        <v>14432</v>
      </c>
      <c r="C9199" t="s">
        <v>9554</v>
      </c>
      <c r="D9199" t="s">
        <v>24850</v>
      </c>
      <c r="E9199" t="s">
        <v>21138</v>
      </c>
      <c r="F9199" s="1">
        <v>40904</v>
      </c>
    </row>
    <row r="9200" spans="1:6" x14ac:dyDescent="0.2">
      <c r="A9200" t="s">
        <v>7323</v>
      </c>
      <c r="B9200" t="s">
        <v>13327</v>
      </c>
      <c r="C9200" t="s">
        <v>9508</v>
      </c>
      <c r="D9200" t="s">
        <v>24851</v>
      </c>
      <c r="E9200" t="s">
        <v>21138</v>
      </c>
      <c r="F9200" s="1">
        <v>33006</v>
      </c>
    </row>
    <row r="9201" spans="1:6" x14ac:dyDescent="0.2">
      <c r="A9201" t="s">
        <v>7324</v>
      </c>
      <c r="B9201" t="s">
        <v>13812</v>
      </c>
      <c r="C9201" t="s">
        <v>13802</v>
      </c>
      <c r="D9201" t="s">
        <v>24852</v>
      </c>
      <c r="E9201" t="s">
        <v>21138</v>
      </c>
      <c r="F9201" s="1">
        <v>38040</v>
      </c>
    </row>
    <row r="9202" spans="1:6" x14ac:dyDescent="0.2">
      <c r="A9202" t="s">
        <v>4622</v>
      </c>
      <c r="B9202" t="s">
        <v>15117</v>
      </c>
      <c r="C9202" t="s">
        <v>16066</v>
      </c>
      <c r="D9202">
        <v>2978992562</v>
      </c>
      <c r="E9202" t="s">
        <v>21138</v>
      </c>
      <c r="F9202" s="1">
        <v>34621</v>
      </c>
    </row>
    <row r="9203" spans="1:6" x14ac:dyDescent="0.2">
      <c r="A9203" t="s">
        <v>4623</v>
      </c>
      <c r="B9203" t="s">
        <v>14631</v>
      </c>
      <c r="C9203" t="s">
        <v>9795</v>
      </c>
      <c r="D9203" t="s">
        <v>24853</v>
      </c>
      <c r="E9203" t="s">
        <v>21138</v>
      </c>
      <c r="F9203" s="1">
        <v>38885</v>
      </c>
    </row>
    <row r="9204" spans="1:6" x14ac:dyDescent="0.2">
      <c r="A9204" t="s">
        <v>7325</v>
      </c>
      <c r="B9204" t="s">
        <v>15253</v>
      </c>
      <c r="C9204" t="s">
        <v>16292</v>
      </c>
      <c r="D9204" t="s">
        <v>24854</v>
      </c>
      <c r="E9204" t="s">
        <v>21138</v>
      </c>
      <c r="F9204" s="1">
        <v>17021</v>
      </c>
    </row>
    <row r="9205" spans="1:6" x14ac:dyDescent="0.2">
      <c r="A9205" t="s">
        <v>4624</v>
      </c>
      <c r="B9205" t="s">
        <v>13443</v>
      </c>
      <c r="C9205" t="s">
        <v>9776</v>
      </c>
      <c r="D9205" t="s">
        <v>24855</v>
      </c>
      <c r="E9205" t="s">
        <v>21138</v>
      </c>
      <c r="F9205" s="1">
        <v>40101</v>
      </c>
    </row>
    <row r="9206" spans="1:6" x14ac:dyDescent="0.2">
      <c r="A9206" t="s">
        <v>9337</v>
      </c>
      <c r="B9206" t="s">
        <v>13396</v>
      </c>
      <c r="C9206" t="s">
        <v>9608</v>
      </c>
      <c r="D9206" t="s">
        <v>24856</v>
      </c>
      <c r="E9206" t="s">
        <v>21138</v>
      </c>
      <c r="F9206" s="1">
        <v>21137</v>
      </c>
    </row>
    <row r="9207" spans="1:6" x14ac:dyDescent="0.2">
      <c r="A9207" t="s">
        <v>4625</v>
      </c>
      <c r="B9207" t="s">
        <v>11030</v>
      </c>
      <c r="C9207" t="s">
        <v>9526</v>
      </c>
      <c r="D9207">
        <f>1-743-192-8015</f>
        <v>-8949</v>
      </c>
      <c r="E9207" t="s">
        <v>21138</v>
      </c>
      <c r="F9207" s="1">
        <v>39479</v>
      </c>
    </row>
    <row r="9208" spans="1:6" x14ac:dyDescent="0.2">
      <c r="A9208" t="s">
        <v>7326</v>
      </c>
      <c r="B9208" t="s">
        <v>13345</v>
      </c>
      <c r="C9208" t="s">
        <v>9637</v>
      </c>
      <c r="D9208" t="s">
        <v>24857</v>
      </c>
      <c r="E9208" t="s">
        <v>21138</v>
      </c>
      <c r="F9208" s="1">
        <v>27415</v>
      </c>
    </row>
    <row r="9209" spans="1:6" x14ac:dyDescent="0.2">
      <c r="A9209" t="s">
        <v>4626</v>
      </c>
      <c r="B9209" t="s">
        <v>13702</v>
      </c>
      <c r="C9209" t="s">
        <v>16293</v>
      </c>
      <c r="D9209">
        <v>4764453532</v>
      </c>
      <c r="E9209" t="s">
        <v>21138</v>
      </c>
      <c r="F9209" s="1">
        <v>37863</v>
      </c>
    </row>
    <row r="9210" spans="1:6" x14ac:dyDescent="0.2">
      <c r="A9210" t="s">
        <v>4627</v>
      </c>
      <c r="B9210" t="s">
        <v>11960</v>
      </c>
      <c r="C9210" t="s">
        <v>9783</v>
      </c>
      <c r="D9210" t="s">
        <v>24858</v>
      </c>
      <c r="E9210" t="s">
        <v>21138</v>
      </c>
      <c r="F9210" s="1">
        <v>27249</v>
      </c>
    </row>
    <row r="9211" spans="1:6" x14ac:dyDescent="0.2">
      <c r="A9211" t="s">
        <v>8670</v>
      </c>
      <c r="B9211" t="s">
        <v>16011</v>
      </c>
      <c r="C9211" t="s">
        <v>16294</v>
      </c>
      <c r="D9211">
        <v>5221425888</v>
      </c>
      <c r="E9211" t="s">
        <v>21138</v>
      </c>
      <c r="F9211" s="1">
        <v>31535</v>
      </c>
    </row>
    <row r="9212" spans="1:6" x14ac:dyDescent="0.2">
      <c r="A9212" t="s">
        <v>7327</v>
      </c>
      <c r="B9212" t="s">
        <v>13486</v>
      </c>
      <c r="C9212" t="s">
        <v>9392</v>
      </c>
      <c r="D9212" t="s">
        <v>24859</v>
      </c>
      <c r="E9212" t="s">
        <v>21138</v>
      </c>
      <c r="F9212" s="1">
        <v>41393</v>
      </c>
    </row>
    <row r="9213" spans="1:6" x14ac:dyDescent="0.2">
      <c r="A9213" t="s">
        <v>4628</v>
      </c>
      <c r="B9213" t="s">
        <v>13323</v>
      </c>
      <c r="C9213" t="s">
        <v>9470</v>
      </c>
      <c r="D9213" t="s">
        <v>24860</v>
      </c>
      <c r="E9213" t="s">
        <v>21138</v>
      </c>
      <c r="F9213" s="1">
        <v>25720</v>
      </c>
    </row>
    <row r="9214" spans="1:6" x14ac:dyDescent="0.2">
      <c r="A9214" t="s">
        <v>7328</v>
      </c>
      <c r="B9214" t="s">
        <v>11739</v>
      </c>
      <c r="C9214" t="s">
        <v>9547</v>
      </c>
      <c r="D9214" t="s">
        <v>24861</v>
      </c>
      <c r="E9214" t="s">
        <v>21138</v>
      </c>
      <c r="F9214" s="1">
        <v>25747</v>
      </c>
    </row>
    <row r="9215" spans="1:6" x14ac:dyDescent="0.2">
      <c r="A9215" t="s">
        <v>4629</v>
      </c>
      <c r="B9215" t="s">
        <v>13736</v>
      </c>
      <c r="C9215" t="s">
        <v>9912</v>
      </c>
      <c r="D9215" t="s">
        <v>24862</v>
      </c>
      <c r="E9215" t="s">
        <v>21138</v>
      </c>
      <c r="F9215" s="1">
        <v>21504</v>
      </c>
    </row>
    <row r="9216" spans="1:6" x14ac:dyDescent="0.2">
      <c r="A9216" t="s">
        <v>8671</v>
      </c>
      <c r="B9216" t="s">
        <v>13658</v>
      </c>
      <c r="C9216" t="s">
        <v>16295</v>
      </c>
      <c r="D9216" t="s">
        <v>24863</v>
      </c>
      <c r="E9216" t="s">
        <v>21138</v>
      </c>
      <c r="F9216" s="1">
        <v>21597</v>
      </c>
    </row>
    <row r="9217" spans="1:6" x14ac:dyDescent="0.2">
      <c r="A9217" t="s">
        <v>7329</v>
      </c>
      <c r="B9217" t="s">
        <v>14241</v>
      </c>
      <c r="C9217" t="s">
        <v>13010</v>
      </c>
      <c r="D9217" t="s">
        <v>24864</v>
      </c>
      <c r="E9217" t="s">
        <v>21138</v>
      </c>
      <c r="F9217" s="1">
        <v>40990</v>
      </c>
    </row>
    <row r="9218" spans="1:6" x14ac:dyDescent="0.2">
      <c r="A9218" t="s">
        <v>4630</v>
      </c>
      <c r="B9218" t="s">
        <v>13897</v>
      </c>
      <c r="C9218" t="s">
        <v>16296</v>
      </c>
      <c r="D9218" t="s">
        <v>24865</v>
      </c>
      <c r="E9218" t="s">
        <v>21138</v>
      </c>
      <c r="F9218" s="1">
        <v>17822</v>
      </c>
    </row>
    <row r="9219" spans="1:6" x14ac:dyDescent="0.2">
      <c r="A9219" t="s">
        <v>4631</v>
      </c>
      <c r="B9219" t="s">
        <v>13725</v>
      </c>
      <c r="C9219" t="s">
        <v>9614</v>
      </c>
      <c r="D9219">
        <v>6185291134</v>
      </c>
      <c r="E9219" t="s">
        <v>21138</v>
      </c>
      <c r="F9219" s="1">
        <v>35010</v>
      </c>
    </row>
    <row r="9220" spans="1:6" x14ac:dyDescent="0.2">
      <c r="A9220" t="s">
        <v>16297</v>
      </c>
      <c r="B9220" t="s">
        <v>11030</v>
      </c>
      <c r="C9220" t="s">
        <v>9765</v>
      </c>
      <c r="D9220" t="s">
        <v>24866</v>
      </c>
      <c r="E9220" t="s">
        <v>21138</v>
      </c>
      <c r="F9220" s="1">
        <v>20260</v>
      </c>
    </row>
    <row r="9221" spans="1:6" x14ac:dyDescent="0.2">
      <c r="A9221" t="s">
        <v>4632</v>
      </c>
      <c r="B9221" t="s">
        <v>13346</v>
      </c>
      <c r="C9221" t="s">
        <v>16228</v>
      </c>
      <c r="D9221" t="s">
        <v>24867</v>
      </c>
      <c r="E9221" t="s">
        <v>21138</v>
      </c>
      <c r="F9221" s="1">
        <v>28502</v>
      </c>
    </row>
    <row r="9222" spans="1:6" x14ac:dyDescent="0.2">
      <c r="A9222" t="s">
        <v>7330</v>
      </c>
      <c r="B9222" t="s">
        <v>13494</v>
      </c>
      <c r="C9222" t="s">
        <v>12186</v>
      </c>
      <c r="D9222" t="s">
        <v>24868</v>
      </c>
      <c r="E9222" t="s">
        <v>21138</v>
      </c>
      <c r="F9222" s="1">
        <v>25262</v>
      </c>
    </row>
    <row r="9223" spans="1:6" x14ac:dyDescent="0.2">
      <c r="A9223" t="s">
        <v>7331</v>
      </c>
      <c r="B9223" t="s">
        <v>13325</v>
      </c>
      <c r="C9223" t="s">
        <v>10794</v>
      </c>
      <c r="D9223" t="s">
        <v>24869</v>
      </c>
      <c r="E9223" t="s">
        <v>21138</v>
      </c>
      <c r="F9223" s="1">
        <v>42339</v>
      </c>
    </row>
    <row r="9224" spans="1:6" x14ac:dyDescent="0.2">
      <c r="A9224" t="s">
        <v>4633</v>
      </c>
      <c r="B9224" t="s">
        <v>13725</v>
      </c>
      <c r="C9224" t="s">
        <v>16298</v>
      </c>
      <c r="D9224" t="s">
        <v>24870</v>
      </c>
      <c r="E9224" t="s">
        <v>21138</v>
      </c>
      <c r="F9224" s="1">
        <v>33697</v>
      </c>
    </row>
    <row r="9225" spans="1:6" x14ac:dyDescent="0.2">
      <c r="A9225" t="s">
        <v>7332</v>
      </c>
      <c r="B9225" t="s">
        <v>14838</v>
      </c>
      <c r="C9225" t="s">
        <v>9945</v>
      </c>
      <c r="D9225">
        <v>1700835414</v>
      </c>
      <c r="E9225" t="s">
        <v>21138</v>
      </c>
      <c r="F9225" s="1">
        <v>36369</v>
      </c>
    </row>
    <row r="9226" spans="1:6" x14ac:dyDescent="0.2">
      <c r="A9226" t="s">
        <v>9338</v>
      </c>
      <c r="B9226" t="s">
        <v>13423</v>
      </c>
      <c r="C9226" t="s">
        <v>16299</v>
      </c>
      <c r="D9226" t="s">
        <v>24871</v>
      </c>
      <c r="E9226" t="s">
        <v>21138</v>
      </c>
      <c r="F9226" s="1">
        <v>17735</v>
      </c>
    </row>
    <row r="9227" spans="1:6" x14ac:dyDescent="0.2">
      <c r="A9227" t="s">
        <v>4634</v>
      </c>
      <c r="B9227" t="s">
        <v>13790</v>
      </c>
      <c r="C9227" t="s">
        <v>14962</v>
      </c>
      <c r="D9227" t="s">
        <v>24872</v>
      </c>
      <c r="E9227" t="s">
        <v>21138</v>
      </c>
      <c r="F9227" s="1">
        <v>23134</v>
      </c>
    </row>
    <row r="9228" spans="1:6" x14ac:dyDescent="0.2">
      <c r="A9228" t="s">
        <v>7333</v>
      </c>
      <c r="B9228" t="s">
        <v>10391</v>
      </c>
      <c r="C9228" t="s">
        <v>15450</v>
      </c>
      <c r="D9228" t="s">
        <v>24873</v>
      </c>
      <c r="E9228" t="s">
        <v>21138</v>
      </c>
      <c r="F9228" s="1">
        <v>27298</v>
      </c>
    </row>
    <row r="9229" spans="1:6" x14ac:dyDescent="0.2">
      <c r="A9229" t="s">
        <v>4635</v>
      </c>
      <c r="B9229" t="s">
        <v>13363</v>
      </c>
      <c r="C9229" t="s">
        <v>9643</v>
      </c>
      <c r="D9229" t="s">
        <v>24874</v>
      </c>
      <c r="E9229" t="s">
        <v>21138</v>
      </c>
      <c r="F9229" s="1">
        <v>29663</v>
      </c>
    </row>
    <row r="9230" spans="1:6" x14ac:dyDescent="0.2">
      <c r="A9230" t="s">
        <v>4636</v>
      </c>
      <c r="B9230" t="s">
        <v>16300</v>
      </c>
      <c r="C9230" t="s">
        <v>10599</v>
      </c>
      <c r="D9230" t="s">
        <v>24875</v>
      </c>
      <c r="E9230" t="s">
        <v>21138</v>
      </c>
      <c r="F9230" s="1">
        <v>35671</v>
      </c>
    </row>
    <row r="9231" spans="1:6" x14ac:dyDescent="0.2">
      <c r="A9231" t="s">
        <v>4637</v>
      </c>
      <c r="B9231" t="s">
        <v>13461</v>
      </c>
      <c r="C9231" t="s">
        <v>16301</v>
      </c>
      <c r="D9231" t="s">
        <v>24876</v>
      </c>
      <c r="E9231" t="s">
        <v>21138</v>
      </c>
      <c r="F9231" s="1">
        <v>35787</v>
      </c>
    </row>
    <row r="9232" spans="1:6" x14ac:dyDescent="0.2">
      <c r="A9232" t="s">
        <v>7334</v>
      </c>
      <c r="B9232" t="s">
        <v>13457</v>
      </c>
      <c r="C9232" t="s">
        <v>10301</v>
      </c>
      <c r="D9232" t="s">
        <v>24877</v>
      </c>
      <c r="E9232" t="s">
        <v>21138</v>
      </c>
      <c r="F9232" s="1">
        <v>42525</v>
      </c>
    </row>
    <row r="9233" spans="1:6" x14ac:dyDescent="0.2">
      <c r="A9233" t="s">
        <v>4638</v>
      </c>
      <c r="B9233" t="s">
        <v>13324</v>
      </c>
      <c r="C9233" t="s">
        <v>10095</v>
      </c>
      <c r="D9233" t="s">
        <v>24878</v>
      </c>
      <c r="E9233" t="s">
        <v>21138</v>
      </c>
      <c r="F9233" s="1">
        <v>28277</v>
      </c>
    </row>
    <row r="9234" spans="1:6" x14ac:dyDescent="0.2">
      <c r="A9234" t="s">
        <v>4639</v>
      </c>
      <c r="B9234" t="s">
        <v>13670</v>
      </c>
      <c r="C9234" t="s">
        <v>11709</v>
      </c>
      <c r="D9234">
        <f>1-840-482-3206</f>
        <v>-4527</v>
      </c>
      <c r="E9234" t="s">
        <v>21138</v>
      </c>
      <c r="F9234" s="1">
        <v>37246</v>
      </c>
    </row>
    <row r="9235" spans="1:6" x14ac:dyDescent="0.2">
      <c r="A9235" t="s">
        <v>4640</v>
      </c>
      <c r="B9235" t="s">
        <v>13404</v>
      </c>
      <c r="C9235" t="s">
        <v>9858</v>
      </c>
      <c r="D9235" t="s">
        <v>24879</v>
      </c>
      <c r="E9235" t="s">
        <v>21138</v>
      </c>
      <c r="F9235" s="1">
        <v>24852</v>
      </c>
    </row>
    <row r="9236" spans="1:6" x14ac:dyDescent="0.2">
      <c r="A9236" t="s">
        <v>4641</v>
      </c>
      <c r="B9236" t="s">
        <v>13736</v>
      </c>
      <c r="C9236" t="s">
        <v>16302</v>
      </c>
      <c r="D9236" t="s">
        <v>24880</v>
      </c>
      <c r="E9236" t="s">
        <v>21138</v>
      </c>
      <c r="F9236" s="1">
        <v>23823</v>
      </c>
    </row>
    <row r="9237" spans="1:6" x14ac:dyDescent="0.2">
      <c r="A9237" t="s">
        <v>4642</v>
      </c>
      <c r="B9237" t="s">
        <v>13379</v>
      </c>
      <c r="C9237" t="s">
        <v>12812</v>
      </c>
      <c r="D9237" t="s">
        <v>24881</v>
      </c>
      <c r="E9237" t="s">
        <v>21138</v>
      </c>
      <c r="F9237" s="1">
        <v>25939</v>
      </c>
    </row>
    <row r="9238" spans="1:6" x14ac:dyDescent="0.2">
      <c r="A9238" t="s">
        <v>16303</v>
      </c>
      <c r="B9238" t="s">
        <v>13731</v>
      </c>
      <c r="C9238" t="s">
        <v>16304</v>
      </c>
      <c r="D9238" t="s">
        <v>24882</v>
      </c>
      <c r="E9238" t="s">
        <v>21138</v>
      </c>
      <c r="F9238" s="1">
        <v>22188</v>
      </c>
    </row>
    <row r="9239" spans="1:6" x14ac:dyDescent="0.2">
      <c r="A9239" t="s">
        <v>4643</v>
      </c>
      <c r="B9239" t="s">
        <v>13345</v>
      </c>
      <c r="C9239" t="s">
        <v>12870</v>
      </c>
      <c r="D9239" t="s">
        <v>24883</v>
      </c>
      <c r="E9239" t="s">
        <v>21138</v>
      </c>
      <c r="F9239" s="1">
        <v>18038</v>
      </c>
    </row>
    <row r="9240" spans="1:6" x14ac:dyDescent="0.2">
      <c r="A9240" t="s">
        <v>4644</v>
      </c>
      <c r="B9240" t="s">
        <v>13484</v>
      </c>
      <c r="C9240" t="s">
        <v>16305</v>
      </c>
      <c r="D9240" t="s">
        <v>24884</v>
      </c>
      <c r="E9240" t="s">
        <v>21138</v>
      </c>
      <c r="F9240" s="1">
        <v>30958</v>
      </c>
    </row>
    <row r="9241" spans="1:6" x14ac:dyDescent="0.2">
      <c r="A9241" t="s">
        <v>4645</v>
      </c>
      <c r="B9241" t="s">
        <v>14226</v>
      </c>
      <c r="C9241" t="s">
        <v>12102</v>
      </c>
      <c r="D9241" t="s">
        <v>24885</v>
      </c>
      <c r="E9241" t="s">
        <v>21138</v>
      </c>
      <c r="F9241" s="1">
        <v>26683</v>
      </c>
    </row>
    <row r="9242" spans="1:6" x14ac:dyDescent="0.2">
      <c r="A9242" t="s">
        <v>7335</v>
      </c>
      <c r="B9242" t="s">
        <v>13460</v>
      </c>
      <c r="C9242" t="s">
        <v>9616</v>
      </c>
      <c r="D9242" t="s">
        <v>24886</v>
      </c>
      <c r="E9242" t="s">
        <v>21138</v>
      </c>
      <c r="F9242" s="1">
        <v>16969</v>
      </c>
    </row>
    <row r="9243" spans="1:6" x14ac:dyDescent="0.2">
      <c r="A9243" t="s">
        <v>7336</v>
      </c>
      <c r="B9243" t="s">
        <v>13323</v>
      </c>
      <c r="C9243" t="s">
        <v>9941</v>
      </c>
      <c r="D9243" t="s">
        <v>24887</v>
      </c>
      <c r="E9243" t="s">
        <v>21138</v>
      </c>
      <c r="F9243" s="1">
        <v>18754</v>
      </c>
    </row>
    <row r="9244" spans="1:6" x14ac:dyDescent="0.2">
      <c r="A9244" t="s">
        <v>4646</v>
      </c>
      <c r="B9244" t="s">
        <v>13325</v>
      </c>
      <c r="C9244" t="s">
        <v>9761</v>
      </c>
      <c r="D9244" t="s">
        <v>24888</v>
      </c>
      <c r="E9244" t="s">
        <v>21138</v>
      </c>
      <c r="F9244" s="1">
        <v>34015</v>
      </c>
    </row>
    <row r="9245" spans="1:6" x14ac:dyDescent="0.2">
      <c r="A9245" t="s">
        <v>4647</v>
      </c>
      <c r="B9245" t="s">
        <v>14070</v>
      </c>
      <c r="C9245" t="s">
        <v>16306</v>
      </c>
      <c r="D9245" t="s">
        <v>24889</v>
      </c>
      <c r="E9245" t="s">
        <v>21138</v>
      </c>
      <c r="F9245" s="1">
        <v>39241</v>
      </c>
    </row>
    <row r="9246" spans="1:6" x14ac:dyDescent="0.2">
      <c r="A9246" t="s">
        <v>4648</v>
      </c>
      <c r="B9246" t="s">
        <v>13421</v>
      </c>
      <c r="C9246" t="s">
        <v>16307</v>
      </c>
      <c r="D9246" t="s">
        <v>24890</v>
      </c>
      <c r="E9246" t="s">
        <v>21138</v>
      </c>
      <c r="F9246" s="1">
        <v>21688</v>
      </c>
    </row>
    <row r="9247" spans="1:6" x14ac:dyDescent="0.2">
      <c r="A9247" t="s">
        <v>16308</v>
      </c>
      <c r="B9247" t="s">
        <v>13595</v>
      </c>
      <c r="C9247" t="s">
        <v>10514</v>
      </c>
      <c r="D9247" t="s">
        <v>24891</v>
      </c>
      <c r="E9247" t="s">
        <v>21138</v>
      </c>
      <c r="F9247" s="1">
        <v>19809</v>
      </c>
    </row>
    <row r="9248" spans="1:6" x14ac:dyDescent="0.2">
      <c r="A9248" t="s">
        <v>4649</v>
      </c>
      <c r="B9248" t="s">
        <v>13446</v>
      </c>
      <c r="C9248" t="s">
        <v>13294</v>
      </c>
      <c r="D9248" t="s">
        <v>24892</v>
      </c>
      <c r="E9248" t="s">
        <v>21138</v>
      </c>
      <c r="F9248" s="1">
        <v>37557</v>
      </c>
    </row>
    <row r="9249" spans="1:6" x14ac:dyDescent="0.2">
      <c r="A9249" t="s">
        <v>16309</v>
      </c>
      <c r="B9249" t="s">
        <v>13324</v>
      </c>
      <c r="C9249" t="s">
        <v>16310</v>
      </c>
      <c r="D9249" t="s">
        <v>24893</v>
      </c>
      <c r="E9249" t="s">
        <v>21138</v>
      </c>
      <c r="F9249" s="1">
        <v>15030</v>
      </c>
    </row>
    <row r="9250" spans="1:6" x14ac:dyDescent="0.2">
      <c r="A9250" t="s">
        <v>4650</v>
      </c>
      <c r="B9250" t="s">
        <v>13345</v>
      </c>
      <c r="C9250" t="s">
        <v>9531</v>
      </c>
      <c r="D9250" t="s">
        <v>24894</v>
      </c>
      <c r="E9250" t="s">
        <v>21138</v>
      </c>
      <c r="F9250" s="1">
        <v>43000</v>
      </c>
    </row>
    <row r="9251" spans="1:6" x14ac:dyDescent="0.2">
      <c r="A9251" t="s">
        <v>4651</v>
      </c>
      <c r="B9251" t="s">
        <v>13363</v>
      </c>
      <c r="C9251" t="s">
        <v>9897</v>
      </c>
      <c r="D9251" t="s">
        <v>24895</v>
      </c>
      <c r="E9251" t="s">
        <v>21138</v>
      </c>
      <c r="F9251" s="1">
        <v>32238</v>
      </c>
    </row>
    <row r="9252" spans="1:6" x14ac:dyDescent="0.2">
      <c r="A9252" t="s">
        <v>4652</v>
      </c>
      <c r="B9252" t="s">
        <v>13379</v>
      </c>
      <c r="C9252" t="s">
        <v>11991</v>
      </c>
      <c r="D9252" t="s">
        <v>24896</v>
      </c>
      <c r="E9252" t="s">
        <v>21138</v>
      </c>
      <c r="F9252" s="1">
        <v>42995</v>
      </c>
    </row>
    <row r="9253" spans="1:6" x14ac:dyDescent="0.2">
      <c r="A9253" t="s">
        <v>7337</v>
      </c>
      <c r="B9253" t="s">
        <v>16311</v>
      </c>
      <c r="C9253" t="s">
        <v>10175</v>
      </c>
      <c r="D9253" t="s">
        <v>24897</v>
      </c>
      <c r="E9253" t="s">
        <v>21138</v>
      </c>
      <c r="F9253" s="1">
        <v>40288</v>
      </c>
    </row>
    <row r="9254" spans="1:6" x14ac:dyDescent="0.2">
      <c r="A9254" t="s">
        <v>7338</v>
      </c>
      <c r="B9254" t="s">
        <v>14115</v>
      </c>
      <c r="C9254" t="s">
        <v>16312</v>
      </c>
      <c r="D9254">
        <f>1-885-378-8980</f>
        <v>-10242</v>
      </c>
      <c r="E9254" t="s">
        <v>21138</v>
      </c>
      <c r="F9254" s="1">
        <v>36750</v>
      </c>
    </row>
    <row r="9255" spans="1:6" x14ac:dyDescent="0.2">
      <c r="A9255" t="s">
        <v>16313</v>
      </c>
      <c r="B9255" t="s">
        <v>12598</v>
      </c>
      <c r="C9255" t="s">
        <v>9895</v>
      </c>
      <c r="D9255" t="s">
        <v>24898</v>
      </c>
      <c r="E9255" t="s">
        <v>21138</v>
      </c>
      <c r="F9255" s="1">
        <v>29639</v>
      </c>
    </row>
    <row r="9256" spans="1:6" x14ac:dyDescent="0.2">
      <c r="A9256" t="s">
        <v>16314</v>
      </c>
      <c r="B9256" t="s">
        <v>13601</v>
      </c>
      <c r="C9256" t="s">
        <v>16315</v>
      </c>
      <c r="D9256" t="s">
        <v>24899</v>
      </c>
      <c r="E9256" t="s">
        <v>21138</v>
      </c>
      <c r="F9256" s="1">
        <v>32721</v>
      </c>
    </row>
    <row r="9257" spans="1:6" x14ac:dyDescent="0.2">
      <c r="A9257" t="s">
        <v>7339</v>
      </c>
      <c r="B9257" t="s">
        <v>13866</v>
      </c>
      <c r="C9257" t="s">
        <v>9642</v>
      </c>
      <c r="D9257" t="s">
        <v>24900</v>
      </c>
      <c r="E9257" t="s">
        <v>21138</v>
      </c>
      <c r="F9257" s="1">
        <v>28328</v>
      </c>
    </row>
    <row r="9258" spans="1:6" x14ac:dyDescent="0.2">
      <c r="A9258" t="s">
        <v>4653</v>
      </c>
      <c r="B9258" t="s">
        <v>16316</v>
      </c>
      <c r="C9258" t="s">
        <v>10310</v>
      </c>
      <c r="D9258" t="s">
        <v>24901</v>
      </c>
      <c r="E9258" t="s">
        <v>21138</v>
      </c>
      <c r="F9258" s="1">
        <v>43358</v>
      </c>
    </row>
    <row r="9259" spans="1:6" x14ac:dyDescent="0.2">
      <c r="A9259" t="s">
        <v>8672</v>
      </c>
      <c r="B9259" t="s">
        <v>13408</v>
      </c>
      <c r="C9259" t="s">
        <v>9583</v>
      </c>
      <c r="D9259" t="s">
        <v>24902</v>
      </c>
      <c r="E9259" t="s">
        <v>21138</v>
      </c>
      <c r="F9259" s="1">
        <v>24541</v>
      </c>
    </row>
    <row r="9260" spans="1:6" x14ac:dyDescent="0.2">
      <c r="A9260" t="s">
        <v>7340</v>
      </c>
      <c r="B9260" t="s">
        <v>13941</v>
      </c>
      <c r="C9260" t="s">
        <v>16317</v>
      </c>
      <c r="D9260" t="s">
        <v>24903</v>
      </c>
      <c r="E9260" t="s">
        <v>21138</v>
      </c>
      <c r="F9260" s="1">
        <v>27365</v>
      </c>
    </row>
    <row r="9261" spans="1:6" x14ac:dyDescent="0.2">
      <c r="A9261" t="s">
        <v>9339</v>
      </c>
      <c r="B9261" t="s">
        <v>14266</v>
      </c>
      <c r="C9261" t="s">
        <v>16318</v>
      </c>
      <c r="D9261" t="s">
        <v>24904</v>
      </c>
      <c r="E9261" t="s">
        <v>21138</v>
      </c>
      <c r="F9261" s="1">
        <v>34206</v>
      </c>
    </row>
    <row r="9262" spans="1:6" x14ac:dyDescent="0.2">
      <c r="A9262" t="s">
        <v>4654</v>
      </c>
      <c r="B9262" t="s">
        <v>13446</v>
      </c>
      <c r="C9262" t="s">
        <v>16319</v>
      </c>
      <c r="D9262" t="s">
        <v>24905</v>
      </c>
      <c r="E9262" t="s">
        <v>21138</v>
      </c>
      <c r="F9262" s="1">
        <v>23612</v>
      </c>
    </row>
    <row r="9263" spans="1:6" x14ac:dyDescent="0.2">
      <c r="A9263" t="s">
        <v>4655</v>
      </c>
      <c r="B9263" t="s">
        <v>14115</v>
      </c>
      <c r="C9263" t="s">
        <v>16320</v>
      </c>
      <c r="D9263" t="s">
        <v>24906</v>
      </c>
      <c r="E9263" t="s">
        <v>21138</v>
      </c>
      <c r="F9263" s="1">
        <v>19643</v>
      </c>
    </row>
    <row r="9264" spans="1:6" x14ac:dyDescent="0.2">
      <c r="A9264" t="s">
        <v>7341</v>
      </c>
      <c r="B9264" t="s">
        <v>13423</v>
      </c>
      <c r="C9264" t="s">
        <v>16321</v>
      </c>
      <c r="D9264" t="s">
        <v>24907</v>
      </c>
      <c r="E9264" t="s">
        <v>21138</v>
      </c>
      <c r="F9264" s="1">
        <v>17161</v>
      </c>
    </row>
    <row r="9265" spans="1:6" x14ac:dyDescent="0.2">
      <c r="A9265" t="s">
        <v>4656</v>
      </c>
      <c r="B9265" t="s">
        <v>13308</v>
      </c>
      <c r="C9265" t="s">
        <v>16322</v>
      </c>
      <c r="D9265" t="s">
        <v>24908</v>
      </c>
      <c r="E9265" t="s">
        <v>21138</v>
      </c>
      <c r="F9265" s="1">
        <v>31842</v>
      </c>
    </row>
    <row r="9266" spans="1:6" x14ac:dyDescent="0.2">
      <c r="A9266" t="s">
        <v>4657</v>
      </c>
      <c r="B9266" t="s">
        <v>13448</v>
      </c>
      <c r="C9266" t="s">
        <v>13537</v>
      </c>
      <c r="D9266" t="s">
        <v>24909</v>
      </c>
      <c r="E9266" t="s">
        <v>21138</v>
      </c>
      <c r="F9266" s="1">
        <v>36395</v>
      </c>
    </row>
    <row r="9267" spans="1:6" x14ac:dyDescent="0.2">
      <c r="A9267" t="s">
        <v>4658</v>
      </c>
      <c r="B9267" t="s">
        <v>11030</v>
      </c>
      <c r="C9267" t="s">
        <v>16323</v>
      </c>
      <c r="D9267" t="s">
        <v>24910</v>
      </c>
      <c r="E9267" t="s">
        <v>21138</v>
      </c>
      <c r="F9267" s="1">
        <v>33853</v>
      </c>
    </row>
    <row r="9268" spans="1:6" x14ac:dyDescent="0.2">
      <c r="A9268" t="s">
        <v>4659</v>
      </c>
      <c r="B9268" t="s">
        <v>13664</v>
      </c>
      <c r="C9268" t="s">
        <v>16324</v>
      </c>
      <c r="D9268">
        <v>7548784902</v>
      </c>
      <c r="E9268" t="s">
        <v>21138</v>
      </c>
      <c r="F9268" s="1">
        <v>18975</v>
      </c>
    </row>
    <row r="9269" spans="1:6" x14ac:dyDescent="0.2">
      <c r="A9269" t="s">
        <v>4660</v>
      </c>
      <c r="B9269" t="s">
        <v>13313</v>
      </c>
      <c r="C9269" t="s">
        <v>15089</v>
      </c>
      <c r="D9269" t="s">
        <v>24911</v>
      </c>
      <c r="E9269" t="s">
        <v>21138</v>
      </c>
      <c r="F9269" s="1">
        <v>19371</v>
      </c>
    </row>
    <row r="9270" spans="1:6" x14ac:dyDescent="0.2">
      <c r="A9270" t="s">
        <v>8673</v>
      </c>
      <c r="B9270" t="s">
        <v>16325</v>
      </c>
      <c r="C9270" t="s">
        <v>16326</v>
      </c>
      <c r="D9270" t="s">
        <v>24912</v>
      </c>
      <c r="E9270" t="s">
        <v>21138</v>
      </c>
      <c r="F9270" s="1">
        <v>14971</v>
      </c>
    </row>
    <row r="9271" spans="1:6" x14ac:dyDescent="0.2">
      <c r="A9271" t="s">
        <v>4661</v>
      </c>
      <c r="B9271" t="s">
        <v>13502</v>
      </c>
      <c r="C9271" t="s">
        <v>11787</v>
      </c>
      <c r="D9271" t="s">
        <v>24913</v>
      </c>
      <c r="E9271" t="s">
        <v>21138</v>
      </c>
      <c r="F9271" s="1">
        <v>42712</v>
      </c>
    </row>
    <row r="9272" spans="1:6" x14ac:dyDescent="0.2">
      <c r="A9272" t="s">
        <v>4662</v>
      </c>
      <c r="B9272" t="s">
        <v>13413</v>
      </c>
      <c r="C9272" t="s">
        <v>9383</v>
      </c>
      <c r="D9272" t="s">
        <v>24914</v>
      </c>
      <c r="E9272" t="s">
        <v>21138</v>
      </c>
      <c r="F9272" s="1">
        <v>41204</v>
      </c>
    </row>
    <row r="9273" spans="1:6" x14ac:dyDescent="0.2">
      <c r="A9273" t="s">
        <v>4663</v>
      </c>
      <c r="B9273" t="s">
        <v>15129</v>
      </c>
      <c r="C9273" t="s">
        <v>11076</v>
      </c>
      <c r="D9273" t="s">
        <v>24915</v>
      </c>
      <c r="E9273" t="s">
        <v>21138</v>
      </c>
      <c r="F9273" s="1">
        <v>37119</v>
      </c>
    </row>
    <row r="9274" spans="1:6" x14ac:dyDescent="0.2">
      <c r="A9274" t="s">
        <v>16327</v>
      </c>
      <c r="B9274" t="s">
        <v>14387</v>
      </c>
      <c r="C9274" t="s">
        <v>16328</v>
      </c>
      <c r="D9274" t="s">
        <v>24916</v>
      </c>
      <c r="E9274" t="s">
        <v>21138</v>
      </c>
      <c r="F9274" s="1">
        <v>19059</v>
      </c>
    </row>
    <row r="9275" spans="1:6" x14ac:dyDescent="0.2">
      <c r="A9275" t="s">
        <v>7342</v>
      </c>
      <c r="B9275" t="s">
        <v>13388</v>
      </c>
      <c r="C9275" t="s">
        <v>11783</v>
      </c>
      <c r="D9275" t="s">
        <v>24917</v>
      </c>
      <c r="E9275" t="s">
        <v>21138</v>
      </c>
      <c r="F9275" s="1">
        <v>23675</v>
      </c>
    </row>
    <row r="9276" spans="1:6" x14ac:dyDescent="0.2">
      <c r="A9276" t="s">
        <v>4664</v>
      </c>
      <c r="B9276" t="s">
        <v>13673</v>
      </c>
      <c r="C9276" t="s">
        <v>16329</v>
      </c>
      <c r="D9276" t="s">
        <v>24918</v>
      </c>
      <c r="E9276" t="s">
        <v>21138</v>
      </c>
      <c r="F9276" s="1">
        <v>39852</v>
      </c>
    </row>
    <row r="9277" spans="1:6" x14ac:dyDescent="0.2">
      <c r="A9277" t="s">
        <v>4665</v>
      </c>
      <c r="B9277" t="s">
        <v>16330</v>
      </c>
      <c r="C9277" t="s">
        <v>12521</v>
      </c>
      <c r="D9277" t="s">
        <v>24919</v>
      </c>
      <c r="E9277" t="s">
        <v>21138</v>
      </c>
      <c r="F9277" s="1">
        <v>43423</v>
      </c>
    </row>
    <row r="9278" spans="1:6" x14ac:dyDescent="0.2">
      <c r="A9278" t="s">
        <v>7343</v>
      </c>
      <c r="B9278" t="s">
        <v>13344</v>
      </c>
      <c r="C9278" t="s">
        <v>10556</v>
      </c>
      <c r="D9278" t="s">
        <v>24920</v>
      </c>
      <c r="E9278" t="s">
        <v>21138</v>
      </c>
      <c r="F9278" s="1">
        <v>18642</v>
      </c>
    </row>
    <row r="9279" spans="1:6" x14ac:dyDescent="0.2">
      <c r="A9279" t="s">
        <v>4666</v>
      </c>
      <c r="B9279" t="s">
        <v>13955</v>
      </c>
      <c r="C9279" t="s">
        <v>16331</v>
      </c>
      <c r="D9279" t="s">
        <v>24921</v>
      </c>
      <c r="E9279" t="s">
        <v>21138</v>
      </c>
      <c r="F9279" s="1">
        <v>41949</v>
      </c>
    </row>
    <row r="9280" spans="1:6" x14ac:dyDescent="0.2">
      <c r="A9280" t="s">
        <v>7344</v>
      </c>
      <c r="B9280" t="s">
        <v>13963</v>
      </c>
      <c r="C9280" t="s">
        <v>14256</v>
      </c>
      <c r="D9280" t="s">
        <v>24922</v>
      </c>
      <c r="E9280" t="s">
        <v>21138</v>
      </c>
      <c r="F9280" s="1">
        <v>23383</v>
      </c>
    </row>
    <row r="9281" spans="1:6" x14ac:dyDescent="0.2">
      <c r="A9281" t="s">
        <v>16332</v>
      </c>
      <c r="B9281" t="s">
        <v>13346</v>
      </c>
      <c r="C9281" t="s">
        <v>11</v>
      </c>
      <c r="D9281" t="s">
        <v>24923</v>
      </c>
      <c r="E9281" t="s">
        <v>21138</v>
      </c>
      <c r="F9281" s="1">
        <v>43422</v>
      </c>
    </row>
    <row r="9282" spans="1:6" x14ac:dyDescent="0.2">
      <c r="A9282" t="s">
        <v>4667</v>
      </c>
      <c r="B9282" t="s">
        <v>16333</v>
      </c>
      <c r="C9282" t="s">
        <v>11876</v>
      </c>
      <c r="D9282" t="s">
        <v>24924</v>
      </c>
      <c r="E9282" t="s">
        <v>21138</v>
      </c>
      <c r="F9282" s="1">
        <v>31120</v>
      </c>
    </row>
    <row r="9283" spans="1:6" x14ac:dyDescent="0.2">
      <c r="A9283" t="s">
        <v>4668</v>
      </c>
      <c r="B9283" t="s">
        <v>13399</v>
      </c>
      <c r="C9283" t="s">
        <v>16334</v>
      </c>
      <c r="D9283">
        <v>6957755517</v>
      </c>
      <c r="E9283" t="s">
        <v>21138</v>
      </c>
      <c r="F9283" s="1">
        <v>31890</v>
      </c>
    </row>
    <row r="9284" spans="1:6" x14ac:dyDescent="0.2">
      <c r="A9284" t="s">
        <v>4669</v>
      </c>
      <c r="B9284" t="s">
        <v>16335</v>
      </c>
      <c r="C9284" t="s">
        <v>12005</v>
      </c>
      <c r="D9284" t="s">
        <v>24925</v>
      </c>
      <c r="E9284" t="s">
        <v>21138</v>
      </c>
      <c r="F9284" s="1">
        <v>37648</v>
      </c>
    </row>
    <row r="9285" spans="1:6" x14ac:dyDescent="0.2">
      <c r="A9285" t="s">
        <v>7345</v>
      </c>
      <c r="B9285" t="s">
        <v>14044</v>
      </c>
      <c r="C9285" t="s">
        <v>16336</v>
      </c>
      <c r="D9285" t="s">
        <v>24926</v>
      </c>
      <c r="E9285" t="s">
        <v>21138</v>
      </c>
      <c r="F9285" s="1">
        <v>21556</v>
      </c>
    </row>
    <row r="9286" spans="1:6" x14ac:dyDescent="0.2">
      <c r="A9286" t="s">
        <v>7346</v>
      </c>
      <c r="B9286" t="s">
        <v>9448</v>
      </c>
      <c r="C9286" t="s">
        <v>10459</v>
      </c>
      <c r="D9286" t="s">
        <v>24927</v>
      </c>
      <c r="E9286" t="s">
        <v>21138</v>
      </c>
      <c r="F9286" s="1">
        <v>15979</v>
      </c>
    </row>
    <row r="9287" spans="1:6" x14ac:dyDescent="0.2">
      <c r="A9287" t="s">
        <v>4670</v>
      </c>
      <c r="B9287" t="s">
        <v>14885</v>
      </c>
      <c r="C9287" t="s">
        <v>10103</v>
      </c>
      <c r="D9287" t="s">
        <v>24928</v>
      </c>
      <c r="E9287" t="s">
        <v>21138</v>
      </c>
      <c r="F9287" s="1">
        <v>38713</v>
      </c>
    </row>
    <row r="9288" spans="1:6" x14ac:dyDescent="0.2">
      <c r="A9288" t="s">
        <v>4671</v>
      </c>
      <c r="B9288" t="s">
        <v>13547</v>
      </c>
      <c r="C9288" t="s">
        <v>10893</v>
      </c>
      <c r="D9288" t="s">
        <v>24929</v>
      </c>
      <c r="E9288" t="s">
        <v>21138</v>
      </c>
      <c r="F9288" s="1">
        <v>16729</v>
      </c>
    </row>
    <row r="9289" spans="1:6" x14ac:dyDescent="0.2">
      <c r="A9289" t="s">
        <v>7347</v>
      </c>
      <c r="B9289" t="s">
        <v>11030</v>
      </c>
      <c r="C9289" t="s">
        <v>16337</v>
      </c>
      <c r="D9289" t="s">
        <v>24930</v>
      </c>
      <c r="E9289" t="s">
        <v>21138</v>
      </c>
      <c r="F9289" s="1">
        <v>22750</v>
      </c>
    </row>
    <row r="9290" spans="1:6" x14ac:dyDescent="0.2">
      <c r="A9290" t="s">
        <v>8674</v>
      </c>
      <c r="B9290" t="s">
        <v>13508</v>
      </c>
      <c r="C9290" t="s">
        <v>16338</v>
      </c>
      <c r="D9290">
        <v>2847995093</v>
      </c>
      <c r="E9290" t="s">
        <v>21138</v>
      </c>
      <c r="F9290" s="1">
        <v>30217</v>
      </c>
    </row>
    <row r="9291" spans="1:6" x14ac:dyDescent="0.2">
      <c r="A9291" t="s">
        <v>4672</v>
      </c>
      <c r="B9291" t="s">
        <v>14030</v>
      </c>
      <c r="C9291" t="s">
        <v>12510</v>
      </c>
      <c r="D9291">
        <v>6084257438</v>
      </c>
      <c r="E9291" t="s">
        <v>21138</v>
      </c>
      <c r="F9291" s="1">
        <v>26361</v>
      </c>
    </row>
    <row r="9292" spans="1:6" x14ac:dyDescent="0.2">
      <c r="A9292" t="s">
        <v>16339</v>
      </c>
      <c r="B9292" t="s">
        <v>14639</v>
      </c>
      <c r="C9292" t="s">
        <v>16340</v>
      </c>
      <c r="D9292" t="s">
        <v>24931</v>
      </c>
      <c r="E9292" t="s">
        <v>21138</v>
      </c>
      <c r="F9292" s="1">
        <v>31599</v>
      </c>
    </row>
    <row r="9293" spans="1:6" x14ac:dyDescent="0.2">
      <c r="A9293" t="s">
        <v>16341</v>
      </c>
      <c r="B9293" t="s">
        <v>12057</v>
      </c>
      <c r="C9293" t="s">
        <v>11</v>
      </c>
      <c r="D9293" t="s">
        <v>24932</v>
      </c>
      <c r="E9293" t="s">
        <v>21138</v>
      </c>
      <c r="F9293" s="1">
        <v>33753</v>
      </c>
    </row>
    <row r="9294" spans="1:6" x14ac:dyDescent="0.2">
      <c r="A9294" t="s">
        <v>4673</v>
      </c>
      <c r="B9294" t="s">
        <v>13413</v>
      </c>
      <c r="C9294" t="s">
        <v>16342</v>
      </c>
      <c r="D9294" t="s">
        <v>24933</v>
      </c>
      <c r="E9294" t="s">
        <v>21138</v>
      </c>
      <c r="F9294" s="1">
        <v>33656</v>
      </c>
    </row>
    <row r="9295" spans="1:6" x14ac:dyDescent="0.2">
      <c r="A9295" t="s">
        <v>7348</v>
      </c>
      <c r="B9295" t="s">
        <v>13311</v>
      </c>
      <c r="C9295" t="s">
        <v>16343</v>
      </c>
      <c r="D9295" t="s">
        <v>24934</v>
      </c>
      <c r="E9295" t="s">
        <v>21138</v>
      </c>
      <c r="F9295" s="1">
        <v>29391</v>
      </c>
    </row>
    <row r="9296" spans="1:6" x14ac:dyDescent="0.2">
      <c r="A9296" t="s">
        <v>16344</v>
      </c>
      <c r="B9296" t="s">
        <v>13435</v>
      </c>
      <c r="C9296" t="s">
        <v>10463</v>
      </c>
      <c r="D9296" t="s">
        <v>24935</v>
      </c>
      <c r="E9296" t="s">
        <v>21138</v>
      </c>
      <c r="F9296" s="1">
        <v>19098</v>
      </c>
    </row>
    <row r="9297" spans="1:6" x14ac:dyDescent="0.2">
      <c r="A9297" t="s">
        <v>8675</v>
      </c>
      <c r="B9297" t="s">
        <v>14337</v>
      </c>
      <c r="C9297" t="s">
        <v>10198</v>
      </c>
      <c r="D9297" t="s">
        <v>24936</v>
      </c>
      <c r="E9297" t="s">
        <v>21138</v>
      </c>
      <c r="F9297" s="1">
        <v>33616</v>
      </c>
    </row>
    <row r="9298" spans="1:6" x14ac:dyDescent="0.2">
      <c r="A9298" t="s">
        <v>4674</v>
      </c>
      <c r="B9298" t="s">
        <v>13324</v>
      </c>
      <c r="C9298" t="s">
        <v>9554</v>
      </c>
      <c r="D9298" t="s">
        <v>24937</v>
      </c>
      <c r="E9298" t="s">
        <v>21138</v>
      </c>
      <c r="F9298" s="1">
        <v>25557</v>
      </c>
    </row>
    <row r="9299" spans="1:6" x14ac:dyDescent="0.2">
      <c r="A9299" t="s">
        <v>4675</v>
      </c>
      <c r="B9299" t="s">
        <v>14071</v>
      </c>
      <c r="C9299" t="s">
        <v>16345</v>
      </c>
      <c r="D9299" t="s">
        <v>24938</v>
      </c>
      <c r="E9299" t="s">
        <v>21138</v>
      </c>
      <c r="F9299" s="1">
        <v>29295</v>
      </c>
    </row>
    <row r="9300" spans="1:6" x14ac:dyDescent="0.2">
      <c r="A9300" t="s">
        <v>16346</v>
      </c>
      <c r="B9300" t="s">
        <v>13670</v>
      </c>
      <c r="C9300" t="s">
        <v>11633</v>
      </c>
      <c r="D9300" t="s">
        <v>24939</v>
      </c>
      <c r="E9300" t="s">
        <v>21138</v>
      </c>
      <c r="F9300" s="1">
        <v>24772</v>
      </c>
    </row>
    <row r="9301" spans="1:6" x14ac:dyDescent="0.2">
      <c r="A9301" t="s">
        <v>4676</v>
      </c>
      <c r="B9301" t="s">
        <v>14277</v>
      </c>
      <c r="C9301" t="s">
        <v>10747</v>
      </c>
      <c r="D9301" t="s">
        <v>24940</v>
      </c>
      <c r="E9301" t="s">
        <v>21138</v>
      </c>
      <c r="F9301" s="1">
        <v>31416</v>
      </c>
    </row>
    <row r="9302" spans="1:6" x14ac:dyDescent="0.2">
      <c r="A9302" t="s">
        <v>16347</v>
      </c>
      <c r="B9302" t="s">
        <v>13731</v>
      </c>
      <c r="C9302" t="s">
        <v>9613</v>
      </c>
      <c r="D9302" t="s">
        <v>24941</v>
      </c>
      <c r="E9302" t="s">
        <v>21138</v>
      </c>
      <c r="F9302" s="1">
        <v>36998</v>
      </c>
    </row>
    <row r="9303" spans="1:6" x14ac:dyDescent="0.2">
      <c r="A9303" t="s">
        <v>4677</v>
      </c>
      <c r="B9303" t="s">
        <v>13558</v>
      </c>
      <c r="C9303" t="s">
        <v>16348</v>
      </c>
      <c r="D9303" t="s">
        <v>24942</v>
      </c>
      <c r="E9303" t="s">
        <v>21138</v>
      </c>
      <c r="F9303" s="1">
        <v>42650</v>
      </c>
    </row>
    <row r="9304" spans="1:6" x14ac:dyDescent="0.2">
      <c r="A9304" t="s">
        <v>8676</v>
      </c>
      <c r="B9304" t="s">
        <v>13480</v>
      </c>
      <c r="C9304" t="s">
        <v>16349</v>
      </c>
      <c r="D9304" t="s">
        <v>24943</v>
      </c>
      <c r="E9304" t="s">
        <v>21138</v>
      </c>
      <c r="F9304" s="1">
        <v>37527</v>
      </c>
    </row>
    <row r="9305" spans="1:6" x14ac:dyDescent="0.2">
      <c r="A9305" t="s">
        <v>4678</v>
      </c>
      <c r="B9305" t="s">
        <v>15053</v>
      </c>
      <c r="C9305" t="s">
        <v>10574</v>
      </c>
      <c r="D9305" t="s">
        <v>24944</v>
      </c>
      <c r="E9305" t="s">
        <v>21138</v>
      </c>
      <c r="F9305" s="1">
        <v>28206</v>
      </c>
    </row>
    <row r="9306" spans="1:6" x14ac:dyDescent="0.2">
      <c r="A9306" t="s">
        <v>7349</v>
      </c>
      <c r="B9306" t="s">
        <v>16350</v>
      </c>
      <c r="C9306" t="s">
        <v>10167</v>
      </c>
      <c r="D9306" t="s">
        <v>24945</v>
      </c>
      <c r="E9306" t="s">
        <v>21138</v>
      </c>
      <c r="F9306" s="1">
        <v>33776</v>
      </c>
    </row>
    <row r="9307" spans="1:6" x14ac:dyDescent="0.2">
      <c r="A9307" t="s">
        <v>4679</v>
      </c>
      <c r="B9307" t="s">
        <v>16351</v>
      </c>
      <c r="C9307" t="s">
        <v>9440</v>
      </c>
      <c r="D9307">
        <f>1-297-109-276</f>
        <v>-681</v>
      </c>
      <c r="E9307" t="s">
        <v>21138</v>
      </c>
      <c r="F9307" s="1">
        <v>33576</v>
      </c>
    </row>
    <row r="9308" spans="1:6" x14ac:dyDescent="0.2">
      <c r="A9308" t="s">
        <v>9340</v>
      </c>
      <c r="B9308" t="s">
        <v>11030</v>
      </c>
      <c r="C9308" t="s">
        <v>16352</v>
      </c>
      <c r="D9308">
        <v>8783729264</v>
      </c>
      <c r="E9308" t="s">
        <v>21138</v>
      </c>
      <c r="F9308" s="1">
        <v>16795</v>
      </c>
    </row>
    <row r="9309" spans="1:6" x14ac:dyDescent="0.2">
      <c r="A9309" t="s">
        <v>8677</v>
      </c>
      <c r="B9309" t="s">
        <v>13361</v>
      </c>
      <c r="C9309" t="s">
        <v>9609</v>
      </c>
      <c r="D9309" t="s">
        <v>24946</v>
      </c>
      <c r="E9309" t="s">
        <v>21138</v>
      </c>
      <c r="F9309" s="1">
        <v>25981</v>
      </c>
    </row>
    <row r="9310" spans="1:6" x14ac:dyDescent="0.2">
      <c r="A9310" t="s">
        <v>7350</v>
      </c>
      <c r="B9310" t="s">
        <v>14200</v>
      </c>
      <c r="C9310" t="s">
        <v>11656</v>
      </c>
      <c r="D9310" t="s">
        <v>24947</v>
      </c>
      <c r="E9310" t="s">
        <v>21138</v>
      </c>
      <c r="F9310" s="1">
        <v>33212</v>
      </c>
    </row>
    <row r="9311" spans="1:6" x14ac:dyDescent="0.2">
      <c r="A9311" t="s">
        <v>4680</v>
      </c>
      <c r="B9311" t="s">
        <v>13934</v>
      </c>
      <c r="C9311" t="s">
        <v>10529</v>
      </c>
      <c r="D9311" t="s">
        <v>24948</v>
      </c>
      <c r="E9311" t="s">
        <v>21138</v>
      </c>
      <c r="F9311" s="1">
        <v>43682</v>
      </c>
    </row>
    <row r="9312" spans="1:6" x14ac:dyDescent="0.2">
      <c r="A9312" t="s">
        <v>8678</v>
      </c>
      <c r="B9312" t="s">
        <v>13558</v>
      </c>
      <c r="C9312" t="s">
        <v>16353</v>
      </c>
      <c r="D9312" t="s">
        <v>24949</v>
      </c>
      <c r="E9312" t="s">
        <v>21138</v>
      </c>
      <c r="F9312" s="1">
        <v>36465</v>
      </c>
    </row>
    <row r="9313" spans="1:6" x14ac:dyDescent="0.2">
      <c r="A9313" t="s">
        <v>8679</v>
      </c>
      <c r="B9313" t="s">
        <v>11030</v>
      </c>
      <c r="C9313" t="s">
        <v>15244</v>
      </c>
      <c r="D9313" t="s">
        <v>24950</v>
      </c>
      <c r="E9313" t="s">
        <v>21138</v>
      </c>
      <c r="F9313" s="1">
        <v>20108</v>
      </c>
    </row>
    <row r="9314" spans="1:6" x14ac:dyDescent="0.2">
      <c r="A9314" t="s">
        <v>16354</v>
      </c>
      <c r="B9314" t="s">
        <v>11030</v>
      </c>
      <c r="C9314" t="s">
        <v>12043</v>
      </c>
      <c r="D9314" t="s">
        <v>24951</v>
      </c>
      <c r="E9314" t="s">
        <v>21138</v>
      </c>
      <c r="F9314" s="1">
        <v>27439</v>
      </c>
    </row>
    <row r="9315" spans="1:6" x14ac:dyDescent="0.2">
      <c r="A9315" t="s">
        <v>9341</v>
      </c>
      <c r="B9315" t="s">
        <v>13348</v>
      </c>
      <c r="C9315" t="s">
        <v>16355</v>
      </c>
      <c r="D9315" t="s">
        <v>24952</v>
      </c>
      <c r="E9315" t="s">
        <v>21138</v>
      </c>
      <c r="F9315" s="1">
        <v>28092</v>
      </c>
    </row>
    <row r="9316" spans="1:6" x14ac:dyDescent="0.2">
      <c r="A9316" t="s">
        <v>8680</v>
      </c>
      <c r="B9316" t="s">
        <v>16356</v>
      </c>
      <c r="C9316" t="s">
        <v>9895</v>
      </c>
      <c r="D9316" t="s">
        <v>24953</v>
      </c>
      <c r="E9316" t="s">
        <v>21138</v>
      </c>
      <c r="F9316" s="1">
        <v>28538</v>
      </c>
    </row>
    <row r="9317" spans="1:6" x14ac:dyDescent="0.2">
      <c r="A9317" t="s">
        <v>16357</v>
      </c>
      <c r="B9317" t="s">
        <v>16358</v>
      </c>
      <c r="C9317" t="s">
        <v>9825</v>
      </c>
      <c r="D9317" t="s">
        <v>24954</v>
      </c>
      <c r="E9317" t="s">
        <v>21138</v>
      </c>
      <c r="F9317" s="1">
        <v>16208</v>
      </c>
    </row>
    <row r="9318" spans="1:6" x14ac:dyDescent="0.2">
      <c r="A9318" t="s">
        <v>4681</v>
      </c>
      <c r="B9318" t="s">
        <v>10767</v>
      </c>
      <c r="C9318" t="s">
        <v>10205</v>
      </c>
      <c r="D9318" t="s">
        <v>24955</v>
      </c>
      <c r="E9318" t="s">
        <v>21138</v>
      </c>
      <c r="F9318" s="1">
        <v>20594</v>
      </c>
    </row>
    <row r="9319" spans="1:6" x14ac:dyDescent="0.2">
      <c r="A9319" t="s">
        <v>8681</v>
      </c>
      <c r="B9319" t="s">
        <v>14146</v>
      </c>
      <c r="C9319" t="s">
        <v>9694</v>
      </c>
      <c r="D9319" t="s">
        <v>24956</v>
      </c>
      <c r="E9319" t="s">
        <v>21138</v>
      </c>
      <c r="F9319" s="1">
        <v>37902</v>
      </c>
    </row>
    <row r="9320" spans="1:6" x14ac:dyDescent="0.2">
      <c r="A9320" t="s">
        <v>4682</v>
      </c>
      <c r="B9320" t="s">
        <v>15398</v>
      </c>
      <c r="C9320" t="s">
        <v>9526</v>
      </c>
      <c r="D9320" t="s">
        <v>24957</v>
      </c>
      <c r="E9320" t="s">
        <v>21138</v>
      </c>
      <c r="F9320" s="1">
        <v>40845</v>
      </c>
    </row>
    <row r="9321" spans="1:6" x14ac:dyDescent="0.2">
      <c r="A9321" t="s">
        <v>4683</v>
      </c>
      <c r="B9321" t="s">
        <v>13991</v>
      </c>
      <c r="C9321" t="s">
        <v>12483</v>
      </c>
      <c r="D9321" t="s">
        <v>24958</v>
      </c>
      <c r="E9321" t="s">
        <v>21138</v>
      </c>
      <c r="F9321" s="1">
        <v>29997</v>
      </c>
    </row>
    <row r="9322" spans="1:6" x14ac:dyDescent="0.2">
      <c r="A9322" t="s">
        <v>4684</v>
      </c>
      <c r="B9322" t="s">
        <v>13715</v>
      </c>
      <c r="C9322" t="s">
        <v>10548</v>
      </c>
      <c r="D9322" t="s">
        <v>24959</v>
      </c>
      <c r="E9322" t="s">
        <v>21138</v>
      </c>
      <c r="F9322" s="1">
        <v>30051</v>
      </c>
    </row>
    <row r="9323" spans="1:6" x14ac:dyDescent="0.2">
      <c r="A9323" t="s">
        <v>7351</v>
      </c>
      <c r="B9323" t="s">
        <v>13736</v>
      </c>
      <c r="C9323" t="s">
        <v>16359</v>
      </c>
      <c r="D9323" t="s">
        <v>24960</v>
      </c>
      <c r="E9323" t="s">
        <v>21138</v>
      </c>
      <c r="F9323" s="1">
        <v>32272</v>
      </c>
    </row>
    <row r="9324" spans="1:6" x14ac:dyDescent="0.2">
      <c r="A9324" t="s">
        <v>7352</v>
      </c>
      <c r="B9324" t="s">
        <v>13339</v>
      </c>
      <c r="C9324" t="s">
        <v>16360</v>
      </c>
      <c r="D9324" t="s">
        <v>24961</v>
      </c>
      <c r="E9324" t="s">
        <v>21138</v>
      </c>
      <c r="F9324" s="1">
        <v>34709</v>
      </c>
    </row>
    <row r="9325" spans="1:6" x14ac:dyDescent="0.2">
      <c r="A9325" t="s">
        <v>4685</v>
      </c>
      <c r="B9325" t="s">
        <v>13426</v>
      </c>
      <c r="C9325" t="s">
        <v>9599</v>
      </c>
      <c r="D9325" t="s">
        <v>24962</v>
      </c>
      <c r="E9325" t="s">
        <v>21138</v>
      </c>
      <c r="F9325" s="1">
        <v>28695</v>
      </c>
    </row>
    <row r="9326" spans="1:6" x14ac:dyDescent="0.2">
      <c r="A9326" t="s">
        <v>4686</v>
      </c>
      <c r="B9326" t="s">
        <v>14622</v>
      </c>
      <c r="C9326" t="s">
        <v>16361</v>
      </c>
      <c r="D9326" t="s">
        <v>24963</v>
      </c>
      <c r="E9326" t="s">
        <v>21138</v>
      </c>
      <c r="F9326" s="1">
        <v>34289</v>
      </c>
    </row>
    <row r="9327" spans="1:6" x14ac:dyDescent="0.2">
      <c r="A9327" t="s">
        <v>4687</v>
      </c>
      <c r="B9327" t="s">
        <v>14337</v>
      </c>
      <c r="C9327" t="s">
        <v>16362</v>
      </c>
      <c r="D9327" t="s">
        <v>24964</v>
      </c>
      <c r="E9327" t="s">
        <v>21138</v>
      </c>
      <c r="F9327" s="1">
        <v>24388</v>
      </c>
    </row>
    <row r="9328" spans="1:6" x14ac:dyDescent="0.2">
      <c r="A9328" t="s">
        <v>4688</v>
      </c>
      <c r="B9328" t="s">
        <v>16363</v>
      </c>
      <c r="C9328" t="s">
        <v>16364</v>
      </c>
      <c r="D9328" t="s">
        <v>24965</v>
      </c>
      <c r="E9328" t="s">
        <v>21138</v>
      </c>
      <c r="F9328" s="1">
        <v>34414</v>
      </c>
    </row>
    <row r="9329" spans="1:6" x14ac:dyDescent="0.2">
      <c r="A9329" t="s">
        <v>4689</v>
      </c>
      <c r="B9329" t="s">
        <v>9823</v>
      </c>
      <c r="C9329" t="s">
        <v>9690</v>
      </c>
      <c r="D9329" t="s">
        <v>24966</v>
      </c>
      <c r="E9329" t="s">
        <v>21138</v>
      </c>
      <c r="F9329" s="1">
        <v>24617</v>
      </c>
    </row>
    <row r="9330" spans="1:6" x14ac:dyDescent="0.2">
      <c r="A9330" t="s">
        <v>7353</v>
      </c>
      <c r="B9330" t="s">
        <v>16101</v>
      </c>
      <c r="C9330" t="s">
        <v>9601</v>
      </c>
      <c r="D9330" t="s">
        <v>24967</v>
      </c>
      <c r="E9330" t="s">
        <v>21138</v>
      </c>
      <c r="F9330" s="1">
        <v>39409</v>
      </c>
    </row>
    <row r="9331" spans="1:6" x14ac:dyDescent="0.2">
      <c r="A9331" t="s">
        <v>9342</v>
      </c>
      <c r="B9331" t="s">
        <v>14534</v>
      </c>
      <c r="C9331" t="s">
        <v>16365</v>
      </c>
      <c r="D9331" t="s">
        <v>24968</v>
      </c>
      <c r="E9331" t="s">
        <v>21138</v>
      </c>
      <c r="F9331" s="1">
        <v>19592</v>
      </c>
    </row>
    <row r="9332" spans="1:6" x14ac:dyDescent="0.2">
      <c r="A9332" t="s">
        <v>4690</v>
      </c>
      <c r="B9332" t="s">
        <v>13346</v>
      </c>
      <c r="C9332" t="s">
        <v>12900</v>
      </c>
      <c r="D9332" t="s">
        <v>24969</v>
      </c>
      <c r="E9332" t="s">
        <v>21138</v>
      </c>
      <c r="F9332" s="1">
        <v>36422</v>
      </c>
    </row>
    <row r="9333" spans="1:6" x14ac:dyDescent="0.2">
      <c r="A9333" t="s">
        <v>4691</v>
      </c>
      <c r="B9333" t="s">
        <v>14414</v>
      </c>
      <c r="C9333" t="s">
        <v>16366</v>
      </c>
      <c r="D9333" t="s">
        <v>24970</v>
      </c>
      <c r="E9333" t="s">
        <v>21138</v>
      </c>
      <c r="F9333" s="1">
        <v>15254</v>
      </c>
    </row>
    <row r="9334" spans="1:6" x14ac:dyDescent="0.2">
      <c r="A9334" t="s">
        <v>16367</v>
      </c>
      <c r="B9334" t="s">
        <v>13430</v>
      </c>
      <c r="C9334" t="s">
        <v>9510</v>
      </c>
      <c r="D9334" t="s">
        <v>24971</v>
      </c>
      <c r="E9334" t="s">
        <v>21138</v>
      </c>
      <c r="F9334" s="1">
        <v>34551</v>
      </c>
    </row>
    <row r="9335" spans="1:6" x14ac:dyDescent="0.2">
      <c r="A9335" t="s">
        <v>4692</v>
      </c>
      <c r="B9335" t="s">
        <v>13888</v>
      </c>
      <c r="C9335" t="s">
        <v>16368</v>
      </c>
      <c r="D9335" t="s">
        <v>24972</v>
      </c>
      <c r="E9335" t="s">
        <v>21138</v>
      </c>
      <c r="F9335" s="1">
        <v>41202</v>
      </c>
    </row>
    <row r="9336" spans="1:6" x14ac:dyDescent="0.2">
      <c r="A9336" t="s">
        <v>4693</v>
      </c>
      <c r="B9336" t="s">
        <v>13313</v>
      </c>
      <c r="C9336" t="s">
        <v>16369</v>
      </c>
      <c r="D9336" t="s">
        <v>24973</v>
      </c>
      <c r="E9336" t="s">
        <v>21138</v>
      </c>
      <c r="F9336" s="1">
        <v>14719</v>
      </c>
    </row>
    <row r="9337" spans="1:6" x14ac:dyDescent="0.2">
      <c r="A9337" t="s">
        <v>7354</v>
      </c>
      <c r="B9337" t="s">
        <v>16233</v>
      </c>
      <c r="C9337" t="s">
        <v>16370</v>
      </c>
      <c r="D9337" t="s">
        <v>24974</v>
      </c>
      <c r="E9337" t="s">
        <v>21138</v>
      </c>
      <c r="F9337" s="1">
        <v>42300</v>
      </c>
    </row>
    <row r="9338" spans="1:6" x14ac:dyDescent="0.2">
      <c r="A9338" t="s">
        <v>4694</v>
      </c>
      <c r="B9338" t="s">
        <v>13963</v>
      </c>
      <c r="C9338" t="s">
        <v>16371</v>
      </c>
      <c r="D9338" t="s">
        <v>24975</v>
      </c>
      <c r="E9338" t="s">
        <v>21138</v>
      </c>
      <c r="F9338" s="1">
        <v>33920</v>
      </c>
    </row>
    <row r="9339" spans="1:6" x14ac:dyDescent="0.2">
      <c r="A9339" t="s">
        <v>4695</v>
      </c>
      <c r="B9339" t="s">
        <v>10851</v>
      </c>
      <c r="C9339" t="s">
        <v>10280</v>
      </c>
      <c r="D9339" t="s">
        <v>24976</v>
      </c>
      <c r="E9339" t="s">
        <v>21138</v>
      </c>
      <c r="F9339" s="1">
        <v>26234</v>
      </c>
    </row>
    <row r="9340" spans="1:6" x14ac:dyDescent="0.2">
      <c r="A9340" t="s">
        <v>4696</v>
      </c>
      <c r="B9340" t="s">
        <v>13517</v>
      </c>
      <c r="C9340" t="s">
        <v>14614</v>
      </c>
      <c r="D9340" t="s">
        <v>24977</v>
      </c>
      <c r="E9340" t="s">
        <v>21138</v>
      </c>
      <c r="F9340" s="1">
        <v>34341</v>
      </c>
    </row>
    <row r="9341" spans="1:6" x14ac:dyDescent="0.2">
      <c r="A9341" t="s">
        <v>9343</v>
      </c>
      <c r="B9341" t="s">
        <v>11030</v>
      </c>
      <c r="C9341" t="s">
        <v>9922</v>
      </c>
      <c r="D9341" t="s">
        <v>24978</v>
      </c>
      <c r="E9341" t="s">
        <v>21138</v>
      </c>
      <c r="F9341" s="1">
        <v>37603</v>
      </c>
    </row>
    <row r="9342" spans="1:6" x14ac:dyDescent="0.2">
      <c r="A9342" t="s">
        <v>7355</v>
      </c>
      <c r="B9342" t="s">
        <v>13595</v>
      </c>
      <c r="C9342" t="s">
        <v>11541</v>
      </c>
      <c r="D9342" t="s">
        <v>24979</v>
      </c>
      <c r="E9342" t="s">
        <v>21138</v>
      </c>
      <c r="F9342" s="1">
        <v>26166</v>
      </c>
    </row>
    <row r="9343" spans="1:6" x14ac:dyDescent="0.2">
      <c r="A9343" t="s">
        <v>7356</v>
      </c>
      <c r="B9343" t="s">
        <v>13866</v>
      </c>
      <c r="C9343" t="s">
        <v>9444</v>
      </c>
      <c r="D9343" t="s">
        <v>24980</v>
      </c>
      <c r="E9343" t="s">
        <v>21138</v>
      </c>
      <c r="F9343" s="1">
        <v>19492</v>
      </c>
    </row>
    <row r="9344" spans="1:6" x14ac:dyDescent="0.2">
      <c r="A9344" t="s">
        <v>16372</v>
      </c>
      <c r="B9344" t="s">
        <v>11329</v>
      </c>
      <c r="C9344" t="s">
        <v>9782</v>
      </c>
      <c r="D9344">
        <v>6870051823</v>
      </c>
      <c r="E9344" t="s">
        <v>21138</v>
      </c>
      <c r="F9344" s="1">
        <v>18248</v>
      </c>
    </row>
    <row r="9345" spans="1:6" x14ac:dyDescent="0.2">
      <c r="A9345" t="s">
        <v>4697</v>
      </c>
      <c r="B9345" t="s">
        <v>13493</v>
      </c>
      <c r="C9345" t="s">
        <v>16373</v>
      </c>
      <c r="D9345" t="s">
        <v>24981</v>
      </c>
      <c r="E9345" t="s">
        <v>21138</v>
      </c>
      <c r="F9345" s="1">
        <v>25650</v>
      </c>
    </row>
    <row r="9346" spans="1:6" x14ac:dyDescent="0.2">
      <c r="A9346" t="s">
        <v>16374</v>
      </c>
      <c r="B9346" t="s">
        <v>13595</v>
      </c>
      <c r="C9346" t="s">
        <v>10566</v>
      </c>
      <c r="D9346" t="s">
        <v>24982</v>
      </c>
      <c r="E9346" t="s">
        <v>21138</v>
      </c>
      <c r="F9346" s="1">
        <v>16865</v>
      </c>
    </row>
    <row r="9347" spans="1:6" x14ac:dyDescent="0.2">
      <c r="A9347" t="s">
        <v>9344</v>
      </c>
      <c r="B9347" t="s">
        <v>13573</v>
      </c>
      <c r="C9347" t="s">
        <v>10395</v>
      </c>
      <c r="D9347" t="s">
        <v>24983</v>
      </c>
      <c r="E9347" t="s">
        <v>21138</v>
      </c>
      <c r="F9347" s="1">
        <v>19599</v>
      </c>
    </row>
    <row r="9348" spans="1:6" x14ac:dyDescent="0.2">
      <c r="A9348" t="s">
        <v>7357</v>
      </c>
      <c r="B9348" t="s">
        <v>13317</v>
      </c>
      <c r="C9348" t="s">
        <v>9566</v>
      </c>
      <c r="D9348" t="s">
        <v>24984</v>
      </c>
      <c r="E9348" t="s">
        <v>21138</v>
      </c>
      <c r="F9348" s="1">
        <v>42964</v>
      </c>
    </row>
    <row r="9349" spans="1:6" x14ac:dyDescent="0.2">
      <c r="A9349" t="s">
        <v>4698</v>
      </c>
      <c r="B9349" t="s">
        <v>16375</v>
      </c>
      <c r="C9349" t="s">
        <v>10026</v>
      </c>
      <c r="D9349" t="s">
        <v>24985</v>
      </c>
      <c r="E9349" t="s">
        <v>21138</v>
      </c>
      <c r="F9349" s="1">
        <v>18410</v>
      </c>
    </row>
    <row r="9350" spans="1:6" x14ac:dyDescent="0.2">
      <c r="A9350" t="s">
        <v>4699</v>
      </c>
      <c r="B9350" t="s">
        <v>14284</v>
      </c>
      <c r="C9350" t="s">
        <v>9667</v>
      </c>
      <c r="D9350" t="s">
        <v>24986</v>
      </c>
      <c r="E9350" t="s">
        <v>21138</v>
      </c>
      <c r="F9350" s="1">
        <v>18928</v>
      </c>
    </row>
    <row r="9351" spans="1:6" x14ac:dyDescent="0.2">
      <c r="A9351" t="s">
        <v>4700</v>
      </c>
      <c r="B9351" t="s">
        <v>11030</v>
      </c>
      <c r="C9351" t="s">
        <v>9565</v>
      </c>
      <c r="D9351" t="s">
        <v>24987</v>
      </c>
      <c r="E9351" t="s">
        <v>21138</v>
      </c>
      <c r="F9351" s="1">
        <v>19019</v>
      </c>
    </row>
    <row r="9352" spans="1:6" x14ac:dyDescent="0.2">
      <c r="A9352" t="s">
        <v>4701</v>
      </c>
      <c r="B9352" t="s">
        <v>13953</v>
      </c>
      <c r="C9352" t="s">
        <v>11831</v>
      </c>
      <c r="D9352" t="s">
        <v>24988</v>
      </c>
      <c r="E9352" t="s">
        <v>21138</v>
      </c>
      <c r="F9352" s="1">
        <v>16001</v>
      </c>
    </row>
    <row r="9353" spans="1:6" x14ac:dyDescent="0.2">
      <c r="A9353" t="s">
        <v>4702</v>
      </c>
      <c r="B9353" t="s">
        <v>13645</v>
      </c>
      <c r="C9353" t="s">
        <v>16376</v>
      </c>
      <c r="D9353" t="s">
        <v>24989</v>
      </c>
      <c r="E9353" t="s">
        <v>21138</v>
      </c>
      <c r="F9353" s="1">
        <v>20283</v>
      </c>
    </row>
    <row r="9354" spans="1:6" x14ac:dyDescent="0.2">
      <c r="A9354" t="s">
        <v>4703</v>
      </c>
      <c r="B9354" t="s">
        <v>13219</v>
      </c>
      <c r="C9354" t="s">
        <v>10641</v>
      </c>
      <c r="D9354" t="s">
        <v>24990</v>
      </c>
      <c r="E9354" t="s">
        <v>21138</v>
      </c>
      <c r="F9354" s="1">
        <v>36657</v>
      </c>
    </row>
    <row r="9355" spans="1:6" x14ac:dyDescent="0.2">
      <c r="A9355" t="s">
        <v>4704</v>
      </c>
      <c r="B9355" t="s">
        <v>14038</v>
      </c>
      <c r="C9355" t="s">
        <v>16377</v>
      </c>
      <c r="D9355" t="s">
        <v>24991</v>
      </c>
      <c r="E9355" t="s">
        <v>21138</v>
      </c>
      <c r="F9355" s="1">
        <v>31304</v>
      </c>
    </row>
    <row r="9356" spans="1:6" x14ac:dyDescent="0.2">
      <c r="A9356" t="s">
        <v>7358</v>
      </c>
      <c r="B9356" t="s">
        <v>9455</v>
      </c>
      <c r="C9356" t="s">
        <v>9537</v>
      </c>
      <c r="D9356" t="s">
        <v>24992</v>
      </c>
      <c r="E9356" t="s">
        <v>21138</v>
      </c>
      <c r="F9356" s="1">
        <v>27474</v>
      </c>
    </row>
    <row r="9357" spans="1:6" x14ac:dyDescent="0.2">
      <c r="A9357" t="s">
        <v>16378</v>
      </c>
      <c r="B9357" t="s">
        <v>12307</v>
      </c>
      <c r="C9357" t="s">
        <v>16379</v>
      </c>
      <c r="D9357" t="s">
        <v>24993</v>
      </c>
      <c r="E9357" t="s">
        <v>21138</v>
      </c>
      <c r="F9357" s="1">
        <v>38703</v>
      </c>
    </row>
    <row r="9358" spans="1:6" x14ac:dyDescent="0.2">
      <c r="A9358" t="s">
        <v>7359</v>
      </c>
      <c r="B9358" t="s">
        <v>13511</v>
      </c>
      <c r="C9358" t="s">
        <v>12597</v>
      </c>
      <c r="D9358" t="s">
        <v>24994</v>
      </c>
      <c r="E9358" t="s">
        <v>21138</v>
      </c>
      <c r="F9358" s="1">
        <v>26185</v>
      </c>
    </row>
    <row r="9359" spans="1:6" x14ac:dyDescent="0.2">
      <c r="A9359" t="s">
        <v>8682</v>
      </c>
      <c r="B9359" t="s">
        <v>14474</v>
      </c>
      <c r="C9359" t="s">
        <v>16380</v>
      </c>
      <c r="D9359" t="s">
        <v>24995</v>
      </c>
      <c r="E9359" t="s">
        <v>21138</v>
      </c>
      <c r="F9359" s="1">
        <v>42412</v>
      </c>
    </row>
    <row r="9360" spans="1:6" x14ac:dyDescent="0.2">
      <c r="A9360" t="s">
        <v>4705</v>
      </c>
      <c r="B9360" t="s">
        <v>13726</v>
      </c>
      <c r="C9360" t="s">
        <v>10341</v>
      </c>
      <c r="D9360" t="s">
        <v>24996</v>
      </c>
      <c r="E9360" t="s">
        <v>21138</v>
      </c>
      <c r="F9360" s="1">
        <v>32496</v>
      </c>
    </row>
    <row r="9361" spans="1:6" x14ac:dyDescent="0.2">
      <c r="A9361" t="s">
        <v>16381</v>
      </c>
      <c r="B9361" t="s">
        <v>13327</v>
      </c>
      <c r="C9361" t="s">
        <v>16382</v>
      </c>
      <c r="D9361" t="s">
        <v>24997</v>
      </c>
      <c r="E9361" t="s">
        <v>21138</v>
      </c>
      <c r="F9361" s="1">
        <v>24987</v>
      </c>
    </row>
    <row r="9362" spans="1:6" x14ac:dyDescent="0.2">
      <c r="A9362" t="s">
        <v>4706</v>
      </c>
      <c r="B9362" t="s">
        <v>16383</v>
      </c>
      <c r="C9362" t="s">
        <v>16384</v>
      </c>
      <c r="D9362" t="s">
        <v>24998</v>
      </c>
      <c r="E9362" t="s">
        <v>21138</v>
      </c>
      <c r="F9362" s="1">
        <v>27723</v>
      </c>
    </row>
    <row r="9363" spans="1:6" x14ac:dyDescent="0.2">
      <c r="A9363" t="s">
        <v>9345</v>
      </c>
      <c r="B9363" t="s">
        <v>11030</v>
      </c>
      <c r="C9363" t="s">
        <v>10452</v>
      </c>
      <c r="D9363" t="s">
        <v>24999</v>
      </c>
      <c r="E9363" t="s">
        <v>21138</v>
      </c>
      <c r="F9363" s="1">
        <v>36363</v>
      </c>
    </row>
    <row r="9364" spans="1:6" x14ac:dyDescent="0.2">
      <c r="A9364" t="s">
        <v>7360</v>
      </c>
      <c r="B9364" t="s">
        <v>16385</v>
      </c>
      <c r="C9364" t="s">
        <v>14724</v>
      </c>
      <c r="D9364">
        <f>1-947-563-4060</f>
        <v>-5569</v>
      </c>
      <c r="E9364" t="s">
        <v>21138</v>
      </c>
      <c r="F9364" s="1">
        <v>40272</v>
      </c>
    </row>
    <row r="9365" spans="1:6" x14ac:dyDescent="0.2">
      <c r="A9365" t="s">
        <v>4707</v>
      </c>
      <c r="B9365" t="s">
        <v>10149</v>
      </c>
      <c r="C9365" t="s">
        <v>9540</v>
      </c>
      <c r="D9365" t="s">
        <v>25000</v>
      </c>
      <c r="E9365" t="s">
        <v>21138</v>
      </c>
      <c r="F9365" s="1">
        <v>28642</v>
      </c>
    </row>
    <row r="9366" spans="1:6" x14ac:dyDescent="0.2">
      <c r="A9366" t="s">
        <v>4708</v>
      </c>
      <c r="B9366" t="s">
        <v>13980</v>
      </c>
      <c r="C9366" t="s">
        <v>16386</v>
      </c>
      <c r="D9366" t="s">
        <v>25001</v>
      </c>
      <c r="E9366" t="s">
        <v>21138</v>
      </c>
      <c r="F9366" s="1">
        <v>15415</v>
      </c>
    </row>
    <row r="9367" spans="1:6" x14ac:dyDescent="0.2">
      <c r="A9367" t="s">
        <v>4709</v>
      </c>
      <c r="B9367" t="s">
        <v>15291</v>
      </c>
      <c r="C9367" t="s">
        <v>16387</v>
      </c>
      <c r="D9367" t="s">
        <v>25002</v>
      </c>
      <c r="E9367" t="s">
        <v>21138</v>
      </c>
      <c r="F9367" s="1">
        <v>34119</v>
      </c>
    </row>
    <row r="9368" spans="1:6" x14ac:dyDescent="0.2">
      <c r="A9368" t="s">
        <v>4710</v>
      </c>
      <c r="B9368" t="s">
        <v>13363</v>
      </c>
      <c r="C9368" t="s">
        <v>9667</v>
      </c>
      <c r="D9368" t="s">
        <v>25003</v>
      </c>
      <c r="E9368" t="s">
        <v>21138</v>
      </c>
      <c r="F9368" s="1">
        <v>15206</v>
      </c>
    </row>
    <row r="9369" spans="1:6" x14ac:dyDescent="0.2">
      <c r="A9369" t="s">
        <v>4711</v>
      </c>
      <c r="B9369" t="s">
        <v>14631</v>
      </c>
      <c r="C9369" t="s">
        <v>16388</v>
      </c>
      <c r="D9369" t="s">
        <v>25004</v>
      </c>
      <c r="E9369" t="s">
        <v>21138</v>
      </c>
      <c r="F9369" s="1">
        <v>34256</v>
      </c>
    </row>
    <row r="9370" spans="1:6" x14ac:dyDescent="0.2">
      <c r="A9370" t="s">
        <v>8683</v>
      </c>
      <c r="B9370" t="s">
        <v>13590</v>
      </c>
      <c r="C9370" t="s">
        <v>16389</v>
      </c>
      <c r="D9370" t="s">
        <v>25005</v>
      </c>
      <c r="E9370" t="s">
        <v>21138</v>
      </c>
      <c r="F9370" s="1">
        <v>36064</v>
      </c>
    </row>
    <row r="9371" spans="1:6" x14ac:dyDescent="0.2">
      <c r="A9371" t="s">
        <v>4712</v>
      </c>
      <c r="B9371" t="s">
        <v>13736</v>
      </c>
      <c r="C9371" t="s">
        <v>9585</v>
      </c>
      <c r="D9371" t="s">
        <v>25006</v>
      </c>
      <c r="E9371" t="s">
        <v>21138</v>
      </c>
      <c r="F9371" s="1">
        <v>34319</v>
      </c>
    </row>
    <row r="9372" spans="1:6" x14ac:dyDescent="0.2">
      <c r="A9372" t="s">
        <v>4713</v>
      </c>
      <c r="B9372" t="s">
        <v>13071</v>
      </c>
      <c r="C9372" t="s">
        <v>16390</v>
      </c>
      <c r="D9372" t="s">
        <v>25007</v>
      </c>
      <c r="E9372" t="s">
        <v>21138</v>
      </c>
      <c r="F9372" s="1">
        <v>30989</v>
      </c>
    </row>
    <row r="9373" spans="1:6" x14ac:dyDescent="0.2">
      <c r="A9373" t="s">
        <v>8684</v>
      </c>
      <c r="B9373" t="s">
        <v>16391</v>
      </c>
      <c r="C9373" t="s">
        <v>16392</v>
      </c>
      <c r="D9373" t="s">
        <v>25008</v>
      </c>
      <c r="E9373" t="s">
        <v>21138</v>
      </c>
      <c r="F9373" s="1">
        <v>23008</v>
      </c>
    </row>
    <row r="9374" spans="1:6" x14ac:dyDescent="0.2">
      <c r="A9374" t="s">
        <v>4714</v>
      </c>
      <c r="B9374" t="s">
        <v>13558</v>
      </c>
      <c r="C9374" t="s">
        <v>9585</v>
      </c>
      <c r="D9374" t="s">
        <v>25009</v>
      </c>
      <c r="E9374" t="s">
        <v>21138</v>
      </c>
      <c r="F9374" s="1">
        <v>42483</v>
      </c>
    </row>
    <row r="9375" spans="1:6" x14ac:dyDescent="0.2">
      <c r="A9375" t="s">
        <v>7361</v>
      </c>
      <c r="B9375" t="s">
        <v>13593</v>
      </c>
      <c r="C9375" t="s">
        <v>9444</v>
      </c>
      <c r="D9375" t="s">
        <v>25010</v>
      </c>
      <c r="E9375" t="s">
        <v>21138</v>
      </c>
      <c r="F9375" s="1">
        <v>15618</v>
      </c>
    </row>
    <row r="9376" spans="1:6" x14ac:dyDescent="0.2">
      <c r="A9376" t="s">
        <v>16393</v>
      </c>
      <c r="B9376" t="s">
        <v>14435</v>
      </c>
      <c r="C9376" t="s">
        <v>11692</v>
      </c>
      <c r="D9376">
        <v>2066918424</v>
      </c>
      <c r="E9376" t="s">
        <v>21138</v>
      </c>
      <c r="F9376" s="1">
        <v>19172</v>
      </c>
    </row>
    <row r="9377" spans="1:6" x14ac:dyDescent="0.2">
      <c r="A9377" t="s">
        <v>7362</v>
      </c>
      <c r="B9377" t="s">
        <v>16394</v>
      </c>
      <c r="C9377" t="s">
        <v>10669</v>
      </c>
      <c r="D9377" t="s">
        <v>25011</v>
      </c>
      <c r="E9377" t="s">
        <v>21138</v>
      </c>
      <c r="F9377" s="1">
        <v>21603</v>
      </c>
    </row>
    <row r="9378" spans="1:6" x14ac:dyDescent="0.2">
      <c r="A9378" t="s">
        <v>7363</v>
      </c>
      <c r="B9378" t="s">
        <v>13980</v>
      </c>
      <c r="C9378" t="s">
        <v>16395</v>
      </c>
      <c r="D9378" t="s">
        <v>25012</v>
      </c>
      <c r="E9378" t="s">
        <v>21138</v>
      </c>
      <c r="F9378" s="1">
        <v>43375</v>
      </c>
    </row>
    <row r="9379" spans="1:6" x14ac:dyDescent="0.2">
      <c r="A9379" t="s">
        <v>8685</v>
      </c>
      <c r="B9379" t="s">
        <v>13310</v>
      </c>
      <c r="C9379" t="s">
        <v>11265</v>
      </c>
      <c r="D9379" t="s">
        <v>25013</v>
      </c>
      <c r="E9379" t="s">
        <v>21138</v>
      </c>
      <c r="F9379" s="1">
        <v>39919</v>
      </c>
    </row>
    <row r="9380" spans="1:6" x14ac:dyDescent="0.2">
      <c r="A9380" t="s">
        <v>4715</v>
      </c>
      <c r="B9380" t="s">
        <v>13599</v>
      </c>
      <c r="C9380" t="s">
        <v>16396</v>
      </c>
      <c r="D9380" t="s">
        <v>25014</v>
      </c>
      <c r="E9380" t="s">
        <v>21138</v>
      </c>
      <c r="F9380" s="1">
        <v>40451</v>
      </c>
    </row>
    <row r="9381" spans="1:6" x14ac:dyDescent="0.2">
      <c r="A9381" t="s">
        <v>9346</v>
      </c>
      <c r="B9381" t="s">
        <v>11030</v>
      </c>
      <c r="C9381" t="s">
        <v>9694</v>
      </c>
      <c r="D9381" t="s">
        <v>25015</v>
      </c>
      <c r="E9381" t="s">
        <v>21138</v>
      </c>
      <c r="F9381" s="1">
        <v>18856</v>
      </c>
    </row>
    <row r="9382" spans="1:6" x14ac:dyDescent="0.2">
      <c r="A9382" t="s">
        <v>4716</v>
      </c>
      <c r="B9382" t="s">
        <v>13486</v>
      </c>
      <c r="C9382" t="s">
        <v>16397</v>
      </c>
      <c r="D9382" t="s">
        <v>25016</v>
      </c>
      <c r="E9382" t="s">
        <v>21138</v>
      </c>
      <c r="F9382" s="1">
        <v>36684</v>
      </c>
    </row>
    <row r="9383" spans="1:6" x14ac:dyDescent="0.2">
      <c r="A9383" t="s">
        <v>8686</v>
      </c>
      <c r="B9383" t="s">
        <v>13480</v>
      </c>
      <c r="C9383" t="s">
        <v>10935</v>
      </c>
      <c r="D9383" t="s">
        <v>25017</v>
      </c>
      <c r="E9383" t="s">
        <v>21138</v>
      </c>
      <c r="F9383" s="1">
        <v>39541</v>
      </c>
    </row>
    <row r="9384" spans="1:6" x14ac:dyDescent="0.2">
      <c r="A9384" t="s">
        <v>8687</v>
      </c>
      <c r="B9384" t="s">
        <v>16398</v>
      </c>
      <c r="C9384" t="s">
        <v>9709</v>
      </c>
      <c r="D9384" t="s">
        <v>25018</v>
      </c>
      <c r="E9384" t="s">
        <v>21138</v>
      </c>
      <c r="F9384" s="1">
        <v>30855</v>
      </c>
    </row>
    <row r="9385" spans="1:6" x14ac:dyDescent="0.2">
      <c r="A9385" t="s">
        <v>4717</v>
      </c>
      <c r="B9385" t="s">
        <v>11030</v>
      </c>
      <c r="C9385" t="s">
        <v>16399</v>
      </c>
      <c r="D9385">
        <v>2892029885</v>
      </c>
      <c r="E9385" t="s">
        <v>21138</v>
      </c>
      <c r="F9385" s="1">
        <v>25796</v>
      </c>
    </row>
    <row r="9386" spans="1:6" x14ac:dyDescent="0.2">
      <c r="A9386" t="s">
        <v>8688</v>
      </c>
      <c r="B9386" t="s">
        <v>13323</v>
      </c>
      <c r="C9386" t="s">
        <v>10449</v>
      </c>
      <c r="D9386" t="s">
        <v>25019</v>
      </c>
      <c r="E9386" t="s">
        <v>21138</v>
      </c>
      <c r="F9386" s="1">
        <v>30491</v>
      </c>
    </row>
    <row r="9387" spans="1:6" x14ac:dyDescent="0.2">
      <c r="A9387" t="s">
        <v>4718</v>
      </c>
      <c r="B9387" t="s">
        <v>10351</v>
      </c>
      <c r="C9387" t="s">
        <v>10272</v>
      </c>
      <c r="D9387" t="s">
        <v>25020</v>
      </c>
      <c r="E9387" t="s">
        <v>21138</v>
      </c>
      <c r="F9387" s="1">
        <v>25575</v>
      </c>
    </row>
    <row r="9388" spans="1:6" x14ac:dyDescent="0.2">
      <c r="A9388" t="s">
        <v>7364</v>
      </c>
      <c r="B9388" t="s">
        <v>10735</v>
      </c>
      <c r="C9388" t="s">
        <v>16400</v>
      </c>
      <c r="D9388" t="s">
        <v>25021</v>
      </c>
      <c r="E9388" t="s">
        <v>21138</v>
      </c>
      <c r="F9388" s="1">
        <v>37538</v>
      </c>
    </row>
    <row r="9389" spans="1:6" x14ac:dyDescent="0.2">
      <c r="A9389" t="s">
        <v>7365</v>
      </c>
      <c r="B9389" t="s">
        <v>16401</v>
      </c>
      <c r="C9389" t="s">
        <v>13132</v>
      </c>
      <c r="D9389" t="s">
        <v>25022</v>
      </c>
      <c r="E9389" t="s">
        <v>21138</v>
      </c>
      <c r="F9389" s="1">
        <v>20025</v>
      </c>
    </row>
    <row r="9390" spans="1:6" x14ac:dyDescent="0.2">
      <c r="A9390" t="s">
        <v>7366</v>
      </c>
      <c r="B9390" t="s">
        <v>16402</v>
      </c>
      <c r="C9390" t="s">
        <v>10836</v>
      </c>
      <c r="D9390" t="s">
        <v>25023</v>
      </c>
      <c r="E9390" t="s">
        <v>21138</v>
      </c>
      <c r="F9390" s="1">
        <v>32155</v>
      </c>
    </row>
    <row r="9391" spans="1:6" x14ac:dyDescent="0.2">
      <c r="A9391" t="s">
        <v>8689</v>
      </c>
      <c r="B9391" t="s">
        <v>13435</v>
      </c>
      <c r="C9391" t="s">
        <v>7</v>
      </c>
      <c r="D9391" t="s">
        <v>25024</v>
      </c>
      <c r="E9391" t="s">
        <v>21138</v>
      </c>
      <c r="F9391" s="1">
        <v>42656</v>
      </c>
    </row>
    <row r="9392" spans="1:6" x14ac:dyDescent="0.2">
      <c r="A9392" t="s">
        <v>16403</v>
      </c>
      <c r="B9392" t="s">
        <v>13450</v>
      </c>
      <c r="C9392" t="s">
        <v>9475</v>
      </c>
      <c r="D9392">
        <v>4059436684</v>
      </c>
      <c r="E9392" t="s">
        <v>21138</v>
      </c>
      <c r="F9392" s="1">
        <v>17755</v>
      </c>
    </row>
    <row r="9393" spans="1:6" x14ac:dyDescent="0.2">
      <c r="A9393" t="s">
        <v>4719</v>
      </c>
      <c r="B9393" t="s">
        <v>13406</v>
      </c>
      <c r="C9393" t="s">
        <v>16404</v>
      </c>
      <c r="D9393" t="s">
        <v>25025</v>
      </c>
      <c r="E9393" t="s">
        <v>21138</v>
      </c>
      <c r="F9393" s="1">
        <v>30834</v>
      </c>
    </row>
    <row r="9394" spans="1:6" x14ac:dyDescent="0.2">
      <c r="A9394" t="s">
        <v>9347</v>
      </c>
      <c r="B9394" t="s">
        <v>13696</v>
      </c>
      <c r="C9394" t="s">
        <v>16405</v>
      </c>
      <c r="D9394" t="s">
        <v>25026</v>
      </c>
      <c r="E9394" t="s">
        <v>21138</v>
      </c>
      <c r="F9394" s="1">
        <v>37081</v>
      </c>
    </row>
    <row r="9395" spans="1:6" x14ac:dyDescent="0.2">
      <c r="A9395" t="s">
        <v>4720</v>
      </c>
      <c r="B9395" t="s">
        <v>13421</v>
      </c>
      <c r="C9395" t="s">
        <v>9922</v>
      </c>
      <c r="D9395">
        <f>1-498-39-9941</f>
        <v>-10477</v>
      </c>
      <c r="E9395" t="s">
        <v>21138</v>
      </c>
      <c r="F9395" s="1">
        <v>30952</v>
      </c>
    </row>
    <row r="9396" spans="1:6" x14ac:dyDescent="0.2">
      <c r="A9396" t="s">
        <v>7367</v>
      </c>
      <c r="B9396" t="s">
        <v>11824</v>
      </c>
      <c r="C9396" t="s">
        <v>16406</v>
      </c>
      <c r="D9396" t="s">
        <v>25027</v>
      </c>
      <c r="E9396" t="s">
        <v>21138</v>
      </c>
      <c r="F9396" s="1">
        <v>18785</v>
      </c>
    </row>
    <row r="9397" spans="1:6" x14ac:dyDescent="0.2">
      <c r="A9397" t="s">
        <v>7368</v>
      </c>
      <c r="B9397" t="s">
        <v>13595</v>
      </c>
      <c r="C9397" t="s">
        <v>9861</v>
      </c>
      <c r="D9397" t="s">
        <v>25028</v>
      </c>
      <c r="E9397" t="s">
        <v>21138</v>
      </c>
      <c r="F9397" s="1">
        <v>16793</v>
      </c>
    </row>
    <row r="9398" spans="1:6" x14ac:dyDescent="0.2">
      <c r="A9398" t="s">
        <v>4721</v>
      </c>
      <c r="B9398" t="s">
        <v>13460</v>
      </c>
      <c r="C9398" t="s">
        <v>16407</v>
      </c>
      <c r="D9398" t="s">
        <v>25029</v>
      </c>
      <c r="E9398" t="s">
        <v>21138</v>
      </c>
      <c r="F9398" s="1">
        <v>39587</v>
      </c>
    </row>
    <row r="9399" spans="1:6" x14ac:dyDescent="0.2">
      <c r="A9399" t="s">
        <v>4722</v>
      </c>
      <c r="B9399" t="s">
        <v>13963</v>
      </c>
      <c r="C9399" t="s">
        <v>16408</v>
      </c>
      <c r="D9399" t="s">
        <v>25030</v>
      </c>
      <c r="E9399" t="s">
        <v>21138</v>
      </c>
      <c r="F9399" s="1">
        <v>27819</v>
      </c>
    </row>
    <row r="9400" spans="1:6" x14ac:dyDescent="0.2">
      <c r="A9400" t="s">
        <v>4723</v>
      </c>
      <c r="B9400" t="s">
        <v>14835</v>
      </c>
      <c r="C9400" t="s">
        <v>16409</v>
      </c>
      <c r="D9400" t="s">
        <v>25031</v>
      </c>
      <c r="E9400" t="s">
        <v>21138</v>
      </c>
      <c r="F9400" s="1">
        <v>24399</v>
      </c>
    </row>
    <row r="9401" spans="1:6" x14ac:dyDescent="0.2">
      <c r="A9401" t="s">
        <v>4724</v>
      </c>
      <c r="B9401" t="s">
        <v>14359</v>
      </c>
      <c r="C9401" t="s">
        <v>16410</v>
      </c>
      <c r="D9401" t="s">
        <v>25032</v>
      </c>
      <c r="E9401" t="s">
        <v>21138</v>
      </c>
      <c r="F9401" s="1">
        <v>24885</v>
      </c>
    </row>
    <row r="9402" spans="1:6" x14ac:dyDescent="0.2">
      <c r="A9402" t="s">
        <v>8690</v>
      </c>
      <c r="B9402" t="s">
        <v>16411</v>
      </c>
      <c r="C9402" t="s">
        <v>10090</v>
      </c>
      <c r="D9402" t="s">
        <v>25033</v>
      </c>
      <c r="E9402" t="s">
        <v>21138</v>
      </c>
      <c r="F9402" s="1">
        <v>27779</v>
      </c>
    </row>
    <row r="9403" spans="1:6" x14ac:dyDescent="0.2">
      <c r="A9403" t="s">
        <v>16412</v>
      </c>
      <c r="B9403" t="s">
        <v>13955</v>
      </c>
      <c r="C9403" t="s">
        <v>10272</v>
      </c>
      <c r="D9403" t="s">
        <v>25034</v>
      </c>
      <c r="E9403" t="s">
        <v>21138</v>
      </c>
      <c r="F9403" s="1">
        <v>43451</v>
      </c>
    </row>
    <row r="9404" spans="1:6" x14ac:dyDescent="0.2">
      <c r="A9404" t="s">
        <v>8691</v>
      </c>
      <c r="B9404" t="s">
        <v>11030</v>
      </c>
      <c r="C9404" t="s">
        <v>11076</v>
      </c>
      <c r="D9404" t="s">
        <v>25035</v>
      </c>
      <c r="E9404" t="s">
        <v>21138</v>
      </c>
      <c r="F9404" s="1">
        <v>15554</v>
      </c>
    </row>
    <row r="9405" spans="1:6" x14ac:dyDescent="0.2">
      <c r="A9405" t="s">
        <v>7369</v>
      </c>
      <c r="B9405" t="s">
        <v>16413</v>
      </c>
      <c r="C9405" t="s">
        <v>10486</v>
      </c>
      <c r="D9405" t="s">
        <v>25036</v>
      </c>
      <c r="E9405" t="s">
        <v>21138</v>
      </c>
      <c r="F9405" s="1">
        <v>41589</v>
      </c>
    </row>
    <row r="9406" spans="1:6" x14ac:dyDescent="0.2">
      <c r="A9406" t="s">
        <v>4725</v>
      </c>
      <c r="B9406" t="s">
        <v>13465</v>
      </c>
      <c r="C9406" t="s">
        <v>10056</v>
      </c>
      <c r="D9406" t="s">
        <v>25037</v>
      </c>
      <c r="E9406" t="s">
        <v>21138</v>
      </c>
      <c r="F9406" s="1">
        <v>42535</v>
      </c>
    </row>
    <row r="9407" spans="1:6" x14ac:dyDescent="0.2">
      <c r="A9407" t="s">
        <v>4726</v>
      </c>
      <c r="B9407" t="s">
        <v>13796</v>
      </c>
      <c r="C9407" t="s">
        <v>9642</v>
      </c>
      <c r="D9407" t="s">
        <v>25038</v>
      </c>
      <c r="E9407" t="s">
        <v>21138</v>
      </c>
      <c r="F9407" s="1">
        <v>34909</v>
      </c>
    </row>
    <row r="9408" spans="1:6" x14ac:dyDescent="0.2">
      <c r="A9408" t="s">
        <v>4727</v>
      </c>
      <c r="B9408" t="s">
        <v>13696</v>
      </c>
      <c r="C9408" t="s">
        <v>16414</v>
      </c>
      <c r="D9408" t="s">
        <v>25039</v>
      </c>
      <c r="E9408" t="s">
        <v>21138</v>
      </c>
      <c r="F9408" s="1">
        <v>15243</v>
      </c>
    </row>
    <row r="9409" spans="1:6" x14ac:dyDescent="0.2">
      <c r="A9409" t="s">
        <v>4728</v>
      </c>
      <c r="B9409" t="s">
        <v>16415</v>
      </c>
      <c r="C9409" t="s">
        <v>10560</v>
      </c>
      <c r="D9409" t="s">
        <v>25040</v>
      </c>
      <c r="E9409" t="s">
        <v>21138</v>
      </c>
      <c r="F9409" s="1">
        <v>33033</v>
      </c>
    </row>
    <row r="9410" spans="1:6" x14ac:dyDescent="0.2">
      <c r="A9410" t="s">
        <v>16416</v>
      </c>
      <c r="B9410" t="s">
        <v>16417</v>
      </c>
      <c r="C9410" t="s">
        <v>16418</v>
      </c>
      <c r="D9410" t="s">
        <v>25041</v>
      </c>
      <c r="E9410" t="s">
        <v>21138</v>
      </c>
      <c r="F9410" s="1">
        <v>33352</v>
      </c>
    </row>
    <row r="9411" spans="1:6" x14ac:dyDescent="0.2">
      <c r="A9411" t="s">
        <v>7370</v>
      </c>
      <c r="B9411" t="s">
        <v>16419</v>
      </c>
      <c r="C9411" t="s">
        <v>16420</v>
      </c>
      <c r="D9411" t="s">
        <v>25042</v>
      </c>
      <c r="E9411" t="s">
        <v>21138</v>
      </c>
      <c r="F9411" s="1">
        <v>43122</v>
      </c>
    </row>
    <row r="9412" spans="1:6" x14ac:dyDescent="0.2">
      <c r="A9412" t="s">
        <v>9348</v>
      </c>
      <c r="B9412" t="s">
        <v>13862</v>
      </c>
      <c r="C9412" t="s">
        <v>12102</v>
      </c>
      <c r="D9412">
        <v>5206916041</v>
      </c>
      <c r="E9412" t="s">
        <v>21138</v>
      </c>
      <c r="F9412" s="1">
        <v>31493</v>
      </c>
    </row>
    <row r="9413" spans="1:6" x14ac:dyDescent="0.2">
      <c r="A9413" t="s">
        <v>4729</v>
      </c>
      <c r="B9413" t="s">
        <v>13696</v>
      </c>
      <c r="C9413" t="s">
        <v>16421</v>
      </c>
      <c r="D9413" t="s">
        <v>25043</v>
      </c>
      <c r="E9413" t="s">
        <v>21138</v>
      </c>
      <c r="F9413" s="1">
        <v>24378</v>
      </c>
    </row>
    <row r="9414" spans="1:6" x14ac:dyDescent="0.2">
      <c r="A9414" t="s">
        <v>7371</v>
      </c>
      <c r="B9414" t="s">
        <v>14050</v>
      </c>
      <c r="C9414" t="s">
        <v>11548</v>
      </c>
      <c r="D9414" t="s">
        <v>25044</v>
      </c>
      <c r="E9414" t="s">
        <v>21138</v>
      </c>
      <c r="F9414" s="1">
        <v>39689</v>
      </c>
    </row>
    <row r="9415" spans="1:6" x14ac:dyDescent="0.2">
      <c r="A9415" t="s">
        <v>4730</v>
      </c>
      <c r="B9415" t="s">
        <v>13696</v>
      </c>
      <c r="C9415" t="s">
        <v>9690</v>
      </c>
      <c r="D9415" t="s">
        <v>25045</v>
      </c>
      <c r="E9415" t="s">
        <v>21138</v>
      </c>
      <c r="F9415" s="1">
        <v>17045</v>
      </c>
    </row>
    <row r="9416" spans="1:6" x14ac:dyDescent="0.2">
      <c r="A9416" t="s">
        <v>7372</v>
      </c>
      <c r="B9416" t="s">
        <v>15856</v>
      </c>
      <c r="C9416" t="s">
        <v>9689</v>
      </c>
      <c r="D9416" t="s">
        <v>25046</v>
      </c>
      <c r="E9416" t="s">
        <v>21138</v>
      </c>
      <c r="F9416" s="1">
        <v>28323</v>
      </c>
    </row>
    <row r="9417" spans="1:6" x14ac:dyDescent="0.2">
      <c r="A9417" t="s">
        <v>4731</v>
      </c>
      <c r="B9417" t="s">
        <v>13345</v>
      </c>
      <c r="C9417" t="s">
        <v>9672</v>
      </c>
      <c r="D9417" t="s">
        <v>25047</v>
      </c>
      <c r="E9417" t="s">
        <v>21138</v>
      </c>
      <c r="F9417" s="1">
        <v>17335</v>
      </c>
    </row>
    <row r="9418" spans="1:6" x14ac:dyDescent="0.2">
      <c r="A9418" t="s">
        <v>16422</v>
      </c>
      <c r="B9418" t="s">
        <v>16423</v>
      </c>
      <c r="C9418" t="s">
        <v>16424</v>
      </c>
      <c r="D9418" t="s">
        <v>25048</v>
      </c>
      <c r="E9418" t="s">
        <v>21138</v>
      </c>
      <c r="F9418" s="1">
        <v>26503</v>
      </c>
    </row>
    <row r="9419" spans="1:6" x14ac:dyDescent="0.2">
      <c r="A9419" t="s">
        <v>4732</v>
      </c>
      <c r="B9419" t="s">
        <v>13313</v>
      </c>
      <c r="C9419" t="s">
        <v>16425</v>
      </c>
      <c r="D9419" t="s">
        <v>25049</v>
      </c>
      <c r="E9419" t="s">
        <v>21138</v>
      </c>
      <c r="F9419" s="1">
        <v>29615</v>
      </c>
    </row>
    <row r="9420" spans="1:6" x14ac:dyDescent="0.2">
      <c r="A9420" t="s">
        <v>8692</v>
      </c>
      <c r="B9420" t="s">
        <v>9568</v>
      </c>
      <c r="C9420" t="s">
        <v>9837</v>
      </c>
      <c r="D9420" t="s">
        <v>25050</v>
      </c>
      <c r="E9420" t="s">
        <v>21138</v>
      </c>
      <c r="F9420" s="1">
        <v>33149</v>
      </c>
    </row>
    <row r="9421" spans="1:6" x14ac:dyDescent="0.2">
      <c r="A9421" t="s">
        <v>4733</v>
      </c>
      <c r="B9421" t="s">
        <v>13413</v>
      </c>
      <c r="C9421" t="s">
        <v>16426</v>
      </c>
      <c r="D9421" t="s">
        <v>25051</v>
      </c>
      <c r="E9421" t="s">
        <v>21138</v>
      </c>
      <c r="F9421" s="1">
        <v>19753</v>
      </c>
    </row>
    <row r="9422" spans="1:6" x14ac:dyDescent="0.2">
      <c r="A9422" t="s">
        <v>4734</v>
      </c>
      <c r="B9422" t="s">
        <v>13726</v>
      </c>
      <c r="C9422" t="s">
        <v>16427</v>
      </c>
      <c r="D9422" t="s">
        <v>25052</v>
      </c>
      <c r="E9422" t="s">
        <v>21138</v>
      </c>
      <c r="F9422" s="1">
        <v>31493</v>
      </c>
    </row>
    <row r="9423" spans="1:6" x14ac:dyDescent="0.2">
      <c r="A9423" t="s">
        <v>4735</v>
      </c>
      <c r="B9423" t="s">
        <v>14013</v>
      </c>
      <c r="C9423" t="s">
        <v>9649</v>
      </c>
      <c r="D9423">
        <f>1-774-166-7109</f>
        <v>-8048</v>
      </c>
      <c r="E9423" t="s">
        <v>21138</v>
      </c>
      <c r="F9423" s="1">
        <v>29577</v>
      </c>
    </row>
    <row r="9424" spans="1:6" x14ac:dyDescent="0.2">
      <c r="A9424" t="s">
        <v>16428</v>
      </c>
      <c r="B9424" t="s">
        <v>12307</v>
      </c>
      <c r="C9424" t="s">
        <v>16429</v>
      </c>
      <c r="D9424" t="s">
        <v>25053</v>
      </c>
      <c r="E9424" t="s">
        <v>21138</v>
      </c>
      <c r="F9424" s="1">
        <v>39162</v>
      </c>
    </row>
    <row r="9425" spans="1:6" x14ac:dyDescent="0.2">
      <c r="A9425" t="s">
        <v>4736</v>
      </c>
      <c r="B9425" t="s">
        <v>16383</v>
      </c>
      <c r="C9425" t="s">
        <v>11621</v>
      </c>
      <c r="D9425">
        <v>222766452</v>
      </c>
      <c r="E9425" t="s">
        <v>21138</v>
      </c>
      <c r="F9425" s="1">
        <v>34748</v>
      </c>
    </row>
    <row r="9426" spans="1:6" x14ac:dyDescent="0.2">
      <c r="A9426" t="s">
        <v>4737</v>
      </c>
      <c r="B9426" t="s">
        <v>13308</v>
      </c>
      <c r="C9426" t="s">
        <v>16430</v>
      </c>
      <c r="D9426" t="s">
        <v>25054</v>
      </c>
      <c r="E9426" t="s">
        <v>21138</v>
      </c>
      <c r="F9426" s="1">
        <v>41943</v>
      </c>
    </row>
    <row r="9427" spans="1:6" x14ac:dyDescent="0.2">
      <c r="A9427" t="s">
        <v>7373</v>
      </c>
      <c r="B9427" t="s">
        <v>11030</v>
      </c>
      <c r="C9427" t="s">
        <v>16431</v>
      </c>
      <c r="D9427" t="s">
        <v>25055</v>
      </c>
      <c r="E9427" t="s">
        <v>21138</v>
      </c>
      <c r="F9427" s="1">
        <v>28257</v>
      </c>
    </row>
    <row r="9428" spans="1:6" x14ac:dyDescent="0.2">
      <c r="A9428" t="s">
        <v>4738</v>
      </c>
      <c r="B9428" t="s">
        <v>13424</v>
      </c>
      <c r="C9428" t="s">
        <v>16432</v>
      </c>
      <c r="D9428" t="s">
        <v>25056</v>
      </c>
      <c r="E9428" t="s">
        <v>21138</v>
      </c>
      <c r="F9428" s="1">
        <v>22178</v>
      </c>
    </row>
    <row r="9429" spans="1:6" x14ac:dyDescent="0.2">
      <c r="A9429" t="s">
        <v>7374</v>
      </c>
      <c r="B9429" t="s">
        <v>14268</v>
      </c>
      <c r="C9429" t="s">
        <v>13063</v>
      </c>
      <c r="D9429" t="s">
        <v>25057</v>
      </c>
      <c r="E9429" t="s">
        <v>21138</v>
      </c>
      <c r="F9429" s="1">
        <v>37828</v>
      </c>
    </row>
    <row r="9430" spans="1:6" x14ac:dyDescent="0.2">
      <c r="A9430" t="s">
        <v>16433</v>
      </c>
      <c r="B9430" t="s">
        <v>14277</v>
      </c>
      <c r="C9430" t="s">
        <v>11175</v>
      </c>
      <c r="D9430" t="s">
        <v>25058</v>
      </c>
      <c r="E9430" t="s">
        <v>21138</v>
      </c>
      <c r="F9430" s="1">
        <v>21845</v>
      </c>
    </row>
    <row r="9431" spans="1:6" x14ac:dyDescent="0.2">
      <c r="A9431" t="s">
        <v>7375</v>
      </c>
      <c r="B9431" t="s">
        <v>14413</v>
      </c>
      <c r="C9431" t="s">
        <v>16434</v>
      </c>
      <c r="D9431" t="s">
        <v>25059</v>
      </c>
      <c r="E9431" t="s">
        <v>21138</v>
      </c>
      <c r="F9431" s="1">
        <v>30007</v>
      </c>
    </row>
    <row r="9432" spans="1:6" x14ac:dyDescent="0.2">
      <c r="A9432" t="s">
        <v>4739</v>
      </c>
      <c r="B9432" t="s">
        <v>13747</v>
      </c>
      <c r="C9432" t="s">
        <v>10120</v>
      </c>
      <c r="D9432">
        <v>2425490834</v>
      </c>
      <c r="E9432" t="s">
        <v>21138</v>
      </c>
      <c r="F9432" s="1">
        <v>43121</v>
      </c>
    </row>
    <row r="9433" spans="1:6" x14ac:dyDescent="0.2">
      <c r="A9433" t="s">
        <v>4740</v>
      </c>
      <c r="B9433" t="s">
        <v>16435</v>
      </c>
      <c r="C9433" t="s">
        <v>9735</v>
      </c>
      <c r="D9433" t="s">
        <v>25060</v>
      </c>
      <c r="E9433" t="s">
        <v>21138</v>
      </c>
      <c r="F9433" s="1">
        <v>23915</v>
      </c>
    </row>
    <row r="9434" spans="1:6" x14ac:dyDescent="0.2">
      <c r="A9434" t="s">
        <v>16436</v>
      </c>
      <c r="B9434" t="s">
        <v>13604</v>
      </c>
      <c r="C9434" t="s">
        <v>16437</v>
      </c>
      <c r="D9434" t="s">
        <v>25061</v>
      </c>
      <c r="E9434" t="s">
        <v>21138</v>
      </c>
      <c r="F9434" s="1">
        <v>22852</v>
      </c>
    </row>
    <row r="9435" spans="1:6" x14ac:dyDescent="0.2">
      <c r="A9435" t="s">
        <v>7376</v>
      </c>
      <c r="B9435" t="s">
        <v>16438</v>
      </c>
      <c r="C9435" t="s">
        <v>9443</v>
      </c>
      <c r="D9435" t="s">
        <v>25062</v>
      </c>
      <c r="E9435" t="s">
        <v>21138</v>
      </c>
      <c r="F9435" s="1">
        <v>23482</v>
      </c>
    </row>
    <row r="9436" spans="1:6" x14ac:dyDescent="0.2">
      <c r="A9436" t="s">
        <v>4741</v>
      </c>
      <c r="B9436" t="s">
        <v>16439</v>
      </c>
      <c r="C9436" t="s">
        <v>16440</v>
      </c>
      <c r="D9436" t="s">
        <v>25063</v>
      </c>
      <c r="E9436" t="s">
        <v>21138</v>
      </c>
      <c r="F9436" s="1">
        <v>43164</v>
      </c>
    </row>
    <row r="9437" spans="1:6" x14ac:dyDescent="0.2">
      <c r="A9437" t="s">
        <v>4742</v>
      </c>
      <c r="B9437" t="s">
        <v>13484</v>
      </c>
      <c r="C9437" t="s">
        <v>16441</v>
      </c>
      <c r="D9437" t="s">
        <v>25064</v>
      </c>
      <c r="E9437" t="s">
        <v>21138</v>
      </c>
      <c r="F9437" s="1">
        <v>38130</v>
      </c>
    </row>
    <row r="9438" spans="1:6" x14ac:dyDescent="0.2">
      <c r="A9438" t="s">
        <v>4743</v>
      </c>
      <c r="B9438" t="s">
        <v>16442</v>
      </c>
      <c r="C9438" t="s">
        <v>9800</v>
      </c>
      <c r="D9438">
        <v>186210723</v>
      </c>
      <c r="E9438" t="s">
        <v>21138</v>
      </c>
      <c r="F9438" s="1">
        <v>35475</v>
      </c>
    </row>
    <row r="9439" spans="1:6" x14ac:dyDescent="0.2">
      <c r="A9439" t="s">
        <v>4744</v>
      </c>
      <c r="B9439" t="s">
        <v>13446</v>
      </c>
      <c r="C9439" t="s">
        <v>16443</v>
      </c>
      <c r="D9439">
        <v>3406315818</v>
      </c>
      <c r="E9439" t="s">
        <v>21138</v>
      </c>
      <c r="F9439" s="1">
        <v>39372</v>
      </c>
    </row>
    <row r="9440" spans="1:6" x14ac:dyDescent="0.2">
      <c r="A9440" t="s">
        <v>7377</v>
      </c>
      <c r="B9440" t="s">
        <v>13313</v>
      </c>
      <c r="C9440" t="s">
        <v>16444</v>
      </c>
      <c r="D9440" t="s">
        <v>25065</v>
      </c>
      <c r="E9440" t="s">
        <v>21138</v>
      </c>
      <c r="F9440" s="1">
        <v>28803</v>
      </c>
    </row>
    <row r="9441" spans="1:6" x14ac:dyDescent="0.2">
      <c r="A9441" t="s">
        <v>7378</v>
      </c>
      <c r="B9441" t="s">
        <v>11791</v>
      </c>
      <c r="C9441" t="s">
        <v>14695</v>
      </c>
      <c r="D9441" t="s">
        <v>25066</v>
      </c>
      <c r="E9441" t="s">
        <v>21138</v>
      </c>
      <c r="F9441" s="1">
        <v>17221</v>
      </c>
    </row>
    <row r="9442" spans="1:6" x14ac:dyDescent="0.2">
      <c r="A9442" t="s">
        <v>7379</v>
      </c>
      <c r="B9442" t="s">
        <v>13450</v>
      </c>
      <c r="C9442" t="s">
        <v>13010</v>
      </c>
      <c r="D9442" t="s">
        <v>25067</v>
      </c>
      <c r="E9442" t="s">
        <v>21138</v>
      </c>
      <c r="F9442" s="1">
        <v>22175</v>
      </c>
    </row>
    <row r="9443" spans="1:6" x14ac:dyDescent="0.2">
      <c r="A9443" t="s">
        <v>4745</v>
      </c>
      <c r="B9443" t="s">
        <v>13339</v>
      </c>
      <c r="C9443" t="s">
        <v>16445</v>
      </c>
      <c r="D9443" t="s">
        <v>25068</v>
      </c>
      <c r="E9443" t="s">
        <v>21138</v>
      </c>
      <c r="F9443" s="1">
        <v>22543</v>
      </c>
    </row>
    <row r="9444" spans="1:6" x14ac:dyDescent="0.2">
      <c r="A9444" t="s">
        <v>4746</v>
      </c>
      <c r="B9444" t="s">
        <v>13404</v>
      </c>
      <c r="C9444" t="s">
        <v>12179</v>
      </c>
      <c r="D9444">
        <f>1-117-885-4580</f>
        <v>-5581</v>
      </c>
      <c r="E9444" t="s">
        <v>21138</v>
      </c>
      <c r="F9444" s="1">
        <v>15257</v>
      </c>
    </row>
    <row r="9445" spans="1:6" x14ac:dyDescent="0.2">
      <c r="A9445" t="s">
        <v>4747</v>
      </c>
      <c r="B9445" t="s">
        <v>13558</v>
      </c>
      <c r="C9445" t="s">
        <v>9935</v>
      </c>
      <c r="D9445" t="s">
        <v>25069</v>
      </c>
      <c r="E9445" t="s">
        <v>21138</v>
      </c>
      <c r="F9445" s="1">
        <v>17753</v>
      </c>
    </row>
    <row r="9446" spans="1:6" x14ac:dyDescent="0.2">
      <c r="A9446" t="s">
        <v>7380</v>
      </c>
      <c r="B9446" t="s">
        <v>13760</v>
      </c>
      <c r="C9446" t="s">
        <v>16446</v>
      </c>
      <c r="D9446" t="s">
        <v>25070</v>
      </c>
      <c r="E9446" t="s">
        <v>21138</v>
      </c>
      <c r="F9446" s="1">
        <v>31596</v>
      </c>
    </row>
    <row r="9447" spans="1:6" x14ac:dyDescent="0.2">
      <c r="A9447" t="s">
        <v>4748</v>
      </c>
      <c r="B9447" t="s">
        <v>13758</v>
      </c>
      <c r="C9447" t="s">
        <v>16447</v>
      </c>
      <c r="D9447" t="s">
        <v>25071</v>
      </c>
      <c r="E9447" t="s">
        <v>21138</v>
      </c>
      <c r="F9447" s="1">
        <v>42992</v>
      </c>
    </row>
    <row r="9448" spans="1:6" x14ac:dyDescent="0.2">
      <c r="A9448" t="s">
        <v>4749</v>
      </c>
      <c r="B9448" t="s">
        <v>13339</v>
      </c>
      <c r="C9448" t="s">
        <v>16448</v>
      </c>
      <c r="D9448" t="s">
        <v>25072</v>
      </c>
      <c r="E9448" t="s">
        <v>21138</v>
      </c>
      <c r="F9448" s="1">
        <v>27782</v>
      </c>
    </row>
    <row r="9449" spans="1:6" x14ac:dyDescent="0.2">
      <c r="A9449" t="s">
        <v>16449</v>
      </c>
      <c r="B9449" t="s">
        <v>16450</v>
      </c>
      <c r="C9449" t="s">
        <v>16451</v>
      </c>
      <c r="D9449" t="s">
        <v>25073</v>
      </c>
      <c r="E9449" t="s">
        <v>21138</v>
      </c>
      <c r="F9449" s="1">
        <v>37963</v>
      </c>
    </row>
    <row r="9450" spans="1:6" x14ac:dyDescent="0.2">
      <c r="A9450" t="s">
        <v>7381</v>
      </c>
      <c r="B9450" t="s">
        <v>13494</v>
      </c>
      <c r="C9450" t="s">
        <v>12825</v>
      </c>
      <c r="D9450" t="s">
        <v>25074</v>
      </c>
      <c r="E9450" t="s">
        <v>21138</v>
      </c>
      <c r="F9450" s="1">
        <v>14798</v>
      </c>
    </row>
    <row r="9451" spans="1:6" x14ac:dyDescent="0.2">
      <c r="A9451" t="s">
        <v>4750</v>
      </c>
      <c r="B9451" t="s">
        <v>13480</v>
      </c>
      <c r="C9451" t="s">
        <v>14988</v>
      </c>
      <c r="D9451">
        <v>2265774065</v>
      </c>
      <c r="E9451" t="s">
        <v>21138</v>
      </c>
      <c r="F9451" s="1">
        <v>31442</v>
      </c>
    </row>
    <row r="9452" spans="1:6" x14ac:dyDescent="0.2">
      <c r="A9452" t="s">
        <v>7382</v>
      </c>
      <c r="B9452" t="s">
        <v>15919</v>
      </c>
      <c r="C9452" t="s">
        <v>10560</v>
      </c>
      <c r="D9452" t="s">
        <v>25075</v>
      </c>
      <c r="E9452" t="s">
        <v>21138</v>
      </c>
      <c r="F9452" s="1">
        <v>37314</v>
      </c>
    </row>
    <row r="9453" spans="1:6" x14ac:dyDescent="0.2">
      <c r="A9453" t="s">
        <v>4751</v>
      </c>
      <c r="B9453" t="s">
        <v>13424</v>
      </c>
      <c r="C9453" t="s">
        <v>14501</v>
      </c>
      <c r="D9453" t="s">
        <v>25076</v>
      </c>
      <c r="E9453" t="s">
        <v>21138</v>
      </c>
      <c r="F9453" s="1">
        <v>16516</v>
      </c>
    </row>
    <row r="9454" spans="1:6" x14ac:dyDescent="0.2">
      <c r="A9454" t="s">
        <v>4752</v>
      </c>
      <c r="B9454" t="s">
        <v>13423</v>
      </c>
      <c r="C9454" t="s">
        <v>16452</v>
      </c>
      <c r="D9454" t="s">
        <v>25077</v>
      </c>
      <c r="E9454" t="s">
        <v>21138</v>
      </c>
      <c r="F9454" s="1">
        <v>26428</v>
      </c>
    </row>
    <row r="9455" spans="1:6" x14ac:dyDescent="0.2">
      <c r="A9455" t="s">
        <v>7383</v>
      </c>
      <c r="B9455" t="s">
        <v>14287</v>
      </c>
      <c r="C9455" t="s">
        <v>9690</v>
      </c>
      <c r="D9455" t="s">
        <v>25078</v>
      </c>
      <c r="E9455" t="s">
        <v>21138</v>
      </c>
      <c r="F9455" s="1">
        <v>40247</v>
      </c>
    </row>
    <row r="9456" spans="1:6" x14ac:dyDescent="0.2">
      <c r="A9456" t="s">
        <v>7384</v>
      </c>
      <c r="B9456" t="s">
        <v>13712</v>
      </c>
      <c r="C9456" t="s">
        <v>16453</v>
      </c>
      <c r="D9456">
        <v>676779900</v>
      </c>
      <c r="E9456" t="s">
        <v>21138</v>
      </c>
      <c r="F9456" s="1">
        <v>34718</v>
      </c>
    </row>
    <row r="9457" spans="1:6" x14ac:dyDescent="0.2">
      <c r="A9457" t="s">
        <v>4753</v>
      </c>
      <c r="B9457" t="s">
        <v>13327</v>
      </c>
      <c r="C9457" t="s">
        <v>15706</v>
      </c>
      <c r="D9457" t="s">
        <v>25079</v>
      </c>
      <c r="E9457" t="s">
        <v>21138</v>
      </c>
      <c r="F9457" s="1">
        <v>15895</v>
      </c>
    </row>
    <row r="9458" spans="1:6" x14ac:dyDescent="0.2">
      <c r="A9458" t="s">
        <v>4754</v>
      </c>
      <c r="B9458" t="s">
        <v>16454</v>
      </c>
      <c r="C9458" t="s">
        <v>16455</v>
      </c>
      <c r="D9458">
        <v>8394424160</v>
      </c>
      <c r="E9458" t="s">
        <v>21138</v>
      </c>
      <c r="F9458" s="1">
        <v>20469</v>
      </c>
    </row>
    <row r="9459" spans="1:6" x14ac:dyDescent="0.2">
      <c r="A9459" t="s">
        <v>4755</v>
      </c>
      <c r="B9459" t="s">
        <v>15916</v>
      </c>
      <c r="C9459" t="s">
        <v>16456</v>
      </c>
      <c r="D9459" t="s">
        <v>25080</v>
      </c>
      <c r="E9459" t="s">
        <v>21138</v>
      </c>
      <c r="F9459" s="1">
        <v>34906</v>
      </c>
    </row>
    <row r="9460" spans="1:6" x14ac:dyDescent="0.2">
      <c r="A9460" t="s">
        <v>4756</v>
      </c>
      <c r="B9460" t="s">
        <v>14259</v>
      </c>
      <c r="C9460" t="s">
        <v>16457</v>
      </c>
      <c r="D9460" t="s">
        <v>25081</v>
      </c>
      <c r="E9460" t="s">
        <v>21138</v>
      </c>
      <c r="F9460" s="1">
        <v>24750</v>
      </c>
    </row>
    <row r="9461" spans="1:6" x14ac:dyDescent="0.2">
      <c r="A9461" t="s">
        <v>7385</v>
      </c>
      <c r="B9461" t="s">
        <v>13071</v>
      </c>
      <c r="C9461" t="s">
        <v>16458</v>
      </c>
      <c r="D9461" t="s">
        <v>25082</v>
      </c>
      <c r="E9461" t="s">
        <v>21138</v>
      </c>
      <c r="F9461" s="1">
        <v>43313</v>
      </c>
    </row>
    <row r="9462" spans="1:6" x14ac:dyDescent="0.2">
      <c r="A9462" t="s">
        <v>4757</v>
      </c>
      <c r="B9462" t="s">
        <v>13517</v>
      </c>
      <c r="C9462" t="s">
        <v>9779</v>
      </c>
      <c r="D9462" t="s">
        <v>25083</v>
      </c>
      <c r="E9462" t="s">
        <v>21138</v>
      </c>
      <c r="F9462" s="1">
        <v>33745</v>
      </c>
    </row>
    <row r="9463" spans="1:6" x14ac:dyDescent="0.2">
      <c r="A9463" t="s">
        <v>4758</v>
      </c>
      <c r="B9463" t="s">
        <v>14368</v>
      </c>
      <c r="C9463" t="s">
        <v>9840</v>
      </c>
      <c r="D9463">
        <v>5741791734</v>
      </c>
      <c r="E9463" t="s">
        <v>21138</v>
      </c>
      <c r="F9463" s="1">
        <v>35651</v>
      </c>
    </row>
    <row r="9464" spans="1:6" x14ac:dyDescent="0.2">
      <c r="A9464" t="s">
        <v>7386</v>
      </c>
      <c r="B9464" t="s">
        <v>13955</v>
      </c>
      <c r="C9464" t="s">
        <v>10175</v>
      </c>
      <c r="D9464" t="s">
        <v>25084</v>
      </c>
      <c r="E9464" t="s">
        <v>21138</v>
      </c>
      <c r="F9464" s="1">
        <v>39326</v>
      </c>
    </row>
    <row r="9465" spans="1:6" x14ac:dyDescent="0.2">
      <c r="A9465" t="s">
        <v>4759</v>
      </c>
      <c r="B9465" t="s">
        <v>14074</v>
      </c>
      <c r="C9465" t="s">
        <v>10323</v>
      </c>
      <c r="D9465" t="s">
        <v>25085</v>
      </c>
      <c r="E9465" t="s">
        <v>21138</v>
      </c>
      <c r="F9465" s="1">
        <v>15593</v>
      </c>
    </row>
    <row r="9466" spans="1:6" x14ac:dyDescent="0.2">
      <c r="A9466" t="s">
        <v>16459</v>
      </c>
      <c r="B9466" t="s">
        <v>13269</v>
      </c>
      <c r="C9466" t="s">
        <v>9669</v>
      </c>
      <c r="D9466" t="s">
        <v>25086</v>
      </c>
      <c r="E9466" t="s">
        <v>21138</v>
      </c>
      <c r="F9466" s="1">
        <v>26783</v>
      </c>
    </row>
    <row r="9467" spans="1:6" x14ac:dyDescent="0.2">
      <c r="A9467" t="s">
        <v>4760</v>
      </c>
      <c r="B9467" t="s">
        <v>13696</v>
      </c>
      <c r="C9467" t="s">
        <v>16460</v>
      </c>
      <c r="D9467" t="s">
        <v>25087</v>
      </c>
      <c r="E9467" t="s">
        <v>21138</v>
      </c>
      <c r="F9467" s="1">
        <v>33602</v>
      </c>
    </row>
    <row r="9468" spans="1:6" x14ac:dyDescent="0.2">
      <c r="A9468" t="s">
        <v>7387</v>
      </c>
      <c r="B9468" t="s">
        <v>13413</v>
      </c>
      <c r="C9468" t="s">
        <v>16461</v>
      </c>
      <c r="D9468" t="s">
        <v>25088</v>
      </c>
      <c r="E9468" t="s">
        <v>21138</v>
      </c>
      <c r="F9468" s="1">
        <v>23666</v>
      </c>
    </row>
    <row r="9469" spans="1:6" x14ac:dyDescent="0.2">
      <c r="A9469" t="s">
        <v>4761</v>
      </c>
      <c r="B9469" t="s">
        <v>14317</v>
      </c>
      <c r="C9469" t="s">
        <v>10323</v>
      </c>
      <c r="D9469" t="s">
        <v>25089</v>
      </c>
      <c r="E9469" t="s">
        <v>21138</v>
      </c>
      <c r="F9469" s="1">
        <v>27582</v>
      </c>
    </row>
    <row r="9470" spans="1:6" x14ac:dyDescent="0.2">
      <c r="A9470" t="s">
        <v>4762</v>
      </c>
      <c r="B9470" t="s">
        <v>14200</v>
      </c>
      <c r="C9470" t="s">
        <v>16462</v>
      </c>
      <c r="D9470" t="s">
        <v>25090</v>
      </c>
      <c r="E9470" t="s">
        <v>21138</v>
      </c>
      <c r="F9470" s="1">
        <v>29858</v>
      </c>
    </row>
    <row r="9471" spans="1:6" x14ac:dyDescent="0.2">
      <c r="A9471" t="s">
        <v>8693</v>
      </c>
      <c r="B9471" t="s">
        <v>13339</v>
      </c>
      <c r="C9471" t="s">
        <v>9614</v>
      </c>
      <c r="D9471" t="s">
        <v>25091</v>
      </c>
      <c r="E9471" t="s">
        <v>21138</v>
      </c>
      <c r="F9471" s="1">
        <v>22826</v>
      </c>
    </row>
    <row r="9472" spans="1:6" x14ac:dyDescent="0.2">
      <c r="A9472" t="s">
        <v>16463</v>
      </c>
      <c r="B9472" t="s">
        <v>16464</v>
      </c>
      <c r="C9472" t="s">
        <v>11347</v>
      </c>
      <c r="D9472" t="s">
        <v>25092</v>
      </c>
      <c r="E9472" t="s">
        <v>21138</v>
      </c>
      <c r="F9472" s="1">
        <v>29349</v>
      </c>
    </row>
    <row r="9473" spans="1:6" x14ac:dyDescent="0.2">
      <c r="A9473" t="s">
        <v>8694</v>
      </c>
      <c r="B9473" t="s">
        <v>13305</v>
      </c>
      <c r="C9473" t="s">
        <v>11891</v>
      </c>
      <c r="D9473">
        <v>4785896729</v>
      </c>
      <c r="E9473" t="s">
        <v>21138</v>
      </c>
      <c r="F9473" s="1">
        <v>35496</v>
      </c>
    </row>
    <row r="9474" spans="1:6" x14ac:dyDescent="0.2">
      <c r="A9474" t="s">
        <v>4763</v>
      </c>
      <c r="B9474" t="s">
        <v>13337</v>
      </c>
      <c r="C9474" t="s">
        <v>10801</v>
      </c>
      <c r="D9474" t="s">
        <v>25093</v>
      </c>
      <c r="E9474" t="s">
        <v>21138</v>
      </c>
      <c r="F9474" s="1">
        <v>36671</v>
      </c>
    </row>
    <row r="9475" spans="1:6" x14ac:dyDescent="0.2">
      <c r="A9475" t="s">
        <v>7388</v>
      </c>
      <c r="B9475" t="s">
        <v>13439</v>
      </c>
      <c r="C9475" t="s">
        <v>16465</v>
      </c>
      <c r="D9475" t="s">
        <v>25094</v>
      </c>
      <c r="E9475" t="s">
        <v>21138</v>
      </c>
      <c r="F9475" s="1">
        <v>40915</v>
      </c>
    </row>
    <row r="9476" spans="1:6" x14ac:dyDescent="0.2">
      <c r="A9476" t="s">
        <v>8695</v>
      </c>
      <c r="B9476" t="s">
        <v>13379</v>
      </c>
      <c r="C9476" t="s">
        <v>10836</v>
      </c>
      <c r="D9476" t="s">
        <v>25095</v>
      </c>
      <c r="E9476" t="s">
        <v>21138</v>
      </c>
      <c r="F9476" s="1">
        <v>41269</v>
      </c>
    </row>
    <row r="9477" spans="1:6" x14ac:dyDescent="0.2">
      <c r="A9477" t="s">
        <v>4764</v>
      </c>
      <c r="B9477" t="s">
        <v>16052</v>
      </c>
      <c r="C9477" t="s">
        <v>9565</v>
      </c>
      <c r="D9477">
        <v>6140963570</v>
      </c>
      <c r="E9477" t="s">
        <v>21138</v>
      </c>
      <c r="F9477" s="1">
        <v>14697</v>
      </c>
    </row>
    <row r="9478" spans="1:6" x14ac:dyDescent="0.2">
      <c r="A9478" t="s">
        <v>4765</v>
      </c>
      <c r="B9478" t="s">
        <v>13670</v>
      </c>
      <c r="C9478" t="s">
        <v>9694</v>
      </c>
      <c r="D9478" t="s">
        <v>25096</v>
      </c>
      <c r="E9478" t="s">
        <v>21138</v>
      </c>
      <c r="F9478" s="1">
        <v>30382</v>
      </c>
    </row>
    <row r="9479" spans="1:6" x14ac:dyDescent="0.2">
      <c r="A9479" t="s">
        <v>7389</v>
      </c>
      <c r="B9479" t="s">
        <v>13363</v>
      </c>
      <c r="C9479" t="s">
        <v>16466</v>
      </c>
      <c r="D9479" t="s">
        <v>25097</v>
      </c>
      <c r="E9479" t="s">
        <v>21138</v>
      </c>
      <c r="F9479" s="1">
        <v>23935</v>
      </c>
    </row>
    <row r="9480" spans="1:6" x14ac:dyDescent="0.2">
      <c r="A9480" t="s">
        <v>4766</v>
      </c>
      <c r="B9480" t="s">
        <v>13339</v>
      </c>
      <c r="C9480" t="s">
        <v>9776</v>
      </c>
      <c r="D9480" t="s">
        <v>25098</v>
      </c>
      <c r="E9480" t="s">
        <v>21138</v>
      </c>
      <c r="F9480" s="1">
        <v>39473</v>
      </c>
    </row>
    <row r="9481" spans="1:6" x14ac:dyDescent="0.2">
      <c r="A9481" t="s">
        <v>4767</v>
      </c>
      <c r="B9481" t="s">
        <v>12777</v>
      </c>
      <c r="C9481" t="s">
        <v>16467</v>
      </c>
      <c r="D9481">
        <f>1-497-377-3262</f>
        <v>-4135</v>
      </c>
      <c r="E9481" t="s">
        <v>21138</v>
      </c>
      <c r="F9481" s="1">
        <v>37371</v>
      </c>
    </row>
    <row r="9482" spans="1:6" x14ac:dyDescent="0.2">
      <c r="A9482" t="s">
        <v>4768</v>
      </c>
      <c r="B9482" t="s">
        <v>16468</v>
      </c>
      <c r="C9482" t="s">
        <v>10066</v>
      </c>
      <c r="D9482">
        <f>1-747-716-3820</f>
        <v>-5282</v>
      </c>
      <c r="E9482" t="s">
        <v>21138</v>
      </c>
      <c r="F9482" s="1">
        <v>36663</v>
      </c>
    </row>
    <row r="9483" spans="1:6" x14ac:dyDescent="0.2">
      <c r="A9483" t="s">
        <v>4769</v>
      </c>
      <c r="B9483" t="s">
        <v>14146</v>
      </c>
      <c r="C9483" t="s">
        <v>12669</v>
      </c>
      <c r="D9483" t="s">
        <v>25099</v>
      </c>
      <c r="E9483" t="s">
        <v>21138</v>
      </c>
      <c r="F9483" s="1">
        <v>35618</v>
      </c>
    </row>
    <row r="9484" spans="1:6" x14ac:dyDescent="0.2">
      <c r="A9484" t="s">
        <v>8696</v>
      </c>
      <c r="B9484" t="s">
        <v>13328</v>
      </c>
      <c r="C9484" t="s">
        <v>9440</v>
      </c>
      <c r="D9484" t="s">
        <v>25100</v>
      </c>
      <c r="E9484" t="s">
        <v>21138</v>
      </c>
      <c r="F9484" s="1">
        <v>33012</v>
      </c>
    </row>
    <row r="9485" spans="1:6" x14ac:dyDescent="0.2">
      <c r="A9485" t="s">
        <v>4770</v>
      </c>
      <c r="B9485" t="s">
        <v>15740</v>
      </c>
      <c r="C9485" t="s">
        <v>11915</v>
      </c>
      <c r="D9485" t="s">
        <v>25101</v>
      </c>
      <c r="E9485" t="s">
        <v>21138</v>
      </c>
      <c r="F9485" s="1">
        <v>20493</v>
      </c>
    </row>
    <row r="9486" spans="1:6" x14ac:dyDescent="0.2">
      <c r="A9486" t="s">
        <v>4771</v>
      </c>
      <c r="B9486" t="s">
        <v>13423</v>
      </c>
      <c r="C9486" t="s">
        <v>9868</v>
      </c>
      <c r="D9486" t="s">
        <v>25102</v>
      </c>
      <c r="E9486" t="s">
        <v>21138</v>
      </c>
      <c r="F9486" s="1">
        <v>40470</v>
      </c>
    </row>
    <row r="9487" spans="1:6" x14ac:dyDescent="0.2">
      <c r="A9487" t="s">
        <v>4772</v>
      </c>
      <c r="B9487" t="s">
        <v>13346</v>
      </c>
      <c r="C9487" t="s">
        <v>16469</v>
      </c>
      <c r="D9487" t="s">
        <v>25103</v>
      </c>
      <c r="E9487" t="s">
        <v>21138</v>
      </c>
      <c r="F9487" s="1">
        <v>18943</v>
      </c>
    </row>
    <row r="9488" spans="1:6" x14ac:dyDescent="0.2">
      <c r="A9488" t="s">
        <v>8697</v>
      </c>
      <c r="B9488" t="s">
        <v>13516</v>
      </c>
      <c r="C9488" t="s">
        <v>9619</v>
      </c>
      <c r="D9488" t="s">
        <v>25104</v>
      </c>
      <c r="E9488" t="s">
        <v>21138</v>
      </c>
      <c r="F9488" s="1">
        <v>26017</v>
      </c>
    </row>
    <row r="9489" spans="1:6" x14ac:dyDescent="0.2">
      <c r="A9489" t="s">
        <v>9349</v>
      </c>
      <c r="B9489" t="s">
        <v>16470</v>
      </c>
      <c r="C9489" t="s">
        <v>14530</v>
      </c>
      <c r="D9489">
        <v>1686206960</v>
      </c>
      <c r="E9489" t="s">
        <v>21138</v>
      </c>
      <c r="F9489" s="1">
        <v>15101</v>
      </c>
    </row>
    <row r="9490" spans="1:6" x14ac:dyDescent="0.2">
      <c r="A9490" t="s">
        <v>4773</v>
      </c>
      <c r="B9490" t="s">
        <v>16471</v>
      </c>
      <c r="C9490" t="s">
        <v>16472</v>
      </c>
      <c r="D9490" t="s">
        <v>25105</v>
      </c>
      <c r="E9490" t="s">
        <v>21138</v>
      </c>
      <c r="F9490" s="1">
        <v>42627</v>
      </c>
    </row>
    <row r="9491" spans="1:6" x14ac:dyDescent="0.2">
      <c r="A9491" t="s">
        <v>9350</v>
      </c>
      <c r="B9491" t="s">
        <v>11329</v>
      </c>
      <c r="C9491" t="s">
        <v>16473</v>
      </c>
      <c r="D9491" t="s">
        <v>25106</v>
      </c>
      <c r="E9491" t="s">
        <v>21138</v>
      </c>
      <c r="F9491" s="1">
        <v>38861</v>
      </c>
    </row>
    <row r="9492" spans="1:6" x14ac:dyDescent="0.2">
      <c r="A9492" t="s">
        <v>7390</v>
      </c>
      <c r="B9492" t="s">
        <v>16474</v>
      </c>
      <c r="C9492" t="s">
        <v>16475</v>
      </c>
      <c r="D9492" t="s">
        <v>25107</v>
      </c>
      <c r="E9492" t="s">
        <v>21138</v>
      </c>
      <c r="F9492" s="1">
        <v>37097</v>
      </c>
    </row>
    <row r="9493" spans="1:6" x14ac:dyDescent="0.2">
      <c r="A9493" t="s">
        <v>7391</v>
      </c>
      <c r="B9493" t="s">
        <v>13968</v>
      </c>
      <c r="C9493" t="s">
        <v>10301</v>
      </c>
      <c r="D9493" t="s">
        <v>25108</v>
      </c>
      <c r="E9493" t="s">
        <v>21138</v>
      </c>
      <c r="F9493" s="1">
        <v>32988</v>
      </c>
    </row>
    <row r="9494" spans="1:6" x14ac:dyDescent="0.2">
      <c r="A9494" t="s">
        <v>4774</v>
      </c>
      <c r="B9494" t="s">
        <v>13604</v>
      </c>
      <c r="C9494" t="s">
        <v>10163</v>
      </c>
      <c r="D9494" t="s">
        <v>25109</v>
      </c>
      <c r="E9494" t="s">
        <v>21138</v>
      </c>
      <c r="F9494" s="1">
        <v>38156</v>
      </c>
    </row>
    <row r="9495" spans="1:6" x14ac:dyDescent="0.2">
      <c r="A9495" t="s">
        <v>7392</v>
      </c>
      <c r="B9495" t="s">
        <v>10668</v>
      </c>
      <c r="C9495" t="s">
        <v>16476</v>
      </c>
      <c r="D9495" t="s">
        <v>25110</v>
      </c>
      <c r="E9495" t="s">
        <v>21138</v>
      </c>
      <c r="F9495" s="1">
        <v>31754</v>
      </c>
    </row>
    <row r="9496" spans="1:6" x14ac:dyDescent="0.2">
      <c r="A9496" t="s">
        <v>7393</v>
      </c>
      <c r="B9496" t="s">
        <v>10770</v>
      </c>
      <c r="C9496" t="s">
        <v>16477</v>
      </c>
      <c r="D9496" t="s">
        <v>25111</v>
      </c>
      <c r="E9496" t="s">
        <v>21138</v>
      </c>
      <c r="F9496" s="1">
        <v>16337</v>
      </c>
    </row>
    <row r="9497" spans="1:6" x14ac:dyDescent="0.2">
      <c r="A9497" t="s">
        <v>7394</v>
      </c>
      <c r="B9497" t="s">
        <v>13497</v>
      </c>
      <c r="C9497" t="s">
        <v>10087</v>
      </c>
      <c r="D9497" t="s">
        <v>25112</v>
      </c>
      <c r="E9497" t="s">
        <v>21138</v>
      </c>
      <c r="F9497" s="1">
        <v>36275</v>
      </c>
    </row>
    <row r="9498" spans="1:6" x14ac:dyDescent="0.2">
      <c r="A9498" t="s">
        <v>4775</v>
      </c>
      <c r="B9498" t="s">
        <v>14357</v>
      </c>
      <c r="C9498" t="s">
        <v>11</v>
      </c>
      <c r="D9498" t="s">
        <v>25113</v>
      </c>
      <c r="E9498" t="s">
        <v>21138</v>
      </c>
      <c r="F9498" s="1">
        <v>37121</v>
      </c>
    </row>
    <row r="9499" spans="1:6" x14ac:dyDescent="0.2">
      <c r="A9499" t="s">
        <v>8698</v>
      </c>
      <c r="B9499" t="s">
        <v>13631</v>
      </c>
      <c r="C9499" t="s">
        <v>9526</v>
      </c>
      <c r="D9499" t="s">
        <v>25114</v>
      </c>
      <c r="E9499" t="s">
        <v>21138</v>
      </c>
      <c r="F9499" s="1">
        <v>42788</v>
      </c>
    </row>
    <row r="9500" spans="1:6" x14ac:dyDescent="0.2">
      <c r="A9500" t="s">
        <v>16478</v>
      </c>
      <c r="B9500" t="s">
        <v>13361</v>
      </c>
      <c r="C9500" t="s">
        <v>16479</v>
      </c>
      <c r="D9500" t="s">
        <v>25115</v>
      </c>
      <c r="E9500" t="s">
        <v>21138</v>
      </c>
      <c r="F9500" s="1">
        <v>27472</v>
      </c>
    </row>
    <row r="9501" spans="1:6" x14ac:dyDescent="0.2">
      <c r="A9501" t="s">
        <v>7395</v>
      </c>
      <c r="B9501" t="s">
        <v>13955</v>
      </c>
      <c r="C9501" t="s">
        <v>11741</v>
      </c>
      <c r="D9501" t="s">
        <v>25116</v>
      </c>
      <c r="E9501" t="s">
        <v>21138</v>
      </c>
      <c r="F9501" s="1">
        <v>17908</v>
      </c>
    </row>
    <row r="9502" spans="1:6" x14ac:dyDescent="0.2">
      <c r="A9502" t="s">
        <v>4776</v>
      </c>
      <c r="B9502" t="s">
        <v>13423</v>
      </c>
      <c r="C9502" t="s">
        <v>9470</v>
      </c>
      <c r="D9502" t="s">
        <v>25117</v>
      </c>
      <c r="E9502" t="s">
        <v>21138</v>
      </c>
      <c r="F9502" s="1">
        <v>30110</v>
      </c>
    </row>
    <row r="9503" spans="1:6" x14ac:dyDescent="0.2">
      <c r="A9503" t="s">
        <v>7396</v>
      </c>
      <c r="B9503" t="s">
        <v>13350</v>
      </c>
      <c r="C9503" t="s">
        <v>15839</v>
      </c>
      <c r="D9503" t="s">
        <v>25118</v>
      </c>
      <c r="E9503" t="s">
        <v>21138</v>
      </c>
      <c r="F9503" s="1">
        <v>29103</v>
      </c>
    </row>
    <row r="9504" spans="1:6" x14ac:dyDescent="0.2">
      <c r="A9504" t="s">
        <v>7397</v>
      </c>
      <c r="B9504" t="s">
        <v>13670</v>
      </c>
      <c r="C9504" t="s">
        <v>9490</v>
      </c>
      <c r="D9504" t="s">
        <v>25119</v>
      </c>
      <c r="E9504" t="s">
        <v>21138</v>
      </c>
      <c r="F9504" s="1">
        <v>22494</v>
      </c>
    </row>
    <row r="9505" spans="1:6" x14ac:dyDescent="0.2">
      <c r="A9505" t="s">
        <v>16480</v>
      </c>
      <c r="B9505" t="s">
        <v>9448</v>
      </c>
      <c r="C9505" t="s">
        <v>16481</v>
      </c>
      <c r="D9505" t="s">
        <v>25120</v>
      </c>
      <c r="E9505" t="s">
        <v>21138</v>
      </c>
      <c r="F9505" s="1">
        <v>30173</v>
      </c>
    </row>
    <row r="9506" spans="1:6" x14ac:dyDescent="0.2">
      <c r="A9506" t="s">
        <v>4777</v>
      </c>
      <c r="B9506" t="s">
        <v>13399</v>
      </c>
      <c r="C9506" t="s">
        <v>16482</v>
      </c>
      <c r="D9506" t="s">
        <v>25121</v>
      </c>
      <c r="E9506" t="s">
        <v>21138</v>
      </c>
      <c r="F9506" s="1">
        <v>33319</v>
      </c>
    </row>
    <row r="9507" spans="1:6" x14ac:dyDescent="0.2">
      <c r="A9507" t="s">
        <v>4778</v>
      </c>
      <c r="B9507" t="s">
        <v>13399</v>
      </c>
      <c r="C9507" t="s">
        <v>11985</v>
      </c>
      <c r="D9507">
        <v>6564203270</v>
      </c>
      <c r="E9507" t="s">
        <v>21138</v>
      </c>
      <c r="F9507" s="1">
        <v>21091</v>
      </c>
    </row>
    <row r="9508" spans="1:6" x14ac:dyDescent="0.2">
      <c r="A9508" t="s">
        <v>4779</v>
      </c>
      <c r="B9508" t="s">
        <v>13471</v>
      </c>
      <c r="C9508" t="s">
        <v>16483</v>
      </c>
      <c r="D9508" t="s">
        <v>25122</v>
      </c>
      <c r="E9508" t="s">
        <v>21138</v>
      </c>
      <c r="F9508" s="1">
        <v>38340</v>
      </c>
    </row>
    <row r="9509" spans="1:6" x14ac:dyDescent="0.2">
      <c r="A9509" t="s">
        <v>16484</v>
      </c>
      <c r="B9509" t="s">
        <v>13313</v>
      </c>
      <c r="C9509" t="s">
        <v>9771</v>
      </c>
      <c r="D9509" t="s">
        <v>25123</v>
      </c>
      <c r="E9509" t="s">
        <v>21138</v>
      </c>
      <c r="F9509" s="1">
        <v>38307</v>
      </c>
    </row>
    <row r="9510" spans="1:6" x14ac:dyDescent="0.2">
      <c r="A9510" t="s">
        <v>4780</v>
      </c>
      <c r="B9510" t="s">
        <v>14676</v>
      </c>
      <c r="C9510" t="s">
        <v>16485</v>
      </c>
      <c r="D9510">
        <v>6034251009</v>
      </c>
      <c r="E9510" t="s">
        <v>21138</v>
      </c>
      <c r="F9510" s="1">
        <v>34958</v>
      </c>
    </row>
    <row r="9511" spans="1:6" x14ac:dyDescent="0.2">
      <c r="A9511" t="s">
        <v>8699</v>
      </c>
      <c r="B9511" t="s">
        <v>9448</v>
      </c>
      <c r="C9511" t="s">
        <v>16486</v>
      </c>
      <c r="D9511" t="s">
        <v>25124</v>
      </c>
      <c r="E9511" t="s">
        <v>21138</v>
      </c>
      <c r="F9511" s="1">
        <v>38950</v>
      </c>
    </row>
    <row r="9512" spans="1:6" x14ac:dyDescent="0.2">
      <c r="A9512" t="s">
        <v>7398</v>
      </c>
      <c r="B9512" t="s">
        <v>16487</v>
      </c>
      <c r="C9512" t="s">
        <v>16488</v>
      </c>
      <c r="D9512" t="s">
        <v>25125</v>
      </c>
      <c r="E9512" t="s">
        <v>21138</v>
      </c>
      <c r="F9512" s="1">
        <v>32556</v>
      </c>
    </row>
    <row r="9513" spans="1:6" x14ac:dyDescent="0.2">
      <c r="A9513" t="s">
        <v>4781</v>
      </c>
      <c r="B9513" t="s">
        <v>16003</v>
      </c>
      <c r="C9513" t="s">
        <v>16489</v>
      </c>
      <c r="D9513" t="s">
        <v>25126</v>
      </c>
      <c r="E9513" t="s">
        <v>21138</v>
      </c>
      <c r="F9513" s="1">
        <v>41377</v>
      </c>
    </row>
    <row r="9514" spans="1:6" x14ac:dyDescent="0.2">
      <c r="A9514" t="s">
        <v>4782</v>
      </c>
      <c r="B9514" t="s">
        <v>13480</v>
      </c>
      <c r="C9514" t="s">
        <v>10877</v>
      </c>
      <c r="D9514" t="s">
        <v>25127</v>
      </c>
      <c r="E9514" t="s">
        <v>21138</v>
      </c>
      <c r="F9514" s="1">
        <v>21248</v>
      </c>
    </row>
    <row r="9515" spans="1:6" x14ac:dyDescent="0.2">
      <c r="A9515" t="s">
        <v>4783</v>
      </c>
      <c r="B9515" t="s">
        <v>15098</v>
      </c>
      <c r="C9515" t="s">
        <v>16490</v>
      </c>
      <c r="D9515" t="s">
        <v>25128</v>
      </c>
      <c r="E9515" t="s">
        <v>21138</v>
      </c>
      <c r="F9515" s="1">
        <v>31256</v>
      </c>
    </row>
    <row r="9516" spans="1:6" x14ac:dyDescent="0.2">
      <c r="A9516" t="s">
        <v>8700</v>
      </c>
      <c r="B9516" t="s">
        <v>13601</v>
      </c>
      <c r="C9516" t="s">
        <v>9947</v>
      </c>
      <c r="D9516" t="s">
        <v>25129</v>
      </c>
      <c r="E9516" t="s">
        <v>21138</v>
      </c>
      <c r="F9516" s="1">
        <v>19664</v>
      </c>
    </row>
    <row r="9517" spans="1:6" x14ac:dyDescent="0.2">
      <c r="A9517" t="s">
        <v>7399</v>
      </c>
      <c r="B9517" t="s">
        <v>14314</v>
      </c>
      <c r="C9517" t="s">
        <v>15540</v>
      </c>
      <c r="D9517" t="s">
        <v>25130</v>
      </c>
      <c r="E9517" t="s">
        <v>21138</v>
      </c>
      <c r="F9517" s="1">
        <v>25322</v>
      </c>
    </row>
    <row r="9518" spans="1:6" x14ac:dyDescent="0.2">
      <c r="A9518" t="s">
        <v>4784</v>
      </c>
      <c r="B9518" t="s">
        <v>15378</v>
      </c>
      <c r="C9518" t="s">
        <v>11061</v>
      </c>
      <c r="D9518">
        <v>7464861412</v>
      </c>
      <c r="E9518" t="s">
        <v>21138</v>
      </c>
      <c r="F9518" s="1">
        <v>16283</v>
      </c>
    </row>
    <row r="9519" spans="1:6" x14ac:dyDescent="0.2">
      <c r="A9519" t="s">
        <v>4785</v>
      </c>
      <c r="B9519" t="s">
        <v>12654</v>
      </c>
      <c r="C9519" t="s">
        <v>10212</v>
      </c>
      <c r="D9519" t="s">
        <v>25131</v>
      </c>
      <c r="E9519" t="s">
        <v>21138</v>
      </c>
      <c r="F9519" s="1">
        <v>38132</v>
      </c>
    </row>
    <row r="9520" spans="1:6" x14ac:dyDescent="0.2">
      <c r="A9520" t="s">
        <v>9351</v>
      </c>
      <c r="B9520" t="s">
        <v>13625</v>
      </c>
      <c r="C9520" t="s">
        <v>16491</v>
      </c>
      <c r="D9520" t="s">
        <v>25132</v>
      </c>
      <c r="E9520" t="s">
        <v>21138</v>
      </c>
      <c r="F9520" s="1">
        <v>26078</v>
      </c>
    </row>
    <row r="9521" spans="1:6" x14ac:dyDescent="0.2">
      <c r="A9521" t="s">
        <v>7400</v>
      </c>
      <c r="B9521" t="s">
        <v>13696</v>
      </c>
      <c r="C9521" t="s">
        <v>16492</v>
      </c>
      <c r="D9521" t="s">
        <v>25133</v>
      </c>
      <c r="E9521" t="s">
        <v>21138</v>
      </c>
      <c r="F9521" s="1">
        <v>35695</v>
      </c>
    </row>
    <row r="9522" spans="1:6" x14ac:dyDescent="0.2">
      <c r="A9522" t="s">
        <v>9352</v>
      </c>
      <c r="B9522" t="s">
        <v>13508</v>
      </c>
      <c r="C9522" t="s">
        <v>11331</v>
      </c>
      <c r="D9522">
        <v>2370799753</v>
      </c>
      <c r="E9522" t="s">
        <v>21138</v>
      </c>
      <c r="F9522" s="1">
        <v>21384</v>
      </c>
    </row>
    <row r="9523" spans="1:6" x14ac:dyDescent="0.2">
      <c r="A9523" t="s">
        <v>4786</v>
      </c>
      <c r="B9523" t="s">
        <v>13339</v>
      </c>
      <c r="C9523" t="s">
        <v>16493</v>
      </c>
      <c r="D9523" t="s">
        <v>25134</v>
      </c>
      <c r="E9523" t="s">
        <v>21138</v>
      </c>
      <c r="F9523" s="1">
        <v>16532</v>
      </c>
    </row>
    <row r="9524" spans="1:6" x14ac:dyDescent="0.2">
      <c r="A9524" t="s">
        <v>9353</v>
      </c>
      <c r="B9524" t="s">
        <v>13689</v>
      </c>
      <c r="C9524" t="s">
        <v>15820</v>
      </c>
      <c r="D9524" t="s">
        <v>25135</v>
      </c>
      <c r="E9524" t="s">
        <v>21138</v>
      </c>
      <c r="F9524" s="1">
        <v>33714</v>
      </c>
    </row>
    <row r="9525" spans="1:6" x14ac:dyDescent="0.2">
      <c r="A9525" t="s">
        <v>8701</v>
      </c>
      <c r="B9525" t="s">
        <v>15109</v>
      </c>
      <c r="C9525" t="s">
        <v>9912</v>
      </c>
      <c r="D9525" t="s">
        <v>25136</v>
      </c>
      <c r="E9525" t="s">
        <v>21138</v>
      </c>
      <c r="F9525" s="1">
        <v>17246</v>
      </c>
    </row>
    <row r="9526" spans="1:6" x14ac:dyDescent="0.2">
      <c r="A9526" t="s">
        <v>4787</v>
      </c>
      <c r="B9526" t="s">
        <v>13778</v>
      </c>
      <c r="C9526" t="s">
        <v>11241</v>
      </c>
      <c r="D9526">
        <v>4641196503</v>
      </c>
      <c r="E9526" t="s">
        <v>21138</v>
      </c>
      <c r="F9526" s="1">
        <v>19098</v>
      </c>
    </row>
    <row r="9527" spans="1:6" x14ac:dyDescent="0.2">
      <c r="A9527" t="s">
        <v>4788</v>
      </c>
      <c r="B9527" t="s">
        <v>16494</v>
      </c>
      <c r="C9527" t="s">
        <v>16495</v>
      </c>
      <c r="D9527" t="s">
        <v>25137</v>
      </c>
      <c r="E9527" t="s">
        <v>21138</v>
      </c>
      <c r="F9527" s="1">
        <v>25168</v>
      </c>
    </row>
    <row r="9528" spans="1:6" x14ac:dyDescent="0.2">
      <c r="A9528" t="s">
        <v>4789</v>
      </c>
      <c r="B9528" t="s">
        <v>13480</v>
      </c>
      <c r="C9528" t="s">
        <v>16496</v>
      </c>
      <c r="D9528" t="s">
        <v>25138</v>
      </c>
      <c r="E9528" t="s">
        <v>21138</v>
      </c>
      <c r="F9528" s="1">
        <v>21946</v>
      </c>
    </row>
    <row r="9529" spans="1:6" x14ac:dyDescent="0.2">
      <c r="A9529" t="s">
        <v>4790</v>
      </c>
      <c r="B9529" t="s">
        <v>13413</v>
      </c>
      <c r="C9529" t="s">
        <v>16497</v>
      </c>
      <c r="D9529" t="s">
        <v>25139</v>
      </c>
      <c r="E9529" t="s">
        <v>21138</v>
      </c>
      <c r="F9529" s="1">
        <v>28088</v>
      </c>
    </row>
    <row r="9530" spans="1:6" x14ac:dyDescent="0.2">
      <c r="A9530" t="s">
        <v>8702</v>
      </c>
      <c r="B9530" t="s">
        <v>9680</v>
      </c>
      <c r="C9530" t="s">
        <v>10935</v>
      </c>
      <c r="D9530" t="s">
        <v>25140</v>
      </c>
      <c r="E9530" t="s">
        <v>21138</v>
      </c>
      <c r="F9530" s="1">
        <v>32576</v>
      </c>
    </row>
    <row r="9531" spans="1:6" x14ac:dyDescent="0.2">
      <c r="A9531" t="s">
        <v>8703</v>
      </c>
      <c r="B9531" t="s">
        <v>14471</v>
      </c>
      <c r="C9531" t="s">
        <v>16498</v>
      </c>
      <c r="D9531" t="s">
        <v>25141</v>
      </c>
      <c r="E9531" t="s">
        <v>21138</v>
      </c>
      <c r="F9531" s="1">
        <v>37006</v>
      </c>
    </row>
    <row r="9532" spans="1:6" x14ac:dyDescent="0.2">
      <c r="A9532" t="s">
        <v>4791</v>
      </c>
      <c r="B9532" t="s">
        <v>13697</v>
      </c>
      <c r="C9532" t="s">
        <v>16499</v>
      </c>
      <c r="D9532" t="s">
        <v>25142</v>
      </c>
      <c r="E9532" t="s">
        <v>21138</v>
      </c>
      <c r="F9532" s="1">
        <v>18491</v>
      </c>
    </row>
    <row r="9533" spans="1:6" x14ac:dyDescent="0.2">
      <c r="A9533" t="s">
        <v>8704</v>
      </c>
      <c r="B9533" t="s">
        <v>14113</v>
      </c>
      <c r="C9533" t="s">
        <v>16500</v>
      </c>
      <c r="D9533" t="s">
        <v>25143</v>
      </c>
      <c r="E9533" t="s">
        <v>21138</v>
      </c>
      <c r="F9533" s="1">
        <v>20223</v>
      </c>
    </row>
    <row r="9534" spans="1:6" x14ac:dyDescent="0.2">
      <c r="A9534" t="s">
        <v>4792</v>
      </c>
      <c r="B9534" t="s">
        <v>11329</v>
      </c>
      <c r="C9534" t="s">
        <v>9475</v>
      </c>
      <c r="D9534" t="s">
        <v>25144</v>
      </c>
      <c r="E9534" t="s">
        <v>21138</v>
      </c>
      <c r="F9534" s="1">
        <v>20851</v>
      </c>
    </row>
    <row r="9535" spans="1:6" x14ac:dyDescent="0.2">
      <c r="A9535" t="s">
        <v>4793</v>
      </c>
      <c r="B9535" t="s">
        <v>14088</v>
      </c>
      <c r="C9535" t="s">
        <v>16501</v>
      </c>
      <c r="D9535" t="s">
        <v>25145</v>
      </c>
      <c r="E9535" t="s">
        <v>21138</v>
      </c>
      <c r="F9535" s="1">
        <v>37584</v>
      </c>
    </row>
    <row r="9536" spans="1:6" x14ac:dyDescent="0.2">
      <c r="A9536" t="s">
        <v>4794</v>
      </c>
      <c r="B9536" t="s">
        <v>13622</v>
      </c>
      <c r="C9536" t="s">
        <v>16502</v>
      </c>
      <c r="D9536" t="s">
        <v>25146</v>
      </c>
      <c r="E9536" t="s">
        <v>21138</v>
      </c>
      <c r="F9536" s="1">
        <v>34726</v>
      </c>
    </row>
    <row r="9537" spans="1:6" x14ac:dyDescent="0.2">
      <c r="A9537" t="s">
        <v>4795</v>
      </c>
      <c r="B9537" t="s">
        <v>13366</v>
      </c>
      <c r="C9537" t="s">
        <v>14695</v>
      </c>
      <c r="D9537" t="s">
        <v>25147</v>
      </c>
      <c r="E9537" t="s">
        <v>21138</v>
      </c>
      <c r="F9537" s="1">
        <v>23972</v>
      </c>
    </row>
    <row r="9538" spans="1:6" x14ac:dyDescent="0.2">
      <c r="A9538" t="s">
        <v>4796</v>
      </c>
      <c r="B9538" t="s">
        <v>13517</v>
      </c>
      <c r="C9538" t="s">
        <v>16110</v>
      </c>
      <c r="D9538" t="s">
        <v>25148</v>
      </c>
      <c r="E9538" t="s">
        <v>21138</v>
      </c>
      <c r="F9538" s="1">
        <v>32638</v>
      </c>
    </row>
    <row r="9539" spans="1:6" x14ac:dyDescent="0.2">
      <c r="A9539" t="s">
        <v>7401</v>
      </c>
      <c r="B9539" t="s">
        <v>13363</v>
      </c>
      <c r="C9539" t="s">
        <v>16503</v>
      </c>
      <c r="D9539" t="s">
        <v>25149</v>
      </c>
      <c r="E9539" t="s">
        <v>21138</v>
      </c>
      <c r="F9539" s="1">
        <v>40808</v>
      </c>
    </row>
    <row r="9540" spans="1:6" x14ac:dyDescent="0.2">
      <c r="A9540" t="s">
        <v>8705</v>
      </c>
      <c r="B9540" t="s">
        <v>14885</v>
      </c>
      <c r="C9540" t="s">
        <v>9572</v>
      </c>
      <c r="D9540" t="s">
        <v>25150</v>
      </c>
      <c r="E9540" t="s">
        <v>21138</v>
      </c>
      <c r="F9540" s="1">
        <v>30639</v>
      </c>
    </row>
    <row r="9541" spans="1:6" x14ac:dyDescent="0.2">
      <c r="A9541" t="s">
        <v>7402</v>
      </c>
      <c r="B9541" t="s">
        <v>14007</v>
      </c>
      <c r="C9541" t="s">
        <v>14415</v>
      </c>
      <c r="D9541" t="s">
        <v>25151</v>
      </c>
      <c r="E9541" t="s">
        <v>21138</v>
      </c>
      <c r="F9541" s="1">
        <v>37746</v>
      </c>
    </row>
    <row r="9542" spans="1:6" x14ac:dyDescent="0.2">
      <c r="A9542" t="s">
        <v>4797</v>
      </c>
      <c r="B9542" t="s">
        <v>13435</v>
      </c>
      <c r="C9542" t="s">
        <v>16504</v>
      </c>
      <c r="D9542" t="s">
        <v>25152</v>
      </c>
      <c r="E9542" t="s">
        <v>21138</v>
      </c>
      <c r="F9542" s="1">
        <v>21534</v>
      </c>
    </row>
    <row r="9543" spans="1:6" x14ac:dyDescent="0.2">
      <c r="A9543" t="s">
        <v>7403</v>
      </c>
      <c r="B9543" t="s">
        <v>13955</v>
      </c>
      <c r="C9543" t="s">
        <v>11853</v>
      </c>
      <c r="D9543">
        <f>1-824-213-9782</f>
        <v>-10818</v>
      </c>
      <c r="E9543" t="s">
        <v>21138</v>
      </c>
      <c r="F9543" s="1">
        <v>36720</v>
      </c>
    </row>
    <row r="9544" spans="1:6" x14ac:dyDescent="0.2">
      <c r="A9544" t="s">
        <v>8706</v>
      </c>
      <c r="B9544" t="s">
        <v>15993</v>
      </c>
      <c r="C9544" t="s">
        <v>16505</v>
      </c>
      <c r="D9544" t="s">
        <v>25153</v>
      </c>
      <c r="E9544" t="s">
        <v>21138</v>
      </c>
      <c r="F9544" s="1">
        <v>41194</v>
      </c>
    </row>
    <row r="9545" spans="1:6" x14ac:dyDescent="0.2">
      <c r="A9545" t="s">
        <v>16506</v>
      </c>
      <c r="B9545" t="s">
        <v>13702</v>
      </c>
      <c r="C9545" t="s">
        <v>9475</v>
      </c>
      <c r="D9545" t="s">
        <v>25154</v>
      </c>
      <c r="E9545" t="s">
        <v>21138</v>
      </c>
      <c r="F9545" s="1">
        <v>36372</v>
      </c>
    </row>
    <row r="9546" spans="1:6" x14ac:dyDescent="0.2">
      <c r="A9546" t="s">
        <v>7404</v>
      </c>
      <c r="B9546" t="s">
        <v>13404</v>
      </c>
      <c r="C9546" t="s">
        <v>9967</v>
      </c>
      <c r="D9546">
        <f>1-816-167-7362</f>
        <v>-8344</v>
      </c>
      <c r="E9546" t="s">
        <v>21138</v>
      </c>
      <c r="F9546" s="1">
        <v>21986</v>
      </c>
    </row>
    <row r="9547" spans="1:6" x14ac:dyDescent="0.2">
      <c r="A9547" t="s">
        <v>4798</v>
      </c>
      <c r="B9547" t="s">
        <v>10351</v>
      </c>
      <c r="C9547" t="s">
        <v>16507</v>
      </c>
      <c r="D9547">
        <f>1-334-307-7746</f>
        <v>-8386</v>
      </c>
      <c r="E9547" t="s">
        <v>21138</v>
      </c>
      <c r="F9547" s="1">
        <v>34224</v>
      </c>
    </row>
    <row r="9548" spans="1:6" x14ac:dyDescent="0.2">
      <c r="A9548" t="s">
        <v>8707</v>
      </c>
      <c r="B9548" t="s">
        <v>14093</v>
      </c>
      <c r="C9548" t="s">
        <v>12822</v>
      </c>
      <c r="D9548" t="s">
        <v>25155</v>
      </c>
      <c r="E9548" t="s">
        <v>21138</v>
      </c>
      <c r="F9548" s="1">
        <v>30796</v>
      </c>
    </row>
    <row r="9549" spans="1:6" x14ac:dyDescent="0.2">
      <c r="A9549" t="s">
        <v>7405</v>
      </c>
      <c r="B9549" t="s">
        <v>15541</v>
      </c>
      <c r="C9549" t="s">
        <v>16508</v>
      </c>
      <c r="D9549" t="s">
        <v>25156</v>
      </c>
      <c r="E9549" t="s">
        <v>21138</v>
      </c>
      <c r="F9549" s="1">
        <v>26012</v>
      </c>
    </row>
    <row r="9550" spans="1:6" x14ac:dyDescent="0.2">
      <c r="A9550" t="s">
        <v>4799</v>
      </c>
      <c r="B9550" t="s">
        <v>13726</v>
      </c>
      <c r="C9550" t="s">
        <v>9460</v>
      </c>
      <c r="D9550" t="s">
        <v>25157</v>
      </c>
      <c r="E9550" t="s">
        <v>21138</v>
      </c>
      <c r="F9550" s="1">
        <v>22627</v>
      </c>
    </row>
    <row r="9551" spans="1:6" x14ac:dyDescent="0.2">
      <c r="A9551" t="s">
        <v>4800</v>
      </c>
      <c r="B9551" t="s">
        <v>16509</v>
      </c>
      <c r="C9551" t="s">
        <v>16510</v>
      </c>
      <c r="D9551" t="s">
        <v>25158</v>
      </c>
      <c r="E9551" t="s">
        <v>21138</v>
      </c>
      <c r="F9551" s="1">
        <v>31301</v>
      </c>
    </row>
    <row r="9552" spans="1:6" x14ac:dyDescent="0.2">
      <c r="A9552" t="s">
        <v>7406</v>
      </c>
      <c r="B9552" t="s">
        <v>16511</v>
      </c>
      <c r="C9552" t="s">
        <v>10934</v>
      </c>
      <c r="D9552" t="s">
        <v>25159</v>
      </c>
      <c r="E9552" t="s">
        <v>21138</v>
      </c>
      <c r="F9552" s="1">
        <v>27724</v>
      </c>
    </row>
    <row r="9553" spans="1:6" x14ac:dyDescent="0.2">
      <c r="A9553" t="s">
        <v>7407</v>
      </c>
      <c r="B9553" t="s">
        <v>14316</v>
      </c>
      <c r="C9553" t="s">
        <v>16512</v>
      </c>
      <c r="D9553" t="s">
        <v>25160</v>
      </c>
      <c r="E9553" t="s">
        <v>21138</v>
      </c>
      <c r="F9553" s="1">
        <v>35815</v>
      </c>
    </row>
    <row r="9554" spans="1:6" x14ac:dyDescent="0.2">
      <c r="A9554" t="s">
        <v>4801</v>
      </c>
      <c r="B9554" t="s">
        <v>13423</v>
      </c>
      <c r="C9554" t="s">
        <v>16513</v>
      </c>
      <c r="D9554" t="s">
        <v>25161</v>
      </c>
      <c r="E9554" t="s">
        <v>21138</v>
      </c>
      <c r="F9554" s="1">
        <v>26525</v>
      </c>
    </row>
    <row r="9555" spans="1:6" x14ac:dyDescent="0.2">
      <c r="A9555" t="s">
        <v>4802</v>
      </c>
      <c r="B9555" t="s">
        <v>14979</v>
      </c>
      <c r="C9555" t="s">
        <v>16514</v>
      </c>
      <c r="D9555" t="s">
        <v>25162</v>
      </c>
      <c r="E9555" t="s">
        <v>21138</v>
      </c>
      <c r="F9555" s="1">
        <v>38218</v>
      </c>
    </row>
    <row r="9556" spans="1:6" x14ac:dyDescent="0.2">
      <c r="A9556" t="s">
        <v>4803</v>
      </c>
      <c r="B9556" t="s">
        <v>14917</v>
      </c>
      <c r="C9556" t="s">
        <v>10026</v>
      </c>
      <c r="D9556" t="s">
        <v>25163</v>
      </c>
      <c r="E9556" t="s">
        <v>21138</v>
      </c>
      <c r="F9556" s="1">
        <v>30337</v>
      </c>
    </row>
    <row r="9557" spans="1:6" x14ac:dyDescent="0.2">
      <c r="A9557" t="s">
        <v>9354</v>
      </c>
      <c r="B9557" t="s">
        <v>13308</v>
      </c>
      <c r="C9557" t="s">
        <v>16515</v>
      </c>
      <c r="D9557" t="s">
        <v>25164</v>
      </c>
      <c r="E9557" t="s">
        <v>21138</v>
      </c>
      <c r="F9557" s="1">
        <v>33375</v>
      </c>
    </row>
    <row r="9558" spans="1:6" x14ac:dyDescent="0.2">
      <c r="A9558" t="s">
        <v>7408</v>
      </c>
      <c r="B9558" t="s">
        <v>15709</v>
      </c>
      <c r="C9558" t="s">
        <v>16516</v>
      </c>
      <c r="D9558" t="s">
        <v>25165</v>
      </c>
      <c r="E9558" t="s">
        <v>21138</v>
      </c>
      <c r="F9558" s="1">
        <v>29682</v>
      </c>
    </row>
    <row r="9559" spans="1:6" x14ac:dyDescent="0.2">
      <c r="A9559" t="s">
        <v>4804</v>
      </c>
      <c r="B9559" t="s">
        <v>13791</v>
      </c>
      <c r="C9559" t="s">
        <v>9444</v>
      </c>
      <c r="D9559" t="s">
        <v>25166</v>
      </c>
      <c r="E9559" t="s">
        <v>21138</v>
      </c>
      <c r="F9559" s="1">
        <v>17396</v>
      </c>
    </row>
    <row r="9560" spans="1:6" x14ac:dyDescent="0.2">
      <c r="A9560" t="s">
        <v>8708</v>
      </c>
      <c r="B9560" t="s">
        <v>10872</v>
      </c>
      <c r="C9560" t="s">
        <v>13411</v>
      </c>
      <c r="D9560" t="s">
        <v>25167</v>
      </c>
      <c r="E9560" t="s">
        <v>21138</v>
      </c>
      <c r="F9560" s="1">
        <v>14897</v>
      </c>
    </row>
    <row r="9561" spans="1:6" x14ac:dyDescent="0.2">
      <c r="A9561" t="s">
        <v>4805</v>
      </c>
      <c r="B9561" t="s">
        <v>13583</v>
      </c>
      <c r="C9561" t="s">
        <v>12322</v>
      </c>
      <c r="D9561" t="s">
        <v>25168</v>
      </c>
      <c r="E9561" t="s">
        <v>21138</v>
      </c>
      <c r="F9561" s="1">
        <v>27995</v>
      </c>
    </row>
    <row r="9562" spans="1:6" x14ac:dyDescent="0.2">
      <c r="A9562" t="s">
        <v>4806</v>
      </c>
      <c r="B9562" t="s">
        <v>13413</v>
      </c>
      <c r="C9562" t="s">
        <v>10713</v>
      </c>
      <c r="D9562" t="s">
        <v>25169</v>
      </c>
      <c r="E9562" t="s">
        <v>21138</v>
      </c>
      <c r="F9562" s="1">
        <v>15793</v>
      </c>
    </row>
    <row r="9563" spans="1:6" x14ac:dyDescent="0.2">
      <c r="A9563" t="s">
        <v>4807</v>
      </c>
      <c r="B9563" t="s">
        <v>14844</v>
      </c>
      <c r="C9563" t="s">
        <v>16517</v>
      </c>
      <c r="D9563" t="s">
        <v>25170</v>
      </c>
      <c r="E9563" t="s">
        <v>21138</v>
      </c>
      <c r="F9563" s="1">
        <v>40224</v>
      </c>
    </row>
    <row r="9564" spans="1:6" x14ac:dyDescent="0.2">
      <c r="A9564" t="s">
        <v>4808</v>
      </c>
      <c r="B9564" t="s">
        <v>14050</v>
      </c>
      <c r="C9564" t="s">
        <v>12287</v>
      </c>
      <c r="D9564" t="s">
        <v>25171</v>
      </c>
      <c r="E9564" t="s">
        <v>21138</v>
      </c>
      <c r="F9564" s="1">
        <v>24189</v>
      </c>
    </row>
    <row r="9565" spans="1:6" x14ac:dyDescent="0.2">
      <c r="A9565" t="s">
        <v>16518</v>
      </c>
      <c r="B9565" t="s">
        <v>13404</v>
      </c>
      <c r="C9565" t="s">
        <v>9554</v>
      </c>
      <c r="D9565" t="s">
        <v>25172</v>
      </c>
      <c r="E9565" t="s">
        <v>21138</v>
      </c>
      <c r="F9565" s="1">
        <v>23658</v>
      </c>
    </row>
    <row r="9566" spans="1:6" x14ac:dyDescent="0.2">
      <c r="A9566" t="s">
        <v>4809</v>
      </c>
      <c r="B9566" t="s">
        <v>13404</v>
      </c>
      <c r="C9566" t="s">
        <v>9912</v>
      </c>
      <c r="D9566" t="s">
        <v>25173</v>
      </c>
      <c r="E9566" t="s">
        <v>21138</v>
      </c>
      <c r="F9566" s="1">
        <v>28382</v>
      </c>
    </row>
    <row r="9567" spans="1:6" x14ac:dyDescent="0.2">
      <c r="A9567" t="s">
        <v>7409</v>
      </c>
      <c r="B9567" t="s">
        <v>13435</v>
      </c>
      <c r="C9567" t="s">
        <v>16519</v>
      </c>
      <c r="D9567" t="s">
        <v>25174</v>
      </c>
      <c r="E9567" t="s">
        <v>21138</v>
      </c>
      <c r="F9567" s="1">
        <v>32525</v>
      </c>
    </row>
    <row r="9568" spans="1:6" x14ac:dyDescent="0.2">
      <c r="A9568" t="s">
        <v>8709</v>
      </c>
      <c r="B9568" t="s">
        <v>13820</v>
      </c>
      <c r="C9568" t="s">
        <v>16520</v>
      </c>
      <c r="D9568" t="s">
        <v>25175</v>
      </c>
      <c r="E9568" t="s">
        <v>21138</v>
      </c>
      <c r="F9568" s="1">
        <v>35472</v>
      </c>
    </row>
    <row r="9569" spans="1:6" x14ac:dyDescent="0.2">
      <c r="A9569" t="s">
        <v>9355</v>
      </c>
      <c r="B9569" t="s">
        <v>13736</v>
      </c>
      <c r="C9569" t="s">
        <v>9470</v>
      </c>
      <c r="D9569" t="s">
        <v>25176</v>
      </c>
      <c r="E9569" t="s">
        <v>21138</v>
      </c>
      <c r="F9569" s="1">
        <v>16126</v>
      </c>
    </row>
    <row r="9570" spans="1:6" x14ac:dyDescent="0.2">
      <c r="A9570" t="s">
        <v>7410</v>
      </c>
      <c r="B9570" t="s">
        <v>16521</v>
      </c>
      <c r="C9570" t="s">
        <v>9513</v>
      </c>
      <c r="D9570" t="s">
        <v>25177</v>
      </c>
      <c r="E9570" t="s">
        <v>21138</v>
      </c>
      <c r="F9570" s="1">
        <v>34485</v>
      </c>
    </row>
    <row r="9571" spans="1:6" x14ac:dyDescent="0.2">
      <c r="A9571" t="s">
        <v>16522</v>
      </c>
      <c r="B9571" t="s">
        <v>13955</v>
      </c>
      <c r="C9571" t="s">
        <v>11011</v>
      </c>
      <c r="D9571">
        <v>3898336177</v>
      </c>
      <c r="E9571" t="s">
        <v>21138</v>
      </c>
      <c r="F9571" s="1">
        <v>21023</v>
      </c>
    </row>
    <row r="9572" spans="1:6" x14ac:dyDescent="0.2">
      <c r="A9572" t="s">
        <v>16523</v>
      </c>
      <c r="B9572" t="s">
        <v>14161</v>
      </c>
      <c r="C9572" t="s">
        <v>16524</v>
      </c>
      <c r="D9572" t="s">
        <v>25178</v>
      </c>
      <c r="E9572" t="s">
        <v>21138</v>
      </c>
      <c r="F9572" s="1">
        <v>40315</v>
      </c>
    </row>
    <row r="9573" spans="1:6" x14ac:dyDescent="0.2">
      <c r="A9573" t="s">
        <v>4810</v>
      </c>
      <c r="B9573" t="s">
        <v>13348</v>
      </c>
      <c r="C9573" t="s">
        <v>10851</v>
      </c>
      <c r="D9573" t="s">
        <v>25179</v>
      </c>
      <c r="E9573" t="s">
        <v>21138</v>
      </c>
      <c r="F9573" s="1">
        <v>31812</v>
      </c>
    </row>
    <row r="9574" spans="1:6" x14ac:dyDescent="0.2">
      <c r="A9574" t="s">
        <v>7411</v>
      </c>
      <c r="B9574" t="s">
        <v>13604</v>
      </c>
      <c r="C9574" t="s">
        <v>16525</v>
      </c>
      <c r="D9574" t="s">
        <v>25180</v>
      </c>
      <c r="E9574" t="s">
        <v>21138</v>
      </c>
      <c r="F9574" s="1">
        <v>32250</v>
      </c>
    </row>
    <row r="9575" spans="1:6" x14ac:dyDescent="0.2">
      <c r="A9575" t="s">
        <v>4811</v>
      </c>
      <c r="B9575" t="s">
        <v>13363</v>
      </c>
      <c r="C9575" t="s">
        <v>11537</v>
      </c>
      <c r="D9575">
        <f>1-284-380-8800</f>
        <v>-9463</v>
      </c>
      <c r="E9575" t="s">
        <v>21138</v>
      </c>
      <c r="F9575" s="1">
        <v>36014</v>
      </c>
    </row>
    <row r="9576" spans="1:6" x14ac:dyDescent="0.2">
      <c r="A9576" t="s">
        <v>7412</v>
      </c>
      <c r="B9576" t="s">
        <v>16526</v>
      </c>
      <c r="C9576" t="s">
        <v>16527</v>
      </c>
      <c r="D9576" t="s">
        <v>25181</v>
      </c>
      <c r="E9576" t="s">
        <v>21138</v>
      </c>
      <c r="F9576" s="1">
        <v>42098</v>
      </c>
    </row>
    <row r="9577" spans="1:6" x14ac:dyDescent="0.2">
      <c r="A9577" t="s">
        <v>8710</v>
      </c>
      <c r="B9577" t="s">
        <v>13655</v>
      </c>
      <c r="C9577" t="s">
        <v>10799</v>
      </c>
      <c r="D9577" t="s">
        <v>25182</v>
      </c>
      <c r="E9577" t="s">
        <v>21138</v>
      </c>
      <c r="F9577" s="1">
        <v>29030</v>
      </c>
    </row>
    <row r="9578" spans="1:6" x14ac:dyDescent="0.2">
      <c r="A9578" t="s">
        <v>4812</v>
      </c>
      <c r="B9578" t="s">
        <v>13308</v>
      </c>
      <c r="C9578" t="s">
        <v>14867</v>
      </c>
      <c r="D9578" t="s">
        <v>25183</v>
      </c>
      <c r="E9578" t="s">
        <v>21138</v>
      </c>
      <c r="F9578" s="1">
        <v>17896</v>
      </c>
    </row>
    <row r="9579" spans="1:6" x14ac:dyDescent="0.2">
      <c r="A9579" t="s">
        <v>7413</v>
      </c>
      <c r="B9579" t="s">
        <v>14200</v>
      </c>
      <c r="C9579" t="s">
        <v>16528</v>
      </c>
      <c r="D9579">
        <f>1-706-226-4511</f>
        <v>-5442</v>
      </c>
      <c r="E9579" t="s">
        <v>21138</v>
      </c>
      <c r="F9579" s="1">
        <v>17418</v>
      </c>
    </row>
    <row r="9580" spans="1:6" x14ac:dyDescent="0.2">
      <c r="A9580" t="s">
        <v>7414</v>
      </c>
      <c r="B9580" t="s">
        <v>16529</v>
      </c>
      <c r="C9580" t="s">
        <v>16530</v>
      </c>
      <c r="D9580" t="s">
        <v>25184</v>
      </c>
      <c r="E9580" t="s">
        <v>21138</v>
      </c>
      <c r="F9580" s="1">
        <v>33124</v>
      </c>
    </row>
    <row r="9581" spans="1:6" x14ac:dyDescent="0.2">
      <c r="A9581" t="s">
        <v>4813</v>
      </c>
      <c r="B9581" t="s">
        <v>13056</v>
      </c>
      <c r="C9581" t="s">
        <v>11278</v>
      </c>
      <c r="D9581" t="s">
        <v>25185</v>
      </c>
      <c r="E9581" t="s">
        <v>21138</v>
      </c>
      <c r="F9581" s="1">
        <v>36109</v>
      </c>
    </row>
    <row r="9582" spans="1:6" x14ac:dyDescent="0.2">
      <c r="A9582" t="s">
        <v>4814</v>
      </c>
      <c r="B9582" t="s">
        <v>13574</v>
      </c>
      <c r="C9582" t="s">
        <v>12100</v>
      </c>
      <c r="D9582" t="s">
        <v>25186</v>
      </c>
      <c r="E9582" t="s">
        <v>21138</v>
      </c>
      <c r="F9582" s="1">
        <v>33276</v>
      </c>
    </row>
    <row r="9583" spans="1:6" x14ac:dyDescent="0.2">
      <c r="A9583" t="s">
        <v>4815</v>
      </c>
      <c r="B9583" t="s">
        <v>16531</v>
      </c>
      <c r="C9583" t="s">
        <v>10934</v>
      </c>
      <c r="D9583">
        <v>800031746</v>
      </c>
      <c r="E9583" t="s">
        <v>21138</v>
      </c>
      <c r="F9583" s="1">
        <v>20678</v>
      </c>
    </row>
    <row r="9584" spans="1:6" x14ac:dyDescent="0.2">
      <c r="A9584" t="s">
        <v>4816</v>
      </c>
      <c r="B9584" t="s">
        <v>11037</v>
      </c>
      <c r="C9584" t="s">
        <v>9765</v>
      </c>
      <c r="D9584" t="s">
        <v>25187</v>
      </c>
      <c r="E9584" t="s">
        <v>21138</v>
      </c>
      <c r="F9584" s="1">
        <v>16339</v>
      </c>
    </row>
    <row r="9585" spans="1:6" x14ac:dyDescent="0.2">
      <c r="A9585" t="s">
        <v>16532</v>
      </c>
      <c r="B9585" t="s">
        <v>13604</v>
      </c>
      <c r="C9585" t="s">
        <v>11</v>
      </c>
      <c r="D9585" t="s">
        <v>25188</v>
      </c>
      <c r="E9585" t="s">
        <v>21138</v>
      </c>
      <c r="F9585" s="1">
        <v>42361</v>
      </c>
    </row>
    <row r="9586" spans="1:6" x14ac:dyDescent="0.2">
      <c r="A9586" t="s">
        <v>7415</v>
      </c>
      <c r="B9586" t="s">
        <v>14115</v>
      </c>
      <c r="C9586" t="s">
        <v>10520</v>
      </c>
      <c r="D9586" t="s">
        <v>25189</v>
      </c>
      <c r="E9586" t="s">
        <v>21138</v>
      </c>
      <c r="F9586" s="1">
        <v>43705</v>
      </c>
    </row>
    <row r="9587" spans="1:6" x14ac:dyDescent="0.2">
      <c r="A9587" t="s">
        <v>9356</v>
      </c>
      <c r="B9587" t="s">
        <v>13413</v>
      </c>
      <c r="C9587" t="s">
        <v>10203</v>
      </c>
      <c r="D9587" t="s">
        <v>25190</v>
      </c>
      <c r="E9587" t="s">
        <v>21138</v>
      </c>
      <c r="F9587" s="1">
        <v>30275</v>
      </c>
    </row>
    <row r="9588" spans="1:6" x14ac:dyDescent="0.2">
      <c r="A9588" t="s">
        <v>4817</v>
      </c>
      <c r="B9588" t="s">
        <v>13836</v>
      </c>
      <c r="C9588" t="s">
        <v>16533</v>
      </c>
      <c r="D9588" t="s">
        <v>25191</v>
      </c>
      <c r="E9588" t="s">
        <v>21138</v>
      </c>
      <c r="F9588" s="1">
        <v>35236</v>
      </c>
    </row>
    <row r="9589" spans="1:6" x14ac:dyDescent="0.2">
      <c r="A9589" t="s">
        <v>4818</v>
      </c>
      <c r="B9589" t="s">
        <v>14183</v>
      </c>
      <c r="C9589" t="s">
        <v>9462</v>
      </c>
      <c r="D9589" t="s">
        <v>25192</v>
      </c>
      <c r="E9589" t="s">
        <v>21138</v>
      </c>
      <c r="F9589" s="1">
        <v>42730</v>
      </c>
    </row>
    <row r="9590" spans="1:6" x14ac:dyDescent="0.2">
      <c r="A9590" t="s">
        <v>16534</v>
      </c>
      <c r="B9590" t="s">
        <v>13558</v>
      </c>
      <c r="C9590" t="s">
        <v>16535</v>
      </c>
      <c r="D9590" t="s">
        <v>25193</v>
      </c>
      <c r="E9590" t="s">
        <v>21138</v>
      </c>
      <c r="F9590" s="1">
        <v>41773</v>
      </c>
    </row>
    <row r="9591" spans="1:6" x14ac:dyDescent="0.2">
      <c r="A9591" t="s">
        <v>4819</v>
      </c>
      <c r="B9591" t="s">
        <v>13457</v>
      </c>
      <c r="C9591" t="s">
        <v>9407</v>
      </c>
      <c r="D9591" t="s">
        <v>25194</v>
      </c>
      <c r="E9591" t="s">
        <v>21138</v>
      </c>
      <c r="F9591" s="1">
        <v>32138</v>
      </c>
    </row>
    <row r="9592" spans="1:6" x14ac:dyDescent="0.2">
      <c r="A9592" t="s">
        <v>4820</v>
      </c>
      <c r="B9592" t="s">
        <v>13523</v>
      </c>
      <c r="C9592" t="s">
        <v>11736</v>
      </c>
      <c r="D9592" t="s">
        <v>25195</v>
      </c>
      <c r="E9592" t="s">
        <v>21138</v>
      </c>
      <c r="F9592" s="1">
        <v>28688</v>
      </c>
    </row>
    <row r="9593" spans="1:6" x14ac:dyDescent="0.2">
      <c r="A9593" t="s">
        <v>4821</v>
      </c>
      <c r="B9593" t="s">
        <v>9873</v>
      </c>
      <c r="C9593" t="s">
        <v>9554</v>
      </c>
      <c r="D9593" t="s">
        <v>25196</v>
      </c>
      <c r="E9593" t="s">
        <v>21138</v>
      </c>
      <c r="F9593" s="1">
        <v>22081</v>
      </c>
    </row>
    <row r="9594" spans="1:6" x14ac:dyDescent="0.2">
      <c r="A9594" t="s">
        <v>4822</v>
      </c>
      <c r="B9594" t="s">
        <v>16536</v>
      </c>
      <c r="C9594" t="s">
        <v>9793</v>
      </c>
      <c r="D9594">
        <v>4314414912</v>
      </c>
      <c r="E9594" t="s">
        <v>21138</v>
      </c>
      <c r="F9594" s="1">
        <v>18454</v>
      </c>
    </row>
    <row r="9595" spans="1:6" x14ac:dyDescent="0.2">
      <c r="A9595" t="s">
        <v>4823</v>
      </c>
      <c r="B9595" t="s">
        <v>14178</v>
      </c>
      <c r="C9595" t="s">
        <v>9554</v>
      </c>
      <c r="D9595">
        <v>2247530528</v>
      </c>
      <c r="E9595" t="s">
        <v>21138</v>
      </c>
      <c r="F9595" s="1">
        <v>37715</v>
      </c>
    </row>
    <row r="9596" spans="1:6" x14ac:dyDescent="0.2">
      <c r="A9596" t="s">
        <v>4824</v>
      </c>
      <c r="B9596" t="s">
        <v>9488</v>
      </c>
      <c r="C9596" t="s">
        <v>9778</v>
      </c>
      <c r="D9596" t="s">
        <v>25197</v>
      </c>
      <c r="E9596" t="s">
        <v>21138</v>
      </c>
      <c r="F9596" s="1">
        <v>24953</v>
      </c>
    </row>
    <row r="9597" spans="1:6" x14ac:dyDescent="0.2">
      <c r="A9597" t="s">
        <v>4825</v>
      </c>
      <c r="B9597" t="s">
        <v>13790</v>
      </c>
      <c r="C9597" t="s">
        <v>13290</v>
      </c>
      <c r="D9597" t="s">
        <v>25198</v>
      </c>
      <c r="E9597" t="s">
        <v>21138</v>
      </c>
      <c r="F9597" s="1">
        <v>41673</v>
      </c>
    </row>
    <row r="9598" spans="1:6" x14ac:dyDescent="0.2">
      <c r="A9598" t="s">
        <v>4826</v>
      </c>
      <c r="B9598" t="s">
        <v>13731</v>
      </c>
      <c r="C9598" t="s">
        <v>9566</v>
      </c>
      <c r="D9598" t="s">
        <v>25199</v>
      </c>
      <c r="E9598" t="s">
        <v>21138</v>
      </c>
      <c r="F9598" s="1">
        <v>27516</v>
      </c>
    </row>
    <row r="9599" spans="1:6" x14ac:dyDescent="0.2">
      <c r="A9599" t="s">
        <v>9357</v>
      </c>
      <c r="B9599" t="s">
        <v>13480</v>
      </c>
      <c r="C9599" t="s">
        <v>13787</v>
      </c>
      <c r="D9599" t="s">
        <v>25200</v>
      </c>
      <c r="E9599" t="s">
        <v>21138</v>
      </c>
      <c r="F9599" s="1">
        <v>37459</v>
      </c>
    </row>
    <row r="9600" spans="1:6" x14ac:dyDescent="0.2">
      <c r="A9600" t="s">
        <v>4827</v>
      </c>
      <c r="B9600" t="s">
        <v>13697</v>
      </c>
      <c r="C9600" t="s">
        <v>16537</v>
      </c>
      <c r="D9600" t="s">
        <v>25201</v>
      </c>
      <c r="E9600" t="s">
        <v>21138</v>
      </c>
      <c r="F9600" s="1">
        <v>33963</v>
      </c>
    </row>
    <row r="9601" spans="1:6" x14ac:dyDescent="0.2">
      <c r="A9601" t="s">
        <v>9358</v>
      </c>
      <c r="B9601" t="s">
        <v>11030</v>
      </c>
      <c r="C9601" t="s">
        <v>9778</v>
      </c>
      <c r="D9601">
        <v>6089563371</v>
      </c>
      <c r="E9601" t="s">
        <v>21138</v>
      </c>
      <c r="F9601" s="1">
        <v>27574</v>
      </c>
    </row>
    <row r="9602" spans="1:6" x14ac:dyDescent="0.2">
      <c r="A9602" t="s">
        <v>8711</v>
      </c>
      <c r="B9602" t="s">
        <v>13866</v>
      </c>
      <c r="C9602" t="s">
        <v>16538</v>
      </c>
      <c r="D9602" t="s">
        <v>25202</v>
      </c>
      <c r="E9602" t="s">
        <v>21138</v>
      </c>
      <c r="F9602" s="1">
        <v>36971</v>
      </c>
    </row>
    <row r="9603" spans="1:6" x14ac:dyDescent="0.2">
      <c r="A9603" t="s">
        <v>4828</v>
      </c>
      <c r="B9603" t="s">
        <v>13918</v>
      </c>
      <c r="C9603" t="s">
        <v>16539</v>
      </c>
      <c r="D9603" t="s">
        <v>25203</v>
      </c>
      <c r="E9603" t="s">
        <v>21138</v>
      </c>
      <c r="F9603" s="1">
        <v>21587</v>
      </c>
    </row>
    <row r="9604" spans="1:6" x14ac:dyDescent="0.2">
      <c r="A9604" t="s">
        <v>7416</v>
      </c>
      <c r="B9604" t="s">
        <v>16540</v>
      </c>
      <c r="C9604" t="s">
        <v>16541</v>
      </c>
      <c r="D9604" t="s">
        <v>25204</v>
      </c>
      <c r="E9604" t="s">
        <v>21138</v>
      </c>
      <c r="F9604" s="1">
        <v>20548</v>
      </c>
    </row>
    <row r="9605" spans="1:6" x14ac:dyDescent="0.2">
      <c r="A9605" t="s">
        <v>7417</v>
      </c>
      <c r="B9605" t="s">
        <v>13782</v>
      </c>
      <c r="C9605" t="s">
        <v>16542</v>
      </c>
      <c r="D9605" t="s">
        <v>25205</v>
      </c>
      <c r="E9605" t="s">
        <v>21138</v>
      </c>
      <c r="F9605" s="1">
        <v>20402</v>
      </c>
    </row>
    <row r="9606" spans="1:6" x14ac:dyDescent="0.2">
      <c r="A9606" t="s">
        <v>8712</v>
      </c>
      <c r="B9606" t="s">
        <v>16543</v>
      </c>
      <c r="C9606" t="s">
        <v>10167</v>
      </c>
      <c r="D9606" t="s">
        <v>25206</v>
      </c>
      <c r="E9606" t="s">
        <v>21138</v>
      </c>
      <c r="F9606" s="1">
        <v>17001</v>
      </c>
    </row>
    <row r="9607" spans="1:6" x14ac:dyDescent="0.2">
      <c r="A9607" t="s">
        <v>8713</v>
      </c>
      <c r="B9607" t="s">
        <v>16544</v>
      </c>
      <c r="C9607" t="s">
        <v>9444</v>
      </c>
      <c r="D9607" t="s">
        <v>25207</v>
      </c>
      <c r="E9607" t="s">
        <v>21138</v>
      </c>
      <c r="F9607" s="1">
        <v>38318</v>
      </c>
    </row>
    <row r="9608" spans="1:6" x14ac:dyDescent="0.2">
      <c r="A9608" t="s">
        <v>8714</v>
      </c>
      <c r="B9608" t="s">
        <v>16545</v>
      </c>
      <c r="C9608" t="s">
        <v>9694</v>
      </c>
      <c r="D9608" t="s">
        <v>25208</v>
      </c>
      <c r="E9608" t="s">
        <v>21138</v>
      </c>
      <c r="F9608" s="1">
        <v>15078</v>
      </c>
    </row>
    <row r="9609" spans="1:6" x14ac:dyDescent="0.2">
      <c r="A9609" t="s">
        <v>8715</v>
      </c>
      <c r="B9609" t="s">
        <v>13962</v>
      </c>
      <c r="C9609" t="s">
        <v>16546</v>
      </c>
      <c r="D9609" t="s">
        <v>25209</v>
      </c>
      <c r="E9609" t="s">
        <v>21138</v>
      </c>
      <c r="F9609" s="1">
        <v>15081</v>
      </c>
    </row>
    <row r="9610" spans="1:6" x14ac:dyDescent="0.2">
      <c r="A9610" t="s">
        <v>8716</v>
      </c>
      <c r="B9610" t="s">
        <v>14533</v>
      </c>
      <c r="C9610" t="s">
        <v>10548</v>
      </c>
      <c r="D9610" t="s">
        <v>25210</v>
      </c>
      <c r="E9610" t="s">
        <v>21138</v>
      </c>
      <c r="F9610" s="1">
        <v>27257</v>
      </c>
    </row>
    <row r="9611" spans="1:6" x14ac:dyDescent="0.2">
      <c r="A9611" t="s">
        <v>8717</v>
      </c>
      <c r="B9611" t="s">
        <v>14266</v>
      </c>
      <c r="C9611" t="s">
        <v>16547</v>
      </c>
      <c r="D9611">
        <f>1-342-345-9608</f>
        <v>-10294</v>
      </c>
      <c r="E9611" t="s">
        <v>21138</v>
      </c>
      <c r="F9611" s="1">
        <v>19606</v>
      </c>
    </row>
    <row r="9612" spans="1:6" x14ac:dyDescent="0.2">
      <c r="A9612" t="s">
        <v>4829</v>
      </c>
      <c r="B9612" t="s">
        <v>13558</v>
      </c>
      <c r="C9612" t="s">
        <v>12936</v>
      </c>
      <c r="D9612" t="s">
        <v>25211</v>
      </c>
      <c r="E9612" t="s">
        <v>21138</v>
      </c>
      <c r="F9612" s="1">
        <v>41595</v>
      </c>
    </row>
    <row r="9613" spans="1:6" x14ac:dyDescent="0.2">
      <c r="A9613" t="s">
        <v>4830</v>
      </c>
      <c r="B9613" t="s">
        <v>10217</v>
      </c>
      <c r="C9613" t="s">
        <v>10669</v>
      </c>
      <c r="D9613" t="s">
        <v>25212</v>
      </c>
      <c r="E9613" t="s">
        <v>21138</v>
      </c>
      <c r="F9613" s="1">
        <v>17348</v>
      </c>
    </row>
    <row r="9614" spans="1:6" x14ac:dyDescent="0.2">
      <c r="A9614" t="s">
        <v>8718</v>
      </c>
      <c r="B9614" t="s">
        <v>13363</v>
      </c>
      <c r="C9614" t="s">
        <v>16548</v>
      </c>
      <c r="D9614" t="s">
        <v>25213</v>
      </c>
      <c r="E9614" t="s">
        <v>21138</v>
      </c>
      <c r="F9614" s="1">
        <v>28107</v>
      </c>
    </row>
    <row r="9615" spans="1:6" x14ac:dyDescent="0.2">
      <c r="A9615" t="s">
        <v>9359</v>
      </c>
      <c r="B9615" t="s">
        <v>13981</v>
      </c>
      <c r="C9615" t="s">
        <v>9537</v>
      </c>
      <c r="D9615" t="s">
        <v>25214</v>
      </c>
      <c r="E9615" t="s">
        <v>21138</v>
      </c>
      <c r="F9615" s="1">
        <v>43791</v>
      </c>
    </row>
    <row r="9616" spans="1:6" x14ac:dyDescent="0.2">
      <c r="A9616" t="s">
        <v>4831</v>
      </c>
      <c r="B9616" t="s">
        <v>13670</v>
      </c>
      <c r="C9616" t="s">
        <v>15204</v>
      </c>
      <c r="D9616" t="s">
        <v>25215</v>
      </c>
      <c r="E9616" t="s">
        <v>21138</v>
      </c>
      <c r="F9616" s="1">
        <v>26910</v>
      </c>
    </row>
    <row r="9617" spans="1:6" x14ac:dyDescent="0.2">
      <c r="A9617" t="s">
        <v>16549</v>
      </c>
      <c r="B9617" t="s">
        <v>10475</v>
      </c>
      <c r="C9617" t="s">
        <v>16550</v>
      </c>
      <c r="D9617" t="s">
        <v>25216</v>
      </c>
      <c r="E9617" t="s">
        <v>21138</v>
      </c>
      <c r="F9617" s="1">
        <v>40095</v>
      </c>
    </row>
    <row r="9618" spans="1:6" x14ac:dyDescent="0.2">
      <c r="A9618" t="s">
        <v>4832</v>
      </c>
      <c r="B9618" t="s">
        <v>13968</v>
      </c>
      <c r="C9618" t="s">
        <v>9391</v>
      </c>
      <c r="D9618" t="s">
        <v>25217</v>
      </c>
      <c r="E9618" t="s">
        <v>21138</v>
      </c>
      <c r="F9618" s="1">
        <v>27783</v>
      </c>
    </row>
    <row r="9619" spans="1:6" x14ac:dyDescent="0.2">
      <c r="A9619" t="s">
        <v>16551</v>
      </c>
      <c r="B9619" t="s">
        <v>13346</v>
      </c>
      <c r="C9619" t="s">
        <v>9456</v>
      </c>
      <c r="D9619" t="s">
        <v>25218</v>
      </c>
      <c r="E9619" t="s">
        <v>21138</v>
      </c>
      <c r="F9619" s="1">
        <v>15131</v>
      </c>
    </row>
    <row r="9620" spans="1:6" x14ac:dyDescent="0.2">
      <c r="A9620" t="s">
        <v>4833</v>
      </c>
      <c r="B9620" t="s">
        <v>10475</v>
      </c>
      <c r="C9620" t="s">
        <v>16552</v>
      </c>
      <c r="D9620" t="s">
        <v>25219</v>
      </c>
      <c r="E9620" t="s">
        <v>21138</v>
      </c>
      <c r="F9620" s="1">
        <v>29839</v>
      </c>
    </row>
    <row r="9621" spans="1:6" x14ac:dyDescent="0.2">
      <c r="A9621" t="s">
        <v>4834</v>
      </c>
      <c r="B9621" t="s">
        <v>12057</v>
      </c>
      <c r="C9621" t="s">
        <v>16553</v>
      </c>
      <c r="D9621">
        <v>8042093895</v>
      </c>
      <c r="E9621" t="s">
        <v>21138</v>
      </c>
      <c r="F9621" s="1">
        <v>42736</v>
      </c>
    </row>
    <row r="9622" spans="1:6" x14ac:dyDescent="0.2">
      <c r="A9622" t="s">
        <v>9360</v>
      </c>
      <c r="B9622" t="s">
        <v>13313</v>
      </c>
      <c r="C9622" t="s">
        <v>9903</v>
      </c>
      <c r="D9622" t="s">
        <v>25220</v>
      </c>
      <c r="E9622" t="s">
        <v>21138</v>
      </c>
      <c r="F9622" s="1">
        <v>31948</v>
      </c>
    </row>
    <row r="9623" spans="1:6" x14ac:dyDescent="0.2">
      <c r="A9623" t="s">
        <v>7418</v>
      </c>
      <c r="B9623" t="s">
        <v>13595</v>
      </c>
      <c r="C9623" t="s">
        <v>11035</v>
      </c>
      <c r="D9623" t="s">
        <v>25221</v>
      </c>
      <c r="E9623" t="s">
        <v>21138</v>
      </c>
      <c r="F9623" s="1">
        <v>20640</v>
      </c>
    </row>
    <row r="9624" spans="1:6" x14ac:dyDescent="0.2">
      <c r="A9624" t="s">
        <v>7419</v>
      </c>
      <c r="B9624" t="s">
        <v>13595</v>
      </c>
      <c r="C9624" t="s">
        <v>14053</v>
      </c>
      <c r="D9624" t="s">
        <v>25222</v>
      </c>
      <c r="E9624" t="s">
        <v>21138</v>
      </c>
      <c r="F9624" s="1">
        <v>19626</v>
      </c>
    </row>
    <row r="9625" spans="1:6" x14ac:dyDescent="0.2">
      <c r="A9625" t="s">
        <v>4835</v>
      </c>
      <c r="B9625" t="s">
        <v>15280</v>
      </c>
      <c r="C9625" t="s">
        <v>16554</v>
      </c>
      <c r="D9625" t="s">
        <v>25223</v>
      </c>
      <c r="E9625" t="s">
        <v>21138</v>
      </c>
      <c r="F9625" s="1">
        <v>31109</v>
      </c>
    </row>
    <row r="9626" spans="1:6" x14ac:dyDescent="0.2">
      <c r="A9626" t="s">
        <v>4836</v>
      </c>
      <c r="B9626" t="s">
        <v>11824</v>
      </c>
      <c r="C9626" t="s">
        <v>11455</v>
      </c>
      <c r="D9626" t="s">
        <v>25224</v>
      </c>
      <c r="E9626" t="s">
        <v>21138</v>
      </c>
      <c r="F9626" s="1">
        <v>41179</v>
      </c>
    </row>
    <row r="9627" spans="1:6" x14ac:dyDescent="0.2">
      <c r="A9627" t="s">
        <v>7420</v>
      </c>
      <c r="B9627" t="s">
        <v>13558</v>
      </c>
      <c r="C9627" t="s">
        <v>16555</v>
      </c>
      <c r="D9627" t="s">
        <v>25225</v>
      </c>
      <c r="E9627" t="s">
        <v>21138</v>
      </c>
      <c r="F9627" s="1">
        <v>25695</v>
      </c>
    </row>
    <row r="9628" spans="1:6" x14ac:dyDescent="0.2">
      <c r="A9628" t="s">
        <v>7421</v>
      </c>
      <c r="B9628" t="s">
        <v>11405</v>
      </c>
      <c r="C9628" t="s">
        <v>11207</v>
      </c>
      <c r="D9628" t="s">
        <v>25226</v>
      </c>
      <c r="E9628" t="s">
        <v>21138</v>
      </c>
      <c r="F9628" s="1">
        <v>29578</v>
      </c>
    </row>
    <row r="9629" spans="1:6" x14ac:dyDescent="0.2">
      <c r="A9629" t="s">
        <v>4837</v>
      </c>
      <c r="B9629" t="s">
        <v>13517</v>
      </c>
      <c r="C9629" t="s">
        <v>9585</v>
      </c>
      <c r="D9629" t="s">
        <v>25227</v>
      </c>
      <c r="E9629" t="s">
        <v>21138</v>
      </c>
      <c r="F9629" s="1">
        <v>32466</v>
      </c>
    </row>
    <row r="9630" spans="1:6" x14ac:dyDescent="0.2">
      <c r="A9630" t="s">
        <v>7422</v>
      </c>
      <c r="B9630" t="s">
        <v>16556</v>
      </c>
      <c r="C9630" t="s">
        <v>16557</v>
      </c>
      <c r="D9630" t="s">
        <v>25228</v>
      </c>
      <c r="E9630" t="s">
        <v>21138</v>
      </c>
      <c r="F9630" s="1">
        <v>16974</v>
      </c>
    </row>
    <row r="9631" spans="1:6" x14ac:dyDescent="0.2">
      <c r="A9631" t="s">
        <v>7423</v>
      </c>
      <c r="B9631" t="s">
        <v>16558</v>
      </c>
      <c r="C9631" t="s">
        <v>16559</v>
      </c>
      <c r="D9631" t="s">
        <v>25229</v>
      </c>
      <c r="E9631" t="s">
        <v>21138</v>
      </c>
      <c r="F9631" s="1">
        <v>20080</v>
      </c>
    </row>
    <row r="9632" spans="1:6" x14ac:dyDescent="0.2">
      <c r="A9632" t="s">
        <v>4838</v>
      </c>
      <c r="B9632" t="s">
        <v>13363</v>
      </c>
      <c r="C9632" t="s">
        <v>9690</v>
      </c>
      <c r="D9632" t="s">
        <v>25230</v>
      </c>
      <c r="E9632" t="s">
        <v>21138</v>
      </c>
      <c r="F9632" s="1">
        <v>18238</v>
      </c>
    </row>
    <row r="9633" spans="1:6" x14ac:dyDescent="0.2">
      <c r="A9633" t="s">
        <v>7424</v>
      </c>
      <c r="B9633" t="s">
        <v>14000</v>
      </c>
      <c r="C9633" t="s">
        <v>16560</v>
      </c>
      <c r="D9633">
        <v>3672361493</v>
      </c>
      <c r="E9633" t="s">
        <v>21138</v>
      </c>
      <c r="F9633" s="1">
        <v>29487</v>
      </c>
    </row>
    <row r="9634" spans="1:6" x14ac:dyDescent="0.2">
      <c r="A9634" t="s">
        <v>8719</v>
      </c>
      <c r="B9634" t="s">
        <v>13696</v>
      </c>
      <c r="C9634" t="s">
        <v>11112</v>
      </c>
      <c r="D9634" t="s">
        <v>25231</v>
      </c>
      <c r="E9634" t="s">
        <v>21138</v>
      </c>
      <c r="F9634" s="1">
        <v>21946</v>
      </c>
    </row>
    <row r="9635" spans="1:6" x14ac:dyDescent="0.2">
      <c r="A9635" t="s">
        <v>4839</v>
      </c>
      <c r="B9635" t="s">
        <v>13645</v>
      </c>
      <c r="C9635" t="s">
        <v>10901</v>
      </c>
      <c r="D9635" t="s">
        <v>25232</v>
      </c>
      <c r="E9635" t="s">
        <v>21138</v>
      </c>
      <c r="F9635" s="1">
        <v>42631</v>
      </c>
    </row>
    <row r="9636" spans="1:6" x14ac:dyDescent="0.2">
      <c r="A9636" t="s">
        <v>4840</v>
      </c>
      <c r="B9636" t="s">
        <v>13418</v>
      </c>
      <c r="C9636" t="s">
        <v>16561</v>
      </c>
      <c r="D9636" t="s">
        <v>25233</v>
      </c>
      <c r="E9636" t="s">
        <v>21138</v>
      </c>
      <c r="F9636" s="1">
        <v>39363</v>
      </c>
    </row>
    <row r="9637" spans="1:6" x14ac:dyDescent="0.2">
      <c r="A9637" t="s">
        <v>4841</v>
      </c>
      <c r="B9637" t="s">
        <v>14013</v>
      </c>
      <c r="C9637" t="s">
        <v>16562</v>
      </c>
      <c r="D9637" t="s">
        <v>25234</v>
      </c>
      <c r="E9637" t="s">
        <v>21138</v>
      </c>
      <c r="F9637" s="1">
        <v>30848</v>
      </c>
    </row>
    <row r="9638" spans="1:6" x14ac:dyDescent="0.2">
      <c r="A9638" t="s">
        <v>4842</v>
      </c>
      <c r="B9638" t="s">
        <v>10156</v>
      </c>
      <c r="C9638" t="s">
        <v>9531</v>
      </c>
      <c r="D9638" t="s">
        <v>25235</v>
      </c>
      <c r="E9638" t="s">
        <v>21138</v>
      </c>
      <c r="F9638" s="1">
        <v>24361</v>
      </c>
    </row>
    <row r="9639" spans="1:6" x14ac:dyDescent="0.2">
      <c r="A9639" t="s">
        <v>7425</v>
      </c>
      <c r="B9639" t="s">
        <v>10872</v>
      </c>
      <c r="C9639" t="s">
        <v>9973</v>
      </c>
      <c r="D9639" t="s">
        <v>25236</v>
      </c>
      <c r="E9639" t="s">
        <v>21138</v>
      </c>
      <c r="F9639" s="1">
        <v>38387</v>
      </c>
    </row>
    <row r="9640" spans="1:6" x14ac:dyDescent="0.2">
      <c r="A9640" t="s">
        <v>7426</v>
      </c>
      <c r="B9640" t="s">
        <v>13664</v>
      </c>
      <c r="C9640" t="s">
        <v>16563</v>
      </c>
      <c r="D9640" t="s">
        <v>25237</v>
      </c>
      <c r="E9640" t="s">
        <v>21138</v>
      </c>
      <c r="F9640" s="1">
        <v>28900</v>
      </c>
    </row>
    <row r="9641" spans="1:6" x14ac:dyDescent="0.2">
      <c r="A9641" t="s">
        <v>4843</v>
      </c>
      <c r="B9641" t="s">
        <v>13319</v>
      </c>
      <c r="C9641" t="s">
        <v>15163</v>
      </c>
      <c r="D9641">
        <v>9749669789</v>
      </c>
      <c r="E9641" t="s">
        <v>21138</v>
      </c>
      <c r="F9641" s="1">
        <v>27821</v>
      </c>
    </row>
    <row r="9642" spans="1:6" x14ac:dyDescent="0.2">
      <c r="A9642" t="s">
        <v>9361</v>
      </c>
      <c r="B9642" t="s">
        <v>10770</v>
      </c>
      <c r="C9642" t="s">
        <v>16564</v>
      </c>
      <c r="D9642" t="s">
        <v>25238</v>
      </c>
      <c r="E9642" t="s">
        <v>21138</v>
      </c>
      <c r="F9642" s="1">
        <v>17422</v>
      </c>
    </row>
    <row r="9643" spans="1:6" x14ac:dyDescent="0.2">
      <c r="A9643" t="s">
        <v>4844</v>
      </c>
      <c r="B9643" t="s">
        <v>14070</v>
      </c>
      <c r="C9643" t="s">
        <v>9690</v>
      </c>
      <c r="D9643">
        <v>870073154</v>
      </c>
      <c r="E9643" t="s">
        <v>21138</v>
      </c>
      <c r="F9643" s="1">
        <v>43819</v>
      </c>
    </row>
    <row r="9644" spans="1:6" x14ac:dyDescent="0.2">
      <c r="A9644" t="s">
        <v>4845</v>
      </c>
      <c r="B9644" t="s">
        <v>13324</v>
      </c>
      <c r="C9644" t="s">
        <v>10879</v>
      </c>
      <c r="D9644" t="s">
        <v>25239</v>
      </c>
      <c r="E9644" t="s">
        <v>21138</v>
      </c>
      <c r="F9644" s="1">
        <v>33618</v>
      </c>
    </row>
    <row r="9645" spans="1:6" x14ac:dyDescent="0.2">
      <c r="A9645" t="s">
        <v>16565</v>
      </c>
      <c r="B9645" t="s">
        <v>12451</v>
      </c>
      <c r="C9645" t="s">
        <v>16566</v>
      </c>
      <c r="D9645" t="s">
        <v>25240</v>
      </c>
      <c r="E9645" t="s">
        <v>21138</v>
      </c>
      <c r="F9645" s="1">
        <v>36204</v>
      </c>
    </row>
    <row r="9646" spans="1:6" x14ac:dyDescent="0.2">
      <c r="A9646" t="s">
        <v>4846</v>
      </c>
      <c r="B9646" t="s">
        <v>13474</v>
      </c>
      <c r="C9646" t="s">
        <v>16567</v>
      </c>
      <c r="D9646" t="s">
        <v>25241</v>
      </c>
      <c r="E9646" t="s">
        <v>21138</v>
      </c>
      <c r="F9646" s="1">
        <v>16590</v>
      </c>
    </row>
    <row r="9647" spans="1:6" x14ac:dyDescent="0.2">
      <c r="A9647" t="s">
        <v>7427</v>
      </c>
      <c r="B9647" t="s">
        <v>16568</v>
      </c>
      <c r="C9647" t="s">
        <v>16569</v>
      </c>
      <c r="D9647" t="s">
        <v>25242</v>
      </c>
      <c r="E9647" t="s">
        <v>21138</v>
      </c>
      <c r="F9647" s="1">
        <v>28214</v>
      </c>
    </row>
    <row r="9648" spans="1:6" x14ac:dyDescent="0.2">
      <c r="A9648" t="s">
        <v>4847</v>
      </c>
      <c r="B9648" t="s">
        <v>16570</v>
      </c>
      <c r="C9648" t="s">
        <v>10074</v>
      </c>
      <c r="D9648" t="s">
        <v>25243</v>
      </c>
      <c r="E9648" t="s">
        <v>21138</v>
      </c>
      <c r="F9648" s="1">
        <v>43073</v>
      </c>
    </row>
    <row r="9649" spans="1:6" x14ac:dyDescent="0.2">
      <c r="A9649" t="s">
        <v>7428</v>
      </c>
      <c r="B9649" t="s">
        <v>13480</v>
      </c>
      <c r="C9649" t="s">
        <v>16571</v>
      </c>
      <c r="D9649" t="s">
        <v>25244</v>
      </c>
      <c r="E9649" t="s">
        <v>21138</v>
      </c>
      <c r="F9649" s="1">
        <v>15935</v>
      </c>
    </row>
    <row r="9650" spans="1:6" x14ac:dyDescent="0.2">
      <c r="A9650" t="s">
        <v>7429</v>
      </c>
      <c r="B9650" t="s">
        <v>16572</v>
      </c>
      <c r="C9650" t="s">
        <v>11214</v>
      </c>
      <c r="D9650" t="s">
        <v>25245</v>
      </c>
      <c r="E9650" t="s">
        <v>21138</v>
      </c>
      <c r="F9650" s="1">
        <v>29816</v>
      </c>
    </row>
    <row r="9651" spans="1:6" x14ac:dyDescent="0.2">
      <c r="A9651" t="s">
        <v>4848</v>
      </c>
      <c r="B9651" t="s">
        <v>14023</v>
      </c>
      <c r="C9651" t="s">
        <v>16573</v>
      </c>
      <c r="D9651" t="s">
        <v>25246</v>
      </c>
      <c r="E9651" t="s">
        <v>21138</v>
      </c>
      <c r="F9651" s="1">
        <v>15872</v>
      </c>
    </row>
    <row r="9652" spans="1:6" x14ac:dyDescent="0.2">
      <c r="A9652" t="s">
        <v>4849</v>
      </c>
      <c r="B9652" t="s">
        <v>13583</v>
      </c>
      <c r="C9652" t="s">
        <v>14095</v>
      </c>
      <c r="D9652">
        <v>8585008648</v>
      </c>
      <c r="E9652" t="s">
        <v>21138</v>
      </c>
      <c r="F9652" s="1">
        <v>42936</v>
      </c>
    </row>
    <row r="9653" spans="1:6" x14ac:dyDescent="0.2">
      <c r="A9653" t="s">
        <v>4850</v>
      </c>
      <c r="B9653" t="s">
        <v>13702</v>
      </c>
      <c r="C9653" t="s">
        <v>9540</v>
      </c>
      <c r="D9653" t="s">
        <v>25247</v>
      </c>
      <c r="E9653" t="s">
        <v>21138</v>
      </c>
      <c r="F9653" s="1">
        <v>22540</v>
      </c>
    </row>
    <row r="9654" spans="1:6" x14ac:dyDescent="0.2">
      <c r="A9654" t="s">
        <v>16574</v>
      </c>
      <c r="B9654" t="s">
        <v>16575</v>
      </c>
      <c r="C9654" t="s">
        <v>9771</v>
      </c>
      <c r="D9654" t="s">
        <v>25248</v>
      </c>
      <c r="E9654" t="s">
        <v>21138</v>
      </c>
      <c r="F9654" s="1">
        <v>16430</v>
      </c>
    </row>
    <row r="9655" spans="1:6" x14ac:dyDescent="0.2">
      <c r="A9655" t="s">
        <v>8720</v>
      </c>
      <c r="B9655" t="s">
        <v>13808</v>
      </c>
      <c r="C9655" t="s">
        <v>12444</v>
      </c>
      <c r="D9655" t="s">
        <v>25249</v>
      </c>
      <c r="E9655" t="s">
        <v>21138</v>
      </c>
      <c r="F9655" s="1">
        <v>19241</v>
      </c>
    </row>
    <row r="9656" spans="1:6" x14ac:dyDescent="0.2">
      <c r="A9656" t="s">
        <v>4851</v>
      </c>
      <c r="B9656" t="s">
        <v>13426</v>
      </c>
      <c r="C9656" t="s">
        <v>16576</v>
      </c>
      <c r="D9656" t="s">
        <v>25250</v>
      </c>
      <c r="E9656" t="s">
        <v>21138</v>
      </c>
      <c r="F9656" s="1">
        <v>38739</v>
      </c>
    </row>
    <row r="9657" spans="1:6" x14ac:dyDescent="0.2">
      <c r="A9657" t="s">
        <v>4852</v>
      </c>
      <c r="B9657" t="s">
        <v>13536</v>
      </c>
      <c r="C9657" t="s">
        <v>16577</v>
      </c>
      <c r="D9657" t="s">
        <v>25251</v>
      </c>
      <c r="E9657" t="s">
        <v>21138</v>
      </c>
      <c r="F9657" s="1">
        <v>22318</v>
      </c>
    </row>
    <row r="9658" spans="1:6" x14ac:dyDescent="0.2">
      <c r="A9658" t="s">
        <v>4853</v>
      </c>
      <c r="B9658" t="s">
        <v>13955</v>
      </c>
      <c r="C9658" t="s">
        <v>9938</v>
      </c>
      <c r="D9658" t="s">
        <v>25252</v>
      </c>
      <c r="E9658" t="s">
        <v>21138</v>
      </c>
      <c r="F9658" s="1">
        <v>15687</v>
      </c>
    </row>
    <row r="9659" spans="1:6" x14ac:dyDescent="0.2">
      <c r="A9659" t="s">
        <v>16578</v>
      </c>
      <c r="B9659" t="s">
        <v>14266</v>
      </c>
      <c r="C9659" t="s">
        <v>16579</v>
      </c>
      <c r="D9659" t="s">
        <v>25253</v>
      </c>
      <c r="E9659" t="s">
        <v>21138</v>
      </c>
      <c r="F9659" s="1">
        <v>29441</v>
      </c>
    </row>
    <row r="9660" spans="1:6" x14ac:dyDescent="0.2">
      <c r="A9660" t="s">
        <v>7430</v>
      </c>
      <c r="B9660" t="s">
        <v>15517</v>
      </c>
      <c r="C9660" t="s">
        <v>12140</v>
      </c>
      <c r="D9660" t="s">
        <v>25254</v>
      </c>
      <c r="E9660" t="s">
        <v>21138</v>
      </c>
      <c r="F9660" s="1">
        <v>30284</v>
      </c>
    </row>
    <row r="9661" spans="1:6" x14ac:dyDescent="0.2">
      <c r="A9661" t="s">
        <v>7431</v>
      </c>
      <c r="B9661" t="s">
        <v>10363</v>
      </c>
      <c r="C9661" t="s">
        <v>9462</v>
      </c>
      <c r="D9661" t="s">
        <v>25255</v>
      </c>
      <c r="E9661" t="s">
        <v>21138</v>
      </c>
      <c r="F9661" s="1">
        <v>16499</v>
      </c>
    </row>
    <row r="9662" spans="1:6" x14ac:dyDescent="0.2">
      <c r="A9662" t="s">
        <v>16580</v>
      </c>
      <c r="B9662" t="s">
        <v>14144</v>
      </c>
      <c r="C9662" t="s">
        <v>9526</v>
      </c>
      <c r="D9662" t="s">
        <v>25256</v>
      </c>
      <c r="E9662" t="s">
        <v>21138</v>
      </c>
      <c r="F9662" s="1">
        <v>17734</v>
      </c>
    </row>
    <row r="9663" spans="1:6" x14ac:dyDescent="0.2">
      <c r="A9663" t="s">
        <v>4854</v>
      </c>
      <c r="B9663" t="s">
        <v>14524</v>
      </c>
      <c r="C9663" t="s">
        <v>14940</v>
      </c>
      <c r="D9663" t="s">
        <v>25257</v>
      </c>
      <c r="E9663" t="s">
        <v>21138</v>
      </c>
      <c r="F9663" s="1">
        <v>43480</v>
      </c>
    </row>
    <row r="9664" spans="1:6" x14ac:dyDescent="0.2">
      <c r="A9664" t="s">
        <v>4855</v>
      </c>
      <c r="B9664" t="s">
        <v>14277</v>
      </c>
      <c r="C9664" t="s">
        <v>16581</v>
      </c>
      <c r="D9664" t="s">
        <v>25258</v>
      </c>
      <c r="E9664" t="s">
        <v>21138</v>
      </c>
      <c r="F9664" s="1">
        <v>16755</v>
      </c>
    </row>
    <row r="9665" spans="1:6" x14ac:dyDescent="0.2">
      <c r="A9665" t="s">
        <v>7432</v>
      </c>
      <c r="B9665" t="s">
        <v>15363</v>
      </c>
      <c r="C9665" t="s">
        <v>16582</v>
      </c>
      <c r="D9665">
        <v>1128542241</v>
      </c>
      <c r="E9665" t="s">
        <v>21138</v>
      </c>
      <c r="F9665" s="1">
        <v>29925</v>
      </c>
    </row>
    <row r="9666" spans="1:6" x14ac:dyDescent="0.2">
      <c r="A9666" t="s">
        <v>4856</v>
      </c>
      <c r="B9666" t="s">
        <v>13478</v>
      </c>
      <c r="C9666" t="s">
        <v>16583</v>
      </c>
      <c r="D9666" t="s">
        <v>25259</v>
      </c>
      <c r="E9666" t="s">
        <v>21138</v>
      </c>
      <c r="F9666" s="1">
        <v>19120</v>
      </c>
    </row>
    <row r="9667" spans="1:6" x14ac:dyDescent="0.2">
      <c r="A9667" t="s">
        <v>7433</v>
      </c>
      <c r="B9667" t="s">
        <v>13536</v>
      </c>
      <c r="C9667" t="s">
        <v>9690</v>
      </c>
      <c r="D9667" t="s">
        <v>25260</v>
      </c>
      <c r="E9667" t="s">
        <v>21138</v>
      </c>
      <c r="F9667" s="1">
        <v>29806</v>
      </c>
    </row>
    <row r="9668" spans="1:6" x14ac:dyDescent="0.2">
      <c r="A9668" t="s">
        <v>4857</v>
      </c>
      <c r="B9668" t="s">
        <v>15056</v>
      </c>
      <c r="C9668" t="s">
        <v>16584</v>
      </c>
      <c r="D9668" t="s">
        <v>25261</v>
      </c>
      <c r="E9668" t="s">
        <v>21138</v>
      </c>
      <c r="F9668" s="1">
        <v>17443</v>
      </c>
    </row>
    <row r="9669" spans="1:6" x14ac:dyDescent="0.2">
      <c r="A9669" t="s">
        <v>4858</v>
      </c>
      <c r="B9669" t="s">
        <v>13450</v>
      </c>
      <c r="C9669" t="s">
        <v>11779</v>
      </c>
      <c r="D9669" t="s">
        <v>25262</v>
      </c>
      <c r="E9669" t="s">
        <v>21138</v>
      </c>
      <c r="F9669" s="1">
        <v>21415</v>
      </c>
    </row>
    <row r="9670" spans="1:6" x14ac:dyDescent="0.2">
      <c r="A9670" t="s">
        <v>4859</v>
      </c>
      <c r="B9670" t="s">
        <v>13493</v>
      </c>
      <c r="C9670" t="s">
        <v>15633</v>
      </c>
      <c r="D9670" t="s">
        <v>25263</v>
      </c>
      <c r="E9670" t="s">
        <v>21138</v>
      </c>
      <c r="F9670" s="1">
        <v>39931</v>
      </c>
    </row>
    <row r="9671" spans="1:6" x14ac:dyDescent="0.2">
      <c r="A9671" t="s">
        <v>4860</v>
      </c>
      <c r="B9671" t="s">
        <v>14150</v>
      </c>
      <c r="C9671" t="s">
        <v>16585</v>
      </c>
      <c r="D9671" t="s">
        <v>25264</v>
      </c>
      <c r="E9671" t="s">
        <v>21138</v>
      </c>
      <c r="F9671" s="1">
        <v>29935</v>
      </c>
    </row>
    <row r="9672" spans="1:6" x14ac:dyDescent="0.2">
      <c r="A9672" t="s">
        <v>4861</v>
      </c>
      <c r="B9672" t="s">
        <v>13664</v>
      </c>
      <c r="C9672" t="s">
        <v>9689</v>
      </c>
      <c r="D9672" t="s">
        <v>25265</v>
      </c>
      <c r="E9672" t="s">
        <v>21138</v>
      </c>
      <c r="F9672" s="1">
        <v>41073</v>
      </c>
    </row>
    <row r="9673" spans="1:6" x14ac:dyDescent="0.2">
      <c r="A9673" t="s">
        <v>4862</v>
      </c>
      <c r="B9673" t="s">
        <v>13731</v>
      </c>
      <c r="C9673" t="s">
        <v>10713</v>
      </c>
      <c r="D9673" t="s">
        <v>25266</v>
      </c>
      <c r="E9673" t="s">
        <v>21138</v>
      </c>
      <c r="F9673" s="1">
        <v>26067</v>
      </c>
    </row>
    <row r="9674" spans="1:6" x14ac:dyDescent="0.2">
      <c r="A9674" t="s">
        <v>8721</v>
      </c>
      <c r="B9674" t="s">
        <v>13461</v>
      </c>
      <c r="C9674" t="s">
        <v>10231</v>
      </c>
      <c r="D9674" t="s">
        <v>25267</v>
      </c>
      <c r="E9674" t="s">
        <v>21138</v>
      </c>
      <c r="F9674" s="1">
        <v>19193</v>
      </c>
    </row>
    <row r="9675" spans="1:6" x14ac:dyDescent="0.2">
      <c r="A9675" t="s">
        <v>4863</v>
      </c>
      <c r="B9675" t="s">
        <v>10872</v>
      </c>
      <c r="C9675" t="s">
        <v>16586</v>
      </c>
      <c r="D9675" t="s">
        <v>25268</v>
      </c>
      <c r="E9675" t="s">
        <v>21138</v>
      </c>
      <c r="F9675" s="1">
        <v>24657</v>
      </c>
    </row>
    <row r="9676" spans="1:6" x14ac:dyDescent="0.2">
      <c r="A9676" t="s">
        <v>8722</v>
      </c>
      <c r="B9676" t="s">
        <v>13346</v>
      </c>
      <c r="C9676" t="s">
        <v>9586</v>
      </c>
      <c r="D9676">
        <f>1-197-848-6416</f>
        <v>-7460</v>
      </c>
      <c r="E9676" t="s">
        <v>21138</v>
      </c>
      <c r="F9676" s="1">
        <v>27251</v>
      </c>
    </row>
    <row r="9677" spans="1:6" x14ac:dyDescent="0.2">
      <c r="A9677" t="s">
        <v>4864</v>
      </c>
      <c r="B9677" t="s">
        <v>10080</v>
      </c>
      <c r="C9677" t="s">
        <v>16587</v>
      </c>
      <c r="D9677" t="s">
        <v>25269</v>
      </c>
      <c r="E9677" t="s">
        <v>21138</v>
      </c>
      <c r="F9677" s="1">
        <v>38465</v>
      </c>
    </row>
    <row r="9678" spans="1:6" x14ac:dyDescent="0.2">
      <c r="A9678" t="s">
        <v>9362</v>
      </c>
      <c r="B9678" t="s">
        <v>11030</v>
      </c>
      <c r="C9678" t="s">
        <v>14371</v>
      </c>
      <c r="D9678" t="s">
        <v>25270</v>
      </c>
      <c r="E9678" t="s">
        <v>21138</v>
      </c>
      <c r="F9678" s="1">
        <v>27068</v>
      </c>
    </row>
    <row r="9679" spans="1:6" x14ac:dyDescent="0.2">
      <c r="A9679" t="s">
        <v>4865</v>
      </c>
      <c r="B9679" t="s">
        <v>14432</v>
      </c>
      <c r="C9679" t="s">
        <v>16588</v>
      </c>
      <c r="D9679">
        <f>1-518-832-9476</f>
        <v>-10825</v>
      </c>
      <c r="E9679" t="s">
        <v>21138</v>
      </c>
      <c r="F9679" s="1">
        <v>42183</v>
      </c>
    </row>
    <row r="9680" spans="1:6" x14ac:dyDescent="0.2">
      <c r="A9680" t="s">
        <v>8723</v>
      </c>
      <c r="B9680" t="s">
        <v>14963</v>
      </c>
      <c r="C9680" t="s">
        <v>9800</v>
      </c>
      <c r="D9680" t="s">
        <v>25271</v>
      </c>
      <c r="E9680" t="s">
        <v>21138</v>
      </c>
      <c r="F9680" s="1">
        <v>28176</v>
      </c>
    </row>
    <row r="9681" spans="1:6" x14ac:dyDescent="0.2">
      <c r="A9681" t="s">
        <v>8724</v>
      </c>
      <c r="B9681" t="s">
        <v>13339</v>
      </c>
      <c r="C9681" t="s">
        <v>10203</v>
      </c>
      <c r="D9681" t="s">
        <v>25272</v>
      </c>
      <c r="E9681" t="s">
        <v>21138</v>
      </c>
      <c r="F9681" s="1">
        <v>38151</v>
      </c>
    </row>
    <row r="9682" spans="1:6" x14ac:dyDescent="0.2">
      <c r="A9682" t="s">
        <v>7434</v>
      </c>
      <c r="B9682" t="s">
        <v>12751</v>
      </c>
      <c r="C9682" t="s">
        <v>12036</v>
      </c>
      <c r="D9682" t="s">
        <v>25273</v>
      </c>
      <c r="E9682" t="s">
        <v>21138</v>
      </c>
      <c r="F9682" s="1">
        <v>39228</v>
      </c>
    </row>
    <row r="9683" spans="1:6" x14ac:dyDescent="0.2">
      <c r="A9683" t="s">
        <v>4866</v>
      </c>
      <c r="B9683" t="s">
        <v>14200</v>
      </c>
      <c r="C9683" t="s">
        <v>16589</v>
      </c>
      <c r="D9683" t="s">
        <v>25274</v>
      </c>
      <c r="E9683" t="s">
        <v>21138</v>
      </c>
      <c r="F9683" s="1">
        <v>20131</v>
      </c>
    </row>
    <row r="9684" spans="1:6" x14ac:dyDescent="0.2">
      <c r="A9684" t="s">
        <v>4867</v>
      </c>
      <c r="B9684" t="s">
        <v>13836</v>
      </c>
      <c r="C9684" t="s">
        <v>9691</v>
      </c>
      <c r="D9684" t="s">
        <v>25275</v>
      </c>
      <c r="E9684" t="s">
        <v>21138</v>
      </c>
      <c r="F9684" s="1">
        <v>19360</v>
      </c>
    </row>
    <row r="9685" spans="1:6" x14ac:dyDescent="0.2">
      <c r="A9685" t="s">
        <v>4868</v>
      </c>
      <c r="B9685" t="s">
        <v>14416</v>
      </c>
      <c r="C9685" t="s">
        <v>10245</v>
      </c>
      <c r="D9685" t="s">
        <v>25276</v>
      </c>
      <c r="E9685" t="s">
        <v>21138</v>
      </c>
      <c r="F9685" s="1">
        <v>42785</v>
      </c>
    </row>
    <row r="9686" spans="1:6" x14ac:dyDescent="0.2">
      <c r="A9686" t="s">
        <v>8725</v>
      </c>
      <c r="B9686" t="s">
        <v>15098</v>
      </c>
      <c r="C9686" t="s">
        <v>16590</v>
      </c>
      <c r="D9686" t="s">
        <v>25277</v>
      </c>
      <c r="E9686" t="s">
        <v>21138</v>
      </c>
      <c r="F9686" s="1">
        <v>30898</v>
      </c>
    </row>
    <row r="9687" spans="1:6" x14ac:dyDescent="0.2">
      <c r="A9687" t="s">
        <v>8726</v>
      </c>
      <c r="B9687" t="s">
        <v>13404</v>
      </c>
      <c r="C9687" t="s">
        <v>9609</v>
      </c>
      <c r="D9687" t="s">
        <v>25278</v>
      </c>
      <c r="E9687" t="s">
        <v>21138</v>
      </c>
      <c r="F9687" s="1">
        <v>23117</v>
      </c>
    </row>
    <row r="9688" spans="1:6" x14ac:dyDescent="0.2">
      <c r="A9688" t="s">
        <v>4869</v>
      </c>
      <c r="B9688" t="s">
        <v>13547</v>
      </c>
      <c r="C9688" t="s">
        <v>11901</v>
      </c>
      <c r="D9688" t="s">
        <v>25279</v>
      </c>
      <c r="E9688" t="s">
        <v>21138</v>
      </c>
      <c r="F9688" s="1">
        <v>37030</v>
      </c>
    </row>
    <row r="9689" spans="1:6" x14ac:dyDescent="0.2">
      <c r="A9689" t="s">
        <v>9363</v>
      </c>
      <c r="B9689" t="s">
        <v>16591</v>
      </c>
      <c r="C9689" t="s">
        <v>16592</v>
      </c>
      <c r="D9689" t="s">
        <v>25280</v>
      </c>
      <c r="E9689" t="s">
        <v>21138</v>
      </c>
      <c r="F9689" s="1">
        <v>19156</v>
      </c>
    </row>
    <row r="9690" spans="1:6" x14ac:dyDescent="0.2">
      <c r="A9690" t="s">
        <v>16593</v>
      </c>
      <c r="B9690" t="s">
        <v>13516</v>
      </c>
      <c r="C9690" t="s">
        <v>9765</v>
      </c>
      <c r="D9690" t="s">
        <v>25281</v>
      </c>
      <c r="E9690" t="s">
        <v>21138</v>
      </c>
      <c r="F9690" s="1">
        <v>29932</v>
      </c>
    </row>
    <row r="9691" spans="1:6" x14ac:dyDescent="0.2">
      <c r="A9691" t="s">
        <v>9364</v>
      </c>
      <c r="B9691" t="s">
        <v>13348</v>
      </c>
      <c r="C9691" t="s">
        <v>13801</v>
      </c>
      <c r="D9691" t="s">
        <v>25282</v>
      </c>
      <c r="E9691" t="s">
        <v>21138</v>
      </c>
      <c r="F9691" s="1">
        <v>26398</v>
      </c>
    </row>
    <row r="9692" spans="1:6" x14ac:dyDescent="0.2">
      <c r="A9692" t="s">
        <v>7435</v>
      </c>
      <c r="B9692" t="s">
        <v>11030</v>
      </c>
      <c r="C9692" t="s">
        <v>9895</v>
      </c>
      <c r="D9692" t="s">
        <v>25283</v>
      </c>
      <c r="E9692" t="s">
        <v>21138</v>
      </c>
      <c r="F9692" s="1">
        <v>42351</v>
      </c>
    </row>
    <row r="9693" spans="1:6" x14ac:dyDescent="0.2">
      <c r="A9693" t="s">
        <v>4870</v>
      </c>
      <c r="B9693" t="s">
        <v>14200</v>
      </c>
      <c r="C9693" t="s">
        <v>16594</v>
      </c>
      <c r="D9693" t="s">
        <v>25284</v>
      </c>
      <c r="E9693" t="s">
        <v>21138</v>
      </c>
      <c r="F9693" s="1">
        <v>26189</v>
      </c>
    </row>
    <row r="9694" spans="1:6" x14ac:dyDescent="0.2">
      <c r="A9694" t="s">
        <v>7436</v>
      </c>
      <c r="B9694" t="s">
        <v>14471</v>
      </c>
      <c r="C9694" t="s">
        <v>12650</v>
      </c>
      <c r="D9694" t="s">
        <v>25285</v>
      </c>
      <c r="E9694" t="s">
        <v>21138</v>
      </c>
      <c r="F9694" s="1">
        <v>19486</v>
      </c>
    </row>
    <row r="9695" spans="1:6" x14ac:dyDescent="0.2">
      <c r="A9695" t="s">
        <v>7437</v>
      </c>
      <c r="B9695" t="s">
        <v>14261</v>
      </c>
      <c r="C9695" t="s">
        <v>16595</v>
      </c>
      <c r="D9695" t="s">
        <v>25286</v>
      </c>
      <c r="E9695" t="s">
        <v>21138</v>
      </c>
      <c r="F9695" s="1">
        <v>21052</v>
      </c>
    </row>
    <row r="9696" spans="1:6" x14ac:dyDescent="0.2">
      <c r="A9696" t="s">
        <v>8727</v>
      </c>
      <c r="B9696" t="s">
        <v>16596</v>
      </c>
      <c r="C9696" t="s">
        <v>16597</v>
      </c>
      <c r="D9696" t="s">
        <v>25287</v>
      </c>
      <c r="E9696" t="s">
        <v>21138</v>
      </c>
      <c r="F9696" s="1">
        <v>24210</v>
      </c>
    </row>
    <row r="9697" spans="1:6" x14ac:dyDescent="0.2">
      <c r="A9697" t="s">
        <v>4871</v>
      </c>
      <c r="B9697" t="s">
        <v>9512</v>
      </c>
      <c r="C9697" t="s">
        <v>9585</v>
      </c>
      <c r="D9697" t="s">
        <v>25288</v>
      </c>
      <c r="E9697" t="s">
        <v>21138</v>
      </c>
      <c r="F9697" s="1">
        <v>21462</v>
      </c>
    </row>
    <row r="9698" spans="1:6" x14ac:dyDescent="0.2">
      <c r="A9698" t="s">
        <v>4872</v>
      </c>
      <c r="B9698" t="s">
        <v>13446</v>
      </c>
      <c r="C9698" t="s">
        <v>11739</v>
      </c>
      <c r="D9698" t="s">
        <v>25289</v>
      </c>
      <c r="E9698" t="s">
        <v>21138</v>
      </c>
      <c r="F9698" s="1">
        <v>36758</v>
      </c>
    </row>
    <row r="9699" spans="1:6" x14ac:dyDescent="0.2">
      <c r="A9699" t="s">
        <v>4873</v>
      </c>
      <c r="B9699" t="s">
        <v>13721</v>
      </c>
      <c r="C9699" t="s">
        <v>12425</v>
      </c>
      <c r="D9699" t="s">
        <v>25290</v>
      </c>
      <c r="E9699" t="s">
        <v>21138</v>
      </c>
      <c r="F9699" s="1">
        <v>35070</v>
      </c>
    </row>
    <row r="9700" spans="1:6" x14ac:dyDescent="0.2">
      <c r="A9700" t="s">
        <v>4874</v>
      </c>
      <c r="B9700" t="s">
        <v>16598</v>
      </c>
      <c r="C9700" t="s">
        <v>16599</v>
      </c>
      <c r="D9700" t="s">
        <v>25291</v>
      </c>
      <c r="E9700" t="s">
        <v>21138</v>
      </c>
      <c r="F9700" s="1">
        <v>21039</v>
      </c>
    </row>
    <row r="9701" spans="1:6" x14ac:dyDescent="0.2">
      <c r="A9701" t="s">
        <v>4875</v>
      </c>
      <c r="B9701" t="s">
        <v>16600</v>
      </c>
      <c r="C9701" t="s">
        <v>16601</v>
      </c>
      <c r="D9701" t="s">
        <v>25292</v>
      </c>
      <c r="E9701" t="s">
        <v>21138</v>
      </c>
      <c r="F9701" s="1">
        <v>34414</v>
      </c>
    </row>
    <row r="9702" spans="1:6" x14ac:dyDescent="0.2">
      <c r="A9702" t="s">
        <v>9365</v>
      </c>
      <c r="B9702" t="s">
        <v>10351</v>
      </c>
      <c r="C9702" t="s">
        <v>10375</v>
      </c>
      <c r="D9702" t="s">
        <v>25293</v>
      </c>
      <c r="E9702" t="s">
        <v>21138</v>
      </c>
      <c r="F9702" s="1">
        <v>33419</v>
      </c>
    </row>
    <row r="9703" spans="1:6" x14ac:dyDescent="0.2">
      <c r="A9703" t="s">
        <v>4876</v>
      </c>
      <c r="B9703" t="s">
        <v>13670</v>
      </c>
      <c r="C9703" t="s">
        <v>16602</v>
      </c>
      <c r="D9703">
        <v>8011059258</v>
      </c>
      <c r="E9703" t="s">
        <v>21138</v>
      </c>
      <c r="F9703" s="1">
        <v>17745</v>
      </c>
    </row>
    <row r="9704" spans="1:6" x14ac:dyDescent="0.2">
      <c r="A9704" t="s">
        <v>4877</v>
      </c>
      <c r="B9704" t="s">
        <v>13812</v>
      </c>
      <c r="C9704" t="s">
        <v>9502</v>
      </c>
      <c r="D9704" t="s">
        <v>25294</v>
      </c>
      <c r="E9704" t="s">
        <v>21138</v>
      </c>
      <c r="F9704" s="1">
        <v>41012</v>
      </c>
    </row>
    <row r="9705" spans="1:6" x14ac:dyDescent="0.2">
      <c r="A9705" t="s">
        <v>4878</v>
      </c>
      <c r="B9705" t="s">
        <v>13539</v>
      </c>
      <c r="C9705" t="s">
        <v>10198</v>
      </c>
      <c r="D9705" t="s">
        <v>25295</v>
      </c>
      <c r="E9705" t="s">
        <v>21138</v>
      </c>
      <c r="F9705" s="1">
        <v>28523</v>
      </c>
    </row>
    <row r="9706" spans="1:6" x14ac:dyDescent="0.2">
      <c r="A9706" t="s">
        <v>16603</v>
      </c>
      <c r="B9706" t="s">
        <v>16604</v>
      </c>
      <c r="C9706" t="s">
        <v>11106</v>
      </c>
      <c r="D9706" t="s">
        <v>25296</v>
      </c>
      <c r="E9706" t="s">
        <v>21138</v>
      </c>
      <c r="F9706" s="1">
        <v>42820</v>
      </c>
    </row>
    <row r="9707" spans="1:6" x14ac:dyDescent="0.2">
      <c r="A9707" t="s">
        <v>4879</v>
      </c>
      <c r="B9707" t="s">
        <v>13731</v>
      </c>
      <c r="C9707" t="s">
        <v>9572</v>
      </c>
      <c r="D9707" t="s">
        <v>25297</v>
      </c>
      <c r="E9707" t="s">
        <v>21138</v>
      </c>
      <c r="F9707" s="1">
        <v>39879</v>
      </c>
    </row>
    <row r="9708" spans="1:6" x14ac:dyDescent="0.2">
      <c r="A9708" t="s">
        <v>9366</v>
      </c>
      <c r="B9708" t="s">
        <v>13339</v>
      </c>
      <c r="C9708" t="s">
        <v>9782</v>
      </c>
      <c r="D9708" t="s">
        <v>25298</v>
      </c>
      <c r="E9708" t="s">
        <v>21138</v>
      </c>
      <c r="F9708" s="1">
        <v>21719</v>
      </c>
    </row>
    <row r="9709" spans="1:6" x14ac:dyDescent="0.2">
      <c r="A9709" t="s">
        <v>7438</v>
      </c>
      <c r="B9709" t="s">
        <v>13478</v>
      </c>
      <c r="C9709" t="s">
        <v>12343</v>
      </c>
      <c r="D9709" t="s">
        <v>25299</v>
      </c>
      <c r="E9709" t="s">
        <v>21138</v>
      </c>
      <c r="F9709" s="1">
        <v>23149</v>
      </c>
    </row>
    <row r="9710" spans="1:6" x14ac:dyDescent="0.2">
      <c r="A9710" t="s">
        <v>7439</v>
      </c>
      <c r="B9710" t="s">
        <v>10767</v>
      </c>
      <c r="C9710" t="s">
        <v>9486</v>
      </c>
      <c r="D9710" t="s">
        <v>25300</v>
      </c>
      <c r="E9710" t="s">
        <v>21138</v>
      </c>
      <c r="F9710" s="1">
        <v>23582</v>
      </c>
    </row>
    <row r="9711" spans="1:6" x14ac:dyDescent="0.2">
      <c r="A9711" t="s">
        <v>4880</v>
      </c>
      <c r="B9711" t="s">
        <v>16605</v>
      </c>
      <c r="C9711" t="s">
        <v>16606</v>
      </c>
      <c r="D9711" t="s">
        <v>25301</v>
      </c>
      <c r="E9711" t="s">
        <v>21138</v>
      </c>
      <c r="F9711" s="1">
        <v>37728</v>
      </c>
    </row>
    <row r="9712" spans="1:6" x14ac:dyDescent="0.2">
      <c r="A9712" t="s">
        <v>4881</v>
      </c>
      <c r="B9712" t="s">
        <v>13071</v>
      </c>
      <c r="C9712" t="s">
        <v>10486</v>
      </c>
      <c r="D9712" t="s">
        <v>25302</v>
      </c>
      <c r="E9712" t="s">
        <v>21138</v>
      </c>
      <c r="F9712" s="1">
        <v>32361</v>
      </c>
    </row>
    <row r="9713" spans="1:6" x14ac:dyDescent="0.2">
      <c r="A9713" t="s">
        <v>4882</v>
      </c>
      <c r="B9713" t="s">
        <v>9692</v>
      </c>
      <c r="C9713" t="s">
        <v>10013</v>
      </c>
      <c r="D9713" t="s">
        <v>25303</v>
      </c>
      <c r="E9713" t="s">
        <v>21138</v>
      </c>
      <c r="F9713" s="1">
        <v>35052</v>
      </c>
    </row>
    <row r="9714" spans="1:6" x14ac:dyDescent="0.2">
      <c r="A9714" t="s">
        <v>8728</v>
      </c>
      <c r="B9714" t="s">
        <v>14200</v>
      </c>
      <c r="C9714" t="s">
        <v>14195</v>
      </c>
      <c r="D9714" t="s">
        <v>25304</v>
      </c>
      <c r="E9714" t="s">
        <v>21138</v>
      </c>
      <c r="F9714" s="1">
        <v>18158</v>
      </c>
    </row>
    <row r="9715" spans="1:6" x14ac:dyDescent="0.2">
      <c r="A9715" t="s">
        <v>7440</v>
      </c>
      <c r="B9715" t="s">
        <v>14293</v>
      </c>
      <c r="C9715" t="s">
        <v>16607</v>
      </c>
      <c r="D9715" t="s">
        <v>25305</v>
      </c>
      <c r="E9715" t="s">
        <v>21138</v>
      </c>
      <c r="F9715" s="1">
        <v>35979</v>
      </c>
    </row>
    <row r="9716" spans="1:6" x14ac:dyDescent="0.2">
      <c r="A9716" t="s">
        <v>7441</v>
      </c>
      <c r="B9716" t="s">
        <v>11030</v>
      </c>
      <c r="C9716" t="s">
        <v>9470</v>
      </c>
      <c r="D9716" t="s">
        <v>25306</v>
      </c>
      <c r="E9716" t="s">
        <v>21138</v>
      </c>
      <c r="F9716" s="1">
        <v>34626</v>
      </c>
    </row>
    <row r="9717" spans="1:6" x14ac:dyDescent="0.2">
      <c r="A9717" t="s">
        <v>4883</v>
      </c>
      <c r="B9717" t="s">
        <v>13426</v>
      </c>
      <c r="C9717" t="s">
        <v>16608</v>
      </c>
      <c r="D9717" t="s">
        <v>25307</v>
      </c>
      <c r="E9717" t="s">
        <v>21138</v>
      </c>
      <c r="F9717" s="1">
        <v>21739</v>
      </c>
    </row>
    <row r="9718" spans="1:6" x14ac:dyDescent="0.2">
      <c r="A9718" t="s">
        <v>16609</v>
      </c>
      <c r="B9718" t="s">
        <v>13423</v>
      </c>
      <c r="C9718" t="s">
        <v>9444</v>
      </c>
      <c r="D9718" t="s">
        <v>25308</v>
      </c>
      <c r="E9718" t="s">
        <v>21138</v>
      </c>
      <c r="F9718" s="1">
        <v>38689</v>
      </c>
    </row>
    <row r="9719" spans="1:6" x14ac:dyDescent="0.2">
      <c r="A9719" t="s">
        <v>16610</v>
      </c>
      <c r="B9719" t="s">
        <v>13494</v>
      </c>
      <c r="C9719" t="s">
        <v>9526</v>
      </c>
      <c r="D9719" t="s">
        <v>25309</v>
      </c>
      <c r="E9719" t="s">
        <v>21138</v>
      </c>
      <c r="F9719" s="1">
        <v>36488</v>
      </c>
    </row>
    <row r="9720" spans="1:6" x14ac:dyDescent="0.2">
      <c r="A9720" t="s">
        <v>4884</v>
      </c>
      <c r="B9720" t="s">
        <v>16611</v>
      </c>
      <c r="C9720" t="s">
        <v>11584</v>
      </c>
      <c r="D9720" t="s">
        <v>25310</v>
      </c>
      <c r="E9720" t="s">
        <v>21138</v>
      </c>
      <c r="F9720" s="1">
        <v>34137</v>
      </c>
    </row>
    <row r="9721" spans="1:6" x14ac:dyDescent="0.2">
      <c r="A9721" t="s">
        <v>9367</v>
      </c>
      <c r="B9721" t="s">
        <v>14317</v>
      </c>
      <c r="C9721" t="s">
        <v>16612</v>
      </c>
      <c r="D9721" t="s">
        <v>25311</v>
      </c>
      <c r="E9721" t="s">
        <v>21138</v>
      </c>
      <c r="F9721" s="1">
        <v>21092</v>
      </c>
    </row>
    <row r="9722" spans="1:6" x14ac:dyDescent="0.2">
      <c r="A9722" t="s">
        <v>4885</v>
      </c>
      <c r="B9722" t="s">
        <v>16613</v>
      </c>
      <c r="C9722" t="s">
        <v>10850</v>
      </c>
      <c r="D9722" t="s">
        <v>25312</v>
      </c>
      <c r="E9722" t="s">
        <v>21138</v>
      </c>
      <c r="F9722" s="1">
        <v>22166</v>
      </c>
    </row>
    <row r="9723" spans="1:6" x14ac:dyDescent="0.2">
      <c r="A9723" t="s">
        <v>7442</v>
      </c>
      <c r="B9723" t="s">
        <v>13634</v>
      </c>
      <c r="C9723" t="s">
        <v>10175</v>
      </c>
      <c r="D9723" t="s">
        <v>25313</v>
      </c>
      <c r="E9723" t="s">
        <v>21138</v>
      </c>
      <c r="F9723" s="1">
        <v>23659</v>
      </c>
    </row>
    <row r="9724" spans="1:6" x14ac:dyDescent="0.2">
      <c r="A9724" t="s">
        <v>4886</v>
      </c>
      <c r="B9724" t="s">
        <v>16614</v>
      </c>
      <c r="C9724" t="s">
        <v>10556</v>
      </c>
      <c r="D9724" t="s">
        <v>25314</v>
      </c>
      <c r="E9724" t="s">
        <v>21138</v>
      </c>
      <c r="F9724" s="1">
        <v>30304</v>
      </c>
    </row>
    <row r="9725" spans="1:6" x14ac:dyDescent="0.2">
      <c r="A9725" t="s">
        <v>4887</v>
      </c>
      <c r="B9725" t="s">
        <v>15165</v>
      </c>
      <c r="C9725" t="s">
        <v>16615</v>
      </c>
      <c r="D9725">
        <v>8702314201</v>
      </c>
      <c r="E9725" t="s">
        <v>21138</v>
      </c>
      <c r="F9725" s="1">
        <v>19761</v>
      </c>
    </row>
    <row r="9726" spans="1:6" x14ac:dyDescent="0.2">
      <c r="A9726" t="s">
        <v>7443</v>
      </c>
      <c r="B9726" t="s">
        <v>13418</v>
      </c>
      <c r="C9726" t="s">
        <v>15946</v>
      </c>
      <c r="D9726" t="s">
        <v>25315</v>
      </c>
      <c r="E9726" t="s">
        <v>21138</v>
      </c>
      <c r="F9726" s="1">
        <v>24169</v>
      </c>
    </row>
    <row r="9727" spans="1:6" x14ac:dyDescent="0.2">
      <c r="A9727" t="s">
        <v>7444</v>
      </c>
      <c r="B9727" t="s">
        <v>11030</v>
      </c>
      <c r="C9727" t="s">
        <v>16616</v>
      </c>
      <c r="D9727" t="s">
        <v>25316</v>
      </c>
      <c r="E9727" t="s">
        <v>21138</v>
      </c>
      <c r="F9727" s="1">
        <v>32922</v>
      </c>
    </row>
    <row r="9728" spans="1:6" x14ac:dyDescent="0.2">
      <c r="A9728" t="s">
        <v>8729</v>
      </c>
      <c r="B9728" t="s">
        <v>14852</v>
      </c>
      <c r="C9728" t="s">
        <v>16617</v>
      </c>
      <c r="D9728" t="s">
        <v>25317</v>
      </c>
      <c r="E9728" t="s">
        <v>21138</v>
      </c>
      <c r="F9728" s="1">
        <v>41593</v>
      </c>
    </row>
    <row r="9729" spans="1:6" x14ac:dyDescent="0.2">
      <c r="A9729" t="s">
        <v>4888</v>
      </c>
      <c r="B9729" t="s">
        <v>13446</v>
      </c>
      <c r="C9729" t="s">
        <v>12266</v>
      </c>
      <c r="D9729" t="s">
        <v>25318</v>
      </c>
      <c r="E9729" t="s">
        <v>21138</v>
      </c>
      <c r="F9729" s="1">
        <v>40141</v>
      </c>
    </row>
    <row r="9730" spans="1:6" x14ac:dyDescent="0.2">
      <c r="A9730" t="s">
        <v>8730</v>
      </c>
      <c r="B9730" t="s">
        <v>13670</v>
      </c>
      <c r="C9730" t="s">
        <v>12040</v>
      </c>
      <c r="D9730" t="s">
        <v>25319</v>
      </c>
      <c r="E9730" t="s">
        <v>21138</v>
      </c>
      <c r="F9730" s="1">
        <v>29636</v>
      </c>
    </row>
    <row r="9731" spans="1:6" x14ac:dyDescent="0.2">
      <c r="A9731" t="s">
        <v>4889</v>
      </c>
      <c r="B9731" t="s">
        <v>13345</v>
      </c>
      <c r="C9731" t="s">
        <v>9840</v>
      </c>
      <c r="D9731">
        <f>1-736-438-8021</f>
        <v>-9194</v>
      </c>
      <c r="E9731" t="s">
        <v>21138</v>
      </c>
      <c r="F9731" s="1">
        <v>29251</v>
      </c>
    </row>
    <row r="9732" spans="1:6" x14ac:dyDescent="0.2">
      <c r="A9732" t="s">
        <v>4890</v>
      </c>
      <c r="B9732" t="s">
        <v>13563</v>
      </c>
      <c r="C9732" t="s">
        <v>9588</v>
      </c>
      <c r="D9732" t="s">
        <v>25320</v>
      </c>
      <c r="E9732" t="s">
        <v>21138</v>
      </c>
      <c r="F9732" s="1">
        <v>20223</v>
      </c>
    </row>
    <row r="9733" spans="1:6" x14ac:dyDescent="0.2">
      <c r="A9733" t="s">
        <v>16618</v>
      </c>
      <c r="B9733" t="s">
        <v>13508</v>
      </c>
      <c r="C9733" t="s">
        <v>9444</v>
      </c>
      <c r="D9733" t="s">
        <v>25321</v>
      </c>
      <c r="E9733" t="s">
        <v>21138</v>
      </c>
      <c r="F9733" s="1">
        <v>43281</v>
      </c>
    </row>
    <row r="9734" spans="1:6" x14ac:dyDescent="0.2">
      <c r="A9734" t="s">
        <v>4891</v>
      </c>
      <c r="B9734" t="s">
        <v>15335</v>
      </c>
      <c r="C9734" t="s">
        <v>16619</v>
      </c>
      <c r="D9734" t="s">
        <v>25322</v>
      </c>
      <c r="E9734" t="s">
        <v>21138</v>
      </c>
      <c r="F9734" s="1">
        <v>35651</v>
      </c>
    </row>
    <row r="9735" spans="1:6" x14ac:dyDescent="0.2">
      <c r="A9735" t="s">
        <v>9368</v>
      </c>
      <c r="B9735" t="s">
        <v>16097</v>
      </c>
      <c r="C9735" t="s">
        <v>16620</v>
      </c>
      <c r="D9735" t="s">
        <v>25323</v>
      </c>
      <c r="E9735" t="s">
        <v>21138</v>
      </c>
      <c r="F9735" s="1">
        <v>40428</v>
      </c>
    </row>
    <row r="9736" spans="1:6" x14ac:dyDescent="0.2">
      <c r="A9736" t="s">
        <v>4892</v>
      </c>
      <c r="B9736" t="s">
        <v>12598</v>
      </c>
      <c r="C9736" t="s">
        <v>9383</v>
      </c>
      <c r="D9736" t="s">
        <v>25324</v>
      </c>
      <c r="E9736" t="s">
        <v>21138</v>
      </c>
      <c r="F9736" s="1">
        <v>19470</v>
      </c>
    </row>
    <row r="9737" spans="1:6" x14ac:dyDescent="0.2">
      <c r="A9737" t="s">
        <v>7445</v>
      </c>
      <c r="B9737" t="s">
        <v>14183</v>
      </c>
      <c r="C9737" t="s">
        <v>9678</v>
      </c>
      <c r="D9737" t="s">
        <v>25325</v>
      </c>
      <c r="E9737" t="s">
        <v>21138</v>
      </c>
      <c r="F9737" s="1">
        <v>27635</v>
      </c>
    </row>
    <row r="9738" spans="1:6" x14ac:dyDescent="0.2">
      <c r="A9738" t="s">
        <v>4893</v>
      </c>
      <c r="B9738" t="s">
        <v>13424</v>
      </c>
      <c r="C9738" t="s">
        <v>16621</v>
      </c>
      <c r="D9738" t="s">
        <v>25326</v>
      </c>
      <c r="E9738" t="s">
        <v>21138</v>
      </c>
      <c r="F9738" s="1">
        <v>17452</v>
      </c>
    </row>
    <row r="9739" spans="1:6" x14ac:dyDescent="0.2">
      <c r="A9739" t="s">
        <v>4894</v>
      </c>
      <c r="B9739" t="s">
        <v>16622</v>
      </c>
      <c r="C9739" t="s">
        <v>16623</v>
      </c>
      <c r="D9739" t="s">
        <v>25327</v>
      </c>
      <c r="E9739" t="s">
        <v>21138</v>
      </c>
      <c r="F9739" s="1">
        <v>36791</v>
      </c>
    </row>
    <row r="9740" spans="1:6" x14ac:dyDescent="0.2">
      <c r="A9740" t="s">
        <v>7446</v>
      </c>
      <c r="B9740" t="s">
        <v>13814</v>
      </c>
      <c r="C9740" t="s">
        <v>10533</v>
      </c>
      <c r="D9740" t="s">
        <v>25328</v>
      </c>
      <c r="E9740" t="s">
        <v>21138</v>
      </c>
      <c r="F9740" s="1">
        <v>18517</v>
      </c>
    </row>
    <row r="9741" spans="1:6" x14ac:dyDescent="0.2">
      <c r="A9741" t="s">
        <v>9369</v>
      </c>
      <c r="B9741" t="s">
        <v>13812</v>
      </c>
      <c r="C9741" t="s">
        <v>9444</v>
      </c>
      <c r="D9741" t="s">
        <v>25329</v>
      </c>
      <c r="E9741" t="s">
        <v>21138</v>
      </c>
      <c r="F9741" s="1">
        <v>39635</v>
      </c>
    </row>
    <row r="9742" spans="1:6" x14ac:dyDescent="0.2">
      <c r="A9742" t="s">
        <v>8731</v>
      </c>
      <c r="B9742" t="s">
        <v>13726</v>
      </c>
      <c r="C9742" t="s">
        <v>11592</v>
      </c>
      <c r="D9742" t="s">
        <v>25330</v>
      </c>
      <c r="E9742" t="s">
        <v>21138</v>
      </c>
      <c r="F9742" s="1">
        <v>26878</v>
      </c>
    </row>
    <row r="9743" spans="1:6" x14ac:dyDescent="0.2">
      <c r="A9743" t="s">
        <v>4895</v>
      </c>
      <c r="B9743" t="s">
        <v>13897</v>
      </c>
      <c r="C9743" t="s">
        <v>10652</v>
      </c>
      <c r="D9743" t="s">
        <v>25331</v>
      </c>
      <c r="E9743" t="s">
        <v>21138</v>
      </c>
      <c r="F9743" s="1">
        <v>23778</v>
      </c>
    </row>
    <row r="9744" spans="1:6" x14ac:dyDescent="0.2">
      <c r="A9744" t="s">
        <v>4896</v>
      </c>
      <c r="B9744" t="s">
        <v>13667</v>
      </c>
      <c r="C9744" t="s">
        <v>16624</v>
      </c>
      <c r="D9744">
        <v>5874471727</v>
      </c>
      <c r="E9744" t="s">
        <v>21138</v>
      </c>
      <c r="F9744" s="1">
        <v>17774</v>
      </c>
    </row>
    <row r="9745" spans="1:6" x14ac:dyDescent="0.2">
      <c r="A9745" t="s">
        <v>8732</v>
      </c>
      <c r="B9745" t="s">
        <v>13670</v>
      </c>
      <c r="C9745" t="s">
        <v>9540</v>
      </c>
      <c r="D9745" t="s">
        <v>25332</v>
      </c>
      <c r="E9745" t="s">
        <v>21138</v>
      </c>
      <c r="F9745" s="1">
        <v>16276</v>
      </c>
    </row>
    <row r="9746" spans="1:6" x14ac:dyDescent="0.2">
      <c r="A9746" t="s">
        <v>7447</v>
      </c>
      <c r="B9746" t="s">
        <v>11030</v>
      </c>
      <c r="C9746" t="s">
        <v>9672</v>
      </c>
      <c r="D9746" t="s">
        <v>25333</v>
      </c>
      <c r="E9746" t="s">
        <v>21138</v>
      </c>
      <c r="F9746" s="1">
        <v>43551</v>
      </c>
    </row>
    <row r="9747" spans="1:6" x14ac:dyDescent="0.2">
      <c r="A9747" t="s">
        <v>4897</v>
      </c>
      <c r="B9747" t="s">
        <v>11030</v>
      </c>
      <c r="C9747" t="s">
        <v>14373</v>
      </c>
      <c r="D9747" t="s">
        <v>25334</v>
      </c>
      <c r="E9747" t="s">
        <v>21138</v>
      </c>
      <c r="F9747" s="1">
        <v>24413</v>
      </c>
    </row>
    <row r="9748" spans="1:6" x14ac:dyDescent="0.2">
      <c r="A9748" t="s">
        <v>4898</v>
      </c>
      <c r="B9748" t="s">
        <v>13324</v>
      </c>
      <c r="C9748" t="s">
        <v>16625</v>
      </c>
      <c r="D9748" t="s">
        <v>25335</v>
      </c>
      <c r="E9748" t="s">
        <v>21138</v>
      </c>
      <c r="F9748" s="1">
        <v>14637</v>
      </c>
    </row>
    <row r="9749" spans="1:6" x14ac:dyDescent="0.2">
      <c r="A9749" t="s">
        <v>4899</v>
      </c>
      <c r="B9749" t="s">
        <v>13696</v>
      </c>
      <c r="C9749" t="s">
        <v>16626</v>
      </c>
      <c r="D9749" t="s">
        <v>25336</v>
      </c>
      <c r="E9749" t="s">
        <v>21138</v>
      </c>
      <c r="F9749" s="1">
        <v>17755</v>
      </c>
    </row>
    <row r="9750" spans="1:6" x14ac:dyDescent="0.2">
      <c r="A9750" t="s">
        <v>4900</v>
      </c>
      <c r="B9750" t="s">
        <v>16356</v>
      </c>
      <c r="C9750" t="s">
        <v>16627</v>
      </c>
      <c r="D9750" t="s">
        <v>25337</v>
      </c>
      <c r="E9750" t="s">
        <v>21138</v>
      </c>
      <c r="F9750" s="1">
        <v>26001</v>
      </c>
    </row>
    <row r="9751" spans="1:6" x14ac:dyDescent="0.2">
      <c r="A9751" t="s">
        <v>7448</v>
      </c>
      <c r="B9751" t="s">
        <v>15506</v>
      </c>
      <c r="C9751" t="s">
        <v>16628</v>
      </c>
      <c r="D9751" t="s">
        <v>25338</v>
      </c>
      <c r="E9751" t="s">
        <v>21138</v>
      </c>
      <c r="F9751" s="1">
        <v>17391</v>
      </c>
    </row>
    <row r="9752" spans="1:6" x14ac:dyDescent="0.2">
      <c r="A9752" t="s">
        <v>4901</v>
      </c>
      <c r="B9752" t="s">
        <v>14034</v>
      </c>
      <c r="C9752" t="s">
        <v>11</v>
      </c>
      <c r="D9752" t="s">
        <v>25339</v>
      </c>
      <c r="E9752" t="s">
        <v>21138</v>
      </c>
      <c r="F9752" s="1">
        <v>38419</v>
      </c>
    </row>
    <row r="9753" spans="1:6" x14ac:dyDescent="0.2">
      <c r="A9753" t="s">
        <v>8733</v>
      </c>
      <c r="B9753" t="s">
        <v>13336</v>
      </c>
      <c r="C9753" t="s">
        <v>10880</v>
      </c>
      <c r="D9753" t="s">
        <v>25340</v>
      </c>
      <c r="E9753" t="s">
        <v>21138</v>
      </c>
      <c r="F9753" s="1">
        <v>20996</v>
      </c>
    </row>
    <row r="9754" spans="1:6" x14ac:dyDescent="0.2">
      <c r="A9754" t="s">
        <v>4902</v>
      </c>
      <c r="B9754" t="s">
        <v>14272</v>
      </c>
      <c r="C9754" t="s">
        <v>13367</v>
      </c>
      <c r="D9754" t="s">
        <v>25341</v>
      </c>
      <c r="E9754" t="s">
        <v>21138</v>
      </c>
      <c r="F9754" s="1">
        <v>36642</v>
      </c>
    </row>
    <row r="9755" spans="1:6" x14ac:dyDescent="0.2">
      <c r="A9755" t="s">
        <v>8734</v>
      </c>
      <c r="B9755" t="s">
        <v>14979</v>
      </c>
      <c r="C9755" t="s">
        <v>16629</v>
      </c>
      <c r="D9755" t="s">
        <v>25342</v>
      </c>
      <c r="E9755" t="s">
        <v>21138</v>
      </c>
      <c r="F9755" s="1">
        <v>22500</v>
      </c>
    </row>
    <row r="9756" spans="1:6" x14ac:dyDescent="0.2">
      <c r="A9756" t="s">
        <v>8735</v>
      </c>
      <c r="B9756" t="s">
        <v>14113</v>
      </c>
      <c r="C9756" t="s">
        <v>16630</v>
      </c>
      <c r="D9756" t="s">
        <v>25343</v>
      </c>
      <c r="E9756" t="s">
        <v>21138</v>
      </c>
      <c r="F9756" s="1">
        <v>34063</v>
      </c>
    </row>
    <row r="9757" spans="1:6" x14ac:dyDescent="0.2">
      <c r="A9757" t="s">
        <v>4903</v>
      </c>
      <c r="B9757" t="s">
        <v>14007</v>
      </c>
      <c r="C9757" t="s">
        <v>16631</v>
      </c>
      <c r="D9757" t="s">
        <v>25344</v>
      </c>
      <c r="E9757" t="s">
        <v>21138</v>
      </c>
      <c r="F9757" s="1">
        <v>22162</v>
      </c>
    </row>
    <row r="9758" spans="1:6" x14ac:dyDescent="0.2">
      <c r="A9758" t="s">
        <v>4904</v>
      </c>
      <c r="B9758" t="s">
        <v>14631</v>
      </c>
      <c r="C9758" t="s">
        <v>9470</v>
      </c>
      <c r="D9758">
        <v>4722424242</v>
      </c>
      <c r="E9758" t="s">
        <v>21138</v>
      </c>
      <c r="F9758" s="1">
        <v>22657</v>
      </c>
    </row>
    <row r="9759" spans="1:6" x14ac:dyDescent="0.2">
      <c r="A9759" t="s">
        <v>16632</v>
      </c>
      <c r="B9759" t="s">
        <v>16633</v>
      </c>
      <c r="C9759" t="s">
        <v>16634</v>
      </c>
      <c r="D9759" t="s">
        <v>25345</v>
      </c>
      <c r="E9759" t="s">
        <v>21138</v>
      </c>
      <c r="F9759" s="1">
        <v>27806</v>
      </c>
    </row>
    <row r="9760" spans="1:6" x14ac:dyDescent="0.2">
      <c r="A9760" t="s">
        <v>4905</v>
      </c>
      <c r="B9760" t="s">
        <v>13853</v>
      </c>
      <c r="C9760" t="s">
        <v>9482</v>
      </c>
      <c r="D9760" t="s">
        <v>25346</v>
      </c>
      <c r="E9760" t="s">
        <v>21138</v>
      </c>
      <c r="F9760" s="1">
        <v>33736</v>
      </c>
    </row>
    <row r="9761" spans="1:6" x14ac:dyDescent="0.2">
      <c r="A9761" t="s">
        <v>4906</v>
      </c>
      <c r="B9761" t="s">
        <v>16635</v>
      </c>
      <c r="C9761" t="s">
        <v>16636</v>
      </c>
      <c r="D9761" t="s">
        <v>25347</v>
      </c>
      <c r="E9761" t="s">
        <v>21138</v>
      </c>
      <c r="F9761" s="1">
        <v>40339</v>
      </c>
    </row>
    <row r="9762" spans="1:6" x14ac:dyDescent="0.2">
      <c r="A9762" t="s">
        <v>7449</v>
      </c>
      <c r="B9762" t="s">
        <v>9495</v>
      </c>
      <c r="C9762" t="s">
        <v>10320</v>
      </c>
      <c r="D9762">
        <v>8245659108</v>
      </c>
      <c r="E9762" t="s">
        <v>21138</v>
      </c>
      <c r="F9762" s="1">
        <v>23258</v>
      </c>
    </row>
    <row r="9763" spans="1:6" x14ac:dyDescent="0.2">
      <c r="A9763" t="s">
        <v>4907</v>
      </c>
      <c r="B9763" t="s">
        <v>16637</v>
      </c>
      <c r="C9763" t="s">
        <v>9882</v>
      </c>
      <c r="D9763" t="s">
        <v>25348</v>
      </c>
      <c r="E9763" t="s">
        <v>21138</v>
      </c>
      <c r="F9763" s="1">
        <v>41472</v>
      </c>
    </row>
    <row r="9764" spans="1:6" x14ac:dyDescent="0.2">
      <c r="A9764" t="s">
        <v>8736</v>
      </c>
      <c r="B9764" t="s">
        <v>16638</v>
      </c>
      <c r="C9764" t="s">
        <v>9559</v>
      </c>
      <c r="D9764" t="s">
        <v>25349</v>
      </c>
      <c r="E9764" t="s">
        <v>21138</v>
      </c>
      <c r="F9764" s="1">
        <v>23259</v>
      </c>
    </row>
    <row r="9765" spans="1:6" x14ac:dyDescent="0.2">
      <c r="A9765" t="s">
        <v>7450</v>
      </c>
      <c r="B9765" t="s">
        <v>13544</v>
      </c>
      <c r="C9765" t="s">
        <v>10252</v>
      </c>
      <c r="D9765" t="s">
        <v>25350</v>
      </c>
      <c r="E9765" t="s">
        <v>21138</v>
      </c>
      <c r="F9765" s="1">
        <v>34001</v>
      </c>
    </row>
    <row r="9766" spans="1:6" x14ac:dyDescent="0.2">
      <c r="A9766" t="s">
        <v>4908</v>
      </c>
      <c r="B9766" t="s">
        <v>13399</v>
      </c>
      <c r="C9766" t="s">
        <v>16639</v>
      </c>
      <c r="D9766" t="s">
        <v>25351</v>
      </c>
      <c r="E9766" t="s">
        <v>21138</v>
      </c>
      <c r="F9766" s="1">
        <v>20974</v>
      </c>
    </row>
    <row r="9767" spans="1:6" x14ac:dyDescent="0.2">
      <c r="A9767" t="s">
        <v>7451</v>
      </c>
      <c r="B9767" t="s">
        <v>13423</v>
      </c>
      <c r="C9767" t="s">
        <v>9502</v>
      </c>
      <c r="D9767" t="s">
        <v>25352</v>
      </c>
      <c r="E9767" t="s">
        <v>21138</v>
      </c>
      <c r="F9767" s="1">
        <v>18139</v>
      </c>
    </row>
    <row r="9768" spans="1:6" x14ac:dyDescent="0.2">
      <c r="A9768" t="s">
        <v>4909</v>
      </c>
      <c r="B9768" t="s">
        <v>10870</v>
      </c>
      <c r="C9768" t="s">
        <v>16640</v>
      </c>
      <c r="D9768" t="s">
        <v>25353</v>
      </c>
      <c r="E9768" t="s">
        <v>21138</v>
      </c>
      <c r="F9768" s="1">
        <v>20044</v>
      </c>
    </row>
    <row r="9769" spans="1:6" x14ac:dyDescent="0.2">
      <c r="A9769" t="s">
        <v>9370</v>
      </c>
      <c r="B9769" t="s">
        <v>16641</v>
      </c>
      <c r="C9769" t="s">
        <v>16642</v>
      </c>
      <c r="D9769" t="s">
        <v>25354</v>
      </c>
      <c r="E9769" t="s">
        <v>21138</v>
      </c>
      <c r="F9769" s="1">
        <v>16837</v>
      </c>
    </row>
    <row r="9770" spans="1:6" x14ac:dyDescent="0.2">
      <c r="A9770" t="s">
        <v>4910</v>
      </c>
      <c r="B9770" t="s">
        <v>16643</v>
      </c>
      <c r="C9770" t="s">
        <v>15558</v>
      </c>
      <c r="D9770" t="s">
        <v>25355</v>
      </c>
      <c r="E9770" t="s">
        <v>21138</v>
      </c>
      <c r="F9770" s="1">
        <v>20768</v>
      </c>
    </row>
    <row r="9771" spans="1:6" x14ac:dyDescent="0.2">
      <c r="A9771" t="s">
        <v>8737</v>
      </c>
      <c r="B9771" t="s">
        <v>16644</v>
      </c>
      <c r="C9771" t="s">
        <v>9609</v>
      </c>
      <c r="D9771" t="s">
        <v>25356</v>
      </c>
      <c r="E9771" t="s">
        <v>21138</v>
      </c>
      <c r="F9771" s="1">
        <v>15161</v>
      </c>
    </row>
    <row r="9772" spans="1:6" x14ac:dyDescent="0.2">
      <c r="A9772" t="s">
        <v>4911</v>
      </c>
      <c r="B9772" t="s">
        <v>13486</v>
      </c>
      <c r="C9772" t="s">
        <v>16645</v>
      </c>
      <c r="D9772" t="s">
        <v>25357</v>
      </c>
      <c r="E9772" t="s">
        <v>21138</v>
      </c>
      <c r="F9772" s="1">
        <v>40230</v>
      </c>
    </row>
    <row r="9773" spans="1:6" x14ac:dyDescent="0.2">
      <c r="A9773" t="s">
        <v>4912</v>
      </c>
      <c r="B9773" t="s">
        <v>13457</v>
      </c>
      <c r="C9773" t="s">
        <v>11</v>
      </c>
      <c r="D9773" t="s">
        <v>25358</v>
      </c>
      <c r="E9773" t="s">
        <v>21138</v>
      </c>
      <c r="F9773" s="1">
        <v>34927</v>
      </c>
    </row>
    <row r="9774" spans="1:6" x14ac:dyDescent="0.2">
      <c r="A9774" t="s">
        <v>7452</v>
      </c>
      <c r="B9774" t="s">
        <v>13574</v>
      </c>
      <c r="C9774" t="s">
        <v>16646</v>
      </c>
      <c r="D9774">
        <v>3135734538</v>
      </c>
      <c r="E9774" t="s">
        <v>21138</v>
      </c>
      <c r="F9774" s="1">
        <v>27660</v>
      </c>
    </row>
    <row r="9775" spans="1:6" x14ac:dyDescent="0.2">
      <c r="A9775" t="s">
        <v>4913</v>
      </c>
      <c r="B9775" t="s">
        <v>13726</v>
      </c>
      <c r="C9775" t="s">
        <v>10122</v>
      </c>
      <c r="D9775" t="s">
        <v>25359</v>
      </c>
      <c r="E9775" t="s">
        <v>21138</v>
      </c>
      <c r="F9775" s="1">
        <v>26708</v>
      </c>
    </row>
    <row r="9776" spans="1:6" x14ac:dyDescent="0.2">
      <c r="A9776" t="s">
        <v>4914</v>
      </c>
      <c r="B9776" t="s">
        <v>13651</v>
      </c>
      <c r="C9776" t="s">
        <v>16647</v>
      </c>
      <c r="D9776" t="s">
        <v>25360</v>
      </c>
      <c r="E9776" t="s">
        <v>21138</v>
      </c>
      <c r="F9776" s="1">
        <v>16275</v>
      </c>
    </row>
    <row r="9777" spans="1:6" x14ac:dyDescent="0.2">
      <c r="A9777" t="s">
        <v>9371</v>
      </c>
      <c r="B9777" t="s">
        <v>14877</v>
      </c>
      <c r="C9777" t="s">
        <v>16648</v>
      </c>
      <c r="D9777" t="s">
        <v>25361</v>
      </c>
      <c r="E9777" t="s">
        <v>21138</v>
      </c>
      <c r="F9777" s="1">
        <v>25607</v>
      </c>
    </row>
    <row r="9778" spans="1:6" x14ac:dyDescent="0.2">
      <c r="A9778" t="s">
        <v>8738</v>
      </c>
      <c r="B9778" t="s">
        <v>13726</v>
      </c>
      <c r="C9778" t="s">
        <v>9967</v>
      </c>
      <c r="D9778" t="s">
        <v>25362</v>
      </c>
      <c r="E9778" t="s">
        <v>21138</v>
      </c>
      <c r="F9778" s="1">
        <v>36463</v>
      </c>
    </row>
    <row r="9779" spans="1:6" x14ac:dyDescent="0.2">
      <c r="A9779" t="s">
        <v>7453</v>
      </c>
      <c r="B9779" t="s">
        <v>13542</v>
      </c>
      <c r="C9779" t="s">
        <v>16649</v>
      </c>
      <c r="D9779" t="s">
        <v>25363</v>
      </c>
      <c r="E9779" t="s">
        <v>21138</v>
      </c>
      <c r="F9779" s="1">
        <v>17893</v>
      </c>
    </row>
    <row r="9780" spans="1:6" x14ac:dyDescent="0.2">
      <c r="A9780" t="s">
        <v>4915</v>
      </c>
      <c r="B9780" t="s">
        <v>13667</v>
      </c>
      <c r="C9780" t="s">
        <v>16650</v>
      </c>
      <c r="D9780" t="s">
        <v>25364</v>
      </c>
      <c r="E9780" t="s">
        <v>21138</v>
      </c>
      <c r="F9780" s="1">
        <v>38223</v>
      </c>
    </row>
    <row r="9781" spans="1:6" x14ac:dyDescent="0.2">
      <c r="A9781" t="s">
        <v>9372</v>
      </c>
      <c r="B9781" t="s">
        <v>13812</v>
      </c>
      <c r="C9781" t="s">
        <v>9444</v>
      </c>
      <c r="D9781" t="s">
        <v>25365</v>
      </c>
      <c r="E9781" t="s">
        <v>21138</v>
      </c>
      <c r="F9781" s="1">
        <v>25445</v>
      </c>
    </row>
    <row r="9782" spans="1:6" x14ac:dyDescent="0.2">
      <c r="A9782" t="s">
        <v>4916</v>
      </c>
      <c r="B9782" t="s">
        <v>13344</v>
      </c>
      <c r="C9782" t="s">
        <v>11973</v>
      </c>
      <c r="D9782" t="s">
        <v>25366</v>
      </c>
      <c r="E9782" t="s">
        <v>21138</v>
      </c>
      <c r="F9782" s="1">
        <v>42900</v>
      </c>
    </row>
    <row r="9783" spans="1:6" x14ac:dyDescent="0.2">
      <c r="A9783" t="s">
        <v>4917</v>
      </c>
      <c r="B9783" t="s">
        <v>14524</v>
      </c>
      <c r="C9783" t="s">
        <v>16651</v>
      </c>
      <c r="D9783" t="s">
        <v>25367</v>
      </c>
      <c r="E9783" t="s">
        <v>21138</v>
      </c>
      <c r="F9783" s="1">
        <v>29318</v>
      </c>
    </row>
    <row r="9784" spans="1:6" x14ac:dyDescent="0.2">
      <c r="A9784" t="s">
        <v>8739</v>
      </c>
      <c r="B9784" t="s">
        <v>13345</v>
      </c>
      <c r="C9784" t="s">
        <v>9656</v>
      </c>
      <c r="D9784" t="s">
        <v>25368</v>
      </c>
      <c r="E9784" t="s">
        <v>21138</v>
      </c>
      <c r="F9784" s="1">
        <v>34483</v>
      </c>
    </row>
    <row r="9785" spans="1:6" x14ac:dyDescent="0.2">
      <c r="A9785" t="s">
        <v>8740</v>
      </c>
      <c r="B9785" t="s">
        <v>13833</v>
      </c>
      <c r="C9785" t="s">
        <v>11379</v>
      </c>
      <c r="D9785" t="s">
        <v>25369</v>
      </c>
      <c r="E9785" t="s">
        <v>21138</v>
      </c>
      <c r="F9785" s="1">
        <v>39100</v>
      </c>
    </row>
    <row r="9786" spans="1:6" x14ac:dyDescent="0.2">
      <c r="A9786" t="s">
        <v>4918</v>
      </c>
      <c r="B9786" t="s">
        <v>16652</v>
      </c>
      <c r="C9786" t="s">
        <v>16653</v>
      </c>
      <c r="D9786" t="s">
        <v>25370</v>
      </c>
      <c r="E9786" t="s">
        <v>21138</v>
      </c>
      <c r="F9786" s="1">
        <v>31121</v>
      </c>
    </row>
    <row r="9787" spans="1:6" x14ac:dyDescent="0.2">
      <c r="A9787" t="s">
        <v>16654</v>
      </c>
      <c r="B9787" t="s">
        <v>16363</v>
      </c>
      <c r="C9787" t="s">
        <v>16655</v>
      </c>
      <c r="D9787" t="s">
        <v>25371</v>
      </c>
      <c r="E9787" t="s">
        <v>21138</v>
      </c>
      <c r="F9787" s="1">
        <v>23806</v>
      </c>
    </row>
    <row r="9788" spans="1:6" x14ac:dyDescent="0.2">
      <c r="A9788" t="s">
        <v>8741</v>
      </c>
      <c r="B9788" t="s">
        <v>15255</v>
      </c>
      <c r="C9788" t="s">
        <v>14578</v>
      </c>
      <c r="D9788" t="s">
        <v>25372</v>
      </c>
      <c r="E9788" t="s">
        <v>21138</v>
      </c>
      <c r="F9788" s="1">
        <v>29327</v>
      </c>
    </row>
    <row r="9789" spans="1:6" x14ac:dyDescent="0.2">
      <c r="A9789" t="s">
        <v>4919</v>
      </c>
      <c r="B9789" t="s">
        <v>16656</v>
      </c>
      <c r="C9789" t="s">
        <v>10634</v>
      </c>
      <c r="D9789" t="s">
        <v>25373</v>
      </c>
      <c r="E9789" t="s">
        <v>21138</v>
      </c>
      <c r="F9789" s="1">
        <v>29046</v>
      </c>
    </row>
    <row r="9790" spans="1:6" x14ac:dyDescent="0.2">
      <c r="A9790" t="s">
        <v>7454</v>
      </c>
      <c r="B9790" t="s">
        <v>16657</v>
      </c>
      <c r="C9790" t="s">
        <v>16658</v>
      </c>
      <c r="D9790" t="s">
        <v>25374</v>
      </c>
      <c r="E9790" t="s">
        <v>21138</v>
      </c>
      <c r="F9790" s="1">
        <v>31451</v>
      </c>
    </row>
    <row r="9791" spans="1:6" x14ac:dyDescent="0.2">
      <c r="A9791" t="s">
        <v>7455</v>
      </c>
      <c r="B9791" t="s">
        <v>13731</v>
      </c>
      <c r="C9791" t="s">
        <v>9955</v>
      </c>
      <c r="D9791" t="s">
        <v>25375</v>
      </c>
      <c r="E9791" t="s">
        <v>21138</v>
      </c>
      <c r="F9791" s="1">
        <v>15450</v>
      </c>
    </row>
    <row r="9792" spans="1:6" x14ac:dyDescent="0.2">
      <c r="A9792" t="s">
        <v>4920</v>
      </c>
      <c r="B9792" t="s">
        <v>13613</v>
      </c>
      <c r="C9792" t="s">
        <v>12728</v>
      </c>
      <c r="D9792" t="s">
        <v>25376</v>
      </c>
      <c r="E9792" t="s">
        <v>21138</v>
      </c>
      <c r="F9792" s="1">
        <v>43791</v>
      </c>
    </row>
    <row r="9793" spans="1:6" x14ac:dyDescent="0.2">
      <c r="A9793" t="s">
        <v>8742</v>
      </c>
      <c r="B9793" t="s">
        <v>13670</v>
      </c>
      <c r="C9793" t="s">
        <v>9694</v>
      </c>
      <c r="D9793">
        <f>1-399-144-2203</f>
        <v>-2745</v>
      </c>
      <c r="E9793" t="s">
        <v>21138</v>
      </c>
      <c r="F9793" s="1">
        <v>40646</v>
      </c>
    </row>
    <row r="9794" spans="1:6" x14ac:dyDescent="0.2">
      <c r="A9794" t="s">
        <v>4921</v>
      </c>
      <c r="B9794" t="s">
        <v>13426</v>
      </c>
      <c r="C9794" t="s">
        <v>11963</v>
      </c>
      <c r="D9794">
        <v>5791013722</v>
      </c>
      <c r="E9794" t="s">
        <v>21138</v>
      </c>
      <c r="F9794" s="1">
        <v>43404</v>
      </c>
    </row>
    <row r="9795" spans="1:6" x14ac:dyDescent="0.2">
      <c r="A9795" t="s">
        <v>4922</v>
      </c>
      <c r="B9795" t="s">
        <v>9448</v>
      </c>
      <c r="C9795" t="s">
        <v>13133</v>
      </c>
      <c r="D9795" t="s">
        <v>25377</v>
      </c>
      <c r="E9795" t="s">
        <v>21138</v>
      </c>
      <c r="F9795" s="1">
        <v>33892</v>
      </c>
    </row>
    <row r="9796" spans="1:6" x14ac:dyDescent="0.2">
      <c r="A9796" t="s">
        <v>16659</v>
      </c>
      <c r="B9796" t="s">
        <v>13413</v>
      </c>
      <c r="C9796" t="s">
        <v>16660</v>
      </c>
      <c r="D9796" t="s">
        <v>25378</v>
      </c>
      <c r="E9796" t="s">
        <v>21138</v>
      </c>
      <c r="F9796" s="1">
        <v>24742</v>
      </c>
    </row>
    <row r="9797" spans="1:6" x14ac:dyDescent="0.2">
      <c r="A9797" t="s">
        <v>4923</v>
      </c>
      <c r="B9797" t="s">
        <v>11329</v>
      </c>
      <c r="C9797" t="s">
        <v>16661</v>
      </c>
      <c r="D9797">
        <f>1-989-438-9011</f>
        <v>-10437</v>
      </c>
      <c r="E9797" t="s">
        <v>21138</v>
      </c>
      <c r="F9797" s="1">
        <v>32344</v>
      </c>
    </row>
    <row r="9798" spans="1:6" x14ac:dyDescent="0.2">
      <c r="A9798" t="s">
        <v>8743</v>
      </c>
      <c r="B9798" t="s">
        <v>13333</v>
      </c>
      <c r="C9798" t="s">
        <v>10340</v>
      </c>
      <c r="D9798" t="s">
        <v>25379</v>
      </c>
      <c r="E9798" t="s">
        <v>21138</v>
      </c>
      <c r="F9798" s="1">
        <v>42930</v>
      </c>
    </row>
    <row r="9799" spans="1:6" x14ac:dyDescent="0.2">
      <c r="A9799" t="s">
        <v>4924</v>
      </c>
      <c r="B9799" t="s">
        <v>13664</v>
      </c>
      <c r="C9799" t="s">
        <v>13010</v>
      </c>
      <c r="D9799" t="s">
        <v>25380</v>
      </c>
      <c r="E9799" t="s">
        <v>21138</v>
      </c>
      <c r="F9799" s="1">
        <v>41936</v>
      </c>
    </row>
    <row r="9800" spans="1:6" x14ac:dyDescent="0.2">
      <c r="A9800" t="s">
        <v>4925</v>
      </c>
      <c r="B9800" t="s">
        <v>13516</v>
      </c>
      <c r="C9800" t="s">
        <v>9733</v>
      </c>
      <c r="D9800" t="s">
        <v>25381</v>
      </c>
      <c r="E9800" t="s">
        <v>21138</v>
      </c>
      <c r="F9800" s="1">
        <v>17339</v>
      </c>
    </row>
    <row r="9801" spans="1:6" x14ac:dyDescent="0.2">
      <c r="A9801" t="s">
        <v>4926</v>
      </c>
      <c r="B9801" t="s">
        <v>14241</v>
      </c>
      <c r="C9801" t="s">
        <v>9667</v>
      </c>
      <c r="D9801" t="s">
        <v>25382</v>
      </c>
      <c r="E9801" t="s">
        <v>21138</v>
      </c>
      <c r="F9801" s="1">
        <v>35223</v>
      </c>
    </row>
    <row r="9802" spans="1:6" x14ac:dyDescent="0.2">
      <c r="A9802" t="s">
        <v>7456</v>
      </c>
      <c r="B9802" t="s">
        <v>13426</v>
      </c>
      <c r="C9802" t="s">
        <v>16662</v>
      </c>
      <c r="D9802">
        <v>2097862752</v>
      </c>
      <c r="E9802" t="s">
        <v>21138</v>
      </c>
      <c r="F9802" s="1">
        <v>21644</v>
      </c>
    </row>
    <row r="9803" spans="1:6" x14ac:dyDescent="0.2">
      <c r="A9803" t="s">
        <v>16663</v>
      </c>
      <c r="B9803" t="s">
        <v>10872</v>
      </c>
      <c r="C9803" t="s">
        <v>16664</v>
      </c>
      <c r="D9803" t="s">
        <v>25383</v>
      </c>
      <c r="E9803" t="s">
        <v>21138</v>
      </c>
      <c r="F9803" s="1">
        <v>28727</v>
      </c>
    </row>
    <row r="9804" spans="1:6" x14ac:dyDescent="0.2">
      <c r="A9804" t="s">
        <v>4927</v>
      </c>
      <c r="B9804" t="s">
        <v>11030</v>
      </c>
      <c r="C9804" t="s">
        <v>9947</v>
      </c>
      <c r="D9804" t="s">
        <v>25384</v>
      </c>
      <c r="E9804" t="s">
        <v>21138</v>
      </c>
      <c r="F9804" s="1">
        <v>21803</v>
      </c>
    </row>
    <row r="9805" spans="1:6" x14ac:dyDescent="0.2">
      <c r="A9805" t="s">
        <v>16665</v>
      </c>
      <c r="B9805" t="s">
        <v>16666</v>
      </c>
      <c r="C9805" t="s">
        <v>12881</v>
      </c>
      <c r="D9805" t="s">
        <v>25385</v>
      </c>
      <c r="E9805" t="s">
        <v>21138</v>
      </c>
      <c r="F9805" s="1">
        <v>31518</v>
      </c>
    </row>
    <row r="9806" spans="1:6" x14ac:dyDescent="0.2">
      <c r="A9806" t="s">
        <v>9373</v>
      </c>
      <c r="B9806" t="s">
        <v>13534</v>
      </c>
      <c r="C9806" t="s">
        <v>14614</v>
      </c>
      <c r="D9806">
        <f>1-694-554-668</f>
        <v>-1915</v>
      </c>
      <c r="E9806" t="s">
        <v>21138</v>
      </c>
      <c r="F9806" s="1">
        <v>16400</v>
      </c>
    </row>
    <row r="9807" spans="1:6" x14ac:dyDescent="0.2">
      <c r="A9807" t="s">
        <v>4928</v>
      </c>
      <c r="B9807" t="s">
        <v>13731</v>
      </c>
      <c r="C9807" t="s">
        <v>16667</v>
      </c>
      <c r="D9807" t="s">
        <v>25386</v>
      </c>
      <c r="E9807" t="s">
        <v>21138</v>
      </c>
      <c r="F9807" s="1">
        <v>23603</v>
      </c>
    </row>
    <row r="9808" spans="1:6" x14ac:dyDescent="0.2">
      <c r="A9808" t="s">
        <v>7457</v>
      </c>
      <c r="B9808" t="s">
        <v>16668</v>
      </c>
      <c r="C9808" t="s">
        <v>10153</v>
      </c>
      <c r="D9808" t="s">
        <v>25387</v>
      </c>
      <c r="E9808" t="s">
        <v>21138</v>
      </c>
      <c r="F9808" s="1">
        <v>30258</v>
      </c>
    </row>
    <row r="9809" spans="1:6" x14ac:dyDescent="0.2">
      <c r="A9809" t="s">
        <v>7458</v>
      </c>
      <c r="B9809" t="s">
        <v>13604</v>
      </c>
      <c r="C9809" t="s">
        <v>10272</v>
      </c>
      <c r="D9809" t="s">
        <v>25388</v>
      </c>
      <c r="E9809" t="s">
        <v>21138</v>
      </c>
      <c r="F9809" s="1">
        <v>26367</v>
      </c>
    </row>
    <row r="9810" spans="1:6" x14ac:dyDescent="0.2">
      <c r="A9810" t="s">
        <v>8744</v>
      </c>
      <c r="B9810" t="s">
        <v>14672</v>
      </c>
      <c r="C9810" t="s">
        <v>16669</v>
      </c>
      <c r="D9810" t="s">
        <v>25389</v>
      </c>
      <c r="E9810" t="s">
        <v>21138</v>
      </c>
      <c r="F9810" s="1">
        <v>38015</v>
      </c>
    </row>
    <row r="9811" spans="1:6" x14ac:dyDescent="0.2">
      <c r="A9811" t="s">
        <v>7459</v>
      </c>
      <c r="B9811" t="s">
        <v>13595</v>
      </c>
      <c r="C9811" t="s">
        <v>13961</v>
      </c>
      <c r="D9811" t="s">
        <v>25390</v>
      </c>
      <c r="E9811" t="s">
        <v>21138</v>
      </c>
      <c r="F9811" s="1">
        <v>35757</v>
      </c>
    </row>
    <row r="9812" spans="1:6" x14ac:dyDescent="0.2">
      <c r="A9812" t="s">
        <v>4929</v>
      </c>
      <c r="B9812" t="s">
        <v>14113</v>
      </c>
      <c r="C9812" t="s">
        <v>12737</v>
      </c>
      <c r="D9812" t="s">
        <v>25391</v>
      </c>
      <c r="E9812" t="s">
        <v>21138</v>
      </c>
      <c r="F9812" s="1">
        <v>41186</v>
      </c>
    </row>
    <row r="9813" spans="1:6" x14ac:dyDescent="0.2">
      <c r="A9813" t="s">
        <v>7460</v>
      </c>
      <c r="B9813" t="s">
        <v>16350</v>
      </c>
      <c r="C9813" t="s">
        <v>16670</v>
      </c>
      <c r="D9813" t="s">
        <v>25392</v>
      </c>
      <c r="E9813" t="s">
        <v>21138</v>
      </c>
      <c r="F9813" s="1">
        <v>24361</v>
      </c>
    </row>
    <row r="9814" spans="1:6" x14ac:dyDescent="0.2">
      <c r="A9814" t="s">
        <v>4930</v>
      </c>
      <c r="B9814" t="s">
        <v>13348</v>
      </c>
      <c r="C9814" t="s">
        <v>15058</v>
      </c>
      <c r="D9814" t="s">
        <v>25393</v>
      </c>
      <c r="E9814" t="s">
        <v>21138</v>
      </c>
      <c r="F9814" s="1">
        <v>38657</v>
      </c>
    </row>
    <row r="9815" spans="1:6" x14ac:dyDescent="0.2">
      <c r="A9815" t="s">
        <v>4931</v>
      </c>
      <c r="B9815" t="s">
        <v>12307</v>
      </c>
      <c r="C9815" t="s">
        <v>9470</v>
      </c>
      <c r="D9815">
        <v>1672785358</v>
      </c>
      <c r="E9815" t="s">
        <v>21138</v>
      </c>
      <c r="F9815" s="1">
        <v>25472</v>
      </c>
    </row>
    <row r="9816" spans="1:6" x14ac:dyDescent="0.2">
      <c r="A9816" t="s">
        <v>16671</v>
      </c>
      <c r="B9816" t="s">
        <v>13963</v>
      </c>
      <c r="C9816" t="s">
        <v>10951</v>
      </c>
      <c r="D9816">
        <f>1-242-425-5868</f>
        <v>-6534</v>
      </c>
      <c r="E9816" t="s">
        <v>21138</v>
      </c>
      <c r="F9816" s="1">
        <v>15568</v>
      </c>
    </row>
    <row r="9817" spans="1:6" x14ac:dyDescent="0.2">
      <c r="A9817" t="s">
        <v>4932</v>
      </c>
      <c r="B9817" t="s">
        <v>13493</v>
      </c>
      <c r="C9817" t="s">
        <v>16672</v>
      </c>
      <c r="D9817" t="s">
        <v>25394</v>
      </c>
      <c r="E9817" t="s">
        <v>21138</v>
      </c>
      <c r="F9817" s="1">
        <v>16425</v>
      </c>
    </row>
    <row r="9818" spans="1:6" x14ac:dyDescent="0.2">
      <c r="A9818" t="s">
        <v>7461</v>
      </c>
      <c r="B9818" t="s">
        <v>13887</v>
      </c>
      <c r="C9818" t="s">
        <v>14091</v>
      </c>
      <c r="D9818">
        <v>4690375109</v>
      </c>
      <c r="E9818" t="s">
        <v>21138</v>
      </c>
      <c r="F9818" s="1">
        <v>30336</v>
      </c>
    </row>
    <row r="9819" spans="1:6" x14ac:dyDescent="0.2">
      <c r="A9819" t="s">
        <v>7462</v>
      </c>
      <c r="B9819" t="s">
        <v>13955</v>
      </c>
      <c r="C9819" t="s">
        <v>16673</v>
      </c>
      <c r="D9819" t="s">
        <v>25395</v>
      </c>
      <c r="E9819" t="s">
        <v>21138</v>
      </c>
      <c r="F9819" s="1">
        <v>16402</v>
      </c>
    </row>
    <row r="9820" spans="1:6" x14ac:dyDescent="0.2">
      <c r="A9820" t="s">
        <v>7463</v>
      </c>
      <c r="B9820" t="s">
        <v>9926</v>
      </c>
      <c r="C9820" t="s">
        <v>10315</v>
      </c>
      <c r="D9820" t="s">
        <v>25396</v>
      </c>
      <c r="E9820" t="s">
        <v>21138</v>
      </c>
      <c r="F9820" s="1">
        <v>34732</v>
      </c>
    </row>
    <row r="9821" spans="1:6" x14ac:dyDescent="0.2">
      <c r="A9821" t="s">
        <v>4933</v>
      </c>
      <c r="B9821" t="s">
        <v>13667</v>
      </c>
      <c r="C9821" t="s">
        <v>10824</v>
      </c>
      <c r="D9821" t="s">
        <v>25397</v>
      </c>
      <c r="E9821" t="s">
        <v>21138</v>
      </c>
      <c r="F9821" s="1">
        <v>23083</v>
      </c>
    </row>
    <row r="9822" spans="1:6" x14ac:dyDescent="0.2">
      <c r="A9822" t="s">
        <v>7464</v>
      </c>
      <c r="B9822" t="s">
        <v>13536</v>
      </c>
      <c r="C9822" t="s">
        <v>13577</v>
      </c>
      <c r="D9822" t="s">
        <v>25398</v>
      </c>
      <c r="E9822" t="s">
        <v>21138</v>
      </c>
      <c r="F9822" s="1">
        <v>26496</v>
      </c>
    </row>
    <row r="9823" spans="1:6" x14ac:dyDescent="0.2">
      <c r="A9823" t="s">
        <v>4934</v>
      </c>
      <c r="B9823" t="s">
        <v>13325</v>
      </c>
      <c r="C9823" t="s">
        <v>10790</v>
      </c>
      <c r="D9823" t="s">
        <v>25399</v>
      </c>
      <c r="E9823" t="s">
        <v>21138</v>
      </c>
      <c r="F9823" s="1">
        <v>18857</v>
      </c>
    </row>
    <row r="9824" spans="1:6" x14ac:dyDescent="0.2">
      <c r="A9824" t="s">
        <v>7465</v>
      </c>
      <c r="B9824" t="s">
        <v>14231</v>
      </c>
      <c r="C9824" t="s">
        <v>11663</v>
      </c>
      <c r="D9824" t="s">
        <v>25400</v>
      </c>
      <c r="E9824" t="s">
        <v>21138</v>
      </c>
      <c r="F9824" s="1">
        <v>31905</v>
      </c>
    </row>
    <row r="9825" spans="1:6" x14ac:dyDescent="0.2">
      <c r="A9825" t="s">
        <v>7466</v>
      </c>
      <c r="B9825" t="s">
        <v>14023</v>
      </c>
      <c r="C9825" t="s">
        <v>16674</v>
      </c>
      <c r="D9825" t="s">
        <v>25401</v>
      </c>
      <c r="E9825" t="s">
        <v>21138</v>
      </c>
      <c r="F9825" s="1">
        <v>29454</v>
      </c>
    </row>
    <row r="9826" spans="1:6" x14ac:dyDescent="0.2">
      <c r="A9826" t="s">
        <v>4935</v>
      </c>
      <c r="B9826" t="s">
        <v>11030</v>
      </c>
      <c r="C9826" t="s">
        <v>16675</v>
      </c>
      <c r="D9826" t="s">
        <v>25402</v>
      </c>
      <c r="E9826" t="s">
        <v>21138</v>
      </c>
      <c r="F9826" s="1">
        <v>23165</v>
      </c>
    </row>
    <row r="9827" spans="1:6" x14ac:dyDescent="0.2">
      <c r="A9827" t="s">
        <v>8745</v>
      </c>
      <c r="B9827" t="s">
        <v>13430</v>
      </c>
      <c r="C9827" t="s">
        <v>16676</v>
      </c>
      <c r="D9827" t="s">
        <v>25403</v>
      </c>
      <c r="E9827" t="s">
        <v>21138</v>
      </c>
      <c r="F9827" s="1">
        <v>40771</v>
      </c>
    </row>
    <row r="9828" spans="1:6" x14ac:dyDescent="0.2">
      <c r="A9828" t="s">
        <v>9374</v>
      </c>
      <c r="B9828" t="s">
        <v>14044</v>
      </c>
      <c r="C9828" t="s">
        <v>15757</v>
      </c>
      <c r="D9828">
        <f>1-310-666-5852</f>
        <v>-6827</v>
      </c>
      <c r="E9828" t="s">
        <v>21138</v>
      </c>
      <c r="F9828" s="1">
        <v>35098</v>
      </c>
    </row>
    <row r="9829" spans="1:6" x14ac:dyDescent="0.2">
      <c r="A9829" t="s">
        <v>7467</v>
      </c>
      <c r="B9829" t="s">
        <v>12654</v>
      </c>
      <c r="C9829" t="s">
        <v>16677</v>
      </c>
      <c r="D9829" t="s">
        <v>25404</v>
      </c>
      <c r="E9829" t="s">
        <v>21138</v>
      </c>
      <c r="F9829" s="1">
        <v>17236</v>
      </c>
    </row>
    <row r="9830" spans="1:6" x14ac:dyDescent="0.2">
      <c r="A9830" t="s">
        <v>4936</v>
      </c>
      <c r="B9830" t="s">
        <v>13424</v>
      </c>
      <c r="C9830" t="s">
        <v>16678</v>
      </c>
      <c r="D9830" t="s">
        <v>25405</v>
      </c>
      <c r="E9830" t="s">
        <v>21138</v>
      </c>
      <c r="F9830" s="1">
        <v>41561</v>
      </c>
    </row>
    <row r="9831" spans="1:6" x14ac:dyDescent="0.2">
      <c r="A9831" t="s">
        <v>4937</v>
      </c>
      <c r="B9831" t="s">
        <v>10907</v>
      </c>
      <c r="C9831" t="s">
        <v>11660</v>
      </c>
      <c r="D9831">
        <f>1-391-854-584</f>
        <v>-1828</v>
      </c>
      <c r="E9831" t="s">
        <v>21138</v>
      </c>
      <c r="F9831" s="1">
        <v>24318</v>
      </c>
    </row>
    <row r="9832" spans="1:6" x14ac:dyDescent="0.2">
      <c r="A9832" t="s">
        <v>16679</v>
      </c>
      <c r="B9832" t="s">
        <v>16680</v>
      </c>
      <c r="C9832" t="s">
        <v>13917</v>
      </c>
      <c r="D9832" t="s">
        <v>25406</v>
      </c>
      <c r="E9832" t="s">
        <v>21138</v>
      </c>
      <c r="F9832" s="1">
        <v>34131</v>
      </c>
    </row>
    <row r="9833" spans="1:6" x14ac:dyDescent="0.2">
      <c r="A9833" t="s">
        <v>8746</v>
      </c>
      <c r="B9833" t="s">
        <v>13628</v>
      </c>
      <c r="C9833" t="s">
        <v>16681</v>
      </c>
      <c r="D9833" t="s">
        <v>25407</v>
      </c>
      <c r="E9833" t="s">
        <v>21138</v>
      </c>
      <c r="F9833" s="1">
        <v>15059</v>
      </c>
    </row>
    <row r="9834" spans="1:6" x14ac:dyDescent="0.2">
      <c r="A9834" t="s">
        <v>16682</v>
      </c>
      <c r="B9834" t="s">
        <v>13593</v>
      </c>
      <c r="C9834" t="s">
        <v>10910</v>
      </c>
      <c r="D9834" t="s">
        <v>25408</v>
      </c>
      <c r="E9834" t="s">
        <v>21138</v>
      </c>
      <c r="F9834" s="1">
        <v>24344</v>
      </c>
    </row>
    <row r="9835" spans="1:6" x14ac:dyDescent="0.2">
      <c r="A9835" t="s">
        <v>8747</v>
      </c>
      <c r="B9835" t="s">
        <v>16683</v>
      </c>
      <c r="C9835" t="s">
        <v>16684</v>
      </c>
      <c r="D9835" t="s">
        <v>25409</v>
      </c>
      <c r="E9835" t="s">
        <v>21138</v>
      </c>
      <c r="F9835" s="1">
        <v>28037</v>
      </c>
    </row>
    <row r="9836" spans="1:6" x14ac:dyDescent="0.2">
      <c r="A9836" t="s">
        <v>7468</v>
      </c>
      <c r="B9836" t="s">
        <v>13569</v>
      </c>
      <c r="C9836" t="s">
        <v>10606</v>
      </c>
      <c r="D9836" t="s">
        <v>25410</v>
      </c>
      <c r="E9836" t="s">
        <v>21138</v>
      </c>
      <c r="F9836" s="1">
        <v>26500</v>
      </c>
    </row>
    <row r="9837" spans="1:6" x14ac:dyDescent="0.2">
      <c r="A9837" t="s">
        <v>4938</v>
      </c>
      <c r="B9837" t="s">
        <v>13670</v>
      </c>
      <c r="C9837" t="s">
        <v>11498</v>
      </c>
      <c r="D9837" t="s">
        <v>25411</v>
      </c>
      <c r="E9837" t="s">
        <v>21138</v>
      </c>
      <c r="F9837" s="1">
        <v>42263</v>
      </c>
    </row>
    <row r="9838" spans="1:6" x14ac:dyDescent="0.2">
      <c r="A9838" t="s">
        <v>7469</v>
      </c>
      <c r="B9838" t="s">
        <v>13790</v>
      </c>
      <c r="C9838" t="s">
        <v>10556</v>
      </c>
      <c r="D9838">
        <v>6342776531</v>
      </c>
      <c r="E9838" t="s">
        <v>21138</v>
      </c>
      <c r="F9838" s="1">
        <v>37258</v>
      </c>
    </row>
    <row r="9839" spans="1:6" x14ac:dyDescent="0.2">
      <c r="A9839" t="s">
        <v>7470</v>
      </c>
      <c r="B9839" t="s">
        <v>13695</v>
      </c>
      <c r="C9839" t="s">
        <v>10972</v>
      </c>
      <c r="D9839" t="s">
        <v>25412</v>
      </c>
      <c r="E9839" t="s">
        <v>21138</v>
      </c>
      <c r="F9839" s="1">
        <v>19082</v>
      </c>
    </row>
    <row r="9840" spans="1:6" x14ac:dyDescent="0.2">
      <c r="A9840" t="s">
        <v>9375</v>
      </c>
      <c r="B9840" t="s">
        <v>14631</v>
      </c>
      <c r="C9840" t="s">
        <v>13929</v>
      </c>
      <c r="D9840" t="s">
        <v>25413</v>
      </c>
      <c r="E9840" t="s">
        <v>21138</v>
      </c>
      <c r="F9840" s="1">
        <v>21824</v>
      </c>
    </row>
    <row r="9841" spans="1:6" x14ac:dyDescent="0.2">
      <c r="A9841" t="s">
        <v>4939</v>
      </c>
      <c r="B9841" t="s">
        <v>9946</v>
      </c>
      <c r="C9841" t="s">
        <v>9586</v>
      </c>
      <c r="D9841">
        <v>383756101</v>
      </c>
      <c r="E9841" t="s">
        <v>21138</v>
      </c>
      <c r="F9841" s="1">
        <v>38804</v>
      </c>
    </row>
    <row r="9842" spans="1:6" x14ac:dyDescent="0.2">
      <c r="A9842" t="s">
        <v>4940</v>
      </c>
      <c r="B9842" t="s">
        <v>16685</v>
      </c>
      <c r="C9842" t="s">
        <v>16686</v>
      </c>
      <c r="D9842" t="s">
        <v>25414</v>
      </c>
      <c r="E9842" t="s">
        <v>21138</v>
      </c>
      <c r="F9842" s="1">
        <v>36571</v>
      </c>
    </row>
    <row r="9843" spans="1:6" x14ac:dyDescent="0.2">
      <c r="A9843" t="s">
        <v>9376</v>
      </c>
      <c r="B9843" t="s">
        <v>13324</v>
      </c>
      <c r="C9843" t="s">
        <v>9502</v>
      </c>
      <c r="D9843" t="s">
        <v>25415</v>
      </c>
      <c r="E9843" t="s">
        <v>21138</v>
      </c>
      <c r="F9843" s="1">
        <v>32981</v>
      </c>
    </row>
    <row r="9844" spans="1:6" x14ac:dyDescent="0.2">
      <c r="A9844" t="s">
        <v>8748</v>
      </c>
      <c r="B9844" t="s">
        <v>13478</v>
      </c>
      <c r="C9844" t="s">
        <v>16687</v>
      </c>
      <c r="D9844" t="s">
        <v>25416</v>
      </c>
      <c r="E9844" t="s">
        <v>21138</v>
      </c>
      <c r="F9844" s="1">
        <v>37498</v>
      </c>
    </row>
    <row r="9845" spans="1:6" x14ac:dyDescent="0.2">
      <c r="A9845" t="s">
        <v>7471</v>
      </c>
      <c r="B9845" t="s">
        <v>13758</v>
      </c>
      <c r="C9845" t="s">
        <v>16688</v>
      </c>
      <c r="D9845" t="s">
        <v>25417</v>
      </c>
      <c r="E9845" t="s">
        <v>21138</v>
      </c>
      <c r="F9845" s="1">
        <v>35097</v>
      </c>
    </row>
    <row r="9846" spans="1:6" x14ac:dyDescent="0.2">
      <c r="A9846" t="s">
        <v>8749</v>
      </c>
      <c r="B9846" t="s">
        <v>13715</v>
      </c>
      <c r="C9846" t="s">
        <v>9914</v>
      </c>
      <c r="D9846">
        <f>1-133-92-1160</f>
        <v>-1384</v>
      </c>
      <c r="E9846" t="s">
        <v>21138</v>
      </c>
      <c r="F9846" s="1">
        <v>37202</v>
      </c>
    </row>
    <row r="9847" spans="1:6" x14ac:dyDescent="0.2">
      <c r="A9847" t="s">
        <v>8750</v>
      </c>
      <c r="B9847" t="s">
        <v>13604</v>
      </c>
      <c r="C9847" t="s">
        <v>16689</v>
      </c>
      <c r="D9847" t="s">
        <v>25418</v>
      </c>
      <c r="E9847" t="s">
        <v>21138</v>
      </c>
      <c r="F9847" s="1">
        <v>24579</v>
      </c>
    </row>
    <row r="9848" spans="1:6" x14ac:dyDescent="0.2">
      <c r="A9848" t="s">
        <v>4941</v>
      </c>
      <c r="B9848" t="s">
        <v>13791</v>
      </c>
      <c r="C9848" t="s">
        <v>14136</v>
      </c>
      <c r="D9848" t="s">
        <v>25419</v>
      </c>
      <c r="E9848" t="s">
        <v>21138</v>
      </c>
      <c r="F9848" s="1">
        <v>28035</v>
      </c>
    </row>
    <row r="9849" spans="1:6" x14ac:dyDescent="0.2">
      <c r="A9849" t="s">
        <v>7472</v>
      </c>
      <c r="B9849" t="s">
        <v>13324</v>
      </c>
      <c r="C9849" t="s">
        <v>12422</v>
      </c>
      <c r="D9849">
        <f>1-326-913-595</f>
        <v>-1833</v>
      </c>
      <c r="E9849" t="s">
        <v>21138</v>
      </c>
      <c r="F9849" s="1">
        <v>24730</v>
      </c>
    </row>
    <row r="9850" spans="1:6" x14ac:dyDescent="0.2">
      <c r="A9850" t="s">
        <v>7473</v>
      </c>
      <c r="B9850" t="s">
        <v>16690</v>
      </c>
      <c r="C9850" t="s">
        <v>16691</v>
      </c>
      <c r="D9850">
        <v>1105968320</v>
      </c>
      <c r="E9850" t="s">
        <v>21138</v>
      </c>
      <c r="F9850" s="1">
        <v>24769</v>
      </c>
    </row>
    <row r="9851" spans="1:6" x14ac:dyDescent="0.2">
      <c r="A9851" t="s">
        <v>7474</v>
      </c>
      <c r="B9851" t="s">
        <v>16692</v>
      </c>
      <c r="C9851" t="s">
        <v>15789</v>
      </c>
      <c r="D9851" t="s">
        <v>25420</v>
      </c>
      <c r="E9851" t="s">
        <v>21138</v>
      </c>
      <c r="F9851" s="1">
        <v>41267</v>
      </c>
    </row>
    <row r="9852" spans="1:6" x14ac:dyDescent="0.2">
      <c r="A9852" t="s">
        <v>8751</v>
      </c>
      <c r="B9852" t="s">
        <v>13609</v>
      </c>
      <c r="C9852" t="s">
        <v>11750</v>
      </c>
      <c r="D9852" t="s">
        <v>25421</v>
      </c>
      <c r="E9852" t="s">
        <v>21138</v>
      </c>
      <c r="F9852" s="1">
        <v>40892</v>
      </c>
    </row>
    <row r="9853" spans="1:6" x14ac:dyDescent="0.2">
      <c r="A9853" t="s">
        <v>4942</v>
      </c>
      <c r="B9853" t="s">
        <v>16693</v>
      </c>
      <c r="C9853" t="s">
        <v>9683</v>
      </c>
      <c r="D9853" t="s">
        <v>25422</v>
      </c>
      <c r="E9853" t="s">
        <v>21138</v>
      </c>
      <c r="F9853" s="1">
        <v>25644</v>
      </c>
    </row>
    <row r="9854" spans="1:6" x14ac:dyDescent="0.2">
      <c r="A9854" t="s">
        <v>4943</v>
      </c>
      <c r="B9854" t="s">
        <v>16540</v>
      </c>
      <c r="C9854" t="s">
        <v>9524</v>
      </c>
      <c r="D9854" t="s">
        <v>25423</v>
      </c>
      <c r="E9854" t="s">
        <v>21138</v>
      </c>
      <c r="F9854" s="1">
        <v>33844</v>
      </c>
    </row>
    <row r="9855" spans="1:6" x14ac:dyDescent="0.2">
      <c r="A9855" t="s">
        <v>4944</v>
      </c>
      <c r="B9855" t="s">
        <v>13339</v>
      </c>
      <c r="C9855" t="s">
        <v>9510</v>
      </c>
      <c r="D9855" t="s">
        <v>25424</v>
      </c>
      <c r="E9855" t="s">
        <v>21138</v>
      </c>
      <c r="F9855" s="1">
        <v>29648</v>
      </c>
    </row>
    <row r="9856" spans="1:6" x14ac:dyDescent="0.2">
      <c r="A9856" t="s">
        <v>7475</v>
      </c>
      <c r="B9856" t="s">
        <v>13435</v>
      </c>
      <c r="C9856" t="s">
        <v>12909</v>
      </c>
      <c r="D9856" t="s">
        <v>25425</v>
      </c>
      <c r="E9856" t="s">
        <v>21138</v>
      </c>
      <c r="F9856" s="1">
        <v>35697</v>
      </c>
    </row>
    <row r="9857" spans="1:6" x14ac:dyDescent="0.2">
      <c r="A9857" t="s">
        <v>4945</v>
      </c>
      <c r="B9857" t="s">
        <v>11824</v>
      </c>
      <c r="C9857" t="s">
        <v>16694</v>
      </c>
      <c r="D9857" t="s">
        <v>25426</v>
      </c>
      <c r="E9857" t="s">
        <v>21138</v>
      </c>
      <c r="F9857" s="1">
        <v>29936</v>
      </c>
    </row>
    <row r="9858" spans="1:6" x14ac:dyDescent="0.2">
      <c r="A9858" t="s">
        <v>4946</v>
      </c>
      <c r="B9858" t="s">
        <v>13696</v>
      </c>
      <c r="C9858" t="s">
        <v>10264</v>
      </c>
      <c r="D9858" t="s">
        <v>25427</v>
      </c>
      <c r="E9858" t="s">
        <v>21138</v>
      </c>
      <c r="F9858" s="1">
        <v>36076</v>
      </c>
    </row>
    <row r="9859" spans="1:6" x14ac:dyDescent="0.2">
      <c r="A9859" t="s">
        <v>4947</v>
      </c>
      <c r="B9859" t="s">
        <v>14666</v>
      </c>
      <c r="C9859" t="s">
        <v>13101</v>
      </c>
      <c r="D9859" t="s">
        <v>25428</v>
      </c>
      <c r="E9859" t="s">
        <v>21138</v>
      </c>
      <c r="F9859" s="1">
        <v>30948</v>
      </c>
    </row>
    <row r="9860" spans="1:6" x14ac:dyDescent="0.2">
      <c r="A9860" t="s">
        <v>4948</v>
      </c>
      <c r="B9860" t="s">
        <v>13493</v>
      </c>
      <c r="C9860" t="s">
        <v>16695</v>
      </c>
      <c r="D9860" t="s">
        <v>25429</v>
      </c>
      <c r="E9860" t="s">
        <v>21138</v>
      </c>
      <c r="F9860" s="1">
        <v>36721</v>
      </c>
    </row>
    <row r="9861" spans="1:6" x14ac:dyDescent="0.2">
      <c r="A9861" t="s">
        <v>7476</v>
      </c>
      <c r="B9861" t="s">
        <v>15351</v>
      </c>
      <c r="C9861" t="s">
        <v>11564</v>
      </c>
      <c r="D9861" t="s">
        <v>25430</v>
      </c>
      <c r="E9861" t="s">
        <v>21138</v>
      </c>
      <c r="F9861" s="1">
        <v>35487</v>
      </c>
    </row>
    <row r="9862" spans="1:6" x14ac:dyDescent="0.2">
      <c r="A9862" t="s">
        <v>4949</v>
      </c>
      <c r="B9862" t="s">
        <v>13644</v>
      </c>
      <c r="C9862" t="s">
        <v>16696</v>
      </c>
      <c r="D9862" t="s">
        <v>25431</v>
      </c>
      <c r="E9862" t="s">
        <v>21138</v>
      </c>
      <c r="F9862" s="1">
        <v>33567</v>
      </c>
    </row>
    <row r="9863" spans="1:6" x14ac:dyDescent="0.2">
      <c r="A9863" t="s">
        <v>9377</v>
      </c>
      <c r="B9863" t="s">
        <v>13736</v>
      </c>
      <c r="C9863" t="s">
        <v>11265</v>
      </c>
      <c r="D9863" t="s">
        <v>25432</v>
      </c>
      <c r="E9863" t="s">
        <v>21138</v>
      </c>
      <c r="F9863" s="1">
        <v>43803</v>
      </c>
    </row>
    <row r="9864" spans="1:6" x14ac:dyDescent="0.2">
      <c r="A9864" t="s">
        <v>4950</v>
      </c>
      <c r="B9864" t="s">
        <v>13955</v>
      </c>
      <c r="C9864" t="s">
        <v>9467</v>
      </c>
      <c r="D9864" t="s">
        <v>25433</v>
      </c>
      <c r="E9864" t="s">
        <v>21138</v>
      </c>
      <c r="F9864" s="1">
        <v>28373</v>
      </c>
    </row>
    <row r="9865" spans="1:6" x14ac:dyDescent="0.2">
      <c r="A9865" t="s">
        <v>8752</v>
      </c>
      <c r="B9865" t="s">
        <v>14359</v>
      </c>
      <c r="C9865" t="s">
        <v>11121</v>
      </c>
      <c r="D9865" t="s">
        <v>25434</v>
      </c>
      <c r="E9865" t="s">
        <v>21138</v>
      </c>
      <c r="F9865" s="1">
        <v>18807</v>
      </c>
    </row>
    <row r="9866" spans="1:6" x14ac:dyDescent="0.2">
      <c r="A9866" t="s">
        <v>4951</v>
      </c>
      <c r="B9866" t="s">
        <v>9692</v>
      </c>
      <c r="C9866" t="s">
        <v>16697</v>
      </c>
      <c r="D9866" t="s">
        <v>25435</v>
      </c>
      <c r="E9866" t="s">
        <v>21138</v>
      </c>
      <c r="F9866" s="1">
        <v>35731</v>
      </c>
    </row>
    <row r="9867" spans="1:6" x14ac:dyDescent="0.2">
      <c r="A9867" t="s">
        <v>4952</v>
      </c>
      <c r="B9867" t="s">
        <v>14225</v>
      </c>
      <c r="C9867" t="s">
        <v>16698</v>
      </c>
      <c r="D9867" t="s">
        <v>25436</v>
      </c>
      <c r="E9867" t="s">
        <v>21138</v>
      </c>
      <c r="F9867" s="1">
        <v>31186</v>
      </c>
    </row>
    <row r="9868" spans="1:6" x14ac:dyDescent="0.2">
      <c r="A9868" t="s">
        <v>4953</v>
      </c>
      <c r="B9868" t="s">
        <v>11329</v>
      </c>
      <c r="C9868" t="s">
        <v>11942</v>
      </c>
      <c r="D9868" t="s">
        <v>25437</v>
      </c>
      <c r="E9868" t="s">
        <v>21138</v>
      </c>
      <c r="F9868" s="1">
        <v>36052</v>
      </c>
    </row>
    <row r="9869" spans="1:6" x14ac:dyDescent="0.2">
      <c r="A9869" t="s">
        <v>16699</v>
      </c>
      <c r="B9869" t="s">
        <v>13658</v>
      </c>
      <c r="C9869" t="s">
        <v>16700</v>
      </c>
      <c r="D9869">
        <f>1-170-46-2713</f>
        <v>-2928</v>
      </c>
      <c r="E9869" t="s">
        <v>21138</v>
      </c>
      <c r="F9869" s="1">
        <v>42424</v>
      </c>
    </row>
    <row r="9870" spans="1:6" x14ac:dyDescent="0.2">
      <c r="A9870" t="s">
        <v>4954</v>
      </c>
      <c r="B9870" t="s">
        <v>13450</v>
      </c>
      <c r="C9870" t="s">
        <v>16701</v>
      </c>
      <c r="D9870">
        <v>9798758533</v>
      </c>
      <c r="E9870" t="s">
        <v>21138</v>
      </c>
      <c r="F9870" s="1">
        <v>31038</v>
      </c>
    </row>
    <row r="9871" spans="1:6" x14ac:dyDescent="0.2">
      <c r="A9871" t="s">
        <v>4955</v>
      </c>
      <c r="B9871" t="s">
        <v>13345</v>
      </c>
      <c r="C9871" t="s">
        <v>11472</v>
      </c>
      <c r="D9871" t="s">
        <v>25438</v>
      </c>
      <c r="E9871" t="s">
        <v>21138</v>
      </c>
      <c r="F9871" s="1">
        <v>21027</v>
      </c>
    </row>
    <row r="9872" spans="1:6" x14ac:dyDescent="0.2">
      <c r="A9872" t="s">
        <v>7477</v>
      </c>
      <c r="B9872" t="s">
        <v>16702</v>
      </c>
      <c r="C9872" t="s">
        <v>9696</v>
      </c>
      <c r="D9872" t="s">
        <v>25439</v>
      </c>
      <c r="E9872" t="s">
        <v>21138</v>
      </c>
      <c r="F9872" s="1">
        <v>24423</v>
      </c>
    </row>
    <row r="9873" spans="1:6" x14ac:dyDescent="0.2">
      <c r="A9873" t="s">
        <v>4956</v>
      </c>
      <c r="B9873" t="s">
        <v>16356</v>
      </c>
      <c r="C9873" t="s">
        <v>13929</v>
      </c>
      <c r="D9873" t="s">
        <v>25440</v>
      </c>
      <c r="E9873" t="s">
        <v>21138</v>
      </c>
      <c r="F9873" s="1">
        <v>38313</v>
      </c>
    </row>
    <row r="9874" spans="1:6" x14ac:dyDescent="0.2">
      <c r="A9874" t="s">
        <v>4957</v>
      </c>
      <c r="B9874" t="s">
        <v>13457</v>
      </c>
      <c r="C9874" t="s">
        <v>9842</v>
      </c>
      <c r="D9874" t="s">
        <v>25441</v>
      </c>
      <c r="E9874" t="s">
        <v>21138</v>
      </c>
      <c r="F9874" s="1">
        <v>20289</v>
      </c>
    </row>
    <row r="9875" spans="1:6" x14ac:dyDescent="0.2">
      <c r="A9875" t="s">
        <v>4958</v>
      </c>
      <c r="B9875" t="s">
        <v>14229</v>
      </c>
      <c r="C9875" t="s">
        <v>10536</v>
      </c>
      <c r="D9875" t="s">
        <v>25442</v>
      </c>
      <c r="E9875" t="s">
        <v>21138</v>
      </c>
      <c r="F9875" s="1">
        <v>27815</v>
      </c>
    </row>
    <row r="9876" spans="1:6" x14ac:dyDescent="0.2">
      <c r="A9876" t="s">
        <v>7478</v>
      </c>
      <c r="B9876" t="s">
        <v>14183</v>
      </c>
      <c r="C9876" t="s">
        <v>15402</v>
      </c>
      <c r="D9876" t="s">
        <v>25443</v>
      </c>
      <c r="E9876" t="s">
        <v>21138</v>
      </c>
      <c r="F9876" s="1">
        <v>36168</v>
      </c>
    </row>
    <row r="9877" spans="1:6" x14ac:dyDescent="0.2">
      <c r="A9877" t="s">
        <v>7479</v>
      </c>
      <c r="B9877" t="s">
        <v>13505</v>
      </c>
      <c r="C9877" t="s">
        <v>16703</v>
      </c>
      <c r="D9877">
        <f>1-193-508-4206</f>
        <v>-4906</v>
      </c>
      <c r="E9877" t="s">
        <v>21138</v>
      </c>
      <c r="F9877" s="1">
        <v>18936</v>
      </c>
    </row>
    <row r="9878" spans="1:6" x14ac:dyDescent="0.2">
      <c r="A9878" t="s">
        <v>4959</v>
      </c>
      <c r="B9878" t="s">
        <v>13324</v>
      </c>
      <c r="C9878" t="s">
        <v>10634</v>
      </c>
      <c r="D9878" t="s">
        <v>25444</v>
      </c>
      <c r="E9878" t="s">
        <v>21138</v>
      </c>
      <c r="F9878" s="1">
        <v>20705</v>
      </c>
    </row>
    <row r="9879" spans="1:6" x14ac:dyDescent="0.2">
      <c r="A9879" t="s">
        <v>7480</v>
      </c>
      <c r="B9879" t="s">
        <v>13345</v>
      </c>
      <c r="C9879" t="s">
        <v>10514</v>
      </c>
      <c r="D9879" t="s">
        <v>25445</v>
      </c>
      <c r="E9879" t="s">
        <v>21138</v>
      </c>
      <c r="F9879" s="1">
        <v>42534</v>
      </c>
    </row>
    <row r="9880" spans="1:6" x14ac:dyDescent="0.2">
      <c r="A9880" t="s">
        <v>4960</v>
      </c>
      <c r="B9880" t="s">
        <v>13736</v>
      </c>
      <c r="C9880" t="s">
        <v>16704</v>
      </c>
      <c r="D9880">
        <f>1-423-924-1515</f>
        <v>-2861</v>
      </c>
      <c r="E9880" t="s">
        <v>21138</v>
      </c>
      <c r="F9880" s="1">
        <v>16404</v>
      </c>
    </row>
    <row r="9881" spans="1:6" x14ac:dyDescent="0.2">
      <c r="A9881" t="s">
        <v>8753</v>
      </c>
      <c r="B9881" t="s">
        <v>13363</v>
      </c>
      <c r="C9881" t="s">
        <v>16705</v>
      </c>
      <c r="D9881" t="s">
        <v>25446</v>
      </c>
      <c r="E9881" t="s">
        <v>21138</v>
      </c>
      <c r="F9881" s="1">
        <v>21391</v>
      </c>
    </row>
    <row r="9882" spans="1:6" x14ac:dyDescent="0.2">
      <c r="A9882" t="s">
        <v>16706</v>
      </c>
      <c r="B9882" t="s">
        <v>13689</v>
      </c>
      <c r="C9882" t="s">
        <v>16707</v>
      </c>
      <c r="D9882" t="s">
        <v>25447</v>
      </c>
      <c r="E9882" t="s">
        <v>21138</v>
      </c>
      <c r="F9882" s="1">
        <v>24754</v>
      </c>
    </row>
    <row r="9883" spans="1:6" x14ac:dyDescent="0.2">
      <c r="A9883" t="s">
        <v>7481</v>
      </c>
      <c r="B9883" t="s">
        <v>12575</v>
      </c>
      <c r="C9883" t="s">
        <v>10489</v>
      </c>
      <c r="D9883" t="s">
        <v>25448</v>
      </c>
      <c r="E9883" t="s">
        <v>21138</v>
      </c>
      <c r="F9883" s="1">
        <v>41208</v>
      </c>
    </row>
    <row r="9884" spans="1:6" x14ac:dyDescent="0.2">
      <c r="A9884" t="s">
        <v>7482</v>
      </c>
      <c r="B9884" t="s">
        <v>11824</v>
      </c>
      <c r="C9884" t="s">
        <v>16546</v>
      </c>
      <c r="D9884" t="s">
        <v>25449</v>
      </c>
      <c r="E9884" t="s">
        <v>21138</v>
      </c>
      <c r="F9884" s="1">
        <v>35649</v>
      </c>
    </row>
    <row r="9885" spans="1:6" x14ac:dyDescent="0.2">
      <c r="A9885" t="s">
        <v>16708</v>
      </c>
      <c r="B9885" t="s">
        <v>13539</v>
      </c>
      <c r="C9885" t="s">
        <v>10490</v>
      </c>
      <c r="D9885" t="s">
        <v>25450</v>
      </c>
      <c r="E9885" t="s">
        <v>21138</v>
      </c>
      <c r="F9885" s="1">
        <v>37443</v>
      </c>
    </row>
    <row r="9886" spans="1:6" x14ac:dyDescent="0.2">
      <c r="A9886" t="s">
        <v>8754</v>
      </c>
      <c r="B9886" t="s">
        <v>16709</v>
      </c>
      <c r="C9886" t="s">
        <v>10219</v>
      </c>
      <c r="D9886" t="s">
        <v>25451</v>
      </c>
      <c r="E9886" t="s">
        <v>21138</v>
      </c>
      <c r="F9886" s="1">
        <v>35027</v>
      </c>
    </row>
    <row r="9887" spans="1:6" x14ac:dyDescent="0.2">
      <c r="A9887" t="s">
        <v>4961</v>
      </c>
      <c r="B9887" t="s">
        <v>9692</v>
      </c>
      <c r="C9887" t="s">
        <v>9566</v>
      </c>
      <c r="D9887">
        <v>6746136362</v>
      </c>
      <c r="E9887" t="s">
        <v>21138</v>
      </c>
      <c r="F9887" s="1">
        <v>17481</v>
      </c>
    </row>
    <row r="9888" spans="1:6" x14ac:dyDescent="0.2">
      <c r="A9888" t="s">
        <v>7483</v>
      </c>
      <c r="B9888" t="s">
        <v>13494</v>
      </c>
      <c r="C9888" t="s">
        <v>16710</v>
      </c>
      <c r="D9888" t="s">
        <v>25452</v>
      </c>
      <c r="E9888" t="s">
        <v>21138</v>
      </c>
      <c r="F9888" s="1">
        <v>40527</v>
      </c>
    </row>
    <row r="9889" spans="1:6" x14ac:dyDescent="0.2">
      <c r="A9889" t="s">
        <v>4962</v>
      </c>
      <c r="B9889" t="s">
        <v>13345</v>
      </c>
      <c r="C9889" t="s">
        <v>16711</v>
      </c>
      <c r="D9889">
        <v>4867337097</v>
      </c>
      <c r="E9889" t="s">
        <v>21138</v>
      </c>
      <c r="F9889" s="1">
        <v>39784</v>
      </c>
    </row>
    <row r="9890" spans="1:6" x14ac:dyDescent="0.2">
      <c r="A9890" t="s">
        <v>4963</v>
      </c>
      <c r="B9890" t="s">
        <v>16712</v>
      </c>
      <c r="C9890" t="s">
        <v>9470</v>
      </c>
      <c r="D9890">
        <v>1491220090</v>
      </c>
      <c r="E9890" t="s">
        <v>21138</v>
      </c>
      <c r="F9890" s="1">
        <v>26966</v>
      </c>
    </row>
    <row r="9891" spans="1:6" x14ac:dyDescent="0.2">
      <c r="A9891" t="s">
        <v>4964</v>
      </c>
      <c r="B9891" t="s">
        <v>13498</v>
      </c>
      <c r="C9891" t="s">
        <v>16713</v>
      </c>
      <c r="D9891" t="s">
        <v>25453</v>
      </c>
      <c r="E9891" t="s">
        <v>21138</v>
      </c>
      <c r="F9891" s="1">
        <v>17782</v>
      </c>
    </row>
    <row r="9892" spans="1:6" x14ac:dyDescent="0.2">
      <c r="A9892" t="s">
        <v>4965</v>
      </c>
      <c r="B9892" t="s">
        <v>13658</v>
      </c>
      <c r="C9892" t="s">
        <v>9989</v>
      </c>
      <c r="D9892" t="s">
        <v>25454</v>
      </c>
      <c r="E9892" t="s">
        <v>21138</v>
      </c>
      <c r="F9892" s="1">
        <v>32924</v>
      </c>
    </row>
    <row r="9893" spans="1:6" x14ac:dyDescent="0.2">
      <c r="A9893" t="s">
        <v>4966</v>
      </c>
      <c r="B9893" t="s">
        <v>13071</v>
      </c>
      <c r="C9893" t="s">
        <v>13210</v>
      </c>
      <c r="D9893" t="s">
        <v>25455</v>
      </c>
      <c r="E9893" t="s">
        <v>21138</v>
      </c>
      <c r="F9893" s="1">
        <v>31763</v>
      </c>
    </row>
    <row r="9894" spans="1:6" x14ac:dyDescent="0.2">
      <c r="A9894" t="s">
        <v>4967</v>
      </c>
      <c r="B9894" t="s">
        <v>13582</v>
      </c>
      <c r="C9894" t="s">
        <v>11508</v>
      </c>
      <c r="D9894" t="s">
        <v>25456</v>
      </c>
      <c r="E9894" t="s">
        <v>21138</v>
      </c>
      <c r="F9894" s="1">
        <v>28158</v>
      </c>
    </row>
    <row r="9895" spans="1:6" x14ac:dyDescent="0.2">
      <c r="A9895" t="s">
        <v>4968</v>
      </c>
      <c r="B9895" t="s">
        <v>13891</v>
      </c>
      <c r="C9895" t="s">
        <v>9470</v>
      </c>
      <c r="D9895">
        <v>3476890707</v>
      </c>
      <c r="E9895" t="s">
        <v>21138</v>
      </c>
      <c r="F9895" s="1">
        <v>38399</v>
      </c>
    </row>
    <row r="9896" spans="1:6" x14ac:dyDescent="0.2">
      <c r="A9896" t="s">
        <v>16714</v>
      </c>
      <c r="B9896" t="s">
        <v>13363</v>
      </c>
      <c r="C9896" t="s">
        <v>10026</v>
      </c>
      <c r="D9896" t="s">
        <v>25457</v>
      </c>
      <c r="E9896" t="s">
        <v>21138</v>
      </c>
      <c r="F9896" s="1">
        <v>36001</v>
      </c>
    </row>
    <row r="9897" spans="1:6" x14ac:dyDescent="0.2">
      <c r="A9897" t="s">
        <v>7484</v>
      </c>
      <c r="B9897" t="s">
        <v>15098</v>
      </c>
      <c r="C9897" t="s">
        <v>9882</v>
      </c>
      <c r="D9897" t="s">
        <v>25458</v>
      </c>
      <c r="E9897" t="s">
        <v>21138</v>
      </c>
      <c r="F9897" s="1">
        <v>19103</v>
      </c>
    </row>
    <row r="9898" spans="1:6" x14ac:dyDescent="0.2">
      <c r="A9898" t="s">
        <v>7485</v>
      </c>
      <c r="B9898" t="s">
        <v>13573</v>
      </c>
      <c r="C9898" t="s">
        <v>16715</v>
      </c>
      <c r="D9898" t="s">
        <v>25459</v>
      </c>
      <c r="E9898" t="s">
        <v>21138</v>
      </c>
      <c r="F9898" s="1">
        <v>17059</v>
      </c>
    </row>
    <row r="9899" spans="1:6" x14ac:dyDescent="0.2">
      <c r="A9899" t="s">
        <v>4969</v>
      </c>
      <c r="B9899" t="s">
        <v>12050</v>
      </c>
      <c r="C9899" t="s">
        <v>9469</v>
      </c>
      <c r="D9899" t="s">
        <v>25460</v>
      </c>
      <c r="E9899" t="s">
        <v>21138</v>
      </c>
      <c r="F9899" s="1">
        <v>22519</v>
      </c>
    </row>
    <row r="9900" spans="1:6" x14ac:dyDescent="0.2">
      <c r="A9900" t="s">
        <v>8755</v>
      </c>
      <c r="B9900" t="s">
        <v>13731</v>
      </c>
      <c r="C9900" t="s">
        <v>15990</v>
      </c>
      <c r="D9900" t="s">
        <v>25461</v>
      </c>
      <c r="E9900" t="s">
        <v>21138</v>
      </c>
      <c r="F9900" s="1">
        <v>22372</v>
      </c>
    </row>
    <row r="9901" spans="1:6" x14ac:dyDescent="0.2">
      <c r="A9901" t="s">
        <v>4970</v>
      </c>
      <c r="B9901" t="s">
        <v>13396</v>
      </c>
      <c r="C9901" t="s">
        <v>16716</v>
      </c>
      <c r="D9901" t="s">
        <v>25462</v>
      </c>
      <c r="E9901" t="s">
        <v>21138</v>
      </c>
      <c r="F9901" s="1">
        <v>39809</v>
      </c>
    </row>
    <row r="9902" spans="1:6" x14ac:dyDescent="0.2">
      <c r="A9902" t="s">
        <v>4971</v>
      </c>
      <c r="B9902" t="s">
        <v>13308</v>
      </c>
      <c r="C9902" t="s">
        <v>11165</v>
      </c>
      <c r="D9902" t="s">
        <v>25463</v>
      </c>
      <c r="E9902" t="s">
        <v>21138</v>
      </c>
      <c r="F9902" s="1">
        <v>17057</v>
      </c>
    </row>
    <row r="9903" spans="1:6" x14ac:dyDescent="0.2">
      <c r="A9903" t="s">
        <v>9378</v>
      </c>
      <c r="B9903" t="s">
        <v>14243</v>
      </c>
      <c r="C9903" t="s">
        <v>9531</v>
      </c>
      <c r="D9903" t="s">
        <v>25464</v>
      </c>
      <c r="E9903" t="s">
        <v>21138</v>
      </c>
      <c r="F9903" s="1">
        <v>39675</v>
      </c>
    </row>
    <row r="9904" spans="1:6" x14ac:dyDescent="0.2">
      <c r="A9904" t="s">
        <v>4972</v>
      </c>
      <c r="B9904" t="s">
        <v>13670</v>
      </c>
      <c r="C9904" t="s">
        <v>9470</v>
      </c>
      <c r="D9904" t="s">
        <v>25465</v>
      </c>
      <c r="E9904" t="s">
        <v>21138</v>
      </c>
      <c r="F9904" s="1">
        <v>32388</v>
      </c>
    </row>
    <row r="9905" spans="1:6" x14ac:dyDescent="0.2">
      <c r="A9905" t="s">
        <v>4973</v>
      </c>
      <c r="B9905" t="s">
        <v>13656</v>
      </c>
      <c r="C9905" t="s">
        <v>16717</v>
      </c>
      <c r="D9905" t="s">
        <v>25466</v>
      </c>
      <c r="E9905" t="s">
        <v>21138</v>
      </c>
      <c r="F9905" s="1">
        <v>26133</v>
      </c>
    </row>
    <row r="9906" spans="1:6" x14ac:dyDescent="0.2">
      <c r="A9906" t="s">
        <v>7486</v>
      </c>
      <c r="B9906" t="s">
        <v>13664</v>
      </c>
      <c r="C9906" t="s">
        <v>11</v>
      </c>
      <c r="D9906" t="s">
        <v>25467</v>
      </c>
      <c r="E9906" t="s">
        <v>21138</v>
      </c>
      <c r="F9906" s="1">
        <v>31210</v>
      </c>
    </row>
    <row r="9907" spans="1:6" x14ac:dyDescent="0.2">
      <c r="A9907" t="s">
        <v>16718</v>
      </c>
      <c r="B9907" t="s">
        <v>13736</v>
      </c>
      <c r="C9907" t="s">
        <v>12043</v>
      </c>
      <c r="D9907" t="s">
        <v>25468</v>
      </c>
      <c r="E9907" t="s">
        <v>21138</v>
      </c>
      <c r="F9907" s="1">
        <v>32585</v>
      </c>
    </row>
    <row r="9908" spans="1:6" x14ac:dyDescent="0.2">
      <c r="A9908" t="s">
        <v>4974</v>
      </c>
      <c r="B9908" t="s">
        <v>15874</v>
      </c>
      <c r="C9908" t="s">
        <v>15991</v>
      </c>
      <c r="D9908" t="s">
        <v>25469</v>
      </c>
      <c r="E9908" t="s">
        <v>21138</v>
      </c>
      <c r="F9908" s="1">
        <v>42541</v>
      </c>
    </row>
    <row r="9909" spans="1:6" x14ac:dyDescent="0.2">
      <c r="A9909" t="s">
        <v>8756</v>
      </c>
      <c r="B9909" t="s">
        <v>16719</v>
      </c>
      <c r="C9909" t="s">
        <v>16720</v>
      </c>
      <c r="D9909" t="s">
        <v>25470</v>
      </c>
      <c r="E9909" t="s">
        <v>21138</v>
      </c>
      <c r="F9909" s="1">
        <v>23600</v>
      </c>
    </row>
    <row r="9910" spans="1:6" x14ac:dyDescent="0.2">
      <c r="A9910" t="s">
        <v>4975</v>
      </c>
      <c r="B9910" t="s">
        <v>13910</v>
      </c>
      <c r="C9910" t="s">
        <v>16721</v>
      </c>
      <c r="D9910" t="s">
        <v>25471</v>
      </c>
      <c r="E9910" t="s">
        <v>21138</v>
      </c>
      <c r="F9910" s="1">
        <v>30679</v>
      </c>
    </row>
    <row r="9911" spans="1:6" x14ac:dyDescent="0.2">
      <c r="A9911" t="s">
        <v>4976</v>
      </c>
      <c r="B9911" t="s">
        <v>14885</v>
      </c>
      <c r="C9911" t="s">
        <v>16722</v>
      </c>
      <c r="D9911">
        <f>1-930-299-2590</f>
        <v>-3818</v>
      </c>
      <c r="E9911" t="s">
        <v>21138</v>
      </c>
      <c r="F9911" s="1">
        <v>17987</v>
      </c>
    </row>
    <row r="9912" spans="1:6" x14ac:dyDescent="0.2">
      <c r="A9912" t="s">
        <v>4977</v>
      </c>
      <c r="B9912" t="s">
        <v>16723</v>
      </c>
      <c r="C9912" t="s">
        <v>9572</v>
      </c>
      <c r="D9912" t="s">
        <v>25472</v>
      </c>
      <c r="E9912" t="s">
        <v>21138</v>
      </c>
      <c r="F9912" s="1">
        <v>41701</v>
      </c>
    </row>
    <row r="9913" spans="1:6" x14ac:dyDescent="0.2">
      <c r="A9913" t="s">
        <v>4978</v>
      </c>
      <c r="B9913" t="s">
        <v>9835</v>
      </c>
      <c r="C9913" t="s">
        <v>10323</v>
      </c>
      <c r="D9913" t="s">
        <v>25473</v>
      </c>
      <c r="E9913" t="s">
        <v>21138</v>
      </c>
      <c r="F9913" s="1">
        <v>15739</v>
      </c>
    </row>
    <row r="9914" spans="1:6" x14ac:dyDescent="0.2">
      <c r="A9914" t="s">
        <v>4979</v>
      </c>
      <c r="B9914" t="s">
        <v>13955</v>
      </c>
      <c r="C9914" t="s">
        <v>16724</v>
      </c>
      <c r="D9914" t="s">
        <v>25474</v>
      </c>
      <c r="E9914" t="s">
        <v>21138</v>
      </c>
      <c r="F9914" s="1">
        <v>43505</v>
      </c>
    </row>
    <row r="9915" spans="1:6" x14ac:dyDescent="0.2">
      <c r="A9915" t="s">
        <v>7487</v>
      </c>
      <c r="B9915" t="s">
        <v>14524</v>
      </c>
      <c r="C9915" t="s">
        <v>9681</v>
      </c>
      <c r="D9915" t="s">
        <v>25475</v>
      </c>
      <c r="E9915" t="s">
        <v>21138</v>
      </c>
      <c r="F9915" s="1">
        <v>38467</v>
      </c>
    </row>
    <row r="9916" spans="1:6" x14ac:dyDescent="0.2">
      <c r="A9916" t="s">
        <v>7488</v>
      </c>
      <c r="B9916" t="s">
        <v>15035</v>
      </c>
      <c r="C9916" t="s">
        <v>10880</v>
      </c>
      <c r="D9916" t="s">
        <v>25476</v>
      </c>
      <c r="E9916" t="s">
        <v>21138</v>
      </c>
      <c r="F9916" s="1">
        <v>17057</v>
      </c>
    </row>
    <row r="9917" spans="1:6" x14ac:dyDescent="0.2">
      <c r="A9917" t="s">
        <v>4980</v>
      </c>
      <c r="B9917" t="s">
        <v>16725</v>
      </c>
      <c r="C9917" t="s">
        <v>10574</v>
      </c>
      <c r="D9917" t="s">
        <v>25477</v>
      </c>
      <c r="E9917" t="s">
        <v>21138</v>
      </c>
      <c r="F9917" s="1">
        <v>37952</v>
      </c>
    </row>
    <row r="9918" spans="1:6" x14ac:dyDescent="0.2">
      <c r="A9918" t="s">
        <v>4981</v>
      </c>
      <c r="B9918" t="s">
        <v>14666</v>
      </c>
      <c r="C9918" t="s">
        <v>10665</v>
      </c>
      <c r="D9918" t="s">
        <v>25478</v>
      </c>
      <c r="E9918" t="s">
        <v>21138</v>
      </c>
      <c r="F9918" s="1">
        <v>17601</v>
      </c>
    </row>
    <row r="9919" spans="1:6" x14ac:dyDescent="0.2">
      <c r="A9919" t="s">
        <v>4982</v>
      </c>
      <c r="B9919" t="s">
        <v>13529</v>
      </c>
      <c r="C9919" t="s">
        <v>9467</v>
      </c>
      <c r="D9919" t="s">
        <v>25479</v>
      </c>
      <c r="E9919" t="s">
        <v>21138</v>
      </c>
      <c r="F9919" s="1">
        <v>42041</v>
      </c>
    </row>
    <row r="9920" spans="1:6" x14ac:dyDescent="0.2">
      <c r="A9920" t="s">
        <v>7489</v>
      </c>
      <c r="B9920" t="s">
        <v>15646</v>
      </c>
      <c r="C9920" t="s">
        <v>16726</v>
      </c>
      <c r="D9920">
        <v>2726630265</v>
      </c>
      <c r="E9920" t="s">
        <v>21138</v>
      </c>
      <c r="F9920" s="1">
        <v>14835</v>
      </c>
    </row>
    <row r="9921" spans="1:6" x14ac:dyDescent="0.2">
      <c r="A9921" t="s">
        <v>7490</v>
      </c>
      <c r="B9921" t="s">
        <v>13834</v>
      </c>
      <c r="C9921" t="s">
        <v>9754</v>
      </c>
      <c r="D9921" t="s">
        <v>25480</v>
      </c>
      <c r="E9921" t="s">
        <v>21138</v>
      </c>
      <c r="F9921" s="1">
        <v>38946</v>
      </c>
    </row>
    <row r="9922" spans="1:6" x14ac:dyDescent="0.2">
      <c r="A9922" t="s">
        <v>4983</v>
      </c>
      <c r="B9922" t="s">
        <v>16727</v>
      </c>
      <c r="C9922" t="s">
        <v>11688</v>
      </c>
      <c r="D9922" t="s">
        <v>25481</v>
      </c>
      <c r="E9922" t="s">
        <v>21138</v>
      </c>
      <c r="F9922" s="1">
        <v>41216</v>
      </c>
    </row>
    <row r="9923" spans="1:6" x14ac:dyDescent="0.2">
      <c r="A9923" t="s">
        <v>4984</v>
      </c>
      <c r="B9923" t="s">
        <v>13418</v>
      </c>
      <c r="C9923" t="s">
        <v>16445</v>
      </c>
      <c r="D9923" t="s">
        <v>25482</v>
      </c>
      <c r="E9923" t="s">
        <v>21138</v>
      </c>
      <c r="F9923" s="1">
        <v>27848</v>
      </c>
    </row>
    <row r="9924" spans="1:6" x14ac:dyDescent="0.2">
      <c r="A9924" t="s">
        <v>7491</v>
      </c>
      <c r="B9924" t="s">
        <v>13583</v>
      </c>
      <c r="C9924" t="s">
        <v>16728</v>
      </c>
      <c r="D9924" t="s">
        <v>25483</v>
      </c>
      <c r="E9924" t="s">
        <v>21138</v>
      </c>
      <c r="F9924" s="1">
        <v>18844</v>
      </c>
    </row>
    <row r="9925" spans="1:6" x14ac:dyDescent="0.2">
      <c r="A9925" t="s">
        <v>4985</v>
      </c>
      <c r="B9925" t="s">
        <v>13949</v>
      </c>
      <c r="C9925" t="s">
        <v>12502</v>
      </c>
      <c r="D9925" t="s">
        <v>25484</v>
      </c>
      <c r="E9925" t="s">
        <v>21138</v>
      </c>
      <c r="F9925" s="1">
        <v>17461</v>
      </c>
    </row>
    <row r="9926" spans="1:6" x14ac:dyDescent="0.2">
      <c r="A9926" t="s">
        <v>16729</v>
      </c>
      <c r="B9926" t="s">
        <v>16730</v>
      </c>
      <c r="C9926" t="s">
        <v>16731</v>
      </c>
      <c r="D9926">
        <v>4335295494</v>
      </c>
      <c r="E9926" t="s">
        <v>21138</v>
      </c>
      <c r="F9926" s="1">
        <v>14986</v>
      </c>
    </row>
    <row r="9927" spans="1:6" x14ac:dyDescent="0.2">
      <c r="A9927" t="s">
        <v>4986</v>
      </c>
      <c r="B9927" t="s">
        <v>13413</v>
      </c>
      <c r="C9927" t="s">
        <v>9422</v>
      </c>
      <c r="D9927" t="s">
        <v>25485</v>
      </c>
      <c r="E9927" t="s">
        <v>21138</v>
      </c>
      <c r="F9927" s="1">
        <v>28917</v>
      </c>
    </row>
    <row r="9928" spans="1:6" x14ac:dyDescent="0.2">
      <c r="A9928" t="s">
        <v>7492</v>
      </c>
      <c r="B9928" t="s">
        <v>16732</v>
      </c>
      <c r="C9928" t="s">
        <v>16733</v>
      </c>
      <c r="D9928" t="s">
        <v>25486</v>
      </c>
      <c r="E9928" t="s">
        <v>21138</v>
      </c>
      <c r="F9928" s="1">
        <v>38845</v>
      </c>
    </row>
    <row r="9929" spans="1:6" x14ac:dyDescent="0.2">
      <c r="A9929" t="s">
        <v>4987</v>
      </c>
      <c r="B9929" t="s">
        <v>13071</v>
      </c>
      <c r="C9929" t="s">
        <v>16734</v>
      </c>
      <c r="D9929" t="s">
        <v>25487</v>
      </c>
      <c r="E9929" t="s">
        <v>21138</v>
      </c>
      <c r="F9929" s="1">
        <v>31384</v>
      </c>
    </row>
    <row r="9930" spans="1:6" x14ac:dyDescent="0.2">
      <c r="A9930" t="s">
        <v>4988</v>
      </c>
      <c r="B9930" t="s">
        <v>11143</v>
      </c>
      <c r="C9930" t="s">
        <v>16735</v>
      </c>
      <c r="D9930" t="s">
        <v>25488</v>
      </c>
      <c r="E9930" t="s">
        <v>21138</v>
      </c>
      <c r="F9930" s="1">
        <v>14651</v>
      </c>
    </row>
    <row r="9931" spans="1:6" x14ac:dyDescent="0.2">
      <c r="A9931" t="s">
        <v>4989</v>
      </c>
      <c r="B9931" t="s">
        <v>13897</v>
      </c>
      <c r="C9931" t="s">
        <v>16736</v>
      </c>
      <c r="D9931" t="s">
        <v>25489</v>
      </c>
      <c r="E9931" t="s">
        <v>21138</v>
      </c>
      <c r="F9931" s="1">
        <v>33746</v>
      </c>
    </row>
    <row r="9932" spans="1:6" x14ac:dyDescent="0.2">
      <c r="A9932" t="s">
        <v>7493</v>
      </c>
      <c r="B9932" t="s">
        <v>11960</v>
      </c>
      <c r="C9932" t="s">
        <v>9541</v>
      </c>
      <c r="D9932" t="s">
        <v>25490</v>
      </c>
      <c r="E9932" t="s">
        <v>21138</v>
      </c>
      <c r="F9932" s="1">
        <v>27894</v>
      </c>
    </row>
    <row r="9933" spans="1:6" x14ac:dyDescent="0.2">
      <c r="A9933" t="s">
        <v>7494</v>
      </c>
      <c r="B9933" t="s">
        <v>10872</v>
      </c>
      <c r="C9933" t="s">
        <v>16737</v>
      </c>
      <c r="D9933">
        <v>3448705251</v>
      </c>
      <c r="E9933" t="s">
        <v>21138</v>
      </c>
      <c r="F9933" s="1">
        <v>30776</v>
      </c>
    </row>
    <row r="9934" spans="1:6" x14ac:dyDescent="0.2">
      <c r="A9934" t="s">
        <v>4990</v>
      </c>
      <c r="B9934" t="s">
        <v>14071</v>
      </c>
      <c r="C9934" t="s">
        <v>12079</v>
      </c>
      <c r="D9934" t="s">
        <v>25491</v>
      </c>
      <c r="E9934" t="s">
        <v>21138</v>
      </c>
      <c r="F9934" s="1">
        <v>39615</v>
      </c>
    </row>
    <row r="9935" spans="1:6" x14ac:dyDescent="0.2">
      <c r="A9935" t="s">
        <v>7495</v>
      </c>
      <c r="B9935" t="s">
        <v>13812</v>
      </c>
      <c r="C9935" t="s">
        <v>16738</v>
      </c>
      <c r="D9935" t="s">
        <v>25492</v>
      </c>
      <c r="E9935" t="s">
        <v>21138</v>
      </c>
      <c r="F9935" s="1">
        <v>30535</v>
      </c>
    </row>
    <row r="9936" spans="1:6" x14ac:dyDescent="0.2">
      <c r="A9936" t="s">
        <v>8757</v>
      </c>
      <c r="B9936" t="s">
        <v>13731</v>
      </c>
      <c r="C9936" t="s">
        <v>16739</v>
      </c>
      <c r="D9936" t="s">
        <v>25493</v>
      </c>
      <c r="E9936" t="s">
        <v>21138</v>
      </c>
      <c r="F9936" s="1">
        <v>41140</v>
      </c>
    </row>
    <row r="9937" spans="1:6" x14ac:dyDescent="0.2">
      <c r="A9937" t="s">
        <v>16740</v>
      </c>
      <c r="B9937" t="s">
        <v>13324</v>
      </c>
      <c r="C9937" t="s">
        <v>12089</v>
      </c>
      <c r="D9937" t="s">
        <v>25494</v>
      </c>
      <c r="E9937" t="s">
        <v>21138</v>
      </c>
      <c r="F9937" s="1">
        <v>36038</v>
      </c>
    </row>
    <row r="9938" spans="1:6" x14ac:dyDescent="0.2">
      <c r="A9938" t="s">
        <v>7496</v>
      </c>
      <c r="B9938" t="s">
        <v>13949</v>
      </c>
      <c r="C9938" t="s">
        <v>16741</v>
      </c>
      <c r="D9938" t="s">
        <v>25495</v>
      </c>
      <c r="E9938" t="s">
        <v>21138</v>
      </c>
      <c r="F9938" s="1">
        <v>42060</v>
      </c>
    </row>
    <row r="9939" spans="1:6" x14ac:dyDescent="0.2">
      <c r="A9939" t="s">
        <v>4991</v>
      </c>
      <c r="B9939" t="s">
        <v>13955</v>
      </c>
      <c r="C9939" t="s">
        <v>13479</v>
      </c>
      <c r="D9939" t="s">
        <v>25496</v>
      </c>
      <c r="E9939" t="s">
        <v>21138</v>
      </c>
      <c r="F9939" s="1">
        <v>41772</v>
      </c>
    </row>
    <row r="9940" spans="1:6" x14ac:dyDescent="0.2">
      <c r="A9940" t="s">
        <v>4992</v>
      </c>
      <c r="B9940" t="s">
        <v>16402</v>
      </c>
      <c r="C9940" t="s">
        <v>9470</v>
      </c>
      <c r="D9940" t="s">
        <v>25497</v>
      </c>
      <c r="E9940" t="s">
        <v>21138</v>
      </c>
      <c r="F9940" s="1">
        <v>21356</v>
      </c>
    </row>
    <row r="9941" spans="1:6" x14ac:dyDescent="0.2">
      <c r="A9941" t="s">
        <v>8758</v>
      </c>
      <c r="B9941" t="s">
        <v>11030</v>
      </c>
      <c r="C9941" t="s">
        <v>16742</v>
      </c>
      <c r="D9941" t="s">
        <v>25498</v>
      </c>
      <c r="E9941" t="s">
        <v>21138</v>
      </c>
      <c r="F9941" s="1">
        <v>18526</v>
      </c>
    </row>
    <row r="9942" spans="1:6" x14ac:dyDescent="0.2">
      <c r="A9942" t="s">
        <v>16743</v>
      </c>
      <c r="B9942" t="s">
        <v>14246</v>
      </c>
      <c r="C9942" t="s">
        <v>10946</v>
      </c>
      <c r="D9942" t="s">
        <v>25499</v>
      </c>
      <c r="E9942" t="s">
        <v>21138</v>
      </c>
      <c r="F9942" s="1">
        <v>23576</v>
      </c>
    </row>
    <row r="9943" spans="1:6" x14ac:dyDescent="0.2">
      <c r="A9943" t="s">
        <v>7497</v>
      </c>
      <c r="B9943" t="s">
        <v>13348</v>
      </c>
      <c r="C9943" t="s">
        <v>10500</v>
      </c>
      <c r="D9943" t="s">
        <v>25500</v>
      </c>
      <c r="E9943" t="s">
        <v>21138</v>
      </c>
      <c r="F9943" s="1">
        <v>16638</v>
      </c>
    </row>
    <row r="9944" spans="1:6" x14ac:dyDescent="0.2">
      <c r="A9944" t="s">
        <v>7498</v>
      </c>
      <c r="B9944" t="s">
        <v>15730</v>
      </c>
      <c r="C9944" t="s">
        <v>10688</v>
      </c>
      <c r="D9944" t="s">
        <v>25501</v>
      </c>
      <c r="E9944" t="s">
        <v>21138</v>
      </c>
      <c r="F9944" s="1">
        <v>34868</v>
      </c>
    </row>
    <row r="9945" spans="1:6" x14ac:dyDescent="0.2">
      <c r="A9945" t="s">
        <v>4993</v>
      </c>
      <c r="B9945" t="s">
        <v>15860</v>
      </c>
      <c r="C9945" t="s">
        <v>16744</v>
      </c>
      <c r="D9945">
        <v>2851420622</v>
      </c>
      <c r="E9945" t="s">
        <v>21138</v>
      </c>
      <c r="F9945" s="1">
        <v>32147</v>
      </c>
    </row>
    <row r="9946" spans="1:6" x14ac:dyDescent="0.2">
      <c r="A9946" t="s">
        <v>7499</v>
      </c>
      <c r="B9946" t="s">
        <v>13491</v>
      </c>
      <c r="C9946" t="s">
        <v>10716</v>
      </c>
      <c r="D9946" t="s">
        <v>25502</v>
      </c>
      <c r="E9946" t="s">
        <v>21138</v>
      </c>
      <c r="F9946" s="1">
        <v>23482</v>
      </c>
    </row>
    <row r="9947" spans="1:6" x14ac:dyDescent="0.2">
      <c r="A9947" t="s">
        <v>16745</v>
      </c>
      <c r="B9947" t="s">
        <v>13450</v>
      </c>
      <c r="C9947" t="s">
        <v>16746</v>
      </c>
      <c r="D9947" t="s">
        <v>25503</v>
      </c>
      <c r="E9947" t="s">
        <v>21138</v>
      </c>
      <c r="F9947" s="1">
        <v>27276</v>
      </c>
    </row>
    <row r="9948" spans="1:6" x14ac:dyDescent="0.2">
      <c r="A9948" t="s">
        <v>4994</v>
      </c>
      <c r="B9948" t="s">
        <v>13348</v>
      </c>
      <c r="C9948" t="s">
        <v>11660</v>
      </c>
      <c r="D9948" t="s">
        <v>25504</v>
      </c>
      <c r="E9948" t="s">
        <v>21138</v>
      </c>
      <c r="F9948" s="1">
        <v>30283</v>
      </c>
    </row>
    <row r="9949" spans="1:6" x14ac:dyDescent="0.2">
      <c r="A9949" t="s">
        <v>9379</v>
      </c>
      <c r="B9949" t="s">
        <v>13311</v>
      </c>
      <c r="C9949" t="s">
        <v>16747</v>
      </c>
      <c r="D9949" t="s">
        <v>25505</v>
      </c>
      <c r="E9949" t="s">
        <v>21138</v>
      </c>
      <c r="F9949" s="1">
        <v>40351</v>
      </c>
    </row>
    <row r="9950" spans="1:6" x14ac:dyDescent="0.2">
      <c r="A9950" t="s">
        <v>4995</v>
      </c>
      <c r="B9950" t="s">
        <v>16748</v>
      </c>
      <c r="C9950" t="s">
        <v>12284</v>
      </c>
      <c r="D9950" t="s">
        <v>25506</v>
      </c>
      <c r="E9950" t="s">
        <v>21138</v>
      </c>
      <c r="F9950" s="1">
        <v>35544</v>
      </c>
    </row>
    <row r="9951" spans="1:6" x14ac:dyDescent="0.2">
      <c r="A9951" t="s">
        <v>4996</v>
      </c>
      <c r="B9951" t="s">
        <v>14052</v>
      </c>
      <c r="C9951" t="s">
        <v>16749</v>
      </c>
      <c r="D9951" t="s">
        <v>25507</v>
      </c>
      <c r="E9951" t="s">
        <v>21138</v>
      </c>
      <c r="F9951" s="1">
        <v>42267</v>
      </c>
    </row>
    <row r="9952" spans="1:6" x14ac:dyDescent="0.2">
      <c r="A9952" t="s">
        <v>4997</v>
      </c>
      <c r="B9952" t="s">
        <v>13313</v>
      </c>
      <c r="C9952" t="s">
        <v>16508</v>
      </c>
      <c r="D9952">
        <f>1-979-884-1987</f>
        <v>-3849</v>
      </c>
      <c r="E9952" t="s">
        <v>21138</v>
      </c>
      <c r="F9952" s="1">
        <v>37832</v>
      </c>
    </row>
    <row r="9953" spans="1:6" x14ac:dyDescent="0.2">
      <c r="A9953" t="s">
        <v>4998</v>
      </c>
      <c r="B9953" t="s">
        <v>13450</v>
      </c>
      <c r="C9953" t="s">
        <v>16750</v>
      </c>
      <c r="D9953" t="s">
        <v>25508</v>
      </c>
      <c r="E9953" t="s">
        <v>21138</v>
      </c>
      <c r="F9953" s="1">
        <v>35590</v>
      </c>
    </row>
    <row r="9954" spans="1:6" x14ac:dyDescent="0.2">
      <c r="A9954" t="s">
        <v>4999</v>
      </c>
      <c r="B9954" t="s">
        <v>13418</v>
      </c>
      <c r="C9954" t="s">
        <v>9692</v>
      </c>
      <c r="D9954" t="s">
        <v>25509</v>
      </c>
      <c r="E9954" t="s">
        <v>21138</v>
      </c>
      <c r="F9954" s="1">
        <v>41625</v>
      </c>
    </row>
    <row r="9955" spans="1:6" x14ac:dyDescent="0.2">
      <c r="A9955" t="s">
        <v>5000</v>
      </c>
      <c r="B9955" t="s">
        <v>16751</v>
      </c>
      <c r="C9955" t="s">
        <v>9585</v>
      </c>
      <c r="D9955" t="s">
        <v>25510</v>
      </c>
      <c r="E9955" t="s">
        <v>21138</v>
      </c>
      <c r="F9955" s="1">
        <v>21767</v>
      </c>
    </row>
    <row r="9956" spans="1:6" x14ac:dyDescent="0.2">
      <c r="A9956" t="s">
        <v>5001</v>
      </c>
      <c r="B9956" t="s">
        <v>14979</v>
      </c>
      <c r="C9956" t="s">
        <v>16752</v>
      </c>
      <c r="D9956" t="s">
        <v>25511</v>
      </c>
      <c r="E9956" t="s">
        <v>21138</v>
      </c>
      <c r="F9956" s="1">
        <v>41178</v>
      </c>
    </row>
    <row r="9957" spans="1:6" x14ac:dyDescent="0.2">
      <c r="A9957" t="s">
        <v>7500</v>
      </c>
      <c r="B9957" t="s">
        <v>13423</v>
      </c>
      <c r="C9957" t="s">
        <v>9566</v>
      </c>
      <c r="D9957" t="s">
        <v>25512</v>
      </c>
      <c r="E9957" t="s">
        <v>21138</v>
      </c>
      <c r="F9957" s="1">
        <v>42020</v>
      </c>
    </row>
    <row r="9958" spans="1:6" x14ac:dyDescent="0.2">
      <c r="A9958" t="s">
        <v>5002</v>
      </c>
      <c r="B9958" t="s">
        <v>14013</v>
      </c>
      <c r="C9958" t="s">
        <v>9670</v>
      </c>
      <c r="D9958" t="s">
        <v>25513</v>
      </c>
      <c r="E9958" t="s">
        <v>21138</v>
      </c>
      <c r="F9958" s="1">
        <v>29805</v>
      </c>
    </row>
    <row r="9959" spans="1:6" x14ac:dyDescent="0.2">
      <c r="A9959" t="s">
        <v>5003</v>
      </c>
      <c r="B9959" t="s">
        <v>13670</v>
      </c>
      <c r="C9959" t="s">
        <v>11051</v>
      </c>
      <c r="D9959" t="s">
        <v>25514</v>
      </c>
      <c r="E9959" t="s">
        <v>21138</v>
      </c>
      <c r="F9959" s="1">
        <v>34517</v>
      </c>
    </row>
    <row r="9960" spans="1:6" x14ac:dyDescent="0.2">
      <c r="A9960" t="s">
        <v>16753</v>
      </c>
      <c r="B9960" t="s">
        <v>13653</v>
      </c>
      <c r="C9960" t="s">
        <v>16754</v>
      </c>
      <c r="D9960">
        <v>5051816173</v>
      </c>
      <c r="E9960" t="s">
        <v>21138</v>
      </c>
      <c r="F9960" s="1">
        <v>23725</v>
      </c>
    </row>
    <row r="9961" spans="1:6" x14ac:dyDescent="0.2">
      <c r="A9961" t="s">
        <v>5004</v>
      </c>
      <c r="B9961" t="s">
        <v>13324</v>
      </c>
      <c r="C9961" t="s">
        <v>16105</v>
      </c>
      <c r="D9961" t="s">
        <v>25515</v>
      </c>
      <c r="E9961" t="s">
        <v>21138</v>
      </c>
      <c r="F9961" s="1">
        <v>40676</v>
      </c>
    </row>
    <row r="9962" spans="1:6" x14ac:dyDescent="0.2">
      <c r="A9962" t="s">
        <v>5005</v>
      </c>
      <c r="B9962" t="s">
        <v>14226</v>
      </c>
      <c r="C9962" t="s">
        <v>11392</v>
      </c>
      <c r="D9962" t="s">
        <v>25516</v>
      </c>
      <c r="E9962" t="s">
        <v>21138</v>
      </c>
      <c r="F9962" s="1">
        <v>36533</v>
      </c>
    </row>
    <row r="9963" spans="1:6" x14ac:dyDescent="0.2">
      <c r="A9963" t="s">
        <v>5006</v>
      </c>
      <c r="B9963" t="s">
        <v>13339</v>
      </c>
      <c r="C9963" t="s">
        <v>10665</v>
      </c>
      <c r="D9963" t="s">
        <v>25517</v>
      </c>
      <c r="E9963" t="s">
        <v>21138</v>
      </c>
      <c r="F9963" s="1">
        <v>17406</v>
      </c>
    </row>
    <row r="9964" spans="1:6" x14ac:dyDescent="0.2">
      <c r="A9964" t="s">
        <v>5007</v>
      </c>
      <c r="B9964" t="s">
        <v>14666</v>
      </c>
      <c r="C9964" t="s">
        <v>16755</v>
      </c>
      <c r="D9964" t="s">
        <v>25518</v>
      </c>
      <c r="E9964" t="s">
        <v>21138</v>
      </c>
      <c r="F9964" s="1">
        <v>15177</v>
      </c>
    </row>
    <row r="9965" spans="1:6" x14ac:dyDescent="0.2">
      <c r="A9965" t="s">
        <v>8759</v>
      </c>
      <c r="B9965" t="s">
        <v>14374</v>
      </c>
      <c r="C9965" t="s">
        <v>16756</v>
      </c>
      <c r="D9965" t="s">
        <v>25519</v>
      </c>
      <c r="E9965" t="s">
        <v>21138</v>
      </c>
      <c r="F9965" s="1">
        <v>20914</v>
      </c>
    </row>
    <row r="9966" spans="1:6" x14ac:dyDescent="0.2">
      <c r="A9966" t="s">
        <v>8760</v>
      </c>
      <c r="B9966" t="s">
        <v>10351</v>
      </c>
      <c r="C9966" t="s">
        <v>9470</v>
      </c>
      <c r="D9966" t="s">
        <v>25520</v>
      </c>
      <c r="E9966" t="s">
        <v>21138</v>
      </c>
      <c r="F9966" s="1">
        <v>23414</v>
      </c>
    </row>
    <row r="9967" spans="1:6" x14ac:dyDescent="0.2">
      <c r="A9967" t="s">
        <v>5008</v>
      </c>
      <c r="B9967" t="s">
        <v>15178</v>
      </c>
      <c r="C9967" t="s">
        <v>16757</v>
      </c>
      <c r="D9967" t="s">
        <v>25521</v>
      </c>
      <c r="E9967" t="s">
        <v>21138</v>
      </c>
      <c r="F9967" s="1">
        <v>39281</v>
      </c>
    </row>
    <row r="9968" spans="1:6" x14ac:dyDescent="0.2">
      <c r="A9968" t="s">
        <v>5009</v>
      </c>
      <c r="B9968" t="s">
        <v>15342</v>
      </c>
      <c r="C9968" t="s">
        <v>16758</v>
      </c>
      <c r="D9968" t="s">
        <v>25522</v>
      </c>
      <c r="E9968" t="s">
        <v>21138</v>
      </c>
      <c r="F9968" s="1">
        <v>38151</v>
      </c>
    </row>
    <row r="9969" spans="1:6" x14ac:dyDescent="0.2">
      <c r="A9969" t="s">
        <v>5010</v>
      </c>
      <c r="B9969" t="s">
        <v>13601</v>
      </c>
      <c r="C9969" t="s">
        <v>9753</v>
      </c>
      <c r="D9969" t="s">
        <v>25523</v>
      </c>
      <c r="E9969" t="s">
        <v>21138</v>
      </c>
      <c r="F9969" s="1">
        <v>30070</v>
      </c>
    </row>
    <row r="9970" spans="1:6" x14ac:dyDescent="0.2">
      <c r="A9970" t="s">
        <v>5011</v>
      </c>
      <c r="B9970" t="s">
        <v>13547</v>
      </c>
      <c r="C9970" t="s">
        <v>13132</v>
      </c>
      <c r="D9970" t="s">
        <v>25524</v>
      </c>
      <c r="E9970" t="s">
        <v>21138</v>
      </c>
      <c r="F9970" s="1">
        <v>18862</v>
      </c>
    </row>
    <row r="9971" spans="1:6" x14ac:dyDescent="0.2">
      <c r="A9971" t="s">
        <v>8761</v>
      </c>
      <c r="B9971" t="s">
        <v>13396</v>
      </c>
      <c r="C9971" t="s">
        <v>16759</v>
      </c>
      <c r="D9971" t="s">
        <v>25525</v>
      </c>
      <c r="E9971" t="s">
        <v>21138</v>
      </c>
      <c r="F9971" s="1">
        <v>23707</v>
      </c>
    </row>
    <row r="9972" spans="1:6" x14ac:dyDescent="0.2">
      <c r="A9972" t="s">
        <v>16760</v>
      </c>
      <c r="B9972" t="s">
        <v>13595</v>
      </c>
      <c r="C9972" t="s">
        <v>16761</v>
      </c>
      <c r="D9972" t="s">
        <v>25526</v>
      </c>
      <c r="E9972" t="s">
        <v>21138</v>
      </c>
      <c r="F9972" s="1">
        <v>31002</v>
      </c>
    </row>
    <row r="9973" spans="1:6" x14ac:dyDescent="0.2">
      <c r="A9973" t="s">
        <v>5012</v>
      </c>
      <c r="B9973" t="s">
        <v>13413</v>
      </c>
      <c r="C9973" t="s">
        <v>16762</v>
      </c>
      <c r="D9973" t="s">
        <v>25527</v>
      </c>
      <c r="E9973" t="s">
        <v>21138</v>
      </c>
      <c r="F9973" s="1">
        <v>22466</v>
      </c>
    </row>
    <row r="9974" spans="1:6" x14ac:dyDescent="0.2">
      <c r="A9974" t="s">
        <v>7501</v>
      </c>
      <c r="B9974" t="s">
        <v>12575</v>
      </c>
      <c r="C9974" t="s">
        <v>10098</v>
      </c>
      <c r="D9974" t="s">
        <v>25528</v>
      </c>
      <c r="E9974" t="s">
        <v>21138</v>
      </c>
      <c r="F9974" s="1">
        <v>33552</v>
      </c>
    </row>
    <row r="9975" spans="1:6" x14ac:dyDescent="0.2">
      <c r="A9975" t="s">
        <v>7502</v>
      </c>
      <c r="B9975" t="s">
        <v>13324</v>
      </c>
      <c r="C9975" t="s">
        <v>16763</v>
      </c>
      <c r="D9975" t="s">
        <v>25529</v>
      </c>
      <c r="E9975" t="s">
        <v>21138</v>
      </c>
      <c r="F9975" s="1">
        <v>21408</v>
      </c>
    </row>
    <row r="9976" spans="1:6" x14ac:dyDescent="0.2">
      <c r="A9976" t="s">
        <v>7503</v>
      </c>
      <c r="B9976" t="s">
        <v>13399</v>
      </c>
      <c r="C9976" t="s">
        <v>16764</v>
      </c>
      <c r="D9976" t="s">
        <v>25530</v>
      </c>
      <c r="E9976" t="s">
        <v>21138</v>
      </c>
      <c r="F9976" s="1">
        <v>35647</v>
      </c>
    </row>
    <row r="9977" spans="1:6" x14ac:dyDescent="0.2">
      <c r="A9977" t="s">
        <v>5013</v>
      </c>
      <c r="B9977" t="s">
        <v>14266</v>
      </c>
      <c r="C9977" t="s">
        <v>9591</v>
      </c>
      <c r="D9977" t="s">
        <v>25531</v>
      </c>
      <c r="E9977" t="s">
        <v>21138</v>
      </c>
      <c r="F9977" s="1">
        <v>31886</v>
      </c>
    </row>
    <row r="9978" spans="1:6" x14ac:dyDescent="0.2">
      <c r="A9978" t="s">
        <v>7504</v>
      </c>
      <c r="B9978" t="s">
        <v>13981</v>
      </c>
      <c r="C9978" t="s">
        <v>10466</v>
      </c>
      <c r="D9978" t="s">
        <v>25532</v>
      </c>
      <c r="E9978" t="s">
        <v>21138</v>
      </c>
      <c r="F9978" s="1">
        <v>33759</v>
      </c>
    </row>
    <row r="9979" spans="1:6" x14ac:dyDescent="0.2">
      <c r="A9979" t="s">
        <v>5014</v>
      </c>
      <c r="B9979" t="s">
        <v>13457</v>
      </c>
      <c r="C9979" t="s">
        <v>16765</v>
      </c>
      <c r="D9979" t="s">
        <v>25533</v>
      </c>
      <c r="E9979" t="s">
        <v>21138</v>
      </c>
      <c r="F9979" s="1">
        <v>33640</v>
      </c>
    </row>
    <row r="9980" spans="1:6" x14ac:dyDescent="0.2">
      <c r="A9980" t="s">
        <v>9380</v>
      </c>
      <c r="B9980" t="s">
        <v>16264</v>
      </c>
      <c r="C9980" t="s">
        <v>9765</v>
      </c>
      <c r="D9980" t="s">
        <v>25534</v>
      </c>
      <c r="E9980" t="s">
        <v>21138</v>
      </c>
      <c r="F9980" s="1">
        <v>25840</v>
      </c>
    </row>
    <row r="9981" spans="1:6" x14ac:dyDescent="0.2">
      <c r="A9981" t="s">
        <v>5015</v>
      </c>
      <c r="B9981" t="s">
        <v>9495</v>
      </c>
      <c r="C9981" t="s">
        <v>16766</v>
      </c>
      <c r="D9981" t="s">
        <v>25535</v>
      </c>
      <c r="E9981" t="s">
        <v>21138</v>
      </c>
      <c r="F9981" s="1">
        <v>41630</v>
      </c>
    </row>
    <row r="9982" spans="1:6" x14ac:dyDescent="0.2">
      <c r="A9982" t="s">
        <v>7505</v>
      </c>
      <c r="B9982" t="s">
        <v>11030</v>
      </c>
      <c r="C9982" t="s">
        <v>14886</v>
      </c>
      <c r="D9982" t="s">
        <v>25536</v>
      </c>
      <c r="E9982" t="s">
        <v>21138</v>
      </c>
      <c r="F9982" s="1">
        <v>26885</v>
      </c>
    </row>
    <row r="9983" spans="1:6" x14ac:dyDescent="0.2">
      <c r="A9983" t="s">
        <v>5016</v>
      </c>
      <c r="B9983" t="s">
        <v>13394</v>
      </c>
      <c r="C9983" t="s">
        <v>13483</v>
      </c>
      <c r="D9983" t="s">
        <v>25537</v>
      </c>
      <c r="E9983" t="s">
        <v>21138</v>
      </c>
      <c r="F9983" s="1">
        <v>20144</v>
      </c>
    </row>
    <row r="9984" spans="1:6" x14ac:dyDescent="0.2">
      <c r="A9984" t="s">
        <v>9381</v>
      </c>
      <c r="B9984" t="s">
        <v>15098</v>
      </c>
      <c r="C9984" t="s">
        <v>16767</v>
      </c>
      <c r="D9984" t="s">
        <v>25538</v>
      </c>
      <c r="E9984" t="s">
        <v>21138</v>
      </c>
      <c r="F9984" s="1">
        <v>35122</v>
      </c>
    </row>
    <row r="9985" spans="1:6" x14ac:dyDescent="0.2">
      <c r="A9985" t="s">
        <v>5017</v>
      </c>
      <c r="B9985" t="s">
        <v>14229</v>
      </c>
      <c r="C9985" t="s">
        <v>16768</v>
      </c>
      <c r="D9985" t="s">
        <v>25539</v>
      </c>
      <c r="E9985" t="s">
        <v>21138</v>
      </c>
      <c r="F9985" s="1">
        <v>16443</v>
      </c>
    </row>
    <row r="9986" spans="1:6" x14ac:dyDescent="0.2">
      <c r="A9986" t="s">
        <v>7506</v>
      </c>
      <c r="B9986" t="s">
        <v>16769</v>
      </c>
      <c r="C9986" t="s">
        <v>16770</v>
      </c>
      <c r="D9986" t="s">
        <v>25540</v>
      </c>
      <c r="E9986" t="s">
        <v>21138</v>
      </c>
      <c r="F9986" s="1">
        <v>18229</v>
      </c>
    </row>
    <row r="9987" spans="1:6" x14ac:dyDescent="0.2">
      <c r="A9987" t="s">
        <v>5018</v>
      </c>
      <c r="B9987" t="s">
        <v>13493</v>
      </c>
      <c r="C9987" t="s">
        <v>16771</v>
      </c>
      <c r="D9987" t="s">
        <v>25541</v>
      </c>
      <c r="E9987" t="s">
        <v>21138</v>
      </c>
      <c r="F9987" s="1">
        <v>41948</v>
      </c>
    </row>
    <row r="9988" spans="1:6" x14ac:dyDescent="0.2">
      <c r="A9988" t="s">
        <v>5019</v>
      </c>
      <c r="B9988" t="s">
        <v>13689</v>
      </c>
      <c r="C9988" t="s">
        <v>9609</v>
      </c>
      <c r="D9988" t="s">
        <v>25542</v>
      </c>
      <c r="E9988" t="s">
        <v>21138</v>
      </c>
      <c r="F9988" s="1">
        <v>26067</v>
      </c>
    </row>
    <row r="9989" spans="1:6" x14ac:dyDescent="0.2">
      <c r="A9989" t="s">
        <v>5020</v>
      </c>
      <c r="B9989" t="s">
        <v>16772</v>
      </c>
      <c r="C9989" t="s">
        <v>16773</v>
      </c>
      <c r="D9989" t="s">
        <v>25543</v>
      </c>
      <c r="E9989" t="s">
        <v>21138</v>
      </c>
      <c r="F9989" s="1">
        <v>18439</v>
      </c>
    </row>
    <row r="9990" spans="1:6" x14ac:dyDescent="0.2">
      <c r="A9990" t="s">
        <v>5021</v>
      </c>
      <c r="B9990" t="s">
        <v>13363</v>
      </c>
      <c r="C9990" t="s">
        <v>9462</v>
      </c>
      <c r="D9990">
        <v>6876458724</v>
      </c>
      <c r="E9990" t="s">
        <v>21138</v>
      </c>
      <c r="F9990" s="1">
        <v>21837</v>
      </c>
    </row>
    <row r="9991" spans="1:6" x14ac:dyDescent="0.2">
      <c r="A9991" t="s">
        <v>9382</v>
      </c>
      <c r="B9991" t="s">
        <v>13413</v>
      </c>
      <c r="C9991" t="s">
        <v>16774</v>
      </c>
      <c r="D9991" t="s">
        <v>25544</v>
      </c>
      <c r="E9991" t="s">
        <v>21138</v>
      </c>
      <c r="F9991" s="1">
        <v>32894</v>
      </c>
    </row>
    <row r="9992" spans="1:6" x14ac:dyDescent="0.2">
      <c r="A9992" t="s">
        <v>5022</v>
      </c>
      <c r="B9992" t="s">
        <v>15017</v>
      </c>
      <c r="C9992" t="s">
        <v>10257</v>
      </c>
      <c r="D9992" t="s">
        <v>25545</v>
      </c>
      <c r="E9992" t="s">
        <v>21138</v>
      </c>
      <c r="F9992" s="1">
        <v>37640</v>
      </c>
    </row>
    <row r="9993" spans="1:6" x14ac:dyDescent="0.2">
      <c r="A9993" t="s">
        <v>7507</v>
      </c>
      <c r="B9993" t="s">
        <v>13426</v>
      </c>
      <c r="C9993" t="s">
        <v>16775</v>
      </c>
      <c r="D9993" t="s">
        <v>25546</v>
      </c>
      <c r="E9993" t="s">
        <v>21138</v>
      </c>
      <c r="F9993" s="1">
        <v>22040</v>
      </c>
    </row>
    <row r="9994" spans="1:6" x14ac:dyDescent="0.2">
      <c r="A9994" t="s">
        <v>16776</v>
      </c>
      <c r="B9994" t="s">
        <v>13736</v>
      </c>
      <c r="C9994" t="s">
        <v>9601</v>
      </c>
      <c r="D9994" t="s">
        <v>25547</v>
      </c>
      <c r="E9994" t="s">
        <v>21138</v>
      </c>
      <c r="F9994" s="1">
        <v>15278</v>
      </c>
    </row>
    <row r="9995" spans="1:6" x14ac:dyDescent="0.2">
      <c r="A9995" t="s">
        <v>7508</v>
      </c>
      <c r="B9995" t="s">
        <v>13491</v>
      </c>
      <c r="C9995" t="s">
        <v>16777</v>
      </c>
      <c r="D9995" t="s">
        <v>25548</v>
      </c>
      <c r="E9995" t="s">
        <v>21138</v>
      </c>
      <c r="F9995" s="1">
        <v>31658</v>
      </c>
    </row>
    <row r="9996" spans="1:6" x14ac:dyDescent="0.2">
      <c r="A9996" t="s">
        <v>5023</v>
      </c>
      <c r="B9996" t="s">
        <v>13796</v>
      </c>
      <c r="C9996" t="s">
        <v>11568</v>
      </c>
      <c r="D9996" t="s">
        <v>25549</v>
      </c>
      <c r="E9996" t="s">
        <v>21138</v>
      </c>
      <c r="F9996" s="1">
        <v>35384</v>
      </c>
    </row>
    <row r="9997" spans="1:6" x14ac:dyDescent="0.2">
      <c r="A9997" t="s">
        <v>5024</v>
      </c>
      <c r="B9997" t="s">
        <v>13459</v>
      </c>
      <c r="C9997" t="s">
        <v>16778</v>
      </c>
      <c r="D9997" t="s">
        <v>25550</v>
      </c>
      <c r="E9997" t="s">
        <v>21138</v>
      </c>
      <c r="F9997" s="1">
        <v>17462</v>
      </c>
    </row>
    <row r="9998" spans="1:6" x14ac:dyDescent="0.2">
      <c r="A9998" t="s">
        <v>5025</v>
      </c>
      <c r="B9998" t="s">
        <v>16779</v>
      </c>
      <c r="C9998" t="s">
        <v>12415</v>
      </c>
      <c r="D9998" t="s">
        <v>25551</v>
      </c>
      <c r="E9998" t="s">
        <v>21138</v>
      </c>
      <c r="F9998" s="1">
        <v>17256</v>
      </c>
    </row>
    <row r="9999" spans="1:6" x14ac:dyDescent="0.2">
      <c r="A9999" t="s">
        <v>5026</v>
      </c>
      <c r="B9999" t="s">
        <v>13435</v>
      </c>
      <c r="C9999" t="s">
        <v>11508</v>
      </c>
      <c r="D9999" t="s">
        <v>25552</v>
      </c>
      <c r="E9999" t="s">
        <v>21138</v>
      </c>
      <c r="F9999" s="1">
        <v>18300</v>
      </c>
    </row>
    <row r="10000" spans="1:6" x14ac:dyDescent="0.2">
      <c r="A10000" t="s">
        <v>7509</v>
      </c>
      <c r="B10000" t="s">
        <v>13394</v>
      </c>
      <c r="C10000" t="s">
        <v>16780</v>
      </c>
      <c r="D10000" t="s">
        <v>25553</v>
      </c>
      <c r="E10000" t="s">
        <v>21138</v>
      </c>
      <c r="F10000" s="1">
        <v>43108</v>
      </c>
    </row>
    <row r="10001" spans="1:6" x14ac:dyDescent="0.2">
      <c r="A10001" t="s">
        <v>7510</v>
      </c>
      <c r="B10001" t="s">
        <v>13465</v>
      </c>
      <c r="C10001" t="s">
        <v>11543</v>
      </c>
      <c r="D10001" t="s">
        <v>25554</v>
      </c>
      <c r="E10001" t="s">
        <v>21138</v>
      </c>
      <c r="F10001" s="1">
        <v>42779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06A2-3892-704E-B5A4-DE6CA8824F37}">
  <dimension ref="A1:J19943"/>
  <sheetViews>
    <sheetView workbookViewId="0">
      <selection sqref="A1:E1048576"/>
    </sheetView>
  </sheetViews>
  <sheetFormatPr baseColWidth="10" defaultRowHeight="16" x14ac:dyDescent="0.2"/>
  <sheetData>
    <row r="1" spans="1:10" x14ac:dyDescent="0.2">
      <c r="A1" t="s">
        <v>0</v>
      </c>
      <c r="B1" t="s">
        <v>16</v>
      </c>
      <c r="C1" t="s">
        <v>17</v>
      </c>
      <c r="D1" t="s">
        <v>18</v>
      </c>
      <c r="E1" t="s">
        <v>19</v>
      </c>
    </row>
    <row r="2" spans="1:10" x14ac:dyDescent="0.2">
      <c r="A2" t="s">
        <v>27</v>
      </c>
      <c r="B2" t="s">
        <v>20</v>
      </c>
      <c r="C2" s="2">
        <v>44044.443055555559</v>
      </c>
      <c r="D2" s="2">
        <v>44044.467361111114</v>
      </c>
      <c r="E2" t="s">
        <v>25</v>
      </c>
      <c r="I2" s="2"/>
      <c r="J2" s="2"/>
    </row>
    <row r="3" spans="1:10" x14ac:dyDescent="0.2">
      <c r="A3" t="s">
        <v>27</v>
      </c>
      <c r="B3" t="s">
        <v>20</v>
      </c>
      <c r="C3" s="2">
        <v>44044.443055555559</v>
      </c>
      <c r="D3" s="2">
        <v>44044.467361111114</v>
      </c>
      <c r="E3" t="s">
        <v>26</v>
      </c>
      <c r="I3" s="2"/>
      <c r="J3" s="2"/>
    </row>
    <row r="4" spans="1:10" x14ac:dyDescent="0.2">
      <c r="A4" t="s">
        <v>27</v>
      </c>
      <c r="B4" t="s">
        <v>20</v>
      </c>
      <c r="C4" s="2">
        <v>44044.443055555559</v>
      </c>
      <c r="D4" s="2">
        <v>44044.467361111114</v>
      </c>
      <c r="E4" t="s">
        <v>30</v>
      </c>
    </row>
    <row r="5" spans="1:10" x14ac:dyDescent="0.2">
      <c r="A5" t="s">
        <v>27</v>
      </c>
      <c r="B5" t="s">
        <v>20</v>
      </c>
      <c r="C5" s="2">
        <v>44044.443055555559</v>
      </c>
      <c r="D5" s="2">
        <v>44044.467361111114</v>
      </c>
      <c r="E5" t="s">
        <v>31</v>
      </c>
    </row>
    <row r="6" spans="1:10" x14ac:dyDescent="0.2">
      <c r="A6" t="s">
        <v>27</v>
      </c>
      <c r="B6" t="s">
        <v>20</v>
      </c>
      <c r="C6" s="2">
        <v>44044.443055555559</v>
      </c>
      <c r="D6" s="2">
        <v>44044.467361111114</v>
      </c>
      <c r="E6" t="s">
        <v>32</v>
      </c>
    </row>
    <row r="7" spans="1:10" x14ac:dyDescent="0.2">
      <c r="A7" t="s">
        <v>27</v>
      </c>
      <c r="B7" t="s">
        <v>20</v>
      </c>
      <c r="C7" s="2">
        <v>44044.443055555559</v>
      </c>
      <c r="D7" s="2">
        <v>44044.467361111114</v>
      </c>
      <c r="E7" t="s">
        <v>33</v>
      </c>
    </row>
    <row r="8" spans="1:10" x14ac:dyDescent="0.2">
      <c r="A8" t="s">
        <v>27</v>
      </c>
      <c r="B8" t="s">
        <v>20</v>
      </c>
      <c r="C8" s="2">
        <v>44044.443055555559</v>
      </c>
      <c r="D8" s="2">
        <v>44044.467361111114</v>
      </c>
      <c r="E8" t="s">
        <v>34</v>
      </c>
    </row>
    <row r="9" spans="1:10" x14ac:dyDescent="0.2">
      <c r="A9" t="s">
        <v>27</v>
      </c>
      <c r="B9" t="s">
        <v>20</v>
      </c>
      <c r="C9" s="2">
        <v>44044.443055555559</v>
      </c>
      <c r="D9" s="2">
        <v>44044.467361111114</v>
      </c>
      <c r="E9" t="s">
        <v>35</v>
      </c>
    </row>
    <row r="10" spans="1:10" x14ac:dyDescent="0.2">
      <c r="A10" t="s">
        <v>27</v>
      </c>
      <c r="B10" t="s">
        <v>20</v>
      </c>
      <c r="C10" s="2">
        <v>44044.443055555559</v>
      </c>
      <c r="D10" s="2">
        <v>44044.467361111114</v>
      </c>
      <c r="E10" t="s">
        <v>36</v>
      </c>
    </row>
    <row r="11" spans="1:10" x14ac:dyDescent="0.2">
      <c r="A11" t="s">
        <v>27</v>
      </c>
      <c r="B11" t="s">
        <v>20</v>
      </c>
      <c r="C11" s="2">
        <v>44044.443055555559</v>
      </c>
      <c r="D11" s="2">
        <v>44044.467361111114</v>
      </c>
      <c r="E11" t="s">
        <v>37</v>
      </c>
    </row>
    <row r="12" spans="1:10" x14ac:dyDescent="0.2">
      <c r="A12" t="s">
        <v>27</v>
      </c>
      <c r="B12" t="s">
        <v>20</v>
      </c>
      <c r="C12" s="2">
        <v>44044.443055555559</v>
      </c>
      <c r="D12" s="2">
        <v>44044.467361111114</v>
      </c>
      <c r="E12" t="s">
        <v>38</v>
      </c>
    </row>
    <row r="13" spans="1:10" x14ac:dyDescent="0.2">
      <c r="A13" t="s">
        <v>27</v>
      </c>
      <c r="B13" t="s">
        <v>20</v>
      </c>
      <c r="C13" s="2">
        <v>44044.443055555559</v>
      </c>
      <c r="D13" s="2">
        <v>44044.467361111114</v>
      </c>
      <c r="E13" t="s">
        <v>39</v>
      </c>
    </row>
    <row r="14" spans="1:10" x14ac:dyDescent="0.2">
      <c r="A14" t="s">
        <v>27</v>
      </c>
      <c r="B14" t="s">
        <v>20</v>
      </c>
      <c r="C14" s="2">
        <v>44044.443055555559</v>
      </c>
      <c r="D14" s="2">
        <v>44044.467361111114</v>
      </c>
      <c r="E14" t="s">
        <v>40</v>
      </c>
    </row>
    <row r="15" spans="1:10" x14ac:dyDescent="0.2">
      <c r="A15" t="s">
        <v>27</v>
      </c>
      <c r="B15" t="s">
        <v>20</v>
      </c>
      <c r="C15" s="2">
        <v>44044.443055555559</v>
      </c>
      <c r="D15" s="2">
        <v>44044.467361111114</v>
      </c>
      <c r="E15" t="s">
        <v>41</v>
      </c>
    </row>
    <row r="16" spans="1:10" x14ac:dyDescent="0.2">
      <c r="A16" t="s">
        <v>27</v>
      </c>
      <c r="B16" t="s">
        <v>20</v>
      </c>
      <c r="C16" s="2">
        <v>44044.443055555559</v>
      </c>
      <c r="D16" s="2">
        <v>44044.467361111114</v>
      </c>
      <c r="E16" t="s">
        <v>42</v>
      </c>
    </row>
    <row r="17" spans="1:5" x14ac:dyDescent="0.2">
      <c r="A17" t="s">
        <v>27</v>
      </c>
      <c r="B17" t="s">
        <v>20</v>
      </c>
      <c r="C17" s="2">
        <v>44044.443055555559</v>
      </c>
      <c r="D17" s="2">
        <v>44044.467361111114</v>
      </c>
      <c r="E17" t="s">
        <v>43</v>
      </c>
    </row>
    <row r="18" spans="1:5" x14ac:dyDescent="0.2">
      <c r="A18" t="s">
        <v>27</v>
      </c>
      <c r="B18" t="s">
        <v>20</v>
      </c>
      <c r="C18" s="2">
        <v>44044.443055555559</v>
      </c>
      <c r="D18" s="2">
        <v>44044.467361111114</v>
      </c>
      <c r="E18" t="s">
        <v>44</v>
      </c>
    </row>
    <row r="19" spans="1:5" x14ac:dyDescent="0.2">
      <c r="A19" t="s">
        <v>27</v>
      </c>
      <c r="B19" t="s">
        <v>20</v>
      </c>
      <c r="C19" s="2">
        <v>44044.443055555559</v>
      </c>
      <c r="D19" s="2">
        <v>44044.467361111114</v>
      </c>
      <c r="E19" t="s">
        <v>45</v>
      </c>
    </row>
    <row r="20" spans="1:5" x14ac:dyDescent="0.2">
      <c r="A20" t="s">
        <v>27</v>
      </c>
      <c r="B20" t="s">
        <v>20</v>
      </c>
      <c r="C20" s="2">
        <v>44044.443055555559</v>
      </c>
      <c r="D20" s="2">
        <v>44044.467361111114</v>
      </c>
      <c r="E20" t="s">
        <v>46</v>
      </c>
    </row>
    <row r="21" spans="1:5" x14ac:dyDescent="0.2">
      <c r="A21" t="s">
        <v>27</v>
      </c>
      <c r="B21" t="s">
        <v>20</v>
      </c>
      <c r="C21" s="2">
        <v>44044.443055555559</v>
      </c>
      <c r="D21" s="2">
        <v>44044.467361111114</v>
      </c>
      <c r="E21" t="s">
        <v>47</v>
      </c>
    </row>
    <row r="22" spans="1:5" x14ac:dyDescent="0.2">
      <c r="A22" t="s">
        <v>27</v>
      </c>
      <c r="B22" t="s">
        <v>20</v>
      </c>
      <c r="C22" s="2">
        <v>44044.443055555559</v>
      </c>
      <c r="D22" s="2">
        <v>44044.467361111114</v>
      </c>
      <c r="E22" t="s">
        <v>48</v>
      </c>
    </row>
    <row r="23" spans="1:5" x14ac:dyDescent="0.2">
      <c r="A23" t="s">
        <v>27</v>
      </c>
      <c r="B23" t="s">
        <v>20</v>
      </c>
      <c r="C23" s="2">
        <v>44044.443055555559</v>
      </c>
      <c r="D23" s="2">
        <v>44044.467361111114</v>
      </c>
      <c r="E23" t="s">
        <v>49</v>
      </c>
    </row>
    <row r="24" spans="1:5" x14ac:dyDescent="0.2">
      <c r="A24" t="s">
        <v>27</v>
      </c>
      <c r="B24" t="s">
        <v>20</v>
      </c>
      <c r="C24" s="2">
        <v>44044.443055555559</v>
      </c>
      <c r="D24" s="2">
        <v>44044.467361111114</v>
      </c>
      <c r="E24" t="s">
        <v>50</v>
      </c>
    </row>
    <row r="25" spans="1:5" x14ac:dyDescent="0.2">
      <c r="A25" t="s">
        <v>27</v>
      </c>
      <c r="B25" t="s">
        <v>20</v>
      </c>
      <c r="C25" s="2">
        <v>44044.443055555559</v>
      </c>
      <c r="D25" s="2">
        <v>44044.467361111114</v>
      </c>
      <c r="E25" t="s">
        <v>51</v>
      </c>
    </row>
    <row r="26" spans="1:5" x14ac:dyDescent="0.2">
      <c r="A26" t="s">
        <v>27</v>
      </c>
      <c r="B26" t="s">
        <v>20</v>
      </c>
      <c r="C26" s="2">
        <v>44044.443055555559</v>
      </c>
      <c r="D26" s="2">
        <v>44044.467361111114</v>
      </c>
      <c r="E26" t="s">
        <v>52</v>
      </c>
    </row>
    <row r="27" spans="1:5" x14ac:dyDescent="0.2">
      <c r="A27" t="s">
        <v>27</v>
      </c>
      <c r="B27" t="s">
        <v>20</v>
      </c>
      <c r="C27" s="2">
        <v>44044.443055555559</v>
      </c>
      <c r="D27" s="2">
        <v>44044.467361111114</v>
      </c>
      <c r="E27" t="s">
        <v>53</v>
      </c>
    </row>
    <row r="28" spans="1:5" x14ac:dyDescent="0.2">
      <c r="A28" t="s">
        <v>27</v>
      </c>
      <c r="B28" t="s">
        <v>20</v>
      </c>
      <c r="C28" s="2">
        <v>44044.443055555559</v>
      </c>
      <c r="D28" s="2">
        <v>44044.467361111114</v>
      </c>
      <c r="E28" t="s">
        <v>54</v>
      </c>
    </row>
    <row r="29" spans="1:5" x14ac:dyDescent="0.2">
      <c r="A29" t="s">
        <v>27</v>
      </c>
      <c r="B29" t="s">
        <v>20</v>
      </c>
      <c r="C29" s="2">
        <v>44044.443055555559</v>
      </c>
      <c r="D29" s="2">
        <v>44044.467361111114</v>
      </c>
      <c r="E29" t="s">
        <v>55</v>
      </c>
    </row>
    <row r="30" spans="1:5" x14ac:dyDescent="0.2">
      <c r="A30" t="s">
        <v>27</v>
      </c>
      <c r="B30" t="s">
        <v>20</v>
      </c>
      <c r="C30" s="2">
        <v>44044.443055555559</v>
      </c>
      <c r="D30" s="2">
        <v>44044.467361111114</v>
      </c>
      <c r="E30" t="s">
        <v>56</v>
      </c>
    </row>
    <row r="31" spans="1:5" x14ac:dyDescent="0.2">
      <c r="A31" t="s">
        <v>27</v>
      </c>
      <c r="B31" t="s">
        <v>20</v>
      </c>
      <c r="C31" s="2">
        <v>44044.443055555559</v>
      </c>
      <c r="D31" s="2">
        <v>44044.467361111114</v>
      </c>
      <c r="E31" t="s">
        <v>57</v>
      </c>
    </row>
    <row r="32" spans="1:5" x14ac:dyDescent="0.2">
      <c r="A32" t="s">
        <v>27</v>
      </c>
      <c r="B32" t="s">
        <v>20</v>
      </c>
      <c r="C32" s="2">
        <v>44044.443055555559</v>
      </c>
      <c r="D32" s="2">
        <v>44044.467361111114</v>
      </c>
      <c r="E32" t="s">
        <v>58</v>
      </c>
    </row>
    <row r="33" spans="1:5" x14ac:dyDescent="0.2">
      <c r="A33" t="s">
        <v>27</v>
      </c>
      <c r="B33" t="s">
        <v>20</v>
      </c>
      <c r="C33" s="2">
        <v>44044.443055555559</v>
      </c>
      <c r="D33" s="2">
        <v>44044.467361111114</v>
      </c>
      <c r="E33" t="s">
        <v>59</v>
      </c>
    </row>
    <row r="34" spans="1:5" x14ac:dyDescent="0.2">
      <c r="A34" t="s">
        <v>27</v>
      </c>
      <c r="B34" t="s">
        <v>20</v>
      </c>
      <c r="C34" s="2">
        <v>44044.443055555559</v>
      </c>
      <c r="D34" s="2">
        <v>44044.467361111114</v>
      </c>
      <c r="E34" t="s">
        <v>60</v>
      </c>
    </row>
    <row r="35" spans="1:5" x14ac:dyDescent="0.2">
      <c r="A35" t="s">
        <v>27</v>
      </c>
      <c r="B35" t="s">
        <v>20</v>
      </c>
      <c r="C35" s="2">
        <v>44044.443055555559</v>
      </c>
      <c r="D35" s="2">
        <v>44044.467361111114</v>
      </c>
      <c r="E35" t="s">
        <v>61</v>
      </c>
    </row>
    <row r="36" spans="1:5" x14ac:dyDescent="0.2">
      <c r="A36" t="s">
        <v>27</v>
      </c>
      <c r="B36" t="s">
        <v>20</v>
      </c>
      <c r="C36" s="2">
        <v>44044.443055555559</v>
      </c>
      <c r="D36" s="2">
        <v>44044.467361111114</v>
      </c>
      <c r="E36" t="s">
        <v>62</v>
      </c>
    </row>
    <row r="37" spans="1:5" x14ac:dyDescent="0.2">
      <c r="A37" t="s">
        <v>27</v>
      </c>
      <c r="B37" t="s">
        <v>20</v>
      </c>
      <c r="C37" s="2">
        <v>44044.443055555559</v>
      </c>
      <c r="D37" s="2">
        <v>44044.467361111114</v>
      </c>
      <c r="E37" t="s">
        <v>63</v>
      </c>
    </row>
    <row r="38" spans="1:5" x14ac:dyDescent="0.2">
      <c r="A38" t="s">
        <v>27</v>
      </c>
      <c r="B38" t="s">
        <v>20</v>
      </c>
      <c r="C38" s="2">
        <v>44044.443055555559</v>
      </c>
      <c r="D38" s="2">
        <v>44044.467361111114</v>
      </c>
      <c r="E38" t="s">
        <v>64</v>
      </c>
    </row>
    <row r="39" spans="1:5" x14ac:dyDescent="0.2">
      <c r="A39" t="s">
        <v>27</v>
      </c>
      <c r="B39" t="s">
        <v>20</v>
      </c>
      <c r="C39" s="2">
        <v>44044.443055555559</v>
      </c>
      <c r="D39" s="2">
        <v>44044.467361111114</v>
      </c>
      <c r="E39" t="s">
        <v>65</v>
      </c>
    </row>
    <row r="40" spans="1:5" x14ac:dyDescent="0.2">
      <c r="A40" t="s">
        <v>27</v>
      </c>
      <c r="B40" t="s">
        <v>20</v>
      </c>
      <c r="C40" s="2">
        <v>44044.443055555559</v>
      </c>
      <c r="D40" s="2">
        <v>44044.467361111114</v>
      </c>
      <c r="E40" t="s">
        <v>66</v>
      </c>
    </row>
    <row r="41" spans="1:5" x14ac:dyDescent="0.2">
      <c r="A41" t="s">
        <v>27</v>
      </c>
      <c r="B41" t="s">
        <v>20</v>
      </c>
      <c r="C41" s="2">
        <v>44044.443055555559</v>
      </c>
      <c r="D41" s="2">
        <v>44044.467361111114</v>
      </c>
      <c r="E41" t="s">
        <v>67</v>
      </c>
    </row>
    <row r="42" spans="1:5" x14ac:dyDescent="0.2">
      <c r="A42" t="s">
        <v>27</v>
      </c>
      <c r="B42" t="s">
        <v>20</v>
      </c>
      <c r="C42" s="2">
        <v>44044.443055555559</v>
      </c>
      <c r="D42" s="2">
        <v>44044.467361111114</v>
      </c>
      <c r="E42" t="s">
        <v>68</v>
      </c>
    </row>
    <row r="43" spans="1:5" x14ac:dyDescent="0.2">
      <c r="A43" t="s">
        <v>27</v>
      </c>
      <c r="B43" t="s">
        <v>20</v>
      </c>
      <c r="C43" s="2">
        <v>44044.443055555559</v>
      </c>
      <c r="D43" s="2">
        <v>44044.467361111114</v>
      </c>
      <c r="E43" t="s">
        <v>69</v>
      </c>
    </row>
    <row r="44" spans="1:5" x14ac:dyDescent="0.2">
      <c r="A44" t="s">
        <v>27</v>
      </c>
      <c r="B44" t="s">
        <v>20</v>
      </c>
      <c r="C44" s="2">
        <v>44044.443055555559</v>
      </c>
      <c r="D44" s="2">
        <v>44044.467361111114</v>
      </c>
      <c r="E44" t="s">
        <v>70</v>
      </c>
    </row>
    <row r="45" spans="1:5" x14ac:dyDescent="0.2">
      <c r="A45" t="s">
        <v>27</v>
      </c>
      <c r="B45" t="s">
        <v>20</v>
      </c>
      <c r="C45" s="2">
        <v>44044.443055555559</v>
      </c>
      <c r="D45" s="2">
        <v>44044.467361111114</v>
      </c>
      <c r="E45" t="s">
        <v>71</v>
      </c>
    </row>
    <row r="46" spans="1:5" x14ac:dyDescent="0.2">
      <c r="A46" t="s">
        <v>27</v>
      </c>
      <c r="B46" t="s">
        <v>20</v>
      </c>
      <c r="C46" s="2">
        <v>44044.443055555559</v>
      </c>
      <c r="D46" s="2">
        <v>44044.467361111114</v>
      </c>
      <c r="E46" t="s">
        <v>72</v>
      </c>
    </row>
    <row r="47" spans="1:5" x14ac:dyDescent="0.2">
      <c r="A47" t="s">
        <v>27</v>
      </c>
      <c r="B47" t="s">
        <v>20</v>
      </c>
      <c r="C47" s="2">
        <v>44044.443055555559</v>
      </c>
      <c r="D47" s="2">
        <v>44044.467361111114</v>
      </c>
      <c r="E47" t="s">
        <v>73</v>
      </c>
    </row>
    <row r="48" spans="1:5" x14ac:dyDescent="0.2">
      <c r="A48" t="s">
        <v>27</v>
      </c>
      <c r="B48" t="s">
        <v>20</v>
      </c>
      <c r="C48" s="2">
        <v>44044.443055555559</v>
      </c>
      <c r="D48" s="2">
        <v>44044.467361111114</v>
      </c>
      <c r="E48" t="s">
        <v>74</v>
      </c>
    </row>
    <row r="49" spans="1:5" x14ac:dyDescent="0.2">
      <c r="A49" t="s">
        <v>27</v>
      </c>
      <c r="B49" t="s">
        <v>20</v>
      </c>
      <c r="C49" s="2">
        <v>44044.443055555559</v>
      </c>
      <c r="D49" s="2">
        <v>44044.467361111114</v>
      </c>
      <c r="E49" t="s">
        <v>75</v>
      </c>
    </row>
    <row r="50" spans="1:5" x14ac:dyDescent="0.2">
      <c r="A50" t="s">
        <v>27</v>
      </c>
      <c r="B50" t="s">
        <v>20</v>
      </c>
      <c r="C50" s="2">
        <v>44044.443055555559</v>
      </c>
      <c r="D50" s="2">
        <v>44044.467361111114</v>
      </c>
      <c r="E50" t="s">
        <v>76</v>
      </c>
    </row>
    <row r="51" spans="1:5" x14ac:dyDescent="0.2">
      <c r="A51" t="s">
        <v>27</v>
      </c>
      <c r="B51" t="s">
        <v>20</v>
      </c>
      <c r="C51" s="2">
        <v>44044.443055555559</v>
      </c>
      <c r="D51" s="2">
        <v>44044.467361111114</v>
      </c>
      <c r="E51" t="s">
        <v>77</v>
      </c>
    </row>
    <row r="52" spans="1:5" x14ac:dyDescent="0.2">
      <c r="A52" t="s">
        <v>27</v>
      </c>
      <c r="B52" t="s">
        <v>20</v>
      </c>
      <c r="C52" s="2">
        <v>44044.443055555559</v>
      </c>
      <c r="D52" s="2">
        <v>44044.467361111114</v>
      </c>
      <c r="E52" t="s">
        <v>78</v>
      </c>
    </row>
    <row r="53" spans="1:5" x14ac:dyDescent="0.2">
      <c r="A53" t="s">
        <v>27</v>
      </c>
      <c r="B53" t="s">
        <v>20</v>
      </c>
      <c r="C53" s="2">
        <v>44044.443055555559</v>
      </c>
      <c r="D53" s="2">
        <v>44044.467361111114</v>
      </c>
      <c r="E53" t="s">
        <v>79</v>
      </c>
    </row>
    <row r="54" spans="1:5" x14ac:dyDescent="0.2">
      <c r="A54" t="s">
        <v>27</v>
      </c>
      <c r="B54" t="s">
        <v>20</v>
      </c>
      <c r="C54" s="2">
        <v>44044.443055555559</v>
      </c>
      <c r="D54" s="2">
        <v>44044.467361111114</v>
      </c>
      <c r="E54" t="s">
        <v>80</v>
      </c>
    </row>
    <row r="55" spans="1:5" x14ac:dyDescent="0.2">
      <c r="A55" t="s">
        <v>27</v>
      </c>
      <c r="B55" t="s">
        <v>20</v>
      </c>
      <c r="C55" s="2">
        <v>44044.443055555559</v>
      </c>
      <c r="D55" s="2">
        <v>44044.467361111114</v>
      </c>
      <c r="E55" t="s">
        <v>81</v>
      </c>
    </row>
    <row r="56" spans="1:5" x14ac:dyDescent="0.2">
      <c r="A56" t="s">
        <v>27</v>
      </c>
      <c r="B56" t="s">
        <v>20</v>
      </c>
      <c r="C56" s="2">
        <v>44044.443055555559</v>
      </c>
      <c r="D56" s="2">
        <v>44044.467361111114</v>
      </c>
      <c r="E56" t="s">
        <v>82</v>
      </c>
    </row>
    <row r="57" spans="1:5" x14ac:dyDescent="0.2">
      <c r="A57" t="s">
        <v>27</v>
      </c>
      <c r="B57" t="s">
        <v>20</v>
      </c>
      <c r="C57" s="2">
        <v>44044.443055555559</v>
      </c>
      <c r="D57" s="2">
        <v>44044.467361111114</v>
      </c>
      <c r="E57" t="s">
        <v>83</v>
      </c>
    </row>
    <row r="58" spans="1:5" x14ac:dyDescent="0.2">
      <c r="A58" t="s">
        <v>27</v>
      </c>
      <c r="B58" t="s">
        <v>20</v>
      </c>
      <c r="C58" s="2">
        <v>44044.443055555559</v>
      </c>
      <c r="D58" s="2">
        <v>44044.467361111114</v>
      </c>
      <c r="E58" t="s">
        <v>84</v>
      </c>
    </row>
    <row r="59" spans="1:5" x14ac:dyDescent="0.2">
      <c r="A59" t="s">
        <v>27</v>
      </c>
      <c r="B59" t="s">
        <v>20</v>
      </c>
      <c r="C59" s="2">
        <v>44044.443055555559</v>
      </c>
      <c r="D59" s="2">
        <v>44044.467361111114</v>
      </c>
      <c r="E59" t="s">
        <v>85</v>
      </c>
    </row>
    <row r="60" spans="1:5" x14ac:dyDescent="0.2">
      <c r="A60" t="s">
        <v>27</v>
      </c>
      <c r="B60" t="s">
        <v>20</v>
      </c>
      <c r="C60" s="2">
        <v>44044.443055555559</v>
      </c>
      <c r="D60" s="2">
        <v>44044.467361111114</v>
      </c>
      <c r="E60" t="s">
        <v>86</v>
      </c>
    </row>
    <row r="61" spans="1:5" x14ac:dyDescent="0.2">
      <c r="A61" t="s">
        <v>27</v>
      </c>
      <c r="B61" t="s">
        <v>20</v>
      </c>
      <c r="C61" s="2">
        <v>44044.443055555559</v>
      </c>
      <c r="D61" s="2">
        <v>44044.467361111114</v>
      </c>
      <c r="E61" t="s">
        <v>87</v>
      </c>
    </row>
    <row r="62" spans="1:5" x14ac:dyDescent="0.2">
      <c r="A62" t="s">
        <v>27</v>
      </c>
      <c r="B62" t="s">
        <v>20</v>
      </c>
      <c r="C62" s="2">
        <v>44044.443055555559</v>
      </c>
      <c r="D62" s="2">
        <v>44044.467361111114</v>
      </c>
      <c r="E62" t="s">
        <v>88</v>
      </c>
    </row>
    <row r="63" spans="1:5" x14ac:dyDescent="0.2">
      <c r="A63" t="s">
        <v>27</v>
      </c>
      <c r="B63" t="s">
        <v>20</v>
      </c>
      <c r="C63" s="2">
        <v>44044.443055555559</v>
      </c>
      <c r="D63" s="2">
        <v>44044.467361111114</v>
      </c>
      <c r="E63" t="s">
        <v>89</v>
      </c>
    </row>
    <row r="64" spans="1:5" x14ac:dyDescent="0.2">
      <c r="A64" t="s">
        <v>27</v>
      </c>
      <c r="B64" t="s">
        <v>20</v>
      </c>
      <c r="C64" s="2">
        <v>44044.443055555559</v>
      </c>
      <c r="D64" s="2">
        <v>44044.467361111114</v>
      </c>
      <c r="E64" t="s">
        <v>90</v>
      </c>
    </row>
    <row r="65" spans="1:5" x14ac:dyDescent="0.2">
      <c r="A65" t="s">
        <v>27</v>
      </c>
      <c r="B65" t="s">
        <v>20</v>
      </c>
      <c r="C65" s="2">
        <v>44044.443055555559</v>
      </c>
      <c r="D65" s="2">
        <v>44044.467361111114</v>
      </c>
      <c r="E65" t="s">
        <v>91</v>
      </c>
    </row>
    <row r="66" spans="1:5" x14ac:dyDescent="0.2">
      <c r="A66" t="s">
        <v>27</v>
      </c>
      <c r="B66" t="s">
        <v>20</v>
      </c>
      <c r="C66" s="2">
        <v>44044.443055555559</v>
      </c>
      <c r="D66" s="2">
        <v>44044.467361111114</v>
      </c>
      <c r="E66" t="s">
        <v>92</v>
      </c>
    </row>
    <row r="67" spans="1:5" x14ac:dyDescent="0.2">
      <c r="A67" t="s">
        <v>27</v>
      </c>
      <c r="B67" t="s">
        <v>20</v>
      </c>
      <c r="C67" s="2">
        <v>44044.443055555559</v>
      </c>
      <c r="D67" s="2">
        <v>44044.467361111114</v>
      </c>
      <c r="E67" t="s">
        <v>93</v>
      </c>
    </row>
    <row r="68" spans="1:5" x14ac:dyDescent="0.2">
      <c r="A68" t="s">
        <v>27</v>
      </c>
      <c r="B68" t="s">
        <v>20</v>
      </c>
      <c r="C68" s="2">
        <v>44044.443055555559</v>
      </c>
      <c r="D68" s="2">
        <v>44044.467361111114</v>
      </c>
      <c r="E68" t="s">
        <v>94</v>
      </c>
    </row>
    <row r="69" spans="1:5" x14ac:dyDescent="0.2">
      <c r="A69" t="s">
        <v>27</v>
      </c>
      <c r="B69" t="s">
        <v>20</v>
      </c>
      <c r="C69" s="2">
        <v>44044.443055555559</v>
      </c>
      <c r="D69" s="2">
        <v>44044.467361111114</v>
      </c>
      <c r="E69" t="s">
        <v>95</v>
      </c>
    </row>
    <row r="70" spans="1:5" x14ac:dyDescent="0.2">
      <c r="A70" t="s">
        <v>27</v>
      </c>
      <c r="B70" t="s">
        <v>20</v>
      </c>
      <c r="C70" s="2">
        <v>44044.443055555559</v>
      </c>
      <c r="D70" s="2">
        <v>44044.467361111114</v>
      </c>
      <c r="E70" t="s">
        <v>96</v>
      </c>
    </row>
    <row r="71" spans="1:5" x14ac:dyDescent="0.2">
      <c r="A71" t="s">
        <v>27</v>
      </c>
      <c r="B71" t="s">
        <v>20</v>
      </c>
      <c r="C71" s="2">
        <v>44044.443055555559</v>
      </c>
      <c r="D71" s="2">
        <v>44044.467361111114</v>
      </c>
      <c r="E71" t="s">
        <v>97</v>
      </c>
    </row>
    <row r="72" spans="1:5" x14ac:dyDescent="0.2">
      <c r="A72" t="s">
        <v>27</v>
      </c>
      <c r="B72" t="s">
        <v>20</v>
      </c>
      <c r="C72" s="2">
        <v>44044.443055555559</v>
      </c>
      <c r="D72" s="2">
        <v>44044.467361111114</v>
      </c>
      <c r="E72" t="s">
        <v>98</v>
      </c>
    </row>
    <row r="73" spans="1:5" x14ac:dyDescent="0.2">
      <c r="A73" t="s">
        <v>27</v>
      </c>
      <c r="B73" t="s">
        <v>20</v>
      </c>
      <c r="C73" s="2">
        <v>44044.443055555559</v>
      </c>
      <c r="D73" s="2">
        <v>44044.467361111114</v>
      </c>
      <c r="E73" t="s">
        <v>99</v>
      </c>
    </row>
    <row r="74" spans="1:5" x14ac:dyDescent="0.2">
      <c r="A74" t="s">
        <v>27</v>
      </c>
      <c r="B74" t="s">
        <v>20</v>
      </c>
      <c r="C74" s="2">
        <v>44044.443055555559</v>
      </c>
      <c r="D74" s="2">
        <v>44044.467361111114</v>
      </c>
      <c r="E74" t="s">
        <v>100</v>
      </c>
    </row>
    <row r="75" spans="1:5" x14ac:dyDescent="0.2">
      <c r="A75" t="s">
        <v>27</v>
      </c>
      <c r="B75" t="s">
        <v>20</v>
      </c>
      <c r="C75" s="2">
        <v>44044.443055555559</v>
      </c>
      <c r="D75" s="2">
        <v>44044.467361111114</v>
      </c>
      <c r="E75" t="s">
        <v>101</v>
      </c>
    </row>
    <row r="76" spans="1:5" x14ac:dyDescent="0.2">
      <c r="A76" t="s">
        <v>27</v>
      </c>
      <c r="B76" t="s">
        <v>20</v>
      </c>
      <c r="C76" s="2">
        <v>44044.443055555559</v>
      </c>
      <c r="D76" s="2">
        <v>44044.467361111114</v>
      </c>
      <c r="E76" t="s">
        <v>102</v>
      </c>
    </row>
    <row r="77" spans="1:5" x14ac:dyDescent="0.2">
      <c r="A77" t="s">
        <v>27</v>
      </c>
      <c r="B77" t="s">
        <v>20</v>
      </c>
      <c r="C77" s="2">
        <v>44044.443055555559</v>
      </c>
      <c r="D77" s="2">
        <v>44044.467361111114</v>
      </c>
      <c r="E77" t="s">
        <v>103</v>
      </c>
    </row>
    <row r="78" spans="1:5" x14ac:dyDescent="0.2">
      <c r="A78" t="s">
        <v>27</v>
      </c>
      <c r="B78" t="s">
        <v>20</v>
      </c>
      <c r="C78" s="2">
        <v>44044.443055555559</v>
      </c>
      <c r="D78" s="2">
        <v>44044.467361111114</v>
      </c>
      <c r="E78" t="s">
        <v>104</v>
      </c>
    </row>
    <row r="79" spans="1:5" x14ac:dyDescent="0.2">
      <c r="A79" t="s">
        <v>27</v>
      </c>
      <c r="B79" t="s">
        <v>20</v>
      </c>
      <c r="C79" s="2">
        <v>44044.443055555559</v>
      </c>
      <c r="D79" s="2">
        <v>44044.467361111114</v>
      </c>
      <c r="E79" t="s">
        <v>105</v>
      </c>
    </row>
    <row r="80" spans="1:5" x14ac:dyDescent="0.2">
      <c r="A80" t="s">
        <v>27</v>
      </c>
      <c r="B80" t="s">
        <v>20</v>
      </c>
      <c r="C80" s="2">
        <v>44044.443055555559</v>
      </c>
      <c r="D80" s="2">
        <v>44044.467361111114</v>
      </c>
      <c r="E80" t="s">
        <v>106</v>
      </c>
    </row>
    <row r="81" spans="1:5" x14ac:dyDescent="0.2">
      <c r="A81" t="s">
        <v>27</v>
      </c>
      <c r="B81" t="s">
        <v>20</v>
      </c>
      <c r="C81" s="2">
        <v>44044.443055555559</v>
      </c>
      <c r="D81" s="2">
        <v>44044.467361111114</v>
      </c>
      <c r="E81" t="s">
        <v>107</v>
      </c>
    </row>
    <row r="82" spans="1:5" x14ac:dyDescent="0.2">
      <c r="A82" t="s">
        <v>27</v>
      </c>
      <c r="B82" t="s">
        <v>20</v>
      </c>
      <c r="C82" s="2">
        <v>44044.443055555559</v>
      </c>
      <c r="D82" s="2">
        <v>44044.467361111114</v>
      </c>
      <c r="E82" t="s">
        <v>108</v>
      </c>
    </row>
    <row r="83" spans="1:5" x14ac:dyDescent="0.2">
      <c r="A83" t="s">
        <v>27</v>
      </c>
      <c r="B83" t="s">
        <v>20</v>
      </c>
      <c r="C83" s="2">
        <v>44044.443055555559</v>
      </c>
      <c r="D83" s="2">
        <v>44044.467361111114</v>
      </c>
      <c r="E83" t="s">
        <v>109</v>
      </c>
    </row>
    <row r="84" spans="1:5" x14ac:dyDescent="0.2">
      <c r="A84" t="s">
        <v>27</v>
      </c>
      <c r="B84" t="s">
        <v>20</v>
      </c>
      <c r="C84" s="2">
        <v>44044.443055555559</v>
      </c>
      <c r="D84" s="2">
        <v>44044.467361111114</v>
      </c>
      <c r="E84" t="s">
        <v>110</v>
      </c>
    </row>
    <row r="85" spans="1:5" x14ac:dyDescent="0.2">
      <c r="A85" t="s">
        <v>27</v>
      </c>
      <c r="B85" t="s">
        <v>20</v>
      </c>
      <c r="C85" s="2">
        <v>44044.443055555559</v>
      </c>
      <c r="D85" s="2">
        <v>44044.467361111114</v>
      </c>
      <c r="E85" t="s">
        <v>111</v>
      </c>
    </row>
    <row r="86" spans="1:5" x14ac:dyDescent="0.2">
      <c r="A86" t="s">
        <v>27</v>
      </c>
      <c r="B86" t="s">
        <v>20</v>
      </c>
      <c r="C86" s="2">
        <v>44044.443055555559</v>
      </c>
      <c r="D86" s="2">
        <v>44044.467361111114</v>
      </c>
      <c r="E86" t="s">
        <v>112</v>
      </c>
    </row>
    <row r="87" spans="1:5" x14ac:dyDescent="0.2">
      <c r="A87" t="s">
        <v>27</v>
      </c>
      <c r="B87" t="s">
        <v>20</v>
      </c>
      <c r="C87" s="2">
        <v>44044.443055555559</v>
      </c>
      <c r="D87" s="2">
        <v>44044.467361111114</v>
      </c>
      <c r="E87" t="s">
        <v>113</v>
      </c>
    </row>
    <row r="88" spans="1:5" x14ac:dyDescent="0.2">
      <c r="A88" t="s">
        <v>27</v>
      </c>
      <c r="B88" t="s">
        <v>20</v>
      </c>
      <c r="C88" s="2">
        <v>44044.443055555559</v>
      </c>
      <c r="D88" s="2">
        <v>44044.467361111114</v>
      </c>
      <c r="E88" t="s">
        <v>114</v>
      </c>
    </row>
    <row r="89" spans="1:5" x14ac:dyDescent="0.2">
      <c r="A89" t="s">
        <v>27</v>
      </c>
      <c r="B89" t="s">
        <v>20</v>
      </c>
      <c r="C89" s="2">
        <v>44044.443055555559</v>
      </c>
      <c r="D89" s="2">
        <v>44044.467361111114</v>
      </c>
      <c r="E89" t="s">
        <v>115</v>
      </c>
    </row>
    <row r="90" spans="1:5" x14ac:dyDescent="0.2">
      <c r="A90" t="s">
        <v>27</v>
      </c>
      <c r="B90" t="s">
        <v>20</v>
      </c>
      <c r="C90" s="2">
        <v>44044.443055555559</v>
      </c>
      <c r="D90" s="2">
        <v>44044.467361111114</v>
      </c>
      <c r="E90" t="s">
        <v>116</v>
      </c>
    </row>
    <row r="91" spans="1:5" x14ac:dyDescent="0.2">
      <c r="A91" t="s">
        <v>27</v>
      </c>
      <c r="B91" t="s">
        <v>20</v>
      </c>
      <c r="C91" s="2">
        <v>44044.443055555559</v>
      </c>
      <c r="D91" s="2">
        <v>44044.467361111114</v>
      </c>
      <c r="E91" t="s">
        <v>117</v>
      </c>
    </row>
    <row r="92" spans="1:5" x14ac:dyDescent="0.2">
      <c r="A92" t="s">
        <v>27</v>
      </c>
      <c r="B92" t="s">
        <v>20</v>
      </c>
      <c r="C92" s="2">
        <v>44044.443055555559</v>
      </c>
      <c r="D92" s="2">
        <v>44044.467361111114</v>
      </c>
      <c r="E92" t="s">
        <v>118</v>
      </c>
    </row>
    <row r="93" spans="1:5" x14ac:dyDescent="0.2">
      <c r="A93" t="s">
        <v>27</v>
      </c>
      <c r="B93" t="s">
        <v>20</v>
      </c>
      <c r="C93" s="2">
        <v>44044.443055555559</v>
      </c>
      <c r="D93" s="2">
        <v>44044.467361111114</v>
      </c>
      <c r="E93" t="s">
        <v>119</v>
      </c>
    </row>
    <row r="94" spans="1:5" x14ac:dyDescent="0.2">
      <c r="A94" t="s">
        <v>27</v>
      </c>
      <c r="B94" t="s">
        <v>20</v>
      </c>
      <c r="C94" s="2">
        <v>44044.443055555559</v>
      </c>
      <c r="D94" s="2">
        <v>44044.467361111114</v>
      </c>
      <c r="E94" t="s">
        <v>120</v>
      </c>
    </row>
    <row r="95" spans="1:5" x14ac:dyDescent="0.2">
      <c r="A95" t="s">
        <v>27</v>
      </c>
      <c r="B95" t="s">
        <v>20</v>
      </c>
      <c r="C95" s="2">
        <v>44044.443055555559</v>
      </c>
      <c r="D95" s="2">
        <v>44044.467361111114</v>
      </c>
      <c r="E95" t="s">
        <v>121</v>
      </c>
    </row>
    <row r="96" spans="1:5" x14ac:dyDescent="0.2">
      <c r="A96" t="s">
        <v>27</v>
      </c>
      <c r="B96" t="s">
        <v>20</v>
      </c>
      <c r="C96" s="2">
        <v>44044.443055555559</v>
      </c>
      <c r="D96" s="2">
        <v>44044.467361111114</v>
      </c>
      <c r="E96" t="s">
        <v>122</v>
      </c>
    </row>
    <row r="97" spans="1:5" x14ac:dyDescent="0.2">
      <c r="A97" t="s">
        <v>27</v>
      </c>
      <c r="B97" t="s">
        <v>20</v>
      </c>
      <c r="C97" s="2">
        <v>44044.443055555559</v>
      </c>
      <c r="D97" s="2">
        <v>44044.467361111114</v>
      </c>
      <c r="E97" t="s">
        <v>123</v>
      </c>
    </row>
    <row r="98" spans="1:5" x14ac:dyDescent="0.2">
      <c r="A98" t="s">
        <v>27</v>
      </c>
      <c r="B98" t="s">
        <v>20</v>
      </c>
      <c r="C98" s="2">
        <v>44044.443055555559</v>
      </c>
      <c r="D98" s="2">
        <v>44044.467361111114</v>
      </c>
      <c r="E98" t="s">
        <v>124</v>
      </c>
    </row>
    <row r="99" spans="1:5" x14ac:dyDescent="0.2">
      <c r="A99" t="s">
        <v>27</v>
      </c>
      <c r="B99" t="s">
        <v>20</v>
      </c>
      <c r="C99" s="2">
        <v>44044.443055555559</v>
      </c>
      <c r="D99" s="2">
        <v>44044.467361111114</v>
      </c>
      <c r="E99" t="s">
        <v>125</v>
      </c>
    </row>
    <row r="100" spans="1:5" x14ac:dyDescent="0.2">
      <c r="A100" t="s">
        <v>27</v>
      </c>
      <c r="B100" t="s">
        <v>20</v>
      </c>
      <c r="C100" s="2">
        <v>44044.443055555559</v>
      </c>
      <c r="D100" s="2">
        <v>44044.467361111114</v>
      </c>
      <c r="E100" t="s">
        <v>126</v>
      </c>
    </row>
    <row r="101" spans="1:5" x14ac:dyDescent="0.2">
      <c r="A101" t="s">
        <v>27</v>
      </c>
      <c r="B101" t="s">
        <v>20</v>
      </c>
      <c r="C101" s="2">
        <v>44044.443055555559</v>
      </c>
      <c r="D101" s="2">
        <v>44044.467361111114</v>
      </c>
      <c r="E101" t="s">
        <v>127</v>
      </c>
    </row>
    <row r="102" spans="1:5" x14ac:dyDescent="0.2">
      <c r="A102" t="s">
        <v>27</v>
      </c>
      <c r="B102" t="s">
        <v>20</v>
      </c>
      <c r="C102" s="2">
        <v>44044.443055555559</v>
      </c>
      <c r="D102" s="2">
        <v>44044.467361111114</v>
      </c>
      <c r="E102" t="s">
        <v>128</v>
      </c>
    </row>
    <row r="103" spans="1:5" x14ac:dyDescent="0.2">
      <c r="A103" t="s">
        <v>27</v>
      </c>
      <c r="B103" t="s">
        <v>20</v>
      </c>
      <c r="C103" s="2">
        <v>44044.443055555559</v>
      </c>
      <c r="D103" s="2">
        <v>44044.467361111114</v>
      </c>
      <c r="E103" t="s">
        <v>129</v>
      </c>
    </row>
    <row r="104" spans="1:5" x14ac:dyDescent="0.2">
      <c r="A104" t="s">
        <v>27</v>
      </c>
      <c r="B104" t="s">
        <v>20</v>
      </c>
      <c r="C104" s="2">
        <v>44044.443055555559</v>
      </c>
      <c r="D104" s="2">
        <v>44044.467361111114</v>
      </c>
      <c r="E104" t="s">
        <v>130</v>
      </c>
    </row>
    <row r="105" spans="1:5" x14ac:dyDescent="0.2">
      <c r="A105" t="s">
        <v>27</v>
      </c>
      <c r="B105" t="s">
        <v>20</v>
      </c>
      <c r="C105" s="2">
        <v>44044.443055555559</v>
      </c>
      <c r="D105" s="2">
        <v>44044.467361111114</v>
      </c>
      <c r="E105" t="s">
        <v>131</v>
      </c>
    </row>
    <row r="106" spans="1:5" x14ac:dyDescent="0.2">
      <c r="A106" t="s">
        <v>27</v>
      </c>
      <c r="B106" t="s">
        <v>20</v>
      </c>
      <c r="C106" s="2">
        <v>44044.443055555559</v>
      </c>
      <c r="D106" s="2">
        <v>44044.467361111114</v>
      </c>
      <c r="E106" t="s">
        <v>132</v>
      </c>
    </row>
    <row r="107" spans="1:5" x14ac:dyDescent="0.2">
      <c r="A107" t="s">
        <v>27</v>
      </c>
      <c r="B107" t="s">
        <v>20</v>
      </c>
      <c r="C107" s="2">
        <v>44044.443055555559</v>
      </c>
      <c r="D107" s="2">
        <v>44044.467361111114</v>
      </c>
      <c r="E107" t="s">
        <v>133</v>
      </c>
    </row>
    <row r="108" spans="1:5" x14ac:dyDescent="0.2">
      <c r="A108" t="s">
        <v>27</v>
      </c>
      <c r="B108" t="s">
        <v>20</v>
      </c>
      <c r="C108" s="2">
        <v>44044.443055555559</v>
      </c>
      <c r="D108" s="2">
        <v>44044.467361111114</v>
      </c>
      <c r="E108" t="s">
        <v>134</v>
      </c>
    </row>
    <row r="109" spans="1:5" x14ac:dyDescent="0.2">
      <c r="A109" t="s">
        <v>27</v>
      </c>
      <c r="B109" t="s">
        <v>20</v>
      </c>
      <c r="C109" s="2">
        <v>44044.443055555559</v>
      </c>
      <c r="D109" s="2">
        <v>44044.467361111114</v>
      </c>
      <c r="E109" t="s">
        <v>135</v>
      </c>
    </row>
    <row r="110" spans="1:5" x14ac:dyDescent="0.2">
      <c r="A110" t="s">
        <v>27</v>
      </c>
      <c r="B110" t="s">
        <v>20</v>
      </c>
      <c r="C110" s="2">
        <v>44044.443055555559</v>
      </c>
      <c r="D110" s="2">
        <v>44044.467361111114</v>
      </c>
      <c r="E110" t="s">
        <v>136</v>
      </c>
    </row>
    <row r="111" spans="1:5" x14ac:dyDescent="0.2">
      <c r="A111" t="s">
        <v>27</v>
      </c>
      <c r="B111" t="s">
        <v>20</v>
      </c>
      <c r="C111" s="2">
        <v>44044.443055555559</v>
      </c>
      <c r="D111" s="2">
        <v>44044.467361111114</v>
      </c>
      <c r="E111" t="s">
        <v>137</v>
      </c>
    </row>
    <row r="112" spans="1:5" x14ac:dyDescent="0.2">
      <c r="A112" t="s">
        <v>27</v>
      </c>
      <c r="B112" t="s">
        <v>20</v>
      </c>
      <c r="C112" s="2">
        <v>44044.443055555559</v>
      </c>
      <c r="D112" s="2">
        <v>44044.467361111114</v>
      </c>
      <c r="E112" t="s">
        <v>138</v>
      </c>
    </row>
    <row r="113" spans="1:5" x14ac:dyDescent="0.2">
      <c r="A113" t="s">
        <v>27</v>
      </c>
      <c r="B113" t="s">
        <v>20</v>
      </c>
      <c r="C113" s="2">
        <v>44044.443055555559</v>
      </c>
      <c r="D113" s="2">
        <v>44044.467361111114</v>
      </c>
      <c r="E113" t="s">
        <v>139</v>
      </c>
    </row>
    <row r="114" spans="1:5" x14ac:dyDescent="0.2">
      <c r="A114" t="s">
        <v>27</v>
      </c>
      <c r="B114" t="s">
        <v>20</v>
      </c>
      <c r="C114" s="2">
        <v>44044.443055555559</v>
      </c>
      <c r="D114" s="2">
        <v>44044.467361111114</v>
      </c>
      <c r="E114" t="s">
        <v>140</v>
      </c>
    </row>
    <row r="115" spans="1:5" x14ac:dyDescent="0.2">
      <c r="A115" t="s">
        <v>27</v>
      </c>
      <c r="B115" t="s">
        <v>20</v>
      </c>
      <c r="C115" s="2">
        <v>44044.443055555559</v>
      </c>
      <c r="D115" s="2">
        <v>44044.467361111114</v>
      </c>
      <c r="E115" t="s">
        <v>141</v>
      </c>
    </row>
    <row r="116" spans="1:5" x14ac:dyDescent="0.2">
      <c r="A116" t="s">
        <v>27</v>
      </c>
      <c r="B116" t="s">
        <v>20</v>
      </c>
      <c r="C116" s="2">
        <v>44044.443055555559</v>
      </c>
      <c r="D116" s="2">
        <v>44044.467361111114</v>
      </c>
      <c r="E116" t="s">
        <v>142</v>
      </c>
    </row>
    <row r="117" spans="1:5" x14ac:dyDescent="0.2">
      <c r="A117" t="s">
        <v>27</v>
      </c>
      <c r="B117" t="s">
        <v>20</v>
      </c>
      <c r="C117" s="2">
        <v>44044.443055555559</v>
      </c>
      <c r="D117" s="2">
        <v>44044.467361111114</v>
      </c>
      <c r="E117" t="s">
        <v>143</v>
      </c>
    </row>
    <row r="118" spans="1:5" x14ac:dyDescent="0.2">
      <c r="A118" t="s">
        <v>27</v>
      </c>
      <c r="B118" t="s">
        <v>20</v>
      </c>
      <c r="C118" s="2">
        <v>44044.443055555559</v>
      </c>
      <c r="D118" s="2">
        <v>44044.467361111114</v>
      </c>
      <c r="E118" t="s">
        <v>144</v>
      </c>
    </row>
    <row r="119" spans="1:5" x14ac:dyDescent="0.2">
      <c r="A119" t="s">
        <v>27</v>
      </c>
      <c r="B119" t="s">
        <v>20</v>
      </c>
      <c r="C119" s="2">
        <v>44044.443055555559</v>
      </c>
      <c r="D119" s="2">
        <v>44044.467361111114</v>
      </c>
      <c r="E119" t="s">
        <v>145</v>
      </c>
    </row>
    <row r="120" spans="1:5" x14ac:dyDescent="0.2">
      <c r="A120" t="s">
        <v>27</v>
      </c>
      <c r="B120" t="s">
        <v>20</v>
      </c>
      <c r="C120" s="2">
        <v>44044.443055555559</v>
      </c>
      <c r="D120" s="2">
        <v>44044.467361111114</v>
      </c>
      <c r="E120" t="s">
        <v>146</v>
      </c>
    </row>
    <row r="121" spans="1:5" x14ac:dyDescent="0.2">
      <c r="A121" t="s">
        <v>27</v>
      </c>
      <c r="B121" t="s">
        <v>20</v>
      </c>
      <c r="C121" s="2">
        <v>44044.443055555559</v>
      </c>
      <c r="D121" s="2">
        <v>44044.467361111114</v>
      </c>
      <c r="E121" t="s">
        <v>147</v>
      </c>
    </row>
    <row r="122" spans="1:5" x14ac:dyDescent="0.2">
      <c r="A122" t="s">
        <v>27</v>
      </c>
      <c r="B122" t="s">
        <v>20</v>
      </c>
      <c r="C122" s="2">
        <v>44044.443055555559</v>
      </c>
      <c r="D122" s="2">
        <v>44044.467361111114</v>
      </c>
      <c r="E122" t="s">
        <v>148</v>
      </c>
    </row>
    <row r="123" spans="1:5" x14ac:dyDescent="0.2">
      <c r="A123" t="s">
        <v>27</v>
      </c>
      <c r="B123" t="s">
        <v>20</v>
      </c>
      <c r="C123" s="2">
        <v>44044.443055555559</v>
      </c>
      <c r="D123" s="2">
        <v>44044.467361111114</v>
      </c>
      <c r="E123" t="s">
        <v>149</v>
      </c>
    </row>
    <row r="124" spans="1:5" x14ac:dyDescent="0.2">
      <c r="A124" t="s">
        <v>27</v>
      </c>
      <c r="B124" t="s">
        <v>20</v>
      </c>
      <c r="C124" s="2">
        <v>44044.443055555559</v>
      </c>
      <c r="D124" s="2">
        <v>44044.467361111114</v>
      </c>
      <c r="E124" t="s">
        <v>150</v>
      </c>
    </row>
    <row r="125" spans="1:5" x14ac:dyDescent="0.2">
      <c r="A125" t="s">
        <v>27</v>
      </c>
      <c r="B125" t="s">
        <v>20</v>
      </c>
      <c r="C125" s="2">
        <v>44044.443055555559</v>
      </c>
      <c r="D125" s="2">
        <v>44044.467361111114</v>
      </c>
      <c r="E125" t="s">
        <v>151</v>
      </c>
    </row>
    <row r="126" spans="1:5" x14ac:dyDescent="0.2">
      <c r="A126" t="s">
        <v>27</v>
      </c>
      <c r="B126" t="s">
        <v>20</v>
      </c>
      <c r="C126" s="2">
        <v>44044.443055555559</v>
      </c>
      <c r="D126" s="2">
        <v>44044.467361111114</v>
      </c>
      <c r="E126" t="s">
        <v>152</v>
      </c>
    </row>
    <row r="127" spans="1:5" x14ac:dyDescent="0.2">
      <c r="A127" t="s">
        <v>27</v>
      </c>
      <c r="B127" t="s">
        <v>20</v>
      </c>
      <c r="C127" s="2">
        <v>44044.443055555559</v>
      </c>
      <c r="D127" s="2">
        <v>44044.467361111114</v>
      </c>
      <c r="E127" t="s">
        <v>153</v>
      </c>
    </row>
    <row r="128" spans="1:5" x14ac:dyDescent="0.2">
      <c r="A128" t="s">
        <v>27</v>
      </c>
      <c r="B128" t="s">
        <v>20</v>
      </c>
      <c r="C128" s="2">
        <v>44044.443055555559</v>
      </c>
      <c r="D128" s="2">
        <v>44044.467361111114</v>
      </c>
      <c r="E128" t="s">
        <v>154</v>
      </c>
    </row>
    <row r="129" spans="1:5" x14ac:dyDescent="0.2">
      <c r="A129" t="s">
        <v>27</v>
      </c>
      <c r="B129" t="s">
        <v>20</v>
      </c>
      <c r="C129" s="2">
        <v>44044.443055555559</v>
      </c>
      <c r="D129" s="2">
        <v>44044.467361111114</v>
      </c>
      <c r="E129" t="s">
        <v>155</v>
      </c>
    </row>
    <row r="130" spans="1:5" x14ac:dyDescent="0.2">
      <c r="A130" t="s">
        <v>27</v>
      </c>
      <c r="B130" t="s">
        <v>20</v>
      </c>
      <c r="C130" s="2">
        <v>44044.443055555559</v>
      </c>
      <c r="D130" s="2">
        <v>44044.467361111114</v>
      </c>
      <c r="E130" t="s">
        <v>156</v>
      </c>
    </row>
    <row r="131" spans="1:5" x14ac:dyDescent="0.2">
      <c r="A131" t="s">
        <v>27</v>
      </c>
      <c r="B131" t="s">
        <v>20</v>
      </c>
      <c r="C131" s="2">
        <v>44044.443055555559</v>
      </c>
      <c r="D131" s="2">
        <v>44044.467361111114</v>
      </c>
      <c r="E131" t="s">
        <v>157</v>
      </c>
    </row>
    <row r="132" spans="1:5" x14ac:dyDescent="0.2">
      <c r="A132" t="s">
        <v>27</v>
      </c>
      <c r="B132" t="s">
        <v>20</v>
      </c>
      <c r="C132" s="2">
        <v>44044.443055555559</v>
      </c>
      <c r="D132" s="2">
        <v>44044.467361111114</v>
      </c>
      <c r="E132" t="s">
        <v>158</v>
      </c>
    </row>
    <row r="133" spans="1:5" x14ac:dyDescent="0.2">
      <c r="A133" t="s">
        <v>27</v>
      </c>
      <c r="B133" t="s">
        <v>20</v>
      </c>
      <c r="C133" s="2">
        <v>44044.443055555559</v>
      </c>
      <c r="D133" s="2">
        <v>44044.467361111114</v>
      </c>
      <c r="E133" t="s">
        <v>159</v>
      </c>
    </row>
    <row r="134" spans="1:5" x14ac:dyDescent="0.2">
      <c r="A134" t="s">
        <v>27</v>
      </c>
      <c r="B134" t="s">
        <v>20</v>
      </c>
      <c r="C134" s="2">
        <v>44044.443055555559</v>
      </c>
      <c r="D134" s="2">
        <v>44044.467361111114</v>
      </c>
      <c r="E134" t="s">
        <v>160</v>
      </c>
    </row>
    <row r="135" spans="1:5" x14ac:dyDescent="0.2">
      <c r="A135" t="s">
        <v>27</v>
      </c>
      <c r="B135" t="s">
        <v>20</v>
      </c>
      <c r="C135" s="2">
        <v>44044.443055555559</v>
      </c>
      <c r="D135" s="2">
        <v>44044.467361111114</v>
      </c>
      <c r="E135" t="s">
        <v>161</v>
      </c>
    </row>
    <row r="136" spans="1:5" x14ac:dyDescent="0.2">
      <c r="A136" t="s">
        <v>27</v>
      </c>
      <c r="B136" t="s">
        <v>20</v>
      </c>
      <c r="C136" s="2">
        <v>44044.443055555559</v>
      </c>
      <c r="D136" s="2">
        <v>44044.467361111114</v>
      </c>
      <c r="E136" t="s">
        <v>162</v>
      </c>
    </row>
    <row r="137" spans="1:5" x14ac:dyDescent="0.2">
      <c r="A137" t="s">
        <v>27</v>
      </c>
      <c r="B137" t="s">
        <v>20</v>
      </c>
      <c r="C137" s="2">
        <v>44044.443055555559</v>
      </c>
      <c r="D137" s="2">
        <v>44044.467361111114</v>
      </c>
      <c r="E137" t="s">
        <v>163</v>
      </c>
    </row>
    <row r="138" spans="1:5" x14ac:dyDescent="0.2">
      <c r="A138" t="s">
        <v>27</v>
      </c>
      <c r="B138" t="s">
        <v>20</v>
      </c>
      <c r="C138" s="2">
        <v>44044.443055555559</v>
      </c>
      <c r="D138" s="2">
        <v>44044.467361111114</v>
      </c>
      <c r="E138" t="s">
        <v>164</v>
      </c>
    </row>
    <row r="139" spans="1:5" x14ac:dyDescent="0.2">
      <c r="A139" t="s">
        <v>27</v>
      </c>
      <c r="B139" t="s">
        <v>20</v>
      </c>
      <c r="C139" s="2">
        <v>44044.443055555559</v>
      </c>
      <c r="D139" s="2">
        <v>44044.467361111114</v>
      </c>
      <c r="E139" t="s">
        <v>165</v>
      </c>
    </row>
    <row r="140" spans="1:5" x14ac:dyDescent="0.2">
      <c r="A140" t="s">
        <v>27</v>
      </c>
      <c r="B140" t="s">
        <v>20</v>
      </c>
      <c r="C140" s="2">
        <v>44044.443055555559</v>
      </c>
      <c r="D140" s="2">
        <v>44044.467361111114</v>
      </c>
      <c r="E140" t="s">
        <v>166</v>
      </c>
    </row>
    <row r="141" spans="1:5" x14ac:dyDescent="0.2">
      <c r="A141" t="s">
        <v>27</v>
      </c>
      <c r="B141" t="s">
        <v>20</v>
      </c>
      <c r="C141" s="2">
        <v>44044.443055555559</v>
      </c>
      <c r="D141" s="2">
        <v>44044.467361111114</v>
      </c>
      <c r="E141" t="s">
        <v>167</v>
      </c>
    </row>
    <row r="142" spans="1:5" x14ac:dyDescent="0.2">
      <c r="A142" t="s">
        <v>27</v>
      </c>
      <c r="B142" t="s">
        <v>20</v>
      </c>
      <c r="C142" s="2">
        <v>44044.443055555559</v>
      </c>
      <c r="D142" s="2">
        <v>44044.467361111114</v>
      </c>
      <c r="E142" t="s">
        <v>168</v>
      </c>
    </row>
    <row r="143" spans="1:5" x14ac:dyDescent="0.2">
      <c r="A143" t="s">
        <v>27</v>
      </c>
      <c r="B143" t="s">
        <v>20</v>
      </c>
      <c r="C143" s="2">
        <v>44044.443055555559</v>
      </c>
      <c r="D143" s="2">
        <v>44044.467361111114</v>
      </c>
      <c r="E143" t="s">
        <v>169</v>
      </c>
    </row>
    <row r="144" spans="1:5" x14ac:dyDescent="0.2">
      <c r="A144" t="s">
        <v>27</v>
      </c>
      <c r="B144" t="s">
        <v>20</v>
      </c>
      <c r="C144" s="2">
        <v>44044.443055555559</v>
      </c>
      <c r="D144" s="2">
        <v>44044.467361111114</v>
      </c>
      <c r="E144" t="s">
        <v>170</v>
      </c>
    </row>
    <row r="145" spans="1:5" x14ac:dyDescent="0.2">
      <c r="A145" t="s">
        <v>27</v>
      </c>
      <c r="B145" t="s">
        <v>20</v>
      </c>
      <c r="C145" s="2">
        <v>44044.443055555559</v>
      </c>
      <c r="D145" s="2">
        <v>44044.467361111114</v>
      </c>
      <c r="E145" t="s">
        <v>171</v>
      </c>
    </row>
    <row r="146" spans="1:5" x14ac:dyDescent="0.2">
      <c r="A146" t="s">
        <v>27</v>
      </c>
      <c r="B146" t="s">
        <v>20</v>
      </c>
      <c r="C146" s="2">
        <v>44044.443055555559</v>
      </c>
      <c r="D146" s="2">
        <v>44044.467361111114</v>
      </c>
      <c r="E146" t="s">
        <v>172</v>
      </c>
    </row>
    <row r="147" spans="1:5" x14ac:dyDescent="0.2">
      <c r="A147" t="s">
        <v>27</v>
      </c>
      <c r="B147" t="s">
        <v>20</v>
      </c>
      <c r="C147" s="2">
        <v>44044.443055555559</v>
      </c>
      <c r="D147" s="2">
        <v>44044.467361111114</v>
      </c>
      <c r="E147" t="s">
        <v>173</v>
      </c>
    </row>
    <row r="148" spans="1:5" x14ac:dyDescent="0.2">
      <c r="A148" t="s">
        <v>27</v>
      </c>
      <c r="B148" t="s">
        <v>20</v>
      </c>
      <c r="C148" s="2">
        <v>44044.443055555559</v>
      </c>
      <c r="D148" s="2">
        <v>44044.467361111114</v>
      </c>
      <c r="E148" t="s">
        <v>174</v>
      </c>
    </row>
    <row r="149" spans="1:5" x14ac:dyDescent="0.2">
      <c r="A149" t="s">
        <v>27</v>
      </c>
      <c r="B149" t="s">
        <v>20</v>
      </c>
      <c r="C149" s="2">
        <v>44044.443055555559</v>
      </c>
      <c r="D149" s="2">
        <v>44044.467361111114</v>
      </c>
      <c r="E149" t="s">
        <v>175</v>
      </c>
    </row>
    <row r="150" spans="1:5" x14ac:dyDescent="0.2">
      <c r="A150" t="s">
        <v>27</v>
      </c>
      <c r="B150" t="s">
        <v>20</v>
      </c>
      <c r="C150" s="2">
        <v>44044.443055555559</v>
      </c>
      <c r="D150" s="2">
        <v>44044.467361111114</v>
      </c>
      <c r="E150" t="s">
        <v>176</v>
      </c>
    </row>
    <row r="151" spans="1:5" x14ac:dyDescent="0.2">
      <c r="A151" t="s">
        <v>27</v>
      </c>
      <c r="B151" t="s">
        <v>20</v>
      </c>
      <c r="C151" s="2">
        <v>44044.443055555559</v>
      </c>
      <c r="D151" s="2">
        <v>44044.467361111114</v>
      </c>
      <c r="E151" t="s">
        <v>177</v>
      </c>
    </row>
    <row r="152" spans="1:5" x14ac:dyDescent="0.2">
      <c r="A152" t="s">
        <v>27</v>
      </c>
      <c r="B152" t="s">
        <v>20</v>
      </c>
      <c r="C152" s="2">
        <v>44044.443055555559</v>
      </c>
      <c r="D152" s="2">
        <v>44044.467361111114</v>
      </c>
      <c r="E152" t="s">
        <v>178</v>
      </c>
    </row>
    <row r="153" spans="1:5" x14ac:dyDescent="0.2">
      <c r="A153" t="s">
        <v>27</v>
      </c>
      <c r="B153" t="s">
        <v>20</v>
      </c>
      <c r="C153" s="2">
        <v>44044.443055555559</v>
      </c>
      <c r="D153" s="2">
        <v>44044.467361111114</v>
      </c>
      <c r="E153" t="s">
        <v>179</v>
      </c>
    </row>
    <row r="154" spans="1:5" x14ac:dyDescent="0.2">
      <c r="A154" t="s">
        <v>27</v>
      </c>
      <c r="B154" t="s">
        <v>20</v>
      </c>
      <c r="C154" s="2">
        <v>44044.443055555559</v>
      </c>
      <c r="D154" s="2">
        <v>44044.467361111114</v>
      </c>
      <c r="E154" t="s">
        <v>180</v>
      </c>
    </row>
    <row r="155" spans="1:5" x14ac:dyDescent="0.2">
      <c r="A155" t="s">
        <v>27</v>
      </c>
      <c r="B155" t="s">
        <v>20</v>
      </c>
      <c r="C155" s="2">
        <v>44044.443055555559</v>
      </c>
      <c r="D155" s="2">
        <v>44044.467361111114</v>
      </c>
      <c r="E155" t="s">
        <v>181</v>
      </c>
    </row>
    <row r="156" spans="1:5" x14ac:dyDescent="0.2">
      <c r="A156" t="s">
        <v>27</v>
      </c>
      <c r="B156" t="s">
        <v>20</v>
      </c>
      <c r="C156" s="2">
        <v>44044.443055555559</v>
      </c>
      <c r="D156" s="2">
        <v>44044.467361111114</v>
      </c>
      <c r="E156" t="s">
        <v>182</v>
      </c>
    </row>
    <row r="157" spans="1:5" x14ac:dyDescent="0.2">
      <c r="A157" t="s">
        <v>27</v>
      </c>
      <c r="B157" t="s">
        <v>20</v>
      </c>
      <c r="C157" s="2">
        <v>44044.443055555559</v>
      </c>
      <c r="D157" s="2">
        <v>44044.467361111114</v>
      </c>
      <c r="E157" t="s">
        <v>183</v>
      </c>
    </row>
    <row r="158" spans="1:5" x14ac:dyDescent="0.2">
      <c r="A158" t="s">
        <v>27</v>
      </c>
      <c r="B158" t="s">
        <v>20</v>
      </c>
      <c r="C158" s="2">
        <v>44044.443055555559</v>
      </c>
      <c r="D158" s="2">
        <v>44044.467361111114</v>
      </c>
      <c r="E158" t="s">
        <v>184</v>
      </c>
    </row>
    <row r="159" spans="1:5" x14ac:dyDescent="0.2">
      <c r="A159" t="s">
        <v>27</v>
      </c>
      <c r="B159" t="s">
        <v>20</v>
      </c>
      <c r="C159" s="2">
        <v>44044.443055555559</v>
      </c>
      <c r="D159" s="2">
        <v>44044.467361111114</v>
      </c>
      <c r="E159" t="s">
        <v>185</v>
      </c>
    </row>
    <row r="160" spans="1:5" x14ac:dyDescent="0.2">
      <c r="A160" t="s">
        <v>27</v>
      </c>
      <c r="B160" t="s">
        <v>20</v>
      </c>
      <c r="C160" s="2">
        <v>44044.443055555559</v>
      </c>
      <c r="D160" s="2">
        <v>44044.467361111114</v>
      </c>
      <c r="E160" t="s">
        <v>186</v>
      </c>
    </row>
    <row r="161" spans="1:5" x14ac:dyDescent="0.2">
      <c r="A161" t="s">
        <v>27</v>
      </c>
      <c r="B161" t="s">
        <v>20</v>
      </c>
      <c r="C161" s="2">
        <v>44044.443055555559</v>
      </c>
      <c r="D161" s="2">
        <v>44044.467361111114</v>
      </c>
      <c r="E161" t="s">
        <v>187</v>
      </c>
    </row>
    <row r="162" spans="1:5" x14ac:dyDescent="0.2">
      <c r="A162" t="s">
        <v>27</v>
      </c>
      <c r="B162" t="s">
        <v>20</v>
      </c>
      <c r="C162" s="2">
        <v>44044.443055555559</v>
      </c>
      <c r="D162" s="2">
        <v>44044.467361111114</v>
      </c>
      <c r="E162" t="s">
        <v>188</v>
      </c>
    </row>
    <row r="163" spans="1:5" x14ac:dyDescent="0.2">
      <c r="A163" t="s">
        <v>27</v>
      </c>
      <c r="B163" t="s">
        <v>20</v>
      </c>
      <c r="C163" s="2">
        <v>44044.443055555559</v>
      </c>
      <c r="D163" s="2">
        <v>44044.467361111114</v>
      </c>
      <c r="E163" t="s">
        <v>189</v>
      </c>
    </row>
    <row r="164" spans="1:5" x14ac:dyDescent="0.2">
      <c r="A164" t="s">
        <v>27</v>
      </c>
      <c r="B164" t="s">
        <v>20</v>
      </c>
      <c r="C164" s="2">
        <v>44044.443055555559</v>
      </c>
      <c r="D164" s="2">
        <v>44044.467361111114</v>
      </c>
      <c r="E164" t="s">
        <v>190</v>
      </c>
    </row>
    <row r="165" spans="1:5" x14ac:dyDescent="0.2">
      <c r="A165" t="s">
        <v>27</v>
      </c>
      <c r="B165" t="s">
        <v>20</v>
      </c>
      <c r="C165" s="2">
        <v>44044.443055555559</v>
      </c>
      <c r="D165" s="2">
        <v>44044.467361111114</v>
      </c>
      <c r="E165" t="s">
        <v>191</v>
      </c>
    </row>
    <row r="166" spans="1:5" x14ac:dyDescent="0.2">
      <c r="A166" t="s">
        <v>27</v>
      </c>
      <c r="B166" t="s">
        <v>20</v>
      </c>
      <c r="C166" s="2">
        <v>44044.443055555559</v>
      </c>
      <c r="D166" s="2">
        <v>44044.467361111114</v>
      </c>
      <c r="E166" t="s">
        <v>192</v>
      </c>
    </row>
    <row r="167" spans="1:5" x14ac:dyDescent="0.2">
      <c r="A167" t="s">
        <v>27</v>
      </c>
      <c r="B167" t="s">
        <v>20</v>
      </c>
      <c r="C167" s="2">
        <v>44044.443055555559</v>
      </c>
      <c r="D167" s="2">
        <v>44044.467361111114</v>
      </c>
      <c r="E167" t="s">
        <v>193</v>
      </c>
    </row>
    <row r="168" spans="1:5" x14ac:dyDescent="0.2">
      <c r="A168" t="s">
        <v>27</v>
      </c>
      <c r="B168" t="s">
        <v>20</v>
      </c>
      <c r="C168" s="2">
        <v>44044.443055555559</v>
      </c>
      <c r="D168" s="2">
        <v>44044.467361111114</v>
      </c>
      <c r="E168" t="s">
        <v>194</v>
      </c>
    </row>
    <row r="169" spans="1:5" x14ac:dyDescent="0.2">
      <c r="A169" t="s">
        <v>27</v>
      </c>
      <c r="B169" t="s">
        <v>20</v>
      </c>
      <c r="C169" s="2">
        <v>44044.443055555559</v>
      </c>
      <c r="D169" s="2">
        <v>44044.467361111114</v>
      </c>
      <c r="E169" t="s">
        <v>195</v>
      </c>
    </row>
    <row r="170" spans="1:5" x14ac:dyDescent="0.2">
      <c r="A170" t="s">
        <v>27</v>
      </c>
      <c r="B170" t="s">
        <v>20</v>
      </c>
      <c r="C170" s="2">
        <v>44044.443055555559</v>
      </c>
      <c r="D170" s="2">
        <v>44044.467361111114</v>
      </c>
      <c r="E170" t="s">
        <v>196</v>
      </c>
    </row>
    <row r="171" spans="1:5" x14ac:dyDescent="0.2">
      <c r="A171" t="s">
        <v>27</v>
      </c>
      <c r="B171" t="s">
        <v>20</v>
      </c>
      <c r="C171" s="2">
        <v>44044.443055555559</v>
      </c>
      <c r="D171" s="2">
        <v>44044.467361111114</v>
      </c>
      <c r="E171" t="s">
        <v>197</v>
      </c>
    </row>
    <row r="172" spans="1:5" x14ac:dyDescent="0.2">
      <c r="A172" t="s">
        <v>27</v>
      </c>
      <c r="B172" t="s">
        <v>20</v>
      </c>
      <c r="C172" s="2">
        <v>44044.443055555559</v>
      </c>
      <c r="D172" s="2">
        <v>44044.467361111114</v>
      </c>
      <c r="E172" t="s">
        <v>198</v>
      </c>
    </row>
    <row r="173" spans="1:5" x14ac:dyDescent="0.2">
      <c r="A173" t="s">
        <v>27</v>
      </c>
      <c r="B173" t="s">
        <v>20</v>
      </c>
      <c r="C173" s="2">
        <v>44044.443055555559</v>
      </c>
      <c r="D173" s="2">
        <v>44044.467361111114</v>
      </c>
      <c r="E173" t="s">
        <v>199</v>
      </c>
    </row>
    <row r="174" spans="1:5" x14ac:dyDescent="0.2">
      <c r="A174" t="s">
        <v>27</v>
      </c>
      <c r="B174" t="s">
        <v>20</v>
      </c>
      <c r="C174" s="2">
        <v>44044.443055555559</v>
      </c>
      <c r="D174" s="2">
        <v>44044.467361111114</v>
      </c>
      <c r="E174" t="s">
        <v>200</v>
      </c>
    </row>
    <row r="175" spans="1:5" x14ac:dyDescent="0.2">
      <c r="A175" t="s">
        <v>27</v>
      </c>
      <c r="B175" t="s">
        <v>20</v>
      </c>
      <c r="C175" s="2">
        <v>44044.443055555559</v>
      </c>
      <c r="D175" s="2">
        <v>44044.467361111114</v>
      </c>
      <c r="E175" t="s">
        <v>201</v>
      </c>
    </row>
    <row r="176" spans="1:5" x14ac:dyDescent="0.2">
      <c r="A176" t="s">
        <v>27</v>
      </c>
      <c r="B176" t="s">
        <v>20</v>
      </c>
      <c r="C176" s="2">
        <v>44044.443055555559</v>
      </c>
      <c r="D176" s="2">
        <v>44044.467361111114</v>
      </c>
      <c r="E176" t="s">
        <v>202</v>
      </c>
    </row>
    <row r="177" spans="1:5" x14ac:dyDescent="0.2">
      <c r="A177" t="s">
        <v>27</v>
      </c>
      <c r="B177" t="s">
        <v>20</v>
      </c>
      <c r="C177" s="2">
        <v>44044.443055555559</v>
      </c>
      <c r="D177" s="2">
        <v>44044.467361111114</v>
      </c>
      <c r="E177" t="s">
        <v>203</v>
      </c>
    </row>
    <row r="178" spans="1:5" x14ac:dyDescent="0.2">
      <c r="A178" t="s">
        <v>27</v>
      </c>
      <c r="B178" t="s">
        <v>20</v>
      </c>
      <c r="C178" s="2">
        <v>44044.443055555559</v>
      </c>
      <c r="D178" s="2">
        <v>44044.467361111114</v>
      </c>
      <c r="E178" t="s">
        <v>204</v>
      </c>
    </row>
    <row r="179" spans="1:5" x14ac:dyDescent="0.2">
      <c r="A179" t="s">
        <v>27</v>
      </c>
      <c r="B179" t="s">
        <v>20</v>
      </c>
      <c r="C179" s="2">
        <v>44044.443055555559</v>
      </c>
      <c r="D179" s="2">
        <v>44044.467361111114</v>
      </c>
      <c r="E179" t="s">
        <v>205</v>
      </c>
    </row>
    <row r="180" spans="1:5" x14ac:dyDescent="0.2">
      <c r="A180" t="s">
        <v>27</v>
      </c>
      <c r="B180" t="s">
        <v>20</v>
      </c>
      <c r="C180" s="2">
        <v>44044.443055555559</v>
      </c>
      <c r="D180" s="2">
        <v>44044.467361111114</v>
      </c>
      <c r="E180" t="s">
        <v>206</v>
      </c>
    </row>
    <row r="181" spans="1:5" x14ac:dyDescent="0.2">
      <c r="A181" t="s">
        <v>27</v>
      </c>
      <c r="B181" t="s">
        <v>20</v>
      </c>
      <c r="C181" s="2">
        <v>44044.443055555559</v>
      </c>
      <c r="D181" s="2">
        <v>44044.467361111114</v>
      </c>
      <c r="E181" t="s">
        <v>207</v>
      </c>
    </row>
    <row r="182" spans="1:5" x14ac:dyDescent="0.2">
      <c r="A182" t="s">
        <v>27</v>
      </c>
      <c r="B182" t="s">
        <v>20</v>
      </c>
      <c r="C182" s="2">
        <v>44044.443055555559</v>
      </c>
      <c r="D182" s="2">
        <v>44044.467361111114</v>
      </c>
      <c r="E182" t="s">
        <v>208</v>
      </c>
    </row>
    <row r="183" spans="1:5" x14ac:dyDescent="0.2">
      <c r="A183" t="s">
        <v>27</v>
      </c>
      <c r="B183" t="s">
        <v>20</v>
      </c>
      <c r="C183" s="2">
        <v>44044.443055555559</v>
      </c>
      <c r="D183" s="2">
        <v>44044.467361111114</v>
      </c>
      <c r="E183" t="s">
        <v>209</v>
      </c>
    </row>
    <row r="184" spans="1:5" x14ac:dyDescent="0.2">
      <c r="A184" t="s">
        <v>27</v>
      </c>
      <c r="B184" t="s">
        <v>20</v>
      </c>
      <c r="C184" s="2">
        <v>44044.443055555559</v>
      </c>
      <c r="D184" s="2">
        <v>44044.467361111114</v>
      </c>
      <c r="E184" t="s">
        <v>210</v>
      </c>
    </row>
    <row r="185" spans="1:5" x14ac:dyDescent="0.2">
      <c r="A185" t="s">
        <v>27</v>
      </c>
      <c r="B185" t="s">
        <v>20</v>
      </c>
      <c r="C185" s="2">
        <v>44044.443055555559</v>
      </c>
      <c r="D185" s="2">
        <v>44044.467361111114</v>
      </c>
      <c r="E185" t="s">
        <v>211</v>
      </c>
    </row>
    <row r="186" spans="1:5" x14ac:dyDescent="0.2">
      <c r="A186" t="s">
        <v>27</v>
      </c>
      <c r="B186" t="s">
        <v>20</v>
      </c>
      <c r="C186" s="2">
        <v>44044.443055555559</v>
      </c>
      <c r="D186" s="2">
        <v>44044.467361111114</v>
      </c>
      <c r="E186" t="s">
        <v>212</v>
      </c>
    </row>
    <row r="187" spans="1:5" x14ac:dyDescent="0.2">
      <c r="A187" t="s">
        <v>27</v>
      </c>
      <c r="B187" t="s">
        <v>20</v>
      </c>
      <c r="C187" s="2">
        <v>44044.443055555559</v>
      </c>
      <c r="D187" s="2">
        <v>44044.467361111114</v>
      </c>
      <c r="E187" t="s">
        <v>213</v>
      </c>
    </row>
    <row r="188" spans="1:5" x14ac:dyDescent="0.2">
      <c r="A188" t="s">
        <v>27</v>
      </c>
      <c r="B188" t="s">
        <v>20</v>
      </c>
      <c r="C188" s="2">
        <v>44044.443055555559</v>
      </c>
      <c r="D188" s="2">
        <v>44044.467361111114</v>
      </c>
      <c r="E188" t="s">
        <v>214</v>
      </c>
    </row>
    <row r="189" spans="1:5" x14ac:dyDescent="0.2">
      <c r="A189" t="s">
        <v>27</v>
      </c>
      <c r="B189" t="s">
        <v>20</v>
      </c>
      <c r="C189" s="2">
        <v>44044.443055555559</v>
      </c>
      <c r="D189" s="2">
        <v>44044.467361111114</v>
      </c>
      <c r="E189" t="s">
        <v>215</v>
      </c>
    </row>
    <row r="190" spans="1:5" x14ac:dyDescent="0.2">
      <c r="A190" t="s">
        <v>27</v>
      </c>
      <c r="B190" t="s">
        <v>20</v>
      </c>
      <c r="C190" s="2">
        <v>44044.443055555559</v>
      </c>
      <c r="D190" s="2">
        <v>44044.467361111114</v>
      </c>
      <c r="E190" t="s">
        <v>216</v>
      </c>
    </row>
    <row r="191" spans="1:5" x14ac:dyDescent="0.2">
      <c r="A191" t="s">
        <v>27</v>
      </c>
      <c r="B191" t="s">
        <v>20</v>
      </c>
      <c r="C191" s="2">
        <v>44044.443055555559</v>
      </c>
      <c r="D191" s="2">
        <v>44044.467361111114</v>
      </c>
      <c r="E191" t="s">
        <v>217</v>
      </c>
    </row>
    <row r="192" spans="1:5" x14ac:dyDescent="0.2">
      <c r="A192" t="s">
        <v>27</v>
      </c>
      <c r="B192" t="s">
        <v>20</v>
      </c>
      <c r="C192" s="2">
        <v>44044.443055555559</v>
      </c>
      <c r="D192" s="2">
        <v>44044.467361111114</v>
      </c>
      <c r="E192" t="s">
        <v>218</v>
      </c>
    </row>
    <row r="193" spans="1:5" x14ac:dyDescent="0.2">
      <c r="A193" t="s">
        <v>27</v>
      </c>
      <c r="B193" t="s">
        <v>20</v>
      </c>
      <c r="C193" s="2">
        <v>44044.443055555559</v>
      </c>
      <c r="D193" s="2">
        <v>44044.467361111114</v>
      </c>
      <c r="E193" t="s">
        <v>219</v>
      </c>
    </row>
    <row r="194" spans="1:5" x14ac:dyDescent="0.2">
      <c r="A194" t="s">
        <v>27</v>
      </c>
      <c r="B194" t="s">
        <v>20</v>
      </c>
      <c r="C194" s="2">
        <v>44044.443055555559</v>
      </c>
      <c r="D194" s="2">
        <v>44044.467361111114</v>
      </c>
      <c r="E194" t="s">
        <v>220</v>
      </c>
    </row>
    <row r="195" spans="1:5" x14ac:dyDescent="0.2">
      <c r="A195" t="s">
        <v>27</v>
      </c>
      <c r="B195" t="s">
        <v>20</v>
      </c>
      <c r="C195" s="2">
        <v>44044.443055555559</v>
      </c>
      <c r="D195" s="2">
        <v>44044.467361111114</v>
      </c>
      <c r="E195" t="s">
        <v>221</v>
      </c>
    </row>
    <row r="196" spans="1:5" x14ac:dyDescent="0.2">
      <c r="A196" t="s">
        <v>27</v>
      </c>
      <c r="B196" t="s">
        <v>20</v>
      </c>
      <c r="C196" s="2">
        <v>44044.443055555559</v>
      </c>
      <c r="D196" s="2">
        <v>44044.467361111114</v>
      </c>
      <c r="E196" t="s">
        <v>222</v>
      </c>
    </row>
    <row r="197" spans="1:5" x14ac:dyDescent="0.2">
      <c r="A197" t="s">
        <v>27</v>
      </c>
      <c r="B197" t="s">
        <v>20</v>
      </c>
      <c r="C197" s="2">
        <v>44044.443055555559</v>
      </c>
      <c r="D197" s="2">
        <v>44044.467361111114</v>
      </c>
      <c r="E197" t="s">
        <v>223</v>
      </c>
    </row>
    <row r="198" spans="1:5" x14ac:dyDescent="0.2">
      <c r="A198" t="s">
        <v>27</v>
      </c>
      <c r="B198" t="s">
        <v>20</v>
      </c>
      <c r="C198" s="2">
        <v>44044.443055555559</v>
      </c>
      <c r="D198" s="2">
        <v>44044.467361111114</v>
      </c>
      <c r="E198" t="s">
        <v>224</v>
      </c>
    </row>
    <row r="199" spans="1:5" x14ac:dyDescent="0.2">
      <c r="A199" t="s">
        <v>27</v>
      </c>
      <c r="B199" t="s">
        <v>20</v>
      </c>
      <c r="C199" s="2">
        <v>44044.443055555559</v>
      </c>
      <c r="D199" s="2">
        <v>44044.467361111114</v>
      </c>
      <c r="E199" t="s">
        <v>225</v>
      </c>
    </row>
    <row r="200" spans="1:5" x14ac:dyDescent="0.2">
      <c r="A200" t="s">
        <v>27</v>
      </c>
      <c r="B200" t="s">
        <v>20</v>
      </c>
      <c r="C200" s="2">
        <v>44044.443055555559</v>
      </c>
      <c r="D200" s="2">
        <v>44044.467361111114</v>
      </c>
      <c r="E200" t="s">
        <v>226</v>
      </c>
    </row>
    <row r="201" spans="1:5" x14ac:dyDescent="0.2">
      <c r="A201" t="s">
        <v>27</v>
      </c>
      <c r="B201" t="s">
        <v>20</v>
      </c>
      <c r="C201" s="2">
        <v>44044.443055555559</v>
      </c>
      <c r="D201" s="2">
        <v>44044.467361111114</v>
      </c>
      <c r="E201" t="s">
        <v>227</v>
      </c>
    </row>
    <row r="202" spans="1:5" x14ac:dyDescent="0.2">
      <c r="A202" t="s">
        <v>27</v>
      </c>
      <c r="B202" t="s">
        <v>20</v>
      </c>
      <c r="C202" s="2">
        <v>44044.443055555559</v>
      </c>
      <c r="D202" s="2">
        <v>44044.467361111114</v>
      </c>
      <c r="E202" t="s">
        <v>228</v>
      </c>
    </row>
    <row r="203" spans="1:5" x14ac:dyDescent="0.2">
      <c r="A203" t="s">
        <v>27</v>
      </c>
      <c r="B203" t="s">
        <v>20</v>
      </c>
      <c r="C203" s="2">
        <v>44044.443055555559</v>
      </c>
      <c r="D203" s="2">
        <v>44044.467361111114</v>
      </c>
      <c r="E203" t="s">
        <v>229</v>
      </c>
    </row>
    <row r="204" spans="1:5" x14ac:dyDescent="0.2">
      <c r="A204" t="s">
        <v>27</v>
      </c>
      <c r="B204" t="s">
        <v>20</v>
      </c>
      <c r="C204" s="2">
        <v>44044.443055555559</v>
      </c>
      <c r="D204" s="2">
        <v>44044.467361111114</v>
      </c>
      <c r="E204" t="s">
        <v>230</v>
      </c>
    </row>
    <row r="205" spans="1:5" x14ac:dyDescent="0.2">
      <c r="A205" t="s">
        <v>27</v>
      </c>
      <c r="B205" t="s">
        <v>20</v>
      </c>
      <c r="C205" s="2">
        <v>44044.443055555559</v>
      </c>
      <c r="D205" s="2">
        <v>44044.467361111114</v>
      </c>
      <c r="E205" t="s">
        <v>231</v>
      </c>
    </row>
    <row r="206" spans="1:5" x14ac:dyDescent="0.2">
      <c r="A206" t="s">
        <v>27</v>
      </c>
      <c r="B206" t="s">
        <v>20</v>
      </c>
      <c r="C206" s="2">
        <v>44044.443055555559</v>
      </c>
      <c r="D206" s="2">
        <v>44044.467361111114</v>
      </c>
      <c r="E206" t="s">
        <v>232</v>
      </c>
    </row>
    <row r="207" spans="1:5" x14ac:dyDescent="0.2">
      <c r="A207" t="s">
        <v>27</v>
      </c>
      <c r="B207" t="s">
        <v>20</v>
      </c>
      <c r="C207" s="2">
        <v>44044.443055555559</v>
      </c>
      <c r="D207" s="2">
        <v>44044.467361111114</v>
      </c>
      <c r="E207" t="s">
        <v>233</v>
      </c>
    </row>
    <row r="208" spans="1:5" x14ac:dyDescent="0.2">
      <c r="A208" t="s">
        <v>27</v>
      </c>
      <c r="B208" t="s">
        <v>20</v>
      </c>
      <c r="C208" s="2">
        <v>44044.443055555559</v>
      </c>
      <c r="D208" s="2">
        <v>44044.467361111114</v>
      </c>
      <c r="E208" t="s">
        <v>234</v>
      </c>
    </row>
    <row r="209" spans="1:5" x14ac:dyDescent="0.2">
      <c r="A209" t="s">
        <v>27</v>
      </c>
      <c r="B209" t="s">
        <v>20</v>
      </c>
      <c r="C209" s="2">
        <v>44044.443055555559</v>
      </c>
      <c r="D209" s="2">
        <v>44044.467361111114</v>
      </c>
      <c r="E209" t="s">
        <v>235</v>
      </c>
    </row>
    <row r="210" spans="1:5" x14ac:dyDescent="0.2">
      <c r="A210" t="s">
        <v>27</v>
      </c>
      <c r="B210" t="s">
        <v>20</v>
      </c>
      <c r="C210" s="2">
        <v>44044.443055555559</v>
      </c>
      <c r="D210" s="2">
        <v>44044.467361111114</v>
      </c>
      <c r="E210" t="s">
        <v>236</v>
      </c>
    </row>
    <row r="211" spans="1:5" x14ac:dyDescent="0.2">
      <c r="A211" t="s">
        <v>27</v>
      </c>
      <c r="B211" t="s">
        <v>20</v>
      </c>
      <c r="C211" s="2">
        <v>44044.443055555559</v>
      </c>
      <c r="D211" s="2">
        <v>44044.467361111114</v>
      </c>
      <c r="E211" t="s">
        <v>237</v>
      </c>
    </row>
    <row r="212" spans="1:5" x14ac:dyDescent="0.2">
      <c r="A212" t="s">
        <v>27</v>
      </c>
      <c r="B212" t="s">
        <v>20</v>
      </c>
      <c r="C212" s="2">
        <v>44044.443055555559</v>
      </c>
      <c r="D212" s="2">
        <v>44044.467361111114</v>
      </c>
      <c r="E212" t="s">
        <v>238</v>
      </c>
    </row>
    <row r="213" spans="1:5" x14ac:dyDescent="0.2">
      <c r="A213" t="s">
        <v>27</v>
      </c>
      <c r="B213" t="s">
        <v>20</v>
      </c>
      <c r="C213" s="2">
        <v>44044.443055555559</v>
      </c>
      <c r="D213" s="2">
        <v>44044.467361111114</v>
      </c>
      <c r="E213" t="s">
        <v>239</v>
      </c>
    </row>
    <row r="214" spans="1:5" x14ac:dyDescent="0.2">
      <c r="A214" t="s">
        <v>27</v>
      </c>
      <c r="B214" t="s">
        <v>20</v>
      </c>
      <c r="C214" s="2">
        <v>44044.443055555559</v>
      </c>
      <c r="D214" s="2">
        <v>44044.467361111114</v>
      </c>
      <c r="E214" t="s">
        <v>240</v>
      </c>
    </row>
    <row r="215" spans="1:5" x14ac:dyDescent="0.2">
      <c r="A215" t="s">
        <v>27</v>
      </c>
      <c r="B215" t="s">
        <v>20</v>
      </c>
      <c r="C215" s="2">
        <v>44044.443055555559</v>
      </c>
      <c r="D215" s="2">
        <v>44044.467361111114</v>
      </c>
      <c r="E215" t="s">
        <v>241</v>
      </c>
    </row>
    <row r="216" spans="1:5" x14ac:dyDescent="0.2">
      <c r="A216" t="s">
        <v>27</v>
      </c>
      <c r="B216" t="s">
        <v>20</v>
      </c>
      <c r="C216" s="2">
        <v>44044.443055555559</v>
      </c>
      <c r="D216" s="2">
        <v>44044.467361111114</v>
      </c>
      <c r="E216" t="s">
        <v>242</v>
      </c>
    </row>
    <row r="217" spans="1:5" x14ac:dyDescent="0.2">
      <c r="A217" t="s">
        <v>27</v>
      </c>
      <c r="B217" t="s">
        <v>20</v>
      </c>
      <c r="C217" s="2">
        <v>44044.443055555559</v>
      </c>
      <c r="D217" s="2">
        <v>44044.467361111114</v>
      </c>
      <c r="E217" t="s">
        <v>243</v>
      </c>
    </row>
    <row r="218" spans="1:5" x14ac:dyDescent="0.2">
      <c r="A218" t="s">
        <v>27</v>
      </c>
      <c r="B218" t="s">
        <v>20</v>
      </c>
      <c r="C218" s="2">
        <v>44044.443055555559</v>
      </c>
      <c r="D218" s="2">
        <v>44044.467361111114</v>
      </c>
      <c r="E218" t="s">
        <v>244</v>
      </c>
    </row>
    <row r="219" spans="1:5" x14ac:dyDescent="0.2">
      <c r="A219" t="s">
        <v>27</v>
      </c>
      <c r="B219" t="s">
        <v>20</v>
      </c>
      <c r="C219" s="2">
        <v>44044.443055555559</v>
      </c>
      <c r="D219" s="2">
        <v>44044.467361111114</v>
      </c>
      <c r="E219" t="s">
        <v>245</v>
      </c>
    </row>
    <row r="220" spans="1:5" x14ac:dyDescent="0.2">
      <c r="A220" t="s">
        <v>27</v>
      </c>
      <c r="B220" t="s">
        <v>20</v>
      </c>
      <c r="C220" s="2">
        <v>44044.443055555559</v>
      </c>
      <c r="D220" s="2">
        <v>44044.467361111114</v>
      </c>
      <c r="E220" t="s">
        <v>246</v>
      </c>
    </row>
    <row r="221" spans="1:5" x14ac:dyDescent="0.2">
      <c r="A221" t="s">
        <v>27</v>
      </c>
      <c r="B221" t="s">
        <v>20</v>
      </c>
      <c r="C221" s="2">
        <v>44044.443055555559</v>
      </c>
      <c r="D221" s="2">
        <v>44044.467361111114</v>
      </c>
      <c r="E221" t="s">
        <v>247</v>
      </c>
    </row>
    <row r="222" spans="1:5" x14ac:dyDescent="0.2">
      <c r="A222" t="s">
        <v>27</v>
      </c>
      <c r="B222" t="s">
        <v>20</v>
      </c>
      <c r="C222" s="2">
        <v>44044.443055555559</v>
      </c>
      <c r="D222" s="2">
        <v>44044.467361111114</v>
      </c>
      <c r="E222" t="s">
        <v>248</v>
      </c>
    </row>
    <row r="223" spans="1:5" x14ac:dyDescent="0.2">
      <c r="A223" t="s">
        <v>27</v>
      </c>
      <c r="B223" t="s">
        <v>20</v>
      </c>
      <c r="C223" s="2">
        <v>44044.443055555559</v>
      </c>
      <c r="D223" s="2">
        <v>44044.467361111114</v>
      </c>
      <c r="E223" t="s">
        <v>249</v>
      </c>
    </row>
    <row r="224" spans="1:5" x14ac:dyDescent="0.2">
      <c r="A224" t="s">
        <v>27</v>
      </c>
      <c r="B224" t="s">
        <v>20</v>
      </c>
      <c r="C224" s="2">
        <v>44044.443055555559</v>
      </c>
      <c r="D224" s="2">
        <v>44044.467361111114</v>
      </c>
      <c r="E224" t="s">
        <v>250</v>
      </c>
    </row>
    <row r="225" spans="1:5" x14ac:dyDescent="0.2">
      <c r="A225" t="s">
        <v>27</v>
      </c>
      <c r="B225" t="s">
        <v>20</v>
      </c>
      <c r="C225" s="2">
        <v>44044.443055555559</v>
      </c>
      <c r="D225" s="2">
        <v>44044.467361111114</v>
      </c>
      <c r="E225" t="s">
        <v>251</v>
      </c>
    </row>
    <row r="226" spans="1:5" x14ac:dyDescent="0.2">
      <c r="A226" t="s">
        <v>27</v>
      </c>
      <c r="B226" t="s">
        <v>20</v>
      </c>
      <c r="C226" s="2">
        <v>44044.443055555559</v>
      </c>
      <c r="D226" s="2">
        <v>44044.467361111114</v>
      </c>
      <c r="E226" t="s">
        <v>252</v>
      </c>
    </row>
    <row r="227" spans="1:5" x14ac:dyDescent="0.2">
      <c r="A227" t="s">
        <v>27</v>
      </c>
      <c r="B227" t="s">
        <v>20</v>
      </c>
      <c r="C227" s="2">
        <v>44044.443055555559</v>
      </c>
      <c r="D227" s="2">
        <v>44044.467361111114</v>
      </c>
      <c r="E227" t="s">
        <v>253</v>
      </c>
    </row>
    <row r="228" spans="1:5" x14ac:dyDescent="0.2">
      <c r="A228" t="s">
        <v>27</v>
      </c>
      <c r="B228" t="s">
        <v>20</v>
      </c>
      <c r="C228" s="2">
        <v>44044.443055555559</v>
      </c>
      <c r="D228" s="2">
        <v>44044.467361111114</v>
      </c>
      <c r="E228" t="s">
        <v>254</v>
      </c>
    </row>
    <row r="229" spans="1:5" x14ac:dyDescent="0.2">
      <c r="A229" t="s">
        <v>27</v>
      </c>
      <c r="B229" t="s">
        <v>20</v>
      </c>
      <c r="C229" s="2">
        <v>44044.443055555559</v>
      </c>
      <c r="D229" s="2">
        <v>44044.467361111114</v>
      </c>
      <c r="E229" t="s">
        <v>255</v>
      </c>
    </row>
    <row r="230" spans="1:5" x14ac:dyDescent="0.2">
      <c r="A230" t="s">
        <v>27</v>
      </c>
      <c r="B230" t="s">
        <v>20</v>
      </c>
      <c r="C230" s="2">
        <v>44044.443055555559</v>
      </c>
      <c r="D230" s="2">
        <v>44044.467361111114</v>
      </c>
      <c r="E230" t="s">
        <v>256</v>
      </c>
    </row>
    <row r="231" spans="1:5" x14ac:dyDescent="0.2">
      <c r="A231" t="s">
        <v>27</v>
      </c>
      <c r="B231" t="s">
        <v>20</v>
      </c>
      <c r="C231" s="2">
        <v>44044.443055555559</v>
      </c>
      <c r="D231" s="2">
        <v>44044.467361111114</v>
      </c>
      <c r="E231" t="s">
        <v>257</v>
      </c>
    </row>
    <row r="232" spans="1:5" x14ac:dyDescent="0.2">
      <c r="A232" t="s">
        <v>27</v>
      </c>
      <c r="B232" t="s">
        <v>20</v>
      </c>
      <c r="C232" s="2">
        <v>44044.443055555559</v>
      </c>
      <c r="D232" s="2">
        <v>44044.467361111114</v>
      </c>
      <c r="E232" t="s">
        <v>258</v>
      </c>
    </row>
    <row r="233" spans="1:5" x14ac:dyDescent="0.2">
      <c r="A233" t="s">
        <v>27</v>
      </c>
      <c r="B233" t="s">
        <v>20</v>
      </c>
      <c r="C233" s="2">
        <v>44044.443055555559</v>
      </c>
      <c r="D233" s="2">
        <v>44044.467361111114</v>
      </c>
      <c r="E233" t="s">
        <v>259</v>
      </c>
    </row>
    <row r="234" spans="1:5" x14ac:dyDescent="0.2">
      <c r="A234" t="s">
        <v>27</v>
      </c>
      <c r="B234" t="s">
        <v>20</v>
      </c>
      <c r="C234" s="2">
        <v>44044.443055555559</v>
      </c>
      <c r="D234" s="2">
        <v>44044.467361111114</v>
      </c>
      <c r="E234" t="s">
        <v>260</v>
      </c>
    </row>
    <row r="235" spans="1:5" x14ac:dyDescent="0.2">
      <c r="A235" t="s">
        <v>27</v>
      </c>
      <c r="B235" t="s">
        <v>20</v>
      </c>
      <c r="C235" s="2">
        <v>44044.443055555559</v>
      </c>
      <c r="D235" s="2">
        <v>44044.467361111114</v>
      </c>
      <c r="E235" t="s">
        <v>261</v>
      </c>
    </row>
    <row r="236" spans="1:5" x14ac:dyDescent="0.2">
      <c r="A236" t="s">
        <v>27</v>
      </c>
      <c r="B236" t="s">
        <v>20</v>
      </c>
      <c r="C236" s="2">
        <v>44044.443055555559</v>
      </c>
      <c r="D236" s="2">
        <v>44044.467361111114</v>
      </c>
      <c r="E236" t="s">
        <v>262</v>
      </c>
    </row>
    <row r="237" spans="1:5" x14ac:dyDescent="0.2">
      <c r="A237" t="s">
        <v>27</v>
      </c>
      <c r="B237" t="s">
        <v>20</v>
      </c>
      <c r="C237" s="2">
        <v>44044.443055555559</v>
      </c>
      <c r="D237" s="2">
        <v>44044.467361111114</v>
      </c>
      <c r="E237" t="s">
        <v>263</v>
      </c>
    </row>
    <row r="238" spans="1:5" x14ac:dyDescent="0.2">
      <c r="A238" t="s">
        <v>27</v>
      </c>
      <c r="B238" t="s">
        <v>20</v>
      </c>
      <c r="C238" s="2">
        <v>44044.443055555559</v>
      </c>
      <c r="D238" s="2">
        <v>44044.467361111114</v>
      </c>
      <c r="E238" t="s">
        <v>264</v>
      </c>
    </row>
    <row r="239" spans="1:5" x14ac:dyDescent="0.2">
      <c r="A239" t="s">
        <v>27</v>
      </c>
      <c r="B239" t="s">
        <v>20</v>
      </c>
      <c r="C239" s="2">
        <v>44044.443055555559</v>
      </c>
      <c r="D239" s="2">
        <v>44044.467361111114</v>
      </c>
      <c r="E239" t="s">
        <v>265</v>
      </c>
    </row>
    <row r="240" spans="1:5" x14ac:dyDescent="0.2">
      <c r="A240" t="s">
        <v>27</v>
      </c>
      <c r="B240" t="s">
        <v>20</v>
      </c>
      <c r="C240" s="2">
        <v>44044.443055555559</v>
      </c>
      <c r="D240" s="2">
        <v>44044.467361111114</v>
      </c>
      <c r="E240" t="s">
        <v>266</v>
      </c>
    </row>
    <row r="241" spans="1:5" x14ac:dyDescent="0.2">
      <c r="A241" t="s">
        <v>27</v>
      </c>
      <c r="B241" t="s">
        <v>20</v>
      </c>
      <c r="C241" s="2">
        <v>44044.443055555559</v>
      </c>
      <c r="D241" s="2">
        <v>44044.467361111114</v>
      </c>
      <c r="E241" t="s">
        <v>267</v>
      </c>
    </row>
    <row r="242" spans="1:5" x14ac:dyDescent="0.2">
      <c r="A242" t="s">
        <v>27</v>
      </c>
      <c r="B242" t="s">
        <v>20</v>
      </c>
      <c r="C242" s="2">
        <v>44044.443055555559</v>
      </c>
      <c r="D242" s="2">
        <v>44044.467361111114</v>
      </c>
      <c r="E242" t="s">
        <v>268</v>
      </c>
    </row>
    <row r="243" spans="1:5" x14ac:dyDescent="0.2">
      <c r="A243" t="s">
        <v>27</v>
      </c>
      <c r="B243" t="s">
        <v>20</v>
      </c>
      <c r="C243" s="2">
        <v>44044.443055555559</v>
      </c>
      <c r="D243" s="2">
        <v>44044.467361111114</v>
      </c>
      <c r="E243" t="s">
        <v>269</v>
      </c>
    </row>
    <row r="244" spans="1:5" x14ac:dyDescent="0.2">
      <c r="A244" t="s">
        <v>27</v>
      </c>
      <c r="B244" t="s">
        <v>20</v>
      </c>
      <c r="C244" s="2">
        <v>44044.443055555559</v>
      </c>
      <c r="D244" s="2">
        <v>44044.467361111114</v>
      </c>
      <c r="E244" t="s">
        <v>270</v>
      </c>
    </row>
    <row r="245" spans="1:5" x14ac:dyDescent="0.2">
      <c r="A245" t="s">
        <v>27</v>
      </c>
      <c r="B245" t="s">
        <v>20</v>
      </c>
      <c r="C245" s="2">
        <v>44044.443055555559</v>
      </c>
      <c r="D245" s="2">
        <v>44044.467361111114</v>
      </c>
      <c r="E245" t="s">
        <v>271</v>
      </c>
    </row>
    <row r="246" spans="1:5" x14ac:dyDescent="0.2">
      <c r="A246" t="s">
        <v>27</v>
      </c>
      <c r="B246" t="s">
        <v>20</v>
      </c>
      <c r="C246" s="2">
        <v>44044.443055555559</v>
      </c>
      <c r="D246" s="2">
        <v>44044.467361111114</v>
      </c>
      <c r="E246" t="s">
        <v>272</v>
      </c>
    </row>
    <row r="247" spans="1:5" x14ac:dyDescent="0.2">
      <c r="A247" t="s">
        <v>27</v>
      </c>
      <c r="B247" t="s">
        <v>20</v>
      </c>
      <c r="C247" s="2">
        <v>44044.443055555559</v>
      </c>
      <c r="D247" s="2">
        <v>44044.467361111114</v>
      </c>
      <c r="E247" t="s">
        <v>273</v>
      </c>
    </row>
    <row r="248" spans="1:5" x14ac:dyDescent="0.2">
      <c r="A248" t="s">
        <v>27</v>
      </c>
      <c r="B248" t="s">
        <v>20</v>
      </c>
      <c r="C248" s="2">
        <v>44044.443055555559</v>
      </c>
      <c r="D248" s="2">
        <v>44044.467361111114</v>
      </c>
      <c r="E248" t="s">
        <v>274</v>
      </c>
    </row>
    <row r="249" spans="1:5" x14ac:dyDescent="0.2">
      <c r="A249" t="s">
        <v>27</v>
      </c>
      <c r="B249" t="s">
        <v>20</v>
      </c>
      <c r="C249" s="2">
        <v>44044.443055555559</v>
      </c>
      <c r="D249" s="2">
        <v>44044.467361111114</v>
      </c>
      <c r="E249" t="s">
        <v>275</v>
      </c>
    </row>
    <row r="250" spans="1:5" x14ac:dyDescent="0.2">
      <c r="A250" t="s">
        <v>27</v>
      </c>
      <c r="B250" t="s">
        <v>20</v>
      </c>
      <c r="C250" s="2">
        <v>44044.443055555559</v>
      </c>
      <c r="D250" s="2">
        <v>44044.467361111114</v>
      </c>
      <c r="E250" t="s">
        <v>276</v>
      </c>
    </row>
    <row r="251" spans="1:5" x14ac:dyDescent="0.2">
      <c r="A251" t="s">
        <v>27</v>
      </c>
      <c r="B251" t="s">
        <v>20</v>
      </c>
      <c r="C251" s="2">
        <v>44044.443055555559</v>
      </c>
      <c r="D251" s="2">
        <v>44044.467361111114</v>
      </c>
      <c r="E251" t="s">
        <v>277</v>
      </c>
    </row>
    <row r="252" spans="1:5" x14ac:dyDescent="0.2">
      <c r="A252" t="s">
        <v>27</v>
      </c>
      <c r="B252" t="s">
        <v>20</v>
      </c>
      <c r="C252" s="2">
        <v>44044.443055555559</v>
      </c>
      <c r="D252" s="2">
        <v>44044.467361111114</v>
      </c>
      <c r="E252" t="s">
        <v>278</v>
      </c>
    </row>
    <row r="253" spans="1:5" x14ac:dyDescent="0.2">
      <c r="A253" t="s">
        <v>27</v>
      </c>
      <c r="B253" t="s">
        <v>20</v>
      </c>
      <c r="C253" s="2">
        <v>44044.443055555559</v>
      </c>
      <c r="D253" s="2">
        <v>44044.467361111114</v>
      </c>
      <c r="E253" t="s">
        <v>279</v>
      </c>
    </row>
    <row r="254" spans="1:5" x14ac:dyDescent="0.2">
      <c r="A254" t="s">
        <v>27</v>
      </c>
      <c r="B254" t="s">
        <v>20</v>
      </c>
      <c r="C254" s="2">
        <v>44044.443055555559</v>
      </c>
      <c r="D254" s="2">
        <v>44044.467361111114</v>
      </c>
      <c r="E254" t="s">
        <v>280</v>
      </c>
    </row>
    <row r="255" spans="1:5" x14ac:dyDescent="0.2">
      <c r="A255" t="s">
        <v>27</v>
      </c>
      <c r="B255" t="s">
        <v>20</v>
      </c>
      <c r="C255" s="2">
        <v>44044.443055555559</v>
      </c>
      <c r="D255" s="2">
        <v>44044.467361111114</v>
      </c>
      <c r="E255" t="s">
        <v>281</v>
      </c>
    </row>
    <row r="256" spans="1:5" x14ac:dyDescent="0.2">
      <c r="A256" t="s">
        <v>27</v>
      </c>
      <c r="B256" t="s">
        <v>20</v>
      </c>
      <c r="C256" s="2">
        <v>44044.443055555559</v>
      </c>
      <c r="D256" s="2">
        <v>44044.467361111114</v>
      </c>
      <c r="E256" t="s">
        <v>282</v>
      </c>
    </row>
    <row r="257" spans="1:5" x14ac:dyDescent="0.2">
      <c r="A257" t="s">
        <v>27</v>
      </c>
      <c r="B257" t="s">
        <v>20</v>
      </c>
      <c r="C257" s="2">
        <v>44044.443055555559</v>
      </c>
      <c r="D257" s="2">
        <v>44044.467361111114</v>
      </c>
      <c r="E257" t="s">
        <v>283</v>
      </c>
    </row>
    <row r="258" spans="1:5" x14ac:dyDescent="0.2">
      <c r="A258" t="s">
        <v>27</v>
      </c>
      <c r="B258" t="s">
        <v>20</v>
      </c>
      <c r="C258" s="2">
        <v>44044.443055555559</v>
      </c>
      <c r="D258" s="2">
        <v>44044.467361111114</v>
      </c>
      <c r="E258" t="s">
        <v>284</v>
      </c>
    </row>
    <row r="259" spans="1:5" x14ac:dyDescent="0.2">
      <c r="A259" t="s">
        <v>27</v>
      </c>
      <c r="B259" t="s">
        <v>20</v>
      </c>
      <c r="C259" s="2">
        <v>44044.443055555559</v>
      </c>
      <c r="D259" s="2">
        <v>44044.467361111114</v>
      </c>
      <c r="E259" t="s">
        <v>285</v>
      </c>
    </row>
    <row r="260" spans="1:5" x14ac:dyDescent="0.2">
      <c r="A260" t="s">
        <v>27</v>
      </c>
      <c r="B260" t="s">
        <v>20</v>
      </c>
      <c r="C260" s="2">
        <v>44044.443055555559</v>
      </c>
      <c r="D260" s="2">
        <v>44044.467361111114</v>
      </c>
      <c r="E260" t="s">
        <v>286</v>
      </c>
    </row>
    <row r="261" spans="1:5" x14ac:dyDescent="0.2">
      <c r="A261" t="s">
        <v>27</v>
      </c>
      <c r="B261" t="s">
        <v>20</v>
      </c>
      <c r="C261" s="2">
        <v>44044.443055555559</v>
      </c>
      <c r="D261" s="2">
        <v>44044.467361111114</v>
      </c>
      <c r="E261" t="s">
        <v>287</v>
      </c>
    </row>
    <row r="262" spans="1:5" x14ac:dyDescent="0.2">
      <c r="A262" t="s">
        <v>27</v>
      </c>
      <c r="B262" t="s">
        <v>20</v>
      </c>
      <c r="C262" s="2">
        <v>44044.443055555559</v>
      </c>
      <c r="D262" s="2">
        <v>44044.467361111114</v>
      </c>
      <c r="E262" t="s">
        <v>288</v>
      </c>
    </row>
    <row r="263" spans="1:5" x14ac:dyDescent="0.2">
      <c r="A263" t="s">
        <v>27</v>
      </c>
      <c r="B263" t="s">
        <v>20</v>
      </c>
      <c r="C263" s="2">
        <v>44044.443055555559</v>
      </c>
      <c r="D263" s="2">
        <v>44044.467361111114</v>
      </c>
      <c r="E263" t="s">
        <v>289</v>
      </c>
    </row>
    <row r="264" spans="1:5" x14ac:dyDescent="0.2">
      <c r="A264" t="s">
        <v>27</v>
      </c>
      <c r="B264" t="s">
        <v>20</v>
      </c>
      <c r="C264" s="2">
        <v>44044.443055555559</v>
      </c>
      <c r="D264" s="2">
        <v>44044.467361111114</v>
      </c>
      <c r="E264" t="s">
        <v>290</v>
      </c>
    </row>
    <row r="265" spans="1:5" x14ac:dyDescent="0.2">
      <c r="A265" t="s">
        <v>27</v>
      </c>
      <c r="B265" t="s">
        <v>20</v>
      </c>
      <c r="C265" s="2">
        <v>44044.443055555559</v>
      </c>
      <c r="D265" s="2">
        <v>44044.467361111114</v>
      </c>
      <c r="E265" t="s">
        <v>291</v>
      </c>
    </row>
    <row r="266" spans="1:5" x14ac:dyDescent="0.2">
      <c r="A266" t="s">
        <v>27</v>
      </c>
      <c r="B266" t="s">
        <v>20</v>
      </c>
      <c r="C266" s="2">
        <v>44044.443055555559</v>
      </c>
      <c r="D266" s="2">
        <v>44044.467361111114</v>
      </c>
      <c r="E266" t="s">
        <v>292</v>
      </c>
    </row>
    <row r="267" spans="1:5" x14ac:dyDescent="0.2">
      <c r="A267" t="s">
        <v>27</v>
      </c>
      <c r="B267" t="s">
        <v>20</v>
      </c>
      <c r="C267" s="2">
        <v>44044.443055555559</v>
      </c>
      <c r="D267" s="2">
        <v>44044.467361111114</v>
      </c>
      <c r="E267" t="s">
        <v>293</v>
      </c>
    </row>
    <row r="268" spans="1:5" x14ac:dyDescent="0.2">
      <c r="A268" t="s">
        <v>27</v>
      </c>
      <c r="B268" t="s">
        <v>20</v>
      </c>
      <c r="C268" s="2">
        <v>44044.443055555559</v>
      </c>
      <c r="D268" s="2">
        <v>44044.467361111114</v>
      </c>
      <c r="E268" t="s">
        <v>294</v>
      </c>
    </row>
    <row r="269" spans="1:5" x14ac:dyDescent="0.2">
      <c r="A269" t="s">
        <v>27</v>
      </c>
      <c r="B269" t="s">
        <v>20</v>
      </c>
      <c r="C269" s="2">
        <v>44044.443055555559</v>
      </c>
      <c r="D269" s="2">
        <v>44044.467361111114</v>
      </c>
      <c r="E269" t="s">
        <v>295</v>
      </c>
    </row>
    <row r="270" spans="1:5" x14ac:dyDescent="0.2">
      <c r="A270" t="s">
        <v>27</v>
      </c>
      <c r="B270" t="s">
        <v>20</v>
      </c>
      <c r="C270" s="2">
        <v>44044.443055555559</v>
      </c>
      <c r="D270" s="2">
        <v>44044.467361111114</v>
      </c>
      <c r="E270" t="s">
        <v>296</v>
      </c>
    </row>
    <row r="271" spans="1:5" x14ac:dyDescent="0.2">
      <c r="A271" t="s">
        <v>27</v>
      </c>
      <c r="B271" t="s">
        <v>20</v>
      </c>
      <c r="C271" s="2">
        <v>44044.443055555559</v>
      </c>
      <c r="D271" s="2">
        <v>44044.467361111114</v>
      </c>
      <c r="E271" t="s">
        <v>297</v>
      </c>
    </row>
    <row r="272" spans="1:5" x14ac:dyDescent="0.2">
      <c r="A272" t="s">
        <v>27</v>
      </c>
      <c r="B272" t="s">
        <v>20</v>
      </c>
      <c r="C272" s="2">
        <v>44044.443055555559</v>
      </c>
      <c r="D272" s="2">
        <v>44044.467361111114</v>
      </c>
      <c r="E272" t="s">
        <v>298</v>
      </c>
    </row>
    <row r="273" spans="1:5" x14ac:dyDescent="0.2">
      <c r="A273" t="s">
        <v>27</v>
      </c>
      <c r="B273" t="s">
        <v>20</v>
      </c>
      <c r="C273" s="2">
        <v>44044.443055555559</v>
      </c>
      <c r="D273" s="2">
        <v>44044.467361111114</v>
      </c>
      <c r="E273" t="s">
        <v>299</v>
      </c>
    </row>
    <row r="274" spans="1:5" x14ac:dyDescent="0.2">
      <c r="A274" t="s">
        <v>27</v>
      </c>
      <c r="B274" t="s">
        <v>20</v>
      </c>
      <c r="C274" s="2">
        <v>44044.443055555559</v>
      </c>
      <c r="D274" s="2">
        <v>44044.467361111114</v>
      </c>
      <c r="E274" t="s">
        <v>300</v>
      </c>
    </row>
    <row r="275" spans="1:5" x14ac:dyDescent="0.2">
      <c r="A275" t="s">
        <v>27</v>
      </c>
      <c r="B275" t="s">
        <v>20</v>
      </c>
      <c r="C275" s="2">
        <v>44044.443055555559</v>
      </c>
      <c r="D275" s="2">
        <v>44044.467361111114</v>
      </c>
      <c r="E275" t="s">
        <v>301</v>
      </c>
    </row>
    <row r="276" spans="1:5" x14ac:dyDescent="0.2">
      <c r="A276" t="s">
        <v>27</v>
      </c>
      <c r="B276" t="s">
        <v>20</v>
      </c>
      <c r="C276" s="2">
        <v>44044.443055555559</v>
      </c>
      <c r="D276" s="2">
        <v>44044.467361111114</v>
      </c>
      <c r="E276" t="s">
        <v>302</v>
      </c>
    </row>
    <row r="277" spans="1:5" x14ac:dyDescent="0.2">
      <c r="A277" t="s">
        <v>27</v>
      </c>
      <c r="B277" t="s">
        <v>20</v>
      </c>
      <c r="C277" s="2">
        <v>44044.443055555559</v>
      </c>
      <c r="D277" s="2">
        <v>44044.467361111114</v>
      </c>
      <c r="E277" t="s">
        <v>303</v>
      </c>
    </row>
    <row r="278" spans="1:5" x14ac:dyDescent="0.2">
      <c r="A278" t="s">
        <v>27</v>
      </c>
      <c r="B278" t="s">
        <v>20</v>
      </c>
      <c r="C278" s="2">
        <v>44044.443055555559</v>
      </c>
      <c r="D278" s="2">
        <v>44044.467361111114</v>
      </c>
      <c r="E278" t="s">
        <v>304</v>
      </c>
    </row>
    <row r="279" spans="1:5" x14ac:dyDescent="0.2">
      <c r="A279" t="s">
        <v>27</v>
      </c>
      <c r="B279" t="s">
        <v>20</v>
      </c>
      <c r="C279" s="2">
        <v>44044.443055555559</v>
      </c>
      <c r="D279" s="2">
        <v>44044.467361111114</v>
      </c>
      <c r="E279" t="s">
        <v>305</v>
      </c>
    </row>
    <row r="280" spans="1:5" x14ac:dyDescent="0.2">
      <c r="A280" t="s">
        <v>27</v>
      </c>
      <c r="B280" t="s">
        <v>20</v>
      </c>
      <c r="C280" s="2">
        <v>44044.443055555559</v>
      </c>
      <c r="D280" s="2">
        <v>44044.467361111114</v>
      </c>
      <c r="E280" t="s">
        <v>306</v>
      </c>
    </row>
    <row r="281" spans="1:5" x14ac:dyDescent="0.2">
      <c r="A281" t="s">
        <v>27</v>
      </c>
      <c r="B281" t="s">
        <v>20</v>
      </c>
      <c r="C281" s="2">
        <v>44044.443055555559</v>
      </c>
      <c r="D281" s="2">
        <v>44044.467361111114</v>
      </c>
      <c r="E281" t="s">
        <v>307</v>
      </c>
    </row>
    <row r="282" spans="1:5" x14ac:dyDescent="0.2">
      <c r="A282" t="s">
        <v>27</v>
      </c>
      <c r="B282" t="s">
        <v>20</v>
      </c>
      <c r="C282" s="2">
        <v>44044.443055555559</v>
      </c>
      <c r="D282" s="2">
        <v>44044.467361111114</v>
      </c>
      <c r="E282" t="s">
        <v>308</v>
      </c>
    </row>
    <row r="283" spans="1:5" x14ac:dyDescent="0.2">
      <c r="A283" t="s">
        <v>27</v>
      </c>
      <c r="B283" t="s">
        <v>20</v>
      </c>
      <c r="C283" s="2">
        <v>44044.443055555559</v>
      </c>
      <c r="D283" s="2">
        <v>44044.467361111114</v>
      </c>
      <c r="E283" t="s">
        <v>309</v>
      </c>
    </row>
    <row r="284" spans="1:5" x14ac:dyDescent="0.2">
      <c r="A284" t="s">
        <v>27</v>
      </c>
      <c r="B284" t="s">
        <v>20</v>
      </c>
      <c r="C284" s="2">
        <v>44044.443055555559</v>
      </c>
      <c r="D284" s="2">
        <v>44044.467361111114</v>
      </c>
      <c r="E284" t="s">
        <v>310</v>
      </c>
    </row>
    <row r="285" spans="1:5" x14ac:dyDescent="0.2">
      <c r="A285" t="s">
        <v>27</v>
      </c>
      <c r="B285" t="s">
        <v>20</v>
      </c>
      <c r="C285" s="2">
        <v>44044.443055555559</v>
      </c>
      <c r="D285" s="2">
        <v>44044.467361111114</v>
      </c>
      <c r="E285" t="s">
        <v>311</v>
      </c>
    </row>
    <row r="286" spans="1:5" x14ac:dyDescent="0.2">
      <c r="A286" t="s">
        <v>27</v>
      </c>
      <c r="B286" t="s">
        <v>20</v>
      </c>
      <c r="C286" s="2">
        <v>44044.443055555559</v>
      </c>
      <c r="D286" s="2">
        <v>44044.467361111114</v>
      </c>
      <c r="E286" t="s">
        <v>312</v>
      </c>
    </row>
    <row r="287" spans="1:5" x14ac:dyDescent="0.2">
      <c r="A287" t="s">
        <v>27</v>
      </c>
      <c r="B287" t="s">
        <v>20</v>
      </c>
      <c r="C287" s="2">
        <v>44044.443055555559</v>
      </c>
      <c r="D287" s="2">
        <v>44044.467361111114</v>
      </c>
      <c r="E287" t="s">
        <v>313</v>
      </c>
    </row>
    <row r="288" spans="1:5" x14ac:dyDescent="0.2">
      <c r="A288" t="s">
        <v>27</v>
      </c>
      <c r="B288" t="s">
        <v>20</v>
      </c>
      <c r="C288" s="2">
        <v>44044.443055555559</v>
      </c>
      <c r="D288" s="2">
        <v>44044.467361111114</v>
      </c>
      <c r="E288" t="s">
        <v>314</v>
      </c>
    </row>
    <row r="289" spans="1:5" x14ac:dyDescent="0.2">
      <c r="A289" t="s">
        <v>27</v>
      </c>
      <c r="B289" t="s">
        <v>20</v>
      </c>
      <c r="C289" s="2">
        <v>44044.443055555559</v>
      </c>
      <c r="D289" s="2">
        <v>44044.467361111114</v>
      </c>
      <c r="E289" t="s">
        <v>315</v>
      </c>
    </row>
    <row r="290" spans="1:5" x14ac:dyDescent="0.2">
      <c r="A290" t="s">
        <v>27</v>
      </c>
      <c r="B290" t="s">
        <v>20</v>
      </c>
      <c r="C290" s="2">
        <v>44044.443055555559</v>
      </c>
      <c r="D290" s="2">
        <v>44044.467361111114</v>
      </c>
      <c r="E290" t="s">
        <v>316</v>
      </c>
    </row>
    <row r="291" spans="1:5" x14ac:dyDescent="0.2">
      <c r="A291" t="s">
        <v>27</v>
      </c>
      <c r="B291" t="s">
        <v>20</v>
      </c>
      <c r="C291" s="2">
        <v>44044.443055555559</v>
      </c>
      <c r="D291" s="2">
        <v>44044.467361111114</v>
      </c>
      <c r="E291" t="s">
        <v>317</v>
      </c>
    </row>
    <row r="292" spans="1:5" x14ac:dyDescent="0.2">
      <c r="A292" t="s">
        <v>27</v>
      </c>
      <c r="B292" t="s">
        <v>20</v>
      </c>
      <c r="C292" s="2">
        <v>44044.443055555559</v>
      </c>
      <c r="D292" s="2">
        <v>44044.467361111114</v>
      </c>
      <c r="E292" t="s">
        <v>318</v>
      </c>
    </row>
    <row r="293" spans="1:5" x14ac:dyDescent="0.2">
      <c r="A293" t="s">
        <v>27</v>
      </c>
      <c r="B293" t="s">
        <v>20</v>
      </c>
      <c r="C293" s="2">
        <v>44044.443055555559</v>
      </c>
      <c r="D293" s="2">
        <v>44044.467361111114</v>
      </c>
      <c r="E293" t="s">
        <v>319</v>
      </c>
    </row>
    <row r="294" spans="1:5" x14ac:dyDescent="0.2">
      <c r="A294" t="s">
        <v>27</v>
      </c>
      <c r="B294" t="s">
        <v>20</v>
      </c>
      <c r="C294" s="2">
        <v>44044.443055555559</v>
      </c>
      <c r="D294" s="2">
        <v>44044.467361111114</v>
      </c>
      <c r="E294" t="s">
        <v>320</v>
      </c>
    </row>
    <row r="295" spans="1:5" x14ac:dyDescent="0.2">
      <c r="A295" t="s">
        <v>27</v>
      </c>
      <c r="B295" t="s">
        <v>20</v>
      </c>
      <c r="C295" s="2">
        <v>44044.443055555559</v>
      </c>
      <c r="D295" s="2">
        <v>44044.467361111114</v>
      </c>
      <c r="E295" t="s">
        <v>321</v>
      </c>
    </row>
    <row r="296" spans="1:5" x14ac:dyDescent="0.2">
      <c r="A296" t="s">
        <v>27</v>
      </c>
      <c r="B296" t="s">
        <v>20</v>
      </c>
      <c r="C296" s="2">
        <v>44044.443055555559</v>
      </c>
      <c r="D296" s="2">
        <v>44044.467361111114</v>
      </c>
      <c r="E296" t="s">
        <v>322</v>
      </c>
    </row>
    <row r="297" spans="1:5" x14ac:dyDescent="0.2">
      <c r="A297" t="s">
        <v>27</v>
      </c>
      <c r="B297" t="s">
        <v>20</v>
      </c>
      <c r="C297" s="2">
        <v>44044.443055555559</v>
      </c>
      <c r="D297" s="2">
        <v>44044.467361111114</v>
      </c>
      <c r="E297" t="s">
        <v>323</v>
      </c>
    </row>
    <row r="298" spans="1:5" x14ac:dyDescent="0.2">
      <c r="A298" t="s">
        <v>27</v>
      </c>
      <c r="B298" t="s">
        <v>20</v>
      </c>
      <c r="C298" s="2">
        <v>44044.443055555559</v>
      </c>
      <c r="D298" s="2">
        <v>44044.467361111114</v>
      </c>
      <c r="E298" t="s">
        <v>324</v>
      </c>
    </row>
    <row r="299" spans="1:5" x14ac:dyDescent="0.2">
      <c r="A299" t="s">
        <v>27</v>
      </c>
      <c r="B299" t="s">
        <v>20</v>
      </c>
      <c r="C299" s="2">
        <v>44044.443055555559</v>
      </c>
      <c r="D299" s="2">
        <v>44044.467361111114</v>
      </c>
      <c r="E299" t="s">
        <v>325</v>
      </c>
    </row>
    <row r="300" spans="1:5" x14ac:dyDescent="0.2">
      <c r="A300" t="s">
        <v>27</v>
      </c>
      <c r="B300" t="s">
        <v>20</v>
      </c>
      <c r="C300" s="2">
        <v>44044.443055555559</v>
      </c>
      <c r="D300" s="2">
        <v>44044.467361111114</v>
      </c>
      <c r="E300" t="s">
        <v>326</v>
      </c>
    </row>
    <row r="301" spans="1:5" x14ac:dyDescent="0.2">
      <c r="A301" t="s">
        <v>27</v>
      </c>
      <c r="B301" t="s">
        <v>20</v>
      </c>
      <c r="C301" s="2">
        <v>44044.443055555559</v>
      </c>
      <c r="D301" s="2">
        <v>44044.467361111114</v>
      </c>
      <c r="E301" t="s">
        <v>327</v>
      </c>
    </row>
    <row r="302" spans="1:5" x14ac:dyDescent="0.2">
      <c r="A302" t="s">
        <v>27</v>
      </c>
      <c r="B302" t="s">
        <v>20</v>
      </c>
      <c r="C302" s="2">
        <v>44044.443055555559</v>
      </c>
      <c r="D302" s="2">
        <v>44044.467361111114</v>
      </c>
      <c r="E302" t="s">
        <v>328</v>
      </c>
    </row>
    <row r="303" spans="1:5" x14ac:dyDescent="0.2">
      <c r="A303" t="s">
        <v>27</v>
      </c>
      <c r="B303" t="s">
        <v>20</v>
      </c>
      <c r="C303" s="2">
        <v>44044.443055555559</v>
      </c>
      <c r="D303" s="2">
        <v>44044.467361111114</v>
      </c>
      <c r="E303" t="s">
        <v>329</v>
      </c>
    </row>
    <row r="304" spans="1:5" x14ac:dyDescent="0.2">
      <c r="A304" t="s">
        <v>27</v>
      </c>
      <c r="B304" t="s">
        <v>20</v>
      </c>
      <c r="C304" s="2">
        <v>44044.443055555559</v>
      </c>
      <c r="D304" s="2">
        <v>44044.467361111114</v>
      </c>
      <c r="E304" t="s">
        <v>330</v>
      </c>
    </row>
    <row r="305" spans="1:5" x14ac:dyDescent="0.2">
      <c r="A305" t="s">
        <v>27</v>
      </c>
      <c r="B305" t="s">
        <v>20</v>
      </c>
      <c r="C305" s="2">
        <v>44044.443055555559</v>
      </c>
      <c r="D305" s="2">
        <v>44044.467361111114</v>
      </c>
      <c r="E305" t="s">
        <v>331</v>
      </c>
    </row>
    <row r="306" spans="1:5" x14ac:dyDescent="0.2">
      <c r="A306" t="s">
        <v>27</v>
      </c>
      <c r="B306" t="s">
        <v>20</v>
      </c>
      <c r="C306" s="2">
        <v>44044.443055555559</v>
      </c>
      <c r="D306" s="2">
        <v>44044.467361111114</v>
      </c>
      <c r="E306" t="s">
        <v>332</v>
      </c>
    </row>
    <row r="307" spans="1:5" x14ac:dyDescent="0.2">
      <c r="A307" t="s">
        <v>27</v>
      </c>
      <c r="B307" t="s">
        <v>20</v>
      </c>
      <c r="C307" s="2">
        <v>44044.443055555559</v>
      </c>
      <c r="D307" s="2">
        <v>44044.467361111114</v>
      </c>
      <c r="E307" t="s">
        <v>333</v>
      </c>
    </row>
    <row r="308" spans="1:5" x14ac:dyDescent="0.2">
      <c r="A308" t="s">
        <v>27</v>
      </c>
      <c r="B308" t="s">
        <v>20</v>
      </c>
      <c r="C308" s="2">
        <v>44044.443055555559</v>
      </c>
      <c r="D308" s="2">
        <v>44044.467361111114</v>
      </c>
      <c r="E308" t="s">
        <v>334</v>
      </c>
    </row>
    <row r="309" spans="1:5" x14ac:dyDescent="0.2">
      <c r="A309" t="s">
        <v>27</v>
      </c>
      <c r="B309" t="s">
        <v>20</v>
      </c>
      <c r="C309" s="2">
        <v>44044.443055555559</v>
      </c>
      <c r="D309" s="2">
        <v>44044.467361111114</v>
      </c>
      <c r="E309" t="s">
        <v>335</v>
      </c>
    </row>
    <row r="310" spans="1:5" x14ac:dyDescent="0.2">
      <c r="A310" t="s">
        <v>27</v>
      </c>
      <c r="B310" t="s">
        <v>20</v>
      </c>
      <c r="C310" s="2">
        <v>44044.443055555559</v>
      </c>
      <c r="D310" s="2">
        <v>44044.467361111114</v>
      </c>
      <c r="E310" t="s">
        <v>336</v>
      </c>
    </row>
    <row r="311" spans="1:5" x14ac:dyDescent="0.2">
      <c r="A311" t="s">
        <v>27</v>
      </c>
      <c r="B311" t="s">
        <v>20</v>
      </c>
      <c r="C311" s="2">
        <v>44044.443055555559</v>
      </c>
      <c r="D311" s="2">
        <v>44044.467361111114</v>
      </c>
      <c r="E311" t="s">
        <v>337</v>
      </c>
    </row>
    <row r="312" spans="1:5" x14ac:dyDescent="0.2">
      <c r="A312" t="s">
        <v>27</v>
      </c>
      <c r="B312" t="s">
        <v>20</v>
      </c>
      <c r="C312" s="2">
        <v>44044.443055555559</v>
      </c>
      <c r="D312" s="2">
        <v>44044.467361111114</v>
      </c>
      <c r="E312" t="s">
        <v>338</v>
      </c>
    </row>
    <row r="313" spans="1:5" x14ac:dyDescent="0.2">
      <c r="A313" t="s">
        <v>27</v>
      </c>
      <c r="B313" t="s">
        <v>20</v>
      </c>
      <c r="C313" s="2">
        <v>44044.443055555559</v>
      </c>
      <c r="D313" s="2">
        <v>44044.467361111114</v>
      </c>
      <c r="E313" t="s">
        <v>339</v>
      </c>
    </row>
    <row r="314" spans="1:5" x14ac:dyDescent="0.2">
      <c r="A314" t="s">
        <v>27</v>
      </c>
      <c r="B314" t="s">
        <v>20</v>
      </c>
      <c r="C314" s="2">
        <v>44044.443055555559</v>
      </c>
      <c r="D314" s="2">
        <v>44044.467361111114</v>
      </c>
      <c r="E314" t="s">
        <v>340</v>
      </c>
    </row>
    <row r="315" spans="1:5" x14ac:dyDescent="0.2">
      <c r="A315" t="s">
        <v>27</v>
      </c>
      <c r="B315" t="s">
        <v>20</v>
      </c>
      <c r="C315" s="2">
        <v>44044.443055555559</v>
      </c>
      <c r="D315" s="2">
        <v>44044.467361111114</v>
      </c>
      <c r="E315" t="s">
        <v>341</v>
      </c>
    </row>
    <row r="316" spans="1:5" x14ac:dyDescent="0.2">
      <c r="A316" t="s">
        <v>27</v>
      </c>
      <c r="B316" t="s">
        <v>20</v>
      </c>
      <c r="C316" s="2">
        <v>44044.443055555559</v>
      </c>
      <c r="D316" s="2">
        <v>44044.467361111114</v>
      </c>
      <c r="E316" t="s">
        <v>342</v>
      </c>
    </row>
    <row r="317" spans="1:5" x14ac:dyDescent="0.2">
      <c r="A317" t="s">
        <v>27</v>
      </c>
      <c r="B317" t="s">
        <v>20</v>
      </c>
      <c r="C317" s="2">
        <v>44044.443055555559</v>
      </c>
      <c r="D317" s="2">
        <v>44044.467361111114</v>
      </c>
      <c r="E317" t="s">
        <v>343</v>
      </c>
    </row>
    <row r="318" spans="1:5" x14ac:dyDescent="0.2">
      <c r="A318" t="s">
        <v>27</v>
      </c>
      <c r="B318" t="s">
        <v>20</v>
      </c>
      <c r="C318" s="2">
        <v>44044.443055555559</v>
      </c>
      <c r="D318" s="2">
        <v>44044.467361111114</v>
      </c>
      <c r="E318" t="s">
        <v>344</v>
      </c>
    </row>
    <row r="319" spans="1:5" x14ac:dyDescent="0.2">
      <c r="A319" t="s">
        <v>27</v>
      </c>
      <c r="B319" t="s">
        <v>20</v>
      </c>
      <c r="C319" s="2">
        <v>44044.443055555559</v>
      </c>
      <c r="D319" s="2">
        <v>44044.467361111114</v>
      </c>
      <c r="E319" t="s">
        <v>345</v>
      </c>
    </row>
    <row r="320" spans="1:5" x14ac:dyDescent="0.2">
      <c r="A320" t="s">
        <v>27</v>
      </c>
      <c r="B320" t="s">
        <v>20</v>
      </c>
      <c r="C320" s="2">
        <v>44044.443055555559</v>
      </c>
      <c r="D320" s="2">
        <v>44044.467361111114</v>
      </c>
      <c r="E320" t="s">
        <v>346</v>
      </c>
    </row>
    <row r="321" spans="1:5" x14ac:dyDescent="0.2">
      <c r="A321" t="s">
        <v>27</v>
      </c>
      <c r="B321" t="s">
        <v>20</v>
      </c>
      <c r="C321" s="2">
        <v>44044.443055555559</v>
      </c>
      <c r="D321" s="2">
        <v>44044.467361111114</v>
      </c>
      <c r="E321" t="s">
        <v>347</v>
      </c>
    </row>
    <row r="322" spans="1:5" x14ac:dyDescent="0.2">
      <c r="A322" t="s">
        <v>27</v>
      </c>
      <c r="B322" t="s">
        <v>20</v>
      </c>
      <c r="C322" s="2">
        <v>44044.443055555559</v>
      </c>
      <c r="D322" s="2">
        <v>44044.467361111114</v>
      </c>
      <c r="E322" t="s">
        <v>348</v>
      </c>
    </row>
    <row r="323" spans="1:5" x14ac:dyDescent="0.2">
      <c r="A323" t="s">
        <v>27</v>
      </c>
      <c r="B323" t="s">
        <v>20</v>
      </c>
      <c r="C323" s="2">
        <v>44044.443055555559</v>
      </c>
      <c r="D323" s="2">
        <v>44044.467361111114</v>
      </c>
      <c r="E323" t="s">
        <v>349</v>
      </c>
    </row>
    <row r="324" spans="1:5" x14ac:dyDescent="0.2">
      <c r="A324" t="s">
        <v>27</v>
      </c>
      <c r="B324" t="s">
        <v>20</v>
      </c>
      <c r="C324" s="2">
        <v>44044.443055555559</v>
      </c>
      <c r="D324" s="2">
        <v>44044.467361111114</v>
      </c>
      <c r="E324" t="s">
        <v>350</v>
      </c>
    </row>
    <row r="325" spans="1:5" x14ac:dyDescent="0.2">
      <c r="A325" t="s">
        <v>27</v>
      </c>
      <c r="B325" t="s">
        <v>20</v>
      </c>
      <c r="C325" s="2">
        <v>44044.443055555559</v>
      </c>
      <c r="D325" s="2">
        <v>44044.467361111114</v>
      </c>
      <c r="E325" t="s">
        <v>351</v>
      </c>
    </row>
    <row r="326" spans="1:5" x14ac:dyDescent="0.2">
      <c r="A326" t="s">
        <v>27</v>
      </c>
      <c r="B326" t="s">
        <v>20</v>
      </c>
      <c r="C326" s="2">
        <v>44044.443055555559</v>
      </c>
      <c r="D326" s="2">
        <v>44044.467361111114</v>
      </c>
      <c r="E326" t="s">
        <v>352</v>
      </c>
    </row>
    <row r="327" spans="1:5" x14ac:dyDescent="0.2">
      <c r="A327" t="s">
        <v>27</v>
      </c>
      <c r="B327" t="s">
        <v>20</v>
      </c>
      <c r="C327" s="2">
        <v>44044.443055555559</v>
      </c>
      <c r="D327" s="2">
        <v>44044.467361111114</v>
      </c>
      <c r="E327" t="s">
        <v>353</v>
      </c>
    </row>
    <row r="328" spans="1:5" x14ac:dyDescent="0.2">
      <c r="A328" t="s">
        <v>27</v>
      </c>
      <c r="B328" t="s">
        <v>20</v>
      </c>
      <c r="C328" s="2">
        <v>44044.443055555559</v>
      </c>
      <c r="D328" s="2">
        <v>44044.467361111114</v>
      </c>
      <c r="E328" t="s">
        <v>354</v>
      </c>
    </row>
    <row r="329" spans="1:5" x14ac:dyDescent="0.2">
      <c r="A329" t="s">
        <v>27</v>
      </c>
      <c r="B329" t="s">
        <v>20</v>
      </c>
      <c r="C329" s="2">
        <v>44044.443055555559</v>
      </c>
      <c r="D329" s="2">
        <v>44044.467361111114</v>
      </c>
      <c r="E329" t="s">
        <v>355</v>
      </c>
    </row>
    <row r="330" spans="1:5" x14ac:dyDescent="0.2">
      <c r="A330" t="s">
        <v>27</v>
      </c>
      <c r="B330" t="s">
        <v>20</v>
      </c>
      <c r="C330" s="2">
        <v>44044.443055555559</v>
      </c>
      <c r="D330" s="2">
        <v>44044.467361111114</v>
      </c>
      <c r="E330" t="s">
        <v>356</v>
      </c>
    </row>
    <row r="331" spans="1:5" x14ac:dyDescent="0.2">
      <c r="A331" t="s">
        <v>27</v>
      </c>
      <c r="B331" t="s">
        <v>20</v>
      </c>
      <c r="C331" s="2">
        <v>44044.443055555559</v>
      </c>
      <c r="D331" s="2">
        <v>44044.467361111114</v>
      </c>
      <c r="E331" t="s">
        <v>357</v>
      </c>
    </row>
    <row r="332" spans="1:5" x14ac:dyDescent="0.2">
      <c r="A332" t="s">
        <v>27</v>
      </c>
      <c r="B332" t="s">
        <v>20</v>
      </c>
      <c r="C332" s="2">
        <v>44044.443055555559</v>
      </c>
      <c r="D332" s="2">
        <v>44044.467361111114</v>
      </c>
      <c r="E332" t="s">
        <v>358</v>
      </c>
    </row>
    <row r="333" spans="1:5" x14ac:dyDescent="0.2">
      <c r="A333" t="s">
        <v>27</v>
      </c>
      <c r="B333" t="s">
        <v>20</v>
      </c>
      <c r="C333" s="2">
        <v>44044.443055555559</v>
      </c>
      <c r="D333" s="2">
        <v>44044.467361111114</v>
      </c>
      <c r="E333" t="s">
        <v>359</v>
      </c>
    </row>
    <row r="334" spans="1:5" x14ac:dyDescent="0.2">
      <c r="A334" t="s">
        <v>27</v>
      </c>
      <c r="B334" t="s">
        <v>20</v>
      </c>
      <c r="C334" s="2">
        <v>44044.443055555559</v>
      </c>
      <c r="D334" s="2">
        <v>44044.467361111114</v>
      </c>
      <c r="E334" t="s">
        <v>360</v>
      </c>
    </row>
    <row r="335" spans="1:5" x14ac:dyDescent="0.2">
      <c r="A335" t="s">
        <v>27</v>
      </c>
      <c r="B335" t="s">
        <v>20</v>
      </c>
      <c r="C335" s="2">
        <v>44044.443055555559</v>
      </c>
      <c r="D335" s="2">
        <v>44044.467361111114</v>
      </c>
      <c r="E335" t="s">
        <v>361</v>
      </c>
    </row>
    <row r="336" spans="1:5" x14ac:dyDescent="0.2">
      <c r="A336" t="s">
        <v>27</v>
      </c>
      <c r="B336" t="s">
        <v>20</v>
      </c>
      <c r="C336" s="2">
        <v>44044.443055555559</v>
      </c>
      <c r="D336" s="2">
        <v>44044.467361111114</v>
      </c>
      <c r="E336" t="s">
        <v>362</v>
      </c>
    </row>
    <row r="337" spans="1:5" x14ac:dyDescent="0.2">
      <c r="A337" t="s">
        <v>27</v>
      </c>
      <c r="B337" t="s">
        <v>20</v>
      </c>
      <c r="C337" s="2">
        <v>44044.443055555559</v>
      </c>
      <c r="D337" s="2">
        <v>44044.467361111114</v>
      </c>
      <c r="E337" t="s">
        <v>363</v>
      </c>
    </row>
    <row r="338" spans="1:5" x14ac:dyDescent="0.2">
      <c r="A338" t="s">
        <v>27</v>
      </c>
      <c r="B338" t="s">
        <v>20</v>
      </c>
      <c r="C338" s="2">
        <v>44044.443055555559</v>
      </c>
      <c r="D338" s="2">
        <v>44044.467361111114</v>
      </c>
      <c r="E338" t="s">
        <v>364</v>
      </c>
    </row>
    <row r="339" spans="1:5" x14ac:dyDescent="0.2">
      <c r="A339" t="s">
        <v>27</v>
      </c>
      <c r="B339" t="s">
        <v>20</v>
      </c>
      <c r="C339" s="2">
        <v>44044.443055555559</v>
      </c>
      <c r="D339" s="2">
        <v>44044.467361111114</v>
      </c>
      <c r="E339" t="s">
        <v>365</v>
      </c>
    </row>
    <row r="340" spans="1:5" x14ac:dyDescent="0.2">
      <c r="A340" t="s">
        <v>27</v>
      </c>
      <c r="B340" t="s">
        <v>20</v>
      </c>
      <c r="C340" s="2">
        <v>44044.443055555559</v>
      </c>
      <c r="D340" s="2">
        <v>44044.467361111114</v>
      </c>
      <c r="E340" t="s">
        <v>366</v>
      </c>
    </row>
    <row r="341" spans="1:5" x14ac:dyDescent="0.2">
      <c r="A341" t="s">
        <v>27</v>
      </c>
      <c r="B341" t="s">
        <v>20</v>
      </c>
      <c r="C341" s="2">
        <v>44044.443055555559</v>
      </c>
      <c r="D341" s="2">
        <v>44044.467361111114</v>
      </c>
      <c r="E341" t="s">
        <v>367</v>
      </c>
    </row>
    <row r="342" spans="1:5" x14ac:dyDescent="0.2">
      <c r="A342" t="s">
        <v>27</v>
      </c>
      <c r="B342" t="s">
        <v>20</v>
      </c>
      <c r="C342" s="2">
        <v>44044.443055555559</v>
      </c>
      <c r="D342" s="2">
        <v>44044.467361111114</v>
      </c>
      <c r="E342" t="s">
        <v>368</v>
      </c>
    </row>
    <row r="343" spans="1:5" x14ac:dyDescent="0.2">
      <c r="A343" t="s">
        <v>27</v>
      </c>
      <c r="B343" t="s">
        <v>20</v>
      </c>
      <c r="C343" s="2">
        <v>44044.443055555559</v>
      </c>
      <c r="D343" s="2">
        <v>44044.467361111114</v>
      </c>
      <c r="E343" t="s">
        <v>369</v>
      </c>
    </row>
    <row r="344" spans="1:5" x14ac:dyDescent="0.2">
      <c r="A344" t="s">
        <v>27</v>
      </c>
      <c r="B344" t="s">
        <v>20</v>
      </c>
      <c r="C344" s="2">
        <v>44044.443055555559</v>
      </c>
      <c r="D344" s="2">
        <v>44044.467361111114</v>
      </c>
      <c r="E344" t="s">
        <v>370</v>
      </c>
    </row>
    <row r="345" spans="1:5" x14ac:dyDescent="0.2">
      <c r="A345" t="s">
        <v>27</v>
      </c>
      <c r="B345" t="s">
        <v>20</v>
      </c>
      <c r="C345" s="2">
        <v>44044.443055555559</v>
      </c>
      <c r="D345" s="2">
        <v>44044.467361111114</v>
      </c>
      <c r="E345" t="s">
        <v>371</v>
      </c>
    </row>
    <row r="346" spans="1:5" x14ac:dyDescent="0.2">
      <c r="A346" t="s">
        <v>27</v>
      </c>
      <c r="B346" t="s">
        <v>20</v>
      </c>
      <c r="C346" s="2">
        <v>44044.443055555559</v>
      </c>
      <c r="D346" s="2">
        <v>44044.467361111114</v>
      </c>
      <c r="E346" t="s">
        <v>372</v>
      </c>
    </row>
    <row r="347" spans="1:5" x14ac:dyDescent="0.2">
      <c r="A347" t="s">
        <v>27</v>
      </c>
      <c r="B347" t="s">
        <v>20</v>
      </c>
      <c r="C347" s="2">
        <v>44044.443055555559</v>
      </c>
      <c r="D347" s="2">
        <v>44044.467361111114</v>
      </c>
      <c r="E347" t="s">
        <v>373</v>
      </c>
    </row>
    <row r="348" spans="1:5" x14ac:dyDescent="0.2">
      <c r="A348" t="s">
        <v>27</v>
      </c>
      <c r="B348" t="s">
        <v>20</v>
      </c>
      <c r="C348" s="2">
        <v>44044.443055555559</v>
      </c>
      <c r="D348" s="2">
        <v>44044.467361111114</v>
      </c>
      <c r="E348" t="s">
        <v>374</v>
      </c>
    </row>
    <row r="349" spans="1:5" x14ac:dyDescent="0.2">
      <c r="A349" t="s">
        <v>27</v>
      </c>
      <c r="B349" t="s">
        <v>20</v>
      </c>
      <c r="C349" s="2">
        <v>44044.443055555559</v>
      </c>
      <c r="D349" s="2">
        <v>44044.467361111114</v>
      </c>
      <c r="E349" t="s">
        <v>375</v>
      </c>
    </row>
    <row r="350" spans="1:5" x14ac:dyDescent="0.2">
      <c r="A350" t="s">
        <v>27</v>
      </c>
      <c r="B350" t="s">
        <v>20</v>
      </c>
      <c r="C350" s="2">
        <v>44044.443055555559</v>
      </c>
      <c r="D350" s="2">
        <v>44044.467361111114</v>
      </c>
      <c r="E350" t="s">
        <v>376</v>
      </c>
    </row>
    <row r="351" spans="1:5" x14ac:dyDescent="0.2">
      <c r="A351" t="s">
        <v>27</v>
      </c>
      <c r="B351" t="s">
        <v>20</v>
      </c>
      <c r="C351" s="2">
        <v>44044.443055555559</v>
      </c>
      <c r="D351" s="2">
        <v>44044.467361111114</v>
      </c>
      <c r="E351" t="s">
        <v>377</v>
      </c>
    </row>
    <row r="352" spans="1:5" x14ac:dyDescent="0.2">
      <c r="A352" t="s">
        <v>27</v>
      </c>
      <c r="B352" t="s">
        <v>20</v>
      </c>
      <c r="C352" s="2">
        <v>44044.443055555559</v>
      </c>
      <c r="D352" s="2">
        <v>44044.467361111114</v>
      </c>
      <c r="E352" t="s">
        <v>378</v>
      </c>
    </row>
    <row r="353" spans="1:5" x14ac:dyDescent="0.2">
      <c r="A353" t="s">
        <v>27</v>
      </c>
      <c r="B353" t="s">
        <v>20</v>
      </c>
      <c r="C353" s="2">
        <v>44044.443055555559</v>
      </c>
      <c r="D353" s="2">
        <v>44044.467361111114</v>
      </c>
      <c r="E353" t="s">
        <v>379</v>
      </c>
    </row>
    <row r="354" spans="1:5" x14ac:dyDescent="0.2">
      <c r="A354" t="s">
        <v>27</v>
      </c>
      <c r="B354" t="s">
        <v>20</v>
      </c>
      <c r="C354" s="2">
        <v>44044.443055555559</v>
      </c>
      <c r="D354" s="2">
        <v>44044.467361111114</v>
      </c>
      <c r="E354" t="s">
        <v>380</v>
      </c>
    </row>
    <row r="355" spans="1:5" x14ac:dyDescent="0.2">
      <c r="A355" t="s">
        <v>27</v>
      </c>
      <c r="B355" t="s">
        <v>20</v>
      </c>
      <c r="C355" s="2">
        <v>44044.443055555559</v>
      </c>
      <c r="D355" s="2">
        <v>44044.467361111114</v>
      </c>
      <c r="E355" t="s">
        <v>381</v>
      </c>
    </row>
    <row r="356" spans="1:5" x14ac:dyDescent="0.2">
      <c r="A356" t="s">
        <v>27</v>
      </c>
      <c r="B356" t="s">
        <v>20</v>
      </c>
      <c r="C356" s="2">
        <v>44044.443055555559</v>
      </c>
      <c r="D356" s="2">
        <v>44044.467361111114</v>
      </c>
      <c r="E356" t="s">
        <v>382</v>
      </c>
    </row>
    <row r="357" spans="1:5" x14ac:dyDescent="0.2">
      <c r="A357" t="s">
        <v>27</v>
      </c>
      <c r="B357" t="s">
        <v>20</v>
      </c>
      <c r="C357" s="2">
        <v>44044.443055555559</v>
      </c>
      <c r="D357" s="2">
        <v>44044.467361111114</v>
      </c>
      <c r="E357" t="s">
        <v>383</v>
      </c>
    </row>
    <row r="358" spans="1:5" x14ac:dyDescent="0.2">
      <c r="A358" t="s">
        <v>27</v>
      </c>
      <c r="B358" t="s">
        <v>20</v>
      </c>
      <c r="C358" s="2">
        <v>44044.443055555559</v>
      </c>
      <c r="D358" s="2">
        <v>44044.467361111114</v>
      </c>
      <c r="E358" t="s">
        <v>384</v>
      </c>
    </row>
    <row r="359" spans="1:5" x14ac:dyDescent="0.2">
      <c r="A359" t="s">
        <v>27</v>
      </c>
      <c r="B359" t="s">
        <v>20</v>
      </c>
      <c r="C359" s="2">
        <v>44044.443055555559</v>
      </c>
      <c r="D359" s="2">
        <v>44044.467361111114</v>
      </c>
      <c r="E359" t="s">
        <v>385</v>
      </c>
    </row>
    <row r="360" spans="1:5" x14ac:dyDescent="0.2">
      <c r="A360" t="s">
        <v>27</v>
      </c>
      <c r="B360" t="s">
        <v>20</v>
      </c>
      <c r="C360" s="2">
        <v>44044.443055555559</v>
      </c>
      <c r="D360" s="2">
        <v>44044.467361111114</v>
      </c>
      <c r="E360" t="s">
        <v>386</v>
      </c>
    </row>
    <row r="361" spans="1:5" x14ac:dyDescent="0.2">
      <c r="A361" t="s">
        <v>27</v>
      </c>
      <c r="B361" t="s">
        <v>20</v>
      </c>
      <c r="C361" s="2">
        <v>44044.443055555559</v>
      </c>
      <c r="D361" s="2">
        <v>44044.467361111114</v>
      </c>
      <c r="E361" t="s">
        <v>387</v>
      </c>
    </row>
    <row r="362" spans="1:5" x14ac:dyDescent="0.2">
      <c r="A362" t="s">
        <v>27</v>
      </c>
      <c r="B362" t="s">
        <v>20</v>
      </c>
      <c r="C362" s="2">
        <v>44044.443055555559</v>
      </c>
      <c r="D362" s="2">
        <v>44044.467361111114</v>
      </c>
      <c r="E362" t="s">
        <v>388</v>
      </c>
    </row>
    <row r="363" spans="1:5" x14ac:dyDescent="0.2">
      <c r="A363" t="s">
        <v>27</v>
      </c>
      <c r="B363" t="s">
        <v>20</v>
      </c>
      <c r="C363" s="2">
        <v>44044.443055555559</v>
      </c>
      <c r="D363" s="2">
        <v>44044.467361111114</v>
      </c>
      <c r="E363" t="s">
        <v>389</v>
      </c>
    </row>
    <row r="364" spans="1:5" x14ac:dyDescent="0.2">
      <c r="A364" t="s">
        <v>27</v>
      </c>
      <c r="B364" t="s">
        <v>20</v>
      </c>
      <c r="C364" s="2">
        <v>44044.443055555559</v>
      </c>
      <c r="D364" s="2">
        <v>44044.467361111114</v>
      </c>
      <c r="E364" t="s">
        <v>390</v>
      </c>
    </row>
    <row r="365" spans="1:5" x14ac:dyDescent="0.2">
      <c r="A365" t="s">
        <v>27</v>
      </c>
      <c r="B365" t="s">
        <v>20</v>
      </c>
      <c r="C365" s="2">
        <v>44044.443055555559</v>
      </c>
      <c r="D365" s="2">
        <v>44044.467361111114</v>
      </c>
      <c r="E365" t="s">
        <v>391</v>
      </c>
    </row>
    <row r="366" spans="1:5" x14ac:dyDescent="0.2">
      <c r="A366" t="s">
        <v>27</v>
      </c>
      <c r="B366" t="s">
        <v>20</v>
      </c>
      <c r="C366" s="2">
        <v>44044.443055555559</v>
      </c>
      <c r="D366" s="2">
        <v>44044.467361111114</v>
      </c>
      <c r="E366" t="s">
        <v>392</v>
      </c>
    </row>
    <row r="367" spans="1:5" x14ac:dyDescent="0.2">
      <c r="A367" t="s">
        <v>27</v>
      </c>
      <c r="B367" t="s">
        <v>20</v>
      </c>
      <c r="C367" s="2">
        <v>44044.443055555559</v>
      </c>
      <c r="D367" s="2">
        <v>44044.467361111114</v>
      </c>
      <c r="E367" t="s">
        <v>393</v>
      </c>
    </row>
    <row r="368" spans="1:5" x14ac:dyDescent="0.2">
      <c r="A368" t="s">
        <v>27</v>
      </c>
      <c r="B368" t="s">
        <v>20</v>
      </c>
      <c r="C368" s="2">
        <v>44044.443055555559</v>
      </c>
      <c r="D368" s="2">
        <v>44044.467361111114</v>
      </c>
      <c r="E368" t="s">
        <v>394</v>
      </c>
    </row>
    <row r="369" spans="1:5" x14ac:dyDescent="0.2">
      <c r="A369" t="s">
        <v>27</v>
      </c>
      <c r="B369" t="s">
        <v>20</v>
      </c>
      <c r="C369" s="2">
        <v>44044.443055555559</v>
      </c>
      <c r="D369" s="2">
        <v>44044.467361111114</v>
      </c>
      <c r="E369" t="s">
        <v>395</v>
      </c>
    </row>
    <row r="370" spans="1:5" x14ac:dyDescent="0.2">
      <c r="A370" t="s">
        <v>27</v>
      </c>
      <c r="B370" t="s">
        <v>20</v>
      </c>
      <c r="C370" s="2">
        <v>44044.443055555559</v>
      </c>
      <c r="D370" s="2">
        <v>44044.467361111114</v>
      </c>
      <c r="E370" t="s">
        <v>396</v>
      </c>
    </row>
    <row r="371" spans="1:5" x14ac:dyDescent="0.2">
      <c r="A371" t="s">
        <v>27</v>
      </c>
      <c r="B371" t="s">
        <v>20</v>
      </c>
      <c r="C371" s="2">
        <v>44044.443055555559</v>
      </c>
      <c r="D371" s="2">
        <v>44044.467361111114</v>
      </c>
      <c r="E371" t="s">
        <v>397</v>
      </c>
    </row>
    <row r="372" spans="1:5" x14ac:dyDescent="0.2">
      <c r="A372" t="s">
        <v>27</v>
      </c>
      <c r="B372" t="s">
        <v>20</v>
      </c>
      <c r="C372" s="2">
        <v>44044.443055555559</v>
      </c>
      <c r="D372" s="2">
        <v>44044.467361111114</v>
      </c>
      <c r="E372" t="s">
        <v>398</v>
      </c>
    </row>
    <row r="373" spans="1:5" x14ac:dyDescent="0.2">
      <c r="A373" t="s">
        <v>27</v>
      </c>
      <c r="B373" t="s">
        <v>20</v>
      </c>
      <c r="C373" s="2">
        <v>44044.443055555559</v>
      </c>
      <c r="D373" s="2">
        <v>44044.467361111114</v>
      </c>
      <c r="E373" t="s">
        <v>399</v>
      </c>
    </row>
    <row r="374" spans="1:5" x14ac:dyDescent="0.2">
      <c r="A374" t="s">
        <v>27</v>
      </c>
      <c r="B374" t="s">
        <v>20</v>
      </c>
      <c r="C374" s="2">
        <v>44044.443055555559</v>
      </c>
      <c r="D374" s="2">
        <v>44044.467361111114</v>
      </c>
      <c r="E374" t="s">
        <v>400</v>
      </c>
    </row>
    <row r="375" spans="1:5" x14ac:dyDescent="0.2">
      <c r="A375" t="s">
        <v>27</v>
      </c>
      <c r="B375" t="s">
        <v>20</v>
      </c>
      <c r="C375" s="2">
        <v>44044.443055555559</v>
      </c>
      <c r="D375" s="2">
        <v>44044.467361111114</v>
      </c>
      <c r="E375" t="s">
        <v>401</v>
      </c>
    </row>
    <row r="376" spans="1:5" x14ac:dyDescent="0.2">
      <c r="A376" t="s">
        <v>27</v>
      </c>
      <c r="B376" t="s">
        <v>20</v>
      </c>
      <c r="C376" s="2">
        <v>44044.443055555559</v>
      </c>
      <c r="D376" s="2">
        <v>44044.467361111114</v>
      </c>
      <c r="E376" t="s">
        <v>402</v>
      </c>
    </row>
    <row r="377" spans="1:5" x14ac:dyDescent="0.2">
      <c r="A377" t="s">
        <v>27</v>
      </c>
      <c r="B377" t="s">
        <v>20</v>
      </c>
      <c r="C377" s="2">
        <v>44044.443055555559</v>
      </c>
      <c r="D377" s="2">
        <v>44044.467361111114</v>
      </c>
      <c r="E377" t="s">
        <v>403</v>
      </c>
    </row>
    <row r="378" spans="1:5" x14ac:dyDescent="0.2">
      <c r="A378" t="s">
        <v>27</v>
      </c>
      <c r="B378" t="s">
        <v>20</v>
      </c>
      <c r="C378" s="2">
        <v>44044.443055555559</v>
      </c>
      <c r="D378" s="2">
        <v>44044.467361111114</v>
      </c>
      <c r="E378" t="s">
        <v>404</v>
      </c>
    </row>
    <row r="379" spans="1:5" x14ac:dyDescent="0.2">
      <c r="A379" t="s">
        <v>27</v>
      </c>
      <c r="B379" t="s">
        <v>20</v>
      </c>
      <c r="C379" s="2">
        <v>44044.443055555559</v>
      </c>
      <c r="D379" s="2">
        <v>44044.467361111114</v>
      </c>
      <c r="E379" t="s">
        <v>405</v>
      </c>
    </row>
    <row r="380" spans="1:5" x14ac:dyDescent="0.2">
      <c r="A380" t="s">
        <v>27</v>
      </c>
      <c r="B380" t="s">
        <v>20</v>
      </c>
      <c r="C380" s="2">
        <v>44044.443055555559</v>
      </c>
      <c r="D380" s="2">
        <v>44044.467361111114</v>
      </c>
      <c r="E380" t="s">
        <v>406</v>
      </c>
    </row>
    <row r="381" spans="1:5" x14ac:dyDescent="0.2">
      <c r="A381" t="s">
        <v>27</v>
      </c>
      <c r="B381" t="s">
        <v>20</v>
      </c>
      <c r="C381" s="2">
        <v>44044.443055555559</v>
      </c>
      <c r="D381" s="2">
        <v>44044.467361111114</v>
      </c>
      <c r="E381" t="s">
        <v>407</v>
      </c>
    </row>
    <row r="382" spans="1:5" x14ac:dyDescent="0.2">
      <c r="A382" t="s">
        <v>27</v>
      </c>
      <c r="B382" t="s">
        <v>20</v>
      </c>
      <c r="C382" s="2">
        <v>44044.443055555559</v>
      </c>
      <c r="D382" s="2">
        <v>44044.467361111114</v>
      </c>
      <c r="E382" t="s">
        <v>408</v>
      </c>
    </row>
    <row r="383" spans="1:5" x14ac:dyDescent="0.2">
      <c r="A383" t="s">
        <v>27</v>
      </c>
      <c r="B383" t="s">
        <v>20</v>
      </c>
      <c r="C383" s="2">
        <v>44044.443055555559</v>
      </c>
      <c r="D383" s="2">
        <v>44044.467361111114</v>
      </c>
      <c r="E383" t="s">
        <v>409</v>
      </c>
    </row>
    <row r="384" spans="1:5" x14ac:dyDescent="0.2">
      <c r="A384" t="s">
        <v>27</v>
      </c>
      <c r="B384" t="s">
        <v>20</v>
      </c>
      <c r="C384" s="2">
        <v>44044.443055555559</v>
      </c>
      <c r="D384" s="2">
        <v>44044.467361111114</v>
      </c>
      <c r="E384" t="s">
        <v>410</v>
      </c>
    </row>
    <row r="385" spans="1:5" x14ac:dyDescent="0.2">
      <c r="A385" t="s">
        <v>27</v>
      </c>
      <c r="B385" t="s">
        <v>20</v>
      </c>
      <c r="C385" s="2">
        <v>44044.443055555559</v>
      </c>
      <c r="D385" s="2">
        <v>44044.467361111114</v>
      </c>
      <c r="E385" t="s">
        <v>411</v>
      </c>
    </row>
    <row r="386" spans="1:5" x14ac:dyDescent="0.2">
      <c r="A386" t="s">
        <v>27</v>
      </c>
      <c r="B386" t="s">
        <v>20</v>
      </c>
      <c r="C386" s="2">
        <v>44044.443055555559</v>
      </c>
      <c r="D386" s="2">
        <v>44044.467361111114</v>
      </c>
      <c r="E386" t="s">
        <v>412</v>
      </c>
    </row>
    <row r="387" spans="1:5" x14ac:dyDescent="0.2">
      <c r="A387" t="s">
        <v>27</v>
      </c>
      <c r="B387" t="s">
        <v>20</v>
      </c>
      <c r="C387" s="2">
        <v>44044.443055555559</v>
      </c>
      <c r="D387" s="2">
        <v>44044.467361111114</v>
      </c>
      <c r="E387" t="s">
        <v>413</v>
      </c>
    </row>
    <row r="388" spans="1:5" x14ac:dyDescent="0.2">
      <c r="A388" t="s">
        <v>27</v>
      </c>
      <c r="B388" t="s">
        <v>20</v>
      </c>
      <c r="C388" s="2">
        <v>44044.443055555559</v>
      </c>
      <c r="D388" s="2">
        <v>44044.467361111114</v>
      </c>
      <c r="E388" t="s">
        <v>414</v>
      </c>
    </row>
    <row r="389" spans="1:5" x14ac:dyDescent="0.2">
      <c r="A389" t="s">
        <v>27</v>
      </c>
      <c r="B389" t="s">
        <v>20</v>
      </c>
      <c r="C389" s="2">
        <v>44044.443055555559</v>
      </c>
      <c r="D389" s="2">
        <v>44044.467361111114</v>
      </c>
      <c r="E389" t="s">
        <v>415</v>
      </c>
    </row>
    <row r="390" spans="1:5" x14ac:dyDescent="0.2">
      <c r="A390" t="s">
        <v>27</v>
      </c>
      <c r="B390" t="s">
        <v>20</v>
      </c>
      <c r="C390" s="2">
        <v>44044.443055555559</v>
      </c>
      <c r="D390" s="2">
        <v>44044.467361111114</v>
      </c>
      <c r="E390" t="s">
        <v>416</v>
      </c>
    </row>
    <row r="391" spans="1:5" x14ac:dyDescent="0.2">
      <c r="A391" t="s">
        <v>27</v>
      </c>
      <c r="B391" t="s">
        <v>20</v>
      </c>
      <c r="C391" s="2">
        <v>44044.443055555559</v>
      </c>
      <c r="D391" s="2">
        <v>44044.467361111114</v>
      </c>
      <c r="E391" t="s">
        <v>417</v>
      </c>
    </row>
    <row r="392" spans="1:5" x14ac:dyDescent="0.2">
      <c r="A392" t="s">
        <v>27</v>
      </c>
      <c r="B392" t="s">
        <v>20</v>
      </c>
      <c r="C392" s="2">
        <v>44044.443055555559</v>
      </c>
      <c r="D392" s="2">
        <v>44044.467361111114</v>
      </c>
      <c r="E392" t="s">
        <v>418</v>
      </c>
    </row>
    <row r="393" spans="1:5" x14ac:dyDescent="0.2">
      <c r="A393" t="s">
        <v>27</v>
      </c>
      <c r="B393" t="s">
        <v>20</v>
      </c>
      <c r="C393" s="2">
        <v>44044.443055555559</v>
      </c>
      <c r="D393" s="2">
        <v>44044.467361111114</v>
      </c>
      <c r="E393" t="s">
        <v>419</v>
      </c>
    </row>
    <row r="394" spans="1:5" x14ac:dyDescent="0.2">
      <c r="A394" t="s">
        <v>27</v>
      </c>
      <c r="B394" t="s">
        <v>20</v>
      </c>
      <c r="C394" s="2">
        <v>44044.443055555559</v>
      </c>
      <c r="D394" s="2">
        <v>44044.467361111114</v>
      </c>
      <c r="E394" t="s">
        <v>420</v>
      </c>
    </row>
    <row r="395" spans="1:5" x14ac:dyDescent="0.2">
      <c r="A395" t="s">
        <v>27</v>
      </c>
      <c r="B395" t="s">
        <v>20</v>
      </c>
      <c r="C395" s="2">
        <v>44044.443055555559</v>
      </c>
      <c r="D395" s="2">
        <v>44044.467361111114</v>
      </c>
      <c r="E395" t="s">
        <v>421</v>
      </c>
    </row>
    <row r="396" spans="1:5" x14ac:dyDescent="0.2">
      <c r="A396" t="s">
        <v>27</v>
      </c>
      <c r="B396" t="s">
        <v>20</v>
      </c>
      <c r="C396" s="2">
        <v>44044.443055555559</v>
      </c>
      <c r="D396" s="2">
        <v>44044.467361111114</v>
      </c>
      <c r="E396" t="s">
        <v>422</v>
      </c>
    </row>
    <row r="397" spans="1:5" x14ac:dyDescent="0.2">
      <c r="A397" t="s">
        <v>27</v>
      </c>
      <c r="B397" t="s">
        <v>20</v>
      </c>
      <c r="C397" s="2">
        <v>44044.443055555559</v>
      </c>
      <c r="D397" s="2">
        <v>44044.467361111114</v>
      </c>
      <c r="E397" t="s">
        <v>423</v>
      </c>
    </row>
    <row r="398" spans="1:5" x14ac:dyDescent="0.2">
      <c r="A398" t="s">
        <v>27</v>
      </c>
      <c r="B398" t="s">
        <v>20</v>
      </c>
      <c r="C398" s="2">
        <v>44044.443055555559</v>
      </c>
      <c r="D398" s="2">
        <v>44044.467361111114</v>
      </c>
      <c r="E398" t="s">
        <v>424</v>
      </c>
    </row>
    <row r="399" spans="1:5" x14ac:dyDescent="0.2">
      <c r="A399" t="s">
        <v>27</v>
      </c>
      <c r="B399" t="s">
        <v>20</v>
      </c>
      <c r="C399" s="2">
        <v>44044.443055555559</v>
      </c>
      <c r="D399" s="2">
        <v>44044.467361111114</v>
      </c>
      <c r="E399" t="s">
        <v>425</v>
      </c>
    </row>
    <row r="400" spans="1:5" x14ac:dyDescent="0.2">
      <c r="A400" t="s">
        <v>27</v>
      </c>
      <c r="B400" t="s">
        <v>20</v>
      </c>
      <c r="C400" s="2">
        <v>44044.443055555559</v>
      </c>
      <c r="D400" s="2">
        <v>44044.467361111114</v>
      </c>
      <c r="E400" t="s">
        <v>426</v>
      </c>
    </row>
    <row r="401" spans="1:5" x14ac:dyDescent="0.2">
      <c r="A401" t="s">
        <v>27</v>
      </c>
      <c r="B401" t="s">
        <v>20</v>
      </c>
      <c r="C401" s="2">
        <v>44044.443055555559</v>
      </c>
      <c r="D401" s="2">
        <v>44044.467361111114</v>
      </c>
      <c r="E401" t="s">
        <v>427</v>
      </c>
    </row>
    <row r="402" spans="1:5" x14ac:dyDescent="0.2">
      <c r="A402" t="s">
        <v>27</v>
      </c>
      <c r="B402" t="s">
        <v>20</v>
      </c>
      <c r="C402" s="2">
        <v>44044.443055555559</v>
      </c>
      <c r="D402" s="2">
        <v>44044.467361111114</v>
      </c>
      <c r="E402" t="s">
        <v>428</v>
      </c>
    </row>
    <row r="403" spans="1:5" x14ac:dyDescent="0.2">
      <c r="A403" t="s">
        <v>27</v>
      </c>
      <c r="B403" t="s">
        <v>20</v>
      </c>
      <c r="C403" s="2">
        <v>44044.443055555559</v>
      </c>
      <c r="D403" s="2">
        <v>44044.467361111114</v>
      </c>
      <c r="E403" t="s">
        <v>429</v>
      </c>
    </row>
    <row r="404" spans="1:5" x14ac:dyDescent="0.2">
      <c r="A404" t="s">
        <v>27</v>
      </c>
      <c r="B404" t="s">
        <v>20</v>
      </c>
      <c r="C404" s="2">
        <v>44044.443055555559</v>
      </c>
      <c r="D404" s="2">
        <v>44044.467361111114</v>
      </c>
      <c r="E404" t="s">
        <v>430</v>
      </c>
    </row>
    <row r="405" spans="1:5" x14ac:dyDescent="0.2">
      <c r="A405" t="s">
        <v>27</v>
      </c>
      <c r="B405" t="s">
        <v>20</v>
      </c>
      <c r="C405" s="2">
        <v>44044.443055555559</v>
      </c>
      <c r="D405" s="2">
        <v>44044.467361111114</v>
      </c>
      <c r="E405" t="s">
        <v>431</v>
      </c>
    </row>
    <row r="406" spans="1:5" x14ac:dyDescent="0.2">
      <c r="A406" t="s">
        <v>27</v>
      </c>
      <c r="B406" t="s">
        <v>20</v>
      </c>
      <c r="C406" s="2">
        <v>44044.443055555559</v>
      </c>
      <c r="D406" s="2">
        <v>44044.467361111114</v>
      </c>
      <c r="E406" t="s">
        <v>432</v>
      </c>
    </row>
    <row r="407" spans="1:5" x14ac:dyDescent="0.2">
      <c r="A407" t="s">
        <v>27</v>
      </c>
      <c r="B407" t="s">
        <v>20</v>
      </c>
      <c r="C407" s="2">
        <v>44044.443055555559</v>
      </c>
      <c r="D407" s="2">
        <v>44044.467361111114</v>
      </c>
      <c r="E407" t="s">
        <v>433</v>
      </c>
    </row>
    <row r="408" spans="1:5" x14ac:dyDescent="0.2">
      <c r="A408" t="s">
        <v>27</v>
      </c>
      <c r="B408" t="s">
        <v>20</v>
      </c>
      <c r="C408" s="2">
        <v>44044.443055555559</v>
      </c>
      <c r="D408" s="2">
        <v>44044.467361111114</v>
      </c>
      <c r="E408" t="s">
        <v>434</v>
      </c>
    </row>
    <row r="409" spans="1:5" x14ac:dyDescent="0.2">
      <c r="A409" t="s">
        <v>27</v>
      </c>
      <c r="B409" t="s">
        <v>20</v>
      </c>
      <c r="C409" s="2">
        <v>44044.443055555559</v>
      </c>
      <c r="D409" s="2">
        <v>44044.467361111114</v>
      </c>
      <c r="E409" t="s">
        <v>435</v>
      </c>
    </row>
    <row r="410" spans="1:5" x14ac:dyDescent="0.2">
      <c r="A410" t="s">
        <v>27</v>
      </c>
      <c r="B410" t="s">
        <v>20</v>
      </c>
      <c r="C410" s="2">
        <v>44044.443055555559</v>
      </c>
      <c r="D410" s="2">
        <v>44044.467361111114</v>
      </c>
      <c r="E410" t="s">
        <v>436</v>
      </c>
    </row>
    <row r="411" spans="1:5" x14ac:dyDescent="0.2">
      <c r="A411" t="s">
        <v>27</v>
      </c>
      <c r="B411" t="s">
        <v>20</v>
      </c>
      <c r="C411" s="2">
        <v>44044.443055555559</v>
      </c>
      <c r="D411" s="2">
        <v>44044.467361111114</v>
      </c>
      <c r="E411" t="s">
        <v>437</v>
      </c>
    </row>
    <row r="412" spans="1:5" x14ac:dyDescent="0.2">
      <c r="A412" t="s">
        <v>27</v>
      </c>
      <c r="B412" t="s">
        <v>20</v>
      </c>
      <c r="C412" s="2">
        <v>44044.443055555559</v>
      </c>
      <c r="D412" s="2">
        <v>44044.467361111114</v>
      </c>
      <c r="E412" t="s">
        <v>438</v>
      </c>
    </row>
    <row r="413" spans="1:5" x14ac:dyDescent="0.2">
      <c r="A413" t="s">
        <v>27</v>
      </c>
      <c r="B413" t="s">
        <v>20</v>
      </c>
      <c r="C413" s="2">
        <v>44044.443055555559</v>
      </c>
      <c r="D413" s="2">
        <v>44044.467361111114</v>
      </c>
      <c r="E413" t="s">
        <v>439</v>
      </c>
    </row>
    <row r="414" spans="1:5" x14ac:dyDescent="0.2">
      <c r="A414" t="s">
        <v>27</v>
      </c>
      <c r="B414" t="s">
        <v>20</v>
      </c>
      <c r="C414" s="2">
        <v>44044.443055555559</v>
      </c>
      <c r="D414" s="2">
        <v>44044.467361111114</v>
      </c>
      <c r="E414" t="s">
        <v>440</v>
      </c>
    </row>
    <row r="415" spans="1:5" x14ac:dyDescent="0.2">
      <c r="A415" t="s">
        <v>27</v>
      </c>
      <c r="B415" t="s">
        <v>20</v>
      </c>
      <c r="C415" s="2">
        <v>44044.443055555559</v>
      </c>
      <c r="D415" s="2">
        <v>44044.467361111114</v>
      </c>
      <c r="E415" t="s">
        <v>441</v>
      </c>
    </row>
    <row r="416" spans="1:5" x14ac:dyDescent="0.2">
      <c r="A416" t="s">
        <v>27</v>
      </c>
      <c r="B416" t="s">
        <v>20</v>
      </c>
      <c r="C416" s="2">
        <v>44044.443055555559</v>
      </c>
      <c r="D416" s="2">
        <v>44044.467361111114</v>
      </c>
      <c r="E416" t="s">
        <v>442</v>
      </c>
    </row>
    <row r="417" spans="1:5" x14ac:dyDescent="0.2">
      <c r="A417" t="s">
        <v>27</v>
      </c>
      <c r="B417" t="s">
        <v>20</v>
      </c>
      <c r="C417" s="2">
        <v>44044.443055555559</v>
      </c>
      <c r="D417" s="2">
        <v>44044.467361111114</v>
      </c>
      <c r="E417" t="s">
        <v>443</v>
      </c>
    </row>
    <row r="418" spans="1:5" x14ac:dyDescent="0.2">
      <c r="A418" t="s">
        <v>27</v>
      </c>
      <c r="B418" t="s">
        <v>20</v>
      </c>
      <c r="C418" s="2">
        <v>44044.443055555559</v>
      </c>
      <c r="D418" s="2">
        <v>44044.467361111114</v>
      </c>
      <c r="E418" t="s">
        <v>444</v>
      </c>
    </row>
    <row r="419" spans="1:5" x14ac:dyDescent="0.2">
      <c r="A419" t="s">
        <v>27</v>
      </c>
      <c r="B419" t="s">
        <v>20</v>
      </c>
      <c r="C419" s="2">
        <v>44044.443055555559</v>
      </c>
      <c r="D419" s="2">
        <v>44044.467361111114</v>
      </c>
      <c r="E419" t="s">
        <v>445</v>
      </c>
    </row>
    <row r="420" spans="1:5" x14ac:dyDescent="0.2">
      <c r="A420" t="s">
        <v>27</v>
      </c>
      <c r="B420" t="s">
        <v>20</v>
      </c>
      <c r="C420" s="2">
        <v>44044.443055555559</v>
      </c>
      <c r="D420" s="2">
        <v>44044.467361111114</v>
      </c>
      <c r="E420" t="s">
        <v>446</v>
      </c>
    </row>
    <row r="421" spans="1:5" x14ac:dyDescent="0.2">
      <c r="A421" t="s">
        <v>27</v>
      </c>
      <c r="B421" t="s">
        <v>20</v>
      </c>
      <c r="C421" s="2">
        <v>44044.443055555559</v>
      </c>
      <c r="D421" s="2">
        <v>44044.467361111114</v>
      </c>
      <c r="E421" t="s">
        <v>447</v>
      </c>
    </row>
    <row r="422" spans="1:5" x14ac:dyDescent="0.2">
      <c r="A422" t="s">
        <v>27</v>
      </c>
      <c r="B422" t="s">
        <v>20</v>
      </c>
      <c r="C422" s="2">
        <v>44044.443055555559</v>
      </c>
      <c r="D422" s="2">
        <v>44044.467361111114</v>
      </c>
      <c r="E422" t="s">
        <v>448</v>
      </c>
    </row>
    <row r="423" spans="1:5" x14ac:dyDescent="0.2">
      <c r="A423" t="s">
        <v>27</v>
      </c>
      <c r="B423" t="s">
        <v>20</v>
      </c>
      <c r="C423" s="2">
        <v>44044.443055555559</v>
      </c>
      <c r="D423" s="2">
        <v>44044.467361111114</v>
      </c>
      <c r="E423" t="s">
        <v>449</v>
      </c>
    </row>
    <row r="424" spans="1:5" x14ac:dyDescent="0.2">
      <c r="A424" t="s">
        <v>27</v>
      </c>
      <c r="B424" t="s">
        <v>20</v>
      </c>
      <c r="C424" s="2">
        <v>44044.443055555559</v>
      </c>
      <c r="D424" s="2">
        <v>44044.467361111114</v>
      </c>
      <c r="E424" t="s">
        <v>450</v>
      </c>
    </row>
    <row r="425" spans="1:5" x14ac:dyDescent="0.2">
      <c r="A425" t="s">
        <v>27</v>
      </c>
      <c r="B425" t="s">
        <v>20</v>
      </c>
      <c r="C425" s="2">
        <v>44044.443055555559</v>
      </c>
      <c r="D425" s="2">
        <v>44044.467361111114</v>
      </c>
      <c r="E425" t="s">
        <v>451</v>
      </c>
    </row>
    <row r="426" spans="1:5" x14ac:dyDescent="0.2">
      <c r="A426" t="s">
        <v>27</v>
      </c>
      <c r="B426" t="s">
        <v>20</v>
      </c>
      <c r="C426" s="2">
        <v>44044.443055555559</v>
      </c>
      <c r="D426" s="2">
        <v>44044.467361111114</v>
      </c>
      <c r="E426" t="s">
        <v>452</v>
      </c>
    </row>
    <row r="427" spans="1:5" x14ac:dyDescent="0.2">
      <c r="A427" t="s">
        <v>27</v>
      </c>
      <c r="B427" t="s">
        <v>20</v>
      </c>
      <c r="C427" s="2">
        <v>44044.443055555559</v>
      </c>
      <c r="D427" s="2">
        <v>44044.467361111114</v>
      </c>
      <c r="E427" t="s">
        <v>453</v>
      </c>
    </row>
    <row r="428" spans="1:5" x14ac:dyDescent="0.2">
      <c r="A428" t="s">
        <v>27</v>
      </c>
      <c r="B428" t="s">
        <v>20</v>
      </c>
      <c r="C428" s="2">
        <v>44044.443055555559</v>
      </c>
      <c r="D428" s="2">
        <v>44044.467361111114</v>
      </c>
      <c r="E428" t="s">
        <v>454</v>
      </c>
    </row>
    <row r="429" spans="1:5" x14ac:dyDescent="0.2">
      <c r="A429" t="s">
        <v>27</v>
      </c>
      <c r="B429" t="s">
        <v>20</v>
      </c>
      <c r="C429" s="2">
        <v>44044.443055555559</v>
      </c>
      <c r="D429" s="2">
        <v>44044.467361111114</v>
      </c>
      <c r="E429" t="s">
        <v>455</v>
      </c>
    </row>
    <row r="430" spans="1:5" x14ac:dyDescent="0.2">
      <c r="A430" t="s">
        <v>27</v>
      </c>
      <c r="B430" t="s">
        <v>20</v>
      </c>
      <c r="C430" s="2">
        <v>44044.443055555559</v>
      </c>
      <c r="D430" s="2">
        <v>44044.467361111114</v>
      </c>
      <c r="E430" t="s">
        <v>456</v>
      </c>
    </row>
    <row r="431" spans="1:5" x14ac:dyDescent="0.2">
      <c r="A431" t="s">
        <v>27</v>
      </c>
      <c r="B431" t="s">
        <v>20</v>
      </c>
      <c r="C431" s="2">
        <v>44044.443055555559</v>
      </c>
      <c r="D431" s="2">
        <v>44044.467361111114</v>
      </c>
      <c r="E431" t="s">
        <v>457</v>
      </c>
    </row>
    <row r="432" spans="1:5" x14ac:dyDescent="0.2">
      <c r="A432" t="s">
        <v>27</v>
      </c>
      <c r="B432" t="s">
        <v>20</v>
      </c>
      <c r="C432" s="2">
        <v>44044.443055555559</v>
      </c>
      <c r="D432" s="2">
        <v>44044.467361111114</v>
      </c>
      <c r="E432" t="s">
        <v>458</v>
      </c>
    </row>
    <row r="433" spans="1:5" x14ac:dyDescent="0.2">
      <c r="A433" t="s">
        <v>27</v>
      </c>
      <c r="B433" t="s">
        <v>20</v>
      </c>
      <c r="C433" s="2">
        <v>44044.443055555559</v>
      </c>
      <c r="D433" s="2">
        <v>44044.467361111114</v>
      </c>
      <c r="E433" t="s">
        <v>459</v>
      </c>
    </row>
    <row r="434" spans="1:5" x14ac:dyDescent="0.2">
      <c r="A434" t="s">
        <v>27</v>
      </c>
      <c r="B434" t="s">
        <v>20</v>
      </c>
      <c r="C434" s="2">
        <v>44044.443055555559</v>
      </c>
      <c r="D434" s="2">
        <v>44044.467361111114</v>
      </c>
      <c r="E434" t="s">
        <v>460</v>
      </c>
    </row>
    <row r="435" spans="1:5" x14ac:dyDescent="0.2">
      <c r="A435" t="s">
        <v>27</v>
      </c>
      <c r="B435" t="s">
        <v>20</v>
      </c>
      <c r="C435" s="2">
        <v>44044.443055555559</v>
      </c>
      <c r="D435" s="2">
        <v>44044.467361111114</v>
      </c>
      <c r="E435" t="s">
        <v>461</v>
      </c>
    </row>
    <row r="436" spans="1:5" x14ac:dyDescent="0.2">
      <c r="A436" t="s">
        <v>27</v>
      </c>
      <c r="B436" t="s">
        <v>20</v>
      </c>
      <c r="C436" s="2">
        <v>44044.443055555559</v>
      </c>
      <c r="D436" s="2">
        <v>44044.467361111114</v>
      </c>
      <c r="E436" t="s">
        <v>462</v>
      </c>
    </row>
    <row r="437" spans="1:5" x14ac:dyDescent="0.2">
      <c r="A437" t="s">
        <v>27</v>
      </c>
      <c r="B437" t="s">
        <v>20</v>
      </c>
      <c r="C437" s="2">
        <v>44044.443055555559</v>
      </c>
      <c r="D437" s="2">
        <v>44044.467361111114</v>
      </c>
      <c r="E437" t="s">
        <v>463</v>
      </c>
    </row>
    <row r="438" spans="1:5" x14ac:dyDescent="0.2">
      <c r="A438" t="s">
        <v>27</v>
      </c>
      <c r="B438" t="s">
        <v>20</v>
      </c>
      <c r="C438" s="2">
        <v>44044.443055555559</v>
      </c>
      <c r="D438" s="2">
        <v>44044.467361111114</v>
      </c>
      <c r="E438" t="s">
        <v>464</v>
      </c>
    </row>
    <row r="439" spans="1:5" x14ac:dyDescent="0.2">
      <c r="A439" t="s">
        <v>27</v>
      </c>
      <c r="B439" t="s">
        <v>20</v>
      </c>
      <c r="C439" s="2">
        <v>44044.443055555559</v>
      </c>
      <c r="D439" s="2">
        <v>44044.467361111114</v>
      </c>
      <c r="E439" t="s">
        <v>465</v>
      </c>
    </row>
    <row r="440" spans="1:5" x14ac:dyDescent="0.2">
      <c r="A440" t="s">
        <v>27</v>
      </c>
      <c r="B440" t="s">
        <v>20</v>
      </c>
      <c r="C440" s="2">
        <v>44044.443055555559</v>
      </c>
      <c r="D440" s="2">
        <v>44044.467361111114</v>
      </c>
      <c r="E440" t="s">
        <v>466</v>
      </c>
    </row>
    <row r="441" spans="1:5" x14ac:dyDescent="0.2">
      <c r="A441" t="s">
        <v>27</v>
      </c>
      <c r="B441" t="s">
        <v>20</v>
      </c>
      <c r="C441" s="2">
        <v>44044.443055555559</v>
      </c>
      <c r="D441" s="2">
        <v>44044.467361111114</v>
      </c>
      <c r="E441" t="s">
        <v>467</v>
      </c>
    </row>
    <row r="442" spans="1:5" x14ac:dyDescent="0.2">
      <c r="A442" t="s">
        <v>27</v>
      </c>
      <c r="B442" t="s">
        <v>20</v>
      </c>
      <c r="C442" s="2">
        <v>44044.443055555559</v>
      </c>
      <c r="D442" s="2">
        <v>44044.467361111114</v>
      </c>
      <c r="E442" t="s">
        <v>468</v>
      </c>
    </row>
    <row r="443" spans="1:5" x14ac:dyDescent="0.2">
      <c r="A443" t="s">
        <v>27</v>
      </c>
      <c r="B443" t="s">
        <v>20</v>
      </c>
      <c r="C443" s="2">
        <v>44044.443055555559</v>
      </c>
      <c r="D443" s="2">
        <v>44044.467361111114</v>
      </c>
      <c r="E443" t="s">
        <v>469</v>
      </c>
    </row>
    <row r="444" spans="1:5" x14ac:dyDescent="0.2">
      <c r="A444" t="s">
        <v>27</v>
      </c>
      <c r="B444" t="s">
        <v>20</v>
      </c>
      <c r="C444" s="2">
        <v>44044.443055555559</v>
      </c>
      <c r="D444" s="2">
        <v>44044.467361111114</v>
      </c>
      <c r="E444" t="s">
        <v>470</v>
      </c>
    </row>
    <row r="445" spans="1:5" x14ac:dyDescent="0.2">
      <c r="A445" t="s">
        <v>27</v>
      </c>
      <c r="B445" t="s">
        <v>20</v>
      </c>
      <c r="C445" s="2">
        <v>44044.443055555559</v>
      </c>
      <c r="D445" s="2">
        <v>44044.467361111114</v>
      </c>
      <c r="E445" t="s">
        <v>471</v>
      </c>
    </row>
    <row r="446" spans="1:5" x14ac:dyDescent="0.2">
      <c r="A446" t="s">
        <v>27</v>
      </c>
      <c r="B446" t="s">
        <v>20</v>
      </c>
      <c r="C446" s="2">
        <v>44044.443055555559</v>
      </c>
      <c r="D446" s="2">
        <v>44044.467361111114</v>
      </c>
      <c r="E446" t="s">
        <v>472</v>
      </c>
    </row>
    <row r="447" spans="1:5" x14ac:dyDescent="0.2">
      <c r="A447" t="s">
        <v>27</v>
      </c>
      <c r="B447" t="s">
        <v>20</v>
      </c>
      <c r="C447" s="2">
        <v>44044.443055555559</v>
      </c>
      <c r="D447" s="2">
        <v>44044.467361111114</v>
      </c>
      <c r="E447" t="s">
        <v>473</v>
      </c>
    </row>
    <row r="448" spans="1:5" x14ac:dyDescent="0.2">
      <c r="A448" t="s">
        <v>27</v>
      </c>
      <c r="B448" t="s">
        <v>20</v>
      </c>
      <c r="C448" s="2">
        <v>44044.443055555559</v>
      </c>
      <c r="D448" s="2">
        <v>44044.467361111114</v>
      </c>
      <c r="E448" t="s">
        <v>474</v>
      </c>
    </row>
    <row r="449" spans="1:5" x14ac:dyDescent="0.2">
      <c r="A449" t="s">
        <v>27</v>
      </c>
      <c r="B449" t="s">
        <v>20</v>
      </c>
      <c r="C449" s="2">
        <v>44044.443055555559</v>
      </c>
      <c r="D449" s="2">
        <v>44044.467361111114</v>
      </c>
      <c r="E449" t="s">
        <v>475</v>
      </c>
    </row>
    <row r="450" spans="1:5" x14ac:dyDescent="0.2">
      <c r="A450" t="s">
        <v>27</v>
      </c>
      <c r="B450" t="s">
        <v>20</v>
      </c>
      <c r="C450" s="2">
        <v>44044.443055555559</v>
      </c>
      <c r="D450" s="2">
        <v>44044.467361111114</v>
      </c>
      <c r="E450" t="s">
        <v>476</v>
      </c>
    </row>
    <row r="451" spans="1:5" x14ac:dyDescent="0.2">
      <c r="A451" t="s">
        <v>27</v>
      </c>
      <c r="B451" t="s">
        <v>20</v>
      </c>
      <c r="C451" s="2">
        <v>44044.443055555559</v>
      </c>
      <c r="D451" s="2">
        <v>44044.467361111114</v>
      </c>
      <c r="E451" t="s">
        <v>477</v>
      </c>
    </row>
    <row r="452" spans="1:5" x14ac:dyDescent="0.2">
      <c r="A452" t="s">
        <v>27</v>
      </c>
      <c r="B452" t="s">
        <v>20</v>
      </c>
      <c r="C452" s="2">
        <v>44044.443055555559</v>
      </c>
      <c r="D452" s="2">
        <v>44044.467361111114</v>
      </c>
      <c r="E452" t="s">
        <v>478</v>
      </c>
    </row>
    <row r="453" spans="1:5" x14ac:dyDescent="0.2">
      <c r="A453" t="s">
        <v>27</v>
      </c>
      <c r="B453" t="s">
        <v>20</v>
      </c>
      <c r="C453" s="2">
        <v>44044.443055555559</v>
      </c>
      <c r="D453" s="2">
        <v>44044.467361111114</v>
      </c>
      <c r="E453" t="s">
        <v>479</v>
      </c>
    </row>
    <row r="454" spans="1:5" x14ac:dyDescent="0.2">
      <c r="A454" t="s">
        <v>27</v>
      </c>
      <c r="B454" t="s">
        <v>20</v>
      </c>
      <c r="C454" s="2">
        <v>44044.443055555559</v>
      </c>
      <c r="D454" s="2">
        <v>44044.467361111114</v>
      </c>
      <c r="E454" t="s">
        <v>480</v>
      </c>
    </row>
    <row r="455" spans="1:5" x14ac:dyDescent="0.2">
      <c r="A455" t="s">
        <v>27</v>
      </c>
      <c r="B455" t="s">
        <v>20</v>
      </c>
      <c r="C455" s="2">
        <v>44044.443055555559</v>
      </c>
      <c r="D455" s="2">
        <v>44044.467361111114</v>
      </c>
      <c r="E455" t="s">
        <v>481</v>
      </c>
    </row>
    <row r="456" spans="1:5" x14ac:dyDescent="0.2">
      <c r="A456" t="s">
        <v>27</v>
      </c>
      <c r="B456" t="s">
        <v>20</v>
      </c>
      <c r="C456" s="2">
        <v>44044.443055555559</v>
      </c>
      <c r="D456" s="2">
        <v>44044.467361111114</v>
      </c>
      <c r="E456" t="s">
        <v>482</v>
      </c>
    </row>
    <row r="457" spans="1:5" x14ac:dyDescent="0.2">
      <c r="A457" t="s">
        <v>27</v>
      </c>
      <c r="B457" t="s">
        <v>20</v>
      </c>
      <c r="C457" s="2">
        <v>44044.443055555559</v>
      </c>
      <c r="D457" s="2">
        <v>44044.467361111114</v>
      </c>
      <c r="E457" t="s">
        <v>483</v>
      </c>
    </row>
    <row r="458" spans="1:5" x14ac:dyDescent="0.2">
      <c r="A458" t="s">
        <v>27</v>
      </c>
      <c r="B458" t="s">
        <v>20</v>
      </c>
      <c r="C458" s="2">
        <v>44044.443055555559</v>
      </c>
      <c r="D458" s="2">
        <v>44044.467361111114</v>
      </c>
      <c r="E458" t="s">
        <v>484</v>
      </c>
    </row>
    <row r="459" spans="1:5" x14ac:dyDescent="0.2">
      <c r="A459" t="s">
        <v>27</v>
      </c>
      <c r="B459" t="s">
        <v>20</v>
      </c>
      <c r="C459" s="2">
        <v>44044.443055555559</v>
      </c>
      <c r="D459" s="2">
        <v>44044.467361111114</v>
      </c>
      <c r="E459" t="s">
        <v>485</v>
      </c>
    </row>
    <row r="460" spans="1:5" x14ac:dyDescent="0.2">
      <c r="A460" t="s">
        <v>27</v>
      </c>
      <c r="B460" t="s">
        <v>20</v>
      </c>
      <c r="C460" s="2">
        <v>44044.443055555559</v>
      </c>
      <c r="D460" s="2">
        <v>44044.467361111114</v>
      </c>
      <c r="E460" t="s">
        <v>486</v>
      </c>
    </row>
    <row r="461" spans="1:5" x14ac:dyDescent="0.2">
      <c r="A461" t="s">
        <v>27</v>
      </c>
      <c r="B461" t="s">
        <v>20</v>
      </c>
      <c r="C461" s="2">
        <v>44044.443055555559</v>
      </c>
      <c r="D461" s="2">
        <v>44044.467361111114</v>
      </c>
      <c r="E461" t="s">
        <v>487</v>
      </c>
    </row>
    <row r="462" spans="1:5" x14ac:dyDescent="0.2">
      <c r="A462" t="s">
        <v>27</v>
      </c>
      <c r="B462" t="s">
        <v>20</v>
      </c>
      <c r="C462" s="2">
        <v>44044.443055555559</v>
      </c>
      <c r="D462" s="2">
        <v>44044.467361111114</v>
      </c>
      <c r="E462" t="s">
        <v>488</v>
      </c>
    </row>
    <row r="463" spans="1:5" x14ac:dyDescent="0.2">
      <c r="A463" t="s">
        <v>27</v>
      </c>
      <c r="B463" t="s">
        <v>20</v>
      </c>
      <c r="C463" s="2">
        <v>44044.443055555559</v>
      </c>
      <c r="D463" s="2">
        <v>44044.467361111114</v>
      </c>
      <c r="E463" t="s">
        <v>489</v>
      </c>
    </row>
    <row r="464" spans="1:5" x14ac:dyDescent="0.2">
      <c r="A464" t="s">
        <v>27</v>
      </c>
      <c r="B464" t="s">
        <v>20</v>
      </c>
      <c r="C464" s="2">
        <v>44044.443055555559</v>
      </c>
      <c r="D464" s="2">
        <v>44044.467361111114</v>
      </c>
      <c r="E464" t="s">
        <v>490</v>
      </c>
    </row>
    <row r="465" spans="1:5" x14ac:dyDescent="0.2">
      <c r="A465" t="s">
        <v>27</v>
      </c>
      <c r="B465" t="s">
        <v>20</v>
      </c>
      <c r="C465" s="2">
        <v>44044.443055555559</v>
      </c>
      <c r="D465" s="2">
        <v>44044.467361111114</v>
      </c>
      <c r="E465" t="s">
        <v>491</v>
      </c>
    </row>
    <row r="466" spans="1:5" x14ac:dyDescent="0.2">
      <c r="A466" t="s">
        <v>27</v>
      </c>
      <c r="B466" t="s">
        <v>20</v>
      </c>
      <c r="C466" s="2">
        <v>44044.443055555559</v>
      </c>
      <c r="D466" s="2">
        <v>44044.467361111114</v>
      </c>
      <c r="E466" t="s">
        <v>492</v>
      </c>
    </row>
    <row r="467" spans="1:5" x14ac:dyDescent="0.2">
      <c r="A467" t="s">
        <v>27</v>
      </c>
      <c r="B467" t="s">
        <v>20</v>
      </c>
      <c r="C467" s="2">
        <v>44044.443055555559</v>
      </c>
      <c r="D467" s="2">
        <v>44044.467361111114</v>
      </c>
      <c r="E467" t="s">
        <v>493</v>
      </c>
    </row>
    <row r="468" spans="1:5" x14ac:dyDescent="0.2">
      <c r="A468" t="s">
        <v>27</v>
      </c>
      <c r="B468" t="s">
        <v>20</v>
      </c>
      <c r="C468" s="2">
        <v>44044.443055555559</v>
      </c>
      <c r="D468" s="2">
        <v>44044.467361111114</v>
      </c>
      <c r="E468" t="s">
        <v>494</v>
      </c>
    </row>
    <row r="469" spans="1:5" x14ac:dyDescent="0.2">
      <c r="A469" t="s">
        <v>27</v>
      </c>
      <c r="B469" t="s">
        <v>20</v>
      </c>
      <c r="C469" s="2">
        <v>44044.443055555559</v>
      </c>
      <c r="D469" s="2">
        <v>44044.467361111114</v>
      </c>
      <c r="E469" t="s">
        <v>495</v>
      </c>
    </row>
    <row r="470" spans="1:5" x14ac:dyDescent="0.2">
      <c r="A470" t="s">
        <v>27</v>
      </c>
      <c r="B470" t="s">
        <v>20</v>
      </c>
      <c r="C470" s="2">
        <v>44044.443055555559</v>
      </c>
      <c r="D470" s="2">
        <v>44044.467361111114</v>
      </c>
      <c r="E470" t="s">
        <v>496</v>
      </c>
    </row>
    <row r="471" spans="1:5" x14ac:dyDescent="0.2">
      <c r="A471" t="s">
        <v>27</v>
      </c>
      <c r="B471" t="s">
        <v>20</v>
      </c>
      <c r="C471" s="2">
        <v>44044.443055555559</v>
      </c>
      <c r="D471" s="2">
        <v>44044.467361111114</v>
      </c>
      <c r="E471" t="s">
        <v>497</v>
      </c>
    </row>
    <row r="472" spans="1:5" x14ac:dyDescent="0.2">
      <c r="A472" t="s">
        <v>27</v>
      </c>
      <c r="B472" t="s">
        <v>20</v>
      </c>
      <c r="C472" s="2">
        <v>44044.443055555559</v>
      </c>
      <c r="D472" s="2">
        <v>44044.467361111114</v>
      </c>
      <c r="E472" t="s">
        <v>498</v>
      </c>
    </row>
    <row r="473" spans="1:5" x14ac:dyDescent="0.2">
      <c r="A473" t="s">
        <v>27</v>
      </c>
      <c r="B473" t="s">
        <v>20</v>
      </c>
      <c r="C473" s="2">
        <v>44044.443055555559</v>
      </c>
      <c r="D473" s="2">
        <v>44044.467361111114</v>
      </c>
      <c r="E473" t="s">
        <v>499</v>
      </c>
    </row>
    <row r="474" spans="1:5" x14ac:dyDescent="0.2">
      <c r="A474" t="s">
        <v>27</v>
      </c>
      <c r="B474" t="s">
        <v>20</v>
      </c>
      <c r="C474" s="2">
        <v>44044.443055555559</v>
      </c>
      <c r="D474" s="2">
        <v>44044.467361111114</v>
      </c>
      <c r="E474" t="s">
        <v>500</v>
      </c>
    </row>
    <row r="475" spans="1:5" x14ac:dyDescent="0.2">
      <c r="A475" t="s">
        <v>27</v>
      </c>
      <c r="B475" t="s">
        <v>20</v>
      </c>
      <c r="C475" s="2">
        <v>44044.443055555559</v>
      </c>
      <c r="D475" s="2">
        <v>44044.467361111114</v>
      </c>
      <c r="E475" t="s">
        <v>501</v>
      </c>
    </row>
    <row r="476" spans="1:5" x14ac:dyDescent="0.2">
      <c r="A476" t="s">
        <v>27</v>
      </c>
      <c r="B476" t="s">
        <v>20</v>
      </c>
      <c r="C476" s="2">
        <v>44044.443055555559</v>
      </c>
      <c r="D476" s="2">
        <v>44044.467361111114</v>
      </c>
      <c r="E476" t="s">
        <v>502</v>
      </c>
    </row>
    <row r="477" spans="1:5" x14ac:dyDescent="0.2">
      <c r="A477" t="s">
        <v>27</v>
      </c>
      <c r="B477" t="s">
        <v>20</v>
      </c>
      <c r="C477" s="2">
        <v>44044.443055555559</v>
      </c>
      <c r="D477" s="2">
        <v>44044.467361111114</v>
      </c>
      <c r="E477" t="s">
        <v>503</v>
      </c>
    </row>
    <row r="478" spans="1:5" x14ac:dyDescent="0.2">
      <c r="A478" t="s">
        <v>27</v>
      </c>
      <c r="B478" t="s">
        <v>20</v>
      </c>
      <c r="C478" s="2">
        <v>44044.443055555559</v>
      </c>
      <c r="D478" s="2">
        <v>44044.467361111114</v>
      </c>
      <c r="E478" t="s">
        <v>504</v>
      </c>
    </row>
    <row r="479" spans="1:5" x14ac:dyDescent="0.2">
      <c r="A479" t="s">
        <v>27</v>
      </c>
      <c r="B479" t="s">
        <v>20</v>
      </c>
      <c r="C479" s="2">
        <v>44044.443055555559</v>
      </c>
      <c r="D479" s="2">
        <v>44044.467361111114</v>
      </c>
      <c r="E479" t="s">
        <v>505</v>
      </c>
    </row>
    <row r="480" spans="1:5" x14ac:dyDescent="0.2">
      <c r="A480" t="s">
        <v>27</v>
      </c>
      <c r="B480" t="s">
        <v>20</v>
      </c>
      <c r="C480" s="2">
        <v>44044.443055555559</v>
      </c>
      <c r="D480" s="2">
        <v>44044.467361111114</v>
      </c>
      <c r="E480" t="s">
        <v>506</v>
      </c>
    </row>
    <row r="481" spans="1:5" x14ac:dyDescent="0.2">
      <c r="A481" t="s">
        <v>27</v>
      </c>
      <c r="B481" t="s">
        <v>20</v>
      </c>
      <c r="C481" s="2">
        <v>44044.443055555559</v>
      </c>
      <c r="D481" s="2">
        <v>44044.467361111114</v>
      </c>
      <c r="E481" t="s">
        <v>507</v>
      </c>
    </row>
    <row r="482" spans="1:5" x14ac:dyDescent="0.2">
      <c r="A482" t="s">
        <v>27</v>
      </c>
      <c r="B482" t="s">
        <v>20</v>
      </c>
      <c r="C482" s="2">
        <v>44044.443055555559</v>
      </c>
      <c r="D482" s="2">
        <v>44044.467361111114</v>
      </c>
      <c r="E482" t="s">
        <v>508</v>
      </c>
    </row>
    <row r="483" spans="1:5" x14ac:dyDescent="0.2">
      <c r="A483" t="s">
        <v>27</v>
      </c>
      <c r="B483" t="s">
        <v>20</v>
      </c>
      <c r="C483" s="2">
        <v>44044.443055555559</v>
      </c>
      <c r="D483" s="2">
        <v>44044.467361111114</v>
      </c>
      <c r="E483" t="s">
        <v>509</v>
      </c>
    </row>
    <row r="484" spans="1:5" x14ac:dyDescent="0.2">
      <c r="A484" t="s">
        <v>27</v>
      </c>
      <c r="B484" t="s">
        <v>20</v>
      </c>
      <c r="C484" s="2">
        <v>44044.443055555559</v>
      </c>
      <c r="D484" s="2">
        <v>44044.467361111114</v>
      </c>
      <c r="E484" t="s">
        <v>510</v>
      </c>
    </row>
    <row r="485" spans="1:5" x14ac:dyDescent="0.2">
      <c r="A485" t="s">
        <v>27</v>
      </c>
      <c r="B485" t="s">
        <v>20</v>
      </c>
      <c r="C485" s="2">
        <v>44044.443055555559</v>
      </c>
      <c r="D485" s="2">
        <v>44044.467361111114</v>
      </c>
      <c r="E485" t="s">
        <v>511</v>
      </c>
    </row>
    <row r="486" spans="1:5" x14ac:dyDescent="0.2">
      <c r="A486" t="s">
        <v>27</v>
      </c>
      <c r="B486" t="s">
        <v>20</v>
      </c>
      <c r="C486" s="2">
        <v>44044.443055555559</v>
      </c>
      <c r="D486" s="2">
        <v>44044.467361111114</v>
      </c>
      <c r="E486" t="s">
        <v>512</v>
      </c>
    </row>
    <row r="487" spans="1:5" x14ac:dyDescent="0.2">
      <c r="A487" t="s">
        <v>27</v>
      </c>
      <c r="B487" t="s">
        <v>20</v>
      </c>
      <c r="C487" s="2">
        <v>44044.443055555559</v>
      </c>
      <c r="D487" s="2">
        <v>44044.467361111114</v>
      </c>
      <c r="E487" t="s">
        <v>513</v>
      </c>
    </row>
    <row r="488" spans="1:5" x14ac:dyDescent="0.2">
      <c r="A488" t="s">
        <v>27</v>
      </c>
      <c r="B488" t="s">
        <v>20</v>
      </c>
      <c r="C488" s="2">
        <v>44044.443055555559</v>
      </c>
      <c r="D488" s="2">
        <v>44044.467361111114</v>
      </c>
      <c r="E488" t="s">
        <v>514</v>
      </c>
    </row>
    <row r="489" spans="1:5" x14ac:dyDescent="0.2">
      <c r="A489" t="s">
        <v>27</v>
      </c>
      <c r="B489" t="s">
        <v>20</v>
      </c>
      <c r="C489" s="2">
        <v>44044.443055555559</v>
      </c>
      <c r="D489" s="2">
        <v>44044.467361111114</v>
      </c>
      <c r="E489" t="s">
        <v>515</v>
      </c>
    </row>
    <row r="490" spans="1:5" x14ac:dyDescent="0.2">
      <c r="A490" t="s">
        <v>27</v>
      </c>
      <c r="B490" t="s">
        <v>20</v>
      </c>
      <c r="C490" s="2">
        <v>44044.443055555559</v>
      </c>
      <c r="D490" s="2">
        <v>44044.467361111114</v>
      </c>
      <c r="E490" t="s">
        <v>516</v>
      </c>
    </row>
    <row r="491" spans="1:5" x14ac:dyDescent="0.2">
      <c r="A491" t="s">
        <v>27</v>
      </c>
      <c r="B491" t="s">
        <v>20</v>
      </c>
      <c r="C491" s="2">
        <v>44044.443055555559</v>
      </c>
      <c r="D491" s="2">
        <v>44044.467361111114</v>
      </c>
      <c r="E491" t="s">
        <v>517</v>
      </c>
    </row>
    <row r="492" spans="1:5" x14ac:dyDescent="0.2">
      <c r="A492" t="s">
        <v>27</v>
      </c>
      <c r="B492" t="s">
        <v>20</v>
      </c>
      <c r="C492" s="2">
        <v>44044.443055555559</v>
      </c>
      <c r="D492" s="2">
        <v>44044.467361111114</v>
      </c>
      <c r="E492" t="s">
        <v>518</v>
      </c>
    </row>
    <row r="493" spans="1:5" x14ac:dyDescent="0.2">
      <c r="A493" t="s">
        <v>27</v>
      </c>
      <c r="B493" t="s">
        <v>20</v>
      </c>
      <c r="C493" s="2">
        <v>44044.443055555559</v>
      </c>
      <c r="D493" s="2">
        <v>44044.467361111114</v>
      </c>
      <c r="E493" t="s">
        <v>519</v>
      </c>
    </row>
    <row r="494" spans="1:5" x14ac:dyDescent="0.2">
      <c r="A494" t="s">
        <v>27</v>
      </c>
      <c r="B494" t="s">
        <v>20</v>
      </c>
      <c r="C494" s="2">
        <v>44044.443055555559</v>
      </c>
      <c r="D494" s="2">
        <v>44044.467361111114</v>
      </c>
      <c r="E494" t="s">
        <v>520</v>
      </c>
    </row>
    <row r="495" spans="1:5" x14ac:dyDescent="0.2">
      <c r="A495" t="s">
        <v>27</v>
      </c>
      <c r="B495" t="s">
        <v>20</v>
      </c>
      <c r="C495" s="2">
        <v>44044.443055555559</v>
      </c>
      <c r="D495" s="2">
        <v>44044.467361111114</v>
      </c>
      <c r="E495" t="s">
        <v>521</v>
      </c>
    </row>
    <row r="496" spans="1:5" x14ac:dyDescent="0.2">
      <c r="A496" t="s">
        <v>27</v>
      </c>
      <c r="B496" t="s">
        <v>20</v>
      </c>
      <c r="C496" s="2">
        <v>44044.443055555559</v>
      </c>
      <c r="D496" s="2">
        <v>44044.467361111114</v>
      </c>
      <c r="E496" t="s">
        <v>522</v>
      </c>
    </row>
    <row r="497" spans="1:5" x14ac:dyDescent="0.2">
      <c r="A497" t="s">
        <v>27</v>
      </c>
      <c r="B497" t="s">
        <v>20</v>
      </c>
      <c r="C497" s="2">
        <v>44044.443055555559</v>
      </c>
      <c r="D497" s="2">
        <v>44044.467361111114</v>
      </c>
      <c r="E497" t="s">
        <v>523</v>
      </c>
    </row>
    <row r="498" spans="1:5" x14ac:dyDescent="0.2">
      <c r="A498" t="s">
        <v>27</v>
      </c>
      <c r="B498" t="s">
        <v>20</v>
      </c>
      <c r="C498" s="2">
        <v>44044.443055555559</v>
      </c>
      <c r="D498" s="2">
        <v>44044.467361111114</v>
      </c>
      <c r="E498" t="s">
        <v>524</v>
      </c>
    </row>
    <row r="499" spans="1:5" x14ac:dyDescent="0.2">
      <c r="A499" t="s">
        <v>27</v>
      </c>
      <c r="B499" t="s">
        <v>20</v>
      </c>
      <c r="C499" s="2">
        <v>44044.443055555559</v>
      </c>
      <c r="D499" s="2">
        <v>44044.467361111114</v>
      </c>
      <c r="E499" t="s">
        <v>525</v>
      </c>
    </row>
    <row r="500" spans="1:5" x14ac:dyDescent="0.2">
      <c r="A500" t="s">
        <v>27</v>
      </c>
      <c r="B500" t="s">
        <v>20</v>
      </c>
      <c r="C500" s="2">
        <v>44044.443055555559</v>
      </c>
      <c r="D500" s="2">
        <v>44044.467361111114</v>
      </c>
      <c r="E500" t="s">
        <v>526</v>
      </c>
    </row>
    <row r="501" spans="1:5" x14ac:dyDescent="0.2">
      <c r="A501" t="s">
        <v>27</v>
      </c>
      <c r="B501" t="s">
        <v>20</v>
      </c>
      <c r="C501" s="2">
        <v>44044.443055555559</v>
      </c>
      <c r="D501" s="2">
        <v>44044.467361111114</v>
      </c>
      <c r="E501" t="s">
        <v>527</v>
      </c>
    </row>
    <row r="502" spans="1:5" x14ac:dyDescent="0.2">
      <c r="A502" t="s">
        <v>27</v>
      </c>
      <c r="B502" t="s">
        <v>20</v>
      </c>
      <c r="C502" s="2">
        <v>44044.443055555559</v>
      </c>
      <c r="D502" s="2">
        <v>44044.467361111114</v>
      </c>
      <c r="E502" t="s">
        <v>528</v>
      </c>
    </row>
    <row r="503" spans="1:5" x14ac:dyDescent="0.2">
      <c r="A503" t="s">
        <v>27</v>
      </c>
      <c r="B503" t="s">
        <v>20</v>
      </c>
      <c r="C503" s="2">
        <v>44044.443055555559</v>
      </c>
      <c r="D503" s="2">
        <v>44044.467361111114</v>
      </c>
      <c r="E503" t="s">
        <v>529</v>
      </c>
    </row>
    <row r="504" spans="1:5" x14ac:dyDescent="0.2">
      <c r="A504" t="s">
        <v>27</v>
      </c>
      <c r="B504" t="s">
        <v>20</v>
      </c>
      <c r="C504" s="2">
        <v>44044.443055555559</v>
      </c>
      <c r="D504" s="2">
        <v>44044.467361111114</v>
      </c>
      <c r="E504" t="s">
        <v>530</v>
      </c>
    </row>
    <row r="505" spans="1:5" x14ac:dyDescent="0.2">
      <c r="A505" t="s">
        <v>27</v>
      </c>
      <c r="B505" t="s">
        <v>20</v>
      </c>
      <c r="C505" s="2">
        <v>44044.443055555559</v>
      </c>
      <c r="D505" s="2">
        <v>44044.467361111114</v>
      </c>
      <c r="E505" t="s">
        <v>531</v>
      </c>
    </row>
    <row r="506" spans="1:5" x14ac:dyDescent="0.2">
      <c r="A506" t="s">
        <v>27</v>
      </c>
      <c r="B506" t="s">
        <v>20</v>
      </c>
      <c r="C506" s="2">
        <v>44044.443055555559</v>
      </c>
      <c r="D506" s="2">
        <v>44044.467361111114</v>
      </c>
      <c r="E506" t="s">
        <v>532</v>
      </c>
    </row>
    <row r="507" spans="1:5" x14ac:dyDescent="0.2">
      <c r="A507" t="s">
        <v>27</v>
      </c>
      <c r="B507" t="s">
        <v>20</v>
      </c>
      <c r="C507" s="2">
        <v>44044.443055555559</v>
      </c>
      <c r="D507" s="2">
        <v>44044.467361111114</v>
      </c>
      <c r="E507" t="s">
        <v>533</v>
      </c>
    </row>
    <row r="508" spans="1:5" x14ac:dyDescent="0.2">
      <c r="A508" t="s">
        <v>27</v>
      </c>
      <c r="B508" t="s">
        <v>20</v>
      </c>
      <c r="C508" s="2">
        <v>44044.443055555559</v>
      </c>
      <c r="D508" s="2">
        <v>44044.467361111114</v>
      </c>
      <c r="E508" t="s">
        <v>534</v>
      </c>
    </row>
    <row r="509" spans="1:5" x14ac:dyDescent="0.2">
      <c r="A509" t="s">
        <v>27</v>
      </c>
      <c r="B509" t="s">
        <v>20</v>
      </c>
      <c r="C509" s="2">
        <v>44044.443055555559</v>
      </c>
      <c r="D509" s="2">
        <v>44044.467361111114</v>
      </c>
      <c r="E509" t="s">
        <v>535</v>
      </c>
    </row>
    <row r="510" spans="1:5" x14ac:dyDescent="0.2">
      <c r="A510" t="s">
        <v>27</v>
      </c>
      <c r="B510" t="s">
        <v>20</v>
      </c>
      <c r="C510" s="2">
        <v>44044.443055555559</v>
      </c>
      <c r="D510" s="2">
        <v>44044.467361111114</v>
      </c>
      <c r="E510" t="s">
        <v>536</v>
      </c>
    </row>
    <row r="511" spans="1:5" x14ac:dyDescent="0.2">
      <c r="A511" t="s">
        <v>27</v>
      </c>
      <c r="B511" t="s">
        <v>20</v>
      </c>
      <c r="C511" s="2">
        <v>44044.443055555559</v>
      </c>
      <c r="D511" s="2">
        <v>44044.467361111114</v>
      </c>
      <c r="E511" t="s">
        <v>537</v>
      </c>
    </row>
    <row r="512" spans="1:5" x14ac:dyDescent="0.2">
      <c r="A512" t="s">
        <v>27</v>
      </c>
      <c r="B512" t="s">
        <v>20</v>
      </c>
      <c r="C512" s="2">
        <v>44044.443055555559</v>
      </c>
      <c r="D512" s="2">
        <v>44044.467361111114</v>
      </c>
      <c r="E512" t="s">
        <v>538</v>
      </c>
    </row>
    <row r="513" spans="1:5" x14ac:dyDescent="0.2">
      <c r="A513" t="s">
        <v>27</v>
      </c>
      <c r="B513" t="s">
        <v>20</v>
      </c>
      <c r="C513" s="2">
        <v>44044.443055555559</v>
      </c>
      <c r="D513" s="2">
        <v>44044.467361111114</v>
      </c>
      <c r="E513" t="s">
        <v>539</v>
      </c>
    </row>
    <row r="514" spans="1:5" x14ac:dyDescent="0.2">
      <c r="A514" t="s">
        <v>27</v>
      </c>
      <c r="B514" t="s">
        <v>20</v>
      </c>
      <c r="C514" s="2">
        <v>44044.443055555559</v>
      </c>
      <c r="D514" s="2">
        <v>44044.467361111114</v>
      </c>
      <c r="E514" t="s">
        <v>540</v>
      </c>
    </row>
    <row r="515" spans="1:5" x14ac:dyDescent="0.2">
      <c r="A515" t="s">
        <v>27</v>
      </c>
      <c r="B515" t="s">
        <v>20</v>
      </c>
      <c r="C515" s="2">
        <v>44044.443055555559</v>
      </c>
      <c r="D515" s="2">
        <v>44044.467361111114</v>
      </c>
      <c r="E515" t="s">
        <v>541</v>
      </c>
    </row>
    <row r="516" spans="1:5" x14ac:dyDescent="0.2">
      <c r="A516" t="s">
        <v>27</v>
      </c>
      <c r="B516" t="s">
        <v>20</v>
      </c>
      <c r="C516" s="2">
        <v>44044.443055555559</v>
      </c>
      <c r="D516" s="2">
        <v>44044.467361111114</v>
      </c>
      <c r="E516" t="s">
        <v>542</v>
      </c>
    </row>
    <row r="517" spans="1:5" x14ac:dyDescent="0.2">
      <c r="A517" t="s">
        <v>27</v>
      </c>
      <c r="B517" t="s">
        <v>20</v>
      </c>
      <c r="C517" s="2">
        <v>44044.443055555559</v>
      </c>
      <c r="D517" s="2">
        <v>44044.467361111114</v>
      </c>
      <c r="E517" t="s">
        <v>543</v>
      </c>
    </row>
    <row r="518" spans="1:5" x14ac:dyDescent="0.2">
      <c r="A518" t="s">
        <v>27</v>
      </c>
      <c r="B518" t="s">
        <v>20</v>
      </c>
      <c r="C518" s="2">
        <v>44044.443055555559</v>
      </c>
      <c r="D518" s="2">
        <v>44044.467361111114</v>
      </c>
      <c r="E518" t="s">
        <v>544</v>
      </c>
    </row>
    <row r="519" spans="1:5" x14ac:dyDescent="0.2">
      <c r="A519" t="s">
        <v>27</v>
      </c>
      <c r="B519" t="s">
        <v>20</v>
      </c>
      <c r="C519" s="2">
        <v>44044.443055555559</v>
      </c>
      <c r="D519" s="2">
        <v>44044.467361111114</v>
      </c>
      <c r="E519" t="s">
        <v>545</v>
      </c>
    </row>
    <row r="520" spans="1:5" x14ac:dyDescent="0.2">
      <c r="A520" t="s">
        <v>27</v>
      </c>
      <c r="B520" t="s">
        <v>20</v>
      </c>
      <c r="C520" s="2">
        <v>44044.443055555559</v>
      </c>
      <c r="D520" s="2">
        <v>44044.467361111114</v>
      </c>
      <c r="E520" t="s">
        <v>546</v>
      </c>
    </row>
    <row r="521" spans="1:5" x14ac:dyDescent="0.2">
      <c r="A521" t="s">
        <v>27</v>
      </c>
      <c r="B521" t="s">
        <v>20</v>
      </c>
      <c r="C521" s="2">
        <v>44044.443055555559</v>
      </c>
      <c r="D521" s="2">
        <v>44044.467361111114</v>
      </c>
      <c r="E521" t="s">
        <v>547</v>
      </c>
    </row>
    <row r="522" spans="1:5" x14ac:dyDescent="0.2">
      <c r="A522" t="s">
        <v>27</v>
      </c>
      <c r="B522" t="s">
        <v>20</v>
      </c>
      <c r="C522" s="2">
        <v>44044.443055555559</v>
      </c>
      <c r="D522" s="2">
        <v>44044.467361111114</v>
      </c>
      <c r="E522" t="s">
        <v>548</v>
      </c>
    </row>
    <row r="523" spans="1:5" x14ac:dyDescent="0.2">
      <c r="A523" t="s">
        <v>27</v>
      </c>
      <c r="B523" t="s">
        <v>20</v>
      </c>
      <c r="C523" s="2">
        <v>44044.443055555559</v>
      </c>
      <c r="D523" s="2">
        <v>44044.467361111114</v>
      </c>
      <c r="E523" t="s">
        <v>549</v>
      </c>
    </row>
    <row r="524" spans="1:5" x14ac:dyDescent="0.2">
      <c r="A524" t="s">
        <v>27</v>
      </c>
      <c r="B524" t="s">
        <v>20</v>
      </c>
      <c r="C524" s="2">
        <v>44044.443055555559</v>
      </c>
      <c r="D524" s="2">
        <v>44044.467361111114</v>
      </c>
      <c r="E524" t="s">
        <v>550</v>
      </c>
    </row>
    <row r="525" spans="1:5" x14ac:dyDescent="0.2">
      <c r="A525" t="s">
        <v>27</v>
      </c>
      <c r="B525" t="s">
        <v>20</v>
      </c>
      <c r="C525" s="2">
        <v>44044.443055555559</v>
      </c>
      <c r="D525" s="2">
        <v>44044.467361111114</v>
      </c>
      <c r="E525" t="s">
        <v>551</v>
      </c>
    </row>
    <row r="526" spans="1:5" x14ac:dyDescent="0.2">
      <c r="A526" t="s">
        <v>27</v>
      </c>
      <c r="B526" t="s">
        <v>20</v>
      </c>
      <c r="C526" s="2">
        <v>44044.443055555559</v>
      </c>
      <c r="D526" s="2">
        <v>44044.467361111114</v>
      </c>
      <c r="E526" t="s">
        <v>552</v>
      </c>
    </row>
    <row r="527" spans="1:5" x14ac:dyDescent="0.2">
      <c r="A527" t="s">
        <v>27</v>
      </c>
      <c r="B527" t="s">
        <v>20</v>
      </c>
      <c r="C527" s="2">
        <v>44044.443055555559</v>
      </c>
      <c r="D527" s="2">
        <v>44044.467361111114</v>
      </c>
      <c r="E527" t="s">
        <v>553</v>
      </c>
    </row>
    <row r="528" spans="1:5" x14ac:dyDescent="0.2">
      <c r="A528" t="s">
        <v>27</v>
      </c>
      <c r="B528" t="s">
        <v>20</v>
      </c>
      <c r="C528" s="2">
        <v>44044.443055555559</v>
      </c>
      <c r="D528" s="2">
        <v>44044.467361111114</v>
      </c>
      <c r="E528" t="s">
        <v>554</v>
      </c>
    </row>
    <row r="529" spans="1:5" x14ac:dyDescent="0.2">
      <c r="A529" t="s">
        <v>27</v>
      </c>
      <c r="B529" t="s">
        <v>20</v>
      </c>
      <c r="C529" s="2">
        <v>44044.443055555559</v>
      </c>
      <c r="D529" s="2">
        <v>44044.467361111114</v>
      </c>
      <c r="E529" t="s">
        <v>555</v>
      </c>
    </row>
    <row r="530" spans="1:5" x14ac:dyDescent="0.2">
      <c r="A530" t="s">
        <v>27</v>
      </c>
      <c r="B530" t="s">
        <v>20</v>
      </c>
      <c r="C530" s="2">
        <v>44044.443055555559</v>
      </c>
      <c r="D530" s="2">
        <v>44044.467361111114</v>
      </c>
      <c r="E530" t="s">
        <v>556</v>
      </c>
    </row>
    <row r="531" spans="1:5" x14ac:dyDescent="0.2">
      <c r="A531" t="s">
        <v>27</v>
      </c>
      <c r="B531" t="s">
        <v>20</v>
      </c>
      <c r="C531" s="2">
        <v>44044.443055555559</v>
      </c>
      <c r="D531" s="2">
        <v>44044.467361111114</v>
      </c>
      <c r="E531" t="s">
        <v>557</v>
      </c>
    </row>
    <row r="532" spans="1:5" x14ac:dyDescent="0.2">
      <c r="A532" t="s">
        <v>27</v>
      </c>
      <c r="B532" t="s">
        <v>20</v>
      </c>
      <c r="C532" s="2">
        <v>44044.443055555559</v>
      </c>
      <c r="D532" s="2">
        <v>44044.467361111114</v>
      </c>
      <c r="E532" t="s">
        <v>558</v>
      </c>
    </row>
    <row r="533" spans="1:5" x14ac:dyDescent="0.2">
      <c r="A533" t="s">
        <v>27</v>
      </c>
      <c r="B533" t="s">
        <v>20</v>
      </c>
      <c r="C533" s="2">
        <v>44044.443055555559</v>
      </c>
      <c r="D533" s="2">
        <v>44044.467361111114</v>
      </c>
      <c r="E533" t="s">
        <v>559</v>
      </c>
    </row>
    <row r="534" spans="1:5" x14ac:dyDescent="0.2">
      <c r="A534" t="s">
        <v>27</v>
      </c>
      <c r="B534" t="s">
        <v>20</v>
      </c>
      <c r="C534" s="2">
        <v>44044.443055555559</v>
      </c>
      <c r="D534" s="2">
        <v>44044.467361111114</v>
      </c>
      <c r="E534" t="s">
        <v>560</v>
      </c>
    </row>
    <row r="535" spans="1:5" x14ac:dyDescent="0.2">
      <c r="A535" t="s">
        <v>27</v>
      </c>
      <c r="B535" t="s">
        <v>20</v>
      </c>
      <c r="C535" s="2">
        <v>44044.443055555559</v>
      </c>
      <c r="D535" s="2">
        <v>44044.467361111114</v>
      </c>
      <c r="E535" t="s">
        <v>561</v>
      </c>
    </row>
    <row r="536" spans="1:5" x14ac:dyDescent="0.2">
      <c r="A536" t="s">
        <v>27</v>
      </c>
      <c r="B536" t="s">
        <v>20</v>
      </c>
      <c r="C536" s="2">
        <v>44044.443055555559</v>
      </c>
      <c r="D536" s="2">
        <v>44044.467361111114</v>
      </c>
      <c r="E536" t="s">
        <v>562</v>
      </c>
    </row>
    <row r="537" spans="1:5" x14ac:dyDescent="0.2">
      <c r="A537" t="s">
        <v>27</v>
      </c>
      <c r="B537" t="s">
        <v>20</v>
      </c>
      <c r="C537" s="2">
        <v>44044.443055555559</v>
      </c>
      <c r="D537" s="2">
        <v>44044.467361111114</v>
      </c>
      <c r="E537" t="s">
        <v>563</v>
      </c>
    </row>
    <row r="538" spans="1:5" x14ac:dyDescent="0.2">
      <c r="A538" t="s">
        <v>27</v>
      </c>
      <c r="B538" t="s">
        <v>20</v>
      </c>
      <c r="C538" s="2">
        <v>44044.443055555559</v>
      </c>
      <c r="D538" s="2">
        <v>44044.467361111114</v>
      </c>
      <c r="E538" t="s">
        <v>564</v>
      </c>
    </row>
    <row r="539" spans="1:5" x14ac:dyDescent="0.2">
      <c r="A539" t="s">
        <v>27</v>
      </c>
      <c r="B539" t="s">
        <v>20</v>
      </c>
      <c r="C539" s="2">
        <v>44044.443055555559</v>
      </c>
      <c r="D539" s="2">
        <v>44044.467361111114</v>
      </c>
      <c r="E539" t="s">
        <v>565</v>
      </c>
    </row>
    <row r="540" spans="1:5" x14ac:dyDescent="0.2">
      <c r="A540" t="s">
        <v>27</v>
      </c>
      <c r="B540" t="s">
        <v>20</v>
      </c>
      <c r="C540" s="2">
        <v>44044.443055555559</v>
      </c>
      <c r="D540" s="2">
        <v>44044.467361111114</v>
      </c>
      <c r="E540" t="s">
        <v>566</v>
      </c>
    </row>
    <row r="541" spans="1:5" x14ac:dyDescent="0.2">
      <c r="A541" t="s">
        <v>27</v>
      </c>
      <c r="B541" t="s">
        <v>20</v>
      </c>
      <c r="C541" s="2">
        <v>44044.443055555559</v>
      </c>
      <c r="D541" s="2">
        <v>44044.467361111114</v>
      </c>
      <c r="E541" t="s">
        <v>567</v>
      </c>
    </row>
    <row r="542" spans="1:5" x14ac:dyDescent="0.2">
      <c r="A542" t="s">
        <v>27</v>
      </c>
      <c r="B542" t="s">
        <v>20</v>
      </c>
      <c r="C542" s="2">
        <v>44044.443055555559</v>
      </c>
      <c r="D542" s="2">
        <v>44044.467361111114</v>
      </c>
      <c r="E542" t="s">
        <v>568</v>
      </c>
    </row>
    <row r="543" spans="1:5" x14ac:dyDescent="0.2">
      <c r="A543" t="s">
        <v>27</v>
      </c>
      <c r="B543" t="s">
        <v>20</v>
      </c>
      <c r="C543" s="2">
        <v>44044.443055555559</v>
      </c>
      <c r="D543" s="2">
        <v>44044.467361111114</v>
      </c>
      <c r="E543" t="s">
        <v>569</v>
      </c>
    </row>
    <row r="544" spans="1:5" x14ac:dyDescent="0.2">
      <c r="A544" t="s">
        <v>27</v>
      </c>
      <c r="B544" t="s">
        <v>20</v>
      </c>
      <c r="C544" s="2">
        <v>44044.443055555559</v>
      </c>
      <c r="D544" s="2">
        <v>44044.467361111114</v>
      </c>
      <c r="E544" t="s">
        <v>570</v>
      </c>
    </row>
    <row r="545" spans="1:5" x14ac:dyDescent="0.2">
      <c r="A545" t="s">
        <v>27</v>
      </c>
      <c r="B545" t="s">
        <v>20</v>
      </c>
      <c r="C545" s="2">
        <v>44044.443055555559</v>
      </c>
      <c r="D545" s="2">
        <v>44044.467361111114</v>
      </c>
      <c r="E545" t="s">
        <v>571</v>
      </c>
    </row>
    <row r="546" spans="1:5" x14ac:dyDescent="0.2">
      <c r="A546" t="s">
        <v>27</v>
      </c>
      <c r="B546" t="s">
        <v>20</v>
      </c>
      <c r="C546" s="2">
        <v>44044.443055555559</v>
      </c>
      <c r="D546" s="2">
        <v>44044.467361111114</v>
      </c>
      <c r="E546" t="s">
        <v>572</v>
      </c>
    </row>
    <row r="547" spans="1:5" x14ac:dyDescent="0.2">
      <c r="A547" t="s">
        <v>27</v>
      </c>
      <c r="B547" t="s">
        <v>20</v>
      </c>
      <c r="C547" s="2">
        <v>44044.443055555559</v>
      </c>
      <c r="D547" s="2">
        <v>44044.467361111114</v>
      </c>
      <c r="E547" t="s">
        <v>573</v>
      </c>
    </row>
    <row r="548" spans="1:5" x14ac:dyDescent="0.2">
      <c r="A548" t="s">
        <v>27</v>
      </c>
      <c r="B548" t="s">
        <v>20</v>
      </c>
      <c r="C548" s="2">
        <v>44044.443055555559</v>
      </c>
      <c r="D548" s="2">
        <v>44044.467361111114</v>
      </c>
      <c r="E548" t="s">
        <v>574</v>
      </c>
    </row>
    <row r="549" spans="1:5" x14ac:dyDescent="0.2">
      <c r="A549" t="s">
        <v>27</v>
      </c>
      <c r="B549" t="s">
        <v>20</v>
      </c>
      <c r="C549" s="2">
        <v>44044.443055555559</v>
      </c>
      <c r="D549" s="2">
        <v>44044.467361111114</v>
      </c>
      <c r="E549" t="s">
        <v>575</v>
      </c>
    </row>
    <row r="550" spans="1:5" x14ac:dyDescent="0.2">
      <c r="A550" t="s">
        <v>27</v>
      </c>
      <c r="B550" t="s">
        <v>20</v>
      </c>
      <c r="C550" s="2">
        <v>44044.443055555559</v>
      </c>
      <c r="D550" s="2">
        <v>44044.467361111114</v>
      </c>
      <c r="E550" t="s">
        <v>576</v>
      </c>
    </row>
    <row r="551" spans="1:5" x14ac:dyDescent="0.2">
      <c r="A551" t="s">
        <v>27</v>
      </c>
      <c r="B551" t="s">
        <v>20</v>
      </c>
      <c r="C551" s="2">
        <v>44044.443055555559</v>
      </c>
      <c r="D551" s="2">
        <v>44044.467361111114</v>
      </c>
      <c r="E551" t="s">
        <v>577</v>
      </c>
    </row>
    <row r="552" spans="1:5" x14ac:dyDescent="0.2">
      <c r="A552" t="s">
        <v>27</v>
      </c>
      <c r="B552" t="s">
        <v>20</v>
      </c>
      <c r="C552" s="2">
        <v>44044.443055555559</v>
      </c>
      <c r="D552" s="2">
        <v>44044.467361111114</v>
      </c>
      <c r="E552" t="s">
        <v>578</v>
      </c>
    </row>
    <row r="553" spans="1:5" x14ac:dyDescent="0.2">
      <c r="A553" t="s">
        <v>27</v>
      </c>
      <c r="B553" t="s">
        <v>20</v>
      </c>
      <c r="C553" s="2">
        <v>44044.443055555559</v>
      </c>
      <c r="D553" s="2">
        <v>44044.467361111114</v>
      </c>
      <c r="E553" t="s">
        <v>579</v>
      </c>
    </row>
    <row r="554" spans="1:5" x14ac:dyDescent="0.2">
      <c r="A554" t="s">
        <v>27</v>
      </c>
      <c r="B554" t="s">
        <v>20</v>
      </c>
      <c r="C554" s="2">
        <v>44044.443055555559</v>
      </c>
      <c r="D554" s="2">
        <v>44044.467361111114</v>
      </c>
      <c r="E554" t="s">
        <v>580</v>
      </c>
    </row>
    <row r="555" spans="1:5" x14ac:dyDescent="0.2">
      <c r="A555" t="s">
        <v>27</v>
      </c>
      <c r="B555" t="s">
        <v>20</v>
      </c>
      <c r="C555" s="2">
        <v>44044.443055555559</v>
      </c>
      <c r="D555" s="2">
        <v>44044.467361111114</v>
      </c>
      <c r="E555" t="s">
        <v>581</v>
      </c>
    </row>
    <row r="556" spans="1:5" x14ac:dyDescent="0.2">
      <c r="A556" t="s">
        <v>27</v>
      </c>
      <c r="B556" t="s">
        <v>20</v>
      </c>
      <c r="C556" s="2">
        <v>44044.443055555559</v>
      </c>
      <c r="D556" s="2">
        <v>44044.467361111114</v>
      </c>
      <c r="E556" t="s">
        <v>582</v>
      </c>
    </row>
    <row r="557" spans="1:5" x14ac:dyDescent="0.2">
      <c r="A557" t="s">
        <v>27</v>
      </c>
      <c r="B557" t="s">
        <v>20</v>
      </c>
      <c r="C557" s="2">
        <v>44044.443055555559</v>
      </c>
      <c r="D557" s="2">
        <v>44044.467361111114</v>
      </c>
      <c r="E557" t="s">
        <v>583</v>
      </c>
    </row>
    <row r="558" spans="1:5" x14ac:dyDescent="0.2">
      <c r="A558" t="s">
        <v>27</v>
      </c>
      <c r="B558" t="s">
        <v>20</v>
      </c>
      <c r="C558" s="2">
        <v>44044.443055555559</v>
      </c>
      <c r="D558" s="2">
        <v>44044.467361111114</v>
      </c>
      <c r="E558" t="s">
        <v>584</v>
      </c>
    </row>
    <row r="559" spans="1:5" x14ac:dyDescent="0.2">
      <c r="A559" t="s">
        <v>27</v>
      </c>
      <c r="B559" t="s">
        <v>20</v>
      </c>
      <c r="C559" s="2">
        <v>44044.443055555559</v>
      </c>
      <c r="D559" s="2">
        <v>44044.467361111114</v>
      </c>
      <c r="E559" t="s">
        <v>585</v>
      </c>
    </row>
    <row r="560" spans="1:5" x14ac:dyDescent="0.2">
      <c r="A560" t="s">
        <v>27</v>
      </c>
      <c r="B560" t="s">
        <v>20</v>
      </c>
      <c r="C560" s="2">
        <v>44044.443055555559</v>
      </c>
      <c r="D560" s="2">
        <v>44044.467361111114</v>
      </c>
      <c r="E560" t="s">
        <v>586</v>
      </c>
    </row>
    <row r="561" spans="1:5" x14ac:dyDescent="0.2">
      <c r="A561" t="s">
        <v>27</v>
      </c>
      <c r="B561" t="s">
        <v>20</v>
      </c>
      <c r="C561" s="2">
        <v>44044.443055555559</v>
      </c>
      <c r="D561" s="2">
        <v>44044.467361111114</v>
      </c>
      <c r="E561" t="s">
        <v>587</v>
      </c>
    </row>
    <row r="562" spans="1:5" x14ac:dyDescent="0.2">
      <c r="A562" t="s">
        <v>27</v>
      </c>
      <c r="B562" t="s">
        <v>20</v>
      </c>
      <c r="C562" s="2">
        <v>44044.443055555559</v>
      </c>
      <c r="D562" s="2">
        <v>44044.467361111114</v>
      </c>
      <c r="E562" t="s">
        <v>588</v>
      </c>
    </row>
    <row r="563" spans="1:5" x14ac:dyDescent="0.2">
      <c r="A563" t="s">
        <v>27</v>
      </c>
      <c r="B563" t="s">
        <v>20</v>
      </c>
      <c r="C563" s="2">
        <v>44044.443055555559</v>
      </c>
      <c r="D563" s="2">
        <v>44044.467361111114</v>
      </c>
      <c r="E563" t="s">
        <v>589</v>
      </c>
    </row>
    <row r="564" spans="1:5" x14ac:dyDescent="0.2">
      <c r="A564" t="s">
        <v>27</v>
      </c>
      <c r="B564" t="s">
        <v>20</v>
      </c>
      <c r="C564" s="2">
        <v>44044.443055555559</v>
      </c>
      <c r="D564" s="2">
        <v>44044.467361111114</v>
      </c>
      <c r="E564" t="s">
        <v>590</v>
      </c>
    </row>
    <row r="565" spans="1:5" x14ac:dyDescent="0.2">
      <c r="A565" t="s">
        <v>27</v>
      </c>
      <c r="B565" t="s">
        <v>20</v>
      </c>
      <c r="C565" s="2">
        <v>44044.443055555559</v>
      </c>
      <c r="D565" s="2">
        <v>44044.467361111114</v>
      </c>
      <c r="E565" t="s">
        <v>591</v>
      </c>
    </row>
    <row r="566" spans="1:5" x14ac:dyDescent="0.2">
      <c r="A566" t="s">
        <v>27</v>
      </c>
      <c r="B566" t="s">
        <v>20</v>
      </c>
      <c r="C566" s="2">
        <v>44044.443055555559</v>
      </c>
      <c r="D566" s="2">
        <v>44044.467361111114</v>
      </c>
      <c r="E566" t="s">
        <v>592</v>
      </c>
    </row>
    <row r="567" spans="1:5" x14ac:dyDescent="0.2">
      <c r="A567" t="s">
        <v>27</v>
      </c>
      <c r="B567" t="s">
        <v>20</v>
      </c>
      <c r="C567" s="2">
        <v>44044.443055555559</v>
      </c>
      <c r="D567" s="2">
        <v>44044.467361111114</v>
      </c>
      <c r="E567" t="s">
        <v>593</v>
      </c>
    </row>
    <row r="568" spans="1:5" x14ac:dyDescent="0.2">
      <c r="A568" t="s">
        <v>27</v>
      </c>
      <c r="B568" t="s">
        <v>20</v>
      </c>
      <c r="C568" s="2">
        <v>44044.443055555559</v>
      </c>
      <c r="D568" s="2">
        <v>44044.467361111114</v>
      </c>
      <c r="E568" t="s">
        <v>594</v>
      </c>
    </row>
    <row r="569" spans="1:5" x14ac:dyDescent="0.2">
      <c r="A569" t="s">
        <v>27</v>
      </c>
      <c r="B569" t="s">
        <v>20</v>
      </c>
      <c r="C569" s="2">
        <v>44044.443055555559</v>
      </c>
      <c r="D569" s="2">
        <v>44044.467361111114</v>
      </c>
      <c r="E569" t="s">
        <v>595</v>
      </c>
    </row>
    <row r="570" spans="1:5" x14ac:dyDescent="0.2">
      <c r="A570" t="s">
        <v>27</v>
      </c>
      <c r="B570" t="s">
        <v>20</v>
      </c>
      <c r="C570" s="2">
        <v>44044.443055555559</v>
      </c>
      <c r="D570" s="2">
        <v>44044.467361111114</v>
      </c>
      <c r="E570" t="s">
        <v>596</v>
      </c>
    </row>
    <row r="571" spans="1:5" x14ac:dyDescent="0.2">
      <c r="A571" t="s">
        <v>27</v>
      </c>
      <c r="B571" t="s">
        <v>20</v>
      </c>
      <c r="C571" s="2">
        <v>44044.443055555559</v>
      </c>
      <c r="D571" s="2">
        <v>44044.467361111114</v>
      </c>
      <c r="E571" t="s">
        <v>597</v>
      </c>
    </row>
    <row r="572" spans="1:5" x14ac:dyDescent="0.2">
      <c r="A572" t="s">
        <v>27</v>
      </c>
      <c r="B572" t="s">
        <v>20</v>
      </c>
      <c r="C572" s="2">
        <v>44044.443055555559</v>
      </c>
      <c r="D572" s="2">
        <v>44044.467361111114</v>
      </c>
      <c r="E572" t="s">
        <v>598</v>
      </c>
    </row>
    <row r="573" spans="1:5" x14ac:dyDescent="0.2">
      <c r="A573" t="s">
        <v>27</v>
      </c>
      <c r="B573" t="s">
        <v>20</v>
      </c>
      <c r="C573" s="2">
        <v>44044.443055555559</v>
      </c>
      <c r="D573" s="2">
        <v>44044.467361111114</v>
      </c>
      <c r="E573" t="s">
        <v>599</v>
      </c>
    </row>
    <row r="574" spans="1:5" x14ac:dyDescent="0.2">
      <c r="A574" t="s">
        <v>27</v>
      </c>
      <c r="B574" t="s">
        <v>20</v>
      </c>
      <c r="C574" s="2">
        <v>44044.443055555559</v>
      </c>
      <c r="D574" s="2">
        <v>44044.467361111114</v>
      </c>
      <c r="E574" t="s">
        <v>600</v>
      </c>
    </row>
    <row r="575" spans="1:5" x14ac:dyDescent="0.2">
      <c r="A575" t="s">
        <v>27</v>
      </c>
      <c r="B575" t="s">
        <v>20</v>
      </c>
      <c r="C575" s="2">
        <v>44044.443055555559</v>
      </c>
      <c r="D575" s="2">
        <v>44044.467361111114</v>
      </c>
      <c r="E575" t="s">
        <v>601</v>
      </c>
    </row>
    <row r="576" spans="1:5" x14ac:dyDescent="0.2">
      <c r="A576" t="s">
        <v>27</v>
      </c>
      <c r="B576" t="s">
        <v>20</v>
      </c>
      <c r="C576" s="2">
        <v>44044.443055555559</v>
      </c>
      <c r="D576" s="2">
        <v>44044.467361111114</v>
      </c>
      <c r="E576" t="s">
        <v>602</v>
      </c>
    </row>
    <row r="577" spans="1:5" x14ac:dyDescent="0.2">
      <c r="A577" t="s">
        <v>27</v>
      </c>
      <c r="B577" t="s">
        <v>20</v>
      </c>
      <c r="C577" s="2">
        <v>44044.443055555559</v>
      </c>
      <c r="D577" s="2">
        <v>44044.467361111114</v>
      </c>
      <c r="E577" t="s">
        <v>603</v>
      </c>
    </row>
    <row r="578" spans="1:5" x14ac:dyDescent="0.2">
      <c r="A578" t="s">
        <v>27</v>
      </c>
      <c r="B578" t="s">
        <v>20</v>
      </c>
      <c r="C578" s="2">
        <v>44044.443055555559</v>
      </c>
      <c r="D578" s="2">
        <v>44044.467361111114</v>
      </c>
      <c r="E578" t="s">
        <v>604</v>
      </c>
    </row>
    <row r="579" spans="1:5" x14ac:dyDescent="0.2">
      <c r="A579" t="s">
        <v>27</v>
      </c>
      <c r="B579" t="s">
        <v>20</v>
      </c>
      <c r="C579" s="2">
        <v>44044.443055555559</v>
      </c>
      <c r="D579" s="2">
        <v>44044.467361111114</v>
      </c>
      <c r="E579" t="s">
        <v>605</v>
      </c>
    </row>
    <row r="580" spans="1:5" x14ac:dyDescent="0.2">
      <c r="A580" t="s">
        <v>27</v>
      </c>
      <c r="B580" t="s">
        <v>20</v>
      </c>
      <c r="C580" s="2">
        <v>44044.443055555559</v>
      </c>
      <c r="D580" s="2">
        <v>44044.467361111114</v>
      </c>
      <c r="E580" t="s">
        <v>606</v>
      </c>
    </row>
    <row r="581" spans="1:5" x14ac:dyDescent="0.2">
      <c r="A581" t="s">
        <v>27</v>
      </c>
      <c r="B581" t="s">
        <v>20</v>
      </c>
      <c r="C581" s="2">
        <v>44044.443055555559</v>
      </c>
      <c r="D581" s="2">
        <v>44044.467361111114</v>
      </c>
      <c r="E581" t="s">
        <v>607</v>
      </c>
    </row>
    <row r="582" spans="1:5" x14ac:dyDescent="0.2">
      <c r="A582" t="s">
        <v>27</v>
      </c>
      <c r="B582" t="s">
        <v>20</v>
      </c>
      <c r="C582" s="2">
        <v>44044.443055555559</v>
      </c>
      <c r="D582" s="2">
        <v>44044.467361111114</v>
      </c>
      <c r="E582" t="s">
        <v>608</v>
      </c>
    </row>
    <row r="583" spans="1:5" x14ac:dyDescent="0.2">
      <c r="A583" t="s">
        <v>27</v>
      </c>
      <c r="B583" t="s">
        <v>20</v>
      </c>
      <c r="C583" s="2">
        <v>44044.443055555559</v>
      </c>
      <c r="D583" s="2">
        <v>44044.467361111114</v>
      </c>
      <c r="E583" t="s">
        <v>609</v>
      </c>
    </row>
    <row r="584" spans="1:5" x14ac:dyDescent="0.2">
      <c r="A584" t="s">
        <v>27</v>
      </c>
      <c r="B584" t="s">
        <v>20</v>
      </c>
      <c r="C584" s="2">
        <v>44044.443055555559</v>
      </c>
      <c r="D584" s="2">
        <v>44044.467361111114</v>
      </c>
      <c r="E584" t="s">
        <v>610</v>
      </c>
    </row>
    <row r="585" spans="1:5" x14ac:dyDescent="0.2">
      <c r="A585" t="s">
        <v>27</v>
      </c>
      <c r="B585" t="s">
        <v>20</v>
      </c>
      <c r="C585" s="2">
        <v>44044.443055555559</v>
      </c>
      <c r="D585" s="2">
        <v>44044.467361111114</v>
      </c>
      <c r="E585" t="s">
        <v>611</v>
      </c>
    </row>
    <row r="586" spans="1:5" x14ac:dyDescent="0.2">
      <c r="A586" t="s">
        <v>27</v>
      </c>
      <c r="B586" t="s">
        <v>20</v>
      </c>
      <c r="C586" s="2">
        <v>44044.443055555559</v>
      </c>
      <c r="D586" s="2">
        <v>44044.467361111114</v>
      </c>
      <c r="E586" t="s">
        <v>612</v>
      </c>
    </row>
    <row r="587" spans="1:5" x14ac:dyDescent="0.2">
      <c r="A587" t="s">
        <v>27</v>
      </c>
      <c r="B587" t="s">
        <v>20</v>
      </c>
      <c r="C587" s="2">
        <v>44044.443055555559</v>
      </c>
      <c r="D587" s="2">
        <v>44044.467361111114</v>
      </c>
      <c r="E587" t="s">
        <v>613</v>
      </c>
    </row>
    <row r="588" spans="1:5" x14ac:dyDescent="0.2">
      <c r="A588" t="s">
        <v>27</v>
      </c>
      <c r="B588" t="s">
        <v>20</v>
      </c>
      <c r="C588" s="2">
        <v>44044.443055555559</v>
      </c>
      <c r="D588" s="2">
        <v>44044.467361111114</v>
      </c>
      <c r="E588" t="s">
        <v>614</v>
      </c>
    </row>
    <row r="589" spans="1:5" x14ac:dyDescent="0.2">
      <c r="A589" t="s">
        <v>27</v>
      </c>
      <c r="B589" t="s">
        <v>20</v>
      </c>
      <c r="C589" s="2">
        <v>44044.443055555559</v>
      </c>
      <c r="D589" s="2">
        <v>44044.467361111114</v>
      </c>
      <c r="E589" t="s">
        <v>615</v>
      </c>
    </row>
    <row r="590" spans="1:5" x14ac:dyDescent="0.2">
      <c r="A590" t="s">
        <v>27</v>
      </c>
      <c r="B590" t="s">
        <v>20</v>
      </c>
      <c r="C590" s="2">
        <v>44044.443055555559</v>
      </c>
      <c r="D590" s="2">
        <v>44044.467361111114</v>
      </c>
      <c r="E590" t="s">
        <v>616</v>
      </c>
    </row>
    <row r="591" spans="1:5" x14ac:dyDescent="0.2">
      <c r="A591" t="s">
        <v>27</v>
      </c>
      <c r="B591" t="s">
        <v>20</v>
      </c>
      <c r="C591" s="2">
        <v>44044.443055555559</v>
      </c>
      <c r="D591" s="2">
        <v>44044.467361111114</v>
      </c>
      <c r="E591" t="s">
        <v>617</v>
      </c>
    </row>
    <row r="592" spans="1:5" x14ac:dyDescent="0.2">
      <c r="A592" t="s">
        <v>27</v>
      </c>
      <c r="B592" t="s">
        <v>20</v>
      </c>
      <c r="C592" s="2">
        <v>44044.443055555559</v>
      </c>
      <c r="D592" s="2">
        <v>44044.467361111114</v>
      </c>
      <c r="E592" t="s">
        <v>618</v>
      </c>
    </row>
    <row r="593" spans="1:5" x14ac:dyDescent="0.2">
      <c r="A593" t="s">
        <v>27</v>
      </c>
      <c r="B593" t="s">
        <v>20</v>
      </c>
      <c r="C593" s="2">
        <v>44044.443055555559</v>
      </c>
      <c r="D593" s="2">
        <v>44044.467361111114</v>
      </c>
      <c r="E593" t="s">
        <v>619</v>
      </c>
    </row>
    <row r="594" spans="1:5" x14ac:dyDescent="0.2">
      <c r="A594" t="s">
        <v>27</v>
      </c>
      <c r="B594" t="s">
        <v>20</v>
      </c>
      <c r="C594" s="2">
        <v>44044.443055555559</v>
      </c>
      <c r="D594" s="2">
        <v>44044.467361111114</v>
      </c>
      <c r="E594" t="s">
        <v>620</v>
      </c>
    </row>
    <row r="595" spans="1:5" x14ac:dyDescent="0.2">
      <c r="A595" t="s">
        <v>27</v>
      </c>
      <c r="B595" t="s">
        <v>20</v>
      </c>
      <c r="C595" s="2">
        <v>44044.443055555559</v>
      </c>
      <c r="D595" s="2">
        <v>44044.467361111114</v>
      </c>
      <c r="E595" t="s">
        <v>621</v>
      </c>
    </row>
    <row r="596" spans="1:5" x14ac:dyDescent="0.2">
      <c r="A596" t="s">
        <v>27</v>
      </c>
      <c r="B596" t="s">
        <v>20</v>
      </c>
      <c r="C596" s="2">
        <v>44044.443055555559</v>
      </c>
      <c r="D596" s="2">
        <v>44044.467361111114</v>
      </c>
      <c r="E596" t="s">
        <v>622</v>
      </c>
    </row>
    <row r="597" spans="1:5" x14ac:dyDescent="0.2">
      <c r="A597" t="s">
        <v>27</v>
      </c>
      <c r="B597" t="s">
        <v>20</v>
      </c>
      <c r="C597" s="2">
        <v>44044.443055555559</v>
      </c>
      <c r="D597" s="2">
        <v>44044.467361111114</v>
      </c>
      <c r="E597" t="s">
        <v>623</v>
      </c>
    </row>
    <row r="598" spans="1:5" x14ac:dyDescent="0.2">
      <c r="A598" t="s">
        <v>27</v>
      </c>
      <c r="B598" t="s">
        <v>20</v>
      </c>
      <c r="C598" s="2">
        <v>44044.443055555559</v>
      </c>
      <c r="D598" s="2">
        <v>44044.467361111114</v>
      </c>
      <c r="E598" t="s">
        <v>624</v>
      </c>
    </row>
    <row r="599" spans="1:5" x14ac:dyDescent="0.2">
      <c r="A599" t="s">
        <v>27</v>
      </c>
      <c r="B599" t="s">
        <v>20</v>
      </c>
      <c r="C599" s="2">
        <v>44044.443055555559</v>
      </c>
      <c r="D599" s="2">
        <v>44044.467361111114</v>
      </c>
      <c r="E599" t="s">
        <v>625</v>
      </c>
    </row>
    <row r="600" spans="1:5" x14ac:dyDescent="0.2">
      <c r="A600" t="s">
        <v>27</v>
      </c>
      <c r="B600" t="s">
        <v>20</v>
      </c>
      <c r="C600" s="2">
        <v>44044.443055555559</v>
      </c>
      <c r="D600" s="2">
        <v>44044.467361111114</v>
      </c>
      <c r="E600" t="s">
        <v>626</v>
      </c>
    </row>
    <row r="601" spans="1:5" x14ac:dyDescent="0.2">
      <c r="A601" t="s">
        <v>27</v>
      </c>
      <c r="B601" t="s">
        <v>20</v>
      </c>
      <c r="C601" s="2">
        <v>44044.443055555559</v>
      </c>
      <c r="D601" s="2">
        <v>44044.467361111114</v>
      </c>
      <c r="E601" t="s">
        <v>627</v>
      </c>
    </row>
    <row r="602" spans="1:5" x14ac:dyDescent="0.2">
      <c r="A602" t="s">
        <v>27</v>
      </c>
      <c r="B602" t="s">
        <v>20</v>
      </c>
      <c r="C602" s="2">
        <v>44044.443055555559</v>
      </c>
      <c r="D602" s="2">
        <v>44044.467361111114</v>
      </c>
      <c r="E602" t="s">
        <v>628</v>
      </c>
    </row>
    <row r="603" spans="1:5" x14ac:dyDescent="0.2">
      <c r="A603" t="s">
        <v>27</v>
      </c>
      <c r="B603" t="s">
        <v>20</v>
      </c>
      <c r="C603" s="2">
        <v>44044.443055555559</v>
      </c>
      <c r="D603" s="2">
        <v>44044.467361111114</v>
      </c>
      <c r="E603" t="s">
        <v>629</v>
      </c>
    </row>
    <row r="604" spans="1:5" x14ac:dyDescent="0.2">
      <c r="A604" t="s">
        <v>27</v>
      </c>
      <c r="B604" t="s">
        <v>20</v>
      </c>
      <c r="C604" s="2">
        <v>44044.443055555559</v>
      </c>
      <c r="D604" s="2">
        <v>44044.467361111114</v>
      </c>
      <c r="E604" t="s">
        <v>630</v>
      </c>
    </row>
    <row r="605" spans="1:5" x14ac:dyDescent="0.2">
      <c r="A605" t="s">
        <v>27</v>
      </c>
      <c r="B605" t="s">
        <v>20</v>
      </c>
      <c r="C605" s="2">
        <v>44044.443055555559</v>
      </c>
      <c r="D605" s="2">
        <v>44044.467361111114</v>
      </c>
      <c r="E605" t="s">
        <v>631</v>
      </c>
    </row>
    <row r="606" spans="1:5" x14ac:dyDescent="0.2">
      <c r="A606" t="s">
        <v>27</v>
      </c>
      <c r="B606" t="s">
        <v>20</v>
      </c>
      <c r="C606" s="2">
        <v>44044.443055555559</v>
      </c>
      <c r="D606" s="2">
        <v>44044.467361111114</v>
      </c>
      <c r="E606" t="s">
        <v>632</v>
      </c>
    </row>
    <row r="607" spans="1:5" x14ac:dyDescent="0.2">
      <c r="A607" t="s">
        <v>27</v>
      </c>
      <c r="B607" t="s">
        <v>20</v>
      </c>
      <c r="C607" s="2">
        <v>44044.443055555559</v>
      </c>
      <c r="D607" s="2">
        <v>44044.467361111114</v>
      </c>
      <c r="E607" t="s">
        <v>633</v>
      </c>
    </row>
    <row r="608" spans="1:5" x14ac:dyDescent="0.2">
      <c r="A608" t="s">
        <v>27</v>
      </c>
      <c r="B608" t="s">
        <v>20</v>
      </c>
      <c r="C608" s="2">
        <v>44044.443055555559</v>
      </c>
      <c r="D608" s="2">
        <v>44044.467361111114</v>
      </c>
      <c r="E608" t="s">
        <v>634</v>
      </c>
    </row>
    <row r="609" spans="1:5" x14ac:dyDescent="0.2">
      <c r="A609" t="s">
        <v>27</v>
      </c>
      <c r="B609" t="s">
        <v>20</v>
      </c>
      <c r="C609" s="2">
        <v>44044.443055555559</v>
      </c>
      <c r="D609" s="2">
        <v>44044.467361111114</v>
      </c>
      <c r="E609" t="s">
        <v>635</v>
      </c>
    </row>
    <row r="610" spans="1:5" x14ac:dyDescent="0.2">
      <c r="A610" t="s">
        <v>27</v>
      </c>
      <c r="B610" t="s">
        <v>20</v>
      </c>
      <c r="C610" s="2">
        <v>44044.443055555559</v>
      </c>
      <c r="D610" s="2">
        <v>44044.467361111114</v>
      </c>
      <c r="E610" t="s">
        <v>636</v>
      </c>
    </row>
    <row r="611" spans="1:5" x14ac:dyDescent="0.2">
      <c r="A611" t="s">
        <v>27</v>
      </c>
      <c r="B611" t="s">
        <v>20</v>
      </c>
      <c r="C611" s="2">
        <v>44044.443055555559</v>
      </c>
      <c r="D611" s="2">
        <v>44044.467361111114</v>
      </c>
      <c r="E611" t="s">
        <v>637</v>
      </c>
    </row>
    <row r="612" spans="1:5" x14ac:dyDescent="0.2">
      <c r="A612" t="s">
        <v>27</v>
      </c>
      <c r="B612" t="s">
        <v>20</v>
      </c>
      <c r="C612" s="2">
        <v>44044.443055555559</v>
      </c>
      <c r="D612" s="2">
        <v>44044.467361111114</v>
      </c>
      <c r="E612" t="s">
        <v>638</v>
      </c>
    </row>
    <row r="613" spans="1:5" x14ac:dyDescent="0.2">
      <c r="A613" t="s">
        <v>27</v>
      </c>
      <c r="B613" t="s">
        <v>20</v>
      </c>
      <c r="C613" s="2">
        <v>44044.443055555559</v>
      </c>
      <c r="D613" s="2">
        <v>44044.467361111114</v>
      </c>
      <c r="E613" t="s">
        <v>639</v>
      </c>
    </row>
    <row r="614" spans="1:5" x14ac:dyDescent="0.2">
      <c r="A614" t="s">
        <v>27</v>
      </c>
      <c r="B614" t="s">
        <v>20</v>
      </c>
      <c r="C614" s="2">
        <v>44044.443055555559</v>
      </c>
      <c r="D614" s="2">
        <v>44044.467361111114</v>
      </c>
      <c r="E614" t="s">
        <v>640</v>
      </c>
    </row>
    <row r="615" spans="1:5" x14ac:dyDescent="0.2">
      <c r="A615" t="s">
        <v>27</v>
      </c>
      <c r="B615" t="s">
        <v>20</v>
      </c>
      <c r="C615" s="2">
        <v>44044.443055555559</v>
      </c>
      <c r="D615" s="2">
        <v>44044.467361111114</v>
      </c>
      <c r="E615" t="s">
        <v>641</v>
      </c>
    </row>
    <row r="616" spans="1:5" x14ac:dyDescent="0.2">
      <c r="A616" t="s">
        <v>27</v>
      </c>
      <c r="B616" t="s">
        <v>20</v>
      </c>
      <c r="C616" s="2">
        <v>44044.443055555559</v>
      </c>
      <c r="D616" s="2">
        <v>44044.467361111114</v>
      </c>
      <c r="E616" t="s">
        <v>642</v>
      </c>
    </row>
    <row r="617" spans="1:5" x14ac:dyDescent="0.2">
      <c r="A617" t="s">
        <v>27</v>
      </c>
      <c r="B617" t="s">
        <v>20</v>
      </c>
      <c r="C617" s="2">
        <v>44044.443055555559</v>
      </c>
      <c r="D617" s="2">
        <v>44044.467361111114</v>
      </c>
      <c r="E617" t="s">
        <v>643</v>
      </c>
    </row>
    <row r="618" spans="1:5" x14ac:dyDescent="0.2">
      <c r="A618" t="s">
        <v>27</v>
      </c>
      <c r="B618" t="s">
        <v>20</v>
      </c>
      <c r="C618" s="2">
        <v>44044.443055555559</v>
      </c>
      <c r="D618" s="2">
        <v>44044.467361111114</v>
      </c>
      <c r="E618" t="s">
        <v>644</v>
      </c>
    </row>
    <row r="619" spans="1:5" x14ac:dyDescent="0.2">
      <c r="A619" t="s">
        <v>27</v>
      </c>
      <c r="B619" t="s">
        <v>20</v>
      </c>
      <c r="C619" s="2">
        <v>44044.443055555559</v>
      </c>
      <c r="D619" s="2">
        <v>44044.467361111114</v>
      </c>
      <c r="E619" t="s">
        <v>645</v>
      </c>
    </row>
    <row r="620" spans="1:5" x14ac:dyDescent="0.2">
      <c r="A620" t="s">
        <v>27</v>
      </c>
      <c r="B620" t="s">
        <v>20</v>
      </c>
      <c r="C620" s="2">
        <v>44044.443055555559</v>
      </c>
      <c r="D620" s="2">
        <v>44044.467361111114</v>
      </c>
      <c r="E620" t="s">
        <v>646</v>
      </c>
    </row>
    <row r="621" spans="1:5" x14ac:dyDescent="0.2">
      <c r="A621" t="s">
        <v>27</v>
      </c>
      <c r="B621" t="s">
        <v>20</v>
      </c>
      <c r="C621" s="2">
        <v>44044.443055555559</v>
      </c>
      <c r="D621" s="2">
        <v>44044.467361111114</v>
      </c>
      <c r="E621" t="s">
        <v>647</v>
      </c>
    </row>
    <row r="622" spans="1:5" x14ac:dyDescent="0.2">
      <c r="A622" t="s">
        <v>27</v>
      </c>
      <c r="B622" t="s">
        <v>20</v>
      </c>
      <c r="C622" s="2">
        <v>44044.443055555559</v>
      </c>
      <c r="D622" s="2">
        <v>44044.467361111114</v>
      </c>
      <c r="E622" t="s">
        <v>648</v>
      </c>
    </row>
    <row r="623" spans="1:5" x14ac:dyDescent="0.2">
      <c r="A623" t="s">
        <v>27</v>
      </c>
      <c r="B623" t="s">
        <v>20</v>
      </c>
      <c r="C623" s="2">
        <v>44044.443055555559</v>
      </c>
      <c r="D623" s="2">
        <v>44044.467361111114</v>
      </c>
      <c r="E623" t="s">
        <v>649</v>
      </c>
    </row>
    <row r="624" spans="1:5" x14ac:dyDescent="0.2">
      <c r="A624" t="s">
        <v>27</v>
      </c>
      <c r="B624" t="s">
        <v>20</v>
      </c>
      <c r="C624" s="2">
        <v>44044.443055555559</v>
      </c>
      <c r="D624" s="2">
        <v>44044.467361111114</v>
      </c>
      <c r="E624" t="s">
        <v>650</v>
      </c>
    </row>
    <row r="625" spans="1:5" x14ac:dyDescent="0.2">
      <c r="A625" t="s">
        <v>27</v>
      </c>
      <c r="B625" t="s">
        <v>20</v>
      </c>
      <c r="C625" s="2">
        <v>44044.443055555559</v>
      </c>
      <c r="D625" s="2">
        <v>44044.467361111114</v>
      </c>
      <c r="E625" t="s">
        <v>651</v>
      </c>
    </row>
    <row r="626" spans="1:5" x14ac:dyDescent="0.2">
      <c r="A626" t="s">
        <v>27</v>
      </c>
      <c r="B626" t="s">
        <v>20</v>
      </c>
      <c r="C626" s="2">
        <v>44044.443055555559</v>
      </c>
      <c r="D626" s="2">
        <v>44044.467361111114</v>
      </c>
      <c r="E626" t="s">
        <v>652</v>
      </c>
    </row>
    <row r="627" spans="1:5" x14ac:dyDescent="0.2">
      <c r="A627" t="s">
        <v>27</v>
      </c>
      <c r="B627" t="s">
        <v>20</v>
      </c>
      <c r="C627" s="2">
        <v>44044.443055555559</v>
      </c>
      <c r="D627" s="2">
        <v>44044.467361111114</v>
      </c>
      <c r="E627" t="s">
        <v>653</v>
      </c>
    </row>
    <row r="628" spans="1:5" x14ac:dyDescent="0.2">
      <c r="A628" t="s">
        <v>27</v>
      </c>
      <c r="B628" t="s">
        <v>20</v>
      </c>
      <c r="C628" s="2">
        <v>44044.443055555559</v>
      </c>
      <c r="D628" s="2">
        <v>44044.467361111114</v>
      </c>
      <c r="E628" t="s">
        <v>654</v>
      </c>
    </row>
    <row r="629" spans="1:5" x14ac:dyDescent="0.2">
      <c r="A629" t="s">
        <v>27</v>
      </c>
      <c r="B629" t="s">
        <v>20</v>
      </c>
      <c r="C629" s="2">
        <v>44044.443055555559</v>
      </c>
      <c r="D629" s="2">
        <v>44044.467361111114</v>
      </c>
      <c r="E629" t="s">
        <v>655</v>
      </c>
    </row>
    <row r="630" spans="1:5" x14ac:dyDescent="0.2">
      <c r="A630" t="s">
        <v>27</v>
      </c>
      <c r="B630" t="s">
        <v>20</v>
      </c>
      <c r="C630" s="2">
        <v>44044.443055555559</v>
      </c>
      <c r="D630" s="2">
        <v>44044.467361111114</v>
      </c>
      <c r="E630" t="s">
        <v>656</v>
      </c>
    </row>
    <row r="631" spans="1:5" x14ac:dyDescent="0.2">
      <c r="A631" t="s">
        <v>27</v>
      </c>
      <c r="B631" t="s">
        <v>20</v>
      </c>
      <c r="C631" s="2">
        <v>44044.443055555559</v>
      </c>
      <c r="D631" s="2">
        <v>44044.467361111114</v>
      </c>
      <c r="E631" t="s">
        <v>657</v>
      </c>
    </row>
    <row r="632" spans="1:5" x14ac:dyDescent="0.2">
      <c r="A632" t="s">
        <v>27</v>
      </c>
      <c r="B632" t="s">
        <v>20</v>
      </c>
      <c r="C632" s="2">
        <v>44044.443055555559</v>
      </c>
      <c r="D632" s="2">
        <v>44044.467361111114</v>
      </c>
      <c r="E632" t="s">
        <v>658</v>
      </c>
    </row>
    <row r="633" spans="1:5" x14ac:dyDescent="0.2">
      <c r="A633" t="s">
        <v>27</v>
      </c>
      <c r="B633" t="s">
        <v>20</v>
      </c>
      <c r="C633" s="2">
        <v>44044.443055555559</v>
      </c>
      <c r="D633" s="2">
        <v>44044.467361111114</v>
      </c>
      <c r="E633" t="s">
        <v>659</v>
      </c>
    </row>
    <row r="634" spans="1:5" x14ac:dyDescent="0.2">
      <c r="A634" t="s">
        <v>27</v>
      </c>
      <c r="B634" t="s">
        <v>20</v>
      </c>
      <c r="C634" s="2">
        <v>44044.443055555559</v>
      </c>
      <c r="D634" s="2">
        <v>44044.467361111114</v>
      </c>
      <c r="E634" t="s">
        <v>660</v>
      </c>
    </row>
    <row r="635" spans="1:5" x14ac:dyDescent="0.2">
      <c r="A635" t="s">
        <v>27</v>
      </c>
      <c r="B635" t="s">
        <v>20</v>
      </c>
      <c r="C635" s="2">
        <v>44044.443055555559</v>
      </c>
      <c r="D635" s="2">
        <v>44044.467361111114</v>
      </c>
      <c r="E635" t="s">
        <v>661</v>
      </c>
    </row>
    <row r="636" spans="1:5" x14ac:dyDescent="0.2">
      <c r="A636" t="s">
        <v>27</v>
      </c>
      <c r="B636" t="s">
        <v>20</v>
      </c>
      <c r="C636" s="2">
        <v>44044.443055555559</v>
      </c>
      <c r="D636" s="2">
        <v>44044.467361111114</v>
      </c>
      <c r="E636" t="s">
        <v>662</v>
      </c>
    </row>
    <row r="637" spans="1:5" x14ac:dyDescent="0.2">
      <c r="A637" t="s">
        <v>27</v>
      </c>
      <c r="B637" t="s">
        <v>20</v>
      </c>
      <c r="C637" s="2">
        <v>44044.443055555559</v>
      </c>
      <c r="D637" s="2">
        <v>44044.467361111114</v>
      </c>
      <c r="E637" t="s">
        <v>663</v>
      </c>
    </row>
    <row r="638" spans="1:5" x14ac:dyDescent="0.2">
      <c r="A638" t="s">
        <v>27</v>
      </c>
      <c r="B638" t="s">
        <v>20</v>
      </c>
      <c r="C638" s="2">
        <v>44044.443055555559</v>
      </c>
      <c r="D638" s="2">
        <v>44044.467361111114</v>
      </c>
      <c r="E638" t="s">
        <v>664</v>
      </c>
    </row>
    <row r="639" spans="1:5" x14ac:dyDescent="0.2">
      <c r="A639" t="s">
        <v>27</v>
      </c>
      <c r="B639" t="s">
        <v>20</v>
      </c>
      <c r="C639" s="2">
        <v>44044.443055555559</v>
      </c>
      <c r="D639" s="2">
        <v>44044.467361111114</v>
      </c>
      <c r="E639" t="s">
        <v>665</v>
      </c>
    </row>
    <row r="640" spans="1:5" x14ac:dyDescent="0.2">
      <c r="A640" t="s">
        <v>27</v>
      </c>
      <c r="B640" t="s">
        <v>20</v>
      </c>
      <c r="C640" s="2">
        <v>44044.443055555559</v>
      </c>
      <c r="D640" s="2">
        <v>44044.467361111114</v>
      </c>
      <c r="E640" t="s">
        <v>666</v>
      </c>
    </row>
    <row r="641" spans="1:5" x14ac:dyDescent="0.2">
      <c r="A641" t="s">
        <v>27</v>
      </c>
      <c r="B641" t="s">
        <v>20</v>
      </c>
      <c r="C641" s="2">
        <v>44044.443055555559</v>
      </c>
      <c r="D641" s="2">
        <v>44044.467361111114</v>
      </c>
      <c r="E641" t="s">
        <v>667</v>
      </c>
    </row>
    <row r="642" spans="1:5" x14ac:dyDescent="0.2">
      <c r="A642" t="s">
        <v>27</v>
      </c>
      <c r="B642" t="s">
        <v>20</v>
      </c>
      <c r="C642" s="2">
        <v>44044.443055555559</v>
      </c>
      <c r="D642" s="2">
        <v>44044.467361111114</v>
      </c>
      <c r="E642" t="s">
        <v>668</v>
      </c>
    </row>
    <row r="643" spans="1:5" x14ac:dyDescent="0.2">
      <c r="A643" t="s">
        <v>27</v>
      </c>
      <c r="B643" t="s">
        <v>20</v>
      </c>
      <c r="C643" s="2">
        <v>44044.443055555559</v>
      </c>
      <c r="D643" s="2">
        <v>44044.467361111114</v>
      </c>
      <c r="E643" t="s">
        <v>669</v>
      </c>
    </row>
    <row r="644" spans="1:5" x14ac:dyDescent="0.2">
      <c r="A644" t="s">
        <v>27</v>
      </c>
      <c r="B644" t="s">
        <v>20</v>
      </c>
      <c r="C644" s="2">
        <v>44044.443055555559</v>
      </c>
      <c r="D644" s="2">
        <v>44044.467361111114</v>
      </c>
      <c r="E644" t="s">
        <v>670</v>
      </c>
    </row>
    <row r="645" spans="1:5" x14ac:dyDescent="0.2">
      <c r="A645" t="s">
        <v>27</v>
      </c>
      <c r="B645" t="s">
        <v>20</v>
      </c>
      <c r="C645" s="2">
        <v>44044.443055555559</v>
      </c>
      <c r="D645" s="2">
        <v>44044.467361111114</v>
      </c>
      <c r="E645" t="s">
        <v>671</v>
      </c>
    </row>
    <row r="646" spans="1:5" x14ac:dyDescent="0.2">
      <c r="A646" t="s">
        <v>27</v>
      </c>
      <c r="B646" t="s">
        <v>20</v>
      </c>
      <c r="C646" s="2">
        <v>44044.443055555559</v>
      </c>
      <c r="D646" s="2">
        <v>44044.467361111114</v>
      </c>
      <c r="E646" t="s">
        <v>672</v>
      </c>
    </row>
    <row r="647" spans="1:5" x14ac:dyDescent="0.2">
      <c r="A647" t="s">
        <v>27</v>
      </c>
      <c r="B647" t="s">
        <v>20</v>
      </c>
      <c r="C647" s="2">
        <v>44044.443055555559</v>
      </c>
      <c r="D647" s="2">
        <v>44044.467361111114</v>
      </c>
      <c r="E647" t="s">
        <v>673</v>
      </c>
    </row>
    <row r="648" spans="1:5" x14ac:dyDescent="0.2">
      <c r="A648" t="s">
        <v>27</v>
      </c>
      <c r="B648" t="s">
        <v>20</v>
      </c>
      <c r="C648" s="2">
        <v>44044.443055555559</v>
      </c>
      <c r="D648" s="2">
        <v>44044.467361111114</v>
      </c>
      <c r="E648" t="s">
        <v>674</v>
      </c>
    </row>
    <row r="649" spans="1:5" x14ac:dyDescent="0.2">
      <c r="A649" t="s">
        <v>27</v>
      </c>
      <c r="B649" t="s">
        <v>20</v>
      </c>
      <c r="C649" s="2">
        <v>44044.443055555559</v>
      </c>
      <c r="D649" s="2">
        <v>44044.467361111114</v>
      </c>
      <c r="E649" t="s">
        <v>675</v>
      </c>
    </row>
    <row r="650" spans="1:5" x14ac:dyDescent="0.2">
      <c r="A650" t="s">
        <v>27</v>
      </c>
      <c r="B650" t="s">
        <v>20</v>
      </c>
      <c r="C650" s="2">
        <v>44044.443055555559</v>
      </c>
      <c r="D650" s="2">
        <v>44044.467361111114</v>
      </c>
      <c r="E650" t="s">
        <v>676</v>
      </c>
    </row>
    <row r="651" spans="1:5" x14ac:dyDescent="0.2">
      <c r="A651" t="s">
        <v>27</v>
      </c>
      <c r="B651" t="s">
        <v>20</v>
      </c>
      <c r="C651" s="2">
        <v>44044.443055555559</v>
      </c>
      <c r="D651" s="2">
        <v>44044.467361111114</v>
      </c>
      <c r="E651" t="s">
        <v>677</v>
      </c>
    </row>
    <row r="652" spans="1:5" x14ac:dyDescent="0.2">
      <c r="A652" t="s">
        <v>27</v>
      </c>
      <c r="B652" t="s">
        <v>20</v>
      </c>
      <c r="C652" s="2">
        <v>44044.443055555559</v>
      </c>
      <c r="D652" s="2">
        <v>44044.467361111114</v>
      </c>
      <c r="E652" t="s">
        <v>678</v>
      </c>
    </row>
    <row r="653" spans="1:5" x14ac:dyDescent="0.2">
      <c r="A653" t="s">
        <v>27</v>
      </c>
      <c r="B653" t="s">
        <v>20</v>
      </c>
      <c r="C653" s="2">
        <v>44044.443055555559</v>
      </c>
      <c r="D653" s="2">
        <v>44044.467361111114</v>
      </c>
      <c r="E653" t="s">
        <v>679</v>
      </c>
    </row>
    <row r="654" spans="1:5" x14ac:dyDescent="0.2">
      <c r="A654" t="s">
        <v>27</v>
      </c>
      <c r="B654" t="s">
        <v>20</v>
      </c>
      <c r="C654" s="2">
        <v>44044.443055555559</v>
      </c>
      <c r="D654" s="2">
        <v>44044.467361111114</v>
      </c>
      <c r="E654" t="s">
        <v>680</v>
      </c>
    </row>
    <row r="655" spans="1:5" x14ac:dyDescent="0.2">
      <c r="A655" t="s">
        <v>27</v>
      </c>
      <c r="B655" t="s">
        <v>20</v>
      </c>
      <c r="C655" s="2">
        <v>44044.443055555559</v>
      </c>
      <c r="D655" s="2">
        <v>44044.467361111114</v>
      </c>
      <c r="E655" t="s">
        <v>681</v>
      </c>
    </row>
    <row r="656" spans="1:5" x14ac:dyDescent="0.2">
      <c r="A656" t="s">
        <v>27</v>
      </c>
      <c r="B656" t="s">
        <v>20</v>
      </c>
      <c r="C656" s="2">
        <v>44044.443055555559</v>
      </c>
      <c r="D656" s="2">
        <v>44044.467361111114</v>
      </c>
      <c r="E656" t="s">
        <v>682</v>
      </c>
    </row>
    <row r="657" spans="1:5" x14ac:dyDescent="0.2">
      <c r="A657" t="s">
        <v>27</v>
      </c>
      <c r="B657" t="s">
        <v>20</v>
      </c>
      <c r="C657" s="2">
        <v>44044.443055555559</v>
      </c>
      <c r="D657" s="2">
        <v>44044.467361111114</v>
      </c>
      <c r="E657" t="s">
        <v>683</v>
      </c>
    </row>
    <row r="658" spans="1:5" x14ac:dyDescent="0.2">
      <c r="A658" t="s">
        <v>27</v>
      </c>
      <c r="B658" t="s">
        <v>20</v>
      </c>
      <c r="C658" s="2">
        <v>44044.443055555559</v>
      </c>
      <c r="D658" s="2">
        <v>44044.467361111114</v>
      </c>
      <c r="E658" t="s">
        <v>684</v>
      </c>
    </row>
    <row r="659" spans="1:5" x14ac:dyDescent="0.2">
      <c r="A659" t="s">
        <v>27</v>
      </c>
      <c r="B659" t="s">
        <v>20</v>
      </c>
      <c r="C659" s="2">
        <v>44044.443055555559</v>
      </c>
      <c r="D659" s="2">
        <v>44044.467361111114</v>
      </c>
      <c r="E659" t="s">
        <v>685</v>
      </c>
    </row>
    <row r="660" spans="1:5" x14ac:dyDescent="0.2">
      <c r="A660" t="s">
        <v>27</v>
      </c>
      <c r="B660" t="s">
        <v>20</v>
      </c>
      <c r="C660" s="2">
        <v>44044.443055555559</v>
      </c>
      <c r="D660" s="2">
        <v>44044.467361111114</v>
      </c>
      <c r="E660" t="s">
        <v>686</v>
      </c>
    </row>
    <row r="661" spans="1:5" x14ac:dyDescent="0.2">
      <c r="A661" t="s">
        <v>27</v>
      </c>
      <c r="B661" t="s">
        <v>20</v>
      </c>
      <c r="C661" s="2">
        <v>44044.443055555559</v>
      </c>
      <c r="D661" s="2">
        <v>44044.467361111114</v>
      </c>
      <c r="E661" t="s">
        <v>687</v>
      </c>
    </row>
    <row r="662" spans="1:5" x14ac:dyDescent="0.2">
      <c r="A662" t="s">
        <v>27</v>
      </c>
      <c r="B662" t="s">
        <v>20</v>
      </c>
      <c r="C662" s="2">
        <v>44044.443055555559</v>
      </c>
      <c r="D662" s="2">
        <v>44044.467361111114</v>
      </c>
      <c r="E662" t="s">
        <v>688</v>
      </c>
    </row>
    <row r="663" spans="1:5" x14ac:dyDescent="0.2">
      <c r="A663" t="s">
        <v>27</v>
      </c>
      <c r="B663" t="s">
        <v>20</v>
      </c>
      <c r="C663" s="2">
        <v>44044.443055555559</v>
      </c>
      <c r="D663" s="2">
        <v>44044.467361111114</v>
      </c>
      <c r="E663" t="s">
        <v>689</v>
      </c>
    </row>
    <row r="664" spans="1:5" x14ac:dyDescent="0.2">
      <c r="A664" t="s">
        <v>27</v>
      </c>
      <c r="B664" t="s">
        <v>20</v>
      </c>
      <c r="C664" s="2">
        <v>44044.443055555559</v>
      </c>
      <c r="D664" s="2">
        <v>44044.467361111114</v>
      </c>
      <c r="E664" t="s">
        <v>690</v>
      </c>
    </row>
    <row r="665" spans="1:5" x14ac:dyDescent="0.2">
      <c r="A665" t="s">
        <v>27</v>
      </c>
      <c r="B665" t="s">
        <v>20</v>
      </c>
      <c r="C665" s="2">
        <v>44044.443055555559</v>
      </c>
      <c r="D665" s="2">
        <v>44044.467361111114</v>
      </c>
      <c r="E665" t="s">
        <v>691</v>
      </c>
    </row>
    <row r="666" spans="1:5" x14ac:dyDescent="0.2">
      <c r="A666" t="s">
        <v>27</v>
      </c>
      <c r="B666" t="s">
        <v>20</v>
      </c>
      <c r="C666" s="2">
        <v>44044.443055555559</v>
      </c>
      <c r="D666" s="2">
        <v>44044.467361111114</v>
      </c>
      <c r="E666" t="s">
        <v>692</v>
      </c>
    </row>
    <row r="667" spans="1:5" x14ac:dyDescent="0.2">
      <c r="A667" t="s">
        <v>27</v>
      </c>
      <c r="B667" t="s">
        <v>20</v>
      </c>
      <c r="C667" s="2">
        <v>44044.443055555559</v>
      </c>
      <c r="D667" s="2">
        <v>44044.467361111114</v>
      </c>
      <c r="E667" t="s">
        <v>693</v>
      </c>
    </row>
    <row r="668" spans="1:5" x14ac:dyDescent="0.2">
      <c r="A668" t="s">
        <v>27</v>
      </c>
      <c r="B668" t="s">
        <v>20</v>
      </c>
      <c r="C668" s="2">
        <v>44044.443055555559</v>
      </c>
      <c r="D668" s="2">
        <v>44044.467361111114</v>
      </c>
      <c r="E668" t="s">
        <v>694</v>
      </c>
    </row>
    <row r="669" spans="1:5" x14ac:dyDescent="0.2">
      <c r="A669" t="s">
        <v>27</v>
      </c>
      <c r="B669" t="s">
        <v>20</v>
      </c>
      <c r="C669" s="2">
        <v>44044.443055555559</v>
      </c>
      <c r="D669" s="2">
        <v>44044.467361111114</v>
      </c>
      <c r="E669" t="s">
        <v>695</v>
      </c>
    </row>
    <row r="670" spans="1:5" x14ac:dyDescent="0.2">
      <c r="A670" t="s">
        <v>27</v>
      </c>
      <c r="B670" t="s">
        <v>20</v>
      </c>
      <c r="C670" s="2">
        <v>44044.443055555559</v>
      </c>
      <c r="D670" s="2">
        <v>44044.467361111114</v>
      </c>
      <c r="E670" t="s">
        <v>696</v>
      </c>
    </row>
    <row r="671" spans="1:5" x14ac:dyDescent="0.2">
      <c r="A671" t="s">
        <v>27</v>
      </c>
      <c r="B671" t="s">
        <v>20</v>
      </c>
      <c r="C671" s="2">
        <v>44044.443055555559</v>
      </c>
      <c r="D671" s="2">
        <v>44044.467361111114</v>
      </c>
      <c r="E671" t="s">
        <v>697</v>
      </c>
    </row>
    <row r="672" spans="1:5" x14ac:dyDescent="0.2">
      <c r="A672" t="s">
        <v>27</v>
      </c>
      <c r="B672" t="s">
        <v>20</v>
      </c>
      <c r="C672" s="2">
        <v>44044.443055555559</v>
      </c>
      <c r="D672" s="2">
        <v>44044.467361111114</v>
      </c>
      <c r="E672" t="s">
        <v>698</v>
      </c>
    </row>
    <row r="673" spans="1:5" x14ac:dyDescent="0.2">
      <c r="A673" t="s">
        <v>27</v>
      </c>
      <c r="B673" t="s">
        <v>20</v>
      </c>
      <c r="C673" s="2">
        <v>44044.443055555559</v>
      </c>
      <c r="D673" s="2">
        <v>44044.467361111114</v>
      </c>
      <c r="E673" t="s">
        <v>699</v>
      </c>
    </row>
    <row r="674" spans="1:5" x14ac:dyDescent="0.2">
      <c r="A674" t="s">
        <v>27</v>
      </c>
      <c r="B674" t="s">
        <v>20</v>
      </c>
      <c r="C674" s="2">
        <v>44044.443055555559</v>
      </c>
      <c r="D674" s="2">
        <v>44044.467361111114</v>
      </c>
      <c r="E674" t="s">
        <v>700</v>
      </c>
    </row>
    <row r="675" spans="1:5" x14ac:dyDescent="0.2">
      <c r="A675" t="s">
        <v>27</v>
      </c>
      <c r="B675" t="s">
        <v>20</v>
      </c>
      <c r="C675" s="2">
        <v>44044.443055555559</v>
      </c>
      <c r="D675" s="2">
        <v>44044.467361111114</v>
      </c>
      <c r="E675" t="s">
        <v>701</v>
      </c>
    </row>
    <row r="676" spans="1:5" x14ac:dyDescent="0.2">
      <c r="A676" t="s">
        <v>27</v>
      </c>
      <c r="B676" t="s">
        <v>20</v>
      </c>
      <c r="C676" s="2">
        <v>44044.443055555559</v>
      </c>
      <c r="D676" s="2">
        <v>44044.467361111114</v>
      </c>
      <c r="E676" t="s">
        <v>702</v>
      </c>
    </row>
    <row r="677" spans="1:5" x14ac:dyDescent="0.2">
      <c r="A677" t="s">
        <v>27</v>
      </c>
      <c r="B677" t="s">
        <v>20</v>
      </c>
      <c r="C677" s="2">
        <v>44044.443055555559</v>
      </c>
      <c r="D677" s="2">
        <v>44044.467361111114</v>
      </c>
      <c r="E677" t="s">
        <v>703</v>
      </c>
    </row>
    <row r="678" spans="1:5" x14ac:dyDescent="0.2">
      <c r="A678" t="s">
        <v>27</v>
      </c>
      <c r="B678" t="s">
        <v>20</v>
      </c>
      <c r="C678" s="2">
        <v>44044.443055555559</v>
      </c>
      <c r="D678" s="2">
        <v>44044.467361111114</v>
      </c>
      <c r="E678" t="s">
        <v>704</v>
      </c>
    </row>
    <row r="679" spans="1:5" x14ac:dyDescent="0.2">
      <c r="A679" t="s">
        <v>27</v>
      </c>
      <c r="B679" t="s">
        <v>20</v>
      </c>
      <c r="C679" s="2">
        <v>44044.443055555559</v>
      </c>
      <c r="D679" s="2">
        <v>44044.467361111114</v>
      </c>
      <c r="E679" t="s">
        <v>705</v>
      </c>
    </row>
    <row r="680" spans="1:5" x14ac:dyDescent="0.2">
      <c r="A680" t="s">
        <v>27</v>
      </c>
      <c r="B680" t="s">
        <v>20</v>
      </c>
      <c r="C680" s="2">
        <v>44044.443055555559</v>
      </c>
      <c r="D680" s="2">
        <v>44044.467361111114</v>
      </c>
      <c r="E680" t="s">
        <v>706</v>
      </c>
    </row>
    <row r="681" spans="1:5" x14ac:dyDescent="0.2">
      <c r="A681" t="s">
        <v>27</v>
      </c>
      <c r="B681" t="s">
        <v>20</v>
      </c>
      <c r="C681" s="2">
        <v>44044.443055555559</v>
      </c>
      <c r="D681" s="2">
        <v>44044.467361111114</v>
      </c>
      <c r="E681" t="s">
        <v>707</v>
      </c>
    </row>
    <row r="682" spans="1:5" x14ac:dyDescent="0.2">
      <c r="A682" t="s">
        <v>27</v>
      </c>
      <c r="B682" t="s">
        <v>20</v>
      </c>
      <c r="C682" s="2">
        <v>44044.443055555559</v>
      </c>
      <c r="D682" s="2">
        <v>44044.467361111114</v>
      </c>
      <c r="E682" t="s">
        <v>708</v>
      </c>
    </row>
    <row r="683" spans="1:5" x14ac:dyDescent="0.2">
      <c r="A683" t="s">
        <v>27</v>
      </c>
      <c r="B683" t="s">
        <v>20</v>
      </c>
      <c r="C683" s="2">
        <v>44044.443055555559</v>
      </c>
      <c r="D683" s="2">
        <v>44044.467361111114</v>
      </c>
      <c r="E683" t="s">
        <v>709</v>
      </c>
    </row>
    <row r="684" spans="1:5" x14ac:dyDescent="0.2">
      <c r="A684" t="s">
        <v>27</v>
      </c>
      <c r="B684" t="s">
        <v>20</v>
      </c>
      <c r="C684" s="2">
        <v>44044.443055555559</v>
      </c>
      <c r="D684" s="2">
        <v>44044.467361111114</v>
      </c>
      <c r="E684" t="s">
        <v>710</v>
      </c>
    </row>
    <row r="685" spans="1:5" x14ac:dyDescent="0.2">
      <c r="A685" t="s">
        <v>27</v>
      </c>
      <c r="B685" t="s">
        <v>20</v>
      </c>
      <c r="C685" s="2">
        <v>44044.443055555559</v>
      </c>
      <c r="D685" s="2">
        <v>44044.467361111114</v>
      </c>
      <c r="E685" t="s">
        <v>711</v>
      </c>
    </row>
    <row r="686" spans="1:5" x14ac:dyDescent="0.2">
      <c r="A686" t="s">
        <v>27</v>
      </c>
      <c r="B686" t="s">
        <v>20</v>
      </c>
      <c r="C686" s="2">
        <v>44044.443055555559</v>
      </c>
      <c r="D686" s="2">
        <v>44044.467361111114</v>
      </c>
      <c r="E686" t="s">
        <v>712</v>
      </c>
    </row>
    <row r="687" spans="1:5" x14ac:dyDescent="0.2">
      <c r="A687" t="s">
        <v>27</v>
      </c>
      <c r="B687" t="s">
        <v>20</v>
      </c>
      <c r="C687" s="2">
        <v>44044.443055555559</v>
      </c>
      <c r="D687" s="2">
        <v>44044.467361111114</v>
      </c>
      <c r="E687" t="s">
        <v>713</v>
      </c>
    </row>
    <row r="688" spans="1:5" x14ac:dyDescent="0.2">
      <c r="A688" t="s">
        <v>27</v>
      </c>
      <c r="B688" t="s">
        <v>20</v>
      </c>
      <c r="C688" s="2">
        <v>44044.443055555559</v>
      </c>
      <c r="D688" s="2">
        <v>44044.467361111114</v>
      </c>
      <c r="E688" t="s">
        <v>714</v>
      </c>
    </row>
    <row r="689" spans="1:5" x14ac:dyDescent="0.2">
      <c r="A689" t="s">
        <v>27</v>
      </c>
      <c r="B689" t="s">
        <v>20</v>
      </c>
      <c r="C689" s="2">
        <v>44044.443055555559</v>
      </c>
      <c r="D689" s="2">
        <v>44044.467361111114</v>
      </c>
      <c r="E689" t="s">
        <v>715</v>
      </c>
    </row>
    <row r="690" spans="1:5" x14ac:dyDescent="0.2">
      <c r="A690" t="s">
        <v>27</v>
      </c>
      <c r="B690" t="s">
        <v>20</v>
      </c>
      <c r="C690" s="2">
        <v>44044.443055555559</v>
      </c>
      <c r="D690" s="2">
        <v>44044.467361111114</v>
      </c>
      <c r="E690" t="s">
        <v>716</v>
      </c>
    </row>
    <row r="691" spans="1:5" x14ac:dyDescent="0.2">
      <c r="A691" t="s">
        <v>27</v>
      </c>
      <c r="B691" t="s">
        <v>20</v>
      </c>
      <c r="C691" s="2">
        <v>44044.443055555559</v>
      </c>
      <c r="D691" s="2">
        <v>44044.467361111114</v>
      </c>
      <c r="E691" t="s">
        <v>717</v>
      </c>
    </row>
    <row r="692" spans="1:5" x14ac:dyDescent="0.2">
      <c r="A692" t="s">
        <v>27</v>
      </c>
      <c r="B692" t="s">
        <v>20</v>
      </c>
      <c r="C692" s="2">
        <v>44044.443055555559</v>
      </c>
      <c r="D692" s="2">
        <v>44044.467361111114</v>
      </c>
      <c r="E692" t="s">
        <v>718</v>
      </c>
    </row>
    <row r="693" spans="1:5" x14ac:dyDescent="0.2">
      <c r="A693" t="s">
        <v>27</v>
      </c>
      <c r="B693" t="s">
        <v>20</v>
      </c>
      <c r="C693" s="2">
        <v>44044.443055555559</v>
      </c>
      <c r="D693" s="2">
        <v>44044.467361111114</v>
      </c>
      <c r="E693" t="s">
        <v>719</v>
      </c>
    </row>
    <row r="694" spans="1:5" x14ac:dyDescent="0.2">
      <c r="A694" t="s">
        <v>27</v>
      </c>
      <c r="B694" t="s">
        <v>20</v>
      </c>
      <c r="C694" s="2">
        <v>44044.443055555559</v>
      </c>
      <c r="D694" s="2">
        <v>44044.467361111114</v>
      </c>
      <c r="E694" t="s">
        <v>720</v>
      </c>
    </row>
    <row r="695" spans="1:5" x14ac:dyDescent="0.2">
      <c r="A695" t="s">
        <v>27</v>
      </c>
      <c r="B695" t="s">
        <v>20</v>
      </c>
      <c r="C695" s="2">
        <v>44044.443055555559</v>
      </c>
      <c r="D695" s="2">
        <v>44044.467361111114</v>
      </c>
      <c r="E695" t="s">
        <v>721</v>
      </c>
    </row>
    <row r="696" spans="1:5" x14ac:dyDescent="0.2">
      <c r="A696" t="s">
        <v>27</v>
      </c>
      <c r="B696" t="s">
        <v>20</v>
      </c>
      <c r="C696" s="2">
        <v>44044.443055555559</v>
      </c>
      <c r="D696" s="2">
        <v>44044.467361111114</v>
      </c>
      <c r="E696" t="s">
        <v>722</v>
      </c>
    </row>
    <row r="697" spans="1:5" x14ac:dyDescent="0.2">
      <c r="A697" t="s">
        <v>27</v>
      </c>
      <c r="B697" t="s">
        <v>20</v>
      </c>
      <c r="C697" s="2">
        <v>44044.443055555559</v>
      </c>
      <c r="D697" s="2">
        <v>44044.467361111114</v>
      </c>
      <c r="E697" t="s">
        <v>723</v>
      </c>
    </row>
    <row r="698" spans="1:5" x14ac:dyDescent="0.2">
      <c r="A698" t="s">
        <v>27</v>
      </c>
      <c r="B698" t="s">
        <v>20</v>
      </c>
      <c r="C698" s="2">
        <v>44044.443055555559</v>
      </c>
      <c r="D698" s="2">
        <v>44044.467361111114</v>
      </c>
      <c r="E698" t="s">
        <v>724</v>
      </c>
    </row>
    <row r="699" spans="1:5" x14ac:dyDescent="0.2">
      <c r="A699" t="s">
        <v>27</v>
      </c>
      <c r="B699" t="s">
        <v>20</v>
      </c>
      <c r="C699" s="2">
        <v>44044.443055555559</v>
      </c>
      <c r="D699" s="2">
        <v>44044.467361111114</v>
      </c>
      <c r="E699" t="s">
        <v>725</v>
      </c>
    </row>
    <row r="700" spans="1:5" x14ac:dyDescent="0.2">
      <c r="A700" t="s">
        <v>27</v>
      </c>
      <c r="B700" t="s">
        <v>20</v>
      </c>
      <c r="C700" s="2">
        <v>44044.443055555559</v>
      </c>
      <c r="D700" s="2">
        <v>44044.467361111114</v>
      </c>
      <c r="E700" t="s">
        <v>726</v>
      </c>
    </row>
    <row r="701" spans="1:5" x14ac:dyDescent="0.2">
      <c r="A701" t="s">
        <v>27</v>
      </c>
      <c r="B701" t="s">
        <v>20</v>
      </c>
      <c r="C701" s="2">
        <v>44044.443055555559</v>
      </c>
      <c r="D701" s="2">
        <v>44044.467361111114</v>
      </c>
      <c r="E701" t="s">
        <v>727</v>
      </c>
    </row>
    <row r="702" spans="1:5" x14ac:dyDescent="0.2">
      <c r="A702" t="s">
        <v>27</v>
      </c>
      <c r="B702" t="s">
        <v>20</v>
      </c>
      <c r="C702" s="2">
        <v>44044.443055555559</v>
      </c>
      <c r="D702" s="2">
        <v>44044.467361111114</v>
      </c>
      <c r="E702" t="s">
        <v>728</v>
      </c>
    </row>
    <row r="703" spans="1:5" x14ac:dyDescent="0.2">
      <c r="A703" t="s">
        <v>27</v>
      </c>
      <c r="B703" t="s">
        <v>20</v>
      </c>
      <c r="C703" s="2">
        <v>44044.443055555559</v>
      </c>
      <c r="D703" s="2">
        <v>44044.467361111114</v>
      </c>
      <c r="E703" t="s">
        <v>729</v>
      </c>
    </row>
    <row r="704" spans="1:5" x14ac:dyDescent="0.2">
      <c r="A704" t="s">
        <v>27</v>
      </c>
      <c r="B704" t="s">
        <v>20</v>
      </c>
      <c r="C704" s="2">
        <v>44044.443055555559</v>
      </c>
      <c r="D704" s="2">
        <v>44044.467361111114</v>
      </c>
      <c r="E704" t="s">
        <v>730</v>
      </c>
    </row>
    <row r="705" spans="1:5" x14ac:dyDescent="0.2">
      <c r="A705" t="s">
        <v>27</v>
      </c>
      <c r="B705" t="s">
        <v>20</v>
      </c>
      <c r="C705" s="2">
        <v>44044.443055555559</v>
      </c>
      <c r="D705" s="2">
        <v>44044.467361111114</v>
      </c>
      <c r="E705" t="s">
        <v>731</v>
      </c>
    </row>
    <row r="706" spans="1:5" x14ac:dyDescent="0.2">
      <c r="A706" t="s">
        <v>27</v>
      </c>
      <c r="B706" t="s">
        <v>20</v>
      </c>
      <c r="C706" s="2">
        <v>44044.443055555559</v>
      </c>
      <c r="D706" s="2">
        <v>44044.467361111114</v>
      </c>
      <c r="E706" t="s">
        <v>732</v>
      </c>
    </row>
    <row r="707" spans="1:5" x14ac:dyDescent="0.2">
      <c r="A707" t="s">
        <v>27</v>
      </c>
      <c r="B707" t="s">
        <v>20</v>
      </c>
      <c r="C707" s="2">
        <v>44044.443055555559</v>
      </c>
      <c r="D707" s="2">
        <v>44044.467361111114</v>
      </c>
      <c r="E707" t="s">
        <v>733</v>
      </c>
    </row>
    <row r="708" spans="1:5" x14ac:dyDescent="0.2">
      <c r="A708" t="s">
        <v>27</v>
      </c>
      <c r="B708" t="s">
        <v>20</v>
      </c>
      <c r="C708" s="2">
        <v>44044.443055555559</v>
      </c>
      <c r="D708" s="2">
        <v>44044.467361111114</v>
      </c>
      <c r="E708" t="s">
        <v>734</v>
      </c>
    </row>
    <row r="709" spans="1:5" x14ac:dyDescent="0.2">
      <c r="A709" t="s">
        <v>27</v>
      </c>
      <c r="B709" t="s">
        <v>20</v>
      </c>
      <c r="C709" s="2">
        <v>44044.443055555559</v>
      </c>
      <c r="D709" s="2">
        <v>44044.467361111114</v>
      </c>
      <c r="E709" t="s">
        <v>735</v>
      </c>
    </row>
    <row r="710" spans="1:5" x14ac:dyDescent="0.2">
      <c r="A710" t="s">
        <v>27</v>
      </c>
      <c r="B710" t="s">
        <v>20</v>
      </c>
      <c r="C710" s="2">
        <v>44044.443055555559</v>
      </c>
      <c r="D710" s="2">
        <v>44044.467361111114</v>
      </c>
      <c r="E710" t="s">
        <v>736</v>
      </c>
    </row>
    <row r="711" spans="1:5" x14ac:dyDescent="0.2">
      <c r="A711" t="s">
        <v>27</v>
      </c>
      <c r="B711" t="s">
        <v>20</v>
      </c>
      <c r="C711" s="2">
        <v>44044.443055555559</v>
      </c>
      <c r="D711" s="2">
        <v>44044.467361111114</v>
      </c>
      <c r="E711" t="s">
        <v>737</v>
      </c>
    </row>
    <row r="712" spans="1:5" x14ac:dyDescent="0.2">
      <c r="A712" t="s">
        <v>27</v>
      </c>
      <c r="B712" t="s">
        <v>20</v>
      </c>
      <c r="C712" s="2">
        <v>44044.443055555559</v>
      </c>
      <c r="D712" s="2">
        <v>44044.467361111114</v>
      </c>
      <c r="E712" t="s">
        <v>738</v>
      </c>
    </row>
    <row r="713" spans="1:5" x14ac:dyDescent="0.2">
      <c r="A713" t="s">
        <v>27</v>
      </c>
      <c r="B713" t="s">
        <v>20</v>
      </c>
      <c r="C713" s="2">
        <v>44044.443055555559</v>
      </c>
      <c r="D713" s="2">
        <v>44044.467361111114</v>
      </c>
      <c r="E713" t="s">
        <v>739</v>
      </c>
    </row>
    <row r="714" spans="1:5" x14ac:dyDescent="0.2">
      <c r="A714" t="s">
        <v>27</v>
      </c>
      <c r="B714" t="s">
        <v>20</v>
      </c>
      <c r="C714" s="2">
        <v>44044.443055555559</v>
      </c>
      <c r="D714" s="2">
        <v>44044.467361111114</v>
      </c>
      <c r="E714" t="s">
        <v>740</v>
      </c>
    </row>
    <row r="715" spans="1:5" x14ac:dyDescent="0.2">
      <c r="A715" t="s">
        <v>27</v>
      </c>
      <c r="B715" t="s">
        <v>20</v>
      </c>
      <c r="C715" s="2">
        <v>44044.443055555559</v>
      </c>
      <c r="D715" s="2">
        <v>44044.467361111114</v>
      </c>
      <c r="E715" t="s">
        <v>741</v>
      </c>
    </row>
    <row r="716" spans="1:5" x14ac:dyDescent="0.2">
      <c r="A716" t="s">
        <v>27</v>
      </c>
      <c r="B716" t="s">
        <v>20</v>
      </c>
      <c r="C716" s="2">
        <v>44044.443055555559</v>
      </c>
      <c r="D716" s="2">
        <v>44044.467361111114</v>
      </c>
      <c r="E716" t="s">
        <v>742</v>
      </c>
    </row>
    <row r="717" spans="1:5" x14ac:dyDescent="0.2">
      <c r="A717" t="s">
        <v>27</v>
      </c>
      <c r="B717" t="s">
        <v>20</v>
      </c>
      <c r="C717" s="2">
        <v>44044.443055555559</v>
      </c>
      <c r="D717" s="2">
        <v>44044.467361111114</v>
      </c>
      <c r="E717" t="s">
        <v>743</v>
      </c>
    </row>
    <row r="718" spans="1:5" x14ac:dyDescent="0.2">
      <c r="A718" t="s">
        <v>27</v>
      </c>
      <c r="B718" t="s">
        <v>20</v>
      </c>
      <c r="C718" s="2">
        <v>44044.443055555559</v>
      </c>
      <c r="D718" s="2">
        <v>44044.467361111114</v>
      </c>
      <c r="E718" t="s">
        <v>744</v>
      </c>
    </row>
    <row r="719" spans="1:5" x14ac:dyDescent="0.2">
      <c r="A719" t="s">
        <v>27</v>
      </c>
      <c r="B719" t="s">
        <v>20</v>
      </c>
      <c r="C719" s="2">
        <v>44044.443055555559</v>
      </c>
      <c r="D719" s="2">
        <v>44044.467361111114</v>
      </c>
      <c r="E719" t="s">
        <v>745</v>
      </c>
    </row>
    <row r="720" spans="1:5" x14ac:dyDescent="0.2">
      <c r="A720" t="s">
        <v>27</v>
      </c>
      <c r="B720" t="s">
        <v>20</v>
      </c>
      <c r="C720" s="2">
        <v>44044.443055555559</v>
      </c>
      <c r="D720" s="2">
        <v>44044.467361111114</v>
      </c>
      <c r="E720" t="s">
        <v>746</v>
      </c>
    </row>
    <row r="721" spans="1:5" x14ac:dyDescent="0.2">
      <c r="A721" t="s">
        <v>27</v>
      </c>
      <c r="B721" t="s">
        <v>20</v>
      </c>
      <c r="C721" s="2">
        <v>44044.443055555559</v>
      </c>
      <c r="D721" s="2">
        <v>44044.467361111114</v>
      </c>
      <c r="E721" t="s">
        <v>747</v>
      </c>
    </row>
    <row r="722" spans="1:5" x14ac:dyDescent="0.2">
      <c r="A722" t="s">
        <v>27</v>
      </c>
      <c r="B722" t="s">
        <v>20</v>
      </c>
      <c r="C722" s="2">
        <v>44044.443055555559</v>
      </c>
      <c r="D722" s="2">
        <v>44044.467361111114</v>
      </c>
      <c r="E722" t="s">
        <v>748</v>
      </c>
    </row>
    <row r="723" spans="1:5" x14ac:dyDescent="0.2">
      <c r="A723" t="s">
        <v>27</v>
      </c>
      <c r="B723" t="s">
        <v>20</v>
      </c>
      <c r="C723" s="2">
        <v>44044.443055555559</v>
      </c>
      <c r="D723" s="2">
        <v>44044.467361111114</v>
      </c>
      <c r="E723" t="s">
        <v>749</v>
      </c>
    </row>
    <row r="724" spans="1:5" x14ac:dyDescent="0.2">
      <c r="A724" t="s">
        <v>27</v>
      </c>
      <c r="B724" t="s">
        <v>20</v>
      </c>
      <c r="C724" s="2">
        <v>44044.443055555559</v>
      </c>
      <c r="D724" s="2">
        <v>44044.467361111114</v>
      </c>
      <c r="E724" t="s">
        <v>750</v>
      </c>
    </row>
    <row r="725" spans="1:5" x14ac:dyDescent="0.2">
      <c r="A725" t="s">
        <v>27</v>
      </c>
      <c r="B725" t="s">
        <v>20</v>
      </c>
      <c r="C725" s="2">
        <v>44044.443055555559</v>
      </c>
      <c r="D725" s="2">
        <v>44044.467361111114</v>
      </c>
      <c r="E725" t="s">
        <v>751</v>
      </c>
    </row>
    <row r="726" spans="1:5" x14ac:dyDescent="0.2">
      <c r="A726" t="s">
        <v>27</v>
      </c>
      <c r="B726" t="s">
        <v>20</v>
      </c>
      <c r="C726" s="2">
        <v>44044.443055555559</v>
      </c>
      <c r="D726" s="2">
        <v>44044.467361111114</v>
      </c>
      <c r="E726" t="s">
        <v>752</v>
      </c>
    </row>
    <row r="727" spans="1:5" x14ac:dyDescent="0.2">
      <c r="A727" t="s">
        <v>27</v>
      </c>
      <c r="B727" t="s">
        <v>20</v>
      </c>
      <c r="C727" s="2">
        <v>44044.443055555559</v>
      </c>
      <c r="D727" s="2">
        <v>44044.467361111114</v>
      </c>
      <c r="E727" t="s">
        <v>753</v>
      </c>
    </row>
    <row r="728" spans="1:5" x14ac:dyDescent="0.2">
      <c r="A728" t="s">
        <v>27</v>
      </c>
      <c r="B728" t="s">
        <v>20</v>
      </c>
      <c r="C728" s="2">
        <v>44044.443055555559</v>
      </c>
      <c r="D728" s="2">
        <v>44044.467361111114</v>
      </c>
      <c r="E728" t="s">
        <v>754</v>
      </c>
    </row>
    <row r="729" spans="1:5" x14ac:dyDescent="0.2">
      <c r="A729" t="s">
        <v>27</v>
      </c>
      <c r="B729" t="s">
        <v>20</v>
      </c>
      <c r="C729" s="2">
        <v>44044.443055555559</v>
      </c>
      <c r="D729" s="2">
        <v>44044.467361111114</v>
      </c>
      <c r="E729" t="s">
        <v>755</v>
      </c>
    </row>
    <row r="730" spans="1:5" x14ac:dyDescent="0.2">
      <c r="A730" t="s">
        <v>27</v>
      </c>
      <c r="B730" t="s">
        <v>20</v>
      </c>
      <c r="C730" s="2">
        <v>44044.443055555559</v>
      </c>
      <c r="D730" s="2">
        <v>44044.467361111114</v>
      </c>
      <c r="E730" t="s">
        <v>756</v>
      </c>
    </row>
    <row r="731" spans="1:5" x14ac:dyDescent="0.2">
      <c r="A731" t="s">
        <v>27</v>
      </c>
      <c r="B731" t="s">
        <v>20</v>
      </c>
      <c r="C731" s="2">
        <v>44044.443055555559</v>
      </c>
      <c r="D731" s="2">
        <v>44044.467361111114</v>
      </c>
      <c r="E731" t="s">
        <v>757</v>
      </c>
    </row>
    <row r="732" spans="1:5" x14ac:dyDescent="0.2">
      <c r="A732" t="s">
        <v>27</v>
      </c>
      <c r="B732" t="s">
        <v>20</v>
      </c>
      <c r="C732" s="2">
        <v>44044.443055555559</v>
      </c>
      <c r="D732" s="2">
        <v>44044.467361111114</v>
      </c>
      <c r="E732" t="s">
        <v>758</v>
      </c>
    </row>
    <row r="733" spans="1:5" x14ac:dyDescent="0.2">
      <c r="A733" t="s">
        <v>27</v>
      </c>
      <c r="B733" t="s">
        <v>20</v>
      </c>
      <c r="C733" s="2">
        <v>44044.443055555559</v>
      </c>
      <c r="D733" s="2">
        <v>44044.467361111114</v>
      </c>
      <c r="E733" t="s">
        <v>759</v>
      </c>
    </row>
    <row r="734" spans="1:5" x14ac:dyDescent="0.2">
      <c r="A734" t="s">
        <v>27</v>
      </c>
      <c r="B734" t="s">
        <v>20</v>
      </c>
      <c r="C734" s="2">
        <v>44044.443055555559</v>
      </c>
      <c r="D734" s="2">
        <v>44044.467361111114</v>
      </c>
      <c r="E734" t="s">
        <v>760</v>
      </c>
    </row>
    <row r="735" spans="1:5" x14ac:dyDescent="0.2">
      <c r="A735" t="s">
        <v>27</v>
      </c>
      <c r="B735" t="s">
        <v>20</v>
      </c>
      <c r="C735" s="2">
        <v>44044.443055555559</v>
      </c>
      <c r="D735" s="2">
        <v>44044.467361111114</v>
      </c>
      <c r="E735" t="s">
        <v>761</v>
      </c>
    </row>
    <row r="736" spans="1:5" x14ac:dyDescent="0.2">
      <c r="A736" t="s">
        <v>27</v>
      </c>
      <c r="B736" t="s">
        <v>20</v>
      </c>
      <c r="C736" s="2">
        <v>44044.443055555559</v>
      </c>
      <c r="D736" s="2">
        <v>44044.467361111114</v>
      </c>
      <c r="E736" t="s">
        <v>762</v>
      </c>
    </row>
    <row r="737" spans="1:5" x14ac:dyDescent="0.2">
      <c r="A737" t="s">
        <v>27</v>
      </c>
      <c r="B737" t="s">
        <v>20</v>
      </c>
      <c r="C737" s="2">
        <v>44044.443055555559</v>
      </c>
      <c r="D737" s="2">
        <v>44044.467361111114</v>
      </c>
      <c r="E737" t="s">
        <v>763</v>
      </c>
    </row>
    <row r="738" spans="1:5" x14ac:dyDescent="0.2">
      <c r="A738" t="s">
        <v>27</v>
      </c>
      <c r="B738" t="s">
        <v>20</v>
      </c>
      <c r="C738" s="2">
        <v>44044.443055555559</v>
      </c>
      <c r="D738" s="2">
        <v>44044.467361111114</v>
      </c>
      <c r="E738" t="s">
        <v>764</v>
      </c>
    </row>
    <row r="739" spans="1:5" x14ac:dyDescent="0.2">
      <c r="A739" t="s">
        <v>27</v>
      </c>
      <c r="B739" t="s">
        <v>20</v>
      </c>
      <c r="C739" s="2">
        <v>44044.443055555559</v>
      </c>
      <c r="D739" s="2">
        <v>44044.467361111114</v>
      </c>
      <c r="E739" t="s">
        <v>765</v>
      </c>
    </row>
    <row r="740" spans="1:5" x14ac:dyDescent="0.2">
      <c r="A740" t="s">
        <v>27</v>
      </c>
      <c r="B740" t="s">
        <v>20</v>
      </c>
      <c r="C740" s="2">
        <v>44044.443055555559</v>
      </c>
      <c r="D740" s="2">
        <v>44044.467361111114</v>
      </c>
      <c r="E740" t="s">
        <v>766</v>
      </c>
    </row>
    <row r="741" spans="1:5" x14ac:dyDescent="0.2">
      <c r="A741" t="s">
        <v>27</v>
      </c>
      <c r="B741" t="s">
        <v>20</v>
      </c>
      <c r="C741" s="2">
        <v>44044.443055555559</v>
      </c>
      <c r="D741" s="2">
        <v>44044.467361111114</v>
      </c>
      <c r="E741" t="s">
        <v>767</v>
      </c>
    </row>
    <row r="742" spans="1:5" x14ac:dyDescent="0.2">
      <c r="A742" t="s">
        <v>27</v>
      </c>
      <c r="B742" t="s">
        <v>20</v>
      </c>
      <c r="C742" s="2">
        <v>44044.443055555559</v>
      </c>
      <c r="D742" s="2">
        <v>44044.467361111114</v>
      </c>
      <c r="E742" t="s">
        <v>768</v>
      </c>
    </row>
    <row r="743" spans="1:5" x14ac:dyDescent="0.2">
      <c r="A743" t="s">
        <v>27</v>
      </c>
      <c r="B743" t="s">
        <v>20</v>
      </c>
      <c r="C743" s="2">
        <v>44044.443055555559</v>
      </c>
      <c r="D743" s="2">
        <v>44044.467361111114</v>
      </c>
      <c r="E743" t="s">
        <v>769</v>
      </c>
    </row>
    <row r="744" spans="1:5" x14ac:dyDescent="0.2">
      <c r="A744" t="s">
        <v>27</v>
      </c>
      <c r="B744" t="s">
        <v>20</v>
      </c>
      <c r="C744" s="2">
        <v>44044.443055555559</v>
      </c>
      <c r="D744" s="2">
        <v>44044.467361111114</v>
      </c>
      <c r="E744" t="s">
        <v>770</v>
      </c>
    </row>
    <row r="745" spans="1:5" x14ac:dyDescent="0.2">
      <c r="A745" t="s">
        <v>27</v>
      </c>
      <c r="B745" t="s">
        <v>20</v>
      </c>
      <c r="C745" s="2">
        <v>44044.443055555559</v>
      </c>
      <c r="D745" s="2">
        <v>44044.467361111114</v>
      </c>
      <c r="E745" t="s">
        <v>771</v>
      </c>
    </row>
    <row r="746" spans="1:5" x14ac:dyDescent="0.2">
      <c r="A746" t="s">
        <v>27</v>
      </c>
      <c r="B746" t="s">
        <v>20</v>
      </c>
      <c r="C746" s="2">
        <v>44044.443055555559</v>
      </c>
      <c r="D746" s="2">
        <v>44044.467361111114</v>
      </c>
      <c r="E746" t="s">
        <v>772</v>
      </c>
    </row>
    <row r="747" spans="1:5" x14ac:dyDescent="0.2">
      <c r="A747" t="s">
        <v>27</v>
      </c>
      <c r="B747" t="s">
        <v>20</v>
      </c>
      <c r="C747" s="2">
        <v>44044.443055555559</v>
      </c>
      <c r="D747" s="2">
        <v>44044.467361111114</v>
      </c>
      <c r="E747" t="s">
        <v>773</v>
      </c>
    </row>
    <row r="748" spans="1:5" x14ac:dyDescent="0.2">
      <c r="A748" t="s">
        <v>27</v>
      </c>
      <c r="B748" t="s">
        <v>20</v>
      </c>
      <c r="C748" s="2">
        <v>44044.443055555559</v>
      </c>
      <c r="D748" s="2">
        <v>44044.467361111114</v>
      </c>
      <c r="E748" t="s">
        <v>774</v>
      </c>
    </row>
    <row r="749" spans="1:5" x14ac:dyDescent="0.2">
      <c r="A749" t="s">
        <v>27</v>
      </c>
      <c r="B749" t="s">
        <v>20</v>
      </c>
      <c r="C749" s="2">
        <v>44044.443055555559</v>
      </c>
      <c r="D749" s="2">
        <v>44044.467361111114</v>
      </c>
      <c r="E749" t="s">
        <v>775</v>
      </c>
    </row>
    <row r="750" spans="1:5" x14ac:dyDescent="0.2">
      <c r="A750" t="s">
        <v>27</v>
      </c>
      <c r="B750" t="s">
        <v>20</v>
      </c>
      <c r="C750" s="2">
        <v>44044.443055555559</v>
      </c>
      <c r="D750" s="2">
        <v>44044.467361111114</v>
      </c>
      <c r="E750" t="s">
        <v>776</v>
      </c>
    </row>
    <row r="751" spans="1:5" x14ac:dyDescent="0.2">
      <c r="A751" t="s">
        <v>27</v>
      </c>
      <c r="B751" t="s">
        <v>20</v>
      </c>
      <c r="C751" s="2">
        <v>44044.443055555559</v>
      </c>
      <c r="D751" s="2">
        <v>44044.467361111114</v>
      </c>
      <c r="E751" t="s">
        <v>777</v>
      </c>
    </row>
    <row r="752" spans="1:5" x14ac:dyDescent="0.2">
      <c r="A752" t="s">
        <v>27</v>
      </c>
      <c r="B752" t="s">
        <v>20</v>
      </c>
      <c r="C752" s="2">
        <v>44044.443055555559</v>
      </c>
      <c r="D752" s="2">
        <v>44044.467361111114</v>
      </c>
      <c r="E752" t="s">
        <v>778</v>
      </c>
    </row>
    <row r="753" spans="1:5" x14ac:dyDescent="0.2">
      <c r="A753" t="s">
        <v>27</v>
      </c>
      <c r="B753" t="s">
        <v>20</v>
      </c>
      <c r="C753" s="2">
        <v>44044.443055555559</v>
      </c>
      <c r="D753" s="2">
        <v>44044.467361111114</v>
      </c>
      <c r="E753" t="s">
        <v>779</v>
      </c>
    </row>
    <row r="754" spans="1:5" x14ac:dyDescent="0.2">
      <c r="A754" t="s">
        <v>27</v>
      </c>
      <c r="B754" t="s">
        <v>20</v>
      </c>
      <c r="C754" s="2">
        <v>44044.443055555559</v>
      </c>
      <c r="D754" s="2">
        <v>44044.467361111114</v>
      </c>
      <c r="E754" t="s">
        <v>780</v>
      </c>
    </row>
    <row r="755" spans="1:5" x14ac:dyDescent="0.2">
      <c r="A755" t="s">
        <v>27</v>
      </c>
      <c r="B755" t="s">
        <v>20</v>
      </c>
      <c r="C755" s="2">
        <v>44044.443055555559</v>
      </c>
      <c r="D755" s="2">
        <v>44044.467361111114</v>
      </c>
      <c r="E755" t="s">
        <v>781</v>
      </c>
    </row>
    <row r="756" spans="1:5" x14ac:dyDescent="0.2">
      <c r="A756" t="s">
        <v>27</v>
      </c>
      <c r="B756" t="s">
        <v>20</v>
      </c>
      <c r="C756" s="2">
        <v>44044.443055555559</v>
      </c>
      <c r="D756" s="2">
        <v>44044.467361111114</v>
      </c>
      <c r="E756" t="s">
        <v>782</v>
      </c>
    </row>
    <row r="757" spans="1:5" x14ac:dyDescent="0.2">
      <c r="A757" t="s">
        <v>27</v>
      </c>
      <c r="B757" t="s">
        <v>20</v>
      </c>
      <c r="C757" s="2">
        <v>44044.443055555559</v>
      </c>
      <c r="D757" s="2">
        <v>44044.467361111114</v>
      </c>
      <c r="E757" t="s">
        <v>783</v>
      </c>
    </row>
    <row r="758" spans="1:5" x14ac:dyDescent="0.2">
      <c r="A758" t="s">
        <v>27</v>
      </c>
      <c r="B758" t="s">
        <v>20</v>
      </c>
      <c r="C758" s="2">
        <v>44044.443055555559</v>
      </c>
      <c r="D758" s="2">
        <v>44044.467361111114</v>
      </c>
      <c r="E758" t="s">
        <v>784</v>
      </c>
    </row>
    <row r="759" spans="1:5" x14ac:dyDescent="0.2">
      <c r="A759" t="s">
        <v>27</v>
      </c>
      <c r="B759" t="s">
        <v>20</v>
      </c>
      <c r="C759" s="2">
        <v>44044.443055555559</v>
      </c>
      <c r="D759" s="2">
        <v>44044.467361111114</v>
      </c>
      <c r="E759" t="s">
        <v>785</v>
      </c>
    </row>
    <row r="760" spans="1:5" x14ac:dyDescent="0.2">
      <c r="A760" t="s">
        <v>27</v>
      </c>
      <c r="B760" t="s">
        <v>20</v>
      </c>
      <c r="C760" s="2">
        <v>44044.443055555559</v>
      </c>
      <c r="D760" s="2">
        <v>44044.467361111114</v>
      </c>
      <c r="E760" t="s">
        <v>786</v>
      </c>
    </row>
    <row r="761" spans="1:5" x14ac:dyDescent="0.2">
      <c r="A761" t="s">
        <v>27</v>
      </c>
      <c r="B761" t="s">
        <v>20</v>
      </c>
      <c r="C761" s="2">
        <v>44044.443055555559</v>
      </c>
      <c r="D761" s="2">
        <v>44044.467361111114</v>
      </c>
      <c r="E761" t="s">
        <v>787</v>
      </c>
    </row>
    <row r="762" spans="1:5" x14ac:dyDescent="0.2">
      <c r="A762" t="s">
        <v>27</v>
      </c>
      <c r="B762" t="s">
        <v>20</v>
      </c>
      <c r="C762" s="2">
        <v>44044.443055555559</v>
      </c>
      <c r="D762" s="2">
        <v>44044.467361111114</v>
      </c>
      <c r="E762" t="s">
        <v>788</v>
      </c>
    </row>
    <row r="763" spans="1:5" x14ac:dyDescent="0.2">
      <c r="A763" t="s">
        <v>27</v>
      </c>
      <c r="B763" t="s">
        <v>20</v>
      </c>
      <c r="C763" s="2">
        <v>44044.443055555559</v>
      </c>
      <c r="D763" s="2">
        <v>44044.467361111114</v>
      </c>
      <c r="E763" t="s">
        <v>789</v>
      </c>
    </row>
    <row r="764" spans="1:5" x14ac:dyDescent="0.2">
      <c r="A764" t="s">
        <v>27</v>
      </c>
      <c r="B764" t="s">
        <v>20</v>
      </c>
      <c r="C764" s="2">
        <v>44044.443055555559</v>
      </c>
      <c r="D764" s="2">
        <v>44044.467361111114</v>
      </c>
      <c r="E764" t="s">
        <v>790</v>
      </c>
    </row>
    <row r="765" spans="1:5" x14ac:dyDescent="0.2">
      <c r="A765" t="s">
        <v>27</v>
      </c>
      <c r="B765" t="s">
        <v>20</v>
      </c>
      <c r="C765" s="2">
        <v>44044.443055555559</v>
      </c>
      <c r="D765" s="2">
        <v>44044.467361111114</v>
      </c>
      <c r="E765" t="s">
        <v>791</v>
      </c>
    </row>
    <row r="766" spans="1:5" x14ac:dyDescent="0.2">
      <c r="A766" t="s">
        <v>27</v>
      </c>
      <c r="B766" t="s">
        <v>20</v>
      </c>
      <c r="C766" s="2">
        <v>44044.443055555559</v>
      </c>
      <c r="D766" s="2">
        <v>44044.467361111114</v>
      </c>
      <c r="E766" t="s">
        <v>792</v>
      </c>
    </row>
    <row r="767" spans="1:5" x14ac:dyDescent="0.2">
      <c r="A767" t="s">
        <v>27</v>
      </c>
      <c r="B767" t="s">
        <v>20</v>
      </c>
      <c r="C767" s="2">
        <v>44044.443055555559</v>
      </c>
      <c r="D767" s="2">
        <v>44044.467361111114</v>
      </c>
      <c r="E767" t="s">
        <v>793</v>
      </c>
    </row>
    <row r="768" spans="1:5" x14ac:dyDescent="0.2">
      <c r="A768" t="s">
        <v>27</v>
      </c>
      <c r="B768" t="s">
        <v>20</v>
      </c>
      <c r="C768" s="2">
        <v>44044.443055555559</v>
      </c>
      <c r="D768" s="2">
        <v>44044.467361111114</v>
      </c>
      <c r="E768" t="s">
        <v>794</v>
      </c>
    </row>
    <row r="769" spans="1:5" x14ac:dyDescent="0.2">
      <c r="A769" t="s">
        <v>27</v>
      </c>
      <c r="B769" t="s">
        <v>20</v>
      </c>
      <c r="C769" s="2">
        <v>44044.443055555559</v>
      </c>
      <c r="D769" s="2">
        <v>44044.467361111114</v>
      </c>
      <c r="E769" t="s">
        <v>795</v>
      </c>
    </row>
    <row r="770" spans="1:5" x14ac:dyDescent="0.2">
      <c r="A770" t="s">
        <v>27</v>
      </c>
      <c r="B770" t="s">
        <v>20</v>
      </c>
      <c r="C770" s="2">
        <v>44044.443055555559</v>
      </c>
      <c r="D770" s="2">
        <v>44044.467361111114</v>
      </c>
      <c r="E770" t="s">
        <v>796</v>
      </c>
    </row>
    <row r="771" spans="1:5" x14ac:dyDescent="0.2">
      <c r="A771" t="s">
        <v>27</v>
      </c>
      <c r="B771" t="s">
        <v>20</v>
      </c>
      <c r="C771" s="2">
        <v>44044.443055555559</v>
      </c>
      <c r="D771" s="2">
        <v>44044.467361111114</v>
      </c>
      <c r="E771" t="s">
        <v>797</v>
      </c>
    </row>
    <row r="772" spans="1:5" x14ac:dyDescent="0.2">
      <c r="A772" t="s">
        <v>27</v>
      </c>
      <c r="B772" t="s">
        <v>20</v>
      </c>
      <c r="C772" s="2">
        <v>44044.443055555559</v>
      </c>
      <c r="D772" s="2">
        <v>44044.467361111114</v>
      </c>
      <c r="E772" t="s">
        <v>798</v>
      </c>
    </row>
    <row r="773" spans="1:5" x14ac:dyDescent="0.2">
      <c r="A773" t="s">
        <v>27</v>
      </c>
      <c r="B773" t="s">
        <v>20</v>
      </c>
      <c r="C773" s="2">
        <v>44044.443055555559</v>
      </c>
      <c r="D773" s="2">
        <v>44044.467361111114</v>
      </c>
      <c r="E773" t="s">
        <v>799</v>
      </c>
    </row>
    <row r="774" spans="1:5" x14ac:dyDescent="0.2">
      <c r="A774" t="s">
        <v>27</v>
      </c>
      <c r="B774" t="s">
        <v>20</v>
      </c>
      <c r="C774" s="2">
        <v>44044.443055555559</v>
      </c>
      <c r="D774" s="2">
        <v>44044.467361111114</v>
      </c>
      <c r="E774" t="s">
        <v>800</v>
      </c>
    </row>
    <row r="775" spans="1:5" x14ac:dyDescent="0.2">
      <c r="A775" t="s">
        <v>27</v>
      </c>
      <c r="B775" t="s">
        <v>20</v>
      </c>
      <c r="C775" s="2">
        <v>44044.443055555559</v>
      </c>
      <c r="D775" s="2">
        <v>44044.467361111114</v>
      </c>
      <c r="E775" t="s">
        <v>801</v>
      </c>
    </row>
    <row r="776" spans="1:5" x14ac:dyDescent="0.2">
      <c r="A776" t="s">
        <v>27</v>
      </c>
      <c r="B776" t="s">
        <v>20</v>
      </c>
      <c r="C776" s="2">
        <v>44044.443055555559</v>
      </c>
      <c r="D776" s="2">
        <v>44044.467361111114</v>
      </c>
      <c r="E776" t="s">
        <v>802</v>
      </c>
    </row>
    <row r="777" spans="1:5" x14ac:dyDescent="0.2">
      <c r="A777" t="s">
        <v>27</v>
      </c>
      <c r="B777" t="s">
        <v>20</v>
      </c>
      <c r="C777" s="2">
        <v>44044.443055555559</v>
      </c>
      <c r="D777" s="2">
        <v>44044.467361111114</v>
      </c>
      <c r="E777" t="s">
        <v>803</v>
      </c>
    </row>
    <row r="778" spans="1:5" x14ac:dyDescent="0.2">
      <c r="A778" t="s">
        <v>27</v>
      </c>
      <c r="B778" t="s">
        <v>20</v>
      </c>
      <c r="C778" s="2">
        <v>44044.443055555559</v>
      </c>
      <c r="D778" s="2">
        <v>44044.467361111114</v>
      </c>
      <c r="E778" t="s">
        <v>804</v>
      </c>
    </row>
    <row r="779" spans="1:5" x14ac:dyDescent="0.2">
      <c r="A779" t="s">
        <v>27</v>
      </c>
      <c r="B779" t="s">
        <v>20</v>
      </c>
      <c r="C779" s="2">
        <v>44044.443055555559</v>
      </c>
      <c r="D779" s="2">
        <v>44044.467361111114</v>
      </c>
      <c r="E779" t="s">
        <v>805</v>
      </c>
    </row>
    <row r="780" spans="1:5" x14ac:dyDescent="0.2">
      <c r="A780" t="s">
        <v>27</v>
      </c>
      <c r="B780" t="s">
        <v>20</v>
      </c>
      <c r="C780" s="2">
        <v>44044.443055555559</v>
      </c>
      <c r="D780" s="2">
        <v>44044.467361111114</v>
      </c>
      <c r="E780" t="s">
        <v>806</v>
      </c>
    </row>
    <row r="781" spans="1:5" x14ac:dyDescent="0.2">
      <c r="A781" t="s">
        <v>27</v>
      </c>
      <c r="B781" t="s">
        <v>20</v>
      </c>
      <c r="C781" s="2">
        <v>44044.443055555559</v>
      </c>
      <c r="D781" s="2">
        <v>44044.467361111114</v>
      </c>
      <c r="E781" t="s">
        <v>807</v>
      </c>
    </row>
    <row r="782" spans="1:5" x14ac:dyDescent="0.2">
      <c r="A782" t="s">
        <v>27</v>
      </c>
      <c r="B782" t="s">
        <v>20</v>
      </c>
      <c r="C782" s="2">
        <v>44044.443055555559</v>
      </c>
      <c r="D782" s="2">
        <v>44044.467361111114</v>
      </c>
      <c r="E782" t="s">
        <v>808</v>
      </c>
    </row>
    <row r="783" spans="1:5" x14ac:dyDescent="0.2">
      <c r="A783" t="s">
        <v>27</v>
      </c>
      <c r="B783" t="s">
        <v>20</v>
      </c>
      <c r="C783" s="2">
        <v>44044.443055555559</v>
      </c>
      <c r="D783" s="2">
        <v>44044.467361111114</v>
      </c>
      <c r="E783" t="s">
        <v>809</v>
      </c>
    </row>
    <row r="784" spans="1:5" x14ac:dyDescent="0.2">
      <c r="A784" t="s">
        <v>27</v>
      </c>
      <c r="B784" t="s">
        <v>20</v>
      </c>
      <c r="C784" s="2">
        <v>44044.443055555559</v>
      </c>
      <c r="D784" s="2">
        <v>44044.467361111114</v>
      </c>
      <c r="E784" t="s">
        <v>810</v>
      </c>
    </row>
    <row r="785" spans="1:5" x14ac:dyDescent="0.2">
      <c r="A785" t="s">
        <v>27</v>
      </c>
      <c r="B785" t="s">
        <v>20</v>
      </c>
      <c r="C785" s="2">
        <v>44044.443055555559</v>
      </c>
      <c r="D785" s="2">
        <v>44044.467361111114</v>
      </c>
      <c r="E785" t="s">
        <v>811</v>
      </c>
    </row>
    <row r="786" spans="1:5" x14ac:dyDescent="0.2">
      <c r="A786" t="s">
        <v>27</v>
      </c>
      <c r="B786" t="s">
        <v>20</v>
      </c>
      <c r="C786" s="2">
        <v>44044.443055555559</v>
      </c>
      <c r="D786" s="2">
        <v>44044.467361111114</v>
      </c>
      <c r="E786" t="s">
        <v>812</v>
      </c>
    </row>
    <row r="787" spans="1:5" x14ac:dyDescent="0.2">
      <c r="A787" t="s">
        <v>27</v>
      </c>
      <c r="B787" t="s">
        <v>20</v>
      </c>
      <c r="C787" s="2">
        <v>44044.443055555559</v>
      </c>
      <c r="D787" s="2">
        <v>44044.467361111114</v>
      </c>
      <c r="E787" t="s">
        <v>813</v>
      </c>
    </row>
    <row r="788" spans="1:5" x14ac:dyDescent="0.2">
      <c r="A788" t="s">
        <v>27</v>
      </c>
      <c r="B788" t="s">
        <v>20</v>
      </c>
      <c r="C788" s="2">
        <v>44044.443055555559</v>
      </c>
      <c r="D788" s="2">
        <v>44044.467361111114</v>
      </c>
      <c r="E788" t="s">
        <v>814</v>
      </c>
    </row>
    <row r="789" spans="1:5" x14ac:dyDescent="0.2">
      <c r="A789" t="s">
        <v>27</v>
      </c>
      <c r="B789" t="s">
        <v>20</v>
      </c>
      <c r="C789" s="2">
        <v>44044.443055555559</v>
      </c>
      <c r="D789" s="2">
        <v>44044.467361111114</v>
      </c>
      <c r="E789" t="s">
        <v>815</v>
      </c>
    </row>
    <row r="790" spans="1:5" x14ac:dyDescent="0.2">
      <c r="A790" t="s">
        <v>27</v>
      </c>
      <c r="B790" t="s">
        <v>20</v>
      </c>
      <c r="C790" s="2">
        <v>44044.443055555559</v>
      </c>
      <c r="D790" s="2">
        <v>44044.467361111114</v>
      </c>
      <c r="E790" t="s">
        <v>816</v>
      </c>
    </row>
    <row r="791" spans="1:5" x14ac:dyDescent="0.2">
      <c r="A791" t="s">
        <v>27</v>
      </c>
      <c r="B791" t="s">
        <v>20</v>
      </c>
      <c r="C791" s="2">
        <v>44044.443055555559</v>
      </c>
      <c r="D791" s="2">
        <v>44044.467361111114</v>
      </c>
      <c r="E791" t="s">
        <v>817</v>
      </c>
    </row>
    <row r="792" spans="1:5" x14ac:dyDescent="0.2">
      <c r="A792" t="s">
        <v>27</v>
      </c>
      <c r="B792" t="s">
        <v>20</v>
      </c>
      <c r="C792" s="2">
        <v>44044.443055555559</v>
      </c>
      <c r="D792" s="2">
        <v>44044.467361111114</v>
      </c>
      <c r="E792" t="s">
        <v>818</v>
      </c>
    </row>
    <row r="793" spans="1:5" x14ac:dyDescent="0.2">
      <c r="A793" t="s">
        <v>27</v>
      </c>
      <c r="B793" t="s">
        <v>20</v>
      </c>
      <c r="C793" s="2">
        <v>44044.443055555559</v>
      </c>
      <c r="D793" s="2">
        <v>44044.467361111114</v>
      </c>
      <c r="E793" t="s">
        <v>819</v>
      </c>
    </row>
    <row r="794" spans="1:5" x14ac:dyDescent="0.2">
      <c r="A794" t="s">
        <v>27</v>
      </c>
      <c r="B794" t="s">
        <v>20</v>
      </c>
      <c r="C794" s="2">
        <v>44044.443055555559</v>
      </c>
      <c r="D794" s="2">
        <v>44044.467361111114</v>
      </c>
      <c r="E794" t="s">
        <v>820</v>
      </c>
    </row>
    <row r="795" spans="1:5" x14ac:dyDescent="0.2">
      <c r="A795" t="s">
        <v>27</v>
      </c>
      <c r="B795" t="s">
        <v>20</v>
      </c>
      <c r="C795" s="2">
        <v>44044.443055555559</v>
      </c>
      <c r="D795" s="2">
        <v>44044.467361111114</v>
      </c>
      <c r="E795" t="s">
        <v>821</v>
      </c>
    </row>
    <row r="796" spans="1:5" x14ac:dyDescent="0.2">
      <c r="A796" t="s">
        <v>27</v>
      </c>
      <c r="B796" t="s">
        <v>20</v>
      </c>
      <c r="C796" s="2">
        <v>44044.443055555559</v>
      </c>
      <c r="D796" s="2">
        <v>44044.467361111114</v>
      </c>
      <c r="E796" t="s">
        <v>822</v>
      </c>
    </row>
    <row r="797" spans="1:5" x14ac:dyDescent="0.2">
      <c r="A797" t="s">
        <v>27</v>
      </c>
      <c r="B797" t="s">
        <v>20</v>
      </c>
      <c r="C797" s="2">
        <v>44044.443055555559</v>
      </c>
      <c r="D797" s="2">
        <v>44044.467361111114</v>
      </c>
      <c r="E797" t="s">
        <v>823</v>
      </c>
    </row>
    <row r="798" spans="1:5" x14ac:dyDescent="0.2">
      <c r="A798" t="s">
        <v>27</v>
      </c>
      <c r="B798" t="s">
        <v>20</v>
      </c>
      <c r="C798" s="2">
        <v>44044.443055555559</v>
      </c>
      <c r="D798" s="2">
        <v>44044.467361111114</v>
      </c>
      <c r="E798" t="s">
        <v>824</v>
      </c>
    </row>
    <row r="799" spans="1:5" x14ac:dyDescent="0.2">
      <c r="A799" t="s">
        <v>27</v>
      </c>
      <c r="B799" t="s">
        <v>20</v>
      </c>
      <c r="C799" s="2">
        <v>44044.443055555559</v>
      </c>
      <c r="D799" s="2">
        <v>44044.467361111114</v>
      </c>
      <c r="E799" t="s">
        <v>825</v>
      </c>
    </row>
    <row r="800" spans="1:5" x14ac:dyDescent="0.2">
      <c r="A800" t="s">
        <v>27</v>
      </c>
      <c r="B800" t="s">
        <v>20</v>
      </c>
      <c r="C800" s="2">
        <v>44044.443055555559</v>
      </c>
      <c r="D800" s="2">
        <v>44044.467361111114</v>
      </c>
      <c r="E800" t="s">
        <v>826</v>
      </c>
    </row>
    <row r="801" spans="1:5" x14ac:dyDescent="0.2">
      <c r="A801" t="s">
        <v>27</v>
      </c>
      <c r="B801" t="s">
        <v>20</v>
      </c>
      <c r="C801" s="2">
        <v>44044.443055555559</v>
      </c>
      <c r="D801" s="2">
        <v>44044.467361111114</v>
      </c>
      <c r="E801" t="s">
        <v>827</v>
      </c>
    </row>
    <row r="802" spans="1:5" x14ac:dyDescent="0.2">
      <c r="A802" t="s">
        <v>27</v>
      </c>
      <c r="B802" t="s">
        <v>20</v>
      </c>
      <c r="C802" s="2">
        <v>44044.443055555559</v>
      </c>
      <c r="D802" s="2">
        <v>44044.467361111114</v>
      </c>
      <c r="E802" t="s">
        <v>828</v>
      </c>
    </row>
    <row r="803" spans="1:5" x14ac:dyDescent="0.2">
      <c r="A803" t="s">
        <v>27</v>
      </c>
      <c r="B803" t="s">
        <v>20</v>
      </c>
      <c r="C803" s="2">
        <v>44044.443055555559</v>
      </c>
      <c r="D803" s="2">
        <v>44044.467361111114</v>
      </c>
      <c r="E803" t="s">
        <v>829</v>
      </c>
    </row>
    <row r="804" spans="1:5" x14ac:dyDescent="0.2">
      <c r="A804" t="s">
        <v>27</v>
      </c>
      <c r="B804" t="s">
        <v>20</v>
      </c>
      <c r="C804" s="2">
        <v>44044.443055555559</v>
      </c>
      <c r="D804" s="2">
        <v>44044.467361111114</v>
      </c>
      <c r="E804" t="s">
        <v>830</v>
      </c>
    </row>
    <row r="805" spans="1:5" x14ac:dyDescent="0.2">
      <c r="A805" t="s">
        <v>27</v>
      </c>
      <c r="B805" t="s">
        <v>20</v>
      </c>
      <c r="C805" s="2">
        <v>44044.443055555559</v>
      </c>
      <c r="D805" s="2">
        <v>44044.467361111114</v>
      </c>
      <c r="E805" t="s">
        <v>831</v>
      </c>
    </row>
    <row r="806" spans="1:5" x14ac:dyDescent="0.2">
      <c r="A806" t="s">
        <v>27</v>
      </c>
      <c r="B806" t="s">
        <v>20</v>
      </c>
      <c r="C806" s="2">
        <v>44044.443055555559</v>
      </c>
      <c r="D806" s="2">
        <v>44044.467361111114</v>
      </c>
      <c r="E806" t="s">
        <v>832</v>
      </c>
    </row>
    <row r="807" spans="1:5" x14ac:dyDescent="0.2">
      <c r="A807" t="s">
        <v>27</v>
      </c>
      <c r="B807" t="s">
        <v>20</v>
      </c>
      <c r="C807" s="2">
        <v>44044.443055555559</v>
      </c>
      <c r="D807" s="2">
        <v>44044.467361111114</v>
      </c>
      <c r="E807" t="s">
        <v>833</v>
      </c>
    </row>
    <row r="808" spans="1:5" x14ac:dyDescent="0.2">
      <c r="A808" t="s">
        <v>27</v>
      </c>
      <c r="B808" t="s">
        <v>20</v>
      </c>
      <c r="C808" s="2">
        <v>44044.443055555559</v>
      </c>
      <c r="D808" s="2">
        <v>44044.467361111114</v>
      </c>
      <c r="E808" t="s">
        <v>834</v>
      </c>
    </row>
    <row r="809" spans="1:5" x14ac:dyDescent="0.2">
      <c r="A809" t="s">
        <v>27</v>
      </c>
      <c r="B809" t="s">
        <v>20</v>
      </c>
      <c r="C809" s="2">
        <v>44044.443055555559</v>
      </c>
      <c r="D809" s="2">
        <v>44044.467361111114</v>
      </c>
      <c r="E809" t="s">
        <v>835</v>
      </c>
    </row>
    <row r="810" spans="1:5" x14ac:dyDescent="0.2">
      <c r="A810" t="s">
        <v>27</v>
      </c>
      <c r="B810" t="s">
        <v>20</v>
      </c>
      <c r="C810" s="2">
        <v>44044.443055555559</v>
      </c>
      <c r="D810" s="2">
        <v>44044.467361111114</v>
      </c>
      <c r="E810" t="s">
        <v>836</v>
      </c>
    </row>
    <row r="811" spans="1:5" x14ac:dyDescent="0.2">
      <c r="A811" t="s">
        <v>27</v>
      </c>
      <c r="B811" t="s">
        <v>20</v>
      </c>
      <c r="C811" s="2">
        <v>44044.443055555559</v>
      </c>
      <c r="D811" s="2">
        <v>44044.467361111114</v>
      </c>
      <c r="E811" t="s">
        <v>837</v>
      </c>
    </row>
    <row r="812" spans="1:5" x14ac:dyDescent="0.2">
      <c r="A812" t="s">
        <v>27</v>
      </c>
      <c r="B812" t="s">
        <v>20</v>
      </c>
      <c r="C812" s="2">
        <v>44044.443055555559</v>
      </c>
      <c r="D812" s="2">
        <v>44044.467361111114</v>
      </c>
      <c r="E812" t="s">
        <v>838</v>
      </c>
    </row>
    <row r="813" spans="1:5" x14ac:dyDescent="0.2">
      <c r="A813" t="s">
        <v>27</v>
      </c>
      <c r="B813" t="s">
        <v>20</v>
      </c>
      <c r="C813" s="2">
        <v>44044.443055555559</v>
      </c>
      <c r="D813" s="2">
        <v>44044.467361111114</v>
      </c>
      <c r="E813" t="s">
        <v>839</v>
      </c>
    </row>
    <row r="814" spans="1:5" x14ac:dyDescent="0.2">
      <c r="A814" t="s">
        <v>27</v>
      </c>
      <c r="B814" t="s">
        <v>20</v>
      </c>
      <c r="C814" s="2">
        <v>44044.443055555559</v>
      </c>
      <c r="D814" s="2">
        <v>44044.467361111114</v>
      </c>
      <c r="E814" t="s">
        <v>840</v>
      </c>
    </row>
    <row r="815" spans="1:5" x14ac:dyDescent="0.2">
      <c r="A815" t="s">
        <v>27</v>
      </c>
      <c r="B815" t="s">
        <v>20</v>
      </c>
      <c r="C815" s="2">
        <v>44044.443055555559</v>
      </c>
      <c r="D815" s="2">
        <v>44044.467361111114</v>
      </c>
      <c r="E815" t="s">
        <v>841</v>
      </c>
    </row>
    <row r="816" spans="1:5" x14ac:dyDescent="0.2">
      <c r="A816" t="s">
        <v>27</v>
      </c>
      <c r="B816" t="s">
        <v>20</v>
      </c>
      <c r="C816" s="2">
        <v>44044.443055555559</v>
      </c>
      <c r="D816" s="2">
        <v>44044.467361111114</v>
      </c>
      <c r="E816" t="s">
        <v>842</v>
      </c>
    </row>
    <row r="817" spans="1:5" x14ac:dyDescent="0.2">
      <c r="A817" t="s">
        <v>27</v>
      </c>
      <c r="B817" t="s">
        <v>20</v>
      </c>
      <c r="C817" s="2">
        <v>44044.443055555559</v>
      </c>
      <c r="D817" s="2">
        <v>44044.467361111114</v>
      </c>
      <c r="E817" t="s">
        <v>843</v>
      </c>
    </row>
    <row r="818" spans="1:5" x14ac:dyDescent="0.2">
      <c r="A818" t="s">
        <v>27</v>
      </c>
      <c r="B818" t="s">
        <v>20</v>
      </c>
      <c r="C818" s="2">
        <v>44044.443055555559</v>
      </c>
      <c r="D818" s="2">
        <v>44044.467361111114</v>
      </c>
      <c r="E818" t="s">
        <v>844</v>
      </c>
    </row>
    <row r="819" spans="1:5" x14ac:dyDescent="0.2">
      <c r="A819" t="s">
        <v>27</v>
      </c>
      <c r="B819" t="s">
        <v>20</v>
      </c>
      <c r="C819" s="2">
        <v>44044.443055555559</v>
      </c>
      <c r="D819" s="2">
        <v>44044.467361111114</v>
      </c>
      <c r="E819" t="s">
        <v>845</v>
      </c>
    </row>
    <row r="820" spans="1:5" x14ac:dyDescent="0.2">
      <c r="A820" t="s">
        <v>27</v>
      </c>
      <c r="B820" t="s">
        <v>20</v>
      </c>
      <c r="C820" s="2">
        <v>44044.443055555559</v>
      </c>
      <c r="D820" s="2">
        <v>44044.467361111114</v>
      </c>
      <c r="E820" t="s">
        <v>846</v>
      </c>
    </row>
    <row r="821" spans="1:5" x14ac:dyDescent="0.2">
      <c r="A821" t="s">
        <v>27</v>
      </c>
      <c r="B821" t="s">
        <v>20</v>
      </c>
      <c r="C821" s="2">
        <v>44044.443055555559</v>
      </c>
      <c r="D821" s="2">
        <v>44044.467361111114</v>
      </c>
      <c r="E821" t="s">
        <v>847</v>
      </c>
    </row>
    <row r="822" spans="1:5" x14ac:dyDescent="0.2">
      <c r="A822" t="s">
        <v>27</v>
      </c>
      <c r="B822" t="s">
        <v>20</v>
      </c>
      <c r="C822" s="2">
        <v>44044.443055555559</v>
      </c>
      <c r="D822" s="2">
        <v>44044.467361111114</v>
      </c>
      <c r="E822" t="s">
        <v>848</v>
      </c>
    </row>
    <row r="823" spans="1:5" x14ac:dyDescent="0.2">
      <c r="A823" t="s">
        <v>27</v>
      </c>
      <c r="B823" t="s">
        <v>20</v>
      </c>
      <c r="C823" s="2">
        <v>44044.443055555559</v>
      </c>
      <c r="D823" s="2">
        <v>44044.467361111114</v>
      </c>
      <c r="E823" t="s">
        <v>849</v>
      </c>
    </row>
    <row r="824" spans="1:5" x14ac:dyDescent="0.2">
      <c r="A824" t="s">
        <v>27</v>
      </c>
      <c r="B824" t="s">
        <v>20</v>
      </c>
      <c r="C824" s="2">
        <v>44044.443055555559</v>
      </c>
      <c r="D824" s="2">
        <v>44044.467361111114</v>
      </c>
      <c r="E824" t="s">
        <v>850</v>
      </c>
    </row>
    <row r="825" spans="1:5" x14ac:dyDescent="0.2">
      <c r="A825" t="s">
        <v>27</v>
      </c>
      <c r="B825" t="s">
        <v>20</v>
      </c>
      <c r="C825" s="2">
        <v>44044.443055555559</v>
      </c>
      <c r="D825" s="2">
        <v>44044.467361111114</v>
      </c>
      <c r="E825" t="s">
        <v>851</v>
      </c>
    </row>
    <row r="826" spans="1:5" x14ac:dyDescent="0.2">
      <c r="A826" t="s">
        <v>27</v>
      </c>
      <c r="B826" t="s">
        <v>20</v>
      </c>
      <c r="C826" s="2">
        <v>44044.443055555559</v>
      </c>
      <c r="D826" s="2">
        <v>44044.467361111114</v>
      </c>
      <c r="E826" t="s">
        <v>852</v>
      </c>
    </row>
    <row r="827" spans="1:5" x14ac:dyDescent="0.2">
      <c r="A827" t="s">
        <v>27</v>
      </c>
      <c r="B827" t="s">
        <v>20</v>
      </c>
      <c r="C827" s="2">
        <v>44044.443055555559</v>
      </c>
      <c r="D827" s="2">
        <v>44044.467361111114</v>
      </c>
      <c r="E827" t="s">
        <v>853</v>
      </c>
    </row>
    <row r="828" spans="1:5" x14ac:dyDescent="0.2">
      <c r="A828" t="s">
        <v>27</v>
      </c>
      <c r="B828" t="s">
        <v>20</v>
      </c>
      <c r="C828" s="2">
        <v>44044.443055555559</v>
      </c>
      <c r="D828" s="2">
        <v>44044.467361111114</v>
      </c>
      <c r="E828" t="s">
        <v>854</v>
      </c>
    </row>
    <row r="829" spans="1:5" x14ac:dyDescent="0.2">
      <c r="A829" t="s">
        <v>27</v>
      </c>
      <c r="B829" t="s">
        <v>20</v>
      </c>
      <c r="C829" s="2">
        <v>44044.443055555559</v>
      </c>
      <c r="D829" s="2">
        <v>44044.467361111114</v>
      </c>
      <c r="E829" t="s">
        <v>855</v>
      </c>
    </row>
    <row r="830" spans="1:5" x14ac:dyDescent="0.2">
      <c r="A830" t="s">
        <v>27</v>
      </c>
      <c r="B830" t="s">
        <v>20</v>
      </c>
      <c r="C830" s="2">
        <v>44044.443055555559</v>
      </c>
      <c r="D830" s="2">
        <v>44044.467361111114</v>
      </c>
      <c r="E830" t="s">
        <v>856</v>
      </c>
    </row>
    <row r="831" spans="1:5" x14ac:dyDescent="0.2">
      <c r="A831" t="s">
        <v>27</v>
      </c>
      <c r="B831" t="s">
        <v>20</v>
      </c>
      <c r="C831" s="2">
        <v>44044.443055555559</v>
      </c>
      <c r="D831" s="2">
        <v>44044.467361111114</v>
      </c>
      <c r="E831" t="s">
        <v>857</v>
      </c>
    </row>
    <row r="832" spans="1:5" x14ac:dyDescent="0.2">
      <c r="A832" t="s">
        <v>27</v>
      </c>
      <c r="B832" t="s">
        <v>20</v>
      </c>
      <c r="C832" s="2">
        <v>44044.443055555559</v>
      </c>
      <c r="D832" s="2">
        <v>44044.467361111114</v>
      </c>
      <c r="E832" t="s">
        <v>858</v>
      </c>
    </row>
    <row r="833" spans="1:5" x14ac:dyDescent="0.2">
      <c r="A833" t="s">
        <v>27</v>
      </c>
      <c r="B833" t="s">
        <v>20</v>
      </c>
      <c r="C833" s="2">
        <v>44044.443055555559</v>
      </c>
      <c r="D833" s="2">
        <v>44044.467361111114</v>
      </c>
      <c r="E833" t="s">
        <v>859</v>
      </c>
    </row>
    <row r="834" spans="1:5" x14ac:dyDescent="0.2">
      <c r="A834" t="s">
        <v>27</v>
      </c>
      <c r="B834" t="s">
        <v>20</v>
      </c>
      <c r="C834" s="2">
        <v>44044.443055555559</v>
      </c>
      <c r="D834" s="2">
        <v>44044.467361111114</v>
      </c>
      <c r="E834" t="s">
        <v>860</v>
      </c>
    </row>
    <row r="835" spans="1:5" x14ac:dyDescent="0.2">
      <c r="A835" t="s">
        <v>27</v>
      </c>
      <c r="B835" t="s">
        <v>20</v>
      </c>
      <c r="C835" s="2">
        <v>44044.443055555559</v>
      </c>
      <c r="D835" s="2">
        <v>44044.467361111114</v>
      </c>
      <c r="E835" t="s">
        <v>861</v>
      </c>
    </row>
    <row r="836" spans="1:5" x14ac:dyDescent="0.2">
      <c r="A836" t="s">
        <v>27</v>
      </c>
      <c r="B836" t="s">
        <v>20</v>
      </c>
      <c r="C836" s="2">
        <v>44044.443055555559</v>
      </c>
      <c r="D836" s="2">
        <v>44044.467361111114</v>
      </c>
      <c r="E836" t="s">
        <v>862</v>
      </c>
    </row>
    <row r="837" spans="1:5" x14ac:dyDescent="0.2">
      <c r="A837" t="s">
        <v>27</v>
      </c>
      <c r="B837" t="s">
        <v>20</v>
      </c>
      <c r="C837" s="2">
        <v>44044.443055555559</v>
      </c>
      <c r="D837" s="2">
        <v>44044.467361111114</v>
      </c>
      <c r="E837" t="s">
        <v>863</v>
      </c>
    </row>
    <row r="838" spans="1:5" x14ac:dyDescent="0.2">
      <c r="A838" t="s">
        <v>27</v>
      </c>
      <c r="B838" t="s">
        <v>20</v>
      </c>
      <c r="C838" s="2">
        <v>44044.443055555559</v>
      </c>
      <c r="D838" s="2">
        <v>44044.467361111114</v>
      </c>
      <c r="E838" t="s">
        <v>864</v>
      </c>
    </row>
    <row r="839" spans="1:5" x14ac:dyDescent="0.2">
      <c r="A839" t="s">
        <v>27</v>
      </c>
      <c r="B839" t="s">
        <v>20</v>
      </c>
      <c r="C839" s="2">
        <v>44044.443055555559</v>
      </c>
      <c r="D839" s="2">
        <v>44044.467361111114</v>
      </c>
      <c r="E839" t="s">
        <v>865</v>
      </c>
    </row>
    <row r="840" spans="1:5" x14ac:dyDescent="0.2">
      <c r="A840" t="s">
        <v>27</v>
      </c>
      <c r="B840" t="s">
        <v>20</v>
      </c>
      <c r="C840" s="2">
        <v>44044.443055555559</v>
      </c>
      <c r="D840" s="2">
        <v>44044.467361111114</v>
      </c>
      <c r="E840" t="s">
        <v>866</v>
      </c>
    </row>
    <row r="841" spans="1:5" x14ac:dyDescent="0.2">
      <c r="A841" t="s">
        <v>27</v>
      </c>
      <c r="B841" t="s">
        <v>20</v>
      </c>
      <c r="C841" s="2">
        <v>44044.443055555559</v>
      </c>
      <c r="D841" s="2">
        <v>44044.467361111114</v>
      </c>
      <c r="E841" t="s">
        <v>867</v>
      </c>
    </row>
    <row r="842" spans="1:5" x14ac:dyDescent="0.2">
      <c r="A842" t="s">
        <v>27</v>
      </c>
      <c r="B842" t="s">
        <v>20</v>
      </c>
      <c r="C842" s="2">
        <v>44044.443055555559</v>
      </c>
      <c r="D842" s="2">
        <v>44044.467361111114</v>
      </c>
      <c r="E842" t="s">
        <v>868</v>
      </c>
    </row>
    <row r="843" spans="1:5" x14ac:dyDescent="0.2">
      <c r="A843" t="s">
        <v>27</v>
      </c>
      <c r="B843" t="s">
        <v>20</v>
      </c>
      <c r="C843" s="2">
        <v>44044.443055555559</v>
      </c>
      <c r="D843" s="2">
        <v>44044.467361111114</v>
      </c>
      <c r="E843" t="s">
        <v>869</v>
      </c>
    </row>
    <row r="844" spans="1:5" x14ac:dyDescent="0.2">
      <c r="A844" t="s">
        <v>27</v>
      </c>
      <c r="B844" t="s">
        <v>20</v>
      </c>
      <c r="C844" s="2">
        <v>44044.443055555559</v>
      </c>
      <c r="D844" s="2">
        <v>44044.467361111114</v>
      </c>
      <c r="E844" t="s">
        <v>870</v>
      </c>
    </row>
    <row r="845" spans="1:5" x14ac:dyDescent="0.2">
      <c r="A845" t="s">
        <v>27</v>
      </c>
      <c r="B845" t="s">
        <v>20</v>
      </c>
      <c r="C845" s="2">
        <v>44044.443055555559</v>
      </c>
      <c r="D845" s="2">
        <v>44044.467361111114</v>
      </c>
      <c r="E845" t="s">
        <v>871</v>
      </c>
    </row>
    <row r="846" spans="1:5" x14ac:dyDescent="0.2">
      <c r="A846" t="s">
        <v>27</v>
      </c>
      <c r="B846" t="s">
        <v>20</v>
      </c>
      <c r="C846" s="2">
        <v>44044.443055555559</v>
      </c>
      <c r="D846" s="2">
        <v>44044.467361111114</v>
      </c>
      <c r="E846" t="s">
        <v>872</v>
      </c>
    </row>
    <row r="847" spans="1:5" x14ac:dyDescent="0.2">
      <c r="A847" t="s">
        <v>27</v>
      </c>
      <c r="B847" t="s">
        <v>20</v>
      </c>
      <c r="C847" s="2">
        <v>44044.443055555559</v>
      </c>
      <c r="D847" s="2">
        <v>44044.467361111114</v>
      </c>
      <c r="E847" t="s">
        <v>873</v>
      </c>
    </row>
    <row r="848" spans="1:5" x14ac:dyDescent="0.2">
      <c r="A848" t="s">
        <v>27</v>
      </c>
      <c r="B848" t="s">
        <v>20</v>
      </c>
      <c r="C848" s="2">
        <v>44044.443055555559</v>
      </c>
      <c r="D848" s="2">
        <v>44044.467361111114</v>
      </c>
      <c r="E848" t="s">
        <v>874</v>
      </c>
    </row>
    <row r="849" spans="1:5" x14ac:dyDescent="0.2">
      <c r="A849" t="s">
        <v>27</v>
      </c>
      <c r="B849" t="s">
        <v>20</v>
      </c>
      <c r="C849" s="2">
        <v>44044.443055555559</v>
      </c>
      <c r="D849" s="2">
        <v>44044.467361111114</v>
      </c>
      <c r="E849" t="s">
        <v>875</v>
      </c>
    </row>
    <row r="850" spans="1:5" x14ac:dyDescent="0.2">
      <c r="A850" t="s">
        <v>27</v>
      </c>
      <c r="B850" t="s">
        <v>20</v>
      </c>
      <c r="C850" s="2">
        <v>44044.443055555559</v>
      </c>
      <c r="D850" s="2">
        <v>44044.467361111114</v>
      </c>
      <c r="E850" t="s">
        <v>876</v>
      </c>
    </row>
    <row r="851" spans="1:5" x14ac:dyDescent="0.2">
      <c r="A851" t="s">
        <v>27</v>
      </c>
      <c r="B851" t="s">
        <v>20</v>
      </c>
      <c r="C851" s="2">
        <v>44044.443055555559</v>
      </c>
      <c r="D851" s="2">
        <v>44044.467361111114</v>
      </c>
      <c r="E851" t="s">
        <v>877</v>
      </c>
    </row>
    <row r="852" spans="1:5" x14ac:dyDescent="0.2">
      <c r="A852" t="s">
        <v>27</v>
      </c>
      <c r="B852" t="s">
        <v>20</v>
      </c>
      <c r="C852" s="2">
        <v>44044.443055555559</v>
      </c>
      <c r="D852" s="2">
        <v>44044.467361111114</v>
      </c>
      <c r="E852" t="s">
        <v>878</v>
      </c>
    </row>
    <row r="853" spans="1:5" x14ac:dyDescent="0.2">
      <c r="A853" t="s">
        <v>27</v>
      </c>
      <c r="B853" t="s">
        <v>20</v>
      </c>
      <c r="C853" s="2">
        <v>44044.443055555559</v>
      </c>
      <c r="D853" s="2">
        <v>44044.467361111114</v>
      </c>
      <c r="E853" t="s">
        <v>879</v>
      </c>
    </row>
    <row r="854" spans="1:5" x14ac:dyDescent="0.2">
      <c r="A854" t="s">
        <v>27</v>
      </c>
      <c r="B854" t="s">
        <v>20</v>
      </c>
      <c r="C854" s="2">
        <v>44044.443055555559</v>
      </c>
      <c r="D854" s="2">
        <v>44044.467361111114</v>
      </c>
      <c r="E854" t="s">
        <v>880</v>
      </c>
    </row>
    <row r="855" spans="1:5" x14ac:dyDescent="0.2">
      <c r="A855" t="s">
        <v>27</v>
      </c>
      <c r="B855" t="s">
        <v>20</v>
      </c>
      <c r="C855" s="2">
        <v>44044.443055555559</v>
      </c>
      <c r="D855" s="2">
        <v>44044.467361111114</v>
      </c>
      <c r="E855" t="s">
        <v>881</v>
      </c>
    </row>
    <row r="856" spans="1:5" x14ac:dyDescent="0.2">
      <c r="A856" t="s">
        <v>27</v>
      </c>
      <c r="B856" t="s">
        <v>20</v>
      </c>
      <c r="C856" s="2">
        <v>44044.443055555559</v>
      </c>
      <c r="D856" s="2">
        <v>44044.467361111114</v>
      </c>
      <c r="E856" t="s">
        <v>882</v>
      </c>
    </row>
    <row r="857" spans="1:5" x14ac:dyDescent="0.2">
      <c r="A857" t="s">
        <v>27</v>
      </c>
      <c r="B857" t="s">
        <v>20</v>
      </c>
      <c r="C857" s="2">
        <v>44044.443055555559</v>
      </c>
      <c r="D857" s="2">
        <v>44044.467361111114</v>
      </c>
      <c r="E857" t="s">
        <v>883</v>
      </c>
    </row>
    <row r="858" spans="1:5" x14ac:dyDescent="0.2">
      <c r="A858" t="s">
        <v>27</v>
      </c>
      <c r="B858" t="s">
        <v>20</v>
      </c>
      <c r="C858" s="2">
        <v>44044.443055555559</v>
      </c>
      <c r="D858" s="2">
        <v>44044.467361111114</v>
      </c>
      <c r="E858" t="s">
        <v>884</v>
      </c>
    </row>
    <row r="859" spans="1:5" x14ac:dyDescent="0.2">
      <c r="A859" t="s">
        <v>27</v>
      </c>
      <c r="B859" t="s">
        <v>20</v>
      </c>
      <c r="C859" s="2">
        <v>44044.443055555559</v>
      </c>
      <c r="D859" s="2">
        <v>44044.467361111114</v>
      </c>
      <c r="E859" t="s">
        <v>885</v>
      </c>
    </row>
    <row r="860" spans="1:5" x14ac:dyDescent="0.2">
      <c r="A860" t="s">
        <v>27</v>
      </c>
      <c r="B860" t="s">
        <v>20</v>
      </c>
      <c r="C860" s="2">
        <v>44044.443055555559</v>
      </c>
      <c r="D860" s="2">
        <v>44044.467361111114</v>
      </c>
      <c r="E860" t="s">
        <v>886</v>
      </c>
    </row>
    <row r="861" spans="1:5" x14ac:dyDescent="0.2">
      <c r="A861" t="s">
        <v>27</v>
      </c>
      <c r="B861" t="s">
        <v>20</v>
      </c>
      <c r="C861" s="2">
        <v>44044.443055555559</v>
      </c>
      <c r="D861" s="2">
        <v>44044.467361111114</v>
      </c>
      <c r="E861" t="s">
        <v>887</v>
      </c>
    </row>
    <row r="862" spans="1:5" x14ac:dyDescent="0.2">
      <c r="A862" t="s">
        <v>27</v>
      </c>
      <c r="B862" t="s">
        <v>20</v>
      </c>
      <c r="C862" s="2">
        <v>44044.443055555559</v>
      </c>
      <c r="D862" s="2">
        <v>44044.467361111114</v>
      </c>
      <c r="E862" t="s">
        <v>888</v>
      </c>
    </row>
    <row r="863" spans="1:5" x14ac:dyDescent="0.2">
      <c r="A863" t="s">
        <v>27</v>
      </c>
      <c r="B863" t="s">
        <v>20</v>
      </c>
      <c r="C863" s="2">
        <v>44044.443055555559</v>
      </c>
      <c r="D863" s="2">
        <v>44044.467361111114</v>
      </c>
      <c r="E863" t="s">
        <v>889</v>
      </c>
    </row>
    <row r="864" spans="1:5" x14ac:dyDescent="0.2">
      <c r="A864" t="s">
        <v>27</v>
      </c>
      <c r="B864" t="s">
        <v>20</v>
      </c>
      <c r="C864" s="2">
        <v>44044.443055555559</v>
      </c>
      <c r="D864" s="2">
        <v>44044.467361111114</v>
      </c>
      <c r="E864" t="s">
        <v>890</v>
      </c>
    </row>
    <row r="865" spans="1:5" x14ac:dyDescent="0.2">
      <c r="A865" t="s">
        <v>27</v>
      </c>
      <c r="B865" t="s">
        <v>20</v>
      </c>
      <c r="C865" s="2">
        <v>44044.443055555559</v>
      </c>
      <c r="D865" s="2">
        <v>44044.467361111114</v>
      </c>
      <c r="E865" t="s">
        <v>891</v>
      </c>
    </row>
    <row r="866" spans="1:5" x14ac:dyDescent="0.2">
      <c r="A866" t="s">
        <v>27</v>
      </c>
      <c r="B866" t="s">
        <v>20</v>
      </c>
      <c r="C866" s="2">
        <v>44044.443055555559</v>
      </c>
      <c r="D866" s="2">
        <v>44044.467361111114</v>
      </c>
      <c r="E866" t="s">
        <v>892</v>
      </c>
    </row>
    <row r="867" spans="1:5" x14ac:dyDescent="0.2">
      <c r="A867" t="s">
        <v>27</v>
      </c>
      <c r="B867" t="s">
        <v>20</v>
      </c>
      <c r="C867" s="2">
        <v>44044.443055555559</v>
      </c>
      <c r="D867" s="2">
        <v>44044.467361111114</v>
      </c>
      <c r="E867" t="s">
        <v>893</v>
      </c>
    </row>
    <row r="868" spans="1:5" x14ac:dyDescent="0.2">
      <c r="A868" t="s">
        <v>27</v>
      </c>
      <c r="B868" t="s">
        <v>20</v>
      </c>
      <c r="C868" s="2">
        <v>44044.443055555559</v>
      </c>
      <c r="D868" s="2">
        <v>44044.467361111114</v>
      </c>
      <c r="E868" t="s">
        <v>894</v>
      </c>
    </row>
    <row r="869" spans="1:5" x14ac:dyDescent="0.2">
      <c r="A869" t="s">
        <v>27</v>
      </c>
      <c r="B869" t="s">
        <v>20</v>
      </c>
      <c r="C869" s="2">
        <v>44044.443055555559</v>
      </c>
      <c r="D869" s="2">
        <v>44044.467361111114</v>
      </c>
      <c r="E869" t="s">
        <v>895</v>
      </c>
    </row>
    <row r="870" spans="1:5" x14ac:dyDescent="0.2">
      <c r="A870" t="s">
        <v>27</v>
      </c>
      <c r="B870" t="s">
        <v>20</v>
      </c>
      <c r="C870" s="2">
        <v>44044.443055555559</v>
      </c>
      <c r="D870" s="2">
        <v>44044.467361111114</v>
      </c>
      <c r="E870" t="s">
        <v>896</v>
      </c>
    </row>
    <row r="871" spans="1:5" x14ac:dyDescent="0.2">
      <c r="A871" t="s">
        <v>27</v>
      </c>
      <c r="B871" t="s">
        <v>20</v>
      </c>
      <c r="C871" s="2">
        <v>44044.443055555559</v>
      </c>
      <c r="D871" s="2">
        <v>44044.467361111114</v>
      </c>
      <c r="E871" t="s">
        <v>897</v>
      </c>
    </row>
    <row r="872" spans="1:5" x14ac:dyDescent="0.2">
      <c r="A872" t="s">
        <v>27</v>
      </c>
      <c r="B872" t="s">
        <v>20</v>
      </c>
      <c r="C872" s="2">
        <v>44044.443055555559</v>
      </c>
      <c r="D872" s="2">
        <v>44044.467361111114</v>
      </c>
      <c r="E872" t="s">
        <v>898</v>
      </c>
    </row>
    <row r="873" spans="1:5" x14ac:dyDescent="0.2">
      <c r="A873" t="s">
        <v>27</v>
      </c>
      <c r="B873" t="s">
        <v>20</v>
      </c>
      <c r="C873" s="2">
        <v>44044.443055555559</v>
      </c>
      <c r="D873" s="2">
        <v>44044.467361111114</v>
      </c>
      <c r="E873" t="s">
        <v>899</v>
      </c>
    </row>
    <row r="874" spans="1:5" x14ac:dyDescent="0.2">
      <c r="A874" t="s">
        <v>27</v>
      </c>
      <c r="B874" t="s">
        <v>20</v>
      </c>
      <c r="C874" s="2">
        <v>44044.443055555559</v>
      </c>
      <c r="D874" s="2">
        <v>44044.467361111114</v>
      </c>
      <c r="E874" t="s">
        <v>900</v>
      </c>
    </row>
    <row r="875" spans="1:5" x14ac:dyDescent="0.2">
      <c r="A875" t="s">
        <v>27</v>
      </c>
      <c r="B875" t="s">
        <v>20</v>
      </c>
      <c r="C875" s="2">
        <v>44044.443055555559</v>
      </c>
      <c r="D875" s="2">
        <v>44044.467361111114</v>
      </c>
      <c r="E875" t="s">
        <v>901</v>
      </c>
    </row>
    <row r="876" spans="1:5" x14ac:dyDescent="0.2">
      <c r="A876" t="s">
        <v>27</v>
      </c>
      <c r="B876" t="s">
        <v>20</v>
      </c>
      <c r="C876" s="2">
        <v>44044.443055555559</v>
      </c>
      <c r="D876" s="2">
        <v>44044.467361111114</v>
      </c>
      <c r="E876" t="s">
        <v>902</v>
      </c>
    </row>
    <row r="877" spans="1:5" x14ac:dyDescent="0.2">
      <c r="A877" t="s">
        <v>27</v>
      </c>
      <c r="B877" t="s">
        <v>20</v>
      </c>
      <c r="C877" s="2">
        <v>44044.443055555559</v>
      </c>
      <c r="D877" s="2">
        <v>44044.467361111114</v>
      </c>
      <c r="E877" t="s">
        <v>903</v>
      </c>
    </row>
    <row r="878" spans="1:5" x14ac:dyDescent="0.2">
      <c r="A878" t="s">
        <v>27</v>
      </c>
      <c r="B878" t="s">
        <v>20</v>
      </c>
      <c r="C878" s="2">
        <v>44044.443055555559</v>
      </c>
      <c r="D878" s="2">
        <v>44044.467361111114</v>
      </c>
      <c r="E878" t="s">
        <v>904</v>
      </c>
    </row>
    <row r="879" spans="1:5" x14ac:dyDescent="0.2">
      <c r="A879" t="s">
        <v>27</v>
      </c>
      <c r="B879" t="s">
        <v>20</v>
      </c>
      <c r="C879" s="2">
        <v>44044.443055555559</v>
      </c>
      <c r="D879" s="2">
        <v>44044.467361111114</v>
      </c>
      <c r="E879" t="s">
        <v>905</v>
      </c>
    </row>
    <row r="880" spans="1:5" x14ac:dyDescent="0.2">
      <c r="A880" t="s">
        <v>27</v>
      </c>
      <c r="B880" t="s">
        <v>20</v>
      </c>
      <c r="C880" s="2">
        <v>44044.443055555559</v>
      </c>
      <c r="D880" s="2">
        <v>44044.467361111114</v>
      </c>
      <c r="E880" t="s">
        <v>906</v>
      </c>
    </row>
    <row r="881" spans="1:5" x14ac:dyDescent="0.2">
      <c r="A881" t="s">
        <v>27</v>
      </c>
      <c r="B881" t="s">
        <v>20</v>
      </c>
      <c r="C881" s="2">
        <v>44044.443055555559</v>
      </c>
      <c r="D881" s="2">
        <v>44044.467361111114</v>
      </c>
      <c r="E881" t="s">
        <v>907</v>
      </c>
    </row>
    <row r="882" spans="1:5" x14ac:dyDescent="0.2">
      <c r="A882" t="s">
        <v>27</v>
      </c>
      <c r="B882" t="s">
        <v>20</v>
      </c>
      <c r="C882" s="2">
        <v>44044.443055555559</v>
      </c>
      <c r="D882" s="2">
        <v>44044.467361111114</v>
      </c>
      <c r="E882" t="s">
        <v>908</v>
      </c>
    </row>
    <row r="883" spans="1:5" x14ac:dyDescent="0.2">
      <c r="A883" t="s">
        <v>27</v>
      </c>
      <c r="B883" t="s">
        <v>20</v>
      </c>
      <c r="C883" s="2">
        <v>44044.443055555559</v>
      </c>
      <c r="D883" s="2">
        <v>44044.467361111114</v>
      </c>
      <c r="E883" t="s">
        <v>909</v>
      </c>
    </row>
    <row r="884" spans="1:5" x14ac:dyDescent="0.2">
      <c r="A884" t="s">
        <v>27</v>
      </c>
      <c r="B884" t="s">
        <v>20</v>
      </c>
      <c r="C884" s="2">
        <v>44044.443055555559</v>
      </c>
      <c r="D884" s="2">
        <v>44044.467361111114</v>
      </c>
      <c r="E884" t="s">
        <v>910</v>
      </c>
    </row>
    <row r="885" spans="1:5" x14ac:dyDescent="0.2">
      <c r="A885" t="s">
        <v>27</v>
      </c>
      <c r="B885" t="s">
        <v>20</v>
      </c>
      <c r="C885" s="2">
        <v>44044.443055555559</v>
      </c>
      <c r="D885" s="2">
        <v>44044.467361111114</v>
      </c>
      <c r="E885" t="s">
        <v>911</v>
      </c>
    </row>
    <row r="886" spans="1:5" x14ac:dyDescent="0.2">
      <c r="A886" t="s">
        <v>27</v>
      </c>
      <c r="B886" t="s">
        <v>20</v>
      </c>
      <c r="C886" s="2">
        <v>44044.443055555559</v>
      </c>
      <c r="D886" s="2">
        <v>44044.467361111114</v>
      </c>
      <c r="E886" t="s">
        <v>912</v>
      </c>
    </row>
    <row r="887" spans="1:5" x14ac:dyDescent="0.2">
      <c r="A887" t="s">
        <v>27</v>
      </c>
      <c r="B887" t="s">
        <v>20</v>
      </c>
      <c r="C887" s="2">
        <v>44044.443055555559</v>
      </c>
      <c r="D887" s="2">
        <v>44044.467361111114</v>
      </c>
      <c r="E887" t="s">
        <v>913</v>
      </c>
    </row>
    <row r="888" spans="1:5" x14ac:dyDescent="0.2">
      <c r="A888" t="s">
        <v>27</v>
      </c>
      <c r="B888" t="s">
        <v>20</v>
      </c>
      <c r="C888" s="2">
        <v>44044.443055555559</v>
      </c>
      <c r="D888" s="2">
        <v>44044.467361111114</v>
      </c>
      <c r="E888" t="s">
        <v>914</v>
      </c>
    </row>
    <row r="889" spans="1:5" x14ac:dyDescent="0.2">
      <c r="A889" t="s">
        <v>27</v>
      </c>
      <c r="B889" t="s">
        <v>20</v>
      </c>
      <c r="C889" s="2">
        <v>44044.443055555559</v>
      </c>
      <c r="D889" s="2">
        <v>44044.467361111114</v>
      </c>
      <c r="E889" t="s">
        <v>915</v>
      </c>
    </row>
    <row r="890" spans="1:5" x14ac:dyDescent="0.2">
      <c r="A890" t="s">
        <v>27</v>
      </c>
      <c r="B890" t="s">
        <v>20</v>
      </c>
      <c r="C890" s="2">
        <v>44044.443055555559</v>
      </c>
      <c r="D890" s="2">
        <v>44044.467361111114</v>
      </c>
      <c r="E890" t="s">
        <v>916</v>
      </c>
    </row>
    <row r="891" spans="1:5" x14ac:dyDescent="0.2">
      <c r="A891" t="s">
        <v>27</v>
      </c>
      <c r="B891" t="s">
        <v>20</v>
      </c>
      <c r="C891" s="2">
        <v>44044.443055555559</v>
      </c>
      <c r="D891" s="2">
        <v>44044.467361111114</v>
      </c>
      <c r="E891" t="s">
        <v>917</v>
      </c>
    </row>
    <row r="892" spans="1:5" x14ac:dyDescent="0.2">
      <c r="A892" t="s">
        <v>27</v>
      </c>
      <c r="B892" t="s">
        <v>20</v>
      </c>
      <c r="C892" s="2">
        <v>44044.443055555559</v>
      </c>
      <c r="D892" s="2">
        <v>44044.467361111114</v>
      </c>
      <c r="E892" t="s">
        <v>918</v>
      </c>
    </row>
    <row r="893" spans="1:5" x14ac:dyDescent="0.2">
      <c r="A893" t="s">
        <v>27</v>
      </c>
      <c r="B893" t="s">
        <v>20</v>
      </c>
      <c r="C893" s="2">
        <v>44044.443055555559</v>
      </c>
      <c r="D893" s="2">
        <v>44044.467361111114</v>
      </c>
      <c r="E893" t="s">
        <v>919</v>
      </c>
    </row>
    <row r="894" spans="1:5" x14ac:dyDescent="0.2">
      <c r="A894" t="s">
        <v>27</v>
      </c>
      <c r="B894" t="s">
        <v>20</v>
      </c>
      <c r="C894" s="2">
        <v>44044.443055555559</v>
      </c>
      <c r="D894" s="2">
        <v>44044.467361111114</v>
      </c>
      <c r="E894" t="s">
        <v>920</v>
      </c>
    </row>
    <row r="895" spans="1:5" x14ac:dyDescent="0.2">
      <c r="A895" t="s">
        <v>27</v>
      </c>
      <c r="B895" t="s">
        <v>20</v>
      </c>
      <c r="C895" s="2">
        <v>44044.443055555559</v>
      </c>
      <c r="D895" s="2">
        <v>44044.467361111114</v>
      </c>
      <c r="E895" t="s">
        <v>921</v>
      </c>
    </row>
    <row r="896" spans="1:5" x14ac:dyDescent="0.2">
      <c r="A896" t="s">
        <v>27</v>
      </c>
      <c r="B896" t="s">
        <v>20</v>
      </c>
      <c r="C896" s="2">
        <v>44044.443055555559</v>
      </c>
      <c r="D896" s="2">
        <v>44044.467361111114</v>
      </c>
      <c r="E896" t="s">
        <v>922</v>
      </c>
    </row>
    <row r="897" spans="1:5" x14ac:dyDescent="0.2">
      <c r="A897" t="s">
        <v>27</v>
      </c>
      <c r="B897" t="s">
        <v>20</v>
      </c>
      <c r="C897" s="2">
        <v>44044.443055555559</v>
      </c>
      <c r="D897" s="2">
        <v>44044.467361111114</v>
      </c>
      <c r="E897" t="s">
        <v>923</v>
      </c>
    </row>
    <row r="898" spans="1:5" x14ac:dyDescent="0.2">
      <c r="A898" t="s">
        <v>27</v>
      </c>
      <c r="B898" t="s">
        <v>20</v>
      </c>
      <c r="C898" s="2">
        <v>44044.443055555559</v>
      </c>
      <c r="D898" s="2">
        <v>44044.467361111114</v>
      </c>
      <c r="E898" t="s">
        <v>924</v>
      </c>
    </row>
    <row r="899" spans="1:5" x14ac:dyDescent="0.2">
      <c r="A899" t="s">
        <v>27</v>
      </c>
      <c r="B899" t="s">
        <v>20</v>
      </c>
      <c r="C899" s="2">
        <v>44044.443055555559</v>
      </c>
      <c r="D899" s="2">
        <v>44044.467361111114</v>
      </c>
      <c r="E899" t="s">
        <v>925</v>
      </c>
    </row>
    <row r="900" spans="1:5" x14ac:dyDescent="0.2">
      <c r="A900" t="s">
        <v>27</v>
      </c>
      <c r="B900" t="s">
        <v>20</v>
      </c>
      <c r="C900" s="2">
        <v>44044.443055555559</v>
      </c>
      <c r="D900" s="2">
        <v>44044.467361111114</v>
      </c>
      <c r="E900" t="s">
        <v>926</v>
      </c>
    </row>
    <row r="901" spans="1:5" x14ac:dyDescent="0.2">
      <c r="A901" t="s">
        <v>27</v>
      </c>
      <c r="B901" t="s">
        <v>20</v>
      </c>
      <c r="C901" s="2">
        <v>44044.443055555559</v>
      </c>
      <c r="D901" s="2">
        <v>44044.467361111114</v>
      </c>
      <c r="E901" t="s">
        <v>927</v>
      </c>
    </row>
    <row r="902" spans="1:5" x14ac:dyDescent="0.2">
      <c r="A902" t="s">
        <v>27</v>
      </c>
      <c r="B902" t="s">
        <v>20</v>
      </c>
      <c r="C902" s="2">
        <v>44044.443055555559</v>
      </c>
      <c r="D902" s="2">
        <v>44044.467361111114</v>
      </c>
      <c r="E902" t="s">
        <v>928</v>
      </c>
    </row>
    <row r="903" spans="1:5" x14ac:dyDescent="0.2">
      <c r="A903" t="s">
        <v>27</v>
      </c>
      <c r="B903" t="s">
        <v>20</v>
      </c>
      <c r="C903" s="2">
        <v>44044.443055555559</v>
      </c>
      <c r="D903" s="2">
        <v>44044.467361111114</v>
      </c>
      <c r="E903" t="s">
        <v>929</v>
      </c>
    </row>
    <row r="904" spans="1:5" x14ac:dyDescent="0.2">
      <c r="A904" t="s">
        <v>27</v>
      </c>
      <c r="B904" t="s">
        <v>20</v>
      </c>
      <c r="C904" s="2">
        <v>44044.443055555559</v>
      </c>
      <c r="D904" s="2">
        <v>44044.467361111114</v>
      </c>
      <c r="E904" t="s">
        <v>930</v>
      </c>
    </row>
    <row r="905" spans="1:5" x14ac:dyDescent="0.2">
      <c r="A905" t="s">
        <v>27</v>
      </c>
      <c r="B905" t="s">
        <v>20</v>
      </c>
      <c r="C905" s="2">
        <v>44044.443055555559</v>
      </c>
      <c r="D905" s="2">
        <v>44044.467361111114</v>
      </c>
      <c r="E905" t="s">
        <v>931</v>
      </c>
    </row>
    <row r="906" spans="1:5" x14ac:dyDescent="0.2">
      <c r="A906" t="s">
        <v>27</v>
      </c>
      <c r="B906" t="s">
        <v>20</v>
      </c>
      <c r="C906" s="2">
        <v>44044.443055555559</v>
      </c>
      <c r="D906" s="2">
        <v>44044.467361111114</v>
      </c>
      <c r="E906" t="s">
        <v>932</v>
      </c>
    </row>
    <row r="907" spans="1:5" x14ac:dyDescent="0.2">
      <c r="A907" t="s">
        <v>27</v>
      </c>
      <c r="B907" t="s">
        <v>20</v>
      </c>
      <c r="C907" s="2">
        <v>44044.443055555559</v>
      </c>
      <c r="D907" s="2">
        <v>44044.467361111114</v>
      </c>
      <c r="E907" t="s">
        <v>933</v>
      </c>
    </row>
    <row r="908" spans="1:5" x14ac:dyDescent="0.2">
      <c r="A908" t="s">
        <v>27</v>
      </c>
      <c r="B908" t="s">
        <v>20</v>
      </c>
      <c r="C908" s="2">
        <v>44044.443055555559</v>
      </c>
      <c r="D908" s="2">
        <v>44044.467361111114</v>
      </c>
      <c r="E908" t="s">
        <v>934</v>
      </c>
    </row>
    <row r="909" spans="1:5" x14ac:dyDescent="0.2">
      <c r="A909" t="s">
        <v>27</v>
      </c>
      <c r="B909" t="s">
        <v>20</v>
      </c>
      <c r="C909" s="2">
        <v>44044.443055555559</v>
      </c>
      <c r="D909" s="2">
        <v>44044.467361111114</v>
      </c>
      <c r="E909" t="s">
        <v>935</v>
      </c>
    </row>
    <row r="910" spans="1:5" x14ac:dyDescent="0.2">
      <c r="A910" t="s">
        <v>27</v>
      </c>
      <c r="B910" t="s">
        <v>20</v>
      </c>
      <c r="C910" s="2">
        <v>44044.443055555559</v>
      </c>
      <c r="D910" s="2">
        <v>44044.467361111114</v>
      </c>
      <c r="E910" t="s">
        <v>936</v>
      </c>
    </row>
    <row r="911" spans="1:5" x14ac:dyDescent="0.2">
      <c r="A911" t="s">
        <v>27</v>
      </c>
      <c r="B911" t="s">
        <v>20</v>
      </c>
      <c r="C911" s="2">
        <v>44044.443055555559</v>
      </c>
      <c r="D911" s="2">
        <v>44044.467361111114</v>
      </c>
      <c r="E911" t="s">
        <v>937</v>
      </c>
    </row>
    <row r="912" spans="1:5" x14ac:dyDescent="0.2">
      <c r="A912" t="s">
        <v>27</v>
      </c>
      <c r="B912" t="s">
        <v>20</v>
      </c>
      <c r="C912" s="2">
        <v>44044.443055555559</v>
      </c>
      <c r="D912" s="2">
        <v>44044.467361111114</v>
      </c>
      <c r="E912" t="s">
        <v>938</v>
      </c>
    </row>
    <row r="913" spans="1:5" x14ac:dyDescent="0.2">
      <c r="A913" t="s">
        <v>27</v>
      </c>
      <c r="B913" t="s">
        <v>20</v>
      </c>
      <c r="C913" s="2">
        <v>44044.443055555559</v>
      </c>
      <c r="D913" s="2">
        <v>44044.467361111114</v>
      </c>
      <c r="E913" t="s">
        <v>939</v>
      </c>
    </row>
    <row r="914" spans="1:5" x14ac:dyDescent="0.2">
      <c r="A914" t="s">
        <v>27</v>
      </c>
      <c r="B914" t="s">
        <v>20</v>
      </c>
      <c r="C914" s="2">
        <v>44044.443055555559</v>
      </c>
      <c r="D914" s="2">
        <v>44044.467361111114</v>
      </c>
      <c r="E914" t="s">
        <v>940</v>
      </c>
    </row>
    <row r="915" spans="1:5" x14ac:dyDescent="0.2">
      <c r="A915" t="s">
        <v>27</v>
      </c>
      <c r="B915" t="s">
        <v>20</v>
      </c>
      <c r="C915" s="2">
        <v>44044.443055555559</v>
      </c>
      <c r="D915" s="2">
        <v>44044.467361111114</v>
      </c>
      <c r="E915" t="s">
        <v>941</v>
      </c>
    </row>
    <row r="916" spans="1:5" x14ac:dyDescent="0.2">
      <c r="A916" t="s">
        <v>27</v>
      </c>
      <c r="B916" t="s">
        <v>20</v>
      </c>
      <c r="C916" s="2">
        <v>44044.443055555559</v>
      </c>
      <c r="D916" s="2">
        <v>44044.467361111114</v>
      </c>
      <c r="E916" t="s">
        <v>942</v>
      </c>
    </row>
    <row r="917" spans="1:5" x14ac:dyDescent="0.2">
      <c r="A917" t="s">
        <v>27</v>
      </c>
      <c r="B917" t="s">
        <v>20</v>
      </c>
      <c r="C917" s="2">
        <v>44044.443055555559</v>
      </c>
      <c r="D917" s="2">
        <v>44044.467361111114</v>
      </c>
      <c r="E917" t="s">
        <v>943</v>
      </c>
    </row>
    <row r="918" spans="1:5" x14ac:dyDescent="0.2">
      <c r="A918" t="s">
        <v>27</v>
      </c>
      <c r="B918" t="s">
        <v>20</v>
      </c>
      <c r="C918" s="2">
        <v>44044.443055555559</v>
      </c>
      <c r="D918" s="2">
        <v>44044.467361111114</v>
      </c>
      <c r="E918" t="s">
        <v>944</v>
      </c>
    </row>
    <row r="919" spans="1:5" x14ac:dyDescent="0.2">
      <c r="A919" t="s">
        <v>27</v>
      </c>
      <c r="B919" t="s">
        <v>20</v>
      </c>
      <c r="C919" s="2">
        <v>44044.443055555559</v>
      </c>
      <c r="D919" s="2">
        <v>44044.467361111114</v>
      </c>
      <c r="E919" t="s">
        <v>945</v>
      </c>
    </row>
    <row r="920" spans="1:5" x14ac:dyDescent="0.2">
      <c r="A920" t="s">
        <v>27</v>
      </c>
      <c r="B920" t="s">
        <v>20</v>
      </c>
      <c r="C920" s="2">
        <v>44044.443055555559</v>
      </c>
      <c r="D920" s="2">
        <v>44044.467361111114</v>
      </c>
      <c r="E920" t="s">
        <v>946</v>
      </c>
    </row>
    <row r="921" spans="1:5" x14ac:dyDescent="0.2">
      <c r="A921" t="s">
        <v>27</v>
      </c>
      <c r="B921" t="s">
        <v>20</v>
      </c>
      <c r="C921" s="2">
        <v>44044.443055555559</v>
      </c>
      <c r="D921" s="2">
        <v>44044.467361111114</v>
      </c>
      <c r="E921" t="s">
        <v>947</v>
      </c>
    </row>
    <row r="922" spans="1:5" x14ac:dyDescent="0.2">
      <c r="A922" t="s">
        <v>27</v>
      </c>
      <c r="B922" t="s">
        <v>20</v>
      </c>
      <c r="C922" s="2">
        <v>44044.443055555559</v>
      </c>
      <c r="D922" s="2">
        <v>44044.467361111114</v>
      </c>
      <c r="E922" t="s">
        <v>948</v>
      </c>
    </row>
    <row r="923" spans="1:5" x14ac:dyDescent="0.2">
      <c r="A923" t="s">
        <v>27</v>
      </c>
      <c r="B923" t="s">
        <v>20</v>
      </c>
      <c r="C923" s="2">
        <v>44044.443055555559</v>
      </c>
      <c r="D923" s="2">
        <v>44044.467361111114</v>
      </c>
      <c r="E923" t="s">
        <v>949</v>
      </c>
    </row>
    <row r="924" spans="1:5" x14ac:dyDescent="0.2">
      <c r="A924" t="s">
        <v>27</v>
      </c>
      <c r="B924" t="s">
        <v>20</v>
      </c>
      <c r="C924" s="2">
        <v>44044.443055555559</v>
      </c>
      <c r="D924" s="2">
        <v>44044.467361111114</v>
      </c>
      <c r="E924" t="s">
        <v>950</v>
      </c>
    </row>
    <row r="925" spans="1:5" x14ac:dyDescent="0.2">
      <c r="A925" t="s">
        <v>27</v>
      </c>
      <c r="B925" t="s">
        <v>20</v>
      </c>
      <c r="C925" s="2">
        <v>44044.443055555559</v>
      </c>
      <c r="D925" s="2">
        <v>44044.467361111114</v>
      </c>
      <c r="E925" t="s">
        <v>951</v>
      </c>
    </row>
    <row r="926" spans="1:5" x14ac:dyDescent="0.2">
      <c r="A926" t="s">
        <v>27</v>
      </c>
      <c r="B926" t="s">
        <v>20</v>
      </c>
      <c r="C926" s="2">
        <v>44044.443055555559</v>
      </c>
      <c r="D926" s="2">
        <v>44044.467361111114</v>
      </c>
      <c r="E926" t="s">
        <v>952</v>
      </c>
    </row>
    <row r="927" spans="1:5" x14ac:dyDescent="0.2">
      <c r="A927" t="s">
        <v>27</v>
      </c>
      <c r="B927" t="s">
        <v>20</v>
      </c>
      <c r="C927" s="2">
        <v>44044.443055555559</v>
      </c>
      <c r="D927" s="2">
        <v>44044.467361111114</v>
      </c>
      <c r="E927" t="s">
        <v>953</v>
      </c>
    </row>
    <row r="928" spans="1:5" x14ac:dyDescent="0.2">
      <c r="A928" t="s">
        <v>27</v>
      </c>
      <c r="B928" t="s">
        <v>20</v>
      </c>
      <c r="C928" s="2">
        <v>44044.443055555559</v>
      </c>
      <c r="D928" s="2">
        <v>44044.467361111114</v>
      </c>
      <c r="E928" t="s">
        <v>954</v>
      </c>
    </row>
    <row r="929" spans="1:5" x14ac:dyDescent="0.2">
      <c r="A929" t="s">
        <v>27</v>
      </c>
      <c r="B929" t="s">
        <v>20</v>
      </c>
      <c r="C929" s="2">
        <v>44044.443055555559</v>
      </c>
      <c r="D929" s="2">
        <v>44044.467361111114</v>
      </c>
      <c r="E929" t="s">
        <v>955</v>
      </c>
    </row>
    <row r="930" spans="1:5" x14ac:dyDescent="0.2">
      <c r="A930" t="s">
        <v>27</v>
      </c>
      <c r="B930" t="s">
        <v>20</v>
      </c>
      <c r="C930" s="2">
        <v>44044.443055555559</v>
      </c>
      <c r="D930" s="2">
        <v>44044.467361111114</v>
      </c>
      <c r="E930" t="s">
        <v>956</v>
      </c>
    </row>
    <row r="931" spans="1:5" x14ac:dyDescent="0.2">
      <c r="A931" t="s">
        <v>27</v>
      </c>
      <c r="B931" t="s">
        <v>20</v>
      </c>
      <c r="C931" s="2">
        <v>44044.443055555559</v>
      </c>
      <c r="D931" s="2">
        <v>44044.467361111114</v>
      </c>
      <c r="E931" t="s">
        <v>957</v>
      </c>
    </row>
    <row r="932" spans="1:5" x14ac:dyDescent="0.2">
      <c r="A932" t="s">
        <v>27</v>
      </c>
      <c r="B932" t="s">
        <v>20</v>
      </c>
      <c r="C932" s="2">
        <v>44044.443055555559</v>
      </c>
      <c r="D932" s="2">
        <v>44044.467361111114</v>
      </c>
      <c r="E932" t="s">
        <v>958</v>
      </c>
    </row>
    <row r="933" spans="1:5" x14ac:dyDescent="0.2">
      <c r="A933" t="s">
        <v>27</v>
      </c>
      <c r="B933" t="s">
        <v>20</v>
      </c>
      <c r="C933" s="2">
        <v>44044.443055555559</v>
      </c>
      <c r="D933" s="2">
        <v>44044.467361111114</v>
      </c>
      <c r="E933" t="s">
        <v>959</v>
      </c>
    </row>
    <row r="934" spans="1:5" x14ac:dyDescent="0.2">
      <c r="A934" t="s">
        <v>27</v>
      </c>
      <c r="B934" t="s">
        <v>20</v>
      </c>
      <c r="C934" s="2">
        <v>44044.443055555559</v>
      </c>
      <c r="D934" s="2">
        <v>44044.467361111114</v>
      </c>
      <c r="E934" t="s">
        <v>960</v>
      </c>
    </row>
    <row r="935" spans="1:5" x14ac:dyDescent="0.2">
      <c r="A935" t="s">
        <v>27</v>
      </c>
      <c r="B935" t="s">
        <v>20</v>
      </c>
      <c r="C935" s="2">
        <v>44044.443055555559</v>
      </c>
      <c r="D935" s="2">
        <v>44044.467361111114</v>
      </c>
      <c r="E935" t="s">
        <v>961</v>
      </c>
    </row>
    <row r="936" spans="1:5" x14ac:dyDescent="0.2">
      <c r="A936" t="s">
        <v>27</v>
      </c>
      <c r="B936" t="s">
        <v>20</v>
      </c>
      <c r="C936" s="2">
        <v>44044.443055555559</v>
      </c>
      <c r="D936" s="2">
        <v>44044.467361111114</v>
      </c>
      <c r="E936" t="s">
        <v>962</v>
      </c>
    </row>
    <row r="937" spans="1:5" x14ac:dyDescent="0.2">
      <c r="A937" t="s">
        <v>27</v>
      </c>
      <c r="B937" t="s">
        <v>20</v>
      </c>
      <c r="C937" s="2">
        <v>44044.443055555559</v>
      </c>
      <c r="D937" s="2">
        <v>44044.467361111114</v>
      </c>
      <c r="E937" t="s">
        <v>963</v>
      </c>
    </row>
    <row r="938" spans="1:5" x14ac:dyDescent="0.2">
      <c r="A938" t="s">
        <v>27</v>
      </c>
      <c r="B938" t="s">
        <v>20</v>
      </c>
      <c r="C938" s="2">
        <v>44044.443055555559</v>
      </c>
      <c r="D938" s="2">
        <v>44044.467361111114</v>
      </c>
      <c r="E938" t="s">
        <v>964</v>
      </c>
    </row>
    <row r="939" spans="1:5" x14ac:dyDescent="0.2">
      <c r="A939" t="s">
        <v>27</v>
      </c>
      <c r="B939" t="s">
        <v>20</v>
      </c>
      <c r="C939" s="2">
        <v>44044.443055555559</v>
      </c>
      <c r="D939" s="2">
        <v>44044.467361111114</v>
      </c>
      <c r="E939" t="s">
        <v>965</v>
      </c>
    </row>
    <row r="940" spans="1:5" x14ac:dyDescent="0.2">
      <c r="A940" t="s">
        <v>27</v>
      </c>
      <c r="B940" t="s">
        <v>20</v>
      </c>
      <c r="C940" s="2">
        <v>44044.443055555559</v>
      </c>
      <c r="D940" s="2">
        <v>44044.467361111114</v>
      </c>
      <c r="E940" t="s">
        <v>966</v>
      </c>
    </row>
    <row r="941" spans="1:5" x14ac:dyDescent="0.2">
      <c r="A941" t="s">
        <v>27</v>
      </c>
      <c r="B941" t="s">
        <v>20</v>
      </c>
      <c r="C941" s="2">
        <v>44044.443055555559</v>
      </c>
      <c r="D941" s="2">
        <v>44044.467361111114</v>
      </c>
      <c r="E941" t="s">
        <v>967</v>
      </c>
    </row>
    <row r="942" spans="1:5" x14ac:dyDescent="0.2">
      <c r="A942" t="s">
        <v>27</v>
      </c>
      <c r="B942" t="s">
        <v>20</v>
      </c>
      <c r="C942" s="2">
        <v>44044.443055555559</v>
      </c>
      <c r="D942" s="2">
        <v>44044.467361111114</v>
      </c>
      <c r="E942" t="s">
        <v>968</v>
      </c>
    </row>
    <row r="943" spans="1:5" x14ac:dyDescent="0.2">
      <c r="A943" t="s">
        <v>27</v>
      </c>
      <c r="B943" t="s">
        <v>20</v>
      </c>
      <c r="C943" s="2">
        <v>44044.443055555559</v>
      </c>
      <c r="D943" s="2">
        <v>44044.467361111114</v>
      </c>
      <c r="E943" t="s">
        <v>969</v>
      </c>
    </row>
    <row r="944" spans="1:5" x14ac:dyDescent="0.2">
      <c r="A944" t="s">
        <v>27</v>
      </c>
      <c r="B944" t="s">
        <v>20</v>
      </c>
      <c r="C944" s="2">
        <v>44044.443055555559</v>
      </c>
      <c r="D944" s="2">
        <v>44044.467361111114</v>
      </c>
      <c r="E944" t="s">
        <v>970</v>
      </c>
    </row>
    <row r="945" spans="1:5" x14ac:dyDescent="0.2">
      <c r="A945" t="s">
        <v>27</v>
      </c>
      <c r="B945" t="s">
        <v>20</v>
      </c>
      <c r="C945" s="2">
        <v>44044.443055555559</v>
      </c>
      <c r="D945" s="2">
        <v>44044.467361111114</v>
      </c>
      <c r="E945" t="s">
        <v>971</v>
      </c>
    </row>
    <row r="946" spans="1:5" x14ac:dyDescent="0.2">
      <c r="A946" t="s">
        <v>27</v>
      </c>
      <c r="B946" t="s">
        <v>20</v>
      </c>
      <c r="C946" s="2">
        <v>44044.443055555559</v>
      </c>
      <c r="D946" s="2">
        <v>44044.467361111114</v>
      </c>
      <c r="E946" t="s">
        <v>972</v>
      </c>
    </row>
    <row r="947" spans="1:5" x14ac:dyDescent="0.2">
      <c r="A947" t="s">
        <v>27</v>
      </c>
      <c r="B947" t="s">
        <v>20</v>
      </c>
      <c r="C947" s="2">
        <v>44044.443055555559</v>
      </c>
      <c r="D947" s="2">
        <v>44044.467361111114</v>
      </c>
      <c r="E947" t="s">
        <v>973</v>
      </c>
    </row>
    <row r="948" spans="1:5" x14ac:dyDescent="0.2">
      <c r="A948" t="s">
        <v>27</v>
      </c>
      <c r="B948" t="s">
        <v>20</v>
      </c>
      <c r="C948" s="2">
        <v>44044.443055555559</v>
      </c>
      <c r="D948" s="2">
        <v>44044.467361111114</v>
      </c>
      <c r="E948" t="s">
        <v>974</v>
      </c>
    </row>
    <row r="949" spans="1:5" x14ac:dyDescent="0.2">
      <c r="A949" t="s">
        <v>27</v>
      </c>
      <c r="B949" t="s">
        <v>20</v>
      </c>
      <c r="C949" s="2">
        <v>44044.443055555559</v>
      </c>
      <c r="D949" s="2">
        <v>44044.467361111114</v>
      </c>
      <c r="E949" t="s">
        <v>975</v>
      </c>
    </row>
    <row r="950" spans="1:5" x14ac:dyDescent="0.2">
      <c r="A950" t="s">
        <v>27</v>
      </c>
      <c r="B950" t="s">
        <v>20</v>
      </c>
      <c r="C950" s="2">
        <v>44044.443055555559</v>
      </c>
      <c r="D950" s="2">
        <v>44044.467361111114</v>
      </c>
      <c r="E950" t="s">
        <v>976</v>
      </c>
    </row>
    <row r="951" spans="1:5" x14ac:dyDescent="0.2">
      <c r="A951" t="s">
        <v>27</v>
      </c>
      <c r="B951" t="s">
        <v>20</v>
      </c>
      <c r="C951" s="2">
        <v>44044.443055555559</v>
      </c>
      <c r="D951" s="2">
        <v>44044.467361111114</v>
      </c>
      <c r="E951" t="s">
        <v>977</v>
      </c>
    </row>
    <row r="952" spans="1:5" x14ac:dyDescent="0.2">
      <c r="A952" t="s">
        <v>27</v>
      </c>
      <c r="B952" t="s">
        <v>20</v>
      </c>
      <c r="C952" s="2">
        <v>44044.443055555559</v>
      </c>
      <c r="D952" s="2">
        <v>44044.467361111114</v>
      </c>
      <c r="E952" t="s">
        <v>978</v>
      </c>
    </row>
    <row r="953" spans="1:5" x14ac:dyDescent="0.2">
      <c r="A953" t="s">
        <v>27</v>
      </c>
      <c r="B953" t="s">
        <v>20</v>
      </c>
      <c r="C953" s="2">
        <v>44044.443055555559</v>
      </c>
      <c r="D953" s="2">
        <v>44044.467361111114</v>
      </c>
      <c r="E953" t="s">
        <v>979</v>
      </c>
    </row>
    <row r="954" spans="1:5" x14ac:dyDescent="0.2">
      <c r="A954" t="s">
        <v>27</v>
      </c>
      <c r="B954" t="s">
        <v>20</v>
      </c>
      <c r="C954" s="2">
        <v>44044.443055555559</v>
      </c>
      <c r="D954" s="2">
        <v>44044.467361111114</v>
      </c>
      <c r="E954" t="s">
        <v>980</v>
      </c>
    </row>
    <row r="955" spans="1:5" x14ac:dyDescent="0.2">
      <c r="A955" t="s">
        <v>27</v>
      </c>
      <c r="B955" t="s">
        <v>20</v>
      </c>
      <c r="C955" s="2">
        <v>44044.443055555559</v>
      </c>
      <c r="D955" s="2">
        <v>44044.467361111114</v>
      </c>
      <c r="E955" t="s">
        <v>981</v>
      </c>
    </row>
    <row r="956" spans="1:5" x14ac:dyDescent="0.2">
      <c r="A956" t="s">
        <v>27</v>
      </c>
      <c r="B956" t="s">
        <v>20</v>
      </c>
      <c r="C956" s="2">
        <v>44044.443055555559</v>
      </c>
      <c r="D956" s="2">
        <v>44044.467361111114</v>
      </c>
      <c r="E956" t="s">
        <v>982</v>
      </c>
    </row>
    <row r="957" spans="1:5" x14ac:dyDescent="0.2">
      <c r="A957" t="s">
        <v>27</v>
      </c>
      <c r="B957" t="s">
        <v>20</v>
      </c>
      <c r="C957" s="2">
        <v>44044.443055555559</v>
      </c>
      <c r="D957" s="2">
        <v>44044.467361111114</v>
      </c>
      <c r="E957" t="s">
        <v>983</v>
      </c>
    </row>
    <row r="958" spans="1:5" x14ac:dyDescent="0.2">
      <c r="A958" t="s">
        <v>27</v>
      </c>
      <c r="B958" t="s">
        <v>20</v>
      </c>
      <c r="C958" s="2">
        <v>44044.443055555559</v>
      </c>
      <c r="D958" s="2">
        <v>44044.467361111114</v>
      </c>
      <c r="E958" t="s">
        <v>984</v>
      </c>
    </row>
    <row r="959" spans="1:5" x14ac:dyDescent="0.2">
      <c r="A959" t="s">
        <v>27</v>
      </c>
      <c r="B959" t="s">
        <v>20</v>
      </c>
      <c r="C959" s="2">
        <v>44044.443055555559</v>
      </c>
      <c r="D959" s="2">
        <v>44044.467361111114</v>
      </c>
      <c r="E959" t="s">
        <v>985</v>
      </c>
    </row>
    <row r="960" spans="1:5" x14ac:dyDescent="0.2">
      <c r="A960" t="s">
        <v>27</v>
      </c>
      <c r="B960" t="s">
        <v>20</v>
      </c>
      <c r="C960" s="2">
        <v>44044.443055555559</v>
      </c>
      <c r="D960" s="2">
        <v>44044.467361111114</v>
      </c>
      <c r="E960" t="s">
        <v>986</v>
      </c>
    </row>
    <row r="961" spans="1:5" x14ac:dyDescent="0.2">
      <c r="A961" t="s">
        <v>27</v>
      </c>
      <c r="B961" t="s">
        <v>20</v>
      </c>
      <c r="C961" s="2">
        <v>44044.443055555559</v>
      </c>
      <c r="D961" s="2">
        <v>44044.467361111114</v>
      </c>
      <c r="E961" t="s">
        <v>987</v>
      </c>
    </row>
    <row r="962" spans="1:5" x14ac:dyDescent="0.2">
      <c r="A962" t="s">
        <v>27</v>
      </c>
      <c r="B962" t="s">
        <v>20</v>
      </c>
      <c r="C962" s="2">
        <v>44044.443055555559</v>
      </c>
      <c r="D962" s="2">
        <v>44044.467361111114</v>
      </c>
      <c r="E962" t="s">
        <v>988</v>
      </c>
    </row>
    <row r="963" spans="1:5" x14ac:dyDescent="0.2">
      <c r="A963" t="s">
        <v>27</v>
      </c>
      <c r="B963" t="s">
        <v>20</v>
      </c>
      <c r="C963" s="2">
        <v>44044.443055555559</v>
      </c>
      <c r="D963" s="2">
        <v>44044.467361111114</v>
      </c>
      <c r="E963" t="s">
        <v>989</v>
      </c>
    </row>
    <row r="964" spans="1:5" x14ac:dyDescent="0.2">
      <c r="A964" t="s">
        <v>27</v>
      </c>
      <c r="B964" t="s">
        <v>20</v>
      </c>
      <c r="C964" s="2">
        <v>44044.443055555559</v>
      </c>
      <c r="D964" s="2">
        <v>44044.467361111114</v>
      </c>
      <c r="E964" t="s">
        <v>990</v>
      </c>
    </row>
    <row r="965" spans="1:5" x14ac:dyDescent="0.2">
      <c r="A965" t="s">
        <v>27</v>
      </c>
      <c r="B965" t="s">
        <v>20</v>
      </c>
      <c r="C965" s="2">
        <v>44044.443055555559</v>
      </c>
      <c r="D965" s="2">
        <v>44044.467361111114</v>
      </c>
      <c r="E965" t="s">
        <v>991</v>
      </c>
    </row>
    <row r="966" spans="1:5" x14ac:dyDescent="0.2">
      <c r="A966" t="s">
        <v>27</v>
      </c>
      <c r="B966" t="s">
        <v>20</v>
      </c>
      <c r="C966" s="2">
        <v>44044.443055555559</v>
      </c>
      <c r="D966" s="2">
        <v>44044.467361111114</v>
      </c>
      <c r="E966" t="s">
        <v>992</v>
      </c>
    </row>
    <row r="967" spans="1:5" x14ac:dyDescent="0.2">
      <c r="A967" t="s">
        <v>27</v>
      </c>
      <c r="B967" t="s">
        <v>20</v>
      </c>
      <c r="C967" s="2">
        <v>44044.443055555559</v>
      </c>
      <c r="D967" s="2">
        <v>44044.467361111114</v>
      </c>
      <c r="E967" t="s">
        <v>993</v>
      </c>
    </row>
    <row r="968" spans="1:5" x14ac:dyDescent="0.2">
      <c r="A968" t="s">
        <v>27</v>
      </c>
      <c r="B968" t="s">
        <v>20</v>
      </c>
      <c r="C968" s="2">
        <v>44044.443055555559</v>
      </c>
      <c r="D968" s="2">
        <v>44044.467361111114</v>
      </c>
      <c r="E968" t="s">
        <v>994</v>
      </c>
    </row>
    <row r="969" spans="1:5" x14ac:dyDescent="0.2">
      <c r="A969" t="s">
        <v>27</v>
      </c>
      <c r="B969" t="s">
        <v>20</v>
      </c>
      <c r="C969" s="2">
        <v>44044.443055555559</v>
      </c>
      <c r="D969" s="2">
        <v>44044.467361111114</v>
      </c>
      <c r="E969" t="s">
        <v>995</v>
      </c>
    </row>
    <row r="970" spans="1:5" x14ac:dyDescent="0.2">
      <c r="A970" t="s">
        <v>27</v>
      </c>
      <c r="B970" t="s">
        <v>20</v>
      </c>
      <c r="C970" s="2">
        <v>44044.443055555559</v>
      </c>
      <c r="D970" s="2">
        <v>44044.467361111114</v>
      </c>
      <c r="E970" t="s">
        <v>996</v>
      </c>
    </row>
    <row r="971" spans="1:5" x14ac:dyDescent="0.2">
      <c r="A971" t="s">
        <v>27</v>
      </c>
      <c r="B971" t="s">
        <v>20</v>
      </c>
      <c r="C971" s="2">
        <v>44044.443055555559</v>
      </c>
      <c r="D971" s="2">
        <v>44044.467361111114</v>
      </c>
      <c r="E971" t="s">
        <v>997</v>
      </c>
    </row>
    <row r="972" spans="1:5" x14ac:dyDescent="0.2">
      <c r="A972" t="s">
        <v>27</v>
      </c>
      <c r="B972" t="s">
        <v>20</v>
      </c>
      <c r="C972" s="2">
        <v>44044.443055555559</v>
      </c>
      <c r="D972" s="2">
        <v>44044.467361111114</v>
      </c>
      <c r="E972" t="s">
        <v>998</v>
      </c>
    </row>
    <row r="973" spans="1:5" x14ac:dyDescent="0.2">
      <c r="A973" t="s">
        <v>27</v>
      </c>
      <c r="B973" t="s">
        <v>20</v>
      </c>
      <c r="C973" s="2">
        <v>44044.443055555559</v>
      </c>
      <c r="D973" s="2">
        <v>44044.467361111114</v>
      </c>
      <c r="E973" t="s">
        <v>999</v>
      </c>
    </row>
    <row r="974" spans="1:5" x14ac:dyDescent="0.2">
      <c r="A974" t="s">
        <v>27</v>
      </c>
      <c r="B974" t="s">
        <v>20</v>
      </c>
      <c r="C974" s="2">
        <v>44044.443055555559</v>
      </c>
      <c r="D974" s="2">
        <v>44044.467361111114</v>
      </c>
      <c r="E974" t="s">
        <v>1000</v>
      </c>
    </row>
    <row r="975" spans="1:5" x14ac:dyDescent="0.2">
      <c r="A975" t="s">
        <v>27</v>
      </c>
      <c r="B975" t="s">
        <v>20</v>
      </c>
      <c r="C975" s="2">
        <v>44044.443055555559</v>
      </c>
      <c r="D975" s="2">
        <v>44044.467361111114</v>
      </c>
      <c r="E975" t="s">
        <v>1001</v>
      </c>
    </row>
    <row r="976" spans="1:5" x14ac:dyDescent="0.2">
      <c r="A976" t="s">
        <v>27</v>
      </c>
      <c r="B976" t="s">
        <v>20</v>
      </c>
      <c r="C976" s="2">
        <v>44044.443055555559</v>
      </c>
      <c r="D976" s="2">
        <v>44044.467361111114</v>
      </c>
      <c r="E976" t="s">
        <v>1002</v>
      </c>
    </row>
    <row r="977" spans="1:5" x14ac:dyDescent="0.2">
      <c r="A977" t="s">
        <v>27</v>
      </c>
      <c r="B977" t="s">
        <v>20</v>
      </c>
      <c r="C977" s="2">
        <v>44044.443055555559</v>
      </c>
      <c r="D977" s="2">
        <v>44044.467361111114</v>
      </c>
      <c r="E977" t="s">
        <v>1003</v>
      </c>
    </row>
    <row r="978" spans="1:5" x14ac:dyDescent="0.2">
      <c r="A978" t="s">
        <v>27</v>
      </c>
      <c r="B978" t="s">
        <v>20</v>
      </c>
      <c r="C978" s="2">
        <v>44044.443055555559</v>
      </c>
      <c r="D978" s="2">
        <v>44044.467361111114</v>
      </c>
      <c r="E978" t="s">
        <v>1004</v>
      </c>
    </row>
    <row r="979" spans="1:5" x14ac:dyDescent="0.2">
      <c r="A979" t="s">
        <v>27</v>
      </c>
      <c r="B979" t="s">
        <v>20</v>
      </c>
      <c r="C979" s="2">
        <v>44044.443055555559</v>
      </c>
      <c r="D979" s="2">
        <v>44044.467361111114</v>
      </c>
      <c r="E979" t="s">
        <v>1005</v>
      </c>
    </row>
    <row r="980" spans="1:5" x14ac:dyDescent="0.2">
      <c r="A980" t="s">
        <v>27</v>
      </c>
      <c r="B980" t="s">
        <v>20</v>
      </c>
      <c r="C980" s="2">
        <v>44044.443055555559</v>
      </c>
      <c r="D980" s="2">
        <v>44044.467361111114</v>
      </c>
      <c r="E980" t="s">
        <v>1006</v>
      </c>
    </row>
    <row r="981" spans="1:5" x14ac:dyDescent="0.2">
      <c r="A981" t="s">
        <v>27</v>
      </c>
      <c r="B981" t="s">
        <v>20</v>
      </c>
      <c r="C981" s="2">
        <v>44044.443055555559</v>
      </c>
      <c r="D981" s="2">
        <v>44044.467361111114</v>
      </c>
      <c r="E981" t="s">
        <v>1007</v>
      </c>
    </row>
    <row r="982" spans="1:5" x14ac:dyDescent="0.2">
      <c r="A982" t="s">
        <v>27</v>
      </c>
      <c r="B982" t="s">
        <v>20</v>
      </c>
      <c r="C982" s="2">
        <v>44044.443055555559</v>
      </c>
      <c r="D982" s="2">
        <v>44044.467361111114</v>
      </c>
      <c r="E982" t="s">
        <v>1008</v>
      </c>
    </row>
    <row r="983" spans="1:5" x14ac:dyDescent="0.2">
      <c r="A983" t="s">
        <v>27</v>
      </c>
      <c r="B983" t="s">
        <v>20</v>
      </c>
      <c r="C983" s="2">
        <v>44044.443055555559</v>
      </c>
      <c r="D983" s="2">
        <v>44044.467361111114</v>
      </c>
      <c r="E983" t="s">
        <v>1009</v>
      </c>
    </row>
    <row r="984" spans="1:5" x14ac:dyDescent="0.2">
      <c r="A984" t="s">
        <v>27</v>
      </c>
      <c r="B984" t="s">
        <v>20</v>
      </c>
      <c r="C984" s="2">
        <v>44044.443055555559</v>
      </c>
      <c r="D984" s="2">
        <v>44044.467361111114</v>
      </c>
      <c r="E984" t="s">
        <v>1010</v>
      </c>
    </row>
    <row r="985" spans="1:5" x14ac:dyDescent="0.2">
      <c r="A985" t="s">
        <v>27</v>
      </c>
      <c r="B985" t="s">
        <v>20</v>
      </c>
      <c r="C985" s="2">
        <v>44044.443055555559</v>
      </c>
      <c r="D985" s="2">
        <v>44044.467361111114</v>
      </c>
      <c r="E985" t="s">
        <v>1011</v>
      </c>
    </row>
    <row r="986" spans="1:5" x14ac:dyDescent="0.2">
      <c r="A986" t="s">
        <v>27</v>
      </c>
      <c r="B986" t="s">
        <v>20</v>
      </c>
      <c r="C986" s="2">
        <v>44044.443055555559</v>
      </c>
      <c r="D986" s="2">
        <v>44044.467361111114</v>
      </c>
      <c r="E986" t="s">
        <v>1012</v>
      </c>
    </row>
    <row r="987" spans="1:5" x14ac:dyDescent="0.2">
      <c r="A987" t="s">
        <v>27</v>
      </c>
      <c r="B987" t="s">
        <v>20</v>
      </c>
      <c r="C987" s="2">
        <v>44044.443055555559</v>
      </c>
      <c r="D987" s="2">
        <v>44044.467361111114</v>
      </c>
      <c r="E987" t="s">
        <v>1013</v>
      </c>
    </row>
    <row r="988" spans="1:5" x14ac:dyDescent="0.2">
      <c r="A988" t="s">
        <v>27</v>
      </c>
      <c r="B988" t="s">
        <v>20</v>
      </c>
      <c r="C988" s="2">
        <v>44044.443055555559</v>
      </c>
      <c r="D988" s="2">
        <v>44044.467361111114</v>
      </c>
      <c r="E988" t="s">
        <v>1014</v>
      </c>
    </row>
    <row r="989" spans="1:5" x14ac:dyDescent="0.2">
      <c r="A989" t="s">
        <v>27</v>
      </c>
      <c r="B989" t="s">
        <v>20</v>
      </c>
      <c r="C989" s="2">
        <v>44044.443055555559</v>
      </c>
      <c r="D989" s="2">
        <v>44044.467361111114</v>
      </c>
      <c r="E989" t="s">
        <v>1015</v>
      </c>
    </row>
    <row r="990" spans="1:5" x14ac:dyDescent="0.2">
      <c r="A990" t="s">
        <v>27</v>
      </c>
      <c r="B990" t="s">
        <v>20</v>
      </c>
      <c r="C990" s="2">
        <v>44044.443055555559</v>
      </c>
      <c r="D990" s="2">
        <v>44044.467361111114</v>
      </c>
      <c r="E990" t="s">
        <v>1016</v>
      </c>
    </row>
    <row r="991" spans="1:5" x14ac:dyDescent="0.2">
      <c r="A991" t="s">
        <v>27</v>
      </c>
      <c r="B991" t="s">
        <v>20</v>
      </c>
      <c r="C991" s="2">
        <v>44044.443055555559</v>
      </c>
      <c r="D991" s="2">
        <v>44044.467361111114</v>
      </c>
      <c r="E991" t="s">
        <v>1017</v>
      </c>
    </row>
    <row r="992" spans="1:5" x14ac:dyDescent="0.2">
      <c r="A992" t="s">
        <v>27</v>
      </c>
      <c r="B992" t="s">
        <v>20</v>
      </c>
      <c r="C992" s="2">
        <v>44044.443055555559</v>
      </c>
      <c r="D992" s="2">
        <v>44044.467361111114</v>
      </c>
      <c r="E992" t="s">
        <v>1018</v>
      </c>
    </row>
    <row r="993" spans="1:5" x14ac:dyDescent="0.2">
      <c r="A993" t="s">
        <v>27</v>
      </c>
      <c r="B993" t="s">
        <v>20</v>
      </c>
      <c r="C993" s="2">
        <v>44044.443055555559</v>
      </c>
      <c r="D993" s="2">
        <v>44044.467361111114</v>
      </c>
      <c r="E993" t="s">
        <v>1019</v>
      </c>
    </row>
    <row r="994" spans="1:5" x14ac:dyDescent="0.2">
      <c r="A994" t="s">
        <v>27</v>
      </c>
      <c r="B994" t="s">
        <v>20</v>
      </c>
      <c r="C994" s="2">
        <v>44044.443055555559</v>
      </c>
      <c r="D994" s="2">
        <v>44044.467361111114</v>
      </c>
      <c r="E994" t="s">
        <v>1020</v>
      </c>
    </row>
    <row r="995" spans="1:5" x14ac:dyDescent="0.2">
      <c r="A995" t="s">
        <v>27</v>
      </c>
      <c r="B995" t="s">
        <v>20</v>
      </c>
      <c r="C995" s="2">
        <v>44044.443055555559</v>
      </c>
      <c r="D995" s="2">
        <v>44044.467361111114</v>
      </c>
      <c r="E995" t="s">
        <v>1021</v>
      </c>
    </row>
    <row r="996" spans="1:5" x14ac:dyDescent="0.2">
      <c r="A996" t="s">
        <v>27</v>
      </c>
      <c r="B996" t="s">
        <v>20</v>
      </c>
      <c r="C996" s="2">
        <v>44044.443055555559</v>
      </c>
      <c r="D996" s="2">
        <v>44044.467361111114</v>
      </c>
      <c r="E996" t="s">
        <v>1022</v>
      </c>
    </row>
    <row r="997" spans="1:5" x14ac:dyDescent="0.2">
      <c r="A997" t="s">
        <v>27</v>
      </c>
      <c r="B997" t="s">
        <v>20</v>
      </c>
      <c r="C997" s="2">
        <v>44044.443055555559</v>
      </c>
      <c r="D997" s="2">
        <v>44044.467361111114</v>
      </c>
      <c r="E997" t="s">
        <v>1023</v>
      </c>
    </row>
    <row r="998" spans="1:5" x14ac:dyDescent="0.2">
      <c r="A998" t="s">
        <v>27</v>
      </c>
      <c r="B998" t="s">
        <v>20</v>
      </c>
      <c r="C998" s="2">
        <v>44044.443055555559</v>
      </c>
      <c r="D998" s="2">
        <v>44044.467361111114</v>
      </c>
      <c r="E998" t="s">
        <v>1024</v>
      </c>
    </row>
    <row r="999" spans="1:5" x14ac:dyDescent="0.2">
      <c r="A999" t="s">
        <v>27</v>
      </c>
      <c r="B999" t="s">
        <v>20</v>
      </c>
      <c r="C999" s="2">
        <v>44044.443055555559</v>
      </c>
      <c r="D999" s="2">
        <v>44044.467361111114</v>
      </c>
      <c r="E999" t="s">
        <v>1025</v>
      </c>
    </row>
    <row r="1000" spans="1:5" x14ac:dyDescent="0.2">
      <c r="A1000" t="s">
        <v>27</v>
      </c>
      <c r="B1000" t="s">
        <v>20</v>
      </c>
      <c r="C1000" s="2">
        <v>44044.443055555559</v>
      </c>
      <c r="D1000" s="2">
        <v>44044.467361111114</v>
      </c>
      <c r="E1000" t="s">
        <v>1026</v>
      </c>
    </row>
    <row r="1001" spans="1:5" x14ac:dyDescent="0.2">
      <c r="A1001" t="s">
        <v>27</v>
      </c>
      <c r="B1001" t="s">
        <v>20</v>
      </c>
      <c r="C1001" s="2">
        <v>44044.443055555559</v>
      </c>
      <c r="D1001" s="2">
        <v>44044.467361111114</v>
      </c>
      <c r="E1001" t="s">
        <v>1027</v>
      </c>
    </row>
    <row r="1002" spans="1:5" x14ac:dyDescent="0.2">
      <c r="A1002" t="s">
        <v>27</v>
      </c>
      <c r="B1002" t="s">
        <v>20</v>
      </c>
      <c r="C1002" s="2">
        <v>44044.443055555559</v>
      </c>
      <c r="D1002" s="2">
        <v>44044.467361111114</v>
      </c>
      <c r="E1002" t="s">
        <v>1028</v>
      </c>
    </row>
    <row r="1003" spans="1:5" x14ac:dyDescent="0.2">
      <c r="A1003" t="s">
        <v>27</v>
      </c>
      <c r="B1003" t="s">
        <v>20</v>
      </c>
      <c r="C1003" s="2">
        <v>44044.443055555559</v>
      </c>
      <c r="D1003" s="2">
        <v>44044.467361111114</v>
      </c>
      <c r="E1003" t="s">
        <v>1029</v>
      </c>
    </row>
    <row r="1004" spans="1:5" x14ac:dyDescent="0.2">
      <c r="A1004" t="s">
        <v>27</v>
      </c>
      <c r="B1004" t="s">
        <v>20</v>
      </c>
      <c r="C1004" s="2">
        <v>44044.443055555559</v>
      </c>
      <c r="D1004" s="2">
        <v>44044.467361111114</v>
      </c>
      <c r="E1004" t="s">
        <v>1030</v>
      </c>
    </row>
    <row r="1005" spans="1:5" x14ac:dyDescent="0.2">
      <c r="A1005" t="s">
        <v>27</v>
      </c>
      <c r="B1005" t="s">
        <v>20</v>
      </c>
      <c r="C1005" s="2">
        <v>44044.443055555559</v>
      </c>
      <c r="D1005" s="2">
        <v>44044.467361111114</v>
      </c>
      <c r="E1005" t="s">
        <v>1031</v>
      </c>
    </row>
    <row r="1006" spans="1:5" x14ac:dyDescent="0.2">
      <c r="A1006" t="s">
        <v>27</v>
      </c>
      <c r="B1006" t="s">
        <v>20</v>
      </c>
      <c r="C1006" s="2">
        <v>44044.443055555559</v>
      </c>
      <c r="D1006" s="2">
        <v>44044.467361111114</v>
      </c>
      <c r="E1006" t="s">
        <v>1032</v>
      </c>
    </row>
    <row r="1007" spans="1:5" x14ac:dyDescent="0.2">
      <c r="A1007" t="s">
        <v>27</v>
      </c>
      <c r="B1007" t="s">
        <v>20</v>
      </c>
      <c r="C1007" s="2">
        <v>44044.443055555559</v>
      </c>
      <c r="D1007" s="2">
        <v>44044.467361111114</v>
      </c>
      <c r="E1007" t="s">
        <v>1033</v>
      </c>
    </row>
    <row r="1008" spans="1:5" x14ac:dyDescent="0.2">
      <c r="A1008" t="s">
        <v>27</v>
      </c>
      <c r="B1008" t="s">
        <v>20</v>
      </c>
      <c r="C1008" s="2">
        <v>44044.443055555559</v>
      </c>
      <c r="D1008" s="2">
        <v>44044.467361111114</v>
      </c>
      <c r="E1008" t="s">
        <v>1034</v>
      </c>
    </row>
    <row r="1009" spans="1:5" x14ac:dyDescent="0.2">
      <c r="A1009" t="s">
        <v>27</v>
      </c>
      <c r="B1009" t="s">
        <v>20</v>
      </c>
      <c r="C1009" s="2">
        <v>44044.443055555559</v>
      </c>
      <c r="D1009" s="2">
        <v>44044.467361111114</v>
      </c>
      <c r="E1009" t="s">
        <v>1035</v>
      </c>
    </row>
    <row r="1010" spans="1:5" x14ac:dyDescent="0.2">
      <c r="A1010" t="s">
        <v>27</v>
      </c>
      <c r="B1010" t="s">
        <v>20</v>
      </c>
      <c r="C1010" s="2">
        <v>44044.443055555559</v>
      </c>
      <c r="D1010" s="2">
        <v>44044.467361111114</v>
      </c>
      <c r="E1010" t="s">
        <v>1036</v>
      </c>
    </row>
    <row r="1011" spans="1:5" x14ac:dyDescent="0.2">
      <c r="A1011" t="s">
        <v>27</v>
      </c>
      <c r="B1011" t="s">
        <v>20</v>
      </c>
      <c r="C1011" s="2">
        <v>44044.443055555559</v>
      </c>
      <c r="D1011" s="2">
        <v>44044.467361111114</v>
      </c>
      <c r="E1011" t="s">
        <v>1037</v>
      </c>
    </row>
    <row r="1012" spans="1:5" x14ac:dyDescent="0.2">
      <c r="A1012" t="s">
        <v>27</v>
      </c>
      <c r="B1012" t="s">
        <v>20</v>
      </c>
      <c r="C1012" s="2">
        <v>44044.443055555559</v>
      </c>
      <c r="D1012" s="2">
        <v>44044.467361111114</v>
      </c>
      <c r="E1012" t="s">
        <v>1038</v>
      </c>
    </row>
    <row r="1013" spans="1:5" x14ac:dyDescent="0.2">
      <c r="A1013" t="s">
        <v>27</v>
      </c>
      <c r="B1013" t="s">
        <v>20</v>
      </c>
      <c r="C1013" s="2">
        <v>44044.443055555559</v>
      </c>
      <c r="D1013" s="2">
        <v>44044.467361111114</v>
      </c>
      <c r="E1013" t="s">
        <v>1039</v>
      </c>
    </row>
    <row r="1014" spans="1:5" x14ac:dyDescent="0.2">
      <c r="A1014" t="s">
        <v>27</v>
      </c>
      <c r="B1014" t="s">
        <v>20</v>
      </c>
      <c r="C1014" s="2">
        <v>44044.443055555559</v>
      </c>
      <c r="D1014" s="2">
        <v>44044.467361111114</v>
      </c>
      <c r="E1014" t="s">
        <v>1040</v>
      </c>
    </row>
    <row r="1015" spans="1:5" x14ac:dyDescent="0.2">
      <c r="A1015" t="s">
        <v>27</v>
      </c>
      <c r="B1015" t="s">
        <v>20</v>
      </c>
      <c r="C1015" s="2">
        <v>44044.443055555559</v>
      </c>
      <c r="D1015" s="2">
        <v>44044.467361111114</v>
      </c>
      <c r="E1015" t="s">
        <v>1041</v>
      </c>
    </row>
    <row r="1016" spans="1:5" x14ac:dyDescent="0.2">
      <c r="A1016" t="s">
        <v>27</v>
      </c>
      <c r="B1016" t="s">
        <v>20</v>
      </c>
      <c r="C1016" s="2">
        <v>44044.443055555559</v>
      </c>
      <c r="D1016" s="2">
        <v>44044.467361111114</v>
      </c>
      <c r="E1016" t="s">
        <v>1042</v>
      </c>
    </row>
    <row r="1017" spans="1:5" x14ac:dyDescent="0.2">
      <c r="A1017" t="s">
        <v>27</v>
      </c>
      <c r="B1017" t="s">
        <v>20</v>
      </c>
      <c r="C1017" s="2">
        <v>44044.443055555559</v>
      </c>
      <c r="D1017" s="2">
        <v>44044.467361111114</v>
      </c>
      <c r="E1017" t="s">
        <v>1043</v>
      </c>
    </row>
    <row r="1018" spans="1:5" x14ac:dyDescent="0.2">
      <c r="A1018" t="s">
        <v>27</v>
      </c>
      <c r="B1018" t="s">
        <v>20</v>
      </c>
      <c r="C1018" s="2">
        <v>44044.443055555559</v>
      </c>
      <c r="D1018" s="2">
        <v>44044.467361111114</v>
      </c>
      <c r="E1018" t="s">
        <v>1044</v>
      </c>
    </row>
    <row r="1019" spans="1:5" x14ac:dyDescent="0.2">
      <c r="A1019" t="s">
        <v>27</v>
      </c>
      <c r="B1019" t="s">
        <v>20</v>
      </c>
      <c r="C1019" s="2">
        <v>44044.443055555559</v>
      </c>
      <c r="D1019" s="2">
        <v>44044.467361111114</v>
      </c>
      <c r="E1019" t="s">
        <v>1045</v>
      </c>
    </row>
    <row r="1020" spans="1:5" x14ac:dyDescent="0.2">
      <c r="A1020" t="s">
        <v>27</v>
      </c>
      <c r="B1020" t="s">
        <v>20</v>
      </c>
      <c r="C1020" s="2">
        <v>44044.443055555559</v>
      </c>
      <c r="D1020" s="2">
        <v>44044.467361111114</v>
      </c>
      <c r="E1020" t="s">
        <v>1046</v>
      </c>
    </row>
    <row r="1021" spans="1:5" x14ac:dyDescent="0.2">
      <c r="A1021" t="s">
        <v>27</v>
      </c>
      <c r="B1021" t="s">
        <v>20</v>
      </c>
      <c r="C1021" s="2">
        <v>44044.443055555559</v>
      </c>
      <c r="D1021" s="2">
        <v>44044.467361111114</v>
      </c>
      <c r="E1021" t="s">
        <v>1047</v>
      </c>
    </row>
    <row r="1022" spans="1:5" x14ac:dyDescent="0.2">
      <c r="A1022" t="s">
        <v>27</v>
      </c>
      <c r="B1022" t="s">
        <v>20</v>
      </c>
      <c r="C1022" s="2">
        <v>44044.443055555559</v>
      </c>
      <c r="D1022" s="2">
        <v>44044.467361111114</v>
      </c>
      <c r="E1022" t="s">
        <v>1048</v>
      </c>
    </row>
    <row r="1023" spans="1:5" x14ac:dyDescent="0.2">
      <c r="A1023" t="s">
        <v>27</v>
      </c>
      <c r="B1023" t="s">
        <v>20</v>
      </c>
      <c r="C1023" s="2">
        <v>44044.443055555559</v>
      </c>
      <c r="D1023" s="2">
        <v>44044.467361111114</v>
      </c>
      <c r="E1023" t="s">
        <v>1049</v>
      </c>
    </row>
    <row r="1024" spans="1:5" x14ac:dyDescent="0.2">
      <c r="A1024" t="s">
        <v>27</v>
      </c>
      <c r="B1024" t="s">
        <v>20</v>
      </c>
      <c r="C1024" s="2">
        <v>44044.443055555559</v>
      </c>
      <c r="D1024" s="2">
        <v>44044.467361111114</v>
      </c>
      <c r="E1024" t="s">
        <v>1050</v>
      </c>
    </row>
    <row r="1025" spans="1:5" x14ac:dyDescent="0.2">
      <c r="A1025" t="s">
        <v>27</v>
      </c>
      <c r="B1025" t="s">
        <v>20</v>
      </c>
      <c r="C1025" s="2">
        <v>44044.443055555559</v>
      </c>
      <c r="D1025" s="2">
        <v>44044.467361111114</v>
      </c>
      <c r="E1025" t="s">
        <v>1051</v>
      </c>
    </row>
    <row r="1026" spans="1:5" x14ac:dyDescent="0.2">
      <c r="A1026" t="s">
        <v>27</v>
      </c>
      <c r="B1026" t="s">
        <v>20</v>
      </c>
      <c r="C1026" s="2">
        <v>44044.443055555559</v>
      </c>
      <c r="D1026" s="2">
        <v>44044.467361111114</v>
      </c>
      <c r="E1026" t="s">
        <v>1052</v>
      </c>
    </row>
    <row r="1027" spans="1:5" x14ac:dyDescent="0.2">
      <c r="A1027" t="s">
        <v>27</v>
      </c>
      <c r="B1027" t="s">
        <v>20</v>
      </c>
      <c r="C1027" s="2">
        <v>44044.443055555559</v>
      </c>
      <c r="D1027" s="2">
        <v>44044.467361111114</v>
      </c>
      <c r="E1027" t="s">
        <v>1053</v>
      </c>
    </row>
    <row r="1028" spans="1:5" x14ac:dyDescent="0.2">
      <c r="A1028" t="s">
        <v>27</v>
      </c>
      <c r="B1028" t="s">
        <v>20</v>
      </c>
      <c r="C1028" s="2">
        <v>44044.443055555559</v>
      </c>
      <c r="D1028" s="2">
        <v>44044.467361111114</v>
      </c>
      <c r="E1028" t="s">
        <v>1054</v>
      </c>
    </row>
    <row r="1029" spans="1:5" x14ac:dyDescent="0.2">
      <c r="A1029" t="s">
        <v>27</v>
      </c>
      <c r="B1029" t="s">
        <v>20</v>
      </c>
      <c r="C1029" s="2">
        <v>44044.443055555559</v>
      </c>
      <c r="D1029" s="2">
        <v>44044.467361111114</v>
      </c>
      <c r="E1029" t="s">
        <v>1055</v>
      </c>
    </row>
    <row r="1030" spans="1:5" x14ac:dyDescent="0.2">
      <c r="A1030" t="s">
        <v>27</v>
      </c>
      <c r="B1030" t="s">
        <v>20</v>
      </c>
      <c r="C1030" s="2">
        <v>44044.443055555559</v>
      </c>
      <c r="D1030" s="2">
        <v>44044.467361111114</v>
      </c>
      <c r="E1030" t="s">
        <v>1056</v>
      </c>
    </row>
    <row r="1031" spans="1:5" x14ac:dyDescent="0.2">
      <c r="A1031" t="s">
        <v>27</v>
      </c>
      <c r="B1031" t="s">
        <v>20</v>
      </c>
      <c r="C1031" s="2">
        <v>44044.443055555559</v>
      </c>
      <c r="D1031" s="2">
        <v>44044.467361111114</v>
      </c>
      <c r="E1031" t="s">
        <v>1057</v>
      </c>
    </row>
    <row r="1032" spans="1:5" x14ac:dyDescent="0.2">
      <c r="A1032" t="s">
        <v>27</v>
      </c>
      <c r="B1032" t="s">
        <v>20</v>
      </c>
      <c r="C1032" s="2">
        <v>44044.443055555559</v>
      </c>
      <c r="D1032" s="2">
        <v>44044.467361111114</v>
      </c>
      <c r="E1032" t="s">
        <v>1058</v>
      </c>
    </row>
    <row r="1033" spans="1:5" x14ac:dyDescent="0.2">
      <c r="A1033" t="s">
        <v>27</v>
      </c>
      <c r="B1033" t="s">
        <v>20</v>
      </c>
      <c r="C1033" s="2">
        <v>44044.443055555559</v>
      </c>
      <c r="D1033" s="2">
        <v>44044.467361111114</v>
      </c>
      <c r="E1033" t="s">
        <v>1059</v>
      </c>
    </row>
    <row r="1034" spans="1:5" x14ac:dyDescent="0.2">
      <c r="A1034" t="s">
        <v>27</v>
      </c>
      <c r="B1034" t="s">
        <v>20</v>
      </c>
      <c r="C1034" s="2">
        <v>44044.443055555559</v>
      </c>
      <c r="D1034" s="2">
        <v>44044.467361111114</v>
      </c>
      <c r="E1034" t="s">
        <v>1060</v>
      </c>
    </row>
    <row r="1035" spans="1:5" x14ac:dyDescent="0.2">
      <c r="A1035" t="s">
        <v>27</v>
      </c>
      <c r="B1035" t="s">
        <v>20</v>
      </c>
      <c r="C1035" s="2">
        <v>44044.443055555559</v>
      </c>
      <c r="D1035" s="2">
        <v>44044.467361111114</v>
      </c>
      <c r="E1035" t="s">
        <v>1061</v>
      </c>
    </row>
    <row r="1036" spans="1:5" x14ac:dyDescent="0.2">
      <c r="A1036" t="s">
        <v>27</v>
      </c>
      <c r="B1036" t="s">
        <v>20</v>
      </c>
      <c r="C1036" s="2">
        <v>44044.443055555559</v>
      </c>
      <c r="D1036" s="2">
        <v>44044.467361111114</v>
      </c>
      <c r="E1036" t="s">
        <v>1062</v>
      </c>
    </row>
    <row r="1037" spans="1:5" x14ac:dyDescent="0.2">
      <c r="A1037" t="s">
        <v>27</v>
      </c>
      <c r="B1037" t="s">
        <v>20</v>
      </c>
      <c r="C1037" s="2">
        <v>44044.443055555559</v>
      </c>
      <c r="D1037" s="2">
        <v>44044.467361111114</v>
      </c>
      <c r="E1037" t="s">
        <v>1063</v>
      </c>
    </row>
    <row r="1038" spans="1:5" x14ac:dyDescent="0.2">
      <c r="A1038" t="s">
        <v>27</v>
      </c>
      <c r="B1038" t="s">
        <v>20</v>
      </c>
      <c r="C1038" s="2">
        <v>44044.443055555559</v>
      </c>
      <c r="D1038" s="2">
        <v>44044.467361111114</v>
      </c>
      <c r="E1038" t="s">
        <v>1064</v>
      </c>
    </row>
    <row r="1039" spans="1:5" x14ac:dyDescent="0.2">
      <c r="A1039" t="s">
        <v>27</v>
      </c>
      <c r="B1039" t="s">
        <v>20</v>
      </c>
      <c r="C1039" s="2">
        <v>44044.443055555559</v>
      </c>
      <c r="D1039" s="2">
        <v>44044.467361111114</v>
      </c>
      <c r="E1039" t="s">
        <v>1065</v>
      </c>
    </row>
    <row r="1040" spans="1:5" x14ac:dyDescent="0.2">
      <c r="A1040" t="s">
        <v>27</v>
      </c>
      <c r="B1040" t="s">
        <v>20</v>
      </c>
      <c r="C1040" s="2">
        <v>44044.443055555559</v>
      </c>
      <c r="D1040" s="2">
        <v>44044.467361111114</v>
      </c>
      <c r="E1040" t="s">
        <v>1066</v>
      </c>
    </row>
    <row r="1041" spans="1:5" x14ac:dyDescent="0.2">
      <c r="A1041" t="s">
        <v>27</v>
      </c>
      <c r="B1041" t="s">
        <v>20</v>
      </c>
      <c r="C1041" s="2">
        <v>44044.443055555559</v>
      </c>
      <c r="D1041" s="2">
        <v>44044.467361111114</v>
      </c>
      <c r="E1041" t="s">
        <v>1067</v>
      </c>
    </row>
    <row r="1042" spans="1:5" x14ac:dyDescent="0.2">
      <c r="A1042" t="s">
        <v>27</v>
      </c>
      <c r="B1042" t="s">
        <v>20</v>
      </c>
      <c r="C1042" s="2">
        <v>44044.443055555559</v>
      </c>
      <c r="D1042" s="2">
        <v>44044.467361111114</v>
      </c>
      <c r="E1042" t="s">
        <v>1068</v>
      </c>
    </row>
    <row r="1043" spans="1:5" x14ac:dyDescent="0.2">
      <c r="A1043" t="s">
        <v>27</v>
      </c>
      <c r="B1043" t="s">
        <v>20</v>
      </c>
      <c r="C1043" s="2">
        <v>44044.443055555559</v>
      </c>
      <c r="D1043" s="2">
        <v>44044.467361111114</v>
      </c>
      <c r="E1043" t="s">
        <v>1069</v>
      </c>
    </row>
    <row r="1044" spans="1:5" x14ac:dyDescent="0.2">
      <c r="A1044" t="s">
        <v>27</v>
      </c>
      <c r="B1044" t="s">
        <v>20</v>
      </c>
      <c r="C1044" s="2">
        <v>44044.443055555559</v>
      </c>
      <c r="D1044" s="2">
        <v>44044.467361111114</v>
      </c>
      <c r="E1044" t="s">
        <v>1070</v>
      </c>
    </row>
    <row r="1045" spans="1:5" x14ac:dyDescent="0.2">
      <c r="A1045" t="s">
        <v>27</v>
      </c>
      <c r="B1045" t="s">
        <v>20</v>
      </c>
      <c r="C1045" s="2">
        <v>44044.443055555559</v>
      </c>
      <c r="D1045" s="2">
        <v>44044.467361111114</v>
      </c>
      <c r="E1045" t="s">
        <v>1071</v>
      </c>
    </row>
    <row r="1046" spans="1:5" x14ac:dyDescent="0.2">
      <c r="A1046" t="s">
        <v>27</v>
      </c>
      <c r="B1046" t="s">
        <v>20</v>
      </c>
      <c r="C1046" s="2">
        <v>44044.443055555559</v>
      </c>
      <c r="D1046" s="2">
        <v>44044.467361111114</v>
      </c>
      <c r="E1046" t="s">
        <v>1072</v>
      </c>
    </row>
    <row r="1047" spans="1:5" x14ac:dyDescent="0.2">
      <c r="A1047" t="s">
        <v>27</v>
      </c>
      <c r="B1047" t="s">
        <v>20</v>
      </c>
      <c r="C1047" s="2">
        <v>44044.443055555559</v>
      </c>
      <c r="D1047" s="2">
        <v>44044.467361111114</v>
      </c>
      <c r="E1047" t="s">
        <v>1073</v>
      </c>
    </row>
    <row r="1048" spans="1:5" x14ac:dyDescent="0.2">
      <c r="A1048" t="s">
        <v>27</v>
      </c>
      <c r="B1048" t="s">
        <v>20</v>
      </c>
      <c r="C1048" s="2">
        <v>44044.443055555559</v>
      </c>
      <c r="D1048" s="2">
        <v>44044.467361111114</v>
      </c>
      <c r="E1048" t="s">
        <v>1074</v>
      </c>
    </row>
    <row r="1049" spans="1:5" x14ac:dyDescent="0.2">
      <c r="A1049" t="s">
        <v>27</v>
      </c>
      <c r="B1049" t="s">
        <v>20</v>
      </c>
      <c r="C1049" s="2">
        <v>44044.443055555559</v>
      </c>
      <c r="D1049" s="2">
        <v>44044.467361111114</v>
      </c>
      <c r="E1049" t="s">
        <v>1075</v>
      </c>
    </row>
    <row r="1050" spans="1:5" x14ac:dyDescent="0.2">
      <c r="A1050" t="s">
        <v>27</v>
      </c>
      <c r="B1050" t="s">
        <v>20</v>
      </c>
      <c r="C1050" s="2">
        <v>44044.443055555559</v>
      </c>
      <c r="D1050" s="2">
        <v>44044.467361111114</v>
      </c>
      <c r="E1050" t="s">
        <v>1076</v>
      </c>
    </row>
    <row r="1051" spans="1:5" x14ac:dyDescent="0.2">
      <c r="A1051" t="s">
        <v>27</v>
      </c>
      <c r="B1051" t="s">
        <v>20</v>
      </c>
      <c r="C1051" s="2">
        <v>44044.443055555559</v>
      </c>
      <c r="D1051" s="2">
        <v>44044.467361111114</v>
      </c>
      <c r="E1051" t="s">
        <v>1077</v>
      </c>
    </row>
    <row r="1052" spans="1:5" x14ac:dyDescent="0.2">
      <c r="A1052" t="s">
        <v>27</v>
      </c>
      <c r="B1052" t="s">
        <v>20</v>
      </c>
      <c r="C1052" s="2">
        <v>44044.443055555559</v>
      </c>
      <c r="D1052" s="2">
        <v>44044.467361111114</v>
      </c>
      <c r="E1052" t="s">
        <v>1078</v>
      </c>
    </row>
    <row r="1053" spans="1:5" x14ac:dyDescent="0.2">
      <c r="A1053" t="s">
        <v>27</v>
      </c>
      <c r="B1053" t="s">
        <v>20</v>
      </c>
      <c r="C1053" s="2">
        <v>44044.443055555559</v>
      </c>
      <c r="D1053" s="2">
        <v>44044.467361111114</v>
      </c>
      <c r="E1053" t="s">
        <v>1079</v>
      </c>
    </row>
    <row r="1054" spans="1:5" x14ac:dyDescent="0.2">
      <c r="A1054" t="s">
        <v>27</v>
      </c>
      <c r="B1054" t="s">
        <v>20</v>
      </c>
      <c r="C1054" s="2">
        <v>44044.443055555559</v>
      </c>
      <c r="D1054" s="2">
        <v>44044.467361111114</v>
      </c>
      <c r="E1054" t="s">
        <v>1080</v>
      </c>
    </row>
    <row r="1055" spans="1:5" x14ac:dyDescent="0.2">
      <c r="A1055" t="s">
        <v>27</v>
      </c>
      <c r="B1055" t="s">
        <v>20</v>
      </c>
      <c r="C1055" s="2">
        <v>44044.443055555559</v>
      </c>
      <c r="D1055" s="2">
        <v>44044.467361111114</v>
      </c>
      <c r="E1055" t="s">
        <v>1081</v>
      </c>
    </row>
    <row r="1056" spans="1:5" x14ac:dyDescent="0.2">
      <c r="A1056" t="s">
        <v>27</v>
      </c>
      <c r="B1056" t="s">
        <v>20</v>
      </c>
      <c r="C1056" s="2">
        <v>44044.443055555559</v>
      </c>
      <c r="D1056" s="2">
        <v>44044.467361111114</v>
      </c>
      <c r="E1056" t="s">
        <v>1082</v>
      </c>
    </row>
    <row r="1057" spans="1:5" x14ac:dyDescent="0.2">
      <c r="A1057" t="s">
        <v>27</v>
      </c>
      <c r="B1057" t="s">
        <v>20</v>
      </c>
      <c r="C1057" s="2">
        <v>44044.443055555559</v>
      </c>
      <c r="D1057" s="2">
        <v>44044.467361111114</v>
      </c>
      <c r="E1057" t="s">
        <v>1083</v>
      </c>
    </row>
    <row r="1058" spans="1:5" x14ac:dyDescent="0.2">
      <c r="A1058" t="s">
        <v>27</v>
      </c>
      <c r="B1058" t="s">
        <v>20</v>
      </c>
      <c r="C1058" s="2">
        <v>44044.443055555559</v>
      </c>
      <c r="D1058" s="2">
        <v>44044.467361111114</v>
      </c>
      <c r="E1058" t="s">
        <v>1084</v>
      </c>
    </row>
    <row r="1059" spans="1:5" x14ac:dyDescent="0.2">
      <c r="A1059" t="s">
        <v>27</v>
      </c>
      <c r="B1059" t="s">
        <v>20</v>
      </c>
      <c r="C1059" s="2">
        <v>44044.443055555559</v>
      </c>
      <c r="D1059" s="2">
        <v>44044.467361111114</v>
      </c>
      <c r="E1059" t="s">
        <v>1085</v>
      </c>
    </row>
    <row r="1060" spans="1:5" x14ac:dyDescent="0.2">
      <c r="A1060" t="s">
        <v>27</v>
      </c>
      <c r="B1060" t="s">
        <v>20</v>
      </c>
      <c r="C1060" s="2">
        <v>44044.443055555559</v>
      </c>
      <c r="D1060" s="2">
        <v>44044.467361111114</v>
      </c>
      <c r="E1060" t="s">
        <v>1086</v>
      </c>
    </row>
    <row r="1061" spans="1:5" x14ac:dyDescent="0.2">
      <c r="A1061" t="s">
        <v>27</v>
      </c>
      <c r="B1061" t="s">
        <v>20</v>
      </c>
      <c r="C1061" s="2">
        <v>44044.443055555559</v>
      </c>
      <c r="D1061" s="2">
        <v>44044.467361111114</v>
      </c>
      <c r="E1061" t="s">
        <v>1087</v>
      </c>
    </row>
    <row r="1062" spans="1:5" x14ac:dyDescent="0.2">
      <c r="A1062" t="s">
        <v>27</v>
      </c>
      <c r="B1062" t="s">
        <v>20</v>
      </c>
      <c r="C1062" s="2">
        <v>44044.443055555559</v>
      </c>
      <c r="D1062" s="2">
        <v>44044.467361111114</v>
      </c>
      <c r="E1062" t="s">
        <v>1088</v>
      </c>
    </row>
    <row r="1063" spans="1:5" x14ac:dyDescent="0.2">
      <c r="A1063" t="s">
        <v>27</v>
      </c>
      <c r="B1063" t="s">
        <v>20</v>
      </c>
      <c r="C1063" s="2">
        <v>44044.443055555559</v>
      </c>
      <c r="D1063" s="2">
        <v>44044.467361111114</v>
      </c>
      <c r="E1063" t="s">
        <v>1089</v>
      </c>
    </row>
    <row r="1064" spans="1:5" x14ac:dyDescent="0.2">
      <c r="A1064" t="s">
        <v>27</v>
      </c>
      <c r="B1064" t="s">
        <v>20</v>
      </c>
      <c r="C1064" s="2">
        <v>44044.443055555559</v>
      </c>
      <c r="D1064" s="2">
        <v>44044.467361111114</v>
      </c>
      <c r="E1064" t="s">
        <v>1090</v>
      </c>
    </row>
    <row r="1065" spans="1:5" x14ac:dyDescent="0.2">
      <c r="A1065" t="s">
        <v>27</v>
      </c>
      <c r="B1065" t="s">
        <v>20</v>
      </c>
      <c r="C1065" s="2">
        <v>44044.443055555559</v>
      </c>
      <c r="D1065" s="2">
        <v>44044.467361111114</v>
      </c>
      <c r="E1065" t="s">
        <v>1091</v>
      </c>
    </row>
    <row r="1066" spans="1:5" x14ac:dyDescent="0.2">
      <c r="A1066" t="s">
        <v>27</v>
      </c>
      <c r="B1066" t="s">
        <v>20</v>
      </c>
      <c r="C1066" s="2">
        <v>44044.443055555559</v>
      </c>
      <c r="D1066" s="2">
        <v>44044.467361111114</v>
      </c>
      <c r="E1066" t="s">
        <v>1092</v>
      </c>
    </row>
    <row r="1067" spans="1:5" x14ac:dyDescent="0.2">
      <c r="A1067" t="s">
        <v>27</v>
      </c>
      <c r="B1067" t="s">
        <v>20</v>
      </c>
      <c r="C1067" s="2">
        <v>44044.443055555559</v>
      </c>
      <c r="D1067" s="2">
        <v>44044.467361111114</v>
      </c>
      <c r="E1067" t="s">
        <v>1093</v>
      </c>
    </row>
    <row r="1068" spans="1:5" x14ac:dyDescent="0.2">
      <c r="A1068" t="s">
        <v>27</v>
      </c>
      <c r="B1068" t="s">
        <v>20</v>
      </c>
      <c r="C1068" s="2">
        <v>44044.443055555559</v>
      </c>
      <c r="D1068" s="2">
        <v>44044.467361111114</v>
      </c>
      <c r="E1068" t="s">
        <v>1094</v>
      </c>
    </row>
    <row r="1069" spans="1:5" x14ac:dyDescent="0.2">
      <c r="A1069" t="s">
        <v>27</v>
      </c>
      <c r="B1069" t="s">
        <v>20</v>
      </c>
      <c r="C1069" s="2">
        <v>44044.443055555559</v>
      </c>
      <c r="D1069" s="2">
        <v>44044.467361111114</v>
      </c>
      <c r="E1069" t="s">
        <v>1095</v>
      </c>
    </row>
    <row r="1070" spans="1:5" x14ac:dyDescent="0.2">
      <c r="A1070" t="s">
        <v>27</v>
      </c>
      <c r="B1070" t="s">
        <v>20</v>
      </c>
      <c r="C1070" s="2">
        <v>44044.443055555559</v>
      </c>
      <c r="D1070" s="2">
        <v>44044.467361111114</v>
      </c>
      <c r="E1070" t="s">
        <v>1096</v>
      </c>
    </row>
    <row r="1071" spans="1:5" x14ac:dyDescent="0.2">
      <c r="A1071" t="s">
        <v>27</v>
      </c>
      <c r="B1071" t="s">
        <v>20</v>
      </c>
      <c r="C1071" s="2">
        <v>44044.443055555559</v>
      </c>
      <c r="D1071" s="2">
        <v>44044.467361111114</v>
      </c>
      <c r="E1071" t="s">
        <v>1097</v>
      </c>
    </row>
    <row r="1072" spans="1:5" x14ac:dyDescent="0.2">
      <c r="A1072" t="s">
        <v>27</v>
      </c>
      <c r="B1072" t="s">
        <v>20</v>
      </c>
      <c r="C1072" s="2">
        <v>44044.443055555559</v>
      </c>
      <c r="D1072" s="2">
        <v>44044.467361111114</v>
      </c>
      <c r="E1072" t="s">
        <v>1098</v>
      </c>
    </row>
    <row r="1073" spans="1:5" x14ac:dyDescent="0.2">
      <c r="A1073" t="s">
        <v>27</v>
      </c>
      <c r="B1073" t="s">
        <v>20</v>
      </c>
      <c r="C1073" s="2">
        <v>44044.443055555559</v>
      </c>
      <c r="D1073" s="2">
        <v>44044.467361111114</v>
      </c>
      <c r="E1073" t="s">
        <v>1099</v>
      </c>
    </row>
    <row r="1074" spans="1:5" x14ac:dyDescent="0.2">
      <c r="A1074" t="s">
        <v>27</v>
      </c>
      <c r="B1074" t="s">
        <v>20</v>
      </c>
      <c r="C1074" s="2">
        <v>44044.443055555559</v>
      </c>
      <c r="D1074" s="2">
        <v>44044.467361111114</v>
      </c>
      <c r="E1074" t="s">
        <v>1100</v>
      </c>
    </row>
    <row r="1075" spans="1:5" x14ac:dyDescent="0.2">
      <c r="A1075" t="s">
        <v>27</v>
      </c>
      <c r="B1075" t="s">
        <v>20</v>
      </c>
      <c r="C1075" s="2">
        <v>44044.443055555559</v>
      </c>
      <c r="D1075" s="2">
        <v>44044.467361111114</v>
      </c>
      <c r="E1075" t="s">
        <v>1101</v>
      </c>
    </row>
    <row r="1076" spans="1:5" x14ac:dyDescent="0.2">
      <c r="A1076" t="s">
        <v>27</v>
      </c>
      <c r="B1076" t="s">
        <v>20</v>
      </c>
      <c r="C1076" s="2">
        <v>44044.443055555559</v>
      </c>
      <c r="D1076" s="2">
        <v>44044.467361111114</v>
      </c>
      <c r="E1076" t="s">
        <v>1102</v>
      </c>
    </row>
    <row r="1077" spans="1:5" x14ac:dyDescent="0.2">
      <c r="A1077" t="s">
        <v>27</v>
      </c>
      <c r="B1077" t="s">
        <v>20</v>
      </c>
      <c r="C1077" s="2">
        <v>44044.443055555559</v>
      </c>
      <c r="D1077" s="2">
        <v>44044.467361111114</v>
      </c>
      <c r="E1077" t="s">
        <v>1103</v>
      </c>
    </row>
    <row r="1078" spans="1:5" x14ac:dyDescent="0.2">
      <c r="A1078" t="s">
        <v>27</v>
      </c>
      <c r="B1078" t="s">
        <v>20</v>
      </c>
      <c r="C1078" s="2">
        <v>44044.443055555559</v>
      </c>
      <c r="D1078" s="2">
        <v>44044.467361111114</v>
      </c>
      <c r="E1078" t="s">
        <v>1104</v>
      </c>
    </row>
    <row r="1079" spans="1:5" x14ac:dyDescent="0.2">
      <c r="A1079" t="s">
        <v>27</v>
      </c>
      <c r="B1079" t="s">
        <v>20</v>
      </c>
      <c r="C1079" s="2">
        <v>44044.443055555559</v>
      </c>
      <c r="D1079" s="2">
        <v>44044.467361111114</v>
      </c>
      <c r="E1079" t="s">
        <v>1105</v>
      </c>
    </row>
    <row r="1080" spans="1:5" x14ac:dyDescent="0.2">
      <c r="A1080" t="s">
        <v>27</v>
      </c>
      <c r="B1080" t="s">
        <v>20</v>
      </c>
      <c r="C1080" s="2">
        <v>44044.443055555559</v>
      </c>
      <c r="D1080" s="2">
        <v>44044.467361111114</v>
      </c>
      <c r="E1080" t="s">
        <v>1106</v>
      </c>
    </row>
    <row r="1081" spans="1:5" x14ac:dyDescent="0.2">
      <c r="A1081" t="s">
        <v>27</v>
      </c>
      <c r="B1081" t="s">
        <v>20</v>
      </c>
      <c r="C1081" s="2">
        <v>44044.443055555559</v>
      </c>
      <c r="D1081" s="2">
        <v>44044.467361111114</v>
      </c>
      <c r="E1081" t="s">
        <v>1107</v>
      </c>
    </row>
    <row r="1082" spans="1:5" x14ac:dyDescent="0.2">
      <c r="A1082" t="s">
        <v>27</v>
      </c>
      <c r="B1082" t="s">
        <v>20</v>
      </c>
      <c r="C1082" s="2">
        <v>44044.443055555559</v>
      </c>
      <c r="D1082" s="2">
        <v>44044.467361111114</v>
      </c>
      <c r="E1082" t="s">
        <v>1108</v>
      </c>
    </row>
    <row r="1083" spans="1:5" x14ac:dyDescent="0.2">
      <c r="A1083" t="s">
        <v>27</v>
      </c>
      <c r="B1083" t="s">
        <v>20</v>
      </c>
      <c r="C1083" s="2">
        <v>44044.443055555559</v>
      </c>
      <c r="D1083" s="2">
        <v>44044.467361111114</v>
      </c>
      <c r="E1083" t="s">
        <v>1109</v>
      </c>
    </row>
    <row r="1084" spans="1:5" x14ac:dyDescent="0.2">
      <c r="A1084" t="s">
        <v>27</v>
      </c>
      <c r="B1084" t="s">
        <v>20</v>
      </c>
      <c r="C1084" s="2">
        <v>44044.443055555559</v>
      </c>
      <c r="D1084" s="2">
        <v>44044.467361111114</v>
      </c>
      <c r="E1084" t="s">
        <v>1110</v>
      </c>
    </row>
    <row r="1085" spans="1:5" x14ac:dyDescent="0.2">
      <c r="A1085" t="s">
        <v>27</v>
      </c>
      <c r="B1085" t="s">
        <v>20</v>
      </c>
      <c r="C1085" s="2">
        <v>44044.443055555559</v>
      </c>
      <c r="D1085" s="2">
        <v>44044.467361111114</v>
      </c>
      <c r="E1085" t="s">
        <v>1111</v>
      </c>
    </row>
    <row r="1086" spans="1:5" x14ac:dyDescent="0.2">
      <c r="A1086" t="s">
        <v>27</v>
      </c>
      <c r="B1086" t="s">
        <v>20</v>
      </c>
      <c r="C1086" s="2">
        <v>44044.443055555559</v>
      </c>
      <c r="D1086" s="2">
        <v>44044.467361111114</v>
      </c>
      <c r="E1086" t="s">
        <v>1112</v>
      </c>
    </row>
    <row r="1087" spans="1:5" x14ac:dyDescent="0.2">
      <c r="A1087" t="s">
        <v>27</v>
      </c>
      <c r="B1087" t="s">
        <v>20</v>
      </c>
      <c r="C1087" s="2">
        <v>44044.443055555559</v>
      </c>
      <c r="D1087" s="2">
        <v>44044.467361111114</v>
      </c>
      <c r="E1087" t="s">
        <v>1113</v>
      </c>
    </row>
    <row r="1088" spans="1:5" x14ac:dyDescent="0.2">
      <c r="A1088" t="s">
        <v>27</v>
      </c>
      <c r="B1088" t="s">
        <v>20</v>
      </c>
      <c r="C1088" s="2">
        <v>44044.443055555559</v>
      </c>
      <c r="D1088" s="2">
        <v>44044.467361111114</v>
      </c>
      <c r="E1088" t="s">
        <v>1114</v>
      </c>
    </row>
    <row r="1089" spans="1:5" x14ac:dyDescent="0.2">
      <c r="A1089" t="s">
        <v>27</v>
      </c>
      <c r="B1089" t="s">
        <v>20</v>
      </c>
      <c r="C1089" s="2">
        <v>44044.443055555559</v>
      </c>
      <c r="D1089" s="2">
        <v>44044.467361111114</v>
      </c>
      <c r="E1089" t="s">
        <v>1115</v>
      </c>
    </row>
    <row r="1090" spans="1:5" x14ac:dyDescent="0.2">
      <c r="A1090" t="s">
        <v>27</v>
      </c>
      <c r="B1090" t="s">
        <v>20</v>
      </c>
      <c r="C1090" s="2">
        <v>44044.443055555559</v>
      </c>
      <c r="D1090" s="2">
        <v>44044.467361111114</v>
      </c>
      <c r="E1090" t="s">
        <v>1116</v>
      </c>
    </row>
    <row r="1091" spans="1:5" x14ac:dyDescent="0.2">
      <c r="A1091" t="s">
        <v>27</v>
      </c>
      <c r="B1091" t="s">
        <v>20</v>
      </c>
      <c r="C1091" s="2">
        <v>44044.443055555559</v>
      </c>
      <c r="D1091" s="2">
        <v>44044.467361111114</v>
      </c>
      <c r="E1091" t="s">
        <v>1117</v>
      </c>
    </row>
    <row r="1092" spans="1:5" x14ac:dyDescent="0.2">
      <c r="A1092" t="s">
        <v>27</v>
      </c>
      <c r="B1092" t="s">
        <v>20</v>
      </c>
      <c r="C1092" s="2">
        <v>44044.443055555559</v>
      </c>
      <c r="D1092" s="2">
        <v>44044.467361111114</v>
      </c>
      <c r="E1092" t="s">
        <v>1118</v>
      </c>
    </row>
    <row r="1093" spans="1:5" x14ac:dyDescent="0.2">
      <c r="A1093" t="s">
        <v>27</v>
      </c>
      <c r="B1093" t="s">
        <v>20</v>
      </c>
      <c r="C1093" s="2">
        <v>44044.443055555559</v>
      </c>
      <c r="D1093" s="2">
        <v>44044.467361111114</v>
      </c>
      <c r="E1093" t="s">
        <v>1119</v>
      </c>
    </row>
    <row r="1094" spans="1:5" x14ac:dyDescent="0.2">
      <c r="A1094" t="s">
        <v>27</v>
      </c>
      <c r="B1094" t="s">
        <v>20</v>
      </c>
      <c r="C1094" s="2">
        <v>44044.443055555559</v>
      </c>
      <c r="D1094" s="2">
        <v>44044.467361111114</v>
      </c>
      <c r="E1094" t="s">
        <v>1120</v>
      </c>
    </row>
    <row r="1095" spans="1:5" x14ac:dyDescent="0.2">
      <c r="A1095" t="s">
        <v>27</v>
      </c>
      <c r="B1095" t="s">
        <v>20</v>
      </c>
      <c r="C1095" s="2">
        <v>44044.443055555559</v>
      </c>
      <c r="D1095" s="2">
        <v>44044.467361111114</v>
      </c>
      <c r="E1095" t="s">
        <v>1121</v>
      </c>
    </row>
    <row r="1096" spans="1:5" x14ac:dyDescent="0.2">
      <c r="A1096" t="s">
        <v>27</v>
      </c>
      <c r="B1096" t="s">
        <v>20</v>
      </c>
      <c r="C1096" s="2">
        <v>44044.443055555559</v>
      </c>
      <c r="D1096" s="2">
        <v>44044.467361111114</v>
      </c>
      <c r="E1096" t="s">
        <v>1122</v>
      </c>
    </row>
    <row r="1097" spans="1:5" x14ac:dyDescent="0.2">
      <c r="A1097" t="s">
        <v>27</v>
      </c>
      <c r="B1097" t="s">
        <v>20</v>
      </c>
      <c r="C1097" s="2">
        <v>44044.443055555559</v>
      </c>
      <c r="D1097" s="2">
        <v>44044.467361111114</v>
      </c>
      <c r="E1097" t="s">
        <v>1123</v>
      </c>
    </row>
    <row r="1098" spans="1:5" x14ac:dyDescent="0.2">
      <c r="A1098" t="s">
        <v>27</v>
      </c>
      <c r="B1098" t="s">
        <v>20</v>
      </c>
      <c r="C1098" s="2">
        <v>44044.443055555559</v>
      </c>
      <c r="D1098" s="2">
        <v>44044.467361111114</v>
      </c>
      <c r="E1098" t="s">
        <v>1124</v>
      </c>
    </row>
    <row r="1099" spans="1:5" x14ac:dyDescent="0.2">
      <c r="A1099" t="s">
        <v>27</v>
      </c>
      <c r="B1099" t="s">
        <v>20</v>
      </c>
      <c r="C1099" s="2">
        <v>44044.443055555559</v>
      </c>
      <c r="D1099" s="2">
        <v>44044.467361111114</v>
      </c>
      <c r="E1099" t="s">
        <v>1125</v>
      </c>
    </row>
    <row r="1100" spans="1:5" x14ac:dyDescent="0.2">
      <c r="A1100" t="s">
        <v>27</v>
      </c>
      <c r="B1100" t="s">
        <v>20</v>
      </c>
      <c r="C1100" s="2">
        <v>44044.443055555559</v>
      </c>
      <c r="D1100" s="2">
        <v>44044.467361111114</v>
      </c>
      <c r="E1100" t="s">
        <v>1126</v>
      </c>
    </row>
    <row r="1101" spans="1:5" x14ac:dyDescent="0.2">
      <c r="A1101" t="s">
        <v>27</v>
      </c>
      <c r="B1101" t="s">
        <v>20</v>
      </c>
      <c r="C1101" s="2">
        <v>44044.443055555559</v>
      </c>
      <c r="D1101" s="2">
        <v>44044.467361111114</v>
      </c>
      <c r="E1101" t="s">
        <v>1127</v>
      </c>
    </row>
    <row r="1102" spans="1:5" x14ac:dyDescent="0.2">
      <c r="A1102" t="s">
        <v>27</v>
      </c>
      <c r="B1102" t="s">
        <v>20</v>
      </c>
      <c r="C1102" s="2">
        <v>44044.443055555559</v>
      </c>
      <c r="D1102" s="2">
        <v>44044.467361111114</v>
      </c>
      <c r="E1102" t="s">
        <v>1128</v>
      </c>
    </row>
    <row r="1103" spans="1:5" x14ac:dyDescent="0.2">
      <c r="A1103" t="s">
        <v>27</v>
      </c>
      <c r="B1103" t="s">
        <v>20</v>
      </c>
      <c r="C1103" s="2">
        <v>44044.443055555559</v>
      </c>
      <c r="D1103" s="2">
        <v>44044.467361111114</v>
      </c>
      <c r="E1103" t="s">
        <v>1129</v>
      </c>
    </row>
    <row r="1104" spans="1:5" x14ac:dyDescent="0.2">
      <c r="A1104" t="s">
        <v>27</v>
      </c>
      <c r="B1104" t="s">
        <v>20</v>
      </c>
      <c r="C1104" s="2">
        <v>44044.443055555559</v>
      </c>
      <c r="D1104" s="2">
        <v>44044.467361111114</v>
      </c>
      <c r="E1104" t="s">
        <v>1130</v>
      </c>
    </row>
    <row r="1105" spans="1:5" x14ac:dyDescent="0.2">
      <c r="A1105" t="s">
        <v>27</v>
      </c>
      <c r="B1105" t="s">
        <v>20</v>
      </c>
      <c r="C1105" s="2">
        <v>44044.443055555559</v>
      </c>
      <c r="D1105" s="2">
        <v>44044.467361111114</v>
      </c>
      <c r="E1105" t="s">
        <v>1131</v>
      </c>
    </row>
    <row r="1106" spans="1:5" x14ac:dyDescent="0.2">
      <c r="A1106" t="s">
        <v>27</v>
      </c>
      <c r="B1106" t="s">
        <v>20</v>
      </c>
      <c r="C1106" s="2">
        <v>44044.443055555559</v>
      </c>
      <c r="D1106" s="2">
        <v>44044.467361111114</v>
      </c>
      <c r="E1106" t="s">
        <v>1132</v>
      </c>
    </row>
    <row r="1107" spans="1:5" x14ac:dyDescent="0.2">
      <c r="A1107" t="s">
        <v>27</v>
      </c>
      <c r="B1107" t="s">
        <v>20</v>
      </c>
      <c r="C1107" s="2">
        <v>44044.443055555559</v>
      </c>
      <c r="D1107" s="2">
        <v>44044.467361111114</v>
      </c>
      <c r="E1107" t="s">
        <v>1133</v>
      </c>
    </row>
    <row r="1108" spans="1:5" x14ac:dyDescent="0.2">
      <c r="A1108" t="s">
        <v>27</v>
      </c>
      <c r="B1108" t="s">
        <v>20</v>
      </c>
      <c r="C1108" s="2">
        <v>44044.443055555559</v>
      </c>
      <c r="D1108" s="2">
        <v>44044.467361111114</v>
      </c>
      <c r="E1108" t="s">
        <v>1134</v>
      </c>
    </row>
    <row r="1109" spans="1:5" x14ac:dyDescent="0.2">
      <c r="A1109" t="s">
        <v>27</v>
      </c>
      <c r="B1109" t="s">
        <v>20</v>
      </c>
      <c r="C1109" s="2">
        <v>44044.443055555559</v>
      </c>
      <c r="D1109" s="2">
        <v>44044.467361111114</v>
      </c>
      <c r="E1109" t="s">
        <v>1135</v>
      </c>
    </row>
    <row r="1110" spans="1:5" x14ac:dyDescent="0.2">
      <c r="A1110" t="s">
        <v>27</v>
      </c>
      <c r="B1110" t="s">
        <v>20</v>
      </c>
      <c r="C1110" s="2">
        <v>44044.443055555559</v>
      </c>
      <c r="D1110" s="2">
        <v>44044.467361111114</v>
      </c>
      <c r="E1110" t="s">
        <v>1136</v>
      </c>
    </row>
    <row r="1111" spans="1:5" x14ac:dyDescent="0.2">
      <c r="A1111" t="s">
        <v>27</v>
      </c>
      <c r="B1111" t="s">
        <v>20</v>
      </c>
      <c r="C1111" s="2">
        <v>44044.443055555559</v>
      </c>
      <c r="D1111" s="2">
        <v>44044.467361111114</v>
      </c>
      <c r="E1111" t="s">
        <v>1137</v>
      </c>
    </row>
    <row r="1112" spans="1:5" x14ac:dyDescent="0.2">
      <c r="A1112" t="s">
        <v>27</v>
      </c>
      <c r="B1112" t="s">
        <v>20</v>
      </c>
      <c r="C1112" s="2">
        <v>44044.443055555559</v>
      </c>
      <c r="D1112" s="2">
        <v>44044.467361111114</v>
      </c>
      <c r="E1112" t="s">
        <v>1138</v>
      </c>
    </row>
    <row r="1113" spans="1:5" x14ac:dyDescent="0.2">
      <c r="A1113" t="s">
        <v>27</v>
      </c>
      <c r="B1113" t="s">
        <v>20</v>
      </c>
      <c r="C1113" s="2">
        <v>44044.443055555559</v>
      </c>
      <c r="D1113" s="2">
        <v>44044.467361111114</v>
      </c>
      <c r="E1113" t="s">
        <v>1139</v>
      </c>
    </row>
    <row r="1114" spans="1:5" x14ac:dyDescent="0.2">
      <c r="A1114" t="s">
        <v>27</v>
      </c>
      <c r="B1114" t="s">
        <v>20</v>
      </c>
      <c r="C1114" s="2">
        <v>44044.443055555559</v>
      </c>
      <c r="D1114" s="2">
        <v>44044.467361111114</v>
      </c>
      <c r="E1114" t="s">
        <v>1140</v>
      </c>
    </row>
    <row r="1115" spans="1:5" x14ac:dyDescent="0.2">
      <c r="A1115" t="s">
        <v>27</v>
      </c>
      <c r="B1115" t="s">
        <v>20</v>
      </c>
      <c r="C1115" s="2">
        <v>44044.443055555559</v>
      </c>
      <c r="D1115" s="2">
        <v>44044.467361111114</v>
      </c>
      <c r="E1115" t="s">
        <v>1141</v>
      </c>
    </row>
    <row r="1116" spans="1:5" x14ac:dyDescent="0.2">
      <c r="A1116" t="s">
        <v>27</v>
      </c>
      <c r="B1116" t="s">
        <v>20</v>
      </c>
      <c r="C1116" s="2">
        <v>44044.443055555559</v>
      </c>
      <c r="D1116" s="2">
        <v>44044.467361111114</v>
      </c>
      <c r="E1116" t="s">
        <v>1142</v>
      </c>
    </row>
    <row r="1117" spans="1:5" x14ac:dyDescent="0.2">
      <c r="A1117" t="s">
        <v>27</v>
      </c>
      <c r="B1117" t="s">
        <v>20</v>
      </c>
      <c r="C1117" s="2">
        <v>44044.443055555559</v>
      </c>
      <c r="D1117" s="2">
        <v>44044.467361111114</v>
      </c>
      <c r="E1117" t="s">
        <v>1143</v>
      </c>
    </row>
    <row r="1118" spans="1:5" x14ac:dyDescent="0.2">
      <c r="A1118" t="s">
        <v>27</v>
      </c>
      <c r="B1118" t="s">
        <v>20</v>
      </c>
      <c r="C1118" s="2">
        <v>44044.443055555559</v>
      </c>
      <c r="D1118" s="2">
        <v>44044.467361111114</v>
      </c>
      <c r="E1118" t="s">
        <v>1144</v>
      </c>
    </row>
    <row r="1119" spans="1:5" x14ac:dyDescent="0.2">
      <c r="A1119" t="s">
        <v>27</v>
      </c>
      <c r="B1119" t="s">
        <v>20</v>
      </c>
      <c r="C1119" s="2">
        <v>44044.443055555559</v>
      </c>
      <c r="D1119" s="2">
        <v>44044.467361111114</v>
      </c>
      <c r="E1119" t="s">
        <v>1145</v>
      </c>
    </row>
    <row r="1120" spans="1:5" x14ac:dyDescent="0.2">
      <c r="A1120" t="s">
        <v>27</v>
      </c>
      <c r="B1120" t="s">
        <v>20</v>
      </c>
      <c r="C1120" s="2">
        <v>44044.443055555559</v>
      </c>
      <c r="D1120" s="2">
        <v>44044.467361111114</v>
      </c>
      <c r="E1120" t="s">
        <v>1146</v>
      </c>
    </row>
    <row r="1121" spans="1:5" x14ac:dyDescent="0.2">
      <c r="A1121" t="s">
        <v>27</v>
      </c>
      <c r="B1121" t="s">
        <v>20</v>
      </c>
      <c r="C1121" s="2">
        <v>44044.443055555559</v>
      </c>
      <c r="D1121" s="2">
        <v>44044.467361111114</v>
      </c>
      <c r="E1121" t="s">
        <v>1147</v>
      </c>
    </row>
    <row r="1122" spans="1:5" x14ac:dyDescent="0.2">
      <c r="A1122" t="s">
        <v>27</v>
      </c>
      <c r="B1122" t="s">
        <v>20</v>
      </c>
      <c r="C1122" s="2">
        <v>44044.443055555559</v>
      </c>
      <c r="D1122" s="2">
        <v>44044.467361111114</v>
      </c>
      <c r="E1122" t="s">
        <v>1148</v>
      </c>
    </row>
    <row r="1123" spans="1:5" x14ac:dyDescent="0.2">
      <c r="A1123" t="s">
        <v>27</v>
      </c>
      <c r="B1123" t="s">
        <v>20</v>
      </c>
      <c r="C1123" s="2">
        <v>44044.443055555559</v>
      </c>
      <c r="D1123" s="2">
        <v>44044.467361111114</v>
      </c>
      <c r="E1123" t="s">
        <v>1149</v>
      </c>
    </row>
    <row r="1124" spans="1:5" x14ac:dyDescent="0.2">
      <c r="A1124" t="s">
        <v>27</v>
      </c>
      <c r="B1124" t="s">
        <v>20</v>
      </c>
      <c r="C1124" s="2">
        <v>44044.443055555559</v>
      </c>
      <c r="D1124" s="2">
        <v>44044.467361111114</v>
      </c>
      <c r="E1124" t="s">
        <v>1150</v>
      </c>
    </row>
    <row r="1125" spans="1:5" x14ac:dyDescent="0.2">
      <c r="A1125" t="s">
        <v>27</v>
      </c>
      <c r="B1125" t="s">
        <v>20</v>
      </c>
      <c r="C1125" s="2">
        <v>44044.443055555559</v>
      </c>
      <c r="D1125" s="2">
        <v>44044.467361111114</v>
      </c>
      <c r="E1125" t="s">
        <v>1151</v>
      </c>
    </row>
    <row r="1126" spans="1:5" x14ac:dyDescent="0.2">
      <c r="A1126" t="s">
        <v>27</v>
      </c>
      <c r="B1126" t="s">
        <v>20</v>
      </c>
      <c r="C1126" s="2">
        <v>44044.443055555559</v>
      </c>
      <c r="D1126" s="2">
        <v>44044.467361111114</v>
      </c>
      <c r="E1126" t="s">
        <v>1152</v>
      </c>
    </row>
    <row r="1127" spans="1:5" x14ac:dyDescent="0.2">
      <c r="A1127" t="s">
        <v>27</v>
      </c>
      <c r="B1127" t="s">
        <v>20</v>
      </c>
      <c r="C1127" s="2">
        <v>44044.443055555559</v>
      </c>
      <c r="D1127" s="2">
        <v>44044.467361111114</v>
      </c>
      <c r="E1127" t="s">
        <v>1153</v>
      </c>
    </row>
    <row r="1128" spans="1:5" x14ac:dyDescent="0.2">
      <c r="A1128" t="s">
        <v>27</v>
      </c>
      <c r="B1128" t="s">
        <v>20</v>
      </c>
      <c r="C1128" s="2">
        <v>44044.443055555559</v>
      </c>
      <c r="D1128" s="2">
        <v>44044.467361111114</v>
      </c>
      <c r="E1128" t="s">
        <v>1154</v>
      </c>
    </row>
    <row r="1129" spans="1:5" x14ac:dyDescent="0.2">
      <c r="A1129" t="s">
        <v>27</v>
      </c>
      <c r="B1129" t="s">
        <v>20</v>
      </c>
      <c r="C1129" s="2">
        <v>44044.443055555559</v>
      </c>
      <c r="D1129" s="2">
        <v>44044.467361111114</v>
      </c>
      <c r="E1129" t="s">
        <v>1155</v>
      </c>
    </row>
    <row r="1130" spans="1:5" x14ac:dyDescent="0.2">
      <c r="A1130" t="s">
        <v>27</v>
      </c>
      <c r="B1130" t="s">
        <v>20</v>
      </c>
      <c r="C1130" s="2">
        <v>44044.443055555559</v>
      </c>
      <c r="D1130" s="2">
        <v>44044.467361111114</v>
      </c>
      <c r="E1130" t="s">
        <v>1156</v>
      </c>
    </row>
    <row r="1131" spans="1:5" x14ac:dyDescent="0.2">
      <c r="A1131" t="s">
        <v>27</v>
      </c>
      <c r="B1131" t="s">
        <v>20</v>
      </c>
      <c r="C1131" s="2">
        <v>44044.443055555559</v>
      </c>
      <c r="D1131" s="2">
        <v>44044.467361111114</v>
      </c>
      <c r="E1131" t="s">
        <v>1157</v>
      </c>
    </row>
    <row r="1132" spans="1:5" x14ac:dyDescent="0.2">
      <c r="A1132" t="s">
        <v>27</v>
      </c>
      <c r="B1132" t="s">
        <v>20</v>
      </c>
      <c r="C1132" s="2">
        <v>44044.443055555559</v>
      </c>
      <c r="D1132" s="2">
        <v>44044.467361111114</v>
      </c>
      <c r="E1132" t="s">
        <v>1158</v>
      </c>
    </row>
    <row r="1133" spans="1:5" x14ac:dyDescent="0.2">
      <c r="A1133" t="s">
        <v>27</v>
      </c>
      <c r="B1133" t="s">
        <v>20</v>
      </c>
      <c r="C1133" s="2">
        <v>44044.443055555559</v>
      </c>
      <c r="D1133" s="2">
        <v>44044.467361111114</v>
      </c>
      <c r="E1133" t="s">
        <v>1159</v>
      </c>
    </row>
    <row r="1134" spans="1:5" x14ac:dyDescent="0.2">
      <c r="A1134" t="s">
        <v>27</v>
      </c>
      <c r="B1134" t="s">
        <v>20</v>
      </c>
      <c r="C1134" s="2">
        <v>44044.443055555559</v>
      </c>
      <c r="D1134" s="2">
        <v>44044.467361111114</v>
      </c>
      <c r="E1134" t="s">
        <v>1160</v>
      </c>
    </row>
    <row r="1135" spans="1:5" x14ac:dyDescent="0.2">
      <c r="A1135" t="s">
        <v>27</v>
      </c>
      <c r="B1135" t="s">
        <v>20</v>
      </c>
      <c r="C1135" s="2">
        <v>44044.443055555559</v>
      </c>
      <c r="D1135" s="2">
        <v>44044.467361111114</v>
      </c>
      <c r="E1135" t="s">
        <v>1161</v>
      </c>
    </row>
    <row r="1136" spans="1:5" x14ac:dyDescent="0.2">
      <c r="A1136" t="s">
        <v>27</v>
      </c>
      <c r="B1136" t="s">
        <v>20</v>
      </c>
      <c r="C1136" s="2">
        <v>44044.443055555559</v>
      </c>
      <c r="D1136" s="2">
        <v>44044.467361111114</v>
      </c>
      <c r="E1136" t="s">
        <v>1162</v>
      </c>
    </row>
    <row r="1137" spans="1:5" x14ac:dyDescent="0.2">
      <c r="A1137" t="s">
        <v>27</v>
      </c>
      <c r="B1137" t="s">
        <v>20</v>
      </c>
      <c r="C1137" s="2">
        <v>44044.443055555559</v>
      </c>
      <c r="D1137" s="2">
        <v>44044.467361111114</v>
      </c>
      <c r="E1137" t="s">
        <v>1163</v>
      </c>
    </row>
    <row r="1138" spans="1:5" x14ac:dyDescent="0.2">
      <c r="A1138" t="s">
        <v>27</v>
      </c>
      <c r="B1138" t="s">
        <v>20</v>
      </c>
      <c r="C1138" s="2">
        <v>44044.443055555559</v>
      </c>
      <c r="D1138" s="2">
        <v>44044.467361111114</v>
      </c>
      <c r="E1138" t="s">
        <v>1164</v>
      </c>
    </row>
    <row r="1139" spans="1:5" x14ac:dyDescent="0.2">
      <c r="A1139" t="s">
        <v>27</v>
      </c>
      <c r="B1139" t="s">
        <v>20</v>
      </c>
      <c r="C1139" s="2">
        <v>44044.443055555559</v>
      </c>
      <c r="D1139" s="2">
        <v>44044.467361111114</v>
      </c>
      <c r="E1139" t="s">
        <v>1165</v>
      </c>
    </row>
    <row r="1140" spans="1:5" x14ac:dyDescent="0.2">
      <c r="A1140" t="s">
        <v>27</v>
      </c>
      <c r="B1140" t="s">
        <v>20</v>
      </c>
      <c r="C1140" s="2">
        <v>44044.443055555559</v>
      </c>
      <c r="D1140" s="2">
        <v>44044.467361111114</v>
      </c>
      <c r="E1140" t="s">
        <v>1166</v>
      </c>
    </row>
    <row r="1141" spans="1:5" x14ac:dyDescent="0.2">
      <c r="A1141" t="s">
        <v>27</v>
      </c>
      <c r="B1141" t="s">
        <v>20</v>
      </c>
      <c r="C1141" s="2">
        <v>44044.443055555559</v>
      </c>
      <c r="D1141" s="2">
        <v>44044.467361111114</v>
      </c>
      <c r="E1141" t="s">
        <v>1167</v>
      </c>
    </row>
    <row r="1142" spans="1:5" x14ac:dyDescent="0.2">
      <c r="A1142" t="s">
        <v>27</v>
      </c>
      <c r="B1142" t="s">
        <v>20</v>
      </c>
      <c r="C1142" s="2">
        <v>44044.443055555559</v>
      </c>
      <c r="D1142" s="2">
        <v>44044.467361111114</v>
      </c>
      <c r="E1142" t="s">
        <v>1168</v>
      </c>
    </row>
    <row r="1143" spans="1:5" x14ac:dyDescent="0.2">
      <c r="A1143" t="s">
        <v>27</v>
      </c>
      <c r="B1143" t="s">
        <v>20</v>
      </c>
      <c r="C1143" s="2">
        <v>44044.443055555559</v>
      </c>
      <c r="D1143" s="2">
        <v>44044.467361111114</v>
      </c>
      <c r="E1143" t="s">
        <v>1169</v>
      </c>
    </row>
    <row r="1144" spans="1:5" x14ac:dyDescent="0.2">
      <c r="A1144" t="s">
        <v>27</v>
      </c>
      <c r="B1144" t="s">
        <v>20</v>
      </c>
      <c r="C1144" s="2">
        <v>44044.443055555559</v>
      </c>
      <c r="D1144" s="2">
        <v>44044.467361111114</v>
      </c>
      <c r="E1144" t="s">
        <v>1170</v>
      </c>
    </row>
    <row r="1145" spans="1:5" x14ac:dyDescent="0.2">
      <c r="A1145" t="s">
        <v>27</v>
      </c>
      <c r="B1145" t="s">
        <v>20</v>
      </c>
      <c r="C1145" s="2">
        <v>44044.443055555559</v>
      </c>
      <c r="D1145" s="2">
        <v>44044.467361111114</v>
      </c>
      <c r="E1145" t="s">
        <v>1171</v>
      </c>
    </row>
    <row r="1146" spans="1:5" x14ac:dyDescent="0.2">
      <c r="A1146" t="s">
        <v>27</v>
      </c>
      <c r="B1146" t="s">
        <v>20</v>
      </c>
      <c r="C1146" s="2">
        <v>44044.443055555559</v>
      </c>
      <c r="D1146" s="2">
        <v>44044.467361111114</v>
      </c>
      <c r="E1146" t="s">
        <v>1172</v>
      </c>
    </row>
    <row r="1147" spans="1:5" x14ac:dyDescent="0.2">
      <c r="A1147" t="s">
        <v>27</v>
      </c>
      <c r="B1147" t="s">
        <v>20</v>
      </c>
      <c r="C1147" s="2">
        <v>44044.443055555559</v>
      </c>
      <c r="D1147" s="2">
        <v>44044.467361111114</v>
      </c>
      <c r="E1147" t="s">
        <v>1173</v>
      </c>
    </row>
    <row r="1148" spans="1:5" x14ac:dyDescent="0.2">
      <c r="A1148" t="s">
        <v>27</v>
      </c>
      <c r="B1148" t="s">
        <v>20</v>
      </c>
      <c r="C1148" s="2">
        <v>44044.443055555559</v>
      </c>
      <c r="D1148" s="2">
        <v>44044.467361111114</v>
      </c>
      <c r="E1148" t="s">
        <v>1174</v>
      </c>
    </row>
    <row r="1149" spans="1:5" x14ac:dyDescent="0.2">
      <c r="A1149" t="s">
        <v>27</v>
      </c>
      <c r="B1149" t="s">
        <v>20</v>
      </c>
      <c r="C1149" s="2">
        <v>44044.443055555559</v>
      </c>
      <c r="D1149" s="2">
        <v>44044.467361111114</v>
      </c>
      <c r="E1149" t="s">
        <v>1175</v>
      </c>
    </row>
    <row r="1150" spans="1:5" x14ac:dyDescent="0.2">
      <c r="A1150" t="s">
        <v>27</v>
      </c>
      <c r="B1150" t="s">
        <v>20</v>
      </c>
      <c r="C1150" s="2">
        <v>44044.443055555559</v>
      </c>
      <c r="D1150" s="2">
        <v>44044.467361111114</v>
      </c>
      <c r="E1150" t="s">
        <v>1176</v>
      </c>
    </row>
    <row r="1151" spans="1:5" x14ac:dyDescent="0.2">
      <c r="A1151" t="s">
        <v>27</v>
      </c>
      <c r="B1151" t="s">
        <v>20</v>
      </c>
      <c r="C1151" s="2">
        <v>44044.443055555559</v>
      </c>
      <c r="D1151" s="2">
        <v>44044.467361111114</v>
      </c>
      <c r="E1151" t="s">
        <v>1177</v>
      </c>
    </row>
    <row r="1152" spans="1:5" x14ac:dyDescent="0.2">
      <c r="A1152" t="s">
        <v>27</v>
      </c>
      <c r="B1152" t="s">
        <v>20</v>
      </c>
      <c r="C1152" s="2">
        <v>44044.443055555559</v>
      </c>
      <c r="D1152" s="2">
        <v>44044.467361111114</v>
      </c>
      <c r="E1152" t="s">
        <v>1178</v>
      </c>
    </row>
    <row r="1153" spans="1:5" x14ac:dyDescent="0.2">
      <c r="A1153" t="s">
        <v>27</v>
      </c>
      <c r="B1153" t="s">
        <v>20</v>
      </c>
      <c r="C1153" s="2">
        <v>44044.443055555559</v>
      </c>
      <c r="D1153" s="2">
        <v>44044.467361111114</v>
      </c>
      <c r="E1153" t="s">
        <v>1179</v>
      </c>
    </row>
    <row r="1154" spans="1:5" x14ac:dyDescent="0.2">
      <c r="A1154" t="s">
        <v>27</v>
      </c>
      <c r="B1154" t="s">
        <v>20</v>
      </c>
      <c r="C1154" s="2">
        <v>44044.443055555559</v>
      </c>
      <c r="D1154" s="2">
        <v>44044.467361111114</v>
      </c>
      <c r="E1154" t="s">
        <v>1180</v>
      </c>
    </row>
    <row r="1155" spans="1:5" x14ac:dyDescent="0.2">
      <c r="A1155" t="s">
        <v>27</v>
      </c>
      <c r="B1155" t="s">
        <v>20</v>
      </c>
      <c r="C1155" s="2">
        <v>44044.443055555559</v>
      </c>
      <c r="D1155" s="2">
        <v>44044.467361111114</v>
      </c>
      <c r="E1155" t="s">
        <v>1181</v>
      </c>
    </row>
    <row r="1156" spans="1:5" x14ac:dyDescent="0.2">
      <c r="A1156" t="s">
        <v>27</v>
      </c>
      <c r="B1156" t="s">
        <v>20</v>
      </c>
      <c r="C1156" s="2">
        <v>44044.443055555559</v>
      </c>
      <c r="D1156" s="2">
        <v>44044.467361111114</v>
      </c>
      <c r="E1156" t="s">
        <v>1182</v>
      </c>
    </row>
    <row r="1157" spans="1:5" x14ac:dyDescent="0.2">
      <c r="A1157" t="s">
        <v>27</v>
      </c>
      <c r="B1157" t="s">
        <v>20</v>
      </c>
      <c r="C1157" s="2">
        <v>44044.443055555559</v>
      </c>
      <c r="D1157" s="2">
        <v>44044.467361111114</v>
      </c>
      <c r="E1157" t="s">
        <v>1183</v>
      </c>
    </row>
    <row r="1158" spans="1:5" x14ac:dyDescent="0.2">
      <c r="A1158" t="s">
        <v>27</v>
      </c>
      <c r="B1158" t="s">
        <v>20</v>
      </c>
      <c r="C1158" s="2">
        <v>44044.443055555559</v>
      </c>
      <c r="D1158" s="2">
        <v>44044.467361111114</v>
      </c>
      <c r="E1158" t="s">
        <v>1184</v>
      </c>
    </row>
    <row r="1159" spans="1:5" x14ac:dyDescent="0.2">
      <c r="A1159" t="s">
        <v>27</v>
      </c>
      <c r="B1159" t="s">
        <v>20</v>
      </c>
      <c r="C1159" s="2">
        <v>44044.443055555559</v>
      </c>
      <c r="D1159" s="2">
        <v>44044.467361111114</v>
      </c>
      <c r="E1159" t="s">
        <v>1185</v>
      </c>
    </row>
    <row r="1160" spans="1:5" x14ac:dyDescent="0.2">
      <c r="A1160" t="s">
        <v>27</v>
      </c>
      <c r="B1160" t="s">
        <v>20</v>
      </c>
      <c r="C1160" s="2">
        <v>44044.443055555559</v>
      </c>
      <c r="D1160" s="2">
        <v>44044.467361111114</v>
      </c>
      <c r="E1160" t="s">
        <v>1186</v>
      </c>
    </row>
    <row r="1161" spans="1:5" x14ac:dyDescent="0.2">
      <c r="A1161" t="s">
        <v>27</v>
      </c>
      <c r="B1161" t="s">
        <v>20</v>
      </c>
      <c r="C1161" s="2">
        <v>44044.443055555559</v>
      </c>
      <c r="D1161" s="2">
        <v>44044.467361111114</v>
      </c>
      <c r="E1161" t="s">
        <v>1187</v>
      </c>
    </row>
    <row r="1162" spans="1:5" x14ac:dyDescent="0.2">
      <c r="A1162" t="s">
        <v>27</v>
      </c>
      <c r="B1162" t="s">
        <v>20</v>
      </c>
      <c r="C1162" s="2">
        <v>44044.443055555559</v>
      </c>
      <c r="D1162" s="2">
        <v>44044.467361111114</v>
      </c>
      <c r="E1162" t="s">
        <v>1188</v>
      </c>
    </row>
    <row r="1163" spans="1:5" x14ac:dyDescent="0.2">
      <c r="A1163" t="s">
        <v>27</v>
      </c>
      <c r="B1163" t="s">
        <v>20</v>
      </c>
      <c r="C1163" s="2">
        <v>44044.443055555559</v>
      </c>
      <c r="D1163" s="2">
        <v>44044.467361111114</v>
      </c>
      <c r="E1163" t="s">
        <v>1189</v>
      </c>
    </row>
    <row r="1164" spans="1:5" x14ac:dyDescent="0.2">
      <c r="A1164" t="s">
        <v>27</v>
      </c>
      <c r="B1164" t="s">
        <v>20</v>
      </c>
      <c r="C1164" s="2">
        <v>44044.443055555559</v>
      </c>
      <c r="D1164" s="2">
        <v>44044.467361111114</v>
      </c>
      <c r="E1164" t="s">
        <v>1190</v>
      </c>
    </row>
    <row r="1165" spans="1:5" x14ac:dyDescent="0.2">
      <c r="A1165" t="s">
        <v>27</v>
      </c>
      <c r="B1165" t="s">
        <v>20</v>
      </c>
      <c r="C1165" s="2">
        <v>44044.443055555559</v>
      </c>
      <c r="D1165" s="2">
        <v>44044.467361111114</v>
      </c>
      <c r="E1165" t="s">
        <v>1191</v>
      </c>
    </row>
    <row r="1166" spans="1:5" x14ac:dyDescent="0.2">
      <c r="A1166" t="s">
        <v>27</v>
      </c>
      <c r="B1166" t="s">
        <v>20</v>
      </c>
      <c r="C1166" s="2">
        <v>44044.443055555559</v>
      </c>
      <c r="D1166" s="2">
        <v>44044.467361111114</v>
      </c>
      <c r="E1166" t="s">
        <v>1192</v>
      </c>
    </row>
    <row r="1167" spans="1:5" x14ac:dyDescent="0.2">
      <c r="A1167" t="s">
        <v>27</v>
      </c>
      <c r="B1167" t="s">
        <v>20</v>
      </c>
      <c r="C1167" s="2">
        <v>44044.443055555559</v>
      </c>
      <c r="D1167" s="2">
        <v>44044.467361111114</v>
      </c>
      <c r="E1167" t="s">
        <v>1193</v>
      </c>
    </row>
    <row r="1168" spans="1:5" x14ac:dyDescent="0.2">
      <c r="A1168" t="s">
        <v>27</v>
      </c>
      <c r="B1168" t="s">
        <v>20</v>
      </c>
      <c r="C1168" s="2">
        <v>44044.443055555559</v>
      </c>
      <c r="D1168" s="2">
        <v>44044.467361111114</v>
      </c>
      <c r="E1168" t="s">
        <v>1194</v>
      </c>
    </row>
    <row r="1169" spans="1:5" x14ac:dyDescent="0.2">
      <c r="A1169" t="s">
        <v>27</v>
      </c>
      <c r="B1169" t="s">
        <v>20</v>
      </c>
      <c r="C1169" s="2">
        <v>44044.443055555559</v>
      </c>
      <c r="D1169" s="2">
        <v>44044.467361111114</v>
      </c>
      <c r="E1169" t="s">
        <v>1195</v>
      </c>
    </row>
    <row r="1170" spans="1:5" x14ac:dyDescent="0.2">
      <c r="A1170" t="s">
        <v>27</v>
      </c>
      <c r="B1170" t="s">
        <v>20</v>
      </c>
      <c r="C1170" s="2">
        <v>44044.443055555559</v>
      </c>
      <c r="D1170" s="2">
        <v>44044.467361111114</v>
      </c>
      <c r="E1170" t="s">
        <v>1196</v>
      </c>
    </row>
    <row r="1171" spans="1:5" x14ac:dyDescent="0.2">
      <c r="A1171" t="s">
        <v>27</v>
      </c>
      <c r="B1171" t="s">
        <v>20</v>
      </c>
      <c r="C1171" s="2">
        <v>44044.443055555559</v>
      </c>
      <c r="D1171" s="2">
        <v>44044.467361111114</v>
      </c>
      <c r="E1171" t="s">
        <v>1197</v>
      </c>
    </row>
    <row r="1172" spans="1:5" x14ac:dyDescent="0.2">
      <c r="A1172" t="s">
        <v>27</v>
      </c>
      <c r="B1172" t="s">
        <v>20</v>
      </c>
      <c r="C1172" s="2">
        <v>44044.443055555559</v>
      </c>
      <c r="D1172" s="2">
        <v>44044.467361111114</v>
      </c>
      <c r="E1172" t="s">
        <v>1198</v>
      </c>
    </row>
    <row r="1173" spans="1:5" x14ac:dyDescent="0.2">
      <c r="A1173" t="s">
        <v>27</v>
      </c>
      <c r="B1173" t="s">
        <v>20</v>
      </c>
      <c r="C1173" s="2">
        <v>44044.443055555559</v>
      </c>
      <c r="D1173" s="2">
        <v>44044.467361111114</v>
      </c>
      <c r="E1173" t="s">
        <v>1199</v>
      </c>
    </row>
    <row r="1174" spans="1:5" x14ac:dyDescent="0.2">
      <c r="A1174" t="s">
        <v>27</v>
      </c>
      <c r="B1174" t="s">
        <v>20</v>
      </c>
      <c r="C1174" s="2">
        <v>44044.443055555559</v>
      </c>
      <c r="D1174" s="2">
        <v>44044.467361111114</v>
      </c>
      <c r="E1174" t="s">
        <v>1200</v>
      </c>
    </row>
    <row r="1175" spans="1:5" x14ac:dyDescent="0.2">
      <c r="A1175" t="s">
        <v>27</v>
      </c>
      <c r="B1175" t="s">
        <v>20</v>
      </c>
      <c r="C1175" s="2">
        <v>44044.443055555559</v>
      </c>
      <c r="D1175" s="2">
        <v>44044.467361111114</v>
      </c>
      <c r="E1175" t="s">
        <v>1201</v>
      </c>
    </row>
    <row r="1176" spans="1:5" x14ac:dyDescent="0.2">
      <c r="A1176" t="s">
        <v>27</v>
      </c>
      <c r="B1176" t="s">
        <v>20</v>
      </c>
      <c r="C1176" s="2">
        <v>44044.443055555559</v>
      </c>
      <c r="D1176" s="2">
        <v>44044.467361111114</v>
      </c>
      <c r="E1176" t="s">
        <v>1202</v>
      </c>
    </row>
    <row r="1177" spans="1:5" x14ac:dyDescent="0.2">
      <c r="A1177" t="s">
        <v>27</v>
      </c>
      <c r="B1177" t="s">
        <v>20</v>
      </c>
      <c r="C1177" s="2">
        <v>44044.443055555559</v>
      </c>
      <c r="D1177" s="2">
        <v>44044.467361111114</v>
      </c>
      <c r="E1177" t="s">
        <v>1203</v>
      </c>
    </row>
    <row r="1178" spans="1:5" x14ac:dyDescent="0.2">
      <c r="A1178" t="s">
        <v>27</v>
      </c>
      <c r="B1178" t="s">
        <v>20</v>
      </c>
      <c r="C1178" s="2">
        <v>44044.443055555559</v>
      </c>
      <c r="D1178" s="2">
        <v>44044.467361111114</v>
      </c>
      <c r="E1178" t="s">
        <v>1204</v>
      </c>
    </row>
    <row r="1179" spans="1:5" x14ac:dyDescent="0.2">
      <c r="A1179" t="s">
        <v>27</v>
      </c>
      <c r="B1179" t="s">
        <v>20</v>
      </c>
      <c r="C1179" s="2">
        <v>44044.443055555559</v>
      </c>
      <c r="D1179" s="2">
        <v>44044.467361111114</v>
      </c>
      <c r="E1179" t="s">
        <v>1205</v>
      </c>
    </row>
    <row r="1180" spans="1:5" x14ac:dyDescent="0.2">
      <c r="A1180" t="s">
        <v>27</v>
      </c>
      <c r="B1180" t="s">
        <v>20</v>
      </c>
      <c r="C1180" s="2">
        <v>44044.443055555559</v>
      </c>
      <c r="D1180" s="2">
        <v>44044.467361111114</v>
      </c>
      <c r="E1180" t="s">
        <v>1206</v>
      </c>
    </row>
    <row r="1181" spans="1:5" x14ac:dyDescent="0.2">
      <c r="A1181" t="s">
        <v>27</v>
      </c>
      <c r="B1181" t="s">
        <v>20</v>
      </c>
      <c r="C1181" s="2">
        <v>44044.443055555559</v>
      </c>
      <c r="D1181" s="2">
        <v>44044.467361111114</v>
      </c>
      <c r="E1181" t="s">
        <v>1207</v>
      </c>
    </row>
    <row r="1182" spans="1:5" x14ac:dyDescent="0.2">
      <c r="A1182" t="s">
        <v>27</v>
      </c>
      <c r="B1182" t="s">
        <v>20</v>
      </c>
      <c r="C1182" s="2">
        <v>44044.443055555559</v>
      </c>
      <c r="D1182" s="2">
        <v>44044.467361111114</v>
      </c>
      <c r="E1182" t="s">
        <v>1208</v>
      </c>
    </row>
    <row r="1183" spans="1:5" x14ac:dyDescent="0.2">
      <c r="A1183" t="s">
        <v>27</v>
      </c>
      <c r="B1183" t="s">
        <v>20</v>
      </c>
      <c r="C1183" s="2">
        <v>44044.443055555559</v>
      </c>
      <c r="D1183" s="2">
        <v>44044.467361111114</v>
      </c>
      <c r="E1183" t="s">
        <v>1209</v>
      </c>
    </row>
    <row r="1184" spans="1:5" x14ac:dyDescent="0.2">
      <c r="A1184" t="s">
        <v>27</v>
      </c>
      <c r="B1184" t="s">
        <v>20</v>
      </c>
      <c r="C1184" s="2">
        <v>44044.443055555559</v>
      </c>
      <c r="D1184" s="2">
        <v>44044.467361111114</v>
      </c>
      <c r="E1184" t="s">
        <v>1210</v>
      </c>
    </row>
    <row r="1185" spans="1:5" x14ac:dyDescent="0.2">
      <c r="A1185" t="s">
        <v>27</v>
      </c>
      <c r="B1185" t="s">
        <v>20</v>
      </c>
      <c r="C1185" s="2">
        <v>44044.443055555559</v>
      </c>
      <c r="D1185" s="2">
        <v>44044.467361111114</v>
      </c>
      <c r="E1185" t="s">
        <v>1211</v>
      </c>
    </row>
    <row r="1186" spans="1:5" x14ac:dyDescent="0.2">
      <c r="A1186" t="s">
        <v>27</v>
      </c>
      <c r="B1186" t="s">
        <v>20</v>
      </c>
      <c r="C1186" s="2">
        <v>44044.443055555559</v>
      </c>
      <c r="D1186" s="2">
        <v>44044.467361111114</v>
      </c>
      <c r="E1186" t="s">
        <v>1212</v>
      </c>
    </row>
    <row r="1187" spans="1:5" x14ac:dyDescent="0.2">
      <c r="A1187" t="s">
        <v>27</v>
      </c>
      <c r="B1187" t="s">
        <v>20</v>
      </c>
      <c r="C1187" s="2">
        <v>44044.443055555559</v>
      </c>
      <c r="D1187" s="2">
        <v>44044.467361111114</v>
      </c>
      <c r="E1187" t="s">
        <v>1213</v>
      </c>
    </row>
    <row r="1188" spans="1:5" x14ac:dyDescent="0.2">
      <c r="A1188" t="s">
        <v>27</v>
      </c>
      <c r="B1188" t="s">
        <v>20</v>
      </c>
      <c r="C1188" s="2">
        <v>44044.443055555559</v>
      </c>
      <c r="D1188" s="2">
        <v>44044.467361111114</v>
      </c>
      <c r="E1188" t="s">
        <v>1214</v>
      </c>
    </row>
    <row r="1189" spans="1:5" x14ac:dyDescent="0.2">
      <c r="A1189" t="s">
        <v>27</v>
      </c>
      <c r="B1189" t="s">
        <v>20</v>
      </c>
      <c r="C1189" s="2">
        <v>44044.443055555559</v>
      </c>
      <c r="D1189" s="2">
        <v>44044.467361111114</v>
      </c>
      <c r="E1189" t="s">
        <v>1215</v>
      </c>
    </row>
    <row r="1190" spans="1:5" x14ac:dyDescent="0.2">
      <c r="A1190" t="s">
        <v>27</v>
      </c>
      <c r="B1190" t="s">
        <v>20</v>
      </c>
      <c r="C1190" s="2">
        <v>44044.443055555559</v>
      </c>
      <c r="D1190" s="2">
        <v>44044.467361111114</v>
      </c>
      <c r="E1190" t="s">
        <v>1216</v>
      </c>
    </row>
    <row r="1191" spans="1:5" x14ac:dyDescent="0.2">
      <c r="A1191" t="s">
        <v>27</v>
      </c>
      <c r="B1191" t="s">
        <v>20</v>
      </c>
      <c r="C1191" s="2">
        <v>44044.443055555559</v>
      </c>
      <c r="D1191" s="2">
        <v>44044.467361111114</v>
      </c>
      <c r="E1191" t="s">
        <v>1217</v>
      </c>
    </row>
    <row r="1192" spans="1:5" x14ac:dyDescent="0.2">
      <c r="A1192" t="s">
        <v>27</v>
      </c>
      <c r="B1192" t="s">
        <v>20</v>
      </c>
      <c r="C1192" s="2">
        <v>44044.443055555559</v>
      </c>
      <c r="D1192" s="2">
        <v>44044.467361111114</v>
      </c>
      <c r="E1192" t="s">
        <v>1218</v>
      </c>
    </row>
    <row r="1193" spans="1:5" x14ac:dyDescent="0.2">
      <c r="A1193" t="s">
        <v>27</v>
      </c>
      <c r="B1193" t="s">
        <v>20</v>
      </c>
      <c r="C1193" s="2">
        <v>44044.443055555559</v>
      </c>
      <c r="D1193" s="2">
        <v>44044.467361111114</v>
      </c>
      <c r="E1193" t="s">
        <v>1219</v>
      </c>
    </row>
    <row r="1194" spans="1:5" x14ac:dyDescent="0.2">
      <c r="A1194" t="s">
        <v>27</v>
      </c>
      <c r="B1194" t="s">
        <v>20</v>
      </c>
      <c r="C1194" s="2">
        <v>44044.443055555559</v>
      </c>
      <c r="D1194" s="2">
        <v>44044.467361111114</v>
      </c>
      <c r="E1194" t="s">
        <v>1220</v>
      </c>
    </row>
    <row r="1195" spans="1:5" x14ac:dyDescent="0.2">
      <c r="A1195" t="s">
        <v>27</v>
      </c>
      <c r="B1195" t="s">
        <v>20</v>
      </c>
      <c r="C1195" s="2">
        <v>44044.443055555559</v>
      </c>
      <c r="D1195" s="2">
        <v>44044.467361111114</v>
      </c>
      <c r="E1195" t="s">
        <v>1221</v>
      </c>
    </row>
    <row r="1196" spans="1:5" x14ac:dyDescent="0.2">
      <c r="A1196" t="s">
        <v>27</v>
      </c>
      <c r="B1196" t="s">
        <v>20</v>
      </c>
      <c r="C1196" s="2">
        <v>44044.443055555559</v>
      </c>
      <c r="D1196" s="2">
        <v>44044.467361111114</v>
      </c>
      <c r="E1196" t="s">
        <v>1222</v>
      </c>
    </row>
    <row r="1197" spans="1:5" x14ac:dyDescent="0.2">
      <c r="A1197" t="s">
        <v>27</v>
      </c>
      <c r="B1197" t="s">
        <v>20</v>
      </c>
      <c r="C1197" s="2">
        <v>44044.443055555559</v>
      </c>
      <c r="D1197" s="2">
        <v>44044.467361111114</v>
      </c>
      <c r="E1197" t="s">
        <v>1223</v>
      </c>
    </row>
    <row r="1198" spans="1:5" x14ac:dyDescent="0.2">
      <c r="A1198" t="s">
        <v>27</v>
      </c>
      <c r="B1198" t="s">
        <v>20</v>
      </c>
      <c r="C1198" s="2">
        <v>44044.443055555559</v>
      </c>
      <c r="D1198" s="2">
        <v>44044.467361111114</v>
      </c>
      <c r="E1198" t="s">
        <v>1224</v>
      </c>
    </row>
    <row r="1199" spans="1:5" x14ac:dyDescent="0.2">
      <c r="A1199" t="s">
        <v>27</v>
      </c>
      <c r="B1199" t="s">
        <v>20</v>
      </c>
      <c r="C1199" s="2">
        <v>44044.443055555559</v>
      </c>
      <c r="D1199" s="2">
        <v>44044.467361111114</v>
      </c>
      <c r="E1199" t="s">
        <v>1225</v>
      </c>
    </row>
    <row r="1200" spans="1:5" x14ac:dyDescent="0.2">
      <c r="A1200" t="s">
        <v>27</v>
      </c>
      <c r="B1200" t="s">
        <v>20</v>
      </c>
      <c r="C1200" s="2">
        <v>44044.443055555559</v>
      </c>
      <c r="D1200" s="2">
        <v>44044.467361111114</v>
      </c>
      <c r="E1200" t="s">
        <v>1226</v>
      </c>
    </row>
    <row r="1201" spans="1:5" x14ac:dyDescent="0.2">
      <c r="A1201" t="s">
        <v>27</v>
      </c>
      <c r="B1201" t="s">
        <v>20</v>
      </c>
      <c r="C1201" s="2">
        <v>44044.443055555559</v>
      </c>
      <c r="D1201" s="2">
        <v>44044.467361111114</v>
      </c>
      <c r="E1201" t="s">
        <v>1227</v>
      </c>
    </row>
    <row r="1202" spans="1:5" x14ac:dyDescent="0.2">
      <c r="A1202" t="s">
        <v>27</v>
      </c>
      <c r="B1202" t="s">
        <v>20</v>
      </c>
      <c r="C1202" s="2">
        <v>44044.443055555559</v>
      </c>
      <c r="D1202" s="2">
        <v>44044.467361111114</v>
      </c>
      <c r="E1202" t="s">
        <v>1228</v>
      </c>
    </row>
    <row r="1203" spans="1:5" x14ac:dyDescent="0.2">
      <c r="A1203" t="s">
        <v>27</v>
      </c>
      <c r="B1203" t="s">
        <v>20</v>
      </c>
      <c r="C1203" s="2">
        <v>44044.443055555559</v>
      </c>
      <c r="D1203" s="2">
        <v>44044.467361111114</v>
      </c>
      <c r="E1203" t="s">
        <v>1229</v>
      </c>
    </row>
    <row r="1204" spans="1:5" x14ac:dyDescent="0.2">
      <c r="A1204" t="s">
        <v>27</v>
      </c>
      <c r="B1204" t="s">
        <v>20</v>
      </c>
      <c r="C1204" s="2">
        <v>44044.443055555559</v>
      </c>
      <c r="D1204" s="2">
        <v>44044.467361111114</v>
      </c>
      <c r="E1204" t="s">
        <v>1230</v>
      </c>
    </row>
    <row r="1205" spans="1:5" x14ac:dyDescent="0.2">
      <c r="A1205" t="s">
        <v>27</v>
      </c>
      <c r="B1205" t="s">
        <v>20</v>
      </c>
      <c r="C1205" s="2">
        <v>44044.443055555559</v>
      </c>
      <c r="D1205" s="2">
        <v>44044.467361111114</v>
      </c>
      <c r="E1205" t="s">
        <v>1231</v>
      </c>
    </row>
    <row r="1206" spans="1:5" x14ac:dyDescent="0.2">
      <c r="A1206" t="s">
        <v>27</v>
      </c>
      <c r="B1206" t="s">
        <v>20</v>
      </c>
      <c r="C1206" s="2">
        <v>44044.443055555559</v>
      </c>
      <c r="D1206" s="2">
        <v>44044.467361111114</v>
      </c>
      <c r="E1206" t="s">
        <v>1232</v>
      </c>
    </row>
    <row r="1207" spans="1:5" x14ac:dyDescent="0.2">
      <c r="A1207" t="s">
        <v>27</v>
      </c>
      <c r="B1207" t="s">
        <v>20</v>
      </c>
      <c r="C1207" s="2">
        <v>44044.443055555559</v>
      </c>
      <c r="D1207" s="2">
        <v>44044.467361111114</v>
      </c>
      <c r="E1207" t="s">
        <v>1233</v>
      </c>
    </row>
    <row r="1208" spans="1:5" x14ac:dyDescent="0.2">
      <c r="A1208" t="s">
        <v>27</v>
      </c>
      <c r="B1208" t="s">
        <v>20</v>
      </c>
      <c r="C1208" s="2">
        <v>44044.443055555559</v>
      </c>
      <c r="D1208" s="2">
        <v>44044.467361111114</v>
      </c>
      <c r="E1208" t="s">
        <v>1234</v>
      </c>
    </row>
    <row r="1209" spans="1:5" x14ac:dyDescent="0.2">
      <c r="A1209" t="s">
        <v>27</v>
      </c>
      <c r="B1209" t="s">
        <v>20</v>
      </c>
      <c r="C1209" s="2">
        <v>44044.443055555559</v>
      </c>
      <c r="D1209" s="2">
        <v>44044.467361111114</v>
      </c>
      <c r="E1209" t="s">
        <v>1235</v>
      </c>
    </row>
    <row r="1210" spans="1:5" x14ac:dyDescent="0.2">
      <c r="A1210" t="s">
        <v>27</v>
      </c>
      <c r="B1210" t="s">
        <v>20</v>
      </c>
      <c r="C1210" s="2">
        <v>44044.443055555559</v>
      </c>
      <c r="D1210" s="2">
        <v>44044.467361111114</v>
      </c>
      <c r="E1210" t="s">
        <v>1236</v>
      </c>
    </row>
    <row r="1211" spans="1:5" x14ac:dyDescent="0.2">
      <c r="A1211" t="s">
        <v>27</v>
      </c>
      <c r="B1211" t="s">
        <v>20</v>
      </c>
      <c r="C1211" s="2">
        <v>44044.443055555559</v>
      </c>
      <c r="D1211" s="2">
        <v>44044.467361111114</v>
      </c>
      <c r="E1211" t="s">
        <v>1237</v>
      </c>
    </row>
    <row r="1212" spans="1:5" x14ac:dyDescent="0.2">
      <c r="A1212" t="s">
        <v>27</v>
      </c>
      <c r="B1212" t="s">
        <v>20</v>
      </c>
      <c r="C1212" s="2">
        <v>44044.443055555559</v>
      </c>
      <c r="D1212" s="2">
        <v>44044.467361111114</v>
      </c>
      <c r="E1212" t="s">
        <v>1238</v>
      </c>
    </row>
    <row r="1213" spans="1:5" x14ac:dyDescent="0.2">
      <c r="A1213" t="s">
        <v>27</v>
      </c>
      <c r="B1213" t="s">
        <v>20</v>
      </c>
      <c r="C1213" s="2">
        <v>44044.443055555559</v>
      </c>
      <c r="D1213" s="2">
        <v>44044.467361111114</v>
      </c>
      <c r="E1213" t="s">
        <v>1239</v>
      </c>
    </row>
    <row r="1214" spans="1:5" x14ac:dyDescent="0.2">
      <c r="A1214" t="s">
        <v>27</v>
      </c>
      <c r="B1214" t="s">
        <v>20</v>
      </c>
      <c r="C1214" s="2">
        <v>44044.443055555559</v>
      </c>
      <c r="D1214" s="2">
        <v>44044.467361111114</v>
      </c>
      <c r="E1214" t="s">
        <v>1240</v>
      </c>
    </row>
    <row r="1215" spans="1:5" x14ac:dyDescent="0.2">
      <c r="A1215" t="s">
        <v>27</v>
      </c>
      <c r="B1215" t="s">
        <v>20</v>
      </c>
      <c r="C1215" s="2">
        <v>44044.443055555559</v>
      </c>
      <c r="D1215" s="2">
        <v>44044.467361111114</v>
      </c>
      <c r="E1215" t="s">
        <v>1241</v>
      </c>
    </row>
    <row r="1216" spans="1:5" x14ac:dyDescent="0.2">
      <c r="A1216" t="s">
        <v>27</v>
      </c>
      <c r="B1216" t="s">
        <v>20</v>
      </c>
      <c r="C1216" s="2">
        <v>44044.443055555559</v>
      </c>
      <c r="D1216" s="2">
        <v>44044.467361111114</v>
      </c>
      <c r="E1216" t="s">
        <v>1242</v>
      </c>
    </row>
    <row r="1217" spans="1:5" x14ac:dyDescent="0.2">
      <c r="A1217" t="s">
        <v>27</v>
      </c>
      <c r="B1217" t="s">
        <v>20</v>
      </c>
      <c r="C1217" s="2">
        <v>44044.443055555559</v>
      </c>
      <c r="D1217" s="2">
        <v>44044.467361111114</v>
      </c>
      <c r="E1217" t="s">
        <v>1243</v>
      </c>
    </row>
    <row r="1218" spans="1:5" x14ac:dyDescent="0.2">
      <c r="A1218" t="s">
        <v>27</v>
      </c>
      <c r="B1218" t="s">
        <v>20</v>
      </c>
      <c r="C1218" s="2">
        <v>44044.443055555559</v>
      </c>
      <c r="D1218" s="2">
        <v>44044.467361111114</v>
      </c>
      <c r="E1218" t="s">
        <v>1244</v>
      </c>
    </row>
    <row r="1219" spans="1:5" x14ac:dyDescent="0.2">
      <c r="A1219" t="s">
        <v>27</v>
      </c>
      <c r="B1219" t="s">
        <v>20</v>
      </c>
      <c r="C1219" s="2">
        <v>44044.443055555559</v>
      </c>
      <c r="D1219" s="2">
        <v>44044.467361111114</v>
      </c>
      <c r="E1219" t="s">
        <v>1245</v>
      </c>
    </row>
    <row r="1220" spans="1:5" x14ac:dyDescent="0.2">
      <c r="A1220" t="s">
        <v>27</v>
      </c>
      <c r="B1220" t="s">
        <v>20</v>
      </c>
      <c r="C1220" s="2">
        <v>44044.443055555559</v>
      </c>
      <c r="D1220" s="2">
        <v>44044.467361111114</v>
      </c>
      <c r="E1220" t="s">
        <v>1246</v>
      </c>
    </row>
    <row r="1221" spans="1:5" x14ac:dyDescent="0.2">
      <c r="A1221" t="s">
        <v>27</v>
      </c>
      <c r="B1221" t="s">
        <v>20</v>
      </c>
      <c r="C1221" s="2">
        <v>44044.443055555559</v>
      </c>
      <c r="D1221" s="2">
        <v>44044.467361111114</v>
      </c>
      <c r="E1221" t="s">
        <v>1247</v>
      </c>
    </row>
    <row r="1222" spans="1:5" x14ac:dyDescent="0.2">
      <c r="A1222" t="s">
        <v>27</v>
      </c>
      <c r="B1222" t="s">
        <v>20</v>
      </c>
      <c r="C1222" s="2">
        <v>44044.443055555559</v>
      </c>
      <c r="D1222" s="2">
        <v>44044.467361111114</v>
      </c>
      <c r="E1222" t="s">
        <v>1248</v>
      </c>
    </row>
    <row r="1223" spans="1:5" x14ac:dyDescent="0.2">
      <c r="A1223" t="s">
        <v>27</v>
      </c>
      <c r="B1223" t="s">
        <v>20</v>
      </c>
      <c r="C1223" s="2">
        <v>44044.443055555559</v>
      </c>
      <c r="D1223" s="2">
        <v>44044.467361111114</v>
      </c>
      <c r="E1223" t="s">
        <v>1249</v>
      </c>
    </row>
    <row r="1224" spans="1:5" x14ac:dyDescent="0.2">
      <c r="A1224" t="s">
        <v>27</v>
      </c>
      <c r="B1224" t="s">
        <v>20</v>
      </c>
      <c r="C1224" s="2">
        <v>44044.443055555559</v>
      </c>
      <c r="D1224" s="2">
        <v>44044.467361111114</v>
      </c>
      <c r="E1224" t="s">
        <v>1250</v>
      </c>
    </row>
    <row r="1225" spans="1:5" x14ac:dyDescent="0.2">
      <c r="A1225" t="s">
        <v>27</v>
      </c>
      <c r="B1225" t="s">
        <v>20</v>
      </c>
      <c r="C1225" s="2">
        <v>44044.443055555559</v>
      </c>
      <c r="D1225" s="2">
        <v>44044.467361111114</v>
      </c>
      <c r="E1225" t="s">
        <v>1251</v>
      </c>
    </row>
    <row r="1226" spans="1:5" x14ac:dyDescent="0.2">
      <c r="A1226" t="s">
        <v>27</v>
      </c>
      <c r="B1226" t="s">
        <v>20</v>
      </c>
      <c r="C1226" s="2">
        <v>44044.443055555559</v>
      </c>
      <c r="D1226" s="2">
        <v>44044.467361111114</v>
      </c>
      <c r="E1226" t="s">
        <v>1252</v>
      </c>
    </row>
    <row r="1227" spans="1:5" x14ac:dyDescent="0.2">
      <c r="A1227" t="s">
        <v>27</v>
      </c>
      <c r="B1227" t="s">
        <v>20</v>
      </c>
      <c r="C1227" s="2">
        <v>44044.443055555559</v>
      </c>
      <c r="D1227" s="2">
        <v>44044.467361111114</v>
      </c>
      <c r="E1227" t="s">
        <v>1253</v>
      </c>
    </row>
    <row r="1228" spans="1:5" x14ac:dyDescent="0.2">
      <c r="A1228" t="s">
        <v>27</v>
      </c>
      <c r="B1228" t="s">
        <v>20</v>
      </c>
      <c r="C1228" s="2">
        <v>44044.443055555559</v>
      </c>
      <c r="D1228" s="2">
        <v>44044.467361111114</v>
      </c>
      <c r="E1228" t="s">
        <v>1254</v>
      </c>
    </row>
    <row r="1229" spans="1:5" x14ac:dyDescent="0.2">
      <c r="A1229" t="s">
        <v>27</v>
      </c>
      <c r="B1229" t="s">
        <v>20</v>
      </c>
      <c r="C1229" s="2">
        <v>44044.443055555559</v>
      </c>
      <c r="D1229" s="2">
        <v>44044.467361111114</v>
      </c>
      <c r="E1229" t="s">
        <v>1255</v>
      </c>
    </row>
    <row r="1230" spans="1:5" x14ac:dyDescent="0.2">
      <c r="A1230" t="s">
        <v>27</v>
      </c>
      <c r="B1230" t="s">
        <v>20</v>
      </c>
      <c r="C1230" s="2">
        <v>44044.443055555559</v>
      </c>
      <c r="D1230" s="2">
        <v>44044.467361111114</v>
      </c>
      <c r="E1230" t="s">
        <v>1256</v>
      </c>
    </row>
    <row r="1231" spans="1:5" x14ac:dyDescent="0.2">
      <c r="A1231" t="s">
        <v>27</v>
      </c>
      <c r="B1231" t="s">
        <v>20</v>
      </c>
      <c r="C1231" s="2">
        <v>44044.443055555559</v>
      </c>
      <c r="D1231" s="2">
        <v>44044.467361111114</v>
      </c>
      <c r="E1231" t="s">
        <v>1257</v>
      </c>
    </row>
    <row r="1232" spans="1:5" x14ac:dyDescent="0.2">
      <c r="A1232" t="s">
        <v>27</v>
      </c>
      <c r="B1232" t="s">
        <v>20</v>
      </c>
      <c r="C1232" s="2">
        <v>44044.443055555559</v>
      </c>
      <c r="D1232" s="2">
        <v>44044.467361111114</v>
      </c>
      <c r="E1232" t="s">
        <v>1258</v>
      </c>
    </row>
    <row r="1233" spans="1:5" x14ac:dyDescent="0.2">
      <c r="A1233" t="s">
        <v>27</v>
      </c>
      <c r="B1233" t="s">
        <v>20</v>
      </c>
      <c r="C1233" s="2">
        <v>44044.443055555559</v>
      </c>
      <c r="D1233" s="2">
        <v>44044.467361111114</v>
      </c>
      <c r="E1233" t="s">
        <v>1259</v>
      </c>
    </row>
    <row r="1234" spans="1:5" x14ac:dyDescent="0.2">
      <c r="A1234" t="s">
        <v>27</v>
      </c>
      <c r="B1234" t="s">
        <v>20</v>
      </c>
      <c r="C1234" s="2">
        <v>44044.443055555559</v>
      </c>
      <c r="D1234" s="2">
        <v>44044.467361111114</v>
      </c>
      <c r="E1234" t="s">
        <v>1260</v>
      </c>
    </row>
    <row r="1235" spans="1:5" x14ac:dyDescent="0.2">
      <c r="A1235" t="s">
        <v>27</v>
      </c>
      <c r="B1235" t="s">
        <v>20</v>
      </c>
      <c r="C1235" s="2">
        <v>44044.443055555559</v>
      </c>
      <c r="D1235" s="2">
        <v>44044.467361111114</v>
      </c>
      <c r="E1235" t="s">
        <v>1261</v>
      </c>
    </row>
    <row r="1236" spans="1:5" x14ac:dyDescent="0.2">
      <c r="A1236" t="s">
        <v>27</v>
      </c>
      <c r="B1236" t="s">
        <v>20</v>
      </c>
      <c r="C1236" s="2">
        <v>44044.443055555559</v>
      </c>
      <c r="D1236" s="2">
        <v>44044.467361111114</v>
      </c>
      <c r="E1236" t="s">
        <v>1262</v>
      </c>
    </row>
    <row r="1237" spans="1:5" x14ac:dyDescent="0.2">
      <c r="A1237" t="s">
        <v>27</v>
      </c>
      <c r="B1237" t="s">
        <v>20</v>
      </c>
      <c r="C1237" s="2">
        <v>44044.443055555559</v>
      </c>
      <c r="D1237" s="2">
        <v>44044.467361111114</v>
      </c>
      <c r="E1237" t="s">
        <v>1263</v>
      </c>
    </row>
    <row r="1238" spans="1:5" x14ac:dyDescent="0.2">
      <c r="A1238" t="s">
        <v>27</v>
      </c>
      <c r="B1238" t="s">
        <v>20</v>
      </c>
      <c r="C1238" s="2">
        <v>44044.443055555559</v>
      </c>
      <c r="D1238" s="2">
        <v>44044.467361111114</v>
      </c>
      <c r="E1238" t="s">
        <v>1264</v>
      </c>
    </row>
    <row r="1239" spans="1:5" x14ac:dyDescent="0.2">
      <c r="A1239" t="s">
        <v>27</v>
      </c>
      <c r="B1239" t="s">
        <v>20</v>
      </c>
      <c r="C1239" s="2">
        <v>44044.443055555559</v>
      </c>
      <c r="D1239" s="2">
        <v>44044.467361111114</v>
      </c>
      <c r="E1239" t="s">
        <v>1265</v>
      </c>
    </row>
    <row r="1240" spans="1:5" x14ac:dyDescent="0.2">
      <c r="A1240" t="s">
        <v>27</v>
      </c>
      <c r="B1240" t="s">
        <v>20</v>
      </c>
      <c r="C1240" s="2">
        <v>44044.443055555559</v>
      </c>
      <c r="D1240" s="2">
        <v>44044.467361111114</v>
      </c>
      <c r="E1240" t="s">
        <v>1266</v>
      </c>
    </row>
    <row r="1241" spans="1:5" x14ac:dyDescent="0.2">
      <c r="A1241" t="s">
        <v>27</v>
      </c>
      <c r="B1241" t="s">
        <v>20</v>
      </c>
      <c r="C1241" s="2">
        <v>44044.443055555559</v>
      </c>
      <c r="D1241" s="2">
        <v>44044.467361111114</v>
      </c>
      <c r="E1241" t="s">
        <v>1267</v>
      </c>
    </row>
    <row r="1242" spans="1:5" x14ac:dyDescent="0.2">
      <c r="A1242" t="s">
        <v>27</v>
      </c>
      <c r="B1242" t="s">
        <v>20</v>
      </c>
      <c r="C1242" s="2">
        <v>44044.443055555559</v>
      </c>
      <c r="D1242" s="2">
        <v>44044.467361111114</v>
      </c>
      <c r="E1242" t="s">
        <v>1268</v>
      </c>
    </row>
    <row r="1243" spans="1:5" x14ac:dyDescent="0.2">
      <c r="A1243" t="s">
        <v>27</v>
      </c>
      <c r="B1243" t="s">
        <v>20</v>
      </c>
      <c r="C1243" s="2">
        <v>44044.443055555559</v>
      </c>
      <c r="D1243" s="2">
        <v>44044.467361111114</v>
      </c>
      <c r="E1243" t="s">
        <v>1269</v>
      </c>
    </row>
    <row r="1244" spans="1:5" x14ac:dyDescent="0.2">
      <c r="A1244" t="s">
        <v>27</v>
      </c>
      <c r="B1244" t="s">
        <v>20</v>
      </c>
      <c r="C1244" s="2">
        <v>44044.443055555559</v>
      </c>
      <c r="D1244" s="2">
        <v>44044.467361111114</v>
      </c>
      <c r="E1244" t="s">
        <v>1270</v>
      </c>
    </row>
    <row r="1245" spans="1:5" x14ac:dyDescent="0.2">
      <c r="A1245" t="s">
        <v>27</v>
      </c>
      <c r="B1245" t="s">
        <v>20</v>
      </c>
      <c r="C1245" s="2">
        <v>44044.443055555559</v>
      </c>
      <c r="D1245" s="2">
        <v>44044.467361111114</v>
      </c>
      <c r="E1245" t="s">
        <v>1271</v>
      </c>
    </row>
    <row r="1246" spans="1:5" x14ac:dyDescent="0.2">
      <c r="A1246" t="s">
        <v>27</v>
      </c>
      <c r="B1246" t="s">
        <v>20</v>
      </c>
      <c r="C1246" s="2">
        <v>44044.443055555559</v>
      </c>
      <c r="D1246" s="2">
        <v>44044.467361111114</v>
      </c>
      <c r="E1246" t="s">
        <v>1272</v>
      </c>
    </row>
    <row r="1247" spans="1:5" x14ac:dyDescent="0.2">
      <c r="A1247" t="s">
        <v>27</v>
      </c>
      <c r="B1247" t="s">
        <v>20</v>
      </c>
      <c r="C1247" s="2">
        <v>44044.443055555559</v>
      </c>
      <c r="D1247" s="2">
        <v>44044.467361111114</v>
      </c>
      <c r="E1247" t="s">
        <v>1273</v>
      </c>
    </row>
    <row r="1248" spans="1:5" x14ac:dyDescent="0.2">
      <c r="A1248" t="s">
        <v>27</v>
      </c>
      <c r="B1248" t="s">
        <v>20</v>
      </c>
      <c r="C1248" s="2">
        <v>44044.443055555559</v>
      </c>
      <c r="D1248" s="2">
        <v>44044.467361111114</v>
      </c>
      <c r="E1248" t="s">
        <v>1274</v>
      </c>
    </row>
    <row r="1249" spans="1:5" x14ac:dyDescent="0.2">
      <c r="A1249" t="s">
        <v>27</v>
      </c>
      <c r="B1249" t="s">
        <v>20</v>
      </c>
      <c r="C1249" s="2">
        <v>44044.443055555559</v>
      </c>
      <c r="D1249" s="2">
        <v>44044.467361111114</v>
      </c>
      <c r="E1249" t="s">
        <v>1275</v>
      </c>
    </row>
    <row r="1250" spans="1:5" x14ac:dyDescent="0.2">
      <c r="A1250" t="s">
        <v>27</v>
      </c>
      <c r="B1250" t="s">
        <v>20</v>
      </c>
      <c r="C1250" s="2">
        <v>44044.443055555559</v>
      </c>
      <c r="D1250" s="2">
        <v>44044.467361111114</v>
      </c>
      <c r="E1250" t="s">
        <v>1276</v>
      </c>
    </row>
    <row r="1251" spans="1:5" x14ac:dyDescent="0.2">
      <c r="A1251" t="s">
        <v>27</v>
      </c>
      <c r="B1251" t="s">
        <v>20</v>
      </c>
      <c r="C1251" s="2">
        <v>44044.443055555559</v>
      </c>
      <c r="D1251" s="2">
        <v>44044.467361111114</v>
      </c>
      <c r="E1251" t="s">
        <v>1277</v>
      </c>
    </row>
    <row r="1252" spans="1:5" x14ac:dyDescent="0.2">
      <c r="A1252" t="s">
        <v>27</v>
      </c>
      <c r="B1252" t="s">
        <v>20</v>
      </c>
      <c r="C1252" s="2">
        <v>44044.443055555559</v>
      </c>
      <c r="D1252" s="2">
        <v>44044.467361111114</v>
      </c>
      <c r="E1252" t="s">
        <v>1278</v>
      </c>
    </row>
    <row r="1253" spans="1:5" x14ac:dyDescent="0.2">
      <c r="A1253" t="s">
        <v>27</v>
      </c>
      <c r="B1253" t="s">
        <v>20</v>
      </c>
      <c r="C1253" s="2">
        <v>44044.443055555559</v>
      </c>
      <c r="D1253" s="2">
        <v>44044.467361111114</v>
      </c>
      <c r="E1253" t="s">
        <v>1279</v>
      </c>
    </row>
    <row r="1254" spans="1:5" x14ac:dyDescent="0.2">
      <c r="A1254" t="s">
        <v>27</v>
      </c>
      <c r="B1254" t="s">
        <v>20</v>
      </c>
      <c r="C1254" s="2">
        <v>44044.443055555559</v>
      </c>
      <c r="D1254" s="2">
        <v>44044.467361111114</v>
      </c>
      <c r="E1254" t="s">
        <v>1280</v>
      </c>
    </row>
    <row r="1255" spans="1:5" x14ac:dyDescent="0.2">
      <c r="A1255" t="s">
        <v>27</v>
      </c>
      <c r="B1255" t="s">
        <v>20</v>
      </c>
      <c r="C1255" s="2">
        <v>44044.443055555559</v>
      </c>
      <c r="D1255" s="2">
        <v>44044.467361111114</v>
      </c>
      <c r="E1255" t="s">
        <v>1281</v>
      </c>
    </row>
    <row r="1256" spans="1:5" x14ac:dyDescent="0.2">
      <c r="A1256" t="s">
        <v>27</v>
      </c>
      <c r="B1256" t="s">
        <v>20</v>
      </c>
      <c r="C1256" s="2">
        <v>44044.443055555559</v>
      </c>
      <c r="D1256" s="2">
        <v>44044.467361111114</v>
      </c>
      <c r="E1256" t="s">
        <v>1282</v>
      </c>
    </row>
    <row r="1257" spans="1:5" x14ac:dyDescent="0.2">
      <c r="A1257" t="s">
        <v>27</v>
      </c>
      <c r="B1257" t="s">
        <v>20</v>
      </c>
      <c r="C1257" s="2">
        <v>44044.443055555559</v>
      </c>
      <c r="D1257" s="2">
        <v>44044.467361111114</v>
      </c>
      <c r="E1257" t="s">
        <v>1283</v>
      </c>
    </row>
    <row r="1258" spans="1:5" x14ac:dyDescent="0.2">
      <c r="A1258" t="s">
        <v>27</v>
      </c>
      <c r="B1258" t="s">
        <v>20</v>
      </c>
      <c r="C1258" s="2">
        <v>44044.443055555559</v>
      </c>
      <c r="D1258" s="2">
        <v>44044.467361111114</v>
      </c>
      <c r="E1258" t="s">
        <v>1284</v>
      </c>
    </row>
    <row r="1259" spans="1:5" x14ac:dyDescent="0.2">
      <c r="A1259" t="s">
        <v>27</v>
      </c>
      <c r="B1259" t="s">
        <v>20</v>
      </c>
      <c r="C1259" s="2">
        <v>44044.443055555559</v>
      </c>
      <c r="D1259" s="2">
        <v>44044.467361111114</v>
      </c>
      <c r="E1259" t="s">
        <v>1285</v>
      </c>
    </row>
    <row r="1260" spans="1:5" x14ac:dyDescent="0.2">
      <c r="A1260" t="s">
        <v>27</v>
      </c>
      <c r="B1260" t="s">
        <v>20</v>
      </c>
      <c r="C1260" s="2">
        <v>44044.443055555559</v>
      </c>
      <c r="D1260" s="2">
        <v>44044.467361111114</v>
      </c>
      <c r="E1260" t="s">
        <v>1286</v>
      </c>
    </row>
    <row r="1261" spans="1:5" x14ac:dyDescent="0.2">
      <c r="A1261" t="s">
        <v>27</v>
      </c>
      <c r="B1261" t="s">
        <v>20</v>
      </c>
      <c r="C1261" s="2">
        <v>44044.443055555559</v>
      </c>
      <c r="D1261" s="2">
        <v>44044.467361111114</v>
      </c>
      <c r="E1261" t="s">
        <v>1287</v>
      </c>
    </row>
    <row r="1262" spans="1:5" x14ac:dyDescent="0.2">
      <c r="A1262" t="s">
        <v>27</v>
      </c>
      <c r="B1262" t="s">
        <v>20</v>
      </c>
      <c r="C1262" s="2">
        <v>44044.443055555559</v>
      </c>
      <c r="D1262" s="2">
        <v>44044.467361111114</v>
      </c>
      <c r="E1262" t="s">
        <v>1288</v>
      </c>
    </row>
    <row r="1263" spans="1:5" x14ac:dyDescent="0.2">
      <c r="A1263" t="s">
        <v>27</v>
      </c>
      <c r="B1263" t="s">
        <v>20</v>
      </c>
      <c r="C1263" s="2">
        <v>44044.443055555559</v>
      </c>
      <c r="D1263" s="2">
        <v>44044.467361111114</v>
      </c>
      <c r="E1263" t="s">
        <v>1289</v>
      </c>
    </row>
    <row r="1264" spans="1:5" x14ac:dyDescent="0.2">
      <c r="A1264" t="s">
        <v>27</v>
      </c>
      <c r="B1264" t="s">
        <v>20</v>
      </c>
      <c r="C1264" s="2">
        <v>44044.443055555559</v>
      </c>
      <c r="D1264" s="2">
        <v>44044.467361111114</v>
      </c>
      <c r="E1264" t="s">
        <v>1290</v>
      </c>
    </row>
    <row r="1265" spans="1:5" x14ac:dyDescent="0.2">
      <c r="A1265" t="s">
        <v>27</v>
      </c>
      <c r="B1265" t="s">
        <v>20</v>
      </c>
      <c r="C1265" s="2">
        <v>44044.443055555559</v>
      </c>
      <c r="D1265" s="2">
        <v>44044.467361111114</v>
      </c>
      <c r="E1265" t="s">
        <v>1291</v>
      </c>
    </row>
    <row r="1266" spans="1:5" x14ac:dyDescent="0.2">
      <c r="A1266" t="s">
        <v>27</v>
      </c>
      <c r="B1266" t="s">
        <v>20</v>
      </c>
      <c r="C1266" s="2">
        <v>44044.443055555559</v>
      </c>
      <c r="D1266" s="2">
        <v>44044.467361111114</v>
      </c>
      <c r="E1266" t="s">
        <v>1292</v>
      </c>
    </row>
    <row r="1267" spans="1:5" x14ac:dyDescent="0.2">
      <c r="A1267" t="s">
        <v>27</v>
      </c>
      <c r="B1267" t="s">
        <v>20</v>
      </c>
      <c r="C1267" s="2">
        <v>44044.443055555559</v>
      </c>
      <c r="D1267" s="2">
        <v>44044.467361111114</v>
      </c>
      <c r="E1267" t="s">
        <v>1293</v>
      </c>
    </row>
    <row r="1268" spans="1:5" x14ac:dyDescent="0.2">
      <c r="A1268" t="s">
        <v>27</v>
      </c>
      <c r="B1268" t="s">
        <v>20</v>
      </c>
      <c r="C1268" s="2">
        <v>44044.443055555559</v>
      </c>
      <c r="D1268" s="2">
        <v>44044.467361111114</v>
      </c>
      <c r="E1268" t="s">
        <v>1294</v>
      </c>
    </row>
    <row r="1269" spans="1:5" x14ac:dyDescent="0.2">
      <c r="A1269" t="s">
        <v>27</v>
      </c>
      <c r="B1269" t="s">
        <v>20</v>
      </c>
      <c r="C1269" s="2">
        <v>44044.443055555559</v>
      </c>
      <c r="D1269" s="2">
        <v>44044.467361111114</v>
      </c>
      <c r="E1269" t="s">
        <v>1295</v>
      </c>
    </row>
    <row r="1270" spans="1:5" x14ac:dyDescent="0.2">
      <c r="A1270" t="s">
        <v>27</v>
      </c>
      <c r="B1270" t="s">
        <v>20</v>
      </c>
      <c r="C1270" s="2">
        <v>44044.443055555559</v>
      </c>
      <c r="D1270" s="2">
        <v>44044.467361111114</v>
      </c>
      <c r="E1270" t="s">
        <v>1296</v>
      </c>
    </row>
    <row r="1271" spans="1:5" x14ac:dyDescent="0.2">
      <c r="A1271" t="s">
        <v>27</v>
      </c>
      <c r="B1271" t="s">
        <v>20</v>
      </c>
      <c r="C1271" s="2">
        <v>44044.443055555559</v>
      </c>
      <c r="D1271" s="2">
        <v>44044.467361111114</v>
      </c>
      <c r="E1271" t="s">
        <v>1297</v>
      </c>
    </row>
    <row r="1272" spans="1:5" x14ac:dyDescent="0.2">
      <c r="A1272" t="s">
        <v>27</v>
      </c>
      <c r="B1272" t="s">
        <v>20</v>
      </c>
      <c r="C1272" s="2">
        <v>44044.443055555559</v>
      </c>
      <c r="D1272" s="2">
        <v>44044.467361111114</v>
      </c>
      <c r="E1272" t="s">
        <v>1298</v>
      </c>
    </row>
    <row r="1273" spans="1:5" x14ac:dyDescent="0.2">
      <c r="A1273" t="s">
        <v>27</v>
      </c>
      <c r="B1273" t="s">
        <v>20</v>
      </c>
      <c r="C1273" s="2">
        <v>44044.443055555559</v>
      </c>
      <c r="D1273" s="2">
        <v>44044.467361111114</v>
      </c>
      <c r="E1273" t="s">
        <v>1299</v>
      </c>
    </row>
    <row r="1274" spans="1:5" x14ac:dyDescent="0.2">
      <c r="A1274" t="s">
        <v>27</v>
      </c>
      <c r="B1274" t="s">
        <v>20</v>
      </c>
      <c r="C1274" s="2">
        <v>44044.443055555559</v>
      </c>
      <c r="D1274" s="2">
        <v>44044.467361111114</v>
      </c>
      <c r="E1274" t="s">
        <v>1300</v>
      </c>
    </row>
    <row r="1275" spans="1:5" x14ac:dyDescent="0.2">
      <c r="A1275" t="s">
        <v>27</v>
      </c>
      <c r="B1275" t="s">
        <v>20</v>
      </c>
      <c r="C1275" s="2">
        <v>44044.443055555559</v>
      </c>
      <c r="D1275" s="2">
        <v>44044.467361111114</v>
      </c>
      <c r="E1275" t="s">
        <v>1301</v>
      </c>
    </row>
    <row r="1276" spans="1:5" x14ac:dyDescent="0.2">
      <c r="A1276" t="s">
        <v>27</v>
      </c>
      <c r="B1276" t="s">
        <v>20</v>
      </c>
      <c r="C1276" s="2">
        <v>44044.443055555559</v>
      </c>
      <c r="D1276" s="2">
        <v>44044.467361111114</v>
      </c>
      <c r="E1276" t="s">
        <v>1302</v>
      </c>
    </row>
    <row r="1277" spans="1:5" x14ac:dyDescent="0.2">
      <c r="A1277" t="s">
        <v>27</v>
      </c>
      <c r="B1277" t="s">
        <v>20</v>
      </c>
      <c r="C1277" s="2">
        <v>44044.443055555559</v>
      </c>
      <c r="D1277" s="2">
        <v>44044.467361111114</v>
      </c>
      <c r="E1277" t="s">
        <v>1303</v>
      </c>
    </row>
    <row r="1278" spans="1:5" x14ac:dyDescent="0.2">
      <c r="A1278" t="s">
        <v>27</v>
      </c>
      <c r="B1278" t="s">
        <v>20</v>
      </c>
      <c r="C1278" s="2">
        <v>44044.443055555559</v>
      </c>
      <c r="D1278" s="2">
        <v>44044.467361111114</v>
      </c>
      <c r="E1278" t="s">
        <v>1304</v>
      </c>
    </row>
    <row r="1279" spans="1:5" x14ac:dyDescent="0.2">
      <c r="A1279" t="s">
        <v>27</v>
      </c>
      <c r="B1279" t="s">
        <v>20</v>
      </c>
      <c r="C1279" s="2">
        <v>44044.443055555559</v>
      </c>
      <c r="D1279" s="2">
        <v>44044.467361111114</v>
      </c>
      <c r="E1279" t="s">
        <v>1305</v>
      </c>
    </row>
    <row r="1280" spans="1:5" x14ac:dyDescent="0.2">
      <c r="A1280" t="s">
        <v>27</v>
      </c>
      <c r="B1280" t="s">
        <v>20</v>
      </c>
      <c r="C1280" s="2">
        <v>44044.443055555559</v>
      </c>
      <c r="D1280" s="2">
        <v>44044.467361111114</v>
      </c>
      <c r="E1280" t="s">
        <v>1306</v>
      </c>
    </row>
    <row r="1281" spans="1:5" x14ac:dyDescent="0.2">
      <c r="A1281" t="s">
        <v>27</v>
      </c>
      <c r="B1281" t="s">
        <v>20</v>
      </c>
      <c r="C1281" s="2">
        <v>44044.443055555559</v>
      </c>
      <c r="D1281" s="2">
        <v>44044.467361111114</v>
      </c>
      <c r="E1281" t="s">
        <v>1307</v>
      </c>
    </row>
    <row r="1282" spans="1:5" x14ac:dyDescent="0.2">
      <c r="A1282" t="s">
        <v>27</v>
      </c>
      <c r="B1282" t="s">
        <v>20</v>
      </c>
      <c r="C1282" s="2">
        <v>44044.443055555559</v>
      </c>
      <c r="D1282" s="2">
        <v>44044.467361111114</v>
      </c>
      <c r="E1282" t="s">
        <v>1308</v>
      </c>
    </row>
    <row r="1283" spans="1:5" x14ac:dyDescent="0.2">
      <c r="A1283" t="s">
        <v>27</v>
      </c>
      <c r="B1283" t="s">
        <v>20</v>
      </c>
      <c r="C1283" s="2">
        <v>44044.443055555559</v>
      </c>
      <c r="D1283" s="2">
        <v>44044.467361111114</v>
      </c>
      <c r="E1283" t="s">
        <v>1309</v>
      </c>
    </row>
    <row r="1284" spans="1:5" x14ac:dyDescent="0.2">
      <c r="A1284" t="s">
        <v>27</v>
      </c>
      <c r="B1284" t="s">
        <v>20</v>
      </c>
      <c r="C1284" s="2">
        <v>44044.443055555559</v>
      </c>
      <c r="D1284" s="2">
        <v>44044.467361111114</v>
      </c>
      <c r="E1284" t="s">
        <v>1310</v>
      </c>
    </row>
    <row r="1285" spans="1:5" x14ac:dyDescent="0.2">
      <c r="A1285" t="s">
        <v>27</v>
      </c>
      <c r="B1285" t="s">
        <v>20</v>
      </c>
      <c r="C1285" s="2">
        <v>44044.443055555559</v>
      </c>
      <c r="D1285" s="2">
        <v>44044.467361111114</v>
      </c>
      <c r="E1285" t="s">
        <v>1311</v>
      </c>
    </row>
    <row r="1286" spans="1:5" x14ac:dyDescent="0.2">
      <c r="A1286" t="s">
        <v>27</v>
      </c>
      <c r="B1286" t="s">
        <v>20</v>
      </c>
      <c r="C1286" s="2">
        <v>44044.443055555559</v>
      </c>
      <c r="D1286" s="2">
        <v>44044.467361111114</v>
      </c>
      <c r="E1286" t="s">
        <v>1312</v>
      </c>
    </row>
    <row r="1287" spans="1:5" x14ac:dyDescent="0.2">
      <c r="A1287" t="s">
        <v>27</v>
      </c>
      <c r="B1287" t="s">
        <v>20</v>
      </c>
      <c r="C1287" s="2">
        <v>44044.443055555559</v>
      </c>
      <c r="D1287" s="2">
        <v>44044.467361111114</v>
      </c>
      <c r="E1287" t="s">
        <v>1313</v>
      </c>
    </row>
    <row r="1288" spans="1:5" x14ac:dyDescent="0.2">
      <c r="A1288" t="s">
        <v>27</v>
      </c>
      <c r="B1288" t="s">
        <v>20</v>
      </c>
      <c r="C1288" s="2">
        <v>44044.443055555559</v>
      </c>
      <c r="D1288" s="2">
        <v>44044.467361111114</v>
      </c>
      <c r="E1288" t="s">
        <v>1314</v>
      </c>
    </row>
    <row r="1289" spans="1:5" x14ac:dyDescent="0.2">
      <c r="A1289" t="s">
        <v>27</v>
      </c>
      <c r="B1289" t="s">
        <v>20</v>
      </c>
      <c r="C1289" s="2">
        <v>44044.443055555559</v>
      </c>
      <c r="D1289" s="2">
        <v>44044.467361111114</v>
      </c>
      <c r="E1289" t="s">
        <v>1315</v>
      </c>
    </row>
    <row r="1290" spans="1:5" x14ac:dyDescent="0.2">
      <c r="A1290" t="s">
        <v>27</v>
      </c>
      <c r="B1290" t="s">
        <v>20</v>
      </c>
      <c r="C1290" s="2">
        <v>44044.443055555559</v>
      </c>
      <c r="D1290" s="2">
        <v>44044.467361111114</v>
      </c>
      <c r="E1290" t="s">
        <v>1316</v>
      </c>
    </row>
    <row r="1291" spans="1:5" x14ac:dyDescent="0.2">
      <c r="A1291" t="s">
        <v>27</v>
      </c>
      <c r="B1291" t="s">
        <v>20</v>
      </c>
      <c r="C1291" s="2">
        <v>44044.443055555559</v>
      </c>
      <c r="D1291" s="2">
        <v>44044.467361111114</v>
      </c>
      <c r="E1291" t="s">
        <v>1317</v>
      </c>
    </row>
    <row r="1292" spans="1:5" x14ac:dyDescent="0.2">
      <c r="A1292" t="s">
        <v>27</v>
      </c>
      <c r="B1292" t="s">
        <v>20</v>
      </c>
      <c r="C1292" s="2">
        <v>44044.443055555559</v>
      </c>
      <c r="D1292" s="2">
        <v>44044.467361111114</v>
      </c>
      <c r="E1292" t="s">
        <v>1318</v>
      </c>
    </row>
    <row r="1293" spans="1:5" x14ac:dyDescent="0.2">
      <c r="A1293" t="s">
        <v>27</v>
      </c>
      <c r="B1293" t="s">
        <v>20</v>
      </c>
      <c r="C1293" s="2">
        <v>44044.443055555559</v>
      </c>
      <c r="D1293" s="2">
        <v>44044.467361111114</v>
      </c>
      <c r="E1293" t="s">
        <v>1319</v>
      </c>
    </row>
    <row r="1294" spans="1:5" x14ac:dyDescent="0.2">
      <c r="A1294" t="s">
        <v>27</v>
      </c>
      <c r="B1294" t="s">
        <v>20</v>
      </c>
      <c r="C1294" s="2">
        <v>44044.443055555559</v>
      </c>
      <c r="D1294" s="2">
        <v>44044.467361111114</v>
      </c>
      <c r="E1294" t="s">
        <v>1320</v>
      </c>
    </row>
    <row r="1295" spans="1:5" x14ac:dyDescent="0.2">
      <c r="A1295" t="s">
        <v>27</v>
      </c>
      <c r="B1295" t="s">
        <v>20</v>
      </c>
      <c r="C1295" s="2">
        <v>44044.443055555559</v>
      </c>
      <c r="D1295" s="2">
        <v>44044.467361111114</v>
      </c>
      <c r="E1295" t="s">
        <v>1321</v>
      </c>
    </row>
    <row r="1296" spans="1:5" x14ac:dyDescent="0.2">
      <c r="A1296" t="s">
        <v>27</v>
      </c>
      <c r="B1296" t="s">
        <v>20</v>
      </c>
      <c r="C1296" s="2">
        <v>44044.443055555559</v>
      </c>
      <c r="D1296" s="2">
        <v>44044.467361111114</v>
      </c>
      <c r="E1296" t="s">
        <v>1322</v>
      </c>
    </row>
    <row r="1297" spans="1:5" x14ac:dyDescent="0.2">
      <c r="A1297" t="s">
        <v>27</v>
      </c>
      <c r="B1297" t="s">
        <v>20</v>
      </c>
      <c r="C1297" s="2">
        <v>44044.443055555559</v>
      </c>
      <c r="D1297" s="2">
        <v>44044.467361111114</v>
      </c>
      <c r="E1297" t="s">
        <v>1323</v>
      </c>
    </row>
    <row r="1298" spans="1:5" x14ac:dyDescent="0.2">
      <c r="A1298" t="s">
        <v>27</v>
      </c>
      <c r="B1298" t="s">
        <v>20</v>
      </c>
      <c r="C1298" s="2">
        <v>44044.443055555559</v>
      </c>
      <c r="D1298" s="2">
        <v>44044.467361111114</v>
      </c>
      <c r="E1298" t="s">
        <v>1324</v>
      </c>
    </row>
    <row r="1299" spans="1:5" x14ac:dyDescent="0.2">
      <c r="A1299" t="s">
        <v>27</v>
      </c>
      <c r="B1299" t="s">
        <v>20</v>
      </c>
      <c r="C1299" s="2">
        <v>44044.443055555559</v>
      </c>
      <c r="D1299" s="2">
        <v>44044.467361111114</v>
      </c>
      <c r="E1299" t="s">
        <v>1325</v>
      </c>
    </row>
    <row r="1300" spans="1:5" x14ac:dyDescent="0.2">
      <c r="A1300" t="s">
        <v>27</v>
      </c>
      <c r="B1300" t="s">
        <v>20</v>
      </c>
      <c r="C1300" s="2">
        <v>44044.443055555559</v>
      </c>
      <c r="D1300" s="2">
        <v>44044.467361111114</v>
      </c>
      <c r="E1300" t="s">
        <v>1326</v>
      </c>
    </row>
    <row r="1301" spans="1:5" x14ac:dyDescent="0.2">
      <c r="A1301" t="s">
        <v>27</v>
      </c>
      <c r="B1301" t="s">
        <v>20</v>
      </c>
      <c r="C1301" s="2">
        <v>44044.443055555559</v>
      </c>
      <c r="D1301" s="2">
        <v>44044.467361111114</v>
      </c>
      <c r="E1301" t="s">
        <v>1327</v>
      </c>
    </row>
    <row r="1302" spans="1:5" x14ac:dyDescent="0.2">
      <c r="A1302" t="s">
        <v>27</v>
      </c>
      <c r="B1302" t="s">
        <v>20</v>
      </c>
      <c r="C1302" s="2">
        <v>44044.443055555559</v>
      </c>
      <c r="D1302" s="2">
        <v>44044.467361111114</v>
      </c>
      <c r="E1302" t="s">
        <v>1328</v>
      </c>
    </row>
    <row r="1303" spans="1:5" x14ac:dyDescent="0.2">
      <c r="A1303" t="s">
        <v>27</v>
      </c>
      <c r="B1303" t="s">
        <v>20</v>
      </c>
      <c r="C1303" s="2">
        <v>44044.443055555559</v>
      </c>
      <c r="D1303" s="2">
        <v>44044.467361111114</v>
      </c>
      <c r="E1303" t="s">
        <v>1329</v>
      </c>
    </row>
    <row r="1304" spans="1:5" x14ac:dyDescent="0.2">
      <c r="A1304" t="s">
        <v>27</v>
      </c>
      <c r="B1304" t="s">
        <v>20</v>
      </c>
      <c r="C1304" s="2">
        <v>44044.443055555559</v>
      </c>
      <c r="D1304" s="2">
        <v>44044.467361111114</v>
      </c>
      <c r="E1304" t="s">
        <v>1330</v>
      </c>
    </row>
    <row r="1305" spans="1:5" x14ac:dyDescent="0.2">
      <c r="A1305" t="s">
        <v>27</v>
      </c>
      <c r="B1305" t="s">
        <v>20</v>
      </c>
      <c r="C1305" s="2">
        <v>44044.443055555559</v>
      </c>
      <c r="D1305" s="2">
        <v>44044.467361111114</v>
      </c>
      <c r="E1305" t="s">
        <v>1331</v>
      </c>
    </row>
    <row r="1306" spans="1:5" x14ac:dyDescent="0.2">
      <c r="A1306" t="s">
        <v>27</v>
      </c>
      <c r="B1306" t="s">
        <v>20</v>
      </c>
      <c r="C1306" s="2">
        <v>44044.443055555559</v>
      </c>
      <c r="D1306" s="2">
        <v>44044.467361111114</v>
      </c>
      <c r="E1306" t="s">
        <v>1332</v>
      </c>
    </row>
    <row r="1307" spans="1:5" x14ac:dyDescent="0.2">
      <c r="A1307" t="s">
        <v>27</v>
      </c>
      <c r="B1307" t="s">
        <v>20</v>
      </c>
      <c r="C1307" s="2">
        <v>44044.443055555559</v>
      </c>
      <c r="D1307" s="2">
        <v>44044.467361111114</v>
      </c>
      <c r="E1307" t="s">
        <v>1333</v>
      </c>
    </row>
    <row r="1308" spans="1:5" x14ac:dyDescent="0.2">
      <c r="A1308" t="s">
        <v>27</v>
      </c>
      <c r="B1308" t="s">
        <v>20</v>
      </c>
      <c r="C1308" s="2">
        <v>44044.443055555559</v>
      </c>
      <c r="D1308" s="2">
        <v>44044.467361111114</v>
      </c>
      <c r="E1308" t="s">
        <v>1334</v>
      </c>
    </row>
    <row r="1309" spans="1:5" x14ac:dyDescent="0.2">
      <c r="A1309" t="s">
        <v>27</v>
      </c>
      <c r="B1309" t="s">
        <v>20</v>
      </c>
      <c r="C1309" s="2">
        <v>44044.443055555559</v>
      </c>
      <c r="D1309" s="2">
        <v>44044.467361111114</v>
      </c>
      <c r="E1309" t="s">
        <v>1335</v>
      </c>
    </row>
    <row r="1310" spans="1:5" x14ac:dyDescent="0.2">
      <c r="A1310" t="s">
        <v>27</v>
      </c>
      <c r="B1310" t="s">
        <v>20</v>
      </c>
      <c r="C1310" s="2">
        <v>44044.443055555559</v>
      </c>
      <c r="D1310" s="2">
        <v>44044.467361111114</v>
      </c>
      <c r="E1310" t="s">
        <v>1336</v>
      </c>
    </row>
    <row r="1311" spans="1:5" x14ac:dyDescent="0.2">
      <c r="A1311" t="s">
        <v>27</v>
      </c>
      <c r="B1311" t="s">
        <v>20</v>
      </c>
      <c r="C1311" s="2">
        <v>44044.443055555559</v>
      </c>
      <c r="D1311" s="2">
        <v>44044.467361111114</v>
      </c>
      <c r="E1311" t="s">
        <v>1337</v>
      </c>
    </row>
    <row r="1312" spans="1:5" x14ac:dyDescent="0.2">
      <c r="A1312" t="s">
        <v>27</v>
      </c>
      <c r="B1312" t="s">
        <v>20</v>
      </c>
      <c r="C1312" s="2">
        <v>44044.443055555559</v>
      </c>
      <c r="D1312" s="2">
        <v>44044.467361111114</v>
      </c>
      <c r="E1312" t="s">
        <v>1338</v>
      </c>
    </row>
    <row r="1313" spans="1:5" x14ac:dyDescent="0.2">
      <c r="A1313" t="s">
        <v>27</v>
      </c>
      <c r="B1313" t="s">
        <v>20</v>
      </c>
      <c r="C1313" s="2">
        <v>44044.443055555559</v>
      </c>
      <c r="D1313" s="2">
        <v>44044.467361111114</v>
      </c>
      <c r="E1313" t="s">
        <v>1339</v>
      </c>
    </row>
    <row r="1314" spans="1:5" x14ac:dyDescent="0.2">
      <c r="A1314" t="s">
        <v>27</v>
      </c>
      <c r="B1314" t="s">
        <v>20</v>
      </c>
      <c r="C1314" s="2">
        <v>44044.443055555559</v>
      </c>
      <c r="D1314" s="2">
        <v>44044.467361111114</v>
      </c>
      <c r="E1314" t="s">
        <v>1340</v>
      </c>
    </row>
    <row r="1315" spans="1:5" x14ac:dyDescent="0.2">
      <c r="A1315" t="s">
        <v>27</v>
      </c>
      <c r="B1315" t="s">
        <v>20</v>
      </c>
      <c r="C1315" s="2">
        <v>44044.443055555559</v>
      </c>
      <c r="D1315" s="2">
        <v>44044.467361111114</v>
      </c>
      <c r="E1315" t="s">
        <v>1341</v>
      </c>
    </row>
    <row r="1316" spans="1:5" x14ac:dyDescent="0.2">
      <c r="A1316" t="s">
        <v>27</v>
      </c>
      <c r="B1316" t="s">
        <v>20</v>
      </c>
      <c r="C1316" s="2">
        <v>44044.443055555559</v>
      </c>
      <c r="D1316" s="2">
        <v>44044.467361111114</v>
      </c>
      <c r="E1316" t="s">
        <v>1342</v>
      </c>
    </row>
    <row r="1317" spans="1:5" x14ac:dyDescent="0.2">
      <c r="A1317" t="s">
        <v>27</v>
      </c>
      <c r="B1317" t="s">
        <v>20</v>
      </c>
      <c r="C1317" s="2">
        <v>44044.443055555559</v>
      </c>
      <c r="D1317" s="2">
        <v>44044.467361111114</v>
      </c>
      <c r="E1317" t="s">
        <v>1343</v>
      </c>
    </row>
    <row r="1318" spans="1:5" x14ac:dyDescent="0.2">
      <c r="A1318" t="s">
        <v>27</v>
      </c>
      <c r="B1318" t="s">
        <v>20</v>
      </c>
      <c r="C1318" s="2">
        <v>44044.443055555559</v>
      </c>
      <c r="D1318" s="2">
        <v>44044.467361111114</v>
      </c>
      <c r="E1318" t="s">
        <v>1344</v>
      </c>
    </row>
    <row r="1319" spans="1:5" x14ac:dyDescent="0.2">
      <c r="A1319" t="s">
        <v>27</v>
      </c>
      <c r="B1319" t="s">
        <v>20</v>
      </c>
      <c r="C1319" s="2">
        <v>44044.443055555559</v>
      </c>
      <c r="D1319" s="2">
        <v>44044.467361111114</v>
      </c>
      <c r="E1319" t="s">
        <v>1345</v>
      </c>
    </row>
    <row r="1320" spans="1:5" x14ac:dyDescent="0.2">
      <c r="A1320" t="s">
        <v>27</v>
      </c>
      <c r="B1320" t="s">
        <v>20</v>
      </c>
      <c r="C1320" s="2">
        <v>44044.443055555559</v>
      </c>
      <c r="D1320" s="2">
        <v>44044.467361111114</v>
      </c>
      <c r="E1320" t="s">
        <v>1346</v>
      </c>
    </row>
    <row r="1321" spans="1:5" x14ac:dyDescent="0.2">
      <c r="A1321" t="s">
        <v>27</v>
      </c>
      <c r="B1321" t="s">
        <v>20</v>
      </c>
      <c r="C1321" s="2">
        <v>44044.443055555559</v>
      </c>
      <c r="D1321" s="2">
        <v>44044.467361111114</v>
      </c>
      <c r="E1321" t="s">
        <v>1347</v>
      </c>
    </row>
    <row r="1322" spans="1:5" x14ac:dyDescent="0.2">
      <c r="A1322" t="s">
        <v>27</v>
      </c>
      <c r="B1322" t="s">
        <v>20</v>
      </c>
      <c r="C1322" s="2">
        <v>44044.443055555559</v>
      </c>
      <c r="D1322" s="2">
        <v>44044.467361111114</v>
      </c>
      <c r="E1322" t="s">
        <v>1348</v>
      </c>
    </row>
    <row r="1323" spans="1:5" x14ac:dyDescent="0.2">
      <c r="A1323" t="s">
        <v>27</v>
      </c>
      <c r="B1323" t="s">
        <v>20</v>
      </c>
      <c r="C1323" s="2">
        <v>44044.443055555559</v>
      </c>
      <c r="D1323" s="2">
        <v>44044.467361111114</v>
      </c>
      <c r="E1323" t="s">
        <v>1349</v>
      </c>
    </row>
    <row r="1324" spans="1:5" x14ac:dyDescent="0.2">
      <c r="A1324" t="s">
        <v>27</v>
      </c>
      <c r="B1324" t="s">
        <v>20</v>
      </c>
      <c r="C1324" s="2">
        <v>44044.443055555559</v>
      </c>
      <c r="D1324" s="2">
        <v>44044.467361111114</v>
      </c>
      <c r="E1324" t="s">
        <v>1350</v>
      </c>
    </row>
    <row r="1325" spans="1:5" x14ac:dyDescent="0.2">
      <c r="A1325" t="s">
        <v>27</v>
      </c>
      <c r="B1325" t="s">
        <v>20</v>
      </c>
      <c r="C1325" s="2">
        <v>44044.443055555559</v>
      </c>
      <c r="D1325" s="2">
        <v>44044.467361111114</v>
      </c>
      <c r="E1325" t="s">
        <v>1351</v>
      </c>
    </row>
    <row r="1326" spans="1:5" x14ac:dyDescent="0.2">
      <c r="A1326" t="s">
        <v>27</v>
      </c>
      <c r="B1326" t="s">
        <v>20</v>
      </c>
      <c r="C1326" s="2">
        <v>44044.443055555559</v>
      </c>
      <c r="D1326" s="2">
        <v>44044.467361111114</v>
      </c>
      <c r="E1326" t="s">
        <v>1352</v>
      </c>
    </row>
    <row r="1327" spans="1:5" x14ac:dyDescent="0.2">
      <c r="A1327" t="s">
        <v>27</v>
      </c>
      <c r="B1327" t="s">
        <v>20</v>
      </c>
      <c r="C1327" s="2">
        <v>44044.443055555559</v>
      </c>
      <c r="D1327" s="2">
        <v>44044.467361111114</v>
      </c>
      <c r="E1327" t="s">
        <v>1353</v>
      </c>
    </row>
    <row r="1328" spans="1:5" x14ac:dyDescent="0.2">
      <c r="A1328" t="s">
        <v>27</v>
      </c>
      <c r="B1328" t="s">
        <v>20</v>
      </c>
      <c r="C1328" s="2">
        <v>44044.443055555559</v>
      </c>
      <c r="D1328" s="2">
        <v>44044.467361111114</v>
      </c>
      <c r="E1328" t="s">
        <v>1354</v>
      </c>
    </row>
    <row r="1329" spans="1:5" x14ac:dyDescent="0.2">
      <c r="A1329" t="s">
        <v>27</v>
      </c>
      <c r="B1329" t="s">
        <v>20</v>
      </c>
      <c r="C1329" s="2">
        <v>44044.443055555559</v>
      </c>
      <c r="D1329" s="2">
        <v>44044.467361111114</v>
      </c>
      <c r="E1329" t="s">
        <v>1355</v>
      </c>
    </row>
    <row r="1330" spans="1:5" x14ac:dyDescent="0.2">
      <c r="A1330" t="s">
        <v>27</v>
      </c>
      <c r="B1330" t="s">
        <v>20</v>
      </c>
      <c r="C1330" s="2">
        <v>44044.443055555559</v>
      </c>
      <c r="D1330" s="2">
        <v>44044.467361111114</v>
      </c>
      <c r="E1330" t="s">
        <v>1356</v>
      </c>
    </row>
    <row r="1331" spans="1:5" x14ac:dyDescent="0.2">
      <c r="A1331" t="s">
        <v>27</v>
      </c>
      <c r="B1331" t="s">
        <v>20</v>
      </c>
      <c r="C1331" s="2">
        <v>44044.443055555559</v>
      </c>
      <c r="D1331" s="2">
        <v>44044.467361111114</v>
      </c>
      <c r="E1331" t="s">
        <v>1357</v>
      </c>
    </row>
    <row r="1332" spans="1:5" x14ac:dyDescent="0.2">
      <c r="A1332" t="s">
        <v>27</v>
      </c>
      <c r="B1332" t="s">
        <v>20</v>
      </c>
      <c r="C1332" s="2">
        <v>44044.443055555559</v>
      </c>
      <c r="D1332" s="2">
        <v>44044.467361111114</v>
      </c>
      <c r="E1332" t="s">
        <v>1358</v>
      </c>
    </row>
    <row r="1333" spans="1:5" x14ac:dyDescent="0.2">
      <c r="A1333" t="s">
        <v>27</v>
      </c>
      <c r="B1333" t="s">
        <v>20</v>
      </c>
      <c r="C1333" s="2">
        <v>44044.443055555559</v>
      </c>
      <c r="D1333" s="2">
        <v>44044.467361111114</v>
      </c>
      <c r="E1333" t="s">
        <v>1359</v>
      </c>
    </row>
    <row r="1334" spans="1:5" x14ac:dyDescent="0.2">
      <c r="A1334" t="s">
        <v>27</v>
      </c>
      <c r="B1334" t="s">
        <v>20</v>
      </c>
      <c r="C1334" s="2">
        <v>44044.443055555559</v>
      </c>
      <c r="D1334" s="2">
        <v>44044.467361111114</v>
      </c>
      <c r="E1334" t="s">
        <v>1360</v>
      </c>
    </row>
    <row r="1335" spans="1:5" x14ac:dyDescent="0.2">
      <c r="A1335" t="s">
        <v>27</v>
      </c>
      <c r="B1335" t="s">
        <v>20</v>
      </c>
      <c r="C1335" s="2">
        <v>44044.443055555559</v>
      </c>
      <c r="D1335" s="2">
        <v>44044.467361111114</v>
      </c>
      <c r="E1335" t="s">
        <v>1361</v>
      </c>
    </row>
    <row r="1336" spans="1:5" x14ac:dyDescent="0.2">
      <c r="A1336" t="s">
        <v>27</v>
      </c>
      <c r="B1336" t="s">
        <v>20</v>
      </c>
      <c r="C1336" s="2">
        <v>44044.443055555559</v>
      </c>
      <c r="D1336" s="2">
        <v>44044.467361111114</v>
      </c>
      <c r="E1336" t="s">
        <v>1362</v>
      </c>
    </row>
    <row r="1337" spans="1:5" x14ac:dyDescent="0.2">
      <c r="A1337" t="s">
        <v>27</v>
      </c>
      <c r="B1337" t="s">
        <v>20</v>
      </c>
      <c r="C1337" s="2">
        <v>44044.443055555559</v>
      </c>
      <c r="D1337" s="2">
        <v>44044.467361111114</v>
      </c>
      <c r="E1337" t="s">
        <v>1363</v>
      </c>
    </row>
    <row r="1338" spans="1:5" x14ac:dyDescent="0.2">
      <c r="A1338" t="s">
        <v>27</v>
      </c>
      <c r="B1338" t="s">
        <v>20</v>
      </c>
      <c r="C1338" s="2">
        <v>44044.443055555559</v>
      </c>
      <c r="D1338" s="2">
        <v>44044.467361111114</v>
      </c>
      <c r="E1338" t="s">
        <v>1364</v>
      </c>
    </row>
    <row r="1339" spans="1:5" x14ac:dyDescent="0.2">
      <c r="A1339" t="s">
        <v>27</v>
      </c>
      <c r="B1339" t="s">
        <v>20</v>
      </c>
      <c r="C1339" s="2">
        <v>44044.443055555559</v>
      </c>
      <c r="D1339" s="2">
        <v>44044.467361111114</v>
      </c>
      <c r="E1339" t="s">
        <v>1365</v>
      </c>
    </row>
    <row r="1340" spans="1:5" x14ac:dyDescent="0.2">
      <c r="A1340" t="s">
        <v>27</v>
      </c>
      <c r="B1340" t="s">
        <v>20</v>
      </c>
      <c r="C1340" s="2">
        <v>44044.443055555559</v>
      </c>
      <c r="D1340" s="2">
        <v>44044.467361111114</v>
      </c>
      <c r="E1340" t="s">
        <v>1366</v>
      </c>
    </row>
    <row r="1341" spans="1:5" x14ac:dyDescent="0.2">
      <c r="A1341" t="s">
        <v>27</v>
      </c>
      <c r="B1341" t="s">
        <v>20</v>
      </c>
      <c r="C1341" s="2">
        <v>44044.443055555559</v>
      </c>
      <c r="D1341" s="2">
        <v>44044.467361111114</v>
      </c>
      <c r="E1341" t="s">
        <v>1367</v>
      </c>
    </row>
    <row r="1342" spans="1:5" x14ac:dyDescent="0.2">
      <c r="A1342" t="s">
        <v>27</v>
      </c>
      <c r="B1342" t="s">
        <v>20</v>
      </c>
      <c r="C1342" s="2">
        <v>44044.443055555559</v>
      </c>
      <c r="D1342" s="2">
        <v>44044.467361111114</v>
      </c>
      <c r="E1342" t="s">
        <v>1368</v>
      </c>
    </row>
    <row r="1343" spans="1:5" x14ac:dyDescent="0.2">
      <c r="A1343" t="s">
        <v>27</v>
      </c>
      <c r="B1343" t="s">
        <v>20</v>
      </c>
      <c r="C1343" s="2">
        <v>44044.443055555559</v>
      </c>
      <c r="D1343" s="2">
        <v>44044.467361111114</v>
      </c>
      <c r="E1343" t="s">
        <v>1369</v>
      </c>
    </row>
    <row r="1344" spans="1:5" x14ac:dyDescent="0.2">
      <c r="A1344" t="s">
        <v>27</v>
      </c>
      <c r="B1344" t="s">
        <v>20</v>
      </c>
      <c r="C1344" s="2">
        <v>44044.443055555559</v>
      </c>
      <c r="D1344" s="2">
        <v>44044.467361111114</v>
      </c>
      <c r="E1344" t="s">
        <v>1370</v>
      </c>
    </row>
    <row r="1345" spans="1:5" x14ac:dyDescent="0.2">
      <c r="A1345" t="s">
        <v>27</v>
      </c>
      <c r="B1345" t="s">
        <v>20</v>
      </c>
      <c r="C1345" s="2">
        <v>44044.443055555559</v>
      </c>
      <c r="D1345" s="2">
        <v>44044.467361111114</v>
      </c>
      <c r="E1345" t="s">
        <v>1371</v>
      </c>
    </row>
    <row r="1346" spans="1:5" x14ac:dyDescent="0.2">
      <c r="A1346" t="s">
        <v>27</v>
      </c>
      <c r="B1346" t="s">
        <v>20</v>
      </c>
      <c r="C1346" s="2">
        <v>44044.443055555559</v>
      </c>
      <c r="D1346" s="2">
        <v>44044.467361111114</v>
      </c>
      <c r="E1346" t="s">
        <v>1372</v>
      </c>
    </row>
    <row r="1347" spans="1:5" x14ac:dyDescent="0.2">
      <c r="A1347" t="s">
        <v>27</v>
      </c>
      <c r="B1347" t="s">
        <v>20</v>
      </c>
      <c r="C1347" s="2">
        <v>44044.443055555559</v>
      </c>
      <c r="D1347" s="2">
        <v>44044.467361111114</v>
      </c>
      <c r="E1347" t="s">
        <v>1373</v>
      </c>
    </row>
    <row r="1348" spans="1:5" x14ac:dyDescent="0.2">
      <c r="A1348" t="s">
        <v>27</v>
      </c>
      <c r="B1348" t="s">
        <v>20</v>
      </c>
      <c r="C1348" s="2">
        <v>44044.443055555559</v>
      </c>
      <c r="D1348" s="2">
        <v>44044.467361111114</v>
      </c>
      <c r="E1348" t="s">
        <v>1374</v>
      </c>
    </row>
    <row r="1349" spans="1:5" x14ac:dyDescent="0.2">
      <c r="A1349" t="s">
        <v>27</v>
      </c>
      <c r="B1349" t="s">
        <v>20</v>
      </c>
      <c r="C1349" s="2">
        <v>44044.443055555559</v>
      </c>
      <c r="D1349" s="2">
        <v>44044.467361111114</v>
      </c>
      <c r="E1349" t="s">
        <v>1375</v>
      </c>
    </row>
    <row r="1350" spans="1:5" x14ac:dyDescent="0.2">
      <c r="A1350" t="s">
        <v>27</v>
      </c>
      <c r="B1350" t="s">
        <v>20</v>
      </c>
      <c r="C1350" s="2">
        <v>44044.443055555559</v>
      </c>
      <c r="D1350" s="2">
        <v>44044.467361111114</v>
      </c>
      <c r="E1350" t="s">
        <v>1376</v>
      </c>
    </row>
    <row r="1351" spans="1:5" x14ac:dyDescent="0.2">
      <c r="A1351" t="s">
        <v>27</v>
      </c>
      <c r="B1351" t="s">
        <v>20</v>
      </c>
      <c r="C1351" s="2">
        <v>44044.443055555559</v>
      </c>
      <c r="D1351" s="2">
        <v>44044.467361111114</v>
      </c>
      <c r="E1351" t="s">
        <v>1377</v>
      </c>
    </row>
    <row r="1352" spans="1:5" x14ac:dyDescent="0.2">
      <c r="A1352" t="s">
        <v>27</v>
      </c>
      <c r="B1352" t="s">
        <v>20</v>
      </c>
      <c r="C1352" s="2">
        <v>44044.443055555559</v>
      </c>
      <c r="D1352" s="2">
        <v>44044.467361111114</v>
      </c>
      <c r="E1352" t="s">
        <v>1378</v>
      </c>
    </row>
    <row r="1353" spans="1:5" x14ac:dyDescent="0.2">
      <c r="A1353" t="s">
        <v>27</v>
      </c>
      <c r="B1353" t="s">
        <v>20</v>
      </c>
      <c r="C1353" s="2">
        <v>44044.443055555559</v>
      </c>
      <c r="D1353" s="2">
        <v>44044.467361111114</v>
      </c>
      <c r="E1353" t="s">
        <v>1379</v>
      </c>
    </row>
    <row r="1354" spans="1:5" x14ac:dyDescent="0.2">
      <c r="A1354" t="s">
        <v>27</v>
      </c>
      <c r="B1354" t="s">
        <v>20</v>
      </c>
      <c r="C1354" s="2">
        <v>44044.443055555559</v>
      </c>
      <c r="D1354" s="2">
        <v>44044.467361111114</v>
      </c>
      <c r="E1354" t="s">
        <v>1380</v>
      </c>
    </row>
    <row r="1355" spans="1:5" x14ac:dyDescent="0.2">
      <c r="A1355" t="s">
        <v>27</v>
      </c>
      <c r="B1355" t="s">
        <v>20</v>
      </c>
      <c r="C1355" s="2">
        <v>44044.443055555559</v>
      </c>
      <c r="D1355" s="2">
        <v>44044.467361111114</v>
      </c>
      <c r="E1355" t="s">
        <v>1381</v>
      </c>
    </row>
    <row r="1356" spans="1:5" x14ac:dyDescent="0.2">
      <c r="A1356" t="s">
        <v>27</v>
      </c>
      <c r="B1356" t="s">
        <v>20</v>
      </c>
      <c r="C1356" s="2">
        <v>44044.443055555559</v>
      </c>
      <c r="D1356" s="2">
        <v>44044.467361111114</v>
      </c>
      <c r="E1356" t="s">
        <v>1382</v>
      </c>
    </row>
    <row r="1357" spans="1:5" x14ac:dyDescent="0.2">
      <c r="A1357" t="s">
        <v>27</v>
      </c>
      <c r="B1357" t="s">
        <v>20</v>
      </c>
      <c r="C1357" s="2">
        <v>44044.443055555559</v>
      </c>
      <c r="D1357" s="2">
        <v>44044.467361111114</v>
      </c>
      <c r="E1357" t="s">
        <v>1383</v>
      </c>
    </row>
    <row r="1358" spans="1:5" x14ac:dyDescent="0.2">
      <c r="A1358" t="s">
        <v>27</v>
      </c>
      <c r="B1358" t="s">
        <v>20</v>
      </c>
      <c r="C1358" s="2">
        <v>44044.443055555559</v>
      </c>
      <c r="D1358" s="2">
        <v>44044.467361111114</v>
      </c>
      <c r="E1358" t="s">
        <v>1384</v>
      </c>
    </row>
    <row r="1359" spans="1:5" x14ac:dyDescent="0.2">
      <c r="A1359" t="s">
        <v>27</v>
      </c>
      <c r="B1359" t="s">
        <v>20</v>
      </c>
      <c r="C1359" s="2">
        <v>44044.443055555559</v>
      </c>
      <c r="D1359" s="2">
        <v>44044.467361111114</v>
      </c>
      <c r="E1359" t="s">
        <v>1385</v>
      </c>
    </row>
    <row r="1360" spans="1:5" x14ac:dyDescent="0.2">
      <c r="A1360" t="s">
        <v>27</v>
      </c>
      <c r="B1360" t="s">
        <v>20</v>
      </c>
      <c r="C1360" s="2">
        <v>44044.443055555559</v>
      </c>
      <c r="D1360" s="2">
        <v>44044.467361111114</v>
      </c>
      <c r="E1360" t="s">
        <v>1386</v>
      </c>
    </row>
    <row r="1361" spans="1:5" x14ac:dyDescent="0.2">
      <c r="A1361" t="s">
        <v>27</v>
      </c>
      <c r="B1361" t="s">
        <v>20</v>
      </c>
      <c r="C1361" s="2">
        <v>44044.443055555559</v>
      </c>
      <c r="D1361" s="2">
        <v>44044.467361111114</v>
      </c>
      <c r="E1361" t="s">
        <v>1387</v>
      </c>
    </row>
    <row r="1362" spans="1:5" x14ac:dyDescent="0.2">
      <c r="A1362" t="s">
        <v>27</v>
      </c>
      <c r="B1362" t="s">
        <v>20</v>
      </c>
      <c r="C1362" s="2">
        <v>44044.443055555559</v>
      </c>
      <c r="D1362" s="2">
        <v>44044.467361111114</v>
      </c>
      <c r="E1362" t="s">
        <v>1388</v>
      </c>
    </row>
    <row r="1363" spans="1:5" x14ac:dyDescent="0.2">
      <c r="A1363" t="s">
        <v>27</v>
      </c>
      <c r="B1363" t="s">
        <v>20</v>
      </c>
      <c r="C1363" s="2">
        <v>44044.443055555559</v>
      </c>
      <c r="D1363" s="2">
        <v>44044.467361111114</v>
      </c>
      <c r="E1363" t="s">
        <v>1389</v>
      </c>
    </row>
    <row r="1364" spans="1:5" x14ac:dyDescent="0.2">
      <c r="A1364" t="s">
        <v>27</v>
      </c>
      <c r="B1364" t="s">
        <v>20</v>
      </c>
      <c r="C1364" s="2">
        <v>44044.443055555559</v>
      </c>
      <c r="D1364" s="2">
        <v>44044.467361111114</v>
      </c>
      <c r="E1364" t="s">
        <v>1390</v>
      </c>
    </row>
    <row r="1365" spans="1:5" x14ac:dyDescent="0.2">
      <c r="A1365" t="s">
        <v>27</v>
      </c>
      <c r="B1365" t="s">
        <v>20</v>
      </c>
      <c r="C1365" s="2">
        <v>44044.443055555559</v>
      </c>
      <c r="D1365" s="2">
        <v>44044.467361111114</v>
      </c>
      <c r="E1365" t="s">
        <v>1391</v>
      </c>
    </row>
    <row r="1366" spans="1:5" x14ac:dyDescent="0.2">
      <c r="A1366" t="s">
        <v>27</v>
      </c>
      <c r="B1366" t="s">
        <v>20</v>
      </c>
      <c r="C1366" s="2">
        <v>44044.443055555559</v>
      </c>
      <c r="D1366" s="2">
        <v>44044.467361111114</v>
      </c>
      <c r="E1366" t="s">
        <v>1392</v>
      </c>
    </row>
    <row r="1367" spans="1:5" x14ac:dyDescent="0.2">
      <c r="A1367" t="s">
        <v>27</v>
      </c>
      <c r="B1367" t="s">
        <v>20</v>
      </c>
      <c r="C1367" s="2">
        <v>44044.443055555559</v>
      </c>
      <c r="D1367" s="2">
        <v>44044.467361111114</v>
      </c>
      <c r="E1367" t="s">
        <v>1393</v>
      </c>
    </row>
    <row r="1368" spans="1:5" x14ac:dyDescent="0.2">
      <c r="A1368" t="s">
        <v>27</v>
      </c>
      <c r="B1368" t="s">
        <v>20</v>
      </c>
      <c r="C1368" s="2">
        <v>44044.443055555559</v>
      </c>
      <c r="D1368" s="2">
        <v>44044.467361111114</v>
      </c>
      <c r="E1368" t="s">
        <v>1394</v>
      </c>
    </row>
    <row r="1369" spans="1:5" x14ac:dyDescent="0.2">
      <c r="A1369" t="s">
        <v>27</v>
      </c>
      <c r="B1369" t="s">
        <v>20</v>
      </c>
      <c r="C1369" s="2">
        <v>44044.443055555559</v>
      </c>
      <c r="D1369" s="2">
        <v>44044.467361111114</v>
      </c>
      <c r="E1369" t="s">
        <v>1395</v>
      </c>
    </row>
    <row r="1370" spans="1:5" x14ac:dyDescent="0.2">
      <c r="A1370" t="s">
        <v>27</v>
      </c>
      <c r="B1370" t="s">
        <v>20</v>
      </c>
      <c r="C1370" s="2">
        <v>44044.443055555559</v>
      </c>
      <c r="D1370" s="2">
        <v>44044.467361111114</v>
      </c>
      <c r="E1370" t="s">
        <v>1396</v>
      </c>
    </row>
    <row r="1371" spans="1:5" x14ac:dyDescent="0.2">
      <c r="A1371" t="s">
        <v>27</v>
      </c>
      <c r="B1371" t="s">
        <v>20</v>
      </c>
      <c r="C1371" s="2">
        <v>44044.443055555559</v>
      </c>
      <c r="D1371" s="2">
        <v>44044.467361111114</v>
      </c>
      <c r="E1371" t="s">
        <v>1397</v>
      </c>
    </row>
    <row r="1372" spans="1:5" x14ac:dyDescent="0.2">
      <c r="A1372" t="s">
        <v>27</v>
      </c>
      <c r="B1372" t="s">
        <v>20</v>
      </c>
      <c r="C1372" s="2">
        <v>44044.443055555559</v>
      </c>
      <c r="D1372" s="2">
        <v>44044.467361111114</v>
      </c>
      <c r="E1372" t="s">
        <v>1398</v>
      </c>
    </row>
    <row r="1373" spans="1:5" x14ac:dyDescent="0.2">
      <c r="A1373" t="s">
        <v>27</v>
      </c>
      <c r="B1373" t="s">
        <v>20</v>
      </c>
      <c r="C1373" s="2">
        <v>44044.443055555559</v>
      </c>
      <c r="D1373" s="2">
        <v>44044.467361111114</v>
      </c>
      <c r="E1373" t="s">
        <v>1399</v>
      </c>
    </row>
    <row r="1374" spans="1:5" x14ac:dyDescent="0.2">
      <c r="A1374" t="s">
        <v>27</v>
      </c>
      <c r="B1374" t="s">
        <v>20</v>
      </c>
      <c r="C1374" s="2">
        <v>44044.443055555559</v>
      </c>
      <c r="D1374" s="2">
        <v>44044.467361111114</v>
      </c>
      <c r="E1374" t="s">
        <v>1400</v>
      </c>
    </row>
    <row r="1375" spans="1:5" x14ac:dyDescent="0.2">
      <c r="A1375" t="s">
        <v>27</v>
      </c>
      <c r="B1375" t="s">
        <v>20</v>
      </c>
      <c r="C1375" s="2">
        <v>44044.443055555559</v>
      </c>
      <c r="D1375" s="2">
        <v>44044.467361111114</v>
      </c>
      <c r="E1375" t="s">
        <v>1401</v>
      </c>
    </row>
    <row r="1376" spans="1:5" x14ac:dyDescent="0.2">
      <c r="A1376" t="s">
        <v>27</v>
      </c>
      <c r="B1376" t="s">
        <v>20</v>
      </c>
      <c r="C1376" s="2">
        <v>44044.443055555559</v>
      </c>
      <c r="D1376" s="2">
        <v>44044.467361111114</v>
      </c>
      <c r="E1376" t="s">
        <v>1402</v>
      </c>
    </row>
    <row r="1377" spans="1:5" x14ac:dyDescent="0.2">
      <c r="A1377" t="s">
        <v>27</v>
      </c>
      <c r="B1377" t="s">
        <v>20</v>
      </c>
      <c r="C1377" s="2">
        <v>44044.443055555559</v>
      </c>
      <c r="D1377" s="2">
        <v>44044.467361111114</v>
      </c>
      <c r="E1377" t="s">
        <v>1403</v>
      </c>
    </row>
    <row r="1378" spans="1:5" x14ac:dyDescent="0.2">
      <c r="A1378" t="s">
        <v>27</v>
      </c>
      <c r="B1378" t="s">
        <v>20</v>
      </c>
      <c r="C1378" s="2">
        <v>44044.443055555559</v>
      </c>
      <c r="D1378" s="2">
        <v>44044.467361111114</v>
      </c>
      <c r="E1378" t="s">
        <v>1404</v>
      </c>
    </row>
    <row r="1379" spans="1:5" x14ac:dyDescent="0.2">
      <c r="A1379" t="s">
        <v>27</v>
      </c>
      <c r="B1379" t="s">
        <v>20</v>
      </c>
      <c r="C1379" s="2">
        <v>44044.443055555559</v>
      </c>
      <c r="D1379" s="2">
        <v>44044.467361111114</v>
      </c>
      <c r="E1379" t="s">
        <v>1405</v>
      </c>
    </row>
    <row r="1380" spans="1:5" x14ac:dyDescent="0.2">
      <c r="A1380" t="s">
        <v>27</v>
      </c>
      <c r="B1380" t="s">
        <v>20</v>
      </c>
      <c r="C1380" s="2">
        <v>44044.443055555559</v>
      </c>
      <c r="D1380" s="2">
        <v>44044.467361111114</v>
      </c>
      <c r="E1380" t="s">
        <v>1406</v>
      </c>
    </row>
    <row r="1381" spans="1:5" x14ac:dyDescent="0.2">
      <c r="A1381" t="s">
        <v>27</v>
      </c>
      <c r="B1381" t="s">
        <v>20</v>
      </c>
      <c r="C1381" s="2">
        <v>44044.443055555559</v>
      </c>
      <c r="D1381" s="2">
        <v>44044.467361111114</v>
      </c>
      <c r="E1381" t="s">
        <v>1407</v>
      </c>
    </row>
    <row r="1382" spans="1:5" x14ac:dyDescent="0.2">
      <c r="A1382" t="s">
        <v>27</v>
      </c>
      <c r="B1382" t="s">
        <v>20</v>
      </c>
      <c r="C1382" s="2">
        <v>44044.443055555559</v>
      </c>
      <c r="D1382" s="2">
        <v>44044.467361111114</v>
      </c>
      <c r="E1382" t="s">
        <v>1408</v>
      </c>
    </row>
    <row r="1383" spans="1:5" x14ac:dyDescent="0.2">
      <c r="A1383" t="s">
        <v>27</v>
      </c>
      <c r="B1383" t="s">
        <v>20</v>
      </c>
      <c r="C1383" s="2">
        <v>44044.443055555559</v>
      </c>
      <c r="D1383" s="2">
        <v>44044.467361111114</v>
      </c>
      <c r="E1383" t="s">
        <v>1409</v>
      </c>
    </row>
    <row r="1384" spans="1:5" x14ac:dyDescent="0.2">
      <c r="A1384" t="s">
        <v>27</v>
      </c>
      <c r="B1384" t="s">
        <v>20</v>
      </c>
      <c r="C1384" s="2">
        <v>44044.443055555559</v>
      </c>
      <c r="D1384" s="2">
        <v>44044.467361111114</v>
      </c>
      <c r="E1384" t="s">
        <v>1410</v>
      </c>
    </row>
    <row r="1385" spans="1:5" x14ac:dyDescent="0.2">
      <c r="A1385" t="s">
        <v>27</v>
      </c>
      <c r="B1385" t="s">
        <v>20</v>
      </c>
      <c r="C1385" s="2">
        <v>44044.443055555559</v>
      </c>
      <c r="D1385" s="2">
        <v>44044.467361111114</v>
      </c>
      <c r="E1385" t="s">
        <v>1411</v>
      </c>
    </row>
    <row r="1386" spans="1:5" x14ac:dyDescent="0.2">
      <c r="A1386" t="s">
        <v>27</v>
      </c>
      <c r="B1386" t="s">
        <v>20</v>
      </c>
      <c r="C1386" s="2">
        <v>44044.443055555559</v>
      </c>
      <c r="D1386" s="2">
        <v>44044.467361111114</v>
      </c>
      <c r="E1386" t="s">
        <v>1412</v>
      </c>
    </row>
    <row r="1387" spans="1:5" x14ac:dyDescent="0.2">
      <c r="A1387" t="s">
        <v>27</v>
      </c>
      <c r="B1387" t="s">
        <v>20</v>
      </c>
      <c r="C1387" s="2">
        <v>44044.443055555559</v>
      </c>
      <c r="D1387" s="2">
        <v>44044.467361111114</v>
      </c>
      <c r="E1387" t="s">
        <v>1413</v>
      </c>
    </row>
    <row r="1388" spans="1:5" x14ac:dyDescent="0.2">
      <c r="A1388" t="s">
        <v>27</v>
      </c>
      <c r="B1388" t="s">
        <v>20</v>
      </c>
      <c r="C1388" s="2">
        <v>44044.443055555559</v>
      </c>
      <c r="D1388" s="2">
        <v>44044.467361111114</v>
      </c>
      <c r="E1388" t="s">
        <v>1414</v>
      </c>
    </row>
    <row r="1389" spans="1:5" x14ac:dyDescent="0.2">
      <c r="A1389" t="s">
        <v>27</v>
      </c>
      <c r="B1389" t="s">
        <v>20</v>
      </c>
      <c r="C1389" s="2">
        <v>44044.443055555559</v>
      </c>
      <c r="D1389" s="2">
        <v>44044.467361111114</v>
      </c>
      <c r="E1389" t="s">
        <v>1415</v>
      </c>
    </row>
    <row r="1390" spans="1:5" x14ac:dyDescent="0.2">
      <c r="A1390" t="s">
        <v>27</v>
      </c>
      <c r="B1390" t="s">
        <v>20</v>
      </c>
      <c r="C1390" s="2">
        <v>44044.443055555559</v>
      </c>
      <c r="D1390" s="2">
        <v>44044.467361111114</v>
      </c>
      <c r="E1390" t="s">
        <v>1416</v>
      </c>
    </row>
    <row r="1391" spans="1:5" x14ac:dyDescent="0.2">
      <c r="A1391" t="s">
        <v>27</v>
      </c>
      <c r="B1391" t="s">
        <v>20</v>
      </c>
      <c r="C1391" s="2">
        <v>44044.443055555559</v>
      </c>
      <c r="D1391" s="2">
        <v>44044.467361111114</v>
      </c>
      <c r="E1391" t="s">
        <v>1417</v>
      </c>
    </row>
    <row r="1392" spans="1:5" x14ac:dyDescent="0.2">
      <c r="A1392" t="s">
        <v>27</v>
      </c>
      <c r="B1392" t="s">
        <v>20</v>
      </c>
      <c r="C1392" s="2">
        <v>44044.443055555559</v>
      </c>
      <c r="D1392" s="2">
        <v>44044.467361111114</v>
      </c>
      <c r="E1392" t="s">
        <v>1418</v>
      </c>
    </row>
    <row r="1393" spans="1:5" x14ac:dyDescent="0.2">
      <c r="A1393" t="s">
        <v>27</v>
      </c>
      <c r="B1393" t="s">
        <v>20</v>
      </c>
      <c r="C1393" s="2">
        <v>44044.443055555559</v>
      </c>
      <c r="D1393" s="2">
        <v>44044.467361111114</v>
      </c>
      <c r="E1393" t="s">
        <v>1419</v>
      </c>
    </row>
    <row r="1394" spans="1:5" x14ac:dyDescent="0.2">
      <c r="A1394" t="s">
        <v>27</v>
      </c>
      <c r="B1394" t="s">
        <v>20</v>
      </c>
      <c r="C1394" s="2">
        <v>44044.443055555559</v>
      </c>
      <c r="D1394" s="2">
        <v>44044.467361111114</v>
      </c>
      <c r="E1394" t="s">
        <v>1420</v>
      </c>
    </row>
    <row r="1395" spans="1:5" x14ac:dyDescent="0.2">
      <c r="A1395" t="s">
        <v>27</v>
      </c>
      <c r="B1395" t="s">
        <v>20</v>
      </c>
      <c r="C1395" s="2">
        <v>44044.443055555559</v>
      </c>
      <c r="D1395" s="2">
        <v>44044.467361111114</v>
      </c>
      <c r="E1395" t="s">
        <v>1421</v>
      </c>
    </row>
    <row r="1396" spans="1:5" x14ac:dyDescent="0.2">
      <c r="A1396" t="s">
        <v>27</v>
      </c>
      <c r="B1396" t="s">
        <v>20</v>
      </c>
      <c r="C1396" s="2">
        <v>44044.443055555559</v>
      </c>
      <c r="D1396" s="2">
        <v>44044.467361111114</v>
      </c>
      <c r="E1396" t="s">
        <v>1422</v>
      </c>
    </row>
    <row r="1397" spans="1:5" x14ac:dyDescent="0.2">
      <c r="A1397" t="s">
        <v>27</v>
      </c>
      <c r="B1397" t="s">
        <v>20</v>
      </c>
      <c r="C1397" s="2">
        <v>44044.443055555559</v>
      </c>
      <c r="D1397" s="2">
        <v>44044.467361111114</v>
      </c>
      <c r="E1397" t="s">
        <v>1423</v>
      </c>
    </row>
    <row r="1398" spans="1:5" x14ac:dyDescent="0.2">
      <c r="A1398" t="s">
        <v>27</v>
      </c>
      <c r="B1398" t="s">
        <v>20</v>
      </c>
      <c r="C1398" s="2">
        <v>44044.443055555559</v>
      </c>
      <c r="D1398" s="2">
        <v>44044.467361111114</v>
      </c>
      <c r="E1398" t="s">
        <v>1424</v>
      </c>
    </row>
    <row r="1399" spans="1:5" x14ac:dyDescent="0.2">
      <c r="A1399" t="s">
        <v>27</v>
      </c>
      <c r="B1399" t="s">
        <v>20</v>
      </c>
      <c r="C1399" s="2">
        <v>44044.443055555559</v>
      </c>
      <c r="D1399" s="2">
        <v>44044.467361111114</v>
      </c>
      <c r="E1399" t="s">
        <v>1425</v>
      </c>
    </row>
    <row r="1400" spans="1:5" x14ac:dyDescent="0.2">
      <c r="A1400" t="s">
        <v>27</v>
      </c>
      <c r="B1400" t="s">
        <v>20</v>
      </c>
      <c r="C1400" s="2">
        <v>44044.443055555559</v>
      </c>
      <c r="D1400" s="2">
        <v>44044.467361111114</v>
      </c>
      <c r="E1400" t="s">
        <v>1426</v>
      </c>
    </row>
    <row r="1401" spans="1:5" x14ac:dyDescent="0.2">
      <c r="A1401" t="s">
        <v>27</v>
      </c>
      <c r="B1401" t="s">
        <v>20</v>
      </c>
      <c r="C1401" s="2">
        <v>44044.443055555559</v>
      </c>
      <c r="D1401" s="2">
        <v>44044.467361111114</v>
      </c>
      <c r="E1401" t="s">
        <v>1427</v>
      </c>
    </row>
    <row r="1402" spans="1:5" x14ac:dyDescent="0.2">
      <c r="A1402" t="s">
        <v>27</v>
      </c>
      <c r="B1402" t="s">
        <v>20</v>
      </c>
      <c r="C1402" s="2">
        <v>44044.443055555559</v>
      </c>
      <c r="D1402" s="2">
        <v>44044.467361111114</v>
      </c>
      <c r="E1402" t="s">
        <v>1428</v>
      </c>
    </row>
    <row r="1403" spans="1:5" x14ac:dyDescent="0.2">
      <c r="A1403" t="s">
        <v>27</v>
      </c>
      <c r="B1403" t="s">
        <v>20</v>
      </c>
      <c r="C1403" s="2">
        <v>44044.443055555559</v>
      </c>
      <c r="D1403" s="2">
        <v>44044.467361111114</v>
      </c>
      <c r="E1403" t="s">
        <v>1429</v>
      </c>
    </row>
    <row r="1404" spans="1:5" x14ac:dyDescent="0.2">
      <c r="A1404" t="s">
        <v>27</v>
      </c>
      <c r="B1404" t="s">
        <v>20</v>
      </c>
      <c r="C1404" s="2">
        <v>44044.443055555559</v>
      </c>
      <c r="D1404" s="2">
        <v>44044.467361111114</v>
      </c>
      <c r="E1404" t="s">
        <v>1430</v>
      </c>
    </row>
    <row r="1405" spans="1:5" x14ac:dyDescent="0.2">
      <c r="A1405" t="s">
        <v>27</v>
      </c>
      <c r="B1405" t="s">
        <v>20</v>
      </c>
      <c r="C1405" s="2">
        <v>44044.443055555559</v>
      </c>
      <c r="D1405" s="2">
        <v>44044.467361111114</v>
      </c>
      <c r="E1405" t="s">
        <v>1431</v>
      </c>
    </row>
    <row r="1406" spans="1:5" x14ac:dyDescent="0.2">
      <c r="A1406" t="s">
        <v>27</v>
      </c>
      <c r="B1406" t="s">
        <v>20</v>
      </c>
      <c r="C1406" s="2">
        <v>44044.443055555559</v>
      </c>
      <c r="D1406" s="2">
        <v>44044.467361111114</v>
      </c>
      <c r="E1406" t="s">
        <v>1432</v>
      </c>
    </row>
    <row r="1407" spans="1:5" x14ac:dyDescent="0.2">
      <c r="A1407" t="s">
        <v>27</v>
      </c>
      <c r="B1407" t="s">
        <v>20</v>
      </c>
      <c r="C1407" s="2">
        <v>44044.443055555559</v>
      </c>
      <c r="D1407" s="2">
        <v>44044.467361111114</v>
      </c>
      <c r="E1407" t="s">
        <v>1433</v>
      </c>
    </row>
    <row r="1408" spans="1:5" x14ac:dyDescent="0.2">
      <c r="A1408" t="s">
        <v>27</v>
      </c>
      <c r="B1408" t="s">
        <v>20</v>
      </c>
      <c r="C1408" s="2">
        <v>44044.443055555559</v>
      </c>
      <c r="D1408" s="2">
        <v>44044.467361111114</v>
      </c>
      <c r="E1408" t="s">
        <v>1434</v>
      </c>
    </row>
    <row r="1409" spans="1:5" x14ac:dyDescent="0.2">
      <c r="A1409" t="s">
        <v>27</v>
      </c>
      <c r="B1409" t="s">
        <v>20</v>
      </c>
      <c r="C1409" s="2">
        <v>44044.443055555559</v>
      </c>
      <c r="D1409" s="2">
        <v>44044.467361111114</v>
      </c>
      <c r="E1409" t="s">
        <v>1435</v>
      </c>
    </row>
    <row r="1410" spans="1:5" x14ac:dyDescent="0.2">
      <c r="A1410" t="s">
        <v>27</v>
      </c>
      <c r="B1410" t="s">
        <v>20</v>
      </c>
      <c r="C1410" s="2">
        <v>44044.443055555559</v>
      </c>
      <c r="D1410" s="2">
        <v>44044.467361111114</v>
      </c>
      <c r="E1410" t="s">
        <v>1436</v>
      </c>
    </row>
    <row r="1411" spans="1:5" x14ac:dyDescent="0.2">
      <c r="A1411" t="s">
        <v>27</v>
      </c>
      <c r="B1411" t="s">
        <v>20</v>
      </c>
      <c r="C1411" s="2">
        <v>44044.443055555559</v>
      </c>
      <c r="D1411" s="2">
        <v>44044.467361111114</v>
      </c>
      <c r="E1411" t="s">
        <v>1437</v>
      </c>
    </row>
    <row r="1412" spans="1:5" x14ac:dyDescent="0.2">
      <c r="A1412" t="s">
        <v>27</v>
      </c>
      <c r="B1412" t="s">
        <v>20</v>
      </c>
      <c r="C1412" s="2">
        <v>44044.443055555559</v>
      </c>
      <c r="D1412" s="2">
        <v>44044.467361111114</v>
      </c>
      <c r="E1412" t="s">
        <v>1438</v>
      </c>
    </row>
    <row r="1413" spans="1:5" x14ac:dyDescent="0.2">
      <c r="A1413" t="s">
        <v>27</v>
      </c>
      <c r="B1413" t="s">
        <v>20</v>
      </c>
      <c r="C1413" s="2">
        <v>44044.443055555559</v>
      </c>
      <c r="D1413" s="2">
        <v>44044.467361111114</v>
      </c>
      <c r="E1413" t="s">
        <v>1439</v>
      </c>
    </row>
    <row r="1414" spans="1:5" x14ac:dyDescent="0.2">
      <c r="A1414" t="s">
        <v>27</v>
      </c>
      <c r="B1414" t="s">
        <v>20</v>
      </c>
      <c r="C1414" s="2">
        <v>44044.443055555559</v>
      </c>
      <c r="D1414" s="2">
        <v>44044.467361111114</v>
      </c>
      <c r="E1414" t="s">
        <v>1440</v>
      </c>
    </row>
    <row r="1415" spans="1:5" x14ac:dyDescent="0.2">
      <c r="A1415" t="s">
        <v>27</v>
      </c>
      <c r="B1415" t="s">
        <v>20</v>
      </c>
      <c r="C1415" s="2">
        <v>44044.443055555559</v>
      </c>
      <c r="D1415" s="2">
        <v>44044.467361111114</v>
      </c>
      <c r="E1415" t="s">
        <v>1441</v>
      </c>
    </row>
    <row r="1416" spans="1:5" x14ac:dyDescent="0.2">
      <c r="A1416" t="s">
        <v>27</v>
      </c>
      <c r="B1416" t="s">
        <v>20</v>
      </c>
      <c r="C1416" s="2">
        <v>44044.443055555559</v>
      </c>
      <c r="D1416" s="2">
        <v>44044.467361111114</v>
      </c>
      <c r="E1416" t="s">
        <v>1442</v>
      </c>
    </row>
    <row r="1417" spans="1:5" x14ac:dyDescent="0.2">
      <c r="A1417" t="s">
        <v>27</v>
      </c>
      <c r="B1417" t="s">
        <v>20</v>
      </c>
      <c r="C1417" s="2">
        <v>44044.443055555559</v>
      </c>
      <c r="D1417" s="2">
        <v>44044.467361111114</v>
      </c>
      <c r="E1417" t="s">
        <v>1443</v>
      </c>
    </row>
    <row r="1418" spans="1:5" x14ac:dyDescent="0.2">
      <c r="A1418" t="s">
        <v>27</v>
      </c>
      <c r="B1418" t="s">
        <v>20</v>
      </c>
      <c r="C1418" s="2">
        <v>44044.443055555559</v>
      </c>
      <c r="D1418" s="2">
        <v>44044.467361111114</v>
      </c>
      <c r="E1418" t="s">
        <v>1444</v>
      </c>
    </row>
    <row r="1419" spans="1:5" x14ac:dyDescent="0.2">
      <c r="A1419" t="s">
        <v>27</v>
      </c>
      <c r="B1419" t="s">
        <v>20</v>
      </c>
      <c r="C1419" s="2">
        <v>44044.443055555559</v>
      </c>
      <c r="D1419" s="2">
        <v>44044.467361111114</v>
      </c>
      <c r="E1419" t="s">
        <v>1445</v>
      </c>
    </row>
    <row r="1420" spans="1:5" x14ac:dyDescent="0.2">
      <c r="A1420" t="s">
        <v>27</v>
      </c>
      <c r="B1420" t="s">
        <v>20</v>
      </c>
      <c r="C1420" s="2">
        <v>44044.443055555559</v>
      </c>
      <c r="D1420" s="2">
        <v>44044.467361111114</v>
      </c>
      <c r="E1420" t="s">
        <v>1446</v>
      </c>
    </row>
    <row r="1421" spans="1:5" x14ac:dyDescent="0.2">
      <c r="A1421" t="s">
        <v>27</v>
      </c>
      <c r="B1421" t="s">
        <v>20</v>
      </c>
      <c r="C1421" s="2">
        <v>44044.443055555559</v>
      </c>
      <c r="D1421" s="2">
        <v>44044.467361111114</v>
      </c>
      <c r="E1421" t="s">
        <v>1447</v>
      </c>
    </row>
    <row r="1422" spans="1:5" x14ac:dyDescent="0.2">
      <c r="A1422" t="s">
        <v>27</v>
      </c>
      <c r="B1422" t="s">
        <v>20</v>
      </c>
      <c r="C1422" s="2">
        <v>44044.443055555559</v>
      </c>
      <c r="D1422" s="2">
        <v>44044.467361111114</v>
      </c>
      <c r="E1422" t="s">
        <v>1448</v>
      </c>
    </row>
    <row r="1423" spans="1:5" x14ac:dyDescent="0.2">
      <c r="A1423" t="s">
        <v>27</v>
      </c>
      <c r="B1423" t="s">
        <v>20</v>
      </c>
      <c r="C1423" s="2">
        <v>44044.443055555559</v>
      </c>
      <c r="D1423" s="2">
        <v>44044.467361111114</v>
      </c>
      <c r="E1423" t="s">
        <v>1449</v>
      </c>
    </row>
    <row r="1424" spans="1:5" x14ac:dyDescent="0.2">
      <c r="A1424" t="s">
        <v>27</v>
      </c>
      <c r="B1424" t="s">
        <v>20</v>
      </c>
      <c r="C1424" s="2">
        <v>44044.443055555559</v>
      </c>
      <c r="D1424" s="2">
        <v>44044.467361111114</v>
      </c>
      <c r="E1424" t="s">
        <v>1450</v>
      </c>
    </row>
    <row r="1425" spans="1:5" x14ac:dyDescent="0.2">
      <c r="A1425" t="s">
        <v>27</v>
      </c>
      <c r="B1425" t="s">
        <v>20</v>
      </c>
      <c r="C1425" s="2">
        <v>44044.443055555559</v>
      </c>
      <c r="D1425" s="2">
        <v>44044.467361111114</v>
      </c>
      <c r="E1425" t="s">
        <v>1451</v>
      </c>
    </row>
    <row r="1426" spans="1:5" x14ac:dyDescent="0.2">
      <c r="A1426" t="s">
        <v>27</v>
      </c>
      <c r="B1426" t="s">
        <v>20</v>
      </c>
      <c r="C1426" s="2">
        <v>44044.443055555559</v>
      </c>
      <c r="D1426" s="2">
        <v>44044.467361111114</v>
      </c>
      <c r="E1426" t="s">
        <v>1452</v>
      </c>
    </row>
    <row r="1427" spans="1:5" x14ac:dyDescent="0.2">
      <c r="A1427" t="s">
        <v>27</v>
      </c>
      <c r="B1427" t="s">
        <v>20</v>
      </c>
      <c r="C1427" s="2">
        <v>44044.443055555559</v>
      </c>
      <c r="D1427" s="2">
        <v>44044.467361111114</v>
      </c>
      <c r="E1427" t="s">
        <v>1453</v>
      </c>
    </row>
    <row r="1428" spans="1:5" x14ac:dyDescent="0.2">
      <c r="A1428" t="s">
        <v>27</v>
      </c>
      <c r="B1428" t="s">
        <v>20</v>
      </c>
      <c r="C1428" s="2">
        <v>44044.443055555559</v>
      </c>
      <c r="D1428" s="2">
        <v>44044.467361111114</v>
      </c>
      <c r="E1428" t="s">
        <v>1454</v>
      </c>
    </row>
    <row r="1429" spans="1:5" x14ac:dyDescent="0.2">
      <c r="A1429" t="s">
        <v>27</v>
      </c>
      <c r="B1429" t="s">
        <v>20</v>
      </c>
      <c r="C1429" s="2">
        <v>44044.443055555559</v>
      </c>
      <c r="D1429" s="2">
        <v>44044.467361111114</v>
      </c>
      <c r="E1429" t="s">
        <v>1455</v>
      </c>
    </row>
    <row r="1430" spans="1:5" x14ac:dyDescent="0.2">
      <c r="A1430" t="s">
        <v>27</v>
      </c>
      <c r="B1430" t="s">
        <v>20</v>
      </c>
      <c r="C1430" s="2">
        <v>44044.443055555559</v>
      </c>
      <c r="D1430" s="2">
        <v>44044.467361111114</v>
      </c>
      <c r="E1430" t="s">
        <v>1456</v>
      </c>
    </row>
    <row r="1431" spans="1:5" x14ac:dyDescent="0.2">
      <c r="A1431" t="s">
        <v>27</v>
      </c>
      <c r="B1431" t="s">
        <v>20</v>
      </c>
      <c r="C1431" s="2">
        <v>44044.443055555559</v>
      </c>
      <c r="D1431" s="2">
        <v>44044.467361111114</v>
      </c>
      <c r="E1431" t="s">
        <v>1457</v>
      </c>
    </row>
    <row r="1432" spans="1:5" x14ac:dyDescent="0.2">
      <c r="A1432" t="s">
        <v>27</v>
      </c>
      <c r="B1432" t="s">
        <v>20</v>
      </c>
      <c r="C1432" s="2">
        <v>44044.443055555559</v>
      </c>
      <c r="D1432" s="2">
        <v>44044.467361111114</v>
      </c>
      <c r="E1432" t="s">
        <v>1458</v>
      </c>
    </row>
    <row r="1433" spans="1:5" x14ac:dyDescent="0.2">
      <c r="A1433" t="s">
        <v>27</v>
      </c>
      <c r="B1433" t="s">
        <v>20</v>
      </c>
      <c r="C1433" s="2">
        <v>44044.443055555559</v>
      </c>
      <c r="D1433" s="2">
        <v>44044.467361111114</v>
      </c>
      <c r="E1433" t="s">
        <v>1459</v>
      </c>
    </row>
    <row r="1434" spans="1:5" x14ac:dyDescent="0.2">
      <c r="A1434" t="s">
        <v>27</v>
      </c>
      <c r="B1434" t="s">
        <v>20</v>
      </c>
      <c r="C1434" s="2">
        <v>44044.443055555559</v>
      </c>
      <c r="D1434" s="2">
        <v>44044.467361111114</v>
      </c>
      <c r="E1434" t="s">
        <v>1460</v>
      </c>
    </row>
    <row r="1435" spans="1:5" x14ac:dyDescent="0.2">
      <c r="A1435" t="s">
        <v>27</v>
      </c>
      <c r="B1435" t="s">
        <v>20</v>
      </c>
      <c r="C1435" s="2">
        <v>44044.443055555559</v>
      </c>
      <c r="D1435" s="2">
        <v>44044.467361111114</v>
      </c>
      <c r="E1435" t="s">
        <v>1461</v>
      </c>
    </row>
    <row r="1436" spans="1:5" x14ac:dyDescent="0.2">
      <c r="A1436" t="s">
        <v>27</v>
      </c>
      <c r="B1436" t="s">
        <v>20</v>
      </c>
      <c r="C1436" s="2">
        <v>44044.443055555559</v>
      </c>
      <c r="D1436" s="2">
        <v>44044.467361111114</v>
      </c>
      <c r="E1436" t="s">
        <v>1462</v>
      </c>
    </row>
    <row r="1437" spans="1:5" x14ac:dyDescent="0.2">
      <c r="A1437" t="s">
        <v>27</v>
      </c>
      <c r="B1437" t="s">
        <v>20</v>
      </c>
      <c r="C1437" s="2">
        <v>44044.443055555559</v>
      </c>
      <c r="D1437" s="2">
        <v>44044.467361111114</v>
      </c>
      <c r="E1437" t="s">
        <v>1463</v>
      </c>
    </row>
    <row r="1438" spans="1:5" x14ac:dyDescent="0.2">
      <c r="A1438" t="s">
        <v>27</v>
      </c>
      <c r="B1438" t="s">
        <v>20</v>
      </c>
      <c r="C1438" s="2">
        <v>44044.443055555559</v>
      </c>
      <c r="D1438" s="2">
        <v>44044.467361111114</v>
      </c>
      <c r="E1438" t="s">
        <v>1464</v>
      </c>
    </row>
    <row r="1439" spans="1:5" x14ac:dyDescent="0.2">
      <c r="A1439" t="s">
        <v>27</v>
      </c>
      <c r="B1439" t="s">
        <v>20</v>
      </c>
      <c r="C1439" s="2">
        <v>44044.443055555559</v>
      </c>
      <c r="D1439" s="2">
        <v>44044.467361111114</v>
      </c>
      <c r="E1439" t="s">
        <v>1465</v>
      </c>
    </row>
    <row r="1440" spans="1:5" x14ac:dyDescent="0.2">
      <c r="A1440" t="s">
        <v>27</v>
      </c>
      <c r="B1440" t="s">
        <v>20</v>
      </c>
      <c r="C1440" s="2">
        <v>44044.443055555559</v>
      </c>
      <c r="D1440" s="2">
        <v>44044.467361111114</v>
      </c>
      <c r="E1440" t="s">
        <v>1466</v>
      </c>
    </row>
    <row r="1441" spans="1:5" x14ac:dyDescent="0.2">
      <c r="A1441" t="s">
        <v>27</v>
      </c>
      <c r="B1441" t="s">
        <v>20</v>
      </c>
      <c r="C1441" s="2">
        <v>44044.443055555559</v>
      </c>
      <c r="D1441" s="2">
        <v>44044.467361111114</v>
      </c>
      <c r="E1441" t="s">
        <v>1467</v>
      </c>
    </row>
    <row r="1442" spans="1:5" x14ac:dyDescent="0.2">
      <c r="A1442" t="s">
        <v>27</v>
      </c>
      <c r="B1442" t="s">
        <v>20</v>
      </c>
      <c r="C1442" s="2">
        <v>44044.443055555559</v>
      </c>
      <c r="D1442" s="2">
        <v>44044.467361111114</v>
      </c>
      <c r="E1442" t="s">
        <v>1468</v>
      </c>
    </row>
    <row r="1443" spans="1:5" x14ac:dyDescent="0.2">
      <c r="A1443" t="s">
        <v>27</v>
      </c>
      <c r="B1443" t="s">
        <v>20</v>
      </c>
      <c r="C1443" s="2">
        <v>44044.443055555559</v>
      </c>
      <c r="D1443" s="2">
        <v>44044.467361111114</v>
      </c>
      <c r="E1443" t="s">
        <v>1469</v>
      </c>
    </row>
    <row r="1444" spans="1:5" x14ac:dyDescent="0.2">
      <c r="A1444" t="s">
        <v>27</v>
      </c>
      <c r="B1444" t="s">
        <v>20</v>
      </c>
      <c r="C1444" s="2">
        <v>44044.443055555559</v>
      </c>
      <c r="D1444" s="2">
        <v>44044.467361111114</v>
      </c>
      <c r="E1444" t="s">
        <v>1470</v>
      </c>
    </row>
    <row r="1445" spans="1:5" x14ac:dyDescent="0.2">
      <c r="A1445" t="s">
        <v>27</v>
      </c>
      <c r="B1445" t="s">
        <v>20</v>
      </c>
      <c r="C1445" s="2">
        <v>44044.443055555559</v>
      </c>
      <c r="D1445" s="2">
        <v>44044.467361111114</v>
      </c>
      <c r="E1445" t="s">
        <v>1471</v>
      </c>
    </row>
    <row r="1446" spans="1:5" x14ac:dyDescent="0.2">
      <c r="A1446" t="s">
        <v>27</v>
      </c>
      <c r="B1446" t="s">
        <v>20</v>
      </c>
      <c r="C1446" s="2">
        <v>44044.443055555559</v>
      </c>
      <c r="D1446" s="2">
        <v>44044.467361111114</v>
      </c>
      <c r="E1446" t="s">
        <v>1472</v>
      </c>
    </row>
    <row r="1447" spans="1:5" x14ac:dyDescent="0.2">
      <c r="A1447" t="s">
        <v>27</v>
      </c>
      <c r="B1447" t="s">
        <v>20</v>
      </c>
      <c r="C1447" s="2">
        <v>44044.443055555559</v>
      </c>
      <c r="D1447" s="2">
        <v>44044.467361111114</v>
      </c>
      <c r="E1447" t="s">
        <v>1473</v>
      </c>
    </row>
    <row r="1448" spans="1:5" x14ac:dyDescent="0.2">
      <c r="A1448" t="s">
        <v>27</v>
      </c>
      <c r="B1448" t="s">
        <v>20</v>
      </c>
      <c r="C1448" s="2">
        <v>44044.443055555559</v>
      </c>
      <c r="D1448" s="2">
        <v>44044.467361111114</v>
      </c>
      <c r="E1448" t="s">
        <v>1474</v>
      </c>
    </row>
    <row r="1449" spans="1:5" x14ac:dyDescent="0.2">
      <c r="A1449" t="s">
        <v>27</v>
      </c>
      <c r="B1449" t="s">
        <v>20</v>
      </c>
      <c r="C1449" s="2">
        <v>44044.443055555559</v>
      </c>
      <c r="D1449" s="2">
        <v>44044.467361111114</v>
      </c>
      <c r="E1449" t="s">
        <v>1475</v>
      </c>
    </row>
    <row r="1450" spans="1:5" x14ac:dyDescent="0.2">
      <c r="A1450" t="s">
        <v>27</v>
      </c>
      <c r="B1450" t="s">
        <v>20</v>
      </c>
      <c r="C1450" s="2">
        <v>44044.443055555559</v>
      </c>
      <c r="D1450" s="2">
        <v>44044.467361111114</v>
      </c>
      <c r="E1450" t="s">
        <v>1476</v>
      </c>
    </row>
    <row r="1451" spans="1:5" x14ac:dyDescent="0.2">
      <c r="A1451" t="s">
        <v>27</v>
      </c>
      <c r="B1451" t="s">
        <v>20</v>
      </c>
      <c r="C1451" s="2">
        <v>44044.443055555559</v>
      </c>
      <c r="D1451" s="2">
        <v>44044.467361111114</v>
      </c>
      <c r="E1451" t="s">
        <v>1477</v>
      </c>
    </row>
    <row r="1452" spans="1:5" x14ac:dyDescent="0.2">
      <c r="A1452" t="s">
        <v>27</v>
      </c>
      <c r="B1452" t="s">
        <v>20</v>
      </c>
      <c r="C1452" s="2">
        <v>44044.443055555559</v>
      </c>
      <c r="D1452" s="2">
        <v>44044.467361111114</v>
      </c>
      <c r="E1452" t="s">
        <v>1478</v>
      </c>
    </row>
    <row r="1453" spans="1:5" x14ac:dyDescent="0.2">
      <c r="A1453" t="s">
        <v>27</v>
      </c>
      <c r="B1453" t="s">
        <v>20</v>
      </c>
      <c r="C1453" s="2">
        <v>44044.443055555559</v>
      </c>
      <c r="D1453" s="2">
        <v>44044.467361111114</v>
      </c>
      <c r="E1453" t="s">
        <v>1479</v>
      </c>
    </row>
    <row r="1454" spans="1:5" x14ac:dyDescent="0.2">
      <c r="A1454" t="s">
        <v>27</v>
      </c>
      <c r="B1454" t="s">
        <v>20</v>
      </c>
      <c r="C1454" s="2">
        <v>44044.443055555559</v>
      </c>
      <c r="D1454" s="2">
        <v>44044.467361111114</v>
      </c>
      <c r="E1454" t="s">
        <v>1480</v>
      </c>
    </row>
    <row r="1455" spans="1:5" x14ac:dyDescent="0.2">
      <c r="A1455" t="s">
        <v>27</v>
      </c>
      <c r="B1455" t="s">
        <v>20</v>
      </c>
      <c r="C1455" s="2">
        <v>44044.443055555559</v>
      </c>
      <c r="D1455" s="2">
        <v>44044.467361111114</v>
      </c>
      <c r="E1455" t="s">
        <v>1481</v>
      </c>
    </row>
    <row r="1456" spans="1:5" x14ac:dyDescent="0.2">
      <c r="A1456" t="s">
        <v>27</v>
      </c>
      <c r="B1456" t="s">
        <v>20</v>
      </c>
      <c r="C1456" s="2">
        <v>44044.443055555559</v>
      </c>
      <c r="D1456" s="2">
        <v>44044.467361111114</v>
      </c>
      <c r="E1456" t="s">
        <v>1482</v>
      </c>
    </row>
    <row r="1457" spans="1:5" x14ac:dyDescent="0.2">
      <c r="A1457" t="s">
        <v>27</v>
      </c>
      <c r="B1457" t="s">
        <v>20</v>
      </c>
      <c r="C1457" s="2">
        <v>44044.443055555559</v>
      </c>
      <c r="D1457" s="2">
        <v>44044.467361111114</v>
      </c>
      <c r="E1457" t="s">
        <v>1483</v>
      </c>
    </row>
    <row r="1458" spans="1:5" x14ac:dyDescent="0.2">
      <c r="A1458" t="s">
        <v>27</v>
      </c>
      <c r="B1458" t="s">
        <v>20</v>
      </c>
      <c r="C1458" s="2">
        <v>44044.443055555559</v>
      </c>
      <c r="D1458" s="2">
        <v>44044.467361111114</v>
      </c>
      <c r="E1458" t="s">
        <v>1484</v>
      </c>
    </row>
    <row r="1459" spans="1:5" x14ac:dyDescent="0.2">
      <c r="A1459" t="s">
        <v>27</v>
      </c>
      <c r="B1459" t="s">
        <v>20</v>
      </c>
      <c r="C1459" s="2">
        <v>44044.443055555559</v>
      </c>
      <c r="D1459" s="2">
        <v>44044.467361111114</v>
      </c>
      <c r="E1459" t="s">
        <v>1485</v>
      </c>
    </row>
    <row r="1460" spans="1:5" x14ac:dyDescent="0.2">
      <c r="A1460" t="s">
        <v>27</v>
      </c>
      <c r="B1460" t="s">
        <v>20</v>
      </c>
      <c r="C1460" s="2">
        <v>44044.443055555559</v>
      </c>
      <c r="D1460" s="2">
        <v>44044.467361111114</v>
      </c>
      <c r="E1460" t="s">
        <v>1486</v>
      </c>
    </row>
    <row r="1461" spans="1:5" x14ac:dyDescent="0.2">
      <c r="A1461" t="s">
        <v>27</v>
      </c>
      <c r="B1461" t="s">
        <v>20</v>
      </c>
      <c r="C1461" s="2">
        <v>44044.443055555559</v>
      </c>
      <c r="D1461" s="2">
        <v>44044.467361111114</v>
      </c>
      <c r="E1461" t="s">
        <v>1487</v>
      </c>
    </row>
    <row r="1462" spans="1:5" x14ac:dyDescent="0.2">
      <c r="A1462" t="s">
        <v>27</v>
      </c>
      <c r="B1462" t="s">
        <v>20</v>
      </c>
      <c r="C1462" s="2">
        <v>44044.443055555559</v>
      </c>
      <c r="D1462" s="2">
        <v>44044.467361111114</v>
      </c>
      <c r="E1462" t="s">
        <v>1488</v>
      </c>
    </row>
    <row r="1463" spans="1:5" x14ac:dyDescent="0.2">
      <c r="A1463" t="s">
        <v>27</v>
      </c>
      <c r="B1463" t="s">
        <v>20</v>
      </c>
      <c r="C1463" s="2">
        <v>44044.443055555559</v>
      </c>
      <c r="D1463" s="2">
        <v>44044.467361111114</v>
      </c>
      <c r="E1463" t="s">
        <v>1489</v>
      </c>
    </row>
    <row r="1464" spans="1:5" x14ac:dyDescent="0.2">
      <c r="A1464" t="s">
        <v>27</v>
      </c>
      <c r="B1464" t="s">
        <v>20</v>
      </c>
      <c r="C1464" s="2">
        <v>44044.443055555559</v>
      </c>
      <c r="D1464" s="2">
        <v>44044.467361111114</v>
      </c>
      <c r="E1464" t="s">
        <v>1490</v>
      </c>
    </row>
    <row r="1465" spans="1:5" x14ac:dyDescent="0.2">
      <c r="A1465" t="s">
        <v>27</v>
      </c>
      <c r="B1465" t="s">
        <v>20</v>
      </c>
      <c r="C1465" s="2">
        <v>44044.443055555559</v>
      </c>
      <c r="D1465" s="2">
        <v>44044.467361111114</v>
      </c>
      <c r="E1465" t="s">
        <v>1491</v>
      </c>
    </row>
    <row r="1466" spans="1:5" x14ac:dyDescent="0.2">
      <c r="A1466" t="s">
        <v>27</v>
      </c>
      <c r="B1466" t="s">
        <v>20</v>
      </c>
      <c r="C1466" s="2">
        <v>44044.443055555559</v>
      </c>
      <c r="D1466" s="2">
        <v>44044.467361111114</v>
      </c>
      <c r="E1466" t="s">
        <v>1492</v>
      </c>
    </row>
    <row r="1467" spans="1:5" x14ac:dyDescent="0.2">
      <c r="A1467" t="s">
        <v>27</v>
      </c>
      <c r="B1467" t="s">
        <v>20</v>
      </c>
      <c r="C1467" s="2">
        <v>44044.443055555559</v>
      </c>
      <c r="D1467" s="2">
        <v>44044.467361111114</v>
      </c>
      <c r="E1467" t="s">
        <v>1493</v>
      </c>
    </row>
    <row r="1468" spans="1:5" x14ac:dyDescent="0.2">
      <c r="A1468" t="s">
        <v>27</v>
      </c>
      <c r="B1468" t="s">
        <v>20</v>
      </c>
      <c r="C1468" s="2">
        <v>44044.443055555559</v>
      </c>
      <c r="D1468" s="2">
        <v>44044.467361111114</v>
      </c>
      <c r="E1468" t="s">
        <v>1494</v>
      </c>
    </row>
    <row r="1469" spans="1:5" x14ac:dyDescent="0.2">
      <c r="A1469" t="s">
        <v>27</v>
      </c>
      <c r="B1469" t="s">
        <v>20</v>
      </c>
      <c r="C1469" s="2">
        <v>44044.443055555559</v>
      </c>
      <c r="D1469" s="2">
        <v>44044.467361111114</v>
      </c>
      <c r="E1469" t="s">
        <v>1495</v>
      </c>
    </row>
    <row r="1470" spans="1:5" x14ac:dyDescent="0.2">
      <c r="A1470" t="s">
        <v>27</v>
      </c>
      <c r="B1470" t="s">
        <v>20</v>
      </c>
      <c r="C1470" s="2">
        <v>44044.443055555559</v>
      </c>
      <c r="D1470" s="2">
        <v>44044.467361111114</v>
      </c>
      <c r="E1470" t="s">
        <v>1496</v>
      </c>
    </row>
    <row r="1471" spans="1:5" x14ac:dyDescent="0.2">
      <c r="A1471" t="s">
        <v>27</v>
      </c>
      <c r="B1471" t="s">
        <v>20</v>
      </c>
      <c r="C1471" s="2">
        <v>44044.443055555559</v>
      </c>
      <c r="D1471" s="2">
        <v>44044.467361111114</v>
      </c>
      <c r="E1471" t="s">
        <v>1497</v>
      </c>
    </row>
    <row r="1472" spans="1:5" x14ac:dyDescent="0.2">
      <c r="A1472" t="s">
        <v>27</v>
      </c>
      <c r="B1472" t="s">
        <v>20</v>
      </c>
      <c r="C1472" s="2">
        <v>44044.443055555559</v>
      </c>
      <c r="D1472" s="2">
        <v>44044.467361111114</v>
      </c>
      <c r="E1472" t="s">
        <v>1498</v>
      </c>
    </row>
    <row r="1473" spans="1:5" x14ac:dyDescent="0.2">
      <c r="A1473" t="s">
        <v>27</v>
      </c>
      <c r="B1473" t="s">
        <v>20</v>
      </c>
      <c r="C1473" s="2">
        <v>44044.443055555559</v>
      </c>
      <c r="D1473" s="2">
        <v>44044.467361111114</v>
      </c>
      <c r="E1473" t="s">
        <v>1499</v>
      </c>
    </row>
    <row r="1474" spans="1:5" x14ac:dyDescent="0.2">
      <c r="A1474" t="s">
        <v>27</v>
      </c>
      <c r="B1474" t="s">
        <v>20</v>
      </c>
      <c r="C1474" s="2">
        <v>44044.443055555559</v>
      </c>
      <c r="D1474" s="2">
        <v>44044.467361111114</v>
      </c>
      <c r="E1474" t="s">
        <v>1500</v>
      </c>
    </row>
    <row r="1475" spans="1:5" x14ac:dyDescent="0.2">
      <c r="A1475" t="s">
        <v>27</v>
      </c>
      <c r="B1475" t="s">
        <v>20</v>
      </c>
      <c r="C1475" s="2">
        <v>44044.443055555559</v>
      </c>
      <c r="D1475" s="2">
        <v>44044.467361111114</v>
      </c>
      <c r="E1475" t="s">
        <v>1501</v>
      </c>
    </row>
    <row r="1476" spans="1:5" x14ac:dyDescent="0.2">
      <c r="A1476" t="s">
        <v>27</v>
      </c>
      <c r="B1476" t="s">
        <v>20</v>
      </c>
      <c r="C1476" s="2">
        <v>44044.443055555559</v>
      </c>
      <c r="D1476" s="2">
        <v>44044.467361111114</v>
      </c>
      <c r="E1476" t="s">
        <v>1502</v>
      </c>
    </row>
    <row r="1477" spans="1:5" x14ac:dyDescent="0.2">
      <c r="A1477" t="s">
        <v>27</v>
      </c>
      <c r="B1477" t="s">
        <v>20</v>
      </c>
      <c r="C1477" s="2">
        <v>44044.443055555559</v>
      </c>
      <c r="D1477" s="2">
        <v>44044.467361111114</v>
      </c>
      <c r="E1477" t="s">
        <v>1503</v>
      </c>
    </row>
    <row r="1478" spans="1:5" x14ac:dyDescent="0.2">
      <c r="A1478" t="s">
        <v>27</v>
      </c>
      <c r="B1478" t="s">
        <v>20</v>
      </c>
      <c r="C1478" s="2">
        <v>44044.443055555559</v>
      </c>
      <c r="D1478" s="2">
        <v>44044.467361111114</v>
      </c>
      <c r="E1478" t="s">
        <v>1504</v>
      </c>
    </row>
    <row r="1479" spans="1:5" x14ac:dyDescent="0.2">
      <c r="A1479" t="s">
        <v>27</v>
      </c>
      <c r="B1479" t="s">
        <v>20</v>
      </c>
      <c r="C1479" s="2">
        <v>44044.443055555559</v>
      </c>
      <c r="D1479" s="2">
        <v>44044.467361111114</v>
      </c>
      <c r="E1479" t="s">
        <v>1505</v>
      </c>
    </row>
    <row r="1480" spans="1:5" x14ac:dyDescent="0.2">
      <c r="A1480" t="s">
        <v>27</v>
      </c>
      <c r="B1480" t="s">
        <v>20</v>
      </c>
      <c r="C1480" s="2">
        <v>44044.443055555559</v>
      </c>
      <c r="D1480" s="2">
        <v>44044.467361111114</v>
      </c>
      <c r="E1480" t="s">
        <v>1506</v>
      </c>
    </row>
    <row r="1481" spans="1:5" x14ac:dyDescent="0.2">
      <c r="A1481" t="s">
        <v>27</v>
      </c>
      <c r="B1481" t="s">
        <v>20</v>
      </c>
      <c r="C1481" s="2">
        <v>44044.443055555559</v>
      </c>
      <c r="D1481" s="2">
        <v>44044.467361111114</v>
      </c>
      <c r="E1481" t="s">
        <v>1507</v>
      </c>
    </row>
    <row r="1482" spans="1:5" x14ac:dyDescent="0.2">
      <c r="A1482" t="s">
        <v>27</v>
      </c>
      <c r="B1482" t="s">
        <v>20</v>
      </c>
      <c r="C1482" s="2">
        <v>44044.443055555559</v>
      </c>
      <c r="D1482" s="2">
        <v>44044.467361111114</v>
      </c>
      <c r="E1482" t="s">
        <v>1508</v>
      </c>
    </row>
    <row r="1483" spans="1:5" x14ac:dyDescent="0.2">
      <c r="A1483" t="s">
        <v>27</v>
      </c>
      <c r="B1483" t="s">
        <v>20</v>
      </c>
      <c r="C1483" s="2">
        <v>44044.443055555559</v>
      </c>
      <c r="D1483" s="2">
        <v>44044.467361111114</v>
      </c>
      <c r="E1483" t="s">
        <v>1509</v>
      </c>
    </row>
    <row r="1484" spans="1:5" x14ac:dyDescent="0.2">
      <c r="A1484" t="s">
        <v>27</v>
      </c>
      <c r="B1484" t="s">
        <v>20</v>
      </c>
      <c r="C1484" s="2">
        <v>44044.443055555559</v>
      </c>
      <c r="D1484" s="2">
        <v>44044.467361111114</v>
      </c>
      <c r="E1484" t="s">
        <v>1510</v>
      </c>
    </row>
    <row r="1485" spans="1:5" x14ac:dyDescent="0.2">
      <c r="A1485" t="s">
        <v>27</v>
      </c>
      <c r="B1485" t="s">
        <v>20</v>
      </c>
      <c r="C1485" s="2">
        <v>44044.443055555559</v>
      </c>
      <c r="D1485" s="2">
        <v>44044.467361111114</v>
      </c>
      <c r="E1485" t="s">
        <v>1511</v>
      </c>
    </row>
    <row r="1486" spans="1:5" x14ac:dyDescent="0.2">
      <c r="A1486" t="s">
        <v>27</v>
      </c>
      <c r="B1486" t="s">
        <v>20</v>
      </c>
      <c r="C1486" s="2">
        <v>44044.443055555559</v>
      </c>
      <c r="D1486" s="2">
        <v>44044.467361111114</v>
      </c>
      <c r="E1486" t="s">
        <v>1512</v>
      </c>
    </row>
    <row r="1487" spans="1:5" x14ac:dyDescent="0.2">
      <c r="A1487" t="s">
        <v>27</v>
      </c>
      <c r="B1487" t="s">
        <v>20</v>
      </c>
      <c r="C1487" s="2">
        <v>44044.443055555559</v>
      </c>
      <c r="D1487" s="2">
        <v>44044.467361111114</v>
      </c>
      <c r="E1487" t="s">
        <v>1513</v>
      </c>
    </row>
    <row r="1488" spans="1:5" x14ac:dyDescent="0.2">
      <c r="A1488" t="s">
        <v>27</v>
      </c>
      <c r="B1488" t="s">
        <v>20</v>
      </c>
      <c r="C1488" s="2">
        <v>44044.443055555559</v>
      </c>
      <c r="D1488" s="2">
        <v>44044.467361111114</v>
      </c>
      <c r="E1488" t="s">
        <v>1514</v>
      </c>
    </row>
    <row r="1489" spans="1:5" x14ac:dyDescent="0.2">
      <c r="A1489" t="s">
        <v>27</v>
      </c>
      <c r="B1489" t="s">
        <v>20</v>
      </c>
      <c r="C1489" s="2">
        <v>44044.443055555559</v>
      </c>
      <c r="D1489" s="2">
        <v>44044.467361111114</v>
      </c>
      <c r="E1489" t="s">
        <v>1515</v>
      </c>
    </row>
    <row r="1490" spans="1:5" x14ac:dyDescent="0.2">
      <c r="A1490" t="s">
        <v>27</v>
      </c>
      <c r="B1490" t="s">
        <v>20</v>
      </c>
      <c r="C1490" s="2">
        <v>44044.443055555559</v>
      </c>
      <c r="D1490" s="2">
        <v>44044.467361111114</v>
      </c>
      <c r="E1490" t="s">
        <v>1516</v>
      </c>
    </row>
    <row r="1491" spans="1:5" x14ac:dyDescent="0.2">
      <c r="A1491" t="s">
        <v>27</v>
      </c>
      <c r="B1491" t="s">
        <v>20</v>
      </c>
      <c r="C1491" s="2">
        <v>44044.443055555559</v>
      </c>
      <c r="D1491" s="2">
        <v>44044.467361111114</v>
      </c>
      <c r="E1491" t="s">
        <v>1517</v>
      </c>
    </row>
    <row r="1492" spans="1:5" x14ac:dyDescent="0.2">
      <c r="A1492" t="s">
        <v>27</v>
      </c>
      <c r="B1492" t="s">
        <v>20</v>
      </c>
      <c r="C1492" s="2">
        <v>44044.443055555559</v>
      </c>
      <c r="D1492" s="2">
        <v>44044.467361111114</v>
      </c>
      <c r="E1492" t="s">
        <v>1518</v>
      </c>
    </row>
    <row r="1493" spans="1:5" x14ac:dyDescent="0.2">
      <c r="A1493" t="s">
        <v>27</v>
      </c>
      <c r="B1493" t="s">
        <v>20</v>
      </c>
      <c r="C1493" s="2">
        <v>44044.443055555559</v>
      </c>
      <c r="D1493" s="2">
        <v>44044.467361111114</v>
      </c>
      <c r="E1493" t="s">
        <v>1519</v>
      </c>
    </row>
    <row r="1494" spans="1:5" x14ac:dyDescent="0.2">
      <c r="A1494" t="s">
        <v>27</v>
      </c>
      <c r="B1494" t="s">
        <v>20</v>
      </c>
      <c r="C1494" s="2">
        <v>44044.443055555559</v>
      </c>
      <c r="D1494" s="2">
        <v>44044.467361111114</v>
      </c>
      <c r="E1494" t="s">
        <v>1520</v>
      </c>
    </row>
    <row r="1495" spans="1:5" x14ac:dyDescent="0.2">
      <c r="A1495" t="s">
        <v>27</v>
      </c>
      <c r="B1495" t="s">
        <v>20</v>
      </c>
      <c r="C1495" s="2">
        <v>44044.443055555559</v>
      </c>
      <c r="D1495" s="2">
        <v>44044.467361111114</v>
      </c>
      <c r="E1495" t="s">
        <v>1521</v>
      </c>
    </row>
    <row r="1496" spans="1:5" x14ac:dyDescent="0.2">
      <c r="A1496" t="s">
        <v>27</v>
      </c>
      <c r="B1496" t="s">
        <v>20</v>
      </c>
      <c r="C1496" s="2">
        <v>44044.443055555559</v>
      </c>
      <c r="D1496" s="2">
        <v>44044.467361111114</v>
      </c>
      <c r="E1496" t="s">
        <v>1522</v>
      </c>
    </row>
    <row r="1497" spans="1:5" x14ac:dyDescent="0.2">
      <c r="A1497" t="s">
        <v>27</v>
      </c>
      <c r="B1497" t="s">
        <v>20</v>
      </c>
      <c r="C1497" s="2">
        <v>44044.443055555559</v>
      </c>
      <c r="D1497" s="2">
        <v>44044.467361111114</v>
      </c>
      <c r="E1497" t="s">
        <v>1523</v>
      </c>
    </row>
    <row r="1498" spans="1:5" x14ac:dyDescent="0.2">
      <c r="A1498" t="s">
        <v>27</v>
      </c>
      <c r="B1498" t="s">
        <v>20</v>
      </c>
      <c r="C1498" s="2">
        <v>44044.443055555559</v>
      </c>
      <c r="D1498" s="2">
        <v>44044.467361111114</v>
      </c>
      <c r="E1498" t="s">
        <v>1524</v>
      </c>
    </row>
    <row r="1499" spans="1:5" x14ac:dyDescent="0.2">
      <c r="A1499" t="s">
        <v>27</v>
      </c>
      <c r="B1499" t="s">
        <v>20</v>
      </c>
      <c r="C1499" s="2">
        <v>44044.443055555559</v>
      </c>
      <c r="D1499" s="2">
        <v>44044.467361111114</v>
      </c>
      <c r="E1499" t="s">
        <v>1525</v>
      </c>
    </row>
    <row r="1500" spans="1:5" x14ac:dyDescent="0.2">
      <c r="A1500" t="s">
        <v>27</v>
      </c>
      <c r="B1500" t="s">
        <v>20</v>
      </c>
      <c r="C1500" s="2">
        <v>44044.443055555559</v>
      </c>
      <c r="D1500" s="2">
        <v>44044.467361111114</v>
      </c>
      <c r="E1500" t="s">
        <v>1526</v>
      </c>
    </row>
    <row r="1501" spans="1:5" x14ac:dyDescent="0.2">
      <c r="A1501" t="s">
        <v>27</v>
      </c>
      <c r="B1501" t="s">
        <v>20</v>
      </c>
      <c r="C1501" s="2">
        <v>44044.443055555559</v>
      </c>
      <c r="D1501" s="2">
        <v>44044.467361111114</v>
      </c>
      <c r="E1501" t="s">
        <v>1527</v>
      </c>
    </row>
    <row r="1502" spans="1:5" x14ac:dyDescent="0.2">
      <c r="A1502" t="s">
        <v>27</v>
      </c>
      <c r="B1502" t="s">
        <v>20</v>
      </c>
      <c r="C1502" s="2">
        <v>44044.443055555559</v>
      </c>
      <c r="D1502" s="2">
        <v>44044.467361111114</v>
      </c>
      <c r="E1502" t="s">
        <v>1528</v>
      </c>
    </row>
    <row r="1503" spans="1:5" x14ac:dyDescent="0.2">
      <c r="A1503" t="s">
        <v>27</v>
      </c>
      <c r="B1503" t="s">
        <v>20</v>
      </c>
      <c r="C1503" s="2">
        <v>44044.443055555559</v>
      </c>
      <c r="D1503" s="2">
        <v>44044.467361111114</v>
      </c>
      <c r="E1503" t="s">
        <v>1529</v>
      </c>
    </row>
    <row r="1504" spans="1:5" x14ac:dyDescent="0.2">
      <c r="A1504" t="s">
        <v>27</v>
      </c>
      <c r="B1504" t="s">
        <v>20</v>
      </c>
      <c r="C1504" s="2">
        <v>44044.443055555559</v>
      </c>
      <c r="D1504" s="2">
        <v>44044.467361111114</v>
      </c>
      <c r="E1504" t="s">
        <v>1530</v>
      </c>
    </row>
    <row r="1505" spans="1:5" x14ac:dyDescent="0.2">
      <c r="A1505" t="s">
        <v>27</v>
      </c>
      <c r="B1505" t="s">
        <v>20</v>
      </c>
      <c r="C1505" s="2">
        <v>44044.443055555559</v>
      </c>
      <c r="D1505" s="2">
        <v>44044.467361111114</v>
      </c>
      <c r="E1505" t="s">
        <v>1531</v>
      </c>
    </row>
    <row r="1506" spans="1:5" x14ac:dyDescent="0.2">
      <c r="A1506" t="s">
        <v>27</v>
      </c>
      <c r="B1506" t="s">
        <v>20</v>
      </c>
      <c r="C1506" s="2">
        <v>44044.443055555559</v>
      </c>
      <c r="D1506" s="2">
        <v>44044.467361111114</v>
      </c>
      <c r="E1506" t="s">
        <v>1532</v>
      </c>
    </row>
    <row r="1507" spans="1:5" x14ac:dyDescent="0.2">
      <c r="A1507" t="s">
        <v>27</v>
      </c>
      <c r="B1507" t="s">
        <v>20</v>
      </c>
      <c r="C1507" s="2">
        <v>44044.443055555559</v>
      </c>
      <c r="D1507" s="2">
        <v>44044.467361111114</v>
      </c>
      <c r="E1507" t="s">
        <v>1533</v>
      </c>
    </row>
    <row r="1508" spans="1:5" x14ac:dyDescent="0.2">
      <c r="A1508" t="s">
        <v>27</v>
      </c>
      <c r="B1508" t="s">
        <v>20</v>
      </c>
      <c r="C1508" s="2">
        <v>44044.443055555559</v>
      </c>
      <c r="D1508" s="2">
        <v>44044.467361111114</v>
      </c>
      <c r="E1508" t="s">
        <v>1534</v>
      </c>
    </row>
    <row r="1509" spans="1:5" x14ac:dyDescent="0.2">
      <c r="A1509" t="s">
        <v>27</v>
      </c>
      <c r="B1509" t="s">
        <v>20</v>
      </c>
      <c r="C1509" s="2">
        <v>44044.443055555559</v>
      </c>
      <c r="D1509" s="2">
        <v>44044.467361111114</v>
      </c>
      <c r="E1509" t="s">
        <v>1535</v>
      </c>
    </row>
    <row r="1510" spans="1:5" x14ac:dyDescent="0.2">
      <c r="A1510" t="s">
        <v>27</v>
      </c>
      <c r="B1510" t="s">
        <v>20</v>
      </c>
      <c r="C1510" s="2">
        <v>44044.443055555559</v>
      </c>
      <c r="D1510" s="2">
        <v>44044.467361111114</v>
      </c>
      <c r="E1510" t="s">
        <v>1536</v>
      </c>
    </row>
    <row r="1511" spans="1:5" x14ac:dyDescent="0.2">
      <c r="A1511" t="s">
        <v>27</v>
      </c>
      <c r="B1511" t="s">
        <v>20</v>
      </c>
      <c r="C1511" s="2">
        <v>44044.443055555559</v>
      </c>
      <c r="D1511" s="2">
        <v>44044.467361111114</v>
      </c>
      <c r="E1511" t="s">
        <v>1537</v>
      </c>
    </row>
    <row r="1512" spans="1:5" x14ac:dyDescent="0.2">
      <c r="A1512" t="s">
        <v>27</v>
      </c>
      <c r="B1512" t="s">
        <v>20</v>
      </c>
      <c r="C1512" s="2">
        <v>44044.443055555559</v>
      </c>
      <c r="D1512" s="2">
        <v>44044.467361111114</v>
      </c>
      <c r="E1512" t="s">
        <v>1538</v>
      </c>
    </row>
    <row r="1513" spans="1:5" x14ac:dyDescent="0.2">
      <c r="A1513" t="s">
        <v>27</v>
      </c>
      <c r="B1513" t="s">
        <v>20</v>
      </c>
      <c r="C1513" s="2">
        <v>44044.443055555559</v>
      </c>
      <c r="D1513" s="2">
        <v>44044.467361111114</v>
      </c>
      <c r="E1513" t="s">
        <v>1539</v>
      </c>
    </row>
    <row r="1514" spans="1:5" x14ac:dyDescent="0.2">
      <c r="A1514" t="s">
        <v>27</v>
      </c>
      <c r="B1514" t="s">
        <v>20</v>
      </c>
      <c r="C1514" s="2">
        <v>44044.443055555559</v>
      </c>
      <c r="D1514" s="2">
        <v>44044.467361111114</v>
      </c>
      <c r="E1514" t="s">
        <v>1540</v>
      </c>
    </row>
    <row r="1515" spans="1:5" x14ac:dyDescent="0.2">
      <c r="A1515" t="s">
        <v>27</v>
      </c>
      <c r="B1515" t="s">
        <v>20</v>
      </c>
      <c r="C1515" s="2">
        <v>44044.443055555559</v>
      </c>
      <c r="D1515" s="2">
        <v>44044.467361111114</v>
      </c>
      <c r="E1515" t="s">
        <v>1541</v>
      </c>
    </row>
    <row r="1516" spans="1:5" x14ac:dyDescent="0.2">
      <c r="A1516" t="s">
        <v>27</v>
      </c>
      <c r="B1516" t="s">
        <v>20</v>
      </c>
      <c r="C1516" s="2">
        <v>44044.443055555559</v>
      </c>
      <c r="D1516" s="2">
        <v>44044.467361111114</v>
      </c>
      <c r="E1516" t="s">
        <v>1542</v>
      </c>
    </row>
    <row r="1517" spans="1:5" x14ac:dyDescent="0.2">
      <c r="A1517" t="s">
        <v>27</v>
      </c>
      <c r="B1517" t="s">
        <v>20</v>
      </c>
      <c r="C1517" s="2">
        <v>44044.443055555559</v>
      </c>
      <c r="D1517" s="2">
        <v>44044.467361111114</v>
      </c>
      <c r="E1517" t="s">
        <v>1543</v>
      </c>
    </row>
    <row r="1518" spans="1:5" x14ac:dyDescent="0.2">
      <c r="A1518" t="s">
        <v>27</v>
      </c>
      <c r="B1518" t="s">
        <v>20</v>
      </c>
      <c r="C1518" s="2">
        <v>44044.443055555559</v>
      </c>
      <c r="D1518" s="2">
        <v>44044.467361111114</v>
      </c>
      <c r="E1518" t="s">
        <v>1544</v>
      </c>
    </row>
    <row r="1519" spans="1:5" x14ac:dyDescent="0.2">
      <c r="A1519" t="s">
        <v>27</v>
      </c>
      <c r="B1519" t="s">
        <v>20</v>
      </c>
      <c r="C1519" s="2">
        <v>44044.443055555559</v>
      </c>
      <c r="D1519" s="2">
        <v>44044.467361111114</v>
      </c>
      <c r="E1519" t="s">
        <v>1545</v>
      </c>
    </row>
    <row r="1520" spans="1:5" x14ac:dyDescent="0.2">
      <c r="A1520" t="s">
        <v>27</v>
      </c>
      <c r="B1520" t="s">
        <v>20</v>
      </c>
      <c r="C1520" s="2">
        <v>44044.443055555559</v>
      </c>
      <c r="D1520" s="2">
        <v>44044.467361111114</v>
      </c>
      <c r="E1520" t="s">
        <v>1546</v>
      </c>
    </row>
    <row r="1521" spans="1:5" x14ac:dyDescent="0.2">
      <c r="A1521" t="s">
        <v>27</v>
      </c>
      <c r="B1521" t="s">
        <v>20</v>
      </c>
      <c r="C1521" s="2">
        <v>44044.443055555559</v>
      </c>
      <c r="D1521" s="2">
        <v>44044.467361111114</v>
      </c>
      <c r="E1521" t="s">
        <v>1547</v>
      </c>
    </row>
    <row r="1522" spans="1:5" x14ac:dyDescent="0.2">
      <c r="A1522" t="s">
        <v>27</v>
      </c>
      <c r="B1522" t="s">
        <v>20</v>
      </c>
      <c r="C1522" s="2">
        <v>44044.443055555559</v>
      </c>
      <c r="D1522" s="2">
        <v>44044.467361111114</v>
      </c>
      <c r="E1522" t="s">
        <v>1548</v>
      </c>
    </row>
    <row r="1523" spans="1:5" x14ac:dyDescent="0.2">
      <c r="A1523" t="s">
        <v>27</v>
      </c>
      <c r="B1523" t="s">
        <v>20</v>
      </c>
      <c r="C1523" s="2">
        <v>44044.443055555559</v>
      </c>
      <c r="D1523" s="2">
        <v>44044.467361111114</v>
      </c>
      <c r="E1523" t="s">
        <v>1549</v>
      </c>
    </row>
    <row r="1524" spans="1:5" x14ac:dyDescent="0.2">
      <c r="A1524" t="s">
        <v>27</v>
      </c>
      <c r="B1524" t="s">
        <v>20</v>
      </c>
      <c r="C1524" s="2">
        <v>44044.443055555559</v>
      </c>
      <c r="D1524" s="2">
        <v>44044.467361111114</v>
      </c>
      <c r="E1524" t="s">
        <v>1550</v>
      </c>
    </row>
    <row r="1525" spans="1:5" x14ac:dyDescent="0.2">
      <c r="A1525" t="s">
        <v>27</v>
      </c>
      <c r="B1525" t="s">
        <v>20</v>
      </c>
      <c r="C1525" s="2">
        <v>44044.443055555559</v>
      </c>
      <c r="D1525" s="2">
        <v>44044.467361111114</v>
      </c>
      <c r="E1525" t="s">
        <v>1551</v>
      </c>
    </row>
    <row r="1526" spans="1:5" x14ac:dyDescent="0.2">
      <c r="A1526" t="s">
        <v>27</v>
      </c>
      <c r="B1526" t="s">
        <v>20</v>
      </c>
      <c r="C1526" s="2">
        <v>44044.443055555559</v>
      </c>
      <c r="D1526" s="2">
        <v>44044.467361111114</v>
      </c>
      <c r="E1526" t="s">
        <v>1552</v>
      </c>
    </row>
    <row r="1527" spans="1:5" x14ac:dyDescent="0.2">
      <c r="A1527" t="s">
        <v>27</v>
      </c>
      <c r="B1527" t="s">
        <v>20</v>
      </c>
      <c r="C1527" s="2">
        <v>44044.443055555559</v>
      </c>
      <c r="D1527" s="2">
        <v>44044.467361111114</v>
      </c>
      <c r="E1527" t="s">
        <v>1553</v>
      </c>
    </row>
    <row r="1528" spans="1:5" x14ac:dyDescent="0.2">
      <c r="A1528" t="s">
        <v>27</v>
      </c>
      <c r="B1528" t="s">
        <v>20</v>
      </c>
      <c r="C1528" s="2">
        <v>44044.443055555559</v>
      </c>
      <c r="D1528" s="2">
        <v>44044.467361111114</v>
      </c>
      <c r="E1528" t="s">
        <v>1554</v>
      </c>
    </row>
    <row r="1529" spans="1:5" x14ac:dyDescent="0.2">
      <c r="A1529" t="s">
        <v>27</v>
      </c>
      <c r="B1529" t="s">
        <v>20</v>
      </c>
      <c r="C1529" s="2">
        <v>44044.443055555559</v>
      </c>
      <c r="D1529" s="2">
        <v>44044.467361111114</v>
      </c>
      <c r="E1529" t="s">
        <v>1555</v>
      </c>
    </row>
    <row r="1530" spans="1:5" x14ac:dyDescent="0.2">
      <c r="A1530" t="s">
        <v>27</v>
      </c>
      <c r="B1530" t="s">
        <v>20</v>
      </c>
      <c r="C1530" s="2">
        <v>44044.443055555559</v>
      </c>
      <c r="D1530" s="2">
        <v>44044.467361111114</v>
      </c>
      <c r="E1530" t="s">
        <v>1556</v>
      </c>
    </row>
    <row r="1531" spans="1:5" x14ac:dyDescent="0.2">
      <c r="A1531" t="s">
        <v>27</v>
      </c>
      <c r="B1531" t="s">
        <v>20</v>
      </c>
      <c r="C1531" s="2">
        <v>44044.443055555559</v>
      </c>
      <c r="D1531" s="2">
        <v>44044.467361111114</v>
      </c>
      <c r="E1531" t="s">
        <v>1557</v>
      </c>
    </row>
    <row r="1532" spans="1:5" x14ac:dyDescent="0.2">
      <c r="A1532" t="s">
        <v>27</v>
      </c>
      <c r="B1532" t="s">
        <v>20</v>
      </c>
      <c r="C1532" s="2">
        <v>44044.443055555559</v>
      </c>
      <c r="D1532" s="2">
        <v>44044.467361111114</v>
      </c>
      <c r="E1532" t="s">
        <v>1558</v>
      </c>
    </row>
    <row r="1533" spans="1:5" x14ac:dyDescent="0.2">
      <c r="A1533" t="s">
        <v>27</v>
      </c>
      <c r="B1533" t="s">
        <v>20</v>
      </c>
      <c r="C1533" s="2">
        <v>44044.443055555559</v>
      </c>
      <c r="D1533" s="2">
        <v>44044.467361111114</v>
      </c>
      <c r="E1533" t="s">
        <v>1559</v>
      </c>
    </row>
    <row r="1534" spans="1:5" x14ac:dyDescent="0.2">
      <c r="A1534" t="s">
        <v>27</v>
      </c>
      <c r="B1534" t="s">
        <v>20</v>
      </c>
      <c r="C1534" s="2">
        <v>44044.443055555559</v>
      </c>
      <c r="D1534" s="2">
        <v>44044.467361111114</v>
      </c>
      <c r="E1534" t="s">
        <v>1560</v>
      </c>
    </row>
    <row r="1535" spans="1:5" x14ac:dyDescent="0.2">
      <c r="A1535" t="s">
        <v>27</v>
      </c>
      <c r="B1535" t="s">
        <v>20</v>
      </c>
      <c r="C1535" s="2">
        <v>44044.443055555559</v>
      </c>
      <c r="D1535" s="2">
        <v>44044.467361111114</v>
      </c>
      <c r="E1535" t="s">
        <v>1561</v>
      </c>
    </row>
    <row r="1536" spans="1:5" x14ac:dyDescent="0.2">
      <c r="A1536" t="s">
        <v>27</v>
      </c>
      <c r="B1536" t="s">
        <v>20</v>
      </c>
      <c r="C1536" s="2">
        <v>44044.443055555559</v>
      </c>
      <c r="D1536" s="2">
        <v>44044.467361111114</v>
      </c>
      <c r="E1536" t="s">
        <v>1562</v>
      </c>
    </row>
    <row r="1537" spans="1:5" x14ac:dyDescent="0.2">
      <c r="A1537" t="s">
        <v>27</v>
      </c>
      <c r="B1537" t="s">
        <v>20</v>
      </c>
      <c r="C1537" s="2">
        <v>44044.443055555559</v>
      </c>
      <c r="D1537" s="2">
        <v>44044.467361111114</v>
      </c>
      <c r="E1537" t="s">
        <v>1563</v>
      </c>
    </row>
    <row r="1538" spans="1:5" x14ac:dyDescent="0.2">
      <c r="A1538" t="s">
        <v>27</v>
      </c>
      <c r="B1538" t="s">
        <v>20</v>
      </c>
      <c r="C1538" s="2">
        <v>44044.443055555559</v>
      </c>
      <c r="D1538" s="2">
        <v>44044.467361111114</v>
      </c>
      <c r="E1538" t="s">
        <v>1564</v>
      </c>
    </row>
    <row r="1539" spans="1:5" x14ac:dyDescent="0.2">
      <c r="A1539" t="s">
        <v>27</v>
      </c>
      <c r="B1539" t="s">
        <v>20</v>
      </c>
      <c r="C1539" s="2">
        <v>44044.443055555559</v>
      </c>
      <c r="D1539" s="2">
        <v>44044.467361111114</v>
      </c>
      <c r="E1539" t="s">
        <v>1565</v>
      </c>
    </row>
    <row r="1540" spans="1:5" x14ac:dyDescent="0.2">
      <c r="A1540" t="s">
        <v>27</v>
      </c>
      <c r="B1540" t="s">
        <v>20</v>
      </c>
      <c r="C1540" s="2">
        <v>44044.443055555559</v>
      </c>
      <c r="D1540" s="2">
        <v>44044.467361111114</v>
      </c>
      <c r="E1540" t="s">
        <v>1566</v>
      </c>
    </row>
    <row r="1541" spans="1:5" x14ac:dyDescent="0.2">
      <c r="A1541" t="s">
        <v>27</v>
      </c>
      <c r="B1541" t="s">
        <v>20</v>
      </c>
      <c r="C1541" s="2">
        <v>44044.443055555559</v>
      </c>
      <c r="D1541" s="2">
        <v>44044.467361111114</v>
      </c>
      <c r="E1541" t="s">
        <v>1567</v>
      </c>
    </row>
    <row r="1542" spans="1:5" x14ac:dyDescent="0.2">
      <c r="A1542" t="s">
        <v>27</v>
      </c>
      <c r="B1542" t="s">
        <v>20</v>
      </c>
      <c r="C1542" s="2">
        <v>44044.443055555559</v>
      </c>
      <c r="D1542" s="2">
        <v>44044.467361111114</v>
      </c>
      <c r="E1542" t="s">
        <v>1568</v>
      </c>
    </row>
    <row r="1543" spans="1:5" x14ac:dyDescent="0.2">
      <c r="A1543" t="s">
        <v>27</v>
      </c>
      <c r="B1543" t="s">
        <v>20</v>
      </c>
      <c r="C1543" s="2">
        <v>44044.443055555559</v>
      </c>
      <c r="D1543" s="2">
        <v>44044.467361111114</v>
      </c>
      <c r="E1543" t="s">
        <v>1569</v>
      </c>
    </row>
    <row r="1544" spans="1:5" x14ac:dyDescent="0.2">
      <c r="A1544" t="s">
        <v>27</v>
      </c>
      <c r="B1544" t="s">
        <v>20</v>
      </c>
      <c r="C1544" s="2">
        <v>44044.443055555559</v>
      </c>
      <c r="D1544" s="2">
        <v>44044.467361111114</v>
      </c>
      <c r="E1544" t="s">
        <v>1570</v>
      </c>
    </row>
    <row r="1545" spans="1:5" x14ac:dyDescent="0.2">
      <c r="A1545" t="s">
        <v>27</v>
      </c>
      <c r="B1545" t="s">
        <v>20</v>
      </c>
      <c r="C1545" s="2">
        <v>44044.443055555559</v>
      </c>
      <c r="D1545" s="2">
        <v>44044.467361111114</v>
      </c>
      <c r="E1545" t="s">
        <v>1571</v>
      </c>
    </row>
    <row r="1546" spans="1:5" x14ac:dyDescent="0.2">
      <c r="A1546" t="s">
        <v>27</v>
      </c>
      <c r="B1546" t="s">
        <v>20</v>
      </c>
      <c r="C1546" s="2">
        <v>44044.443055555559</v>
      </c>
      <c r="D1546" s="2">
        <v>44044.467361111114</v>
      </c>
      <c r="E1546" t="s">
        <v>1572</v>
      </c>
    </row>
    <row r="1547" spans="1:5" x14ac:dyDescent="0.2">
      <c r="A1547" t="s">
        <v>27</v>
      </c>
      <c r="B1547" t="s">
        <v>20</v>
      </c>
      <c r="C1547" s="2">
        <v>44044.443055555559</v>
      </c>
      <c r="D1547" s="2">
        <v>44044.467361111114</v>
      </c>
      <c r="E1547" t="s">
        <v>1573</v>
      </c>
    </row>
    <row r="1548" spans="1:5" x14ac:dyDescent="0.2">
      <c r="A1548" t="s">
        <v>27</v>
      </c>
      <c r="B1548" t="s">
        <v>20</v>
      </c>
      <c r="C1548" s="2">
        <v>44044.443055555559</v>
      </c>
      <c r="D1548" s="2">
        <v>44044.467361111114</v>
      </c>
      <c r="E1548" t="s">
        <v>1574</v>
      </c>
    </row>
    <row r="1549" spans="1:5" x14ac:dyDescent="0.2">
      <c r="A1549" t="s">
        <v>27</v>
      </c>
      <c r="B1549" t="s">
        <v>20</v>
      </c>
      <c r="C1549" s="2">
        <v>44044.443055555559</v>
      </c>
      <c r="D1549" s="2">
        <v>44044.467361111114</v>
      </c>
      <c r="E1549" t="s">
        <v>1575</v>
      </c>
    </row>
    <row r="1550" spans="1:5" x14ac:dyDescent="0.2">
      <c r="A1550" t="s">
        <v>27</v>
      </c>
      <c r="B1550" t="s">
        <v>20</v>
      </c>
      <c r="C1550" s="2">
        <v>44044.443055555559</v>
      </c>
      <c r="D1550" s="2">
        <v>44044.467361111114</v>
      </c>
      <c r="E1550" t="s">
        <v>1576</v>
      </c>
    </row>
    <row r="1551" spans="1:5" x14ac:dyDescent="0.2">
      <c r="A1551" t="s">
        <v>27</v>
      </c>
      <c r="B1551" t="s">
        <v>20</v>
      </c>
      <c r="C1551" s="2">
        <v>44044.443055555559</v>
      </c>
      <c r="D1551" s="2">
        <v>44044.467361111114</v>
      </c>
      <c r="E1551" t="s">
        <v>1577</v>
      </c>
    </row>
    <row r="1552" spans="1:5" x14ac:dyDescent="0.2">
      <c r="A1552" t="s">
        <v>27</v>
      </c>
      <c r="B1552" t="s">
        <v>20</v>
      </c>
      <c r="C1552" s="2">
        <v>44044.443055555559</v>
      </c>
      <c r="D1552" s="2">
        <v>44044.467361111114</v>
      </c>
      <c r="E1552" t="s">
        <v>1578</v>
      </c>
    </row>
    <row r="1553" spans="1:5" x14ac:dyDescent="0.2">
      <c r="A1553" t="s">
        <v>27</v>
      </c>
      <c r="B1553" t="s">
        <v>20</v>
      </c>
      <c r="C1553" s="2">
        <v>44044.443055555559</v>
      </c>
      <c r="D1553" s="2">
        <v>44044.467361111114</v>
      </c>
      <c r="E1553" t="s">
        <v>1579</v>
      </c>
    </row>
    <row r="1554" spans="1:5" x14ac:dyDescent="0.2">
      <c r="A1554" t="s">
        <v>27</v>
      </c>
      <c r="B1554" t="s">
        <v>20</v>
      </c>
      <c r="C1554" s="2">
        <v>44044.443055555559</v>
      </c>
      <c r="D1554" s="2">
        <v>44044.467361111114</v>
      </c>
      <c r="E1554" t="s">
        <v>1580</v>
      </c>
    </row>
    <row r="1555" spans="1:5" x14ac:dyDescent="0.2">
      <c r="A1555" t="s">
        <v>27</v>
      </c>
      <c r="B1555" t="s">
        <v>20</v>
      </c>
      <c r="C1555" s="2">
        <v>44044.443055555559</v>
      </c>
      <c r="D1555" s="2">
        <v>44044.467361111114</v>
      </c>
      <c r="E1555" t="s">
        <v>1581</v>
      </c>
    </row>
    <row r="1556" spans="1:5" x14ac:dyDescent="0.2">
      <c r="A1556" t="s">
        <v>27</v>
      </c>
      <c r="B1556" t="s">
        <v>20</v>
      </c>
      <c r="C1556" s="2">
        <v>44044.443055555559</v>
      </c>
      <c r="D1556" s="2">
        <v>44044.467361111114</v>
      </c>
      <c r="E1556" t="s">
        <v>1582</v>
      </c>
    </row>
    <row r="1557" spans="1:5" x14ac:dyDescent="0.2">
      <c r="A1557" t="s">
        <v>27</v>
      </c>
      <c r="B1557" t="s">
        <v>20</v>
      </c>
      <c r="C1557" s="2">
        <v>44044.443055555559</v>
      </c>
      <c r="D1557" s="2">
        <v>44044.467361111114</v>
      </c>
      <c r="E1557" t="s">
        <v>1583</v>
      </c>
    </row>
    <row r="1558" spans="1:5" x14ac:dyDescent="0.2">
      <c r="A1558" t="s">
        <v>27</v>
      </c>
      <c r="B1558" t="s">
        <v>20</v>
      </c>
      <c r="C1558" s="2">
        <v>44044.443055555559</v>
      </c>
      <c r="D1558" s="2">
        <v>44044.467361111114</v>
      </c>
      <c r="E1558" t="s">
        <v>1584</v>
      </c>
    </row>
    <row r="1559" spans="1:5" x14ac:dyDescent="0.2">
      <c r="A1559" t="s">
        <v>27</v>
      </c>
      <c r="B1559" t="s">
        <v>20</v>
      </c>
      <c r="C1559" s="2">
        <v>44044.443055555559</v>
      </c>
      <c r="D1559" s="2">
        <v>44044.467361111114</v>
      </c>
      <c r="E1559" t="s">
        <v>1585</v>
      </c>
    </row>
    <row r="1560" spans="1:5" x14ac:dyDescent="0.2">
      <c r="A1560" t="s">
        <v>27</v>
      </c>
      <c r="B1560" t="s">
        <v>20</v>
      </c>
      <c r="C1560" s="2">
        <v>44044.443055555559</v>
      </c>
      <c r="D1560" s="2">
        <v>44044.467361111114</v>
      </c>
      <c r="E1560" t="s">
        <v>1586</v>
      </c>
    </row>
    <row r="1561" spans="1:5" x14ac:dyDescent="0.2">
      <c r="A1561" t="s">
        <v>27</v>
      </c>
      <c r="B1561" t="s">
        <v>20</v>
      </c>
      <c r="C1561" s="2">
        <v>44044.443055555559</v>
      </c>
      <c r="D1561" s="2">
        <v>44044.467361111114</v>
      </c>
      <c r="E1561" t="s">
        <v>1587</v>
      </c>
    </row>
    <row r="1562" spans="1:5" x14ac:dyDescent="0.2">
      <c r="A1562" t="s">
        <v>27</v>
      </c>
      <c r="B1562" t="s">
        <v>20</v>
      </c>
      <c r="C1562" s="2">
        <v>44044.443055555559</v>
      </c>
      <c r="D1562" s="2">
        <v>44044.467361111114</v>
      </c>
      <c r="E1562" t="s">
        <v>1588</v>
      </c>
    </row>
    <row r="1563" spans="1:5" x14ac:dyDescent="0.2">
      <c r="A1563" t="s">
        <v>27</v>
      </c>
      <c r="B1563" t="s">
        <v>20</v>
      </c>
      <c r="C1563" s="2">
        <v>44044.443055555559</v>
      </c>
      <c r="D1563" s="2">
        <v>44044.467361111114</v>
      </c>
      <c r="E1563" t="s">
        <v>1589</v>
      </c>
    </row>
    <row r="1564" spans="1:5" x14ac:dyDescent="0.2">
      <c r="A1564" t="s">
        <v>27</v>
      </c>
      <c r="B1564" t="s">
        <v>20</v>
      </c>
      <c r="C1564" s="2">
        <v>44044.443055555559</v>
      </c>
      <c r="D1564" s="2">
        <v>44044.467361111114</v>
      </c>
      <c r="E1564" t="s">
        <v>1590</v>
      </c>
    </row>
    <row r="1565" spans="1:5" x14ac:dyDescent="0.2">
      <c r="A1565" t="s">
        <v>27</v>
      </c>
      <c r="B1565" t="s">
        <v>20</v>
      </c>
      <c r="C1565" s="2">
        <v>44044.443055555559</v>
      </c>
      <c r="D1565" s="2">
        <v>44044.467361111114</v>
      </c>
      <c r="E1565" t="s">
        <v>1591</v>
      </c>
    </row>
    <row r="1566" spans="1:5" x14ac:dyDescent="0.2">
      <c r="A1566" t="s">
        <v>27</v>
      </c>
      <c r="B1566" t="s">
        <v>20</v>
      </c>
      <c r="C1566" s="2">
        <v>44044.443055555559</v>
      </c>
      <c r="D1566" s="2">
        <v>44044.467361111114</v>
      </c>
      <c r="E1566" t="s">
        <v>1592</v>
      </c>
    </row>
    <row r="1567" spans="1:5" x14ac:dyDescent="0.2">
      <c r="A1567" t="s">
        <v>27</v>
      </c>
      <c r="B1567" t="s">
        <v>20</v>
      </c>
      <c r="C1567" s="2">
        <v>44044.443055555559</v>
      </c>
      <c r="D1567" s="2">
        <v>44044.467361111114</v>
      </c>
      <c r="E1567" t="s">
        <v>1593</v>
      </c>
    </row>
    <row r="1568" spans="1:5" x14ac:dyDescent="0.2">
      <c r="A1568" t="s">
        <v>27</v>
      </c>
      <c r="B1568" t="s">
        <v>20</v>
      </c>
      <c r="C1568" s="2">
        <v>44044.443055555559</v>
      </c>
      <c r="D1568" s="2">
        <v>44044.467361111114</v>
      </c>
      <c r="E1568" t="s">
        <v>1594</v>
      </c>
    </row>
    <row r="1569" spans="1:5" x14ac:dyDescent="0.2">
      <c r="A1569" t="s">
        <v>27</v>
      </c>
      <c r="B1569" t="s">
        <v>20</v>
      </c>
      <c r="C1569" s="2">
        <v>44044.443055555559</v>
      </c>
      <c r="D1569" s="2">
        <v>44044.467361111114</v>
      </c>
      <c r="E1569" t="s">
        <v>1595</v>
      </c>
    </row>
    <row r="1570" spans="1:5" x14ac:dyDescent="0.2">
      <c r="A1570" t="s">
        <v>27</v>
      </c>
      <c r="B1570" t="s">
        <v>20</v>
      </c>
      <c r="C1570" s="2">
        <v>44044.443055555559</v>
      </c>
      <c r="D1570" s="2">
        <v>44044.467361111114</v>
      </c>
      <c r="E1570" t="s">
        <v>1596</v>
      </c>
    </row>
    <row r="1571" spans="1:5" x14ac:dyDescent="0.2">
      <c r="A1571" t="s">
        <v>27</v>
      </c>
      <c r="B1571" t="s">
        <v>20</v>
      </c>
      <c r="C1571" s="2">
        <v>44044.443055555559</v>
      </c>
      <c r="D1571" s="2">
        <v>44044.467361111114</v>
      </c>
      <c r="E1571" t="s">
        <v>1597</v>
      </c>
    </row>
    <row r="1572" spans="1:5" x14ac:dyDescent="0.2">
      <c r="A1572" t="s">
        <v>27</v>
      </c>
      <c r="B1572" t="s">
        <v>20</v>
      </c>
      <c r="C1572" s="2">
        <v>44044.443055555559</v>
      </c>
      <c r="D1572" s="2">
        <v>44044.467361111114</v>
      </c>
      <c r="E1572" t="s">
        <v>1598</v>
      </c>
    </row>
    <row r="1573" spans="1:5" x14ac:dyDescent="0.2">
      <c r="A1573" t="s">
        <v>27</v>
      </c>
      <c r="B1573" t="s">
        <v>20</v>
      </c>
      <c r="C1573" s="2">
        <v>44044.443055555559</v>
      </c>
      <c r="D1573" s="2">
        <v>44044.467361111114</v>
      </c>
      <c r="E1573" t="s">
        <v>1599</v>
      </c>
    </row>
    <row r="1574" spans="1:5" x14ac:dyDescent="0.2">
      <c r="A1574" t="s">
        <v>27</v>
      </c>
      <c r="B1574" t="s">
        <v>20</v>
      </c>
      <c r="C1574" s="2">
        <v>44044.443055555559</v>
      </c>
      <c r="D1574" s="2">
        <v>44044.467361111114</v>
      </c>
      <c r="E1574" t="s">
        <v>1600</v>
      </c>
    </row>
    <row r="1575" spans="1:5" x14ac:dyDescent="0.2">
      <c r="A1575" t="s">
        <v>27</v>
      </c>
      <c r="B1575" t="s">
        <v>20</v>
      </c>
      <c r="C1575" s="2">
        <v>44044.443055555559</v>
      </c>
      <c r="D1575" s="2">
        <v>44044.467361111114</v>
      </c>
      <c r="E1575" t="s">
        <v>1601</v>
      </c>
    </row>
    <row r="1576" spans="1:5" x14ac:dyDescent="0.2">
      <c r="A1576" t="s">
        <v>27</v>
      </c>
      <c r="B1576" t="s">
        <v>20</v>
      </c>
      <c r="C1576" s="2">
        <v>44044.443055555559</v>
      </c>
      <c r="D1576" s="2">
        <v>44044.467361111114</v>
      </c>
      <c r="E1576" t="s">
        <v>1602</v>
      </c>
    </row>
    <row r="1577" spans="1:5" x14ac:dyDescent="0.2">
      <c r="A1577" t="s">
        <v>27</v>
      </c>
      <c r="B1577" t="s">
        <v>20</v>
      </c>
      <c r="C1577" s="2">
        <v>44044.443055555559</v>
      </c>
      <c r="D1577" s="2">
        <v>44044.467361111114</v>
      </c>
      <c r="E1577" t="s">
        <v>1603</v>
      </c>
    </row>
    <row r="1578" spans="1:5" x14ac:dyDescent="0.2">
      <c r="A1578" t="s">
        <v>27</v>
      </c>
      <c r="B1578" t="s">
        <v>20</v>
      </c>
      <c r="C1578" s="2">
        <v>44044.443055555559</v>
      </c>
      <c r="D1578" s="2">
        <v>44044.467361111114</v>
      </c>
      <c r="E1578" t="s">
        <v>1604</v>
      </c>
    </row>
    <row r="1579" spans="1:5" x14ac:dyDescent="0.2">
      <c r="A1579" t="s">
        <v>27</v>
      </c>
      <c r="B1579" t="s">
        <v>20</v>
      </c>
      <c r="C1579" s="2">
        <v>44044.443055555559</v>
      </c>
      <c r="D1579" s="2">
        <v>44044.467361111114</v>
      </c>
      <c r="E1579" t="s">
        <v>1605</v>
      </c>
    </row>
    <row r="1580" spans="1:5" x14ac:dyDescent="0.2">
      <c r="A1580" t="s">
        <v>27</v>
      </c>
      <c r="B1580" t="s">
        <v>20</v>
      </c>
      <c r="C1580" s="2">
        <v>44044.443055555559</v>
      </c>
      <c r="D1580" s="2">
        <v>44044.467361111114</v>
      </c>
      <c r="E1580" t="s">
        <v>1606</v>
      </c>
    </row>
    <row r="1581" spans="1:5" x14ac:dyDescent="0.2">
      <c r="A1581" t="s">
        <v>27</v>
      </c>
      <c r="B1581" t="s">
        <v>20</v>
      </c>
      <c r="C1581" s="2">
        <v>44044.443055555559</v>
      </c>
      <c r="D1581" s="2">
        <v>44044.467361111114</v>
      </c>
      <c r="E1581" t="s">
        <v>1607</v>
      </c>
    </row>
    <row r="1582" spans="1:5" x14ac:dyDescent="0.2">
      <c r="A1582" t="s">
        <v>27</v>
      </c>
      <c r="B1582" t="s">
        <v>20</v>
      </c>
      <c r="C1582" s="2">
        <v>44044.443055555559</v>
      </c>
      <c r="D1582" s="2">
        <v>44044.467361111114</v>
      </c>
      <c r="E1582" t="s">
        <v>1608</v>
      </c>
    </row>
    <row r="1583" spans="1:5" x14ac:dyDescent="0.2">
      <c r="A1583" t="s">
        <v>27</v>
      </c>
      <c r="B1583" t="s">
        <v>20</v>
      </c>
      <c r="C1583" s="2">
        <v>44044.443055555559</v>
      </c>
      <c r="D1583" s="2">
        <v>44044.467361111114</v>
      </c>
      <c r="E1583" t="s">
        <v>1609</v>
      </c>
    </row>
    <row r="1584" spans="1:5" x14ac:dyDescent="0.2">
      <c r="A1584" t="s">
        <v>27</v>
      </c>
      <c r="B1584" t="s">
        <v>20</v>
      </c>
      <c r="C1584" s="2">
        <v>44044.443055555559</v>
      </c>
      <c r="D1584" s="2">
        <v>44044.467361111114</v>
      </c>
      <c r="E1584" t="s">
        <v>1610</v>
      </c>
    </row>
    <row r="1585" spans="1:5" x14ac:dyDescent="0.2">
      <c r="A1585" t="s">
        <v>27</v>
      </c>
      <c r="B1585" t="s">
        <v>20</v>
      </c>
      <c r="C1585" s="2">
        <v>44044.443055555559</v>
      </c>
      <c r="D1585" s="2">
        <v>44044.467361111114</v>
      </c>
      <c r="E1585" t="s">
        <v>1611</v>
      </c>
    </row>
    <row r="1586" spans="1:5" x14ac:dyDescent="0.2">
      <c r="A1586" t="s">
        <v>27</v>
      </c>
      <c r="B1586" t="s">
        <v>20</v>
      </c>
      <c r="C1586" s="2">
        <v>44044.443055555559</v>
      </c>
      <c r="D1586" s="2">
        <v>44044.467361111114</v>
      </c>
      <c r="E1586" t="s">
        <v>1612</v>
      </c>
    </row>
    <row r="1587" spans="1:5" x14ac:dyDescent="0.2">
      <c r="A1587" t="s">
        <v>27</v>
      </c>
      <c r="B1587" t="s">
        <v>20</v>
      </c>
      <c r="C1587" s="2">
        <v>44044.443055555559</v>
      </c>
      <c r="D1587" s="2">
        <v>44044.467361111114</v>
      </c>
      <c r="E1587" t="s">
        <v>1613</v>
      </c>
    </row>
    <row r="1588" spans="1:5" x14ac:dyDescent="0.2">
      <c r="A1588" t="s">
        <v>27</v>
      </c>
      <c r="B1588" t="s">
        <v>20</v>
      </c>
      <c r="C1588" s="2">
        <v>44044.443055555559</v>
      </c>
      <c r="D1588" s="2">
        <v>44044.467361111114</v>
      </c>
      <c r="E1588" t="s">
        <v>1614</v>
      </c>
    </row>
    <row r="1589" spans="1:5" x14ac:dyDescent="0.2">
      <c r="A1589" t="s">
        <v>27</v>
      </c>
      <c r="B1589" t="s">
        <v>20</v>
      </c>
      <c r="C1589" s="2">
        <v>44044.443055555559</v>
      </c>
      <c r="D1589" s="2">
        <v>44044.467361111114</v>
      </c>
      <c r="E1589" t="s">
        <v>1615</v>
      </c>
    </row>
    <row r="1590" spans="1:5" x14ac:dyDescent="0.2">
      <c r="A1590" t="s">
        <v>27</v>
      </c>
      <c r="B1590" t="s">
        <v>20</v>
      </c>
      <c r="C1590" s="2">
        <v>44044.443055555559</v>
      </c>
      <c r="D1590" s="2">
        <v>44044.467361111114</v>
      </c>
      <c r="E1590" t="s">
        <v>1616</v>
      </c>
    </row>
    <row r="1591" spans="1:5" x14ac:dyDescent="0.2">
      <c r="A1591" t="s">
        <v>27</v>
      </c>
      <c r="B1591" t="s">
        <v>20</v>
      </c>
      <c r="C1591" s="2">
        <v>44044.443055555559</v>
      </c>
      <c r="D1591" s="2">
        <v>44044.467361111114</v>
      </c>
      <c r="E1591" t="s">
        <v>1617</v>
      </c>
    </row>
    <row r="1592" spans="1:5" x14ac:dyDescent="0.2">
      <c r="A1592" t="s">
        <v>27</v>
      </c>
      <c r="B1592" t="s">
        <v>20</v>
      </c>
      <c r="C1592" s="2">
        <v>44044.443055555559</v>
      </c>
      <c r="D1592" s="2">
        <v>44044.467361111114</v>
      </c>
      <c r="E1592" t="s">
        <v>1618</v>
      </c>
    </row>
    <row r="1593" spans="1:5" x14ac:dyDescent="0.2">
      <c r="A1593" t="s">
        <v>27</v>
      </c>
      <c r="B1593" t="s">
        <v>20</v>
      </c>
      <c r="C1593" s="2">
        <v>44044.443055555559</v>
      </c>
      <c r="D1593" s="2">
        <v>44044.467361111114</v>
      </c>
      <c r="E1593" t="s">
        <v>1619</v>
      </c>
    </row>
    <row r="1594" spans="1:5" x14ac:dyDescent="0.2">
      <c r="A1594" t="s">
        <v>27</v>
      </c>
      <c r="B1594" t="s">
        <v>20</v>
      </c>
      <c r="C1594" s="2">
        <v>44044.443055555559</v>
      </c>
      <c r="D1594" s="2">
        <v>44044.467361111114</v>
      </c>
      <c r="E1594" t="s">
        <v>1620</v>
      </c>
    </row>
    <row r="1595" spans="1:5" x14ac:dyDescent="0.2">
      <c r="A1595" t="s">
        <v>27</v>
      </c>
      <c r="B1595" t="s">
        <v>20</v>
      </c>
      <c r="C1595" s="2">
        <v>44044.443055555559</v>
      </c>
      <c r="D1595" s="2">
        <v>44044.467361111114</v>
      </c>
      <c r="E1595" t="s">
        <v>1621</v>
      </c>
    </row>
    <row r="1596" spans="1:5" x14ac:dyDescent="0.2">
      <c r="A1596" t="s">
        <v>27</v>
      </c>
      <c r="B1596" t="s">
        <v>20</v>
      </c>
      <c r="C1596" s="2">
        <v>44044.443055555559</v>
      </c>
      <c r="D1596" s="2">
        <v>44044.467361111114</v>
      </c>
      <c r="E1596" t="s">
        <v>1622</v>
      </c>
    </row>
    <row r="1597" spans="1:5" x14ac:dyDescent="0.2">
      <c r="A1597" t="s">
        <v>27</v>
      </c>
      <c r="B1597" t="s">
        <v>20</v>
      </c>
      <c r="C1597" s="2">
        <v>44044.443055555559</v>
      </c>
      <c r="D1597" s="2">
        <v>44044.467361111114</v>
      </c>
      <c r="E1597" t="s">
        <v>1623</v>
      </c>
    </row>
    <row r="1598" spans="1:5" x14ac:dyDescent="0.2">
      <c r="A1598" t="s">
        <v>27</v>
      </c>
      <c r="B1598" t="s">
        <v>20</v>
      </c>
      <c r="C1598" s="2">
        <v>44044.443055555559</v>
      </c>
      <c r="D1598" s="2">
        <v>44044.467361111114</v>
      </c>
      <c r="E1598" t="s">
        <v>1624</v>
      </c>
    </row>
    <row r="1599" spans="1:5" x14ac:dyDescent="0.2">
      <c r="A1599" t="s">
        <v>27</v>
      </c>
      <c r="B1599" t="s">
        <v>20</v>
      </c>
      <c r="C1599" s="2">
        <v>44044.443055555559</v>
      </c>
      <c r="D1599" s="2">
        <v>44044.467361111114</v>
      </c>
      <c r="E1599" t="s">
        <v>1625</v>
      </c>
    </row>
    <row r="1600" spans="1:5" x14ac:dyDescent="0.2">
      <c r="A1600" t="s">
        <v>27</v>
      </c>
      <c r="B1600" t="s">
        <v>20</v>
      </c>
      <c r="C1600" s="2">
        <v>44044.443055555559</v>
      </c>
      <c r="D1600" s="2">
        <v>44044.467361111114</v>
      </c>
      <c r="E1600" t="s">
        <v>1626</v>
      </c>
    </row>
    <row r="1601" spans="1:5" x14ac:dyDescent="0.2">
      <c r="A1601" t="s">
        <v>27</v>
      </c>
      <c r="B1601" t="s">
        <v>20</v>
      </c>
      <c r="C1601" s="2">
        <v>44044.443055555559</v>
      </c>
      <c r="D1601" s="2">
        <v>44044.467361111114</v>
      </c>
      <c r="E1601" t="s">
        <v>1627</v>
      </c>
    </row>
    <row r="1602" spans="1:5" x14ac:dyDescent="0.2">
      <c r="A1602" t="s">
        <v>27</v>
      </c>
      <c r="B1602" t="s">
        <v>20</v>
      </c>
      <c r="C1602" s="2">
        <v>44044.443055555559</v>
      </c>
      <c r="D1602" s="2">
        <v>44044.467361111114</v>
      </c>
      <c r="E1602" t="s">
        <v>1628</v>
      </c>
    </row>
    <row r="1603" spans="1:5" x14ac:dyDescent="0.2">
      <c r="A1603" t="s">
        <v>27</v>
      </c>
      <c r="B1603" t="s">
        <v>20</v>
      </c>
      <c r="C1603" s="2">
        <v>44044.443055555559</v>
      </c>
      <c r="D1603" s="2">
        <v>44044.467361111114</v>
      </c>
      <c r="E1603" t="s">
        <v>1629</v>
      </c>
    </row>
    <row r="1604" spans="1:5" x14ac:dyDescent="0.2">
      <c r="A1604" t="s">
        <v>27</v>
      </c>
      <c r="B1604" t="s">
        <v>20</v>
      </c>
      <c r="C1604" s="2">
        <v>44044.443055555559</v>
      </c>
      <c r="D1604" s="2">
        <v>44044.467361111114</v>
      </c>
      <c r="E1604" t="s">
        <v>1630</v>
      </c>
    </row>
    <row r="1605" spans="1:5" x14ac:dyDescent="0.2">
      <c r="A1605" t="s">
        <v>27</v>
      </c>
      <c r="B1605" t="s">
        <v>20</v>
      </c>
      <c r="C1605" s="2">
        <v>44044.443055555559</v>
      </c>
      <c r="D1605" s="2">
        <v>44044.467361111114</v>
      </c>
      <c r="E1605" t="s">
        <v>1631</v>
      </c>
    </row>
    <row r="1606" spans="1:5" x14ac:dyDescent="0.2">
      <c r="A1606" t="s">
        <v>27</v>
      </c>
      <c r="B1606" t="s">
        <v>20</v>
      </c>
      <c r="C1606" s="2">
        <v>44044.443055555559</v>
      </c>
      <c r="D1606" s="2">
        <v>44044.467361111114</v>
      </c>
      <c r="E1606" t="s">
        <v>1632</v>
      </c>
    </row>
    <row r="1607" spans="1:5" x14ac:dyDescent="0.2">
      <c r="A1607" t="s">
        <v>27</v>
      </c>
      <c r="B1607" t="s">
        <v>20</v>
      </c>
      <c r="C1607" s="2">
        <v>44044.443055555559</v>
      </c>
      <c r="D1607" s="2">
        <v>44044.467361111114</v>
      </c>
      <c r="E1607" t="s">
        <v>1633</v>
      </c>
    </row>
    <row r="1608" spans="1:5" x14ac:dyDescent="0.2">
      <c r="A1608" t="s">
        <v>27</v>
      </c>
      <c r="B1608" t="s">
        <v>20</v>
      </c>
      <c r="C1608" s="2">
        <v>44044.443055555559</v>
      </c>
      <c r="D1608" s="2">
        <v>44044.467361111114</v>
      </c>
      <c r="E1608" t="s">
        <v>1634</v>
      </c>
    </row>
    <row r="1609" spans="1:5" x14ac:dyDescent="0.2">
      <c r="A1609" t="s">
        <v>27</v>
      </c>
      <c r="B1609" t="s">
        <v>20</v>
      </c>
      <c r="C1609" s="2">
        <v>44044.443055555559</v>
      </c>
      <c r="D1609" s="2">
        <v>44044.467361111114</v>
      </c>
      <c r="E1609" t="s">
        <v>1635</v>
      </c>
    </row>
    <row r="1610" spans="1:5" x14ac:dyDescent="0.2">
      <c r="A1610" t="s">
        <v>27</v>
      </c>
      <c r="B1610" t="s">
        <v>20</v>
      </c>
      <c r="C1610" s="2">
        <v>44044.443055555559</v>
      </c>
      <c r="D1610" s="2">
        <v>44044.467361111114</v>
      </c>
      <c r="E1610" t="s">
        <v>1636</v>
      </c>
    </row>
    <row r="1611" spans="1:5" x14ac:dyDescent="0.2">
      <c r="A1611" t="s">
        <v>27</v>
      </c>
      <c r="B1611" t="s">
        <v>20</v>
      </c>
      <c r="C1611" s="2">
        <v>44044.443055555559</v>
      </c>
      <c r="D1611" s="2">
        <v>44044.467361111114</v>
      </c>
      <c r="E1611" t="s">
        <v>1637</v>
      </c>
    </row>
    <row r="1612" spans="1:5" x14ac:dyDescent="0.2">
      <c r="A1612" t="s">
        <v>27</v>
      </c>
      <c r="B1612" t="s">
        <v>20</v>
      </c>
      <c r="C1612" s="2">
        <v>44044.443055555559</v>
      </c>
      <c r="D1612" s="2">
        <v>44044.467361111114</v>
      </c>
      <c r="E1612" t="s">
        <v>1638</v>
      </c>
    </row>
    <row r="1613" spans="1:5" x14ac:dyDescent="0.2">
      <c r="A1613" t="s">
        <v>27</v>
      </c>
      <c r="B1613" t="s">
        <v>20</v>
      </c>
      <c r="C1613" s="2">
        <v>44044.443055555559</v>
      </c>
      <c r="D1613" s="2">
        <v>44044.467361111114</v>
      </c>
      <c r="E1613" t="s">
        <v>1639</v>
      </c>
    </row>
    <row r="1614" spans="1:5" x14ac:dyDescent="0.2">
      <c r="A1614" t="s">
        <v>27</v>
      </c>
      <c r="B1614" t="s">
        <v>20</v>
      </c>
      <c r="C1614" s="2">
        <v>44044.443055555559</v>
      </c>
      <c r="D1614" s="2">
        <v>44044.467361111114</v>
      </c>
      <c r="E1614" t="s">
        <v>1640</v>
      </c>
    </row>
    <row r="1615" spans="1:5" x14ac:dyDescent="0.2">
      <c r="A1615" t="s">
        <v>27</v>
      </c>
      <c r="B1615" t="s">
        <v>20</v>
      </c>
      <c r="C1615" s="2">
        <v>44044.443055555559</v>
      </c>
      <c r="D1615" s="2">
        <v>44044.467361111114</v>
      </c>
      <c r="E1615" t="s">
        <v>1641</v>
      </c>
    </row>
    <row r="1616" spans="1:5" x14ac:dyDescent="0.2">
      <c r="A1616" t="s">
        <v>27</v>
      </c>
      <c r="B1616" t="s">
        <v>20</v>
      </c>
      <c r="C1616" s="2">
        <v>44044.443055555559</v>
      </c>
      <c r="D1616" s="2">
        <v>44044.467361111114</v>
      </c>
      <c r="E1616" t="s">
        <v>1642</v>
      </c>
    </row>
    <row r="1617" spans="1:5" x14ac:dyDescent="0.2">
      <c r="A1617" t="s">
        <v>27</v>
      </c>
      <c r="B1617" t="s">
        <v>20</v>
      </c>
      <c r="C1617" s="2">
        <v>44044.443055555559</v>
      </c>
      <c r="D1617" s="2">
        <v>44044.467361111114</v>
      </c>
      <c r="E1617" t="s">
        <v>1643</v>
      </c>
    </row>
    <row r="1618" spans="1:5" x14ac:dyDescent="0.2">
      <c r="A1618" t="s">
        <v>27</v>
      </c>
      <c r="B1618" t="s">
        <v>20</v>
      </c>
      <c r="C1618" s="2">
        <v>44044.443055555559</v>
      </c>
      <c r="D1618" s="2">
        <v>44044.467361111114</v>
      </c>
      <c r="E1618" t="s">
        <v>1644</v>
      </c>
    </row>
    <row r="1619" spans="1:5" x14ac:dyDescent="0.2">
      <c r="A1619" t="s">
        <v>27</v>
      </c>
      <c r="B1619" t="s">
        <v>20</v>
      </c>
      <c r="C1619" s="2">
        <v>44044.443055555559</v>
      </c>
      <c r="D1619" s="2">
        <v>44044.467361111114</v>
      </c>
      <c r="E1619" t="s">
        <v>1645</v>
      </c>
    </row>
    <row r="1620" spans="1:5" x14ac:dyDescent="0.2">
      <c r="A1620" t="s">
        <v>27</v>
      </c>
      <c r="B1620" t="s">
        <v>20</v>
      </c>
      <c r="C1620" s="2">
        <v>44044.443055555559</v>
      </c>
      <c r="D1620" s="2">
        <v>44044.467361111114</v>
      </c>
      <c r="E1620" t="s">
        <v>1646</v>
      </c>
    </row>
    <row r="1621" spans="1:5" x14ac:dyDescent="0.2">
      <c r="A1621" t="s">
        <v>27</v>
      </c>
      <c r="B1621" t="s">
        <v>20</v>
      </c>
      <c r="C1621" s="2">
        <v>44044.443055555559</v>
      </c>
      <c r="D1621" s="2">
        <v>44044.467361111114</v>
      </c>
      <c r="E1621" t="s">
        <v>1647</v>
      </c>
    </row>
    <row r="1622" spans="1:5" x14ac:dyDescent="0.2">
      <c r="A1622" t="s">
        <v>27</v>
      </c>
      <c r="B1622" t="s">
        <v>20</v>
      </c>
      <c r="C1622" s="2">
        <v>44044.443055555559</v>
      </c>
      <c r="D1622" s="2">
        <v>44044.467361111114</v>
      </c>
      <c r="E1622" t="s">
        <v>1648</v>
      </c>
    </row>
    <row r="1623" spans="1:5" x14ac:dyDescent="0.2">
      <c r="A1623" t="s">
        <v>27</v>
      </c>
      <c r="B1623" t="s">
        <v>20</v>
      </c>
      <c r="C1623" s="2">
        <v>44044.443055555559</v>
      </c>
      <c r="D1623" s="2">
        <v>44044.467361111114</v>
      </c>
      <c r="E1623" t="s">
        <v>1649</v>
      </c>
    </row>
    <row r="1624" spans="1:5" x14ac:dyDescent="0.2">
      <c r="A1624" t="s">
        <v>27</v>
      </c>
      <c r="B1624" t="s">
        <v>20</v>
      </c>
      <c r="C1624" s="2">
        <v>44044.443055555559</v>
      </c>
      <c r="D1624" s="2">
        <v>44044.467361111114</v>
      </c>
      <c r="E1624" t="s">
        <v>1650</v>
      </c>
    </row>
    <row r="1625" spans="1:5" x14ac:dyDescent="0.2">
      <c r="A1625" t="s">
        <v>27</v>
      </c>
      <c r="B1625" t="s">
        <v>20</v>
      </c>
      <c r="C1625" s="2">
        <v>44044.443055555559</v>
      </c>
      <c r="D1625" s="2">
        <v>44044.467361111114</v>
      </c>
      <c r="E1625" t="s">
        <v>1651</v>
      </c>
    </row>
    <row r="1626" spans="1:5" x14ac:dyDescent="0.2">
      <c r="A1626" t="s">
        <v>27</v>
      </c>
      <c r="B1626" t="s">
        <v>20</v>
      </c>
      <c r="C1626" s="2">
        <v>44044.443055555559</v>
      </c>
      <c r="D1626" s="2">
        <v>44044.467361111114</v>
      </c>
      <c r="E1626" t="s">
        <v>1652</v>
      </c>
    </row>
    <row r="1627" spans="1:5" x14ac:dyDescent="0.2">
      <c r="A1627" t="s">
        <v>27</v>
      </c>
      <c r="B1627" t="s">
        <v>20</v>
      </c>
      <c r="C1627" s="2">
        <v>44044.443055555559</v>
      </c>
      <c r="D1627" s="2">
        <v>44044.467361111114</v>
      </c>
      <c r="E1627" t="s">
        <v>1653</v>
      </c>
    </row>
    <row r="1628" spans="1:5" x14ac:dyDescent="0.2">
      <c r="A1628" t="s">
        <v>27</v>
      </c>
      <c r="B1628" t="s">
        <v>20</v>
      </c>
      <c r="C1628" s="2">
        <v>44044.443055555559</v>
      </c>
      <c r="D1628" s="2">
        <v>44044.467361111114</v>
      </c>
      <c r="E1628" t="s">
        <v>1654</v>
      </c>
    </row>
    <row r="1629" spans="1:5" x14ac:dyDescent="0.2">
      <c r="A1629" t="s">
        <v>27</v>
      </c>
      <c r="B1629" t="s">
        <v>20</v>
      </c>
      <c r="C1629" s="2">
        <v>44044.443055555559</v>
      </c>
      <c r="D1629" s="2">
        <v>44044.467361111114</v>
      </c>
      <c r="E1629" t="s">
        <v>1655</v>
      </c>
    </row>
    <row r="1630" spans="1:5" x14ac:dyDescent="0.2">
      <c r="A1630" t="s">
        <v>27</v>
      </c>
      <c r="B1630" t="s">
        <v>20</v>
      </c>
      <c r="C1630" s="2">
        <v>44044.443055555559</v>
      </c>
      <c r="D1630" s="2">
        <v>44044.467361111114</v>
      </c>
      <c r="E1630" t="s">
        <v>1656</v>
      </c>
    </row>
    <row r="1631" spans="1:5" x14ac:dyDescent="0.2">
      <c r="A1631" t="s">
        <v>27</v>
      </c>
      <c r="B1631" t="s">
        <v>20</v>
      </c>
      <c r="C1631" s="2">
        <v>44044.443055555559</v>
      </c>
      <c r="D1631" s="2">
        <v>44044.467361111114</v>
      </c>
      <c r="E1631" t="s">
        <v>1657</v>
      </c>
    </row>
    <row r="1632" spans="1:5" x14ac:dyDescent="0.2">
      <c r="A1632" t="s">
        <v>27</v>
      </c>
      <c r="B1632" t="s">
        <v>20</v>
      </c>
      <c r="C1632" s="2">
        <v>44044.443055555559</v>
      </c>
      <c r="D1632" s="2">
        <v>44044.467361111114</v>
      </c>
      <c r="E1632" t="s">
        <v>1658</v>
      </c>
    </row>
    <row r="1633" spans="1:5" x14ac:dyDescent="0.2">
      <c r="A1633" t="s">
        <v>27</v>
      </c>
      <c r="B1633" t="s">
        <v>20</v>
      </c>
      <c r="C1633" s="2">
        <v>44044.443055555559</v>
      </c>
      <c r="D1633" s="2">
        <v>44044.467361111114</v>
      </c>
      <c r="E1633" t="s">
        <v>1659</v>
      </c>
    </row>
    <row r="1634" spans="1:5" x14ac:dyDescent="0.2">
      <c r="A1634" t="s">
        <v>27</v>
      </c>
      <c r="B1634" t="s">
        <v>20</v>
      </c>
      <c r="C1634" s="2">
        <v>44044.443055555559</v>
      </c>
      <c r="D1634" s="2">
        <v>44044.467361111114</v>
      </c>
      <c r="E1634" t="s">
        <v>1660</v>
      </c>
    </row>
    <row r="1635" spans="1:5" x14ac:dyDescent="0.2">
      <c r="A1635" t="s">
        <v>27</v>
      </c>
      <c r="B1635" t="s">
        <v>20</v>
      </c>
      <c r="C1635" s="2">
        <v>44044.443055555559</v>
      </c>
      <c r="D1635" s="2">
        <v>44044.467361111114</v>
      </c>
      <c r="E1635" t="s">
        <v>1661</v>
      </c>
    </row>
    <row r="1636" spans="1:5" x14ac:dyDescent="0.2">
      <c r="A1636" t="s">
        <v>27</v>
      </c>
      <c r="B1636" t="s">
        <v>20</v>
      </c>
      <c r="C1636" s="2">
        <v>44044.443055555559</v>
      </c>
      <c r="D1636" s="2">
        <v>44044.467361111114</v>
      </c>
      <c r="E1636" t="s">
        <v>1662</v>
      </c>
    </row>
    <row r="1637" spans="1:5" x14ac:dyDescent="0.2">
      <c r="A1637" t="s">
        <v>27</v>
      </c>
      <c r="B1637" t="s">
        <v>20</v>
      </c>
      <c r="C1637" s="2">
        <v>44044.443055555559</v>
      </c>
      <c r="D1637" s="2">
        <v>44044.467361111114</v>
      </c>
      <c r="E1637" t="s">
        <v>1663</v>
      </c>
    </row>
    <row r="1638" spans="1:5" x14ac:dyDescent="0.2">
      <c r="A1638" t="s">
        <v>27</v>
      </c>
      <c r="B1638" t="s">
        <v>20</v>
      </c>
      <c r="C1638" s="2">
        <v>44044.443055555559</v>
      </c>
      <c r="D1638" s="2">
        <v>44044.467361111114</v>
      </c>
      <c r="E1638" t="s">
        <v>1664</v>
      </c>
    </row>
    <row r="1639" spans="1:5" x14ac:dyDescent="0.2">
      <c r="A1639" t="s">
        <v>27</v>
      </c>
      <c r="B1639" t="s">
        <v>20</v>
      </c>
      <c r="C1639" s="2">
        <v>44044.443055555559</v>
      </c>
      <c r="D1639" s="2">
        <v>44044.467361111114</v>
      </c>
      <c r="E1639" t="s">
        <v>1665</v>
      </c>
    </row>
    <row r="1640" spans="1:5" x14ac:dyDescent="0.2">
      <c r="A1640" t="s">
        <v>27</v>
      </c>
      <c r="B1640" t="s">
        <v>20</v>
      </c>
      <c r="C1640" s="2">
        <v>44044.443055555559</v>
      </c>
      <c r="D1640" s="2">
        <v>44044.467361111114</v>
      </c>
      <c r="E1640" t="s">
        <v>1666</v>
      </c>
    </row>
    <row r="1641" spans="1:5" x14ac:dyDescent="0.2">
      <c r="A1641" t="s">
        <v>27</v>
      </c>
      <c r="B1641" t="s">
        <v>20</v>
      </c>
      <c r="C1641" s="2">
        <v>44044.443055555559</v>
      </c>
      <c r="D1641" s="2">
        <v>44044.467361111114</v>
      </c>
      <c r="E1641" t="s">
        <v>1667</v>
      </c>
    </row>
    <row r="1642" spans="1:5" x14ac:dyDescent="0.2">
      <c r="A1642" t="s">
        <v>27</v>
      </c>
      <c r="B1642" t="s">
        <v>20</v>
      </c>
      <c r="C1642" s="2">
        <v>44044.443055555559</v>
      </c>
      <c r="D1642" s="2">
        <v>44044.467361111114</v>
      </c>
      <c r="E1642" t="s">
        <v>1668</v>
      </c>
    </row>
    <row r="1643" spans="1:5" x14ac:dyDescent="0.2">
      <c r="A1643" t="s">
        <v>27</v>
      </c>
      <c r="B1643" t="s">
        <v>20</v>
      </c>
      <c r="C1643" s="2">
        <v>44044.443055555559</v>
      </c>
      <c r="D1643" s="2">
        <v>44044.467361111114</v>
      </c>
      <c r="E1643" t="s">
        <v>1669</v>
      </c>
    </row>
    <row r="1644" spans="1:5" x14ac:dyDescent="0.2">
      <c r="A1644" t="s">
        <v>27</v>
      </c>
      <c r="B1644" t="s">
        <v>20</v>
      </c>
      <c r="C1644" s="2">
        <v>44044.443055555559</v>
      </c>
      <c r="D1644" s="2">
        <v>44044.467361111114</v>
      </c>
      <c r="E1644" t="s">
        <v>1670</v>
      </c>
    </row>
    <row r="1645" spans="1:5" x14ac:dyDescent="0.2">
      <c r="A1645" t="s">
        <v>27</v>
      </c>
      <c r="B1645" t="s">
        <v>20</v>
      </c>
      <c r="C1645" s="2">
        <v>44044.443055555559</v>
      </c>
      <c r="D1645" s="2">
        <v>44044.467361111114</v>
      </c>
      <c r="E1645" t="s">
        <v>1671</v>
      </c>
    </row>
    <row r="1646" spans="1:5" x14ac:dyDescent="0.2">
      <c r="A1646" t="s">
        <v>27</v>
      </c>
      <c r="B1646" t="s">
        <v>20</v>
      </c>
      <c r="C1646" s="2">
        <v>44044.443055555559</v>
      </c>
      <c r="D1646" s="2">
        <v>44044.467361111114</v>
      </c>
      <c r="E1646" t="s">
        <v>1672</v>
      </c>
    </row>
    <row r="1647" spans="1:5" x14ac:dyDescent="0.2">
      <c r="A1647" t="s">
        <v>27</v>
      </c>
      <c r="B1647" t="s">
        <v>20</v>
      </c>
      <c r="C1647" s="2">
        <v>44044.443055555559</v>
      </c>
      <c r="D1647" s="2">
        <v>44044.467361111114</v>
      </c>
      <c r="E1647" t="s">
        <v>1673</v>
      </c>
    </row>
    <row r="1648" spans="1:5" x14ac:dyDescent="0.2">
      <c r="A1648" t="s">
        <v>27</v>
      </c>
      <c r="B1648" t="s">
        <v>20</v>
      </c>
      <c r="C1648" s="2">
        <v>44044.443055555559</v>
      </c>
      <c r="D1648" s="2">
        <v>44044.467361111114</v>
      </c>
      <c r="E1648" t="s">
        <v>1674</v>
      </c>
    </row>
    <row r="1649" spans="1:5" x14ac:dyDescent="0.2">
      <c r="A1649" t="s">
        <v>27</v>
      </c>
      <c r="B1649" t="s">
        <v>20</v>
      </c>
      <c r="C1649" s="2">
        <v>44044.443055555559</v>
      </c>
      <c r="D1649" s="2">
        <v>44044.467361111114</v>
      </c>
      <c r="E1649" t="s">
        <v>1675</v>
      </c>
    </row>
    <row r="1650" spans="1:5" x14ac:dyDescent="0.2">
      <c r="A1650" t="s">
        <v>27</v>
      </c>
      <c r="B1650" t="s">
        <v>20</v>
      </c>
      <c r="C1650" s="2">
        <v>44044.443055555559</v>
      </c>
      <c r="D1650" s="2">
        <v>44044.467361111114</v>
      </c>
      <c r="E1650" t="s">
        <v>1676</v>
      </c>
    </row>
    <row r="1651" spans="1:5" x14ac:dyDescent="0.2">
      <c r="A1651" t="s">
        <v>27</v>
      </c>
      <c r="B1651" t="s">
        <v>20</v>
      </c>
      <c r="C1651" s="2">
        <v>44044.443055555559</v>
      </c>
      <c r="D1651" s="2">
        <v>44044.467361111114</v>
      </c>
      <c r="E1651" t="s">
        <v>1677</v>
      </c>
    </row>
    <row r="1652" spans="1:5" x14ac:dyDescent="0.2">
      <c r="A1652" t="s">
        <v>27</v>
      </c>
      <c r="B1652" t="s">
        <v>20</v>
      </c>
      <c r="C1652" s="2">
        <v>44044.443055555559</v>
      </c>
      <c r="D1652" s="2">
        <v>44044.467361111114</v>
      </c>
      <c r="E1652" t="s">
        <v>1678</v>
      </c>
    </row>
    <row r="1653" spans="1:5" x14ac:dyDescent="0.2">
      <c r="A1653" t="s">
        <v>27</v>
      </c>
      <c r="B1653" t="s">
        <v>20</v>
      </c>
      <c r="C1653" s="2">
        <v>44044.443055555559</v>
      </c>
      <c r="D1653" s="2">
        <v>44044.467361111114</v>
      </c>
      <c r="E1653" t="s">
        <v>1679</v>
      </c>
    </row>
    <row r="1654" spans="1:5" x14ac:dyDescent="0.2">
      <c r="A1654" t="s">
        <v>27</v>
      </c>
      <c r="B1654" t="s">
        <v>20</v>
      </c>
      <c r="C1654" s="2">
        <v>44044.443055555559</v>
      </c>
      <c r="D1654" s="2">
        <v>44044.467361111114</v>
      </c>
      <c r="E1654" t="s">
        <v>1680</v>
      </c>
    </row>
    <row r="1655" spans="1:5" x14ac:dyDescent="0.2">
      <c r="A1655" t="s">
        <v>27</v>
      </c>
      <c r="B1655" t="s">
        <v>20</v>
      </c>
      <c r="C1655" s="2">
        <v>44044.443055555559</v>
      </c>
      <c r="D1655" s="2">
        <v>44044.467361111114</v>
      </c>
      <c r="E1655" t="s">
        <v>1681</v>
      </c>
    </row>
    <row r="1656" spans="1:5" x14ac:dyDescent="0.2">
      <c r="A1656" t="s">
        <v>27</v>
      </c>
      <c r="B1656" t="s">
        <v>20</v>
      </c>
      <c r="C1656" s="2">
        <v>44044.443055555559</v>
      </c>
      <c r="D1656" s="2">
        <v>44044.467361111114</v>
      </c>
      <c r="E1656" t="s">
        <v>1682</v>
      </c>
    </row>
    <row r="1657" spans="1:5" x14ac:dyDescent="0.2">
      <c r="A1657" t="s">
        <v>27</v>
      </c>
      <c r="B1657" t="s">
        <v>20</v>
      </c>
      <c r="C1657" s="2">
        <v>44044.443055555559</v>
      </c>
      <c r="D1657" s="2">
        <v>44044.467361111114</v>
      </c>
      <c r="E1657" t="s">
        <v>1683</v>
      </c>
    </row>
    <row r="1658" spans="1:5" x14ac:dyDescent="0.2">
      <c r="A1658" t="s">
        <v>27</v>
      </c>
      <c r="B1658" t="s">
        <v>20</v>
      </c>
      <c r="C1658" s="2">
        <v>44044.443055555559</v>
      </c>
      <c r="D1658" s="2">
        <v>44044.467361111114</v>
      </c>
      <c r="E1658" t="s">
        <v>1684</v>
      </c>
    </row>
    <row r="1659" spans="1:5" x14ac:dyDescent="0.2">
      <c r="A1659" t="s">
        <v>27</v>
      </c>
      <c r="B1659" t="s">
        <v>20</v>
      </c>
      <c r="C1659" s="2">
        <v>44044.443055555559</v>
      </c>
      <c r="D1659" s="2">
        <v>44044.467361111114</v>
      </c>
      <c r="E1659" t="s">
        <v>1685</v>
      </c>
    </row>
    <row r="1660" spans="1:5" x14ac:dyDescent="0.2">
      <c r="A1660" t="s">
        <v>27</v>
      </c>
      <c r="B1660" t="s">
        <v>20</v>
      </c>
      <c r="C1660" s="2">
        <v>44044.443055555559</v>
      </c>
      <c r="D1660" s="2">
        <v>44044.467361111114</v>
      </c>
      <c r="E1660" t="s">
        <v>1686</v>
      </c>
    </row>
    <row r="1661" spans="1:5" x14ac:dyDescent="0.2">
      <c r="A1661" t="s">
        <v>27</v>
      </c>
      <c r="B1661" t="s">
        <v>20</v>
      </c>
      <c r="C1661" s="2">
        <v>44044.443055555559</v>
      </c>
      <c r="D1661" s="2">
        <v>44044.467361111114</v>
      </c>
      <c r="E1661" t="s">
        <v>1687</v>
      </c>
    </row>
    <row r="1662" spans="1:5" x14ac:dyDescent="0.2">
      <c r="A1662" t="s">
        <v>27</v>
      </c>
      <c r="B1662" t="s">
        <v>20</v>
      </c>
      <c r="C1662" s="2">
        <v>44044.443055555559</v>
      </c>
      <c r="D1662" s="2">
        <v>44044.467361111114</v>
      </c>
      <c r="E1662" t="s">
        <v>1688</v>
      </c>
    </row>
    <row r="1663" spans="1:5" x14ac:dyDescent="0.2">
      <c r="A1663" t="s">
        <v>27</v>
      </c>
      <c r="B1663" t="s">
        <v>20</v>
      </c>
      <c r="C1663" s="2">
        <v>44044.443055555559</v>
      </c>
      <c r="D1663" s="2">
        <v>44044.467361111114</v>
      </c>
      <c r="E1663" t="s">
        <v>1689</v>
      </c>
    </row>
    <row r="1664" spans="1:5" x14ac:dyDescent="0.2">
      <c r="A1664" t="s">
        <v>27</v>
      </c>
      <c r="B1664" t="s">
        <v>20</v>
      </c>
      <c r="C1664" s="2">
        <v>44044.443055555559</v>
      </c>
      <c r="D1664" s="2">
        <v>44044.467361111114</v>
      </c>
      <c r="E1664" t="s">
        <v>1690</v>
      </c>
    </row>
    <row r="1665" spans="1:5" x14ac:dyDescent="0.2">
      <c r="A1665" t="s">
        <v>27</v>
      </c>
      <c r="B1665" t="s">
        <v>20</v>
      </c>
      <c r="C1665" s="2">
        <v>44044.443055555559</v>
      </c>
      <c r="D1665" s="2">
        <v>44044.467361111114</v>
      </c>
      <c r="E1665" t="s">
        <v>1691</v>
      </c>
    </row>
    <row r="1666" spans="1:5" x14ac:dyDescent="0.2">
      <c r="A1666" t="s">
        <v>27</v>
      </c>
      <c r="B1666" t="s">
        <v>20</v>
      </c>
      <c r="C1666" s="2">
        <v>44044.443055555559</v>
      </c>
      <c r="D1666" s="2">
        <v>44044.467361111114</v>
      </c>
      <c r="E1666" t="s">
        <v>1692</v>
      </c>
    </row>
    <row r="1667" spans="1:5" x14ac:dyDescent="0.2">
      <c r="A1667" t="s">
        <v>27</v>
      </c>
      <c r="B1667" t="s">
        <v>20</v>
      </c>
      <c r="C1667" s="2">
        <v>44044.443055555559</v>
      </c>
      <c r="D1667" s="2">
        <v>44044.467361111114</v>
      </c>
      <c r="E1667" t="s">
        <v>1693</v>
      </c>
    </row>
    <row r="1668" spans="1:5" x14ac:dyDescent="0.2">
      <c r="A1668" t="s">
        <v>27</v>
      </c>
      <c r="B1668" t="s">
        <v>20</v>
      </c>
      <c r="C1668" s="2">
        <v>44044.443055555559</v>
      </c>
      <c r="D1668" s="2">
        <v>44044.467361111114</v>
      </c>
      <c r="E1668" t="s">
        <v>1694</v>
      </c>
    </row>
    <row r="1669" spans="1:5" x14ac:dyDescent="0.2">
      <c r="A1669" t="s">
        <v>27</v>
      </c>
      <c r="B1669" t="s">
        <v>20</v>
      </c>
      <c r="C1669" s="2">
        <v>44044.443055555559</v>
      </c>
      <c r="D1669" s="2">
        <v>44044.467361111114</v>
      </c>
      <c r="E1669" t="s">
        <v>1695</v>
      </c>
    </row>
    <row r="1670" spans="1:5" x14ac:dyDescent="0.2">
      <c r="A1670" t="s">
        <v>27</v>
      </c>
      <c r="B1670" t="s">
        <v>20</v>
      </c>
      <c r="C1670" s="2">
        <v>44044.443055555559</v>
      </c>
      <c r="D1670" s="2">
        <v>44044.467361111114</v>
      </c>
      <c r="E1670" t="s">
        <v>1696</v>
      </c>
    </row>
    <row r="1671" spans="1:5" x14ac:dyDescent="0.2">
      <c r="A1671" t="s">
        <v>27</v>
      </c>
      <c r="B1671" t="s">
        <v>20</v>
      </c>
      <c r="C1671" s="2">
        <v>44044.443055555559</v>
      </c>
      <c r="D1671" s="2">
        <v>44044.467361111114</v>
      </c>
      <c r="E1671" t="s">
        <v>1697</v>
      </c>
    </row>
    <row r="1672" spans="1:5" x14ac:dyDescent="0.2">
      <c r="A1672" t="s">
        <v>27</v>
      </c>
      <c r="B1672" t="s">
        <v>20</v>
      </c>
      <c r="C1672" s="2">
        <v>44044.443055555559</v>
      </c>
      <c r="D1672" s="2">
        <v>44044.467361111114</v>
      </c>
      <c r="E1672" t="s">
        <v>1698</v>
      </c>
    </row>
    <row r="1673" spans="1:5" x14ac:dyDescent="0.2">
      <c r="A1673" t="s">
        <v>27</v>
      </c>
      <c r="B1673" t="s">
        <v>20</v>
      </c>
      <c r="C1673" s="2">
        <v>44044.443055555559</v>
      </c>
      <c r="D1673" s="2">
        <v>44044.467361111114</v>
      </c>
      <c r="E1673" t="s">
        <v>1699</v>
      </c>
    </row>
    <row r="1674" spans="1:5" x14ac:dyDescent="0.2">
      <c r="A1674" t="s">
        <v>27</v>
      </c>
      <c r="B1674" t="s">
        <v>20</v>
      </c>
      <c r="C1674" s="2">
        <v>44044.443055555559</v>
      </c>
      <c r="D1674" s="2">
        <v>44044.467361111114</v>
      </c>
      <c r="E1674" t="s">
        <v>1700</v>
      </c>
    </row>
    <row r="1675" spans="1:5" x14ac:dyDescent="0.2">
      <c r="A1675" t="s">
        <v>27</v>
      </c>
      <c r="B1675" t="s">
        <v>20</v>
      </c>
      <c r="C1675" s="2">
        <v>44044.443055555559</v>
      </c>
      <c r="D1675" s="2">
        <v>44044.467361111114</v>
      </c>
      <c r="E1675" t="s">
        <v>1701</v>
      </c>
    </row>
    <row r="1676" spans="1:5" x14ac:dyDescent="0.2">
      <c r="A1676" t="s">
        <v>27</v>
      </c>
      <c r="B1676" t="s">
        <v>20</v>
      </c>
      <c r="C1676" s="2">
        <v>44044.443055555559</v>
      </c>
      <c r="D1676" s="2">
        <v>44044.467361111114</v>
      </c>
      <c r="E1676" t="s">
        <v>1702</v>
      </c>
    </row>
    <row r="1677" spans="1:5" x14ac:dyDescent="0.2">
      <c r="A1677" t="s">
        <v>27</v>
      </c>
      <c r="B1677" t="s">
        <v>20</v>
      </c>
      <c r="C1677" s="2">
        <v>44044.443055555559</v>
      </c>
      <c r="D1677" s="2">
        <v>44044.467361111114</v>
      </c>
      <c r="E1677" t="s">
        <v>1703</v>
      </c>
    </row>
    <row r="1678" spans="1:5" x14ac:dyDescent="0.2">
      <c r="A1678" t="s">
        <v>27</v>
      </c>
      <c r="B1678" t="s">
        <v>20</v>
      </c>
      <c r="C1678" s="2">
        <v>44044.443055555559</v>
      </c>
      <c r="D1678" s="2">
        <v>44044.467361111114</v>
      </c>
      <c r="E1678" t="s">
        <v>1704</v>
      </c>
    </row>
    <row r="1679" spans="1:5" x14ac:dyDescent="0.2">
      <c r="A1679" t="s">
        <v>27</v>
      </c>
      <c r="B1679" t="s">
        <v>20</v>
      </c>
      <c r="C1679" s="2">
        <v>44044.443055555559</v>
      </c>
      <c r="D1679" s="2">
        <v>44044.467361111114</v>
      </c>
      <c r="E1679" t="s">
        <v>1705</v>
      </c>
    </row>
    <row r="1680" spans="1:5" x14ac:dyDescent="0.2">
      <c r="A1680" t="s">
        <v>27</v>
      </c>
      <c r="B1680" t="s">
        <v>20</v>
      </c>
      <c r="C1680" s="2">
        <v>44044.443055555559</v>
      </c>
      <c r="D1680" s="2">
        <v>44044.467361111114</v>
      </c>
      <c r="E1680" t="s">
        <v>1706</v>
      </c>
    </row>
    <row r="1681" spans="1:5" x14ac:dyDescent="0.2">
      <c r="A1681" t="s">
        <v>27</v>
      </c>
      <c r="B1681" t="s">
        <v>20</v>
      </c>
      <c r="C1681" s="2">
        <v>44044.443055555559</v>
      </c>
      <c r="D1681" s="2">
        <v>44044.467361111114</v>
      </c>
      <c r="E1681" t="s">
        <v>1707</v>
      </c>
    </row>
    <row r="1682" spans="1:5" x14ac:dyDescent="0.2">
      <c r="A1682" t="s">
        <v>27</v>
      </c>
      <c r="B1682" t="s">
        <v>20</v>
      </c>
      <c r="C1682" s="2">
        <v>44044.443055555559</v>
      </c>
      <c r="D1682" s="2">
        <v>44044.467361111114</v>
      </c>
      <c r="E1682" t="s">
        <v>1708</v>
      </c>
    </row>
    <row r="1683" spans="1:5" x14ac:dyDescent="0.2">
      <c r="A1683" t="s">
        <v>27</v>
      </c>
      <c r="B1683" t="s">
        <v>20</v>
      </c>
      <c r="C1683" s="2">
        <v>44044.443055555559</v>
      </c>
      <c r="D1683" s="2">
        <v>44044.467361111114</v>
      </c>
      <c r="E1683" t="s">
        <v>1709</v>
      </c>
    </row>
    <row r="1684" spans="1:5" x14ac:dyDescent="0.2">
      <c r="A1684" t="s">
        <v>27</v>
      </c>
      <c r="B1684" t="s">
        <v>20</v>
      </c>
      <c r="C1684" s="2">
        <v>44044.443055555559</v>
      </c>
      <c r="D1684" s="2">
        <v>44044.467361111114</v>
      </c>
      <c r="E1684" t="s">
        <v>1710</v>
      </c>
    </row>
    <row r="1685" spans="1:5" x14ac:dyDescent="0.2">
      <c r="A1685" t="s">
        <v>27</v>
      </c>
      <c r="B1685" t="s">
        <v>20</v>
      </c>
      <c r="C1685" s="2">
        <v>44044.443055555559</v>
      </c>
      <c r="D1685" s="2">
        <v>44044.467361111114</v>
      </c>
      <c r="E1685" t="s">
        <v>1711</v>
      </c>
    </row>
    <row r="1686" spans="1:5" x14ac:dyDescent="0.2">
      <c r="A1686" t="s">
        <v>27</v>
      </c>
      <c r="B1686" t="s">
        <v>20</v>
      </c>
      <c r="C1686" s="2">
        <v>44044.443055555559</v>
      </c>
      <c r="D1686" s="2">
        <v>44044.467361111114</v>
      </c>
      <c r="E1686" t="s">
        <v>1712</v>
      </c>
    </row>
    <row r="1687" spans="1:5" x14ac:dyDescent="0.2">
      <c r="A1687" t="s">
        <v>27</v>
      </c>
      <c r="B1687" t="s">
        <v>20</v>
      </c>
      <c r="C1687" s="2">
        <v>44044.443055555559</v>
      </c>
      <c r="D1687" s="2">
        <v>44044.467361111114</v>
      </c>
      <c r="E1687" t="s">
        <v>1713</v>
      </c>
    </row>
    <row r="1688" spans="1:5" x14ac:dyDescent="0.2">
      <c r="A1688" t="s">
        <v>27</v>
      </c>
      <c r="B1688" t="s">
        <v>20</v>
      </c>
      <c r="C1688" s="2">
        <v>44044.443055555559</v>
      </c>
      <c r="D1688" s="2">
        <v>44044.467361111114</v>
      </c>
      <c r="E1688" t="s">
        <v>1714</v>
      </c>
    </row>
    <row r="1689" spans="1:5" x14ac:dyDescent="0.2">
      <c r="A1689" t="s">
        <v>27</v>
      </c>
      <c r="B1689" t="s">
        <v>20</v>
      </c>
      <c r="C1689" s="2">
        <v>44044.443055555559</v>
      </c>
      <c r="D1689" s="2">
        <v>44044.467361111114</v>
      </c>
      <c r="E1689" t="s">
        <v>1715</v>
      </c>
    </row>
    <row r="1690" spans="1:5" x14ac:dyDescent="0.2">
      <c r="A1690" t="s">
        <v>27</v>
      </c>
      <c r="B1690" t="s">
        <v>20</v>
      </c>
      <c r="C1690" s="2">
        <v>44044.443055555559</v>
      </c>
      <c r="D1690" s="2">
        <v>44044.467361111114</v>
      </c>
      <c r="E1690" t="s">
        <v>1716</v>
      </c>
    </row>
    <row r="1691" spans="1:5" x14ac:dyDescent="0.2">
      <c r="A1691" t="s">
        <v>27</v>
      </c>
      <c r="B1691" t="s">
        <v>20</v>
      </c>
      <c r="C1691" s="2">
        <v>44044.443055555559</v>
      </c>
      <c r="D1691" s="2">
        <v>44044.467361111114</v>
      </c>
      <c r="E1691" t="s">
        <v>1717</v>
      </c>
    </row>
    <row r="1692" spans="1:5" x14ac:dyDescent="0.2">
      <c r="A1692" t="s">
        <v>27</v>
      </c>
      <c r="B1692" t="s">
        <v>20</v>
      </c>
      <c r="C1692" s="2">
        <v>44044.443055555559</v>
      </c>
      <c r="D1692" s="2">
        <v>44044.467361111114</v>
      </c>
      <c r="E1692" t="s">
        <v>1718</v>
      </c>
    </row>
    <row r="1693" spans="1:5" x14ac:dyDescent="0.2">
      <c r="A1693" t="s">
        <v>27</v>
      </c>
      <c r="B1693" t="s">
        <v>20</v>
      </c>
      <c r="C1693" s="2">
        <v>44044.443055555559</v>
      </c>
      <c r="D1693" s="2">
        <v>44044.467361111114</v>
      </c>
      <c r="E1693" t="s">
        <v>1719</v>
      </c>
    </row>
    <row r="1694" spans="1:5" x14ac:dyDescent="0.2">
      <c r="A1694" t="s">
        <v>27</v>
      </c>
      <c r="B1694" t="s">
        <v>20</v>
      </c>
      <c r="C1694" s="2">
        <v>44044.443055555559</v>
      </c>
      <c r="D1694" s="2">
        <v>44044.467361111114</v>
      </c>
      <c r="E1694" t="s">
        <v>1720</v>
      </c>
    </row>
    <row r="1695" spans="1:5" x14ac:dyDescent="0.2">
      <c r="A1695" t="s">
        <v>27</v>
      </c>
      <c r="B1695" t="s">
        <v>20</v>
      </c>
      <c r="C1695" s="2">
        <v>44044.443055555559</v>
      </c>
      <c r="D1695" s="2">
        <v>44044.467361111114</v>
      </c>
      <c r="E1695" t="s">
        <v>1721</v>
      </c>
    </row>
    <row r="1696" spans="1:5" x14ac:dyDescent="0.2">
      <c r="A1696" t="s">
        <v>27</v>
      </c>
      <c r="B1696" t="s">
        <v>20</v>
      </c>
      <c r="C1696" s="2">
        <v>44044.443055555559</v>
      </c>
      <c r="D1696" s="2">
        <v>44044.467361111114</v>
      </c>
      <c r="E1696" t="s">
        <v>1722</v>
      </c>
    </row>
    <row r="1697" spans="1:5" x14ac:dyDescent="0.2">
      <c r="A1697" t="s">
        <v>27</v>
      </c>
      <c r="B1697" t="s">
        <v>20</v>
      </c>
      <c r="C1697" s="2">
        <v>44044.443055555559</v>
      </c>
      <c r="D1697" s="2">
        <v>44044.467361111114</v>
      </c>
      <c r="E1697" t="s">
        <v>1723</v>
      </c>
    </row>
    <row r="1698" spans="1:5" x14ac:dyDescent="0.2">
      <c r="A1698" t="s">
        <v>27</v>
      </c>
      <c r="B1698" t="s">
        <v>20</v>
      </c>
      <c r="C1698" s="2">
        <v>44044.443055555559</v>
      </c>
      <c r="D1698" s="2">
        <v>44044.467361111114</v>
      </c>
      <c r="E1698" t="s">
        <v>1724</v>
      </c>
    </row>
    <row r="1699" spans="1:5" x14ac:dyDescent="0.2">
      <c r="A1699" t="s">
        <v>27</v>
      </c>
      <c r="B1699" t="s">
        <v>20</v>
      </c>
      <c r="C1699" s="2">
        <v>44044.443055555559</v>
      </c>
      <c r="D1699" s="2">
        <v>44044.467361111114</v>
      </c>
      <c r="E1699" t="s">
        <v>1725</v>
      </c>
    </row>
    <row r="1700" spans="1:5" x14ac:dyDescent="0.2">
      <c r="A1700" t="s">
        <v>27</v>
      </c>
      <c r="B1700" t="s">
        <v>20</v>
      </c>
      <c r="C1700" s="2">
        <v>44044.443055555559</v>
      </c>
      <c r="D1700" s="2">
        <v>44044.467361111114</v>
      </c>
      <c r="E1700" t="s">
        <v>1726</v>
      </c>
    </row>
    <row r="1701" spans="1:5" x14ac:dyDescent="0.2">
      <c r="A1701" t="s">
        <v>27</v>
      </c>
      <c r="B1701" t="s">
        <v>20</v>
      </c>
      <c r="C1701" s="2">
        <v>44044.443055555559</v>
      </c>
      <c r="D1701" s="2">
        <v>44044.467361111114</v>
      </c>
      <c r="E1701" t="s">
        <v>1727</v>
      </c>
    </row>
    <row r="1702" spans="1:5" x14ac:dyDescent="0.2">
      <c r="A1702" t="s">
        <v>27</v>
      </c>
      <c r="B1702" t="s">
        <v>20</v>
      </c>
      <c r="C1702" s="2">
        <v>44044.443055555559</v>
      </c>
      <c r="D1702" s="2">
        <v>44044.467361111114</v>
      </c>
      <c r="E1702" t="s">
        <v>1728</v>
      </c>
    </row>
    <row r="1703" spans="1:5" x14ac:dyDescent="0.2">
      <c r="A1703" t="s">
        <v>27</v>
      </c>
      <c r="B1703" t="s">
        <v>20</v>
      </c>
      <c r="C1703" s="2">
        <v>44044.443055555559</v>
      </c>
      <c r="D1703" s="2">
        <v>44044.467361111114</v>
      </c>
      <c r="E1703" t="s">
        <v>1729</v>
      </c>
    </row>
    <row r="1704" spans="1:5" x14ac:dyDescent="0.2">
      <c r="A1704" t="s">
        <v>27</v>
      </c>
      <c r="B1704" t="s">
        <v>20</v>
      </c>
      <c r="C1704" s="2">
        <v>44044.443055555559</v>
      </c>
      <c r="D1704" s="2">
        <v>44044.467361111114</v>
      </c>
      <c r="E1704" t="s">
        <v>1730</v>
      </c>
    </row>
    <row r="1705" spans="1:5" x14ac:dyDescent="0.2">
      <c r="A1705" t="s">
        <v>27</v>
      </c>
      <c r="B1705" t="s">
        <v>20</v>
      </c>
      <c r="C1705" s="2">
        <v>44044.443055555559</v>
      </c>
      <c r="D1705" s="2">
        <v>44044.467361111114</v>
      </c>
      <c r="E1705" t="s">
        <v>1731</v>
      </c>
    </row>
    <row r="1706" spans="1:5" x14ac:dyDescent="0.2">
      <c r="A1706" t="s">
        <v>27</v>
      </c>
      <c r="B1706" t="s">
        <v>20</v>
      </c>
      <c r="C1706" s="2">
        <v>44044.443055555559</v>
      </c>
      <c r="D1706" s="2">
        <v>44044.467361111114</v>
      </c>
      <c r="E1706" t="s">
        <v>1732</v>
      </c>
    </row>
    <row r="1707" spans="1:5" x14ac:dyDescent="0.2">
      <c r="A1707" t="s">
        <v>27</v>
      </c>
      <c r="B1707" t="s">
        <v>20</v>
      </c>
      <c r="C1707" s="2">
        <v>44044.443055555559</v>
      </c>
      <c r="D1707" s="2">
        <v>44044.467361111114</v>
      </c>
      <c r="E1707" t="s">
        <v>1733</v>
      </c>
    </row>
    <row r="1708" spans="1:5" x14ac:dyDescent="0.2">
      <c r="A1708" t="s">
        <v>27</v>
      </c>
      <c r="B1708" t="s">
        <v>20</v>
      </c>
      <c r="C1708" s="2">
        <v>44044.443055555559</v>
      </c>
      <c r="D1708" s="2">
        <v>44044.467361111114</v>
      </c>
      <c r="E1708" t="s">
        <v>1734</v>
      </c>
    </row>
    <row r="1709" spans="1:5" x14ac:dyDescent="0.2">
      <c r="A1709" t="s">
        <v>27</v>
      </c>
      <c r="B1709" t="s">
        <v>20</v>
      </c>
      <c r="C1709" s="2">
        <v>44044.443055555559</v>
      </c>
      <c r="D1709" s="2">
        <v>44044.467361111114</v>
      </c>
      <c r="E1709" t="s">
        <v>1735</v>
      </c>
    </row>
    <row r="1710" spans="1:5" x14ac:dyDescent="0.2">
      <c r="A1710" t="s">
        <v>27</v>
      </c>
      <c r="B1710" t="s">
        <v>20</v>
      </c>
      <c r="C1710" s="2">
        <v>44044.443055555559</v>
      </c>
      <c r="D1710" s="2">
        <v>44044.467361111114</v>
      </c>
      <c r="E1710" t="s">
        <v>1736</v>
      </c>
    </row>
    <row r="1711" spans="1:5" x14ac:dyDescent="0.2">
      <c r="A1711" t="s">
        <v>27</v>
      </c>
      <c r="B1711" t="s">
        <v>20</v>
      </c>
      <c r="C1711" s="2">
        <v>44044.443055555559</v>
      </c>
      <c r="D1711" s="2">
        <v>44044.467361111114</v>
      </c>
      <c r="E1711" t="s">
        <v>1737</v>
      </c>
    </row>
    <row r="1712" spans="1:5" x14ac:dyDescent="0.2">
      <c r="A1712" t="s">
        <v>27</v>
      </c>
      <c r="B1712" t="s">
        <v>20</v>
      </c>
      <c r="C1712" s="2">
        <v>44044.443055555559</v>
      </c>
      <c r="D1712" s="2">
        <v>44044.467361111114</v>
      </c>
      <c r="E1712" t="s">
        <v>1738</v>
      </c>
    </row>
    <row r="1713" spans="1:5" x14ac:dyDescent="0.2">
      <c r="A1713" t="s">
        <v>27</v>
      </c>
      <c r="B1713" t="s">
        <v>20</v>
      </c>
      <c r="C1713" s="2">
        <v>44044.443055555559</v>
      </c>
      <c r="D1713" s="2">
        <v>44044.467361111114</v>
      </c>
      <c r="E1713" t="s">
        <v>1739</v>
      </c>
    </row>
    <row r="1714" spans="1:5" x14ac:dyDescent="0.2">
      <c r="A1714" t="s">
        <v>27</v>
      </c>
      <c r="B1714" t="s">
        <v>20</v>
      </c>
      <c r="C1714" s="2">
        <v>44044.443055555559</v>
      </c>
      <c r="D1714" s="2">
        <v>44044.467361111114</v>
      </c>
      <c r="E1714" t="s">
        <v>1740</v>
      </c>
    </row>
    <row r="1715" spans="1:5" x14ac:dyDescent="0.2">
      <c r="A1715" t="s">
        <v>27</v>
      </c>
      <c r="B1715" t="s">
        <v>20</v>
      </c>
      <c r="C1715" s="2">
        <v>44044.443055555559</v>
      </c>
      <c r="D1715" s="2">
        <v>44044.467361111114</v>
      </c>
      <c r="E1715" t="s">
        <v>1741</v>
      </c>
    </row>
    <row r="1716" spans="1:5" x14ac:dyDescent="0.2">
      <c r="A1716" t="s">
        <v>27</v>
      </c>
      <c r="B1716" t="s">
        <v>20</v>
      </c>
      <c r="C1716" s="2">
        <v>44044.443055555559</v>
      </c>
      <c r="D1716" s="2">
        <v>44044.467361111114</v>
      </c>
      <c r="E1716" t="s">
        <v>1742</v>
      </c>
    </row>
    <row r="1717" spans="1:5" x14ac:dyDescent="0.2">
      <c r="A1717" t="s">
        <v>27</v>
      </c>
      <c r="B1717" t="s">
        <v>20</v>
      </c>
      <c r="C1717" s="2">
        <v>44044.443055555559</v>
      </c>
      <c r="D1717" s="2">
        <v>44044.467361111114</v>
      </c>
      <c r="E1717" t="s">
        <v>1743</v>
      </c>
    </row>
    <row r="1718" spans="1:5" x14ac:dyDescent="0.2">
      <c r="A1718" t="s">
        <v>27</v>
      </c>
      <c r="B1718" t="s">
        <v>20</v>
      </c>
      <c r="C1718" s="2">
        <v>44044.443055555559</v>
      </c>
      <c r="D1718" s="2">
        <v>44044.467361111114</v>
      </c>
      <c r="E1718" t="s">
        <v>1744</v>
      </c>
    </row>
    <row r="1719" spans="1:5" x14ac:dyDescent="0.2">
      <c r="A1719" t="s">
        <v>27</v>
      </c>
      <c r="B1719" t="s">
        <v>20</v>
      </c>
      <c r="C1719" s="2">
        <v>44044.443055555559</v>
      </c>
      <c r="D1719" s="2">
        <v>44044.467361111114</v>
      </c>
      <c r="E1719" t="s">
        <v>1745</v>
      </c>
    </row>
    <row r="1720" spans="1:5" x14ac:dyDescent="0.2">
      <c r="A1720" t="s">
        <v>27</v>
      </c>
      <c r="B1720" t="s">
        <v>20</v>
      </c>
      <c r="C1720" s="2">
        <v>44044.443055555559</v>
      </c>
      <c r="D1720" s="2">
        <v>44044.467361111114</v>
      </c>
      <c r="E1720" t="s">
        <v>1746</v>
      </c>
    </row>
    <row r="1721" spans="1:5" x14ac:dyDescent="0.2">
      <c r="A1721" t="s">
        <v>27</v>
      </c>
      <c r="B1721" t="s">
        <v>20</v>
      </c>
      <c r="C1721" s="2">
        <v>44044.443055555559</v>
      </c>
      <c r="D1721" s="2">
        <v>44044.467361111114</v>
      </c>
      <c r="E1721" t="s">
        <v>1747</v>
      </c>
    </row>
    <row r="1722" spans="1:5" x14ac:dyDescent="0.2">
      <c r="A1722" t="s">
        <v>27</v>
      </c>
      <c r="B1722" t="s">
        <v>20</v>
      </c>
      <c r="C1722" s="2">
        <v>44044.443055555559</v>
      </c>
      <c r="D1722" s="2">
        <v>44044.467361111114</v>
      </c>
      <c r="E1722" t="s">
        <v>1748</v>
      </c>
    </row>
    <row r="1723" spans="1:5" x14ac:dyDescent="0.2">
      <c r="A1723" t="s">
        <v>27</v>
      </c>
      <c r="B1723" t="s">
        <v>20</v>
      </c>
      <c r="C1723" s="2">
        <v>44044.443055555559</v>
      </c>
      <c r="D1723" s="2">
        <v>44044.467361111114</v>
      </c>
      <c r="E1723" t="s">
        <v>1749</v>
      </c>
    </row>
    <row r="1724" spans="1:5" x14ac:dyDescent="0.2">
      <c r="A1724" t="s">
        <v>27</v>
      </c>
      <c r="B1724" t="s">
        <v>20</v>
      </c>
      <c r="C1724" s="2">
        <v>44044.443055555559</v>
      </c>
      <c r="D1724" s="2">
        <v>44044.467361111114</v>
      </c>
      <c r="E1724" t="s">
        <v>1750</v>
      </c>
    </row>
    <row r="1725" spans="1:5" x14ac:dyDescent="0.2">
      <c r="A1725" t="s">
        <v>27</v>
      </c>
      <c r="B1725" t="s">
        <v>20</v>
      </c>
      <c r="C1725" s="2">
        <v>44044.443055555559</v>
      </c>
      <c r="D1725" s="2">
        <v>44044.467361111114</v>
      </c>
      <c r="E1725" t="s">
        <v>1751</v>
      </c>
    </row>
    <row r="1726" spans="1:5" x14ac:dyDescent="0.2">
      <c r="A1726" t="s">
        <v>27</v>
      </c>
      <c r="B1726" t="s">
        <v>20</v>
      </c>
      <c r="C1726" s="2">
        <v>44044.443055555559</v>
      </c>
      <c r="D1726" s="2">
        <v>44044.467361111114</v>
      </c>
      <c r="E1726" t="s">
        <v>1752</v>
      </c>
    </row>
    <row r="1727" spans="1:5" x14ac:dyDescent="0.2">
      <c r="A1727" t="s">
        <v>27</v>
      </c>
      <c r="B1727" t="s">
        <v>20</v>
      </c>
      <c r="C1727" s="2">
        <v>44044.443055555559</v>
      </c>
      <c r="D1727" s="2">
        <v>44044.467361111114</v>
      </c>
      <c r="E1727" t="s">
        <v>1753</v>
      </c>
    </row>
    <row r="1728" spans="1:5" x14ac:dyDescent="0.2">
      <c r="A1728" t="s">
        <v>27</v>
      </c>
      <c r="B1728" t="s">
        <v>20</v>
      </c>
      <c r="C1728" s="2">
        <v>44044.443055555559</v>
      </c>
      <c r="D1728" s="2">
        <v>44044.467361111114</v>
      </c>
      <c r="E1728" t="s">
        <v>1754</v>
      </c>
    </row>
    <row r="1729" spans="1:5" x14ac:dyDescent="0.2">
      <c r="A1729" t="s">
        <v>27</v>
      </c>
      <c r="B1729" t="s">
        <v>20</v>
      </c>
      <c r="C1729" s="2">
        <v>44044.443055555559</v>
      </c>
      <c r="D1729" s="2">
        <v>44044.467361111114</v>
      </c>
      <c r="E1729" t="s">
        <v>1755</v>
      </c>
    </row>
    <row r="1730" spans="1:5" x14ac:dyDescent="0.2">
      <c r="A1730" t="s">
        <v>27</v>
      </c>
      <c r="B1730" t="s">
        <v>20</v>
      </c>
      <c r="C1730" s="2">
        <v>44044.443055555559</v>
      </c>
      <c r="D1730" s="2">
        <v>44044.467361111114</v>
      </c>
      <c r="E1730" t="s">
        <v>1756</v>
      </c>
    </row>
    <row r="1731" spans="1:5" x14ac:dyDescent="0.2">
      <c r="A1731" t="s">
        <v>27</v>
      </c>
      <c r="B1731" t="s">
        <v>20</v>
      </c>
      <c r="C1731" s="2">
        <v>44044.443055555559</v>
      </c>
      <c r="D1731" s="2">
        <v>44044.467361111114</v>
      </c>
      <c r="E1731" t="s">
        <v>1757</v>
      </c>
    </row>
    <row r="1732" spans="1:5" x14ac:dyDescent="0.2">
      <c r="A1732" t="s">
        <v>27</v>
      </c>
      <c r="B1732" t="s">
        <v>20</v>
      </c>
      <c r="C1732" s="2">
        <v>44044.443055555559</v>
      </c>
      <c r="D1732" s="2">
        <v>44044.467361111114</v>
      </c>
      <c r="E1732" t="s">
        <v>1758</v>
      </c>
    </row>
    <row r="1733" spans="1:5" x14ac:dyDescent="0.2">
      <c r="A1733" t="s">
        <v>27</v>
      </c>
      <c r="B1733" t="s">
        <v>20</v>
      </c>
      <c r="C1733" s="2">
        <v>44044.443055555559</v>
      </c>
      <c r="D1733" s="2">
        <v>44044.467361111114</v>
      </c>
      <c r="E1733" t="s">
        <v>1759</v>
      </c>
    </row>
    <row r="1734" spans="1:5" x14ac:dyDescent="0.2">
      <c r="A1734" t="s">
        <v>27</v>
      </c>
      <c r="B1734" t="s">
        <v>20</v>
      </c>
      <c r="C1734" s="2">
        <v>44044.443055555559</v>
      </c>
      <c r="D1734" s="2">
        <v>44044.467361111114</v>
      </c>
      <c r="E1734" t="s">
        <v>1760</v>
      </c>
    </row>
    <row r="1735" spans="1:5" x14ac:dyDescent="0.2">
      <c r="A1735" t="s">
        <v>27</v>
      </c>
      <c r="B1735" t="s">
        <v>20</v>
      </c>
      <c r="C1735" s="2">
        <v>44044.443055555559</v>
      </c>
      <c r="D1735" s="2">
        <v>44044.467361111114</v>
      </c>
      <c r="E1735" t="s">
        <v>1761</v>
      </c>
    </row>
    <row r="1736" spans="1:5" x14ac:dyDescent="0.2">
      <c r="A1736" t="s">
        <v>27</v>
      </c>
      <c r="B1736" t="s">
        <v>20</v>
      </c>
      <c r="C1736" s="2">
        <v>44044.443055555559</v>
      </c>
      <c r="D1736" s="2">
        <v>44044.467361111114</v>
      </c>
      <c r="E1736" t="s">
        <v>1762</v>
      </c>
    </row>
    <row r="1737" spans="1:5" x14ac:dyDescent="0.2">
      <c r="A1737" t="s">
        <v>27</v>
      </c>
      <c r="B1737" t="s">
        <v>20</v>
      </c>
      <c r="C1737" s="2">
        <v>44044.443055555559</v>
      </c>
      <c r="D1737" s="2">
        <v>44044.467361111114</v>
      </c>
      <c r="E1737" t="s">
        <v>1763</v>
      </c>
    </row>
    <row r="1738" spans="1:5" x14ac:dyDescent="0.2">
      <c r="A1738" t="s">
        <v>27</v>
      </c>
      <c r="B1738" t="s">
        <v>20</v>
      </c>
      <c r="C1738" s="2">
        <v>44044.443055555559</v>
      </c>
      <c r="D1738" s="2">
        <v>44044.467361111114</v>
      </c>
      <c r="E1738" t="s">
        <v>1764</v>
      </c>
    </row>
    <row r="1739" spans="1:5" x14ac:dyDescent="0.2">
      <c r="A1739" t="s">
        <v>27</v>
      </c>
      <c r="B1739" t="s">
        <v>20</v>
      </c>
      <c r="C1739" s="2">
        <v>44044.443055555559</v>
      </c>
      <c r="D1739" s="2">
        <v>44044.467361111114</v>
      </c>
      <c r="E1739" t="s">
        <v>1765</v>
      </c>
    </row>
    <row r="1740" spans="1:5" x14ac:dyDescent="0.2">
      <c r="A1740" t="s">
        <v>27</v>
      </c>
      <c r="B1740" t="s">
        <v>20</v>
      </c>
      <c r="C1740" s="2">
        <v>44044.443055555559</v>
      </c>
      <c r="D1740" s="2">
        <v>44044.467361111114</v>
      </c>
      <c r="E1740" t="s">
        <v>1766</v>
      </c>
    </row>
    <row r="1741" spans="1:5" x14ac:dyDescent="0.2">
      <c r="A1741" t="s">
        <v>27</v>
      </c>
      <c r="B1741" t="s">
        <v>20</v>
      </c>
      <c r="C1741" s="2">
        <v>44044.443055555559</v>
      </c>
      <c r="D1741" s="2">
        <v>44044.467361111114</v>
      </c>
      <c r="E1741" t="s">
        <v>1767</v>
      </c>
    </row>
    <row r="1742" spans="1:5" x14ac:dyDescent="0.2">
      <c r="A1742" t="s">
        <v>27</v>
      </c>
      <c r="B1742" t="s">
        <v>20</v>
      </c>
      <c r="C1742" s="2">
        <v>44044.443055555559</v>
      </c>
      <c r="D1742" s="2">
        <v>44044.467361111114</v>
      </c>
      <c r="E1742" t="s">
        <v>1768</v>
      </c>
    </row>
    <row r="1743" spans="1:5" x14ac:dyDescent="0.2">
      <c r="A1743" t="s">
        <v>27</v>
      </c>
      <c r="B1743" t="s">
        <v>20</v>
      </c>
      <c r="C1743" s="2">
        <v>44044.443055555559</v>
      </c>
      <c r="D1743" s="2">
        <v>44044.467361111114</v>
      </c>
      <c r="E1743" t="s">
        <v>1769</v>
      </c>
    </row>
    <row r="1744" spans="1:5" x14ac:dyDescent="0.2">
      <c r="A1744" t="s">
        <v>27</v>
      </c>
      <c r="B1744" t="s">
        <v>20</v>
      </c>
      <c r="C1744" s="2">
        <v>44044.443055555559</v>
      </c>
      <c r="D1744" s="2">
        <v>44044.467361111114</v>
      </c>
      <c r="E1744" t="s">
        <v>1770</v>
      </c>
    </row>
    <row r="1745" spans="1:5" x14ac:dyDescent="0.2">
      <c r="A1745" t="s">
        <v>27</v>
      </c>
      <c r="B1745" t="s">
        <v>20</v>
      </c>
      <c r="C1745" s="2">
        <v>44044.443055555559</v>
      </c>
      <c r="D1745" s="2">
        <v>44044.467361111114</v>
      </c>
      <c r="E1745" t="s">
        <v>1771</v>
      </c>
    </row>
    <row r="1746" spans="1:5" x14ac:dyDescent="0.2">
      <c r="A1746" t="s">
        <v>27</v>
      </c>
      <c r="B1746" t="s">
        <v>20</v>
      </c>
      <c r="C1746" s="2">
        <v>44044.443055555559</v>
      </c>
      <c r="D1746" s="2">
        <v>44044.467361111114</v>
      </c>
      <c r="E1746" t="s">
        <v>1772</v>
      </c>
    </row>
    <row r="1747" spans="1:5" x14ac:dyDescent="0.2">
      <c r="A1747" t="s">
        <v>27</v>
      </c>
      <c r="B1747" t="s">
        <v>20</v>
      </c>
      <c r="C1747" s="2">
        <v>44044.443055555559</v>
      </c>
      <c r="D1747" s="2">
        <v>44044.467361111114</v>
      </c>
      <c r="E1747" t="s">
        <v>1773</v>
      </c>
    </row>
    <row r="1748" spans="1:5" x14ac:dyDescent="0.2">
      <c r="A1748" t="s">
        <v>27</v>
      </c>
      <c r="B1748" t="s">
        <v>20</v>
      </c>
      <c r="C1748" s="2">
        <v>44044.443055555559</v>
      </c>
      <c r="D1748" s="2">
        <v>44044.467361111114</v>
      </c>
      <c r="E1748" t="s">
        <v>1774</v>
      </c>
    </row>
    <row r="1749" spans="1:5" x14ac:dyDescent="0.2">
      <c r="A1749" t="s">
        <v>27</v>
      </c>
      <c r="B1749" t="s">
        <v>20</v>
      </c>
      <c r="C1749" s="2">
        <v>44044.443055555559</v>
      </c>
      <c r="D1749" s="2">
        <v>44044.467361111114</v>
      </c>
      <c r="E1749" t="s">
        <v>1775</v>
      </c>
    </row>
    <row r="1750" spans="1:5" x14ac:dyDescent="0.2">
      <c r="A1750" t="s">
        <v>27</v>
      </c>
      <c r="B1750" t="s">
        <v>20</v>
      </c>
      <c r="C1750" s="2">
        <v>44044.443055555559</v>
      </c>
      <c r="D1750" s="2">
        <v>44044.467361111114</v>
      </c>
      <c r="E1750" t="s">
        <v>1776</v>
      </c>
    </row>
    <row r="1751" spans="1:5" x14ac:dyDescent="0.2">
      <c r="A1751" t="s">
        <v>27</v>
      </c>
      <c r="B1751" t="s">
        <v>20</v>
      </c>
      <c r="C1751" s="2">
        <v>44044.443055555559</v>
      </c>
      <c r="D1751" s="2">
        <v>44044.467361111114</v>
      </c>
      <c r="E1751" t="s">
        <v>1777</v>
      </c>
    </row>
    <row r="1752" spans="1:5" x14ac:dyDescent="0.2">
      <c r="A1752" t="s">
        <v>27</v>
      </c>
      <c r="B1752" t="s">
        <v>20</v>
      </c>
      <c r="C1752" s="2">
        <v>44044.443055555559</v>
      </c>
      <c r="D1752" s="2">
        <v>44044.467361111114</v>
      </c>
      <c r="E1752" t="s">
        <v>1778</v>
      </c>
    </row>
    <row r="1753" spans="1:5" x14ac:dyDescent="0.2">
      <c r="A1753" t="s">
        <v>27</v>
      </c>
      <c r="B1753" t="s">
        <v>20</v>
      </c>
      <c r="C1753" s="2">
        <v>44044.443055555559</v>
      </c>
      <c r="D1753" s="2">
        <v>44044.467361111114</v>
      </c>
      <c r="E1753" t="s">
        <v>1779</v>
      </c>
    </row>
    <row r="1754" spans="1:5" x14ac:dyDescent="0.2">
      <c r="A1754" t="s">
        <v>27</v>
      </c>
      <c r="B1754" t="s">
        <v>20</v>
      </c>
      <c r="C1754" s="2">
        <v>44044.443055555559</v>
      </c>
      <c r="D1754" s="2">
        <v>44044.467361111114</v>
      </c>
      <c r="E1754" t="s">
        <v>1780</v>
      </c>
    </row>
    <row r="1755" spans="1:5" x14ac:dyDescent="0.2">
      <c r="A1755" t="s">
        <v>27</v>
      </c>
      <c r="B1755" t="s">
        <v>20</v>
      </c>
      <c r="C1755" s="2">
        <v>44044.443055555559</v>
      </c>
      <c r="D1755" s="2">
        <v>44044.467361111114</v>
      </c>
      <c r="E1755" t="s">
        <v>1781</v>
      </c>
    </row>
    <row r="1756" spans="1:5" x14ac:dyDescent="0.2">
      <c r="A1756" t="s">
        <v>27</v>
      </c>
      <c r="B1756" t="s">
        <v>20</v>
      </c>
      <c r="C1756" s="2">
        <v>44044.443055555559</v>
      </c>
      <c r="D1756" s="2">
        <v>44044.467361111114</v>
      </c>
      <c r="E1756" t="s">
        <v>1782</v>
      </c>
    </row>
    <row r="1757" spans="1:5" x14ac:dyDescent="0.2">
      <c r="A1757" t="s">
        <v>27</v>
      </c>
      <c r="B1757" t="s">
        <v>20</v>
      </c>
      <c r="C1757" s="2">
        <v>44044.443055555559</v>
      </c>
      <c r="D1757" s="2">
        <v>44044.467361111114</v>
      </c>
      <c r="E1757" t="s">
        <v>1783</v>
      </c>
    </row>
    <row r="1758" spans="1:5" x14ac:dyDescent="0.2">
      <c r="A1758" t="s">
        <v>27</v>
      </c>
      <c r="B1758" t="s">
        <v>20</v>
      </c>
      <c r="C1758" s="2">
        <v>44044.443055555559</v>
      </c>
      <c r="D1758" s="2">
        <v>44044.467361111114</v>
      </c>
      <c r="E1758" t="s">
        <v>1784</v>
      </c>
    </row>
    <row r="1759" spans="1:5" x14ac:dyDescent="0.2">
      <c r="A1759" t="s">
        <v>27</v>
      </c>
      <c r="B1759" t="s">
        <v>20</v>
      </c>
      <c r="C1759" s="2">
        <v>44044.443055555559</v>
      </c>
      <c r="D1759" s="2">
        <v>44044.467361111114</v>
      </c>
      <c r="E1759" t="s">
        <v>1785</v>
      </c>
    </row>
    <row r="1760" spans="1:5" x14ac:dyDescent="0.2">
      <c r="A1760" t="s">
        <v>27</v>
      </c>
      <c r="B1760" t="s">
        <v>20</v>
      </c>
      <c r="C1760" s="2">
        <v>44044.443055555559</v>
      </c>
      <c r="D1760" s="2">
        <v>44044.467361111114</v>
      </c>
      <c r="E1760" t="s">
        <v>1786</v>
      </c>
    </row>
    <row r="1761" spans="1:5" x14ac:dyDescent="0.2">
      <c r="A1761" t="s">
        <v>27</v>
      </c>
      <c r="B1761" t="s">
        <v>20</v>
      </c>
      <c r="C1761" s="2">
        <v>44044.443055555559</v>
      </c>
      <c r="D1761" s="2">
        <v>44044.467361111114</v>
      </c>
      <c r="E1761" t="s">
        <v>1787</v>
      </c>
    </row>
    <row r="1762" spans="1:5" x14ac:dyDescent="0.2">
      <c r="A1762" t="s">
        <v>27</v>
      </c>
      <c r="B1762" t="s">
        <v>20</v>
      </c>
      <c r="C1762" s="2">
        <v>44044.443055555559</v>
      </c>
      <c r="D1762" s="2">
        <v>44044.467361111114</v>
      </c>
      <c r="E1762" t="s">
        <v>1788</v>
      </c>
    </row>
    <row r="1763" spans="1:5" x14ac:dyDescent="0.2">
      <c r="A1763" t="s">
        <v>27</v>
      </c>
      <c r="B1763" t="s">
        <v>20</v>
      </c>
      <c r="C1763" s="2">
        <v>44044.443055555559</v>
      </c>
      <c r="D1763" s="2">
        <v>44044.467361111114</v>
      </c>
      <c r="E1763" t="s">
        <v>1789</v>
      </c>
    </row>
    <row r="1764" spans="1:5" x14ac:dyDescent="0.2">
      <c r="A1764" t="s">
        <v>27</v>
      </c>
      <c r="B1764" t="s">
        <v>20</v>
      </c>
      <c r="C1764" s="2">
        <v>44044.443055555559</v>
      </c>
      <c r="D1764" s="2">
        <v>44044.467361111114</v>
      </c>
      <c r="E1764" t="s">
        <v>1790</v>
      </c>
    </row>
    <row r="1765" spans="1:5" x14ac:dyDescent="0.2">
      <c r="A1765" t="s">
        <v>27</v>
      </c>
      <c r="B1765" t="s">
        <v>20</v>
      </c>
      <c r="C1765" s="2">
        <v>44044.443055555559</v>
      </c>
      <c r="D1765" s="2">
        <v>44044.467361111114</v>
      </c>
      <c r="E1765" t="s">
        <v>1791</v>
      </c>
    </row>
    <row r="1766" spans="1:5" x14ac:dyDescent="0.2">
      <c r="A1766" t="s">
        <v>27</v>
      </c>
      <c r="B1766" t="s">
        <v>20</v>
      </c>
      <c r="C1766" s="2">
        <v>44044.443055555559</v>
      </c>
      <c r="D1766" s="2">
        <v>44044.467361111114</v>
      </c>
      <c r="E1766" t="s">
        <v>1792</v>
      </c>
    </row>
    <row r="1767" spans="1:5" x14ac:dyDescent="0.2">
      <c r="A1767" t="s">
        <v>27</v>
      </c>
      <c r="B1767" t="s">
        <v>20</v>
      </c>
      <c r="C1767" s="2">
        <v>44044.443055555559</v>
      </c>
      <c r="D1767" s="2">
        <v>44044.467361111114</v>
      </c>
      <c r="E1767" t="s">
        <v>1793</v>
      </c>
    </row>
    <row r="1768" spans="1:5" x14ac:dyDescent="0.2">
      <c r="A1768" t="s">
        <v>27</v>
      </c>
      <c r="B1768" t="s">
        <v>20</v>
      </c>
      <c r="C1768" s="2">
        <v>44044.443055555559</v>
      </c>
      <c r="D1768" s="2">
        <v>44044.467361111114</v>
      </c>
      <c r="E1768" t="s">
        <v>1794</v>
      </c>
    </row>
    <row r="1769" spans="1:5" x14ac:dyDescent="0.2">
      <c r="A1769" t="s">
        <v>27</v>
      </c>
      <c r="B1769" t="s">
        <v>20</v>
      </c>
      <c r="C1769" s="2">
        <v>44044.443055555559</v>
      </c>
      <c r="D1769" s="2">
        <v>44044.467361111114</v>
      </c>
      <c r="E1769" t="s">
        <v>1795</v>
      </c>
    </row>
    <row r="1770" spans="1:5" x14ac:dyDescent="0.2">
      <c r="A1770" t="s">
        <v>27</v>
      </c>
      <c r="B1770" t="s">
        <v>20</v>
      </c>
      <c r="C1770" s="2">
        <v>44044.443055555559</v>
      </c>
      <c r="D1770" s="2">
        <v>44044.467361111114</v>
      </c>
      <c r="E1770" t="s">
        <v>1796</v>
      </c>
    </row>
    <row r="1771" spans="1:5" x14ac:dyDescent="0.2">
      <c r="A1771" t="s">
        <v>27</v>
      </c>
      <c r="B1771" t="s">
        <v>20</v>
      </c>
      <c r="C1771" s="2">
        <v>44044.443055555559</v>
      </c>
      <c r="D1771" s="2">
        <v>44044.467361111114</v>
      </c>
      <c r="E1771" t="s">
        <v>1797</v>
      </c>
    </row>
    <row r="1772" spans="1:5" x14ac:dyDescent="0.2">
      <c r="A1772" t="s">
        <v>27</v>
      </c>
      <c r="B1772" t="s">
        <v>20</v>
      </c>
      <c r="C1772" s="2">
        <v>44044.443055555559</v>
      </c>
      <c r="D1772" s="2">
        <v>44044.467361111114</v>
      </c>
      <c r="E1772" t="s">
        <v>1798</v>
      </c>
    </row>
    <row r="1773" spans="1:5" x14ac:dyDescent="0.2">
      <c r="A1773" t="s">
        <v>27</v>
      </c>
      <c r="B1773" t="s">
        <v>20</v>
      </c>
      <c r="C1773" s="2">
        <v>44044.443055555559</v>
      </c>
      <c r="D1773" s="2">
        <v>44044.467361111114</v>
      </c>
      <c r="E1773" t="s">
        <v>1799</v>
      </c>
    </row>
    <row r="1774" spans="1:5" x14ac:dyDescent="0.2">
      <c r="A1774" t="s">
        <v>27</v>
      </c>
      <c r="B1774" t="s">
        <v>20</v>
      </c>
      <c r="C1774" s="2">
        <v>44044.443055555559</v>
      </c>
      <c r="D1774" s="2">
        <v>44044.467361111114</v>
      </c>
      <c r="E1774" t="s">
        <v>1800</v>
      </c>
    </row>
    <row r="1775" spans="1:5" x14ac:dyDescent="0.2">
      <c r="A1775" t="s">
        <v>27</v>
      </c>
      <c r="B1775" t="s">
        <v>20</v>
      </c>
      <c r="C1775" s="2">
        <v>44044.443055555559</v>
      </c>
      <c r="D1775" s="2">
        <v>44044.467361111114</v>
      </c>
      <c r="E1775" t="s">
        <v>1801</v>
      </c>
    </row>
    <row r="1776" spans="1:5" x14ac:dyDescent="0.2">
      <c r="A1776" t="s">
        <v>27</v>
      </c>
      <c r="B1776" t="s">
        <v>20</v>
      </c>
      <c r="C1776" s="2">
        <v>44044.443055555559</v>
      </c>
      <c r="D1776" s="2">
        <v>44044.467361111114</v>
      </c>
      <c r="E1776" t="s">
        <v>1802</v>
      </c>
    </row>
    <row r="1777" spans="1:5" x14ac:dyDescent="0.2">
      <c r="A1777" t="s">
        <v>27</v>
      </c>
      <c r="B1777" t="s">
        <v>20</v>
      </c>
      <c r="C1777" s="2">
        <v>44044.443055555559</v>
      </c>
      <c r="D1777" s="2">
        <v>44044.467361111114</v>
      </c>
      <c r="E1777" t="s">
        <v>1803</v>
      </c>
    </row>
    <row r="1778" spans="1:5" x14ac:dyDescent="0.2">
      <c r="A1778" t="s">
        <v>27</v>
      </c>
      <c r="B1778" t="s">
        <v>20</v>
      </c>
      <c r="C1778" s="2">
        <v>44044.443055555559</v>
      </c>
      <c r="D1778" s="2">
        <v>44044.467361111114</v>
      </c>
      <c r="E1778" t="s">
        <v>1804</v>
      </c>
    </row>
    <row r="1779" spans="1:5" x14ac:dyDescent="0.2">
      <c r="A1779" t="s">
        <v>27</v>
      </c>
      <c r="B1779" t="s">
        <v>20</v>
      </c>
      <c r="C1779" s="2">
        <v>44044.443055555559</v>
      </c>
      <c r="D1779" s="2">
        <v>44044.467361111114</v>
      </c>
      <c r="E1779" t="s">
        <v>1805</v>
      </c>
    </row>
    <row r="1780" spans="1:5" x14ac:dyDescent="0.2">
      <c r="A1780" t="s">
        <v>27</v>
      </c>
      <c r="B1780" t="s">
        <v>20</v>
      </c>
      <c r="C1780" s="2">
        <v>44044.443055555559</v>
      </c>
      <c r="D1780" s="2">
        <v>44044.467361111114</v>
      </c>
      <c r="E1780" t="s">
        <v>1806</v>
      </c>
    </row>
    <row r="1781" spans="1:5" x14ac:dyDescent="0.2">
      <c r="A1781" t="s">
        <v>27</v>
      </c>
      <c r="B1781" t="s">
        <v>20</v>
      </c>
      <c r="C1781" s="2">
        <v>44044.443055555559</v>
      </c>
      <c r="D1781" s="2">
        <v>44044.467361111114</v>
      </c>
      <c r="E1781" t="s">
        <v>1807</v>
      </c>
    </row>
    <row r="1782" spans="1:5" x14ac:dyDescent="0.2">
      <c r="A1782" t="s">
        <v>27</v>
      </c>
      <c r="B1782" t="s">
        <v>20</v>
      </c>
      <c r="C1782" s="2">
        <v>44044.443055555559</v>
      </c>
      <c r="D1782" s="2">
        <v>44044.467361111114</v>
      </c>
      <c r="E1782" t="s">
        <v>1808</v>
      </c>
    </row>
    <row r="1783" spans="1:5" x14ac:dyDescent="0.2">
      <c r="A1783" t="s">
        <v>27</v>
      </c>
      <c r="B1783" t="s">
        <v>20</v>
      </c>
      <c r="C1783" s="2">
        <v>44044.443055555559</v>
      </c>
      <c r="D1783" s="2">
        <v>44044.467361111114</v>
      </c>
      <c r="E1783" t="s">
        <v>1809</v>
      </c>
    </row>
    <row r="1784" spans="1:5" x14ac:dyDescent="0.2">
      <c r="A1784" t="s">
        <v>27</v>
      </c>
      <c r="B1784" t="s">
        <v>20</v>
      </c>
      <c r="C1784" s="2">
        <v>44044.443055555559</v>
      </c>
      <c r="D1784" s="2">
        <v>44044.467361111114</v>
      </c>
      <c r="E1784" t="s">
        <v>1810</v>
      </c>
    </row>
    <row r="1785" spans="1:5" x14ac:dyDescent="0.2">
      <c r="A1785" t="s">
        <v>27</v>
      </c>
      <c r="B1785" t="s">
        <v>20</v>
      </c>
      <c r="C1785" s="2">
        <v>44044.443055555559</v>
      </c>
      <c r="D1785" s="2">
        <v>44044.467361111114</v>
      </c>
      <c r="E1785" t="s">
        <v>1811</v>
      </c>
    </row>
    <row r="1786" spans="1:5" x14ac:dyDescent="0.2">
      <c r="A1786" t="s">
        <v>27</v>
      </c>
      <c r="B1786" t="s">
        <v>20</v>
      </c>
      <c r="C1786" s="2">
        <v>44044.443055555559</v>
      </c>
      <c r="D1786" s="2">
        <v>44044.467361111114</v>
      </c>
      <c r="E1786" t="s">
        <v>1812</v>
      </c>
    </row>
    <row r="1787" spans="1:5" x14ac:dyDescent="0.2">
      <c r="A1787" t="s">
        <v>27</v>
      </c>
      <c r="B1787" t="s">
        <v>20</v>
      </c>
      <c r="C1787" s="2">
        <v>44044.443055555559</v>
      </c>
      <c r="D1787" s="2">
        <v>44044.467361111114</v>
      </c>
      <c r="E1787" t="s">
        <v>1813</v>
      </c>
    </row>
    <row r="1788" spans="1:5" x14ac:dyDescent="0.2">
      <c r="A1788" t="s">
        <v>27</v>
      </c>
      <c r="B1788" t="s">
        <v>20</v>
      </c>
      <c r="C1788" s="2">
        <v>44044.443055555559</v>
      </c>
      <c r="D1788" s="2">
        <v>44044.467361111114</v>
      </c>
      <c r="E1788" t="s">
        <v>1814</v>
      </c>
    </row>
    <row r="1789" spans="1:5" x14ac:dyDescent="0.2">
      <c r="A1789" t="s">
        <v>27</v>
      </c>
      <c r="B1789" t="s">
        <v>20</v>
      </c>
      <c r="C1789" s="2">
        <v>44044.443055555559</v>
      </c>
      <c r="D1789" s="2">
        <v>44044.467361111114</v>
      </c>
      <c r="E1789" t="s">
        <v>1815</v>
      </c>
    </row>
    <row r="1790" spans="1:5" x14ac:dyDescent="0.2">
      <c r="A1790" t="s">
        <v>27</v>
      </c>
      <c r="B1790" t="s">
        <v>20</v>
      </c>
      <c r="C1790" s="2">
        <v>44044.443055555559</v>
      </c>
      <c r="D1790" s="2">
        <v>44044.467361111114</v>
      </c>
      <c r="E1790" t="s">
        <v>1816</v>
      </c>
    </row>
    <row r="1791" spans="1:5" x14ac:dyDescent="0.2">
      <c r="A1791" t="s">
        <v>27</v>
      </c>
      <c r="B1791" t="s">
        <v>20</v>
      </c>
      <c r="C1791" s="2">
        <v>44044.443055555559</v>
      </c>
      <c r="D1791" s="2">
        <v>44044.467361111114</v>
      </c>
      <c r="E1791" t="s">
        <v>1817</v>
      </c>
    </row>
    <row r="1792" spans="1:5" x14ac:dyDescent="0.2">
      <c r="A1792" t="s">
        <v>27</v>
      </c>
      <c r="B1792" t="s">
        <v>20</v>
      </c>
      <c r="C1792" s="2">
        <v>44044.443055555559</v>
      </c>
      <c r="D1792" s="2">
        <v>44044.467361111114</v>
      </c>
      <c r="E1792" t="s">
        <v>1818</v>
      </c>
    </row>
    <row r="1793" spans="1:5" x14ac:dyDescent="0.2">
      <c r="A1793" t="s">
        <v>27</v>
      </c>
      <c r="B1793" t="s">
        <v>20</v>
      </c>
      <c r="C1793" s="2">
        <v>44044.443055555559</v>
      </c>
      <c r="D1793" s="2">
        <v>44044.467361111114</v>
      </c>
      <c r="E1793" t="s">
        <v>1819</v>
      </c>
    </row>
    <row r="1794" spans="1:5" x14ac:dyDescent="0.2">
      <c r="A1794" t="s">
        <v>27</v>
      </c>
      <c r="B1794" t="s">
        <v>20</v>
      </c>
      <c r="C1794" s="2">
        <v>44044.443055555559</v>
      </c>
      <c r="D1794" s="2">
        <v>44044.467361111114</v>
      </c>
      <c r="E1794" t="s">
        <v>1820</v>
      </c>
    </row>
    <row r="1795" spans="1:5" x14ac:dyDescent="0.2">
      <c r="A1795" t="s">
        <v>27</v>
      </c>
      <c r="B1795" t="s">
        <v>20</v>
      </c>
      <c r="C1795" s="2">
        <v>44044.443055555559</v>
      </c>
      <c r="D1795" s="2">
        <v>44044.467361111114</v>
      </c>
      <c r="E1795" t="s">
        <v>1821</v>
      </c>
    </row>
    <row r="1796" spans="1:5" x14ac:dyDescent="0.2">
      <c r="A1796" t="s">
        <v>27</v>
      </c>
      <c r="B1796" t="s">
        <v>20</v>
      </c>
      <c r="C1796" s="2">
        <v>44044.443055555559</v>
      </c>
      <c r="D1796" s="2">
        <v>44044.467361111114</v>
      </c>
      <c r="E1796" t="s">
        <v>1822</v>
      </c>
    </row>
    <row r="1797" spans="1:5" x14ac:dyDescent="0.2">
      <c r="A1797" t="s">
        <v>27</v>
      </c>
      <c r="B1797" t="s">
        <v>20</v>
      </c>
      <c r="C1797" s="2">
        <v>44044.443055555559</v>
      </c>
      <c r="D1797" s="2">
        <v>44044.467361111114</v>
      </c>
      <c r="E1797" t="s">
        <v>1823</v>
      </c>
    </row>
    <row r="1798" spans="1:5" x14ac:dyDescent="0.2">
      <c r="A1798" t="s">
        <v>27</v>
      </c>
      <c r="B1798" t="s">
        <v>20</v>
      </c>
      <c r="C1798" s="2">
        <v>44044.443055555559</v>
      </c>
      <c r="D1798" s="2">
        <v>44044.467361111114</v>
      </c>
      <c r="E1798" t="s">
        <v>1824</v>
      </c>
    </row>
    <row r="1799" spans="1:5" x14ac:dyDescent="0.2">
      <c r="A1799" t="s">
        <v>27</v>
      </c>
      <c r="B1799" t="s">
        <v>20</v>
      </c>
      <c r="C1799" s="2">
        <v>44044.443055555559</v>
      </c>
      <c r="D1799" s="2">
        <v>44044.467361111114</v>
      </c>
      <c r="E1799" t="s">
        <v>1825</v>
      </c>
    </row>
    <row r="1800" spans="1:5" x14ac:dyDescent="0.2">
      <c r="A1800" t="s">
        <v>27</v>
      </c>
      <c r="B1800" t="s">
        <v>20</v>
      </c>
      <c r="C1800" s="2">
        <v>44044.443055555559</v>
      </c>
      <c r="D1800" s="2">
        <v>44044.467361111114</v>
      </c>
      <c r="E1800" t="s">
        <v>1826</v>
      </c>
    </row>
    <row r="1801" spans="1:5" x14ac:dyDescent="0.2">
      <c r="A1801" t="s">
        <v>27</v>
      </c>
      <c r="B1801" t="s">
        <v>20</v>
      </c>
      <c r="C1801" s="2">
        <v>44044.443055555559</v>
      </c>
      <c r="D1801" s="2">
        <v>44044.467361111114</v>
      </c>
      <c r="E1801" t="s">
        <v>1827</v>
      </c>
    </row>
    <row r="1802" spans="1:5" x14ac:dyDescent="0.2">
      <c r="A1802" t="s">
        <v>27</v>
      </c>
      <c r="B1802" t="s">
        <v>20</v>
      </c>
      <c r="C1802" s="2">
        <v>44044.443055555559</v>
      </c>
      <c r="D1802" s="2">
        <v>44044.467361111114</v>
      </c>
      <c r="E1802" t="s">
        <v>1828</v>
      </c>
    </row>
    <row r="1803" spans="1:5" x14ac:dyDescent="0.2">
      <c r="A1803" t="s">
        <v>27</v>
      </c>
      <c r="B1803" t="s">
        <v>20</v>
      </c>
      <c r="C1803" s="2">
        <v>44044.443055555559</v>
      </c>
      <c r="D1803" s="2">
        <v>44044.467361111114</v>
      </c>
      <c r="E1803" t="s">
        <v>1829</v>
      </c>
    </row>
    <row r="1804" spans="1:5" x14ac:dyDescent="0.2">
      <c r="A1804" t="s">
        <v>27</v>
      </c>
      <c r="B1804" t="s">
        <v>20</v>
      </c>
      <c r="C1804" s="2">
        <v>44044.443055555559</v>
      </c>
      <c r="D1804" s="2">
        <v>44044.467361111114</v>
      </c>
      <c r="E1804" t="s">
        <v>1830</v>
      </c>
    </row>
    <row r="1805" spans="1:5" x14ac:dyDescent="0.2">
      <c r="A1805" t="s">
        <v>27</v>
      </c>
      <c r="B1805" t="s">
        <v>20</v>
      </c>
      <c r="C1805" s="2">
        <v>44044.443055555559</v>
      </c>
      <c r="D1805" s="2">
        <v>44044.467361111114</v>
      </c>
      <c r="E1805" t="s">
        <v>1831</v>
      </c>
    </row>
    <row r="1806" spans="1:5" x14ac:dyDescent="0.2">
      <c r="A1806" t="s">
        <v>27</v>
      </c>
      <c r="B1806" t="s">
        <v>20</v>
      </c>
      <c r="C1806" s="2">
        <v>44044.443055555559</v>
      </c>
      <c r="D1806" s="2">
        <v>44044.467361111114</v>
      </c>
      <c r="E1806" t="s">
        <v>1832</v>
      </c>
    </row>
    <row r="1807" spans="1:5" x14ac:dyDescent="0.2">
      <c r="A1807" t="s">
        <v>27</v>
      </c>
      <c r="B1807" t="s">
        <v>20</v>
      </c>
      <c r="C1807" s="2">
        <v>44044.443055555559</v>
      </c>
      <c r="D1807" s="2">
        <v>44044.467361111114</v>
      </c>
      <c r="E1807" t="s">
        <v>1833</v>
      </c>
    </row>
    <row r="1808" spans="1:5" x14ac:dyDescent="0.2">
      <c r="A1808" t="s">
        <v>27</v>
      </c>
      <c r="B1808" t="s">
        <v>20</v>
      </c>
      <c r="C1808" s="2">
        <v>44044.443055555559</v>
      </c>
      <c r="D1808" s="2">
        <v>44044.467361111114</v>
      </c>
      <c r="E1808" t="s">
        <v>1834</v>
      </c>
    </row>
    <row r="1809" spans="1:5" x14ac:dyDescent="0.2">
      <c r="A1809" t="s">
        <v>27</v>
      </c>
      <c r="B1809" t="s">
        <v>20</v>
      </c>
      <c r="C1809" s="2">
        <v>44044.443055555559</v>
      </c>
      <c r="D1809" s="2">
        <v>44044.467361111114</v>
      </c>
      <c r="E1809" t="s">
        <v>1835</v>
      </c>
    </row>
    <row r="1810" spans="1:5" x14ac:dyDescent="0.2">
      <c r="A1810" t="s">
        <v>27</v>
      </c>
      <c r="B1810" t="s">
        <v>20</v>
      </c>
      <c r="C1810" s="2">
        <v>44044.443055555559</v>
      </c>
      <c r="D1810" s="2">
        <v>44044.467361111114</v>
      </c>
      <c r="E1810" t="s">
        <v>1836</v>
      </c>
    </row>
    <row r="1811" spans="1:5" x14ac:dyDescent="0.2">
      <c r="A1811" t="s">
        <v>27</v>
      </c>
      <c r="B1811" t="s">
        <v>20</v>
      </c>
      <c r="C1811" s="2">
        <v>44044.443055555559</v>
      </c>
      <c r="D1811" s="2">
        <v>44044.467361111114</v>
      </c>
      <c r="E1811" t="s">
        <v>1837</v>
      </c>
    </row>
    <row r="1812" spans="1:5" x14ac:dyDescent="0.2">
      <c r="A1812" t="s">
        <v>27</v>
      </c>
      <c r="B1812" t="s">
        <v>20</v>
      </c>
      <c r="C1812" s="2">
        <v>44044.443055555559</v>
      </c>
      <c r="D1812" s="2">
        <v>44044.467361111114</v>
      </c>
      <c r="E1812" t="s">
        <v>1838</v>
      </c>
    </row>
    <row r="1813" spans="1:5" x14ac:dyDescent="0.2">
      <c r="A1813" t="s">
        <v>27</v>
      </c>
      <c r="B1813" t="s">
        <v>20</v>
      </c>
      <c r="C1813" s="2">
        <v>44044.443055555559</v>
      </c>
      <c r="D1813" s="2">
        <v>44044.467361111114</v>
      </c>
      <c r="E1813" t="s">
        <v>1839</v>
      </c>
    </row>
    <row r="1814" spans="1:5" x14ac:dyDescent="0.2">
      <c r="A1814" t="s">
        <v>27</v>
      </c>
      <c r="B1814" t="s">
        <v>20</v>
      </c>
      <c r="C1814" s="2">
        <v>44044.443055555559</v>
      </c>
      <c r="D1814" s="2">
        <v>44044.467361111114</v>
      </c>
      <c r="E1814" t="s">
        <v>1840</v>
      </c>
    </row>
    <row r="1815" spans="1:5" x14ac:dyDescent="0.2">
      <c r="A1815" t="s">
        <v>27</v>
      </c>
      <c r="B1815" t="s">
        <v>20</v>
      </c>
      <c r="C1815" s="2">
        <v>44044.443055555559</v>
      </c>
      <c r="D1815" s="2">
        <v>44044.467361111114</v>
      </c>
      <c r="E1815" t="s">
        <v>1841</v>
      </c>
    </row>
    <row r="1816" spans="1:5" x14ac:dyDescent="0.2">
      <c r="A1816" t="s">
        <v>27</v>
      </c>
      <c r="B1816" t="s">
        <v>20</v>
      </c>
      <c r="C1816" s="2">
        <v>44044.443055555559</v>
      </c>
      <c r="D1816" s="2">
        <v>44044.467361111114</v>
      </c>
      <c r="E1816" t="s">
        <v>1842</v>
      </c>
    </row>
    <row r="1817" spans="1:5" x14ac:dyDescent="0.2">
      <c r="A1817" t="s">
        <v>27</v>
      </c>
      <c r="B1817" t="s">
        <v>20</v>
      </c>
      <c r="C1817" s="2">
        <v>44044.443055555559</v>
      </c>
      <c r="D1817" s="2">
        <v>44044.467361111114</v>
      </c>
      <c r="E1817" t="s">
        <v>1843</v>
      </c>
    </row>
    <row r="1818" spans="1:5" x14ac:dyDescent="0.2">
      <c r="A1818" t="s">
        <v>27</v>
      </c>
      <c r="B1818" t="s">
        <v>20</v>
      </c>
      <c r="C1818" s="2">
        <v>44044.443055555559</v>
      </c>
      <c r="D1818" s="2">
        <v>44044.467361111114</v>
      </c>
      <c r="E1818" t="s">
        <v>1844</v>
      </c>
    </row>
    <row r="1819" spans="1:5" x14ac:dyDescent="0.2">
      <c r="A1819" t="s">
        <v>27</v>
      </c>
      <c r="B1819" t="s">
        <v>20</v>
      </c>
      <c r="C1819" s="2">
        <v>44044.443055555559</v>
      </c>
      <c r="D1819" s="2">
        <v>44044.467361111114</v>
      </c>
      <c r="E1819" t="s">
        <v>1845</v>
      </c>
    </row>
    <row r="1820" spans="1:5" x14ac:dyDescent="0.2">
      <c r="A1820" t="s">
        <v>27</v>
      </c>
      <c r="B1820" t="s">
        <v>20</v>
      </c>
      <c r="C1820" s="2">
        <v>44044.443055555559</v>
      </c>
      <c r="D1820" s="2">
        <v>44044.467361111114</v>
      </c>
      <c r="E1820" t="s">
        <v>1846</v>
      </c>
    </row>
    <row r="1821" spans="1:5" x14ac:dyDescent="0.2">
      <c r="A1821" t="s">
        <v>27</v>
      </c>
      <c r="B1821" t="s">
        <v>20</v>
      </c>
      <c r="C1821" s="2">
        <v>44044.443055555559</v>
      </c>
      <c r="D1821" s="2">
        <v>44044.467361111114</v>
      </c>
      <c r="E1821" t="s">
        <v>1847</v>
      </c>
    </row>
    <row r="1822" spans="1:5" x14ac:dyDescent="0.2">
      <c r="A1822" t="s">
        <v>27</v>
      </c>
      <c r="B1822" t="s">
        <v>20</v>
      </c>
      <c r="C1822" s="2">
        <v>44044.443055555559</v>
      </c>
      <c r="D1822" s="2">
        <v>44044.467361111114</v>
      </c>
      <c r="E1822" t="s">
        <v>1848</v>
      </c>
    </row>
    <row r="1823" spans="1:5" x14ac:dyDescent="0.2">
      <c r="A1823" t="s">
        <v>27</v>
      </c>
      <c r="B1823" t="s">
        <v>20</v>
      </c>
      <c r="C1823" s="2">
        <v>44044.443055555559</v>
      </c>
      <c r="D1823" s="2">
        <v>44044.467361111114</v>
      </c>
      <c r="E1823" t="s">
        <v>1849</v>
      </c>
    </row>
    <row r="1824" spans="1:5" x14ac:dyDescent="0.2">
      <c r="A1824" t="s">
        <v>27</v>
      </c>
      <c r="B1824" t="s">
        <v>20</v>
      </c>
      <c r="C1824" s="2">
        <v>44044.443055555559</v>
      </c>
      <c r="D1824" s="2">
        <v>44044.467361111114</v>
      </c>
      <c r="E1824" t="s">
        <v>1850</v>
      </c>
    </row>
    <row r="1825" spans="1:5" x14ac:dyDescent="0.2">
      <c r="A1825" t="s">
        <v>27</v>
      </c>
      <c r="B1825" t="s">
        <v>20</v>
      </c>
      <c r="C1825" s="2">
        <v>44044.443055555559</v>
      </c>
      <c r="D1825" s="2">
        <v>44044.467361111114</v>
      </c>
      <c r="E1825" t="s">
        <v>1851</v>
      </c>
    </row>
    <row r="1826" spans="1:5" x14ac:dyDescent="0.2">
      <c r="A1826" t="s">
        <v>27</v>
      </c>
      <c r="B1826" t="s">
        <v>20</v>
      </c>
      <c r="C1826" s="2">
        <v>44044.443055555559</v>
      </c>
      <c r="D1826" s="2">
        <v>44044.467361111114</v>
      </c>
      <c r="E1826" t="s">
        <v>1852</v>
      </c>
    </row>
    <row r="1827" spans="1:5" x14ac:dyDescent="0.2">
      <c r="A1827" t="s">
        <v>27</v>
      </c>
      <c r="B1827" t="s">
        <v>20</v>
      </c>
      <c r="C1827" s="2">
        <v>44044.443055555559</v>
      </c>
      <c r="D1827" s="2">
        <v>44044.467361111114</v>
      </c>
      <c r="E1827" t="s">
        <v>1853</v>
      </c>
    </row>
    <row r="1828" spans="1:5" x14ac:dyDescent="0.2">
      <c r="A1828" t="s">
        <v>27</v>
      </c>
      <c r="B1828" t="s">
        <v>20</v>
      </c>
      <c r="C1828" s="2">
        <v>44044.443055555559</v>
      </c>
      <c r="D1828" s="2">
        <v>44044.467361111114</v>
      </c>
      <c r="E1828" t="s">
        <v>1854</v>
      </c>
    </row>
    <row r="1829" spans="1:5" x14ac:dyDescent="0.2">
      <c r="A1829" t="s">
        <v>27</v>
      </c>
      <c r="B1829" t="s">
        <v>20</v>
      </c>
      <c r="C1829" s="2">
        <v>44044.443055555559</v>
      </c>
      <c r="D1829" s="2">
        <v>44044.467361111114</v>
      </c>
      <c r="E1829" t="s">
        <v>1855</v>
      </c>
    </row>
    <row r="1830" spans="1:5" x14ac:dyDescent="0.2">
      <c r="A1830" t="s">
        <v>27</v>
      </c>
      <c r="B1830" t="s">
        <v>20</v>
      </c>
      <c r="C1830" s="2">
        <v>44044.443055555559</v>
      </c>
      <c r="D1830" s="2">
        <v>44044.467361111114</v>
      </c>
      <c r="E1830" t="s">
        <v>1856</v>
      </c>
    </row>
    <row r="1831" spans="1:5" x14ac:dyDescent="0.2">
      <c r="A1831" t="s">
        <v>27</v>
      </c>
      <c r="B1831" t="s">
        <v>20</v>
      </c>
      <c r="C1831" s="2">
        <v>44044.443055555559</v>
      </c>
      <c r="D1831" s="2">
        <v>44044.467361111114</v>
      </c>
      <c r="E1831" t="s">
        <v>1857</v>
      </c>
    </row>
    <row r="1832" spans="1:5" x14ac:dyDescent="0.2">
      <c r="A1832" t="s">
        <v>27</v>
      </c>
      <c r="B1832" t="s">
        <v>20</v>
      </c>
      <c r="C1832" s="2">
        <v>44044.443055555559</v>
      </c>
      <c r="D1832" s="2">
        <v>44044.467361111114</v>
      </c>
      <c r="E1832" t="s">
        <v>1858</v>
      </c>
    </row>
    <row r="1833" spans="1:5" x14ac:dyDescent="0.2">
      <c r="A1833" t="s">
        <v>27</v>
      </c>
      <c r="B1833" t="s">
        <v>20</v>
      </c>
      <c r="C1833" s="2">
        <v>44044.443055555559</v>
      </c>
      <c r="D1833" s="2">
        <v>44044.467361111114</v>
      </c>
      <c r="E1833" t="s">
        <v>1859</v>
      </c>
    </row>
    <row r="1834" spans="1:5" x14ac:dyDescent="0.2">
      <c r="A1834" t="s">
        <v>27</v>
      </c>
      <c r="B1834" t="s">
        <v>20</v>
      </c>
      <c r="C1834" s="2">
        <v>44044.443055555559</v>
      </c>
      <c r="D1834" s="2">
        <v>44044.467361111114</v>
      </c>
      <c r="E1834" t="s">
        <v>1860</v>
      </c>
    </row>
    <row r="1835" spans="1:5" x14ac:dyDescent="0.2">
      <c r="A1835" t="s">
        <v>27</v>
      </c>
      <c r="B1835" t="s">
        <v>20</v>
      </c>
      <c r="C1835" s="2">
        <v>44044.443055555559</v>
      </c>
      <c r="D1835" s="2">
        <v>44044.467361111114</v>
      </c>
      <c r="E1835" t="s">
        <v>1861</v>
      </c>
    </row>
    <row r="1836" spans="1:5" x14ac:dyDescent="0.2">
      <c r="A1836" t="s">
        <v>27</v>
      </c>
      <c r="B1836" t="s">
        <v>20</v>
      </c>
      <c r="C1836" s="2">
        <v>44044.443055555559</v>
      </c>
      <c r="D1836" s="2">
        <v>44044.467361111114</v>
      </c>
      <c r="E1836" t="s">
        <v>1862</v>
      </c>
    </row>
    <row r="1837" spans="1:5" x14ac:dyDescent="0.2">
      <c r="A1837" t="s">
        <v>27</v>
      </c>
      <c r="B1837" t="s">
        <v>20</v>
      </c>
      <c r="C1837" s="2">
        <v>44044.443055555559</v>
      </c>
      <c r="D1837" s="2">
        <v>44044.467361111114</v>
      </c>
      <c r="E1837" t="s">
        <v>1863</v>
      </c>
    </row>
    <row r="1838" spans="1:5" x14ac:dyDescent="0.2">
      <c r="A1838" t="s">
        <v>27</v>
      </c>
      <c r="B1838" t="s">
        <v>20</v>
      </c>
      <c r="C1838" s="2">
        <v>44044.443055555559</v>
      </c>
      <c r="D1838" s="2">
        <v>44044.467361111114</v>
      </c>
      <c r="E1838" t="s">
        <v>1864</v>
      </c>
    </row>
    <row r="1839" spans="1:5" x14ac:dyDescent="0.2">
      <c r="A1839" t="s">
        <v>27</v>
      </c>
      <c r="B1839" t="s">
        <v>20</v>
      </c>
      <c r="C1839" s="2">
        <v>44044.443055555559</v>
      </c>
      <c r="D1839" s="2">
        <v>44044.467361111114</v>
      </c>
      <c r="E1839" t="s">
        <v>1865</v>
      </c>
    </row>
    <row r="1840" spans="1:5" x14ac:dyDescent="0.2">
      <c r="A1840" t="s">
        <v>27</v>
      </c>
      <c r="B1840" t="s">
        <v>20</v>
      </c>
      <c r="C1840" s="2">
        <v>44044.443055555559</v>
      </c>
      <c r="D1840" s="2">
        <v>44044.467361111114</v>
      </c>
      <c r="E1840" t="s">
        <v>1866</v>
      </c>
    </row>
    <row r="1841" spans="1:5" x14ac:dyDescent="0.2">
      <c r="A1841" t="s">
        <v>27</v>
      </c>
      <c r="B1841" t="s">
        <v>20</v>
      </c>
      <c r="C1841" s="2">
        <v>44044.443055555559</v>
      </c>
      <c r="D1841" s="2">
        <v>44044.467361111114</v>
      </c>
      <c r="E1841" t="s">
        <v>1867</v>
      </c>
    </row>
    <row r="1842" spans="1:5" x14ac:dyDescent="0.2">
      <c r="A1842" t="s">
        <v>27</v>
      </c>
      <c r="B1842" t="s">
        <v>20</v>
      </c>
      <c r="C1842" s="2">
        <v>44044.443055555559</v>
      </c>
      <c r="D1842" s="2">
        <v>44044.467361111114</v>
      </c>
      <c r="E1842" t="s">
        <v>1868</v>
      </c>
    </row>
    <row r="1843" spans="1:5" x14ac:dyDescent="0.2">
      <c r="A1843" t="s">
        <v>27</v>
      </c>
      <c r="B1843" t="s">
        <v>20</v>
      </c>
      <c r="C1843" s="2">
        <v>44044.443055555559</v>
      </c>
      <c r="D1843" s="2">
        <v>44044.467361111114</v>
      </c>
      <c r="E1843" t="s">
        <v>1869</v>
      </c>
    </row>
    <row r="1844" spans="1:5" x14ac:dyDescent="0.2">
      <c r="A1844" t="s">
        <v>27</v>
      </c>
      <c r="B1844" t="s">
        <v>20</v>
      </c>
      <c r="C1844" s="2">
        <v>44044.443055555559</v>
      </c>
      <c r="D1844" s="2">
        <v>44044.467361111114</v>
      </c>
      <c r="E1844" t="s">
        <v>1870</v>
      </c>
    </row>
    <row r="1845" spans="1:5" x14ac:dyDescent="0.2">
      <c r="A1845" t="s">
        <v>27</v>
      </c>
      <c r="B1845" t="s">
        <v>20</v>
      </c>
      <c r="C1845" s="2">
        <v>44044.443055555559</v>
      </c>
      <c r="D1845" s="2">
        <v>44044.467361111114</v>
      </c>
      <c r="E1845" t="s">
        <v>1871</v>
      </c>
    </row>
    <row r="1846" spans="1:5" x14ac:dyDescent="0.2">
      <c r="A1846" t="s">
        <v>27</v>
      </c>
      <c r="B1846" t="s">
        <v>20</v>
      </c>
      <c r="C1846" s="2">
        <v>44044.443055555559</v>
      </c>
      <c r="D1846" s="2">
        <v>44044.467361111114</v>
      </c>
      <c r="E1846" t="s">
        <v>1872</v>
      </c>
    </row>
    <row r="1847" spans="1:5" x14ac:dyDescent="0.2">
      <c r="A1847" t="s">
        <v>27</v>
      </c>
      <c r="B1847" t="s">
        <v>20</v>
      </c>
      <c r="C1847" s="2">
        <v>44044.443055555559</v>
      </c>
      <c r="D1847" s="2">
        <v>44044.467361111114</v>
      </c>
      <c r="E1847" t="s">
        <v>1873</v>
      </c>
    </row>
    <row r="1848" spans="1:5" x14ac:dyDescent="0.2">
      <c r="A1848" t="s">
        <v>27</v>
      </c>
      <c r="B1848" t="s">
        <v>20</v>
      </c>
      <c r="C1848" s="2">
        <v>44044.443055555559</v>
      </c>
      <c r="D1848" s="2">
        <v>44044.467361111114</v>
      </c>
      <c r="E1848" t="s">
        <v>1874</v>
      </c>
    </row>
    <row r="1849" spans="1:5" x14ac:dyDescent="0.2">
      <c r="A1849" t="s">
        <v>27</v>
      </c>
      <c r="B1849" t="s">
        <v>20</v>
      </c>
      <c r="C1849" s="2">
        <v>44044.443055555559</v>
      </c>
      <c r="D1849" s="2">
        <v>44044.467361111114</v>
      </c>
      <c r="E1849" t="s">
        <v>1875</v>
      </c>
    </row>
    <row r="1850" spans="1:5" x14ac:dyDescent="0.2">
      <c r="A1850" t="s">
        <v>27</v>
      </c>
      <c r="B1850" t="s">
        <v>20</v>
      </c>
      <c r="C1850" s="2">
        <v>44044.443055555559</v>
      </c>
      <c r="D1850" s="2">
        <v>44044.467361111114</v>
      </c>
      <c r="E1850" t="s">
        <v>1876</v>
      </c>
    </row>
    <row r="1851" spans="1:5" x14ac:dyDescent="0.2">
      <c r="A1851" t="s">
        <v>27</v>
      </c>
      <c r="B1851" t="s">
        <v>20</v>
      </c>
      <c r="C1851" s="2">
        <v>44044.443055555559</v>
      </c>
      <c r="D1851" s="2">
        <v>44044.467361111114</v>
      </c>
      <c r="E1851" t="s">
        <v>1877</v>
      </c>
    </row>
    <row r="1852" spans="1:5" x14ac:dyDescent="0.2">
      <c r="A1852" t="s">
        <v>27</v>
      </c>
      <c r="B1852" t="s">
        <v>20</v>
      </c>
      <c r="C1852" s="2">
        <v>44044.443055555559</v>
      </c>
      <c r="D1852" s="2">
        <v>44044.467361111114</v>
      </c>
      <c r="E1852" t="s">
        <v>1878</v>
      </c>
    </row>
    <row r="1853" spans="1:5" x14ac:dyDescent="0.2">
      <c r="A1853" t="s">
        <v>27</v>
      </c>
      <c r="B1853" t="s">
        <v>20</v>
      </c>
      <c r="C1853" s="2">
        <v>44044.443055555559</v>
      </c>
      <c r="D1853" s="2">
        <v>44044.467361111114</v>
      </c>
      <c r="E1853" t="s">
        <v>1879</v>
      </c>
    </row>
    <row r="1854" spans="1:5" x14ac:dyDescent="0.2">
      <c r="A1854" t="s">
        <v>27</v>
      </c>
      <c r="B1854" t="s">
        <v>20</v>
      </c>
      <c r="C1854" s="2">
        <v>44044.443055555559</v>
      </c>
      <c r="D1854" s="2">
        <v>44044.467361111114</v>
      </c>
      <c r="E1854" t="s">
        <v>1880</v>
      </c>
    </row>
    <row r="1855" spans="1:5" x14ac:dyDescent="0.2">
      <c r="A1855" t="s">
        <v>27</v>
      </c>
      <c r="B1855" t="s">
        <v>20</v>
      </c>
      <c r="C1855" s="2">
        <v>44044.443055555559</v>
      </c>
      <c r="D1855" s="2">
        <v>44044.467361111114</v>
      </c>
      <c r="E1855" t="s">
        <v>1881</v>
      </c>
    </row>
    <row r="1856" spans="1:5" x14ac:dyDescent="0.2">
      <c r="A1856" t="s">
        <v>27</v>
      </c>
      <c r="B1856" t="s">
        <v>20</v>
      </c>
      <c r="C1856" s="2">
        <v>44044.443055555559</v>
      </c>
      <c r="D1856" s="2">
        <v>44044.467361111114</v>
      </c>
      <c r="E1856" t="s">
        <v>1882</v>
      </c>
    </row>
    <row r="1857" spans="1:5" x14ac:dyDescent="0.2">
      <c r="A1857" t="s">
        <v>27</v>
      </c>
      <c r="B1857" t="s">
        <v>20</v>
      </c>
      <c r="C1857" s="2">
        <v>44044.443055555559</v>
      </c>
      <c r="D1857" s="2">
        <v>44044.467361111114</v>
      </c>
      <c r="E1857" t="s">
        <v>1883</v>
      </c>
    </row>
    <row r="1858" spans="1:5" x14ac:dyDescent="0.2">
      <c r="A1858" t="s">
        <v>27</v>
      </c>
      <c r="B1858" t="s">
        <v>20</v>
      </c>
      <c r="C1858" s="2">
        <v>44044.443055555559</v>
      </c>
      <c r="D1858" s="2">
        <v>44044.467361111114</v>
      </c>
      <c r="E1858" t="s">
        <v>1884</v>
      </c>
    </row>
    <row r="1859" spans="1:5" x14ac:dyDescent="0.2">
      <c r="A1859" t="s">
        <v>27</v>
      </c>
      <c r="B1859" t="s">
        <v>20</v>
      </c>
      <c r="C1859" s="2">
        <v>44044.443055555559</v>
      </c>
      <c r="D1859" s="2">
        <v>44044.467361111114</v>
      </c>
      <c r="E1859" t="s">
        <v>1885</v>
      </c>
    </row>
    <row r="1860" spans="1:5" x14ac:dyDescent="0.2">
      <c r="A1860" t="s">
        <v>27</v>
      </c>
      <c r="B1860" t="s">
        <v>20</v>
      </c>
      <c r="C1860" s="2">
        <v>44044.443055555559</v>
      </c>
      <c r="D1860" s="2">
        <v>44044.467361111114</v>
      </c>
      <c r="E1860" t="s">
        <v>1886</v>
      </c>
    </row>
    <row r="1861" spans="1:5" x14ac:dyDescent="0.2">
      <c r="A1861" t="s">
        <v>27</v>
      </c>
      <c r="B1861" t="s">
        <v>20</v>
      </c>
      <c r="C1861" s="2">
        <v>44044.443055555559</v>
      </c>
      <c r="D1861" s="2">
        <v>44044.467361111114</v>
      </c>
      <c r="E1861" t="s">
        <v>1887</v>
      </c>
    </row>
    <row r="1862" spans="1:5" x14ac:dyDescent="0.2">
      <c r="A1862" t="s">
        <v>27</v>
      </c>
      <c r="B1862" t="s">
        <v>20</v>
      </c>
      <c r="C1862" s="2">
        <v>44044.443055555559</v>
      </c>
      <c r="D1862" s="2">
        <v>44044.467361111114</v>
      </c>
      <c r="E1862" t="s">
        <v>1888</v>
      </c>
    </row>
    <row r="1863" spans="1:5" x14ac:dyDescent="0.2">
      <c r="A1863" t="s">
        <v>27</v>
      </c>
      <c r="B1863" t="s">
        <v>20</v>
      </c>
      <c r="C1863" s="2">
        <v>44044.443055555559</v>
      </c>
      <c r="D1863" s="2">
        <v>44044.467361111114</v>
      </c>
      <c r="E1863" t="s">
        <v>1889</v>
      </c>
    </row>
    <row r="1864" spans="1:5" x14ac:dyDescent="0.2">
      <c r="A1864" t="s">
        <v>27</v>
      </c>
      <c r="B1864" t="s">
        <v>20</v>
      </c>
      <c r="C1864" s="2">
        <v>44044.443055555559</v>
      </c>
      <c r="D1864" s="2">
        <v>44044.467361111114</v>
      </c>
      <c r="E1864" t="s">
        <v>1890</v>
      </c>
    </row>
    <row r="1865" spans="1:5" x14ac:dyDescent="0.2">
      <c r="A1865" t="s">
        <v>27</v>
      </c>
      <c r="B1865" t="s">
        <v>20</v>
      </c>
      <c r="C1865" s="2">
        <v>44044.443055555559</v>
      </c>
      <c r="D1865" s="2">
        <v>44044.467361111114</v>
      </c>
      <c r="E1865" t="s">
        <v>1891</v>
      </c>
    </row>
    <row r="1866" spans="1:5" x14ac:dyDescent="0.2">
      <c r="A1866" t="s">
        <v>27</v>
      </c>
      <c r="B1866" t="s">
        <v>20</v>
      </c>
      <c r="C1866" s="2">
        <v>44044.443055555559</v>
      </c>
      <c r="D1866" s="2">
        <v>44044.467361111114</v>
      </c>
      <c r="E1866" t="s">
        <v>1892</v>
      </c>
    </row>
    <row r="1867" spans="1:5" x14ac:dyDescent="0.2">
      <c r="A1867" t="s">
        <v>27</v>
      </c>
      <c r="B1867" t="s">
        <v>20</v>
      </c>
      <c r="C1867" s="2">
        <v>44044.443055555559</v>
      </c>
      <c r="D1867" s="2">
        <v>44044.467361111114</v>
      </c>
      <c r="E1867" t="s">
        <v>1893</v>
      </c>
    </row>
    <row r="1868" spans="1:5" x14ac:dyDescent="0.2">
      <c r="A1868" t="s">
        <v>27</v>
      </c>
      <c r="B1868" t="s">
        <v>20</v>
      </c>
      <c r="C1868" s="2">
        <v>44044.443055555559</v>
      </c>
      <c r="D1868" s="2">
        <v>44044.467361111114</v>
      </c>
      <c r="E1868" t="s">
        <v>1894</v>
      </c>
    </row>
    <row r="1869" spans="1:5" x14ac:dyDescent="0.2">
      <c r="A1869" t="s">
        <v>27</v>
      </c>
      <c r="B1869" t="s">
        <v>20</v>
      </c>
      <c r="C1869" s="2">
        <v>44044.443055555559</v>
      </c>
      <c r="D1869" s="2">
        <v>44044.467361111114</v>
      </c>
      <c r="E1869" t="s">
        <v>1895</v>
      </c>
    </row>
    <row r="1870" spans="1:5" x14ac:dyDescent="0.2">
      <c r="A1870" t="s">
        <v>27</v>
      </c>
      <c r="B1870" t="s">
        <v>20</v>
      </c>
      <c r="C1870" s="2">
        <v>44044.443055555559</v>
      </c>
      <c r="D1870" s="2">
        <v>44044.467361111114</v>
      </c>
      <c r="E1870" t="s">
        <v>1896</v>
      </c>
    </row>
    <row r="1871" spans="1:5" x14ac:dyDescent="0.2">
      <c r="A1871" t="s">
        <v>27</v>
      </c>
      <c r="B1871" t="s">
        <v>20</v>
      </c>
      <c r="C1871" s="2">
        <v>44044.443055555559</v>
      </c>
      <c r="D1871" s="2">
        <v>44044.467361111114</v>
      </c>
      <c r="E1871" t="s">
        <v>1897</v>
      </c>
    </row>
    <row r="1872" spans="1:5" x14ac:dyDescent="0.2">
      <c r="A1872" t="s">
        <v>27</v>
      </c>
      <c r="B1872" t="s">
        <v>20</v>
      </c>
      <c r="C1872" s="2">
        <v>44044.443055555559</v>
      </c>
      <c r="D1872" s="2">
        <v>44044.467361111114</v>
      </c>
      <c r="E1872" t="s">
        <v>1898</v>
      </c>
    </row>
    <row r="1873" spans="1:5" x14ac:dyDescent="0.2">
      <c r="A1873" t="s">
        <v>27</v>
      </c>
      <c r="B1873" t="s">
        <v>20</v>
      </c>
      <c r="C1873" s="2">
        <v>44044.443055555559</v>
      </c>
      <c r="D1873" s="2">
        <v>44044.467361111114</v>
      </c>
      <c r="E1873" t="s">
        <v>1899</v>
      </c>
    </row>
    <row r="1874" spans="1:5" x14ac:dyDescent="0.2">
      <c r="A1874" t="s">
        <v>27</v>
      </c>
      <c r="B1874" t="s">
        <v>20</v>
      </c>
      <c r="C1874" s="2">
        <v>44044.443055555559</v>
      </c>
      <c r="D1874" s="2">
        <v>44044.467361111114</v>
      </c>
      <c r="E1874" t="s">
        <v>1900</v>
      </c>
    </row>
    <row r="1875" spans="1:5" x14ac:dyDescent="0.2">
      <c r="A1875" t="s">
        <v>27</v>
      </c>
      <c r="B1875" t="s">
        <v>20</v>
      </c>
      <c r="C1875" s="2">
        <v>44044.443055555559</v>
      </c>
      <c r="D1875" s="2">
        <v>44044.467361111114</v>
      </c>
      <c r="E1875" t="s">
        <v>1901</v>
      </c>
    </row>
    <row r="1876" spans="1:5" x14ac:dyDescent="0.2">
      <c r="A1876" t="s">
        <v>27</v>
      </c>
      <c r="B1876" t="s">
        <v>20</v>
      </c>
      <c r="C1876" s="2">
        <v>44044.443055555559</v>
      </c>
      <c r="D1876" s="2">
        <v>44044.467361111114</v>
      </c>
      <c r="E1876" t="s">
        <v>1902</v>
      </c>
    </row>
    <row r="1877" spans="1:5" x14ac:dyDescent="0.2">
      <c r="A1877" t="s">
        <v>27</v>
      </c>
      <c r="B1877" t="s">
        <v>20</v>
      </c>
      <c r="C1877" s="2">
        <v>44044.443055555559</v>
      </c>
      <c r="D1877" s="2">
        <v>44044.467361111114</v>
      </c>
      <c r="E1877" t="s">
        <v>1903</v>
      </c>
    </row>
    <row r="1878" spans="1:5" x14ac:dyDescent="0.2">
      <c r="A1878" t="s">
        <v>27</v>
      </c>
      <c r="B1878" t="s">
        <v>20</v>
      </c>
      <c r="C1878" s="2">
        <v>44044.443055555559</v>
      </c>
      <c r="D1878" s="2">
        <v>44044.467361111114</v>
      </c>
      <c r="E1878" t="s">
        <v>1904</v>
      </c>
    </row>
    <row r="1879" spans="1:5" x14ac:dyDescent="0.2">
      <c r="A1879" t="s">
        <v>27</v>
      </c>
      <c r="B1879" t="s">
        <v>20</v>
      </c>
      <c r="C1879" s="2">
        <v>44044.443055555559</v>
      </c>
      <c r="D1879" s="2">
        <v>44044.467361111114</v>
      </c>
      <c r="E1879" t="s">
        <v>1905</v>
      </c>
    </row>
    <row r="1880" spans="1:5" x14ac:dyDescent="0.2">
      <c r="A1880" t="s">
        <v>27</v>
      </c>
      <c r="B1880" t="s">
        <v>20</v>
      </c>
      <c r="C1880" s="2">
        <v>44044.443055555559</v>
      </c>
      <c r="D1880" s="2">
        <v>44044.467361111114</v>
      </c>
      <c r="E1880" t="s">
        <v>1906</v>
      </c>
    </row>
    <row r="1881" spans="1:5" x14ac:dyDescent="0.2">
      <c r="A1881" t="s">
        <v>27</v>
      </c>
      <c r="B1881" t="s">
        <v>20</v>
      </c>
      <c r="C1881" s="2">
        <v>44044.443055555559</v>
      </c>
      <c r="D1881" s="2">
        <v>44044.467361111114</v>
      </c>
      <c r="E1881" t="s">
        <v>1907</v>
      </c>
    </row>
    <row r="1882" spans="1:5" x14ac:dyDescent="0.2">
      <c r="A1882" t="s">
        <v>27</v>
      </c>
      <c r="B1882" t="s">
        <v>20</v>
      </c>
      <c r="C1882" s="2">
        <v>44044.443055555559</v>
      </c>
      <c r="D1882" s="2">
        <v>44044.467361111114</v>
      </c>
      <c r="E1882" t="s">
        <v>1908</v>
      </c>
    </row>
    <row r="1883" spans="1:5" x14ac:dyDescent="0.2">
      <c r="A1883" t="s">
        <v>27</v>
      </c>
      <c r="B1883" t="s">
        <v>20</v>
      </c>
      <c r="C1883" s="2">
        <v>44044.443055555559</v>
      </c>
      <c r="D1883" s="2">
        <v>44044.467361111114</v>
      </c>
      <c r="E1883" t="s">
        <v>1909</v>
      </c>
    </row>
    <row r="1884" spans="1:5" x14ac:dyDescent="0.2">
      <c r="A1884" t="s">
        <v>27</v>
      </c>
      <c r="B1884" t="s">
        <v>20</v>
      </c>
      <c r="C1884" s="2">
        <v>44044.443055555559</v>
      </c>
      <c r="D1884" s="2">
        <v>44044.467361111114</v>
      </c>
      <c r="E1884" t="s">
        <v>1910</v>
      </c>
    </row>
    <row r="1885" spans="1:5" x14ac:dyDescent="0.2">
      <c r="A1885" t="s">
        <v>27</v>
      </c>
      <c r="B1885" t="s">
        <v>20</v>
      </c>
      <c r="C1885" s="2">
        <v>44044.443055555559</v>
      </c>
      <c r="D1885" s="2">
        <v>44044.467361111114</v>
      </c>
      <c r="E1885" t="s">
        <v>1911</v>
      </c>
    </row>
    <row r="1886" spans="1:5" x14ac:dyDescent="0.2">
      <c r="A1886" t="s">
        <v>27</v>
      </c>
      <c r="B1886" t="s">
        <v>20</v>
      </c>
      <c r="C1886" s="2">
        <v>44044.443055555559</v>
      </c>
      <c r="D1886" s="2">
        <v>44044.467361111114</v>
      </c>
      <c r="E1886" t="s">
        <v>1912</v>
      </c>
    </row>
    <row r="1887" spans="1:5" x14ac:dyDescent="0.2">
      <c r="A1887" t="s">
        <v>27</v>
      </c>
      <c r="B1887" t="s">
        <v>20</v>
      </c>
      <c r="C1887" s="2">
        <v>44044.443055555559</v>
      </c>
      <c r="D1887" s="2">
        <v>44044.467361111114</v>
      </c>
      <c r="E1887" t="s">
        <v>1913</v>
      </c>
    </row>
    <row r="1888" spans="1:5" x14ac:dyDescent="0.2">
      <c r="A1888" t="s">
        <v>27</v>
      </c>
      <c r="B1888" t="s">
        <v>20</v>
      </c>
      <c r="C1888" s="2">
        <v>44044.443055555559</v>
      </c>
      <c r="D1888" s="2">
        <v>44044.467361111114</v>
      </c>
      <c r="E1888" t="s">
        <v>1914</v>
      </c>
    </row>
    <row r="1889" spans="1:5" x14ac:dyDescent="0.2">
      <c r="A1889" t="s">
        <v>27</v>
      </c>
      <c r="B1889" t="s">
        <v>20</v>
      </c>
      <c r="C1889" s="2">
        <v>44044.443055555559</v>
      </c>
      <c r="D1889" s="2">
        <v>44044.467361111114</v>
      </c>
      <c r="E1889" t="s">
        <v>1915</v>
      </c>
    </row>
    <row r="1890" spans="1:5" x14ac:dyDescent="0.2">
      <c r="A1890" t="s">
        <v>27</v>
      </c>
      <c r="B1890" t="s">
        <v>20</v>
      </c>
      <c r="C1890" s="2">
        <v>44044.443055555559</v>
      </c>
      <c r="D1890" s="2">
        <v>44044.467361111114</v>
      </c>
      <c r="E1890" t="s">
        <v>1916</v>
      </c>
    </row>
    <row r="1891" spans="1:5" x14ac:dyDescent="0.2">
      <c r="A1891" t="s">
        <v>27</v>
      </c>
      <c r="B1891" t="s">
        <v>20</v>
      </c>
      <c r="C1891" s="2">
        <v>44044.443055555559</v>
      </c>
      <c r="D1891" s="2">
        <v>44044.467361111114</v>
      </c>
      <c r="E1891" t="s">
        <v>1917</v>
      </c>
    </row>
    <row r="1892" spans="1:5" x14ac:dyDescent="0.2">
      <c r="A1892" t="s">
        <v>27</v>
      </c>
      <c r="B1892" t="s">
        <v>20</v>
      </c>
      <c r="C1892" s="2">
        <v>44044.443055555559</v>
      </c>
      <c r="D1892" s="2">
        <v>44044.467361111114</v>
      </c>
      <c r="E1892" t="s">
        <v>1918</v>
      </c>
    </row>
    <row r="1893" spans="1:5" x14ac:dyDescent="0.2">
      <c r="A1893" t="s">
        <v>27</v>
      </c>
      <c r="B1893" t="s">
        <v>20</v>
      </c>
      <c r="C1893" s="2">
        <v>44044.443055555559</v>
      </c>
      <c r="D1893" s="2">
        <v>44044.467361111114</v>
      </c>
      <c r="E1893" t="s">
        <v>1919</v>
      </c>
    </row>
    <row r="1894" spans="1:5" x14ac:dyDescent="0.2">
      <c r="A1894" t="s">
        <v>27</v>
      </c>
      <c r="B1894" t="s">
        <v>20</v>
      </c>
      <c r="C1894" s="2">
        <v>44044.443055555559</v>
      </c>
      <c r="D1894" s="2">
        <v>44044.467361111114</v>
      </c>
      <c r="E1894" t="s">
        <v>1920</v>
      </c>
    </row>
    <row r="1895" spans="1:5" x14ac:dyDescent="0.2">
      <c r="A1895" t="s">
        <v>27</v>
      </c>
      <c r="B1895" t="s">
        <v>20</v>
      </c>
      <c r="C1895" s="2">
        <v>44044.443055555559</v>
      </c>
      <c r="D1895" s="2">
        <v>44044.467361111114</v>
      </c>
      <c r="E1895" t="s">
        <v>1921</v>
      </c>
    </row>
    <row r="1896" spans="1:5" x14ac:dyDescent="0.2">
      <c r="A1896" t="s">
        <v>27</v>
      </c>
      <c r="B1896" t="s">
        <v>20</v>
      </c>
      <c r="C1896" s="2">
        <v>44044.443055555559</v>
      </c>
      <c r="D1896" s="2">
        <v>44044.467361111114</v>
      </c>
      <c r="E1896" t="s">
        <v>1922</v>
      </c>
    </row>
    <row r="1897" spans="1:5" x14ac:dyDescent="0.2">
      <c r="A1897" t="s">
        <v>27</v>
      </c>
      <c r="B1897" t="s">
        <v>20</v>
      </c>
      <c r="C1897" s="2">
        <v>44044.443055555559</v>
      </c>
      <c r="D1897" s="2">
        <v>44044.467361111114</v>
      </c>
      <c r="E1897" t="s">
        <v>1923</v>
      </c>
    </row>
    <row r="1898" spans="1:5" x14ac:dyDescent="0.2">
      <c r="A1898" t="s">
        <v>27</v>
      </c>
      <c r="B1898" t="s">
        <v>20</v>
      </c>
      <c r="C1898" s="2">
        <v>44044.443055555559</v>
      </c>
      <c r="D1898" s="2">
        <v>44044.467361111114</v>
      </c>
      <c r="E1898" t="s">
        <v>1924</v>
      </c>
    </row>
    <row r="1899" spans="1:5" x14ac:dyDescent="0.2">
      <c r="A1899" t="s">
        <v>27</v>
      </c>
      <c r="B1899" t="s">
        <v>20</v>
      </c>
      <c r="C1899" s="2">
        <v>44044.443055555559</v>
      </c>
      <c r="D1899" s="2">
        <v>44044.467361111114</v>
      </c>
      <c r="E1899" t="s">
        <v>1925</v>
      </c>
    </row>
    <row r="1900" spans="1:5" x14ac:dyDescent="0.2">
      <c r="A1900" t="s">
        <v>27</v>
      </c>
      <c r="B1900" t="s">
        <v>20</v>
      </c>
      <c r="C1900" s="2">
        <v>44044.443055555559</v>
      </c>
      <c r="D1900" s="2">
        <v>44044.467361111114</v>
      </c>
      <c r="E1900" t="s">
        <v>1926</v>
      </c>
    </row>
    <row r="1901" spans="1:5" x14ac:dyDescent="0.2">
      <c r="A1901" t="s">
        <v>27</v>
      </c>
      <c r="B1901" t="s">
        <v>20</v>
      </c>
      <c r="C1901" s="2">
        <v>44044.443055555559</v>
      </c>
      <c r="D1901" s="2">
        <v>44044.467361111114</v>
      </c>
      <c r="E1901" t="s">
        <v>1927</v>
      </c>
    </row>
    <row r="1902" spans="1:5" x14ac:dyDescent="0.2">
      <c r="A1902" t="s">
        <v>27</v>
      </c>
      <c r="B1902" t="s">
        <v>20</v>
      </c>
      <c r="C1902" s="2">
        <v>44044.443055555559</v>
      </c>
      <c r="D1902" s="2">
        <v>44044.467361111114</v>
      </c>
      <c r="E1902" t="s">
        <v>1928</v>
      </c>
    </row>
    <row r="1903" spans="1:5" x14ac:dyDescent="0.2">
      <c r="A1903" t="s">
        <v>27</v>
      </c>
      <c r="B1903" t="s">
        <v>20</v>
      </c>
      <c r="C1903" s="2">
        <v>44044.443055555559</v>
      </c>
      <c r="D1903" s="2">
        <v>44044.467361111114</v>
      </c>
      <c r="E1903" t="s">
        <v>1929</v>
      </c>
    </row>
    <row r="1904" spans="1:5" x14ac:dyDescent="0.2">
      <c r="A1904" t="s">
        <v>27</v>
      </c>
      <c r="B1904" t="s">
        <v>20</v>
      </c>
      <c r="C1904" s="2">
        <v>44044.443055555559</v>
      </c>
      <c r="D1904" s="2">
        <v>44044.467361111114</v>
      </c>
      <c r="E1904" t="s">
        <v>1930</v>
      </c>
    </row>
    <row r="1905" spans="1:5" x14ac:dyDescent="0.2">
      <c r="A1905" t="s">
        <v>27</v>
      </c>
      <c r="B1905" t="s">
        <v>20</v>
      </c>
      <c r="C1905" s="2">
        <v>44044.443055555559</v>
      </c>
      <c r="D1905" s="2">
        <v>44044.467361111114</v>
      </c>
      <c r="E1905" t="s">
        <v>1931</v>
      </c>
    </row>
    <row r="1906" spans="1:5" x14ac:dyDescent="0.2">
      <c r="A1906" t="s">
        <v>27</v>
      </c>
      <c r="B1906" t="s">
        <v>20</v>
      </c>
      <c r="C1906" s="2">
        <v>44044.443055555559</v>
      </c>
      <c r="D1906" s="2">
        <v>44044.467361111114</v>
      </c>
      <c r="E1906" t="s">
        <v>1932</v>
      </c>
    </row>
    <row r="1907" spans="1:5" x14ac:dyDescent="0.2">
      <c r="A1907" t="s">
        <v>27</v>
      </c>
      <c r="B1907" t="s">
        <v>20</v>
      </c>
      <c r="C1907" s="2">
        <v>44044.443055555559</v>
      </c>
      <c r="D1907" s="2">
        <v>44044.467361111114</v>
      </c>
      <c r="E1907" t="s">
        <v>1933</v>
      </c>
    </row>
    <row r="1908" spans="1:5" x14ac:dyDescent="0.2">
      <c r="A1908" t="s">
        <v>27</v>
      </c>
      <c r="B1908" t="s">
        <v>20</v>
      </c>
      <c r="C1908" s="2">
        <v>44044.443055555559</v>
      </c>
      <c r="D1908" s="2">
        <v>44044.467361111114</v>
      </c>
      <c r="E1908" t="s">
        <v>1934</v>
      </c>
    </row>
    <row r="1909" spans="1:5" x14ac:dyDescent="0.2">
      <c r="A1909" t="s">
        <v>27</v>
      </c>
      <c r="B1909" t="s">
        <v>20</v>
      </c>
      <c r="C1909" s="2">
        <v>44044.443055555559</v>
      </c>
      <c r="D1909" s="2">
        <v>44044.467361111114</v>
      </c>
      <c r="E1909" t="s">
        <v>1935</v>
      </c>
    </row>
    <row r="1910" spans="1:5" x14ac:dyDescent="0.2">
      <c r="A1910" t="s">
        <v>27</v>
      </c>
      <c r="B1910" t="s">
        <v>20</v>
      </c>
      <c r="C1910" s="2">
        <v>44044.443055555559</v>
      </c>
      <c r="D1910" s="2">
        <v>44044.467361111114</v>
      </c>
      <c r="E1910" t="s">
        <v>1936</v>
      </c>
    </row>
    <row r="1911" spans="1:5" x14ac:dyDescent="0.2">
      <c r="A1911" t="s">
        <v>27</v>
      </c>
      <c r="B1911" t="s">
        <v>20</v>
      </c>
      <c r="C1911" s="2">
        <v>44044.443055555559</v>
      </c>
      <c r="D1911" s="2">
        <v>44044.467361111114</v>
      </c>
      <c r="E1911" t="s">
        <v>1937</v>
      </c>
    </row>
    <row r="1912" spans="1:5" x14ac:dyDescent="0.2">
      <c r="A1912" t="s">
        <v>27</v>
      </c>
      <c r="B1912" t="s">
        <v>20</v>
      </c>
      <c r="C1912" s="2">
        <v>44044.443055555559</v>
      </c>
      <c r="D1912" s="2">
        <v>44044.467361111114</v>
      </c>
      <c r="E1912" t="s">
        <v>1938</v>
      </c>
    </row>
    <row r="1913" spans="1:5" x14ac:dyDescent="0.2">
      <c r="A1913" t="s">
        <v>27</v>
      </c>
      <c r="B1913" t="s">
        <v>20</v>
      </c>
      <c r="C1913" s="2">
        <v>44044.443055555559</v>
      </c>
      <c r="D1913" s="2">
        <v>44044.467361111114</v>
      </c>
      <c r="E1913" t="s">
        <v>1939</v>
      </c>
    </row>
    <row r="1914" spans="1:5" x14ac:dyDescent="0.2">
      <c r="A1914" t="s">
        <v>27</v>
      </c>
      <c r="B1914" t="s">
        <v>20</v>
      </c>
      <c r="C1914" s="2">
        <v>44044.443055555559</v>
      </c>
      <c r="D1914" s="2">
        <v>44044.467361111114</v>
      </c>
      <c r="E1914" t="s">
        <v>1940</v>
      </c>
    </row>
    <row r="1915" spans="1:5" x14ac:dyDescent="0.2">
      <c r="A1915" t="s">
        <v>27</v>
      </c>
      <c r="B1915" t="s">
        <v>20</v>
      </c>
      <c r="C1915" s="2">
        <v>44044.443055555559</v>
      </c>
      <c r="D1915" s="2">
        <v>44044.467361111114</v>
      </c>
      <c r="E1915" t="s">
        <v>1941</v>
      </c>
    </row>
    <row r="1916" spans="1:5" x14ac:dyDescent="0.2">
      <c r="A1916" t="s">
        <v>27</v>
      </c>
      <c r="B1916" t="s">
        <v>20</v>
      </c>
      <c r="C1916" s="2">
        <v>44044.443055555559</v>
      </c>
      <c r="D1916" s="2">
        <v>44044.467361111114</v>
      </c>
      <c r="E1916" t="s">
        <v>1942</v>
      </c>
    </row>
    <row r="1917" spans="1:5" x14ac:dyDescent="0.2">
      <c r="A1917" t="s">
        <v>27</v>
      </c>
      <c r="B1917" t="s">
        <v>20</v>
      </c>
      <c r="C1917" s="2">
        <v>44044.443055555559</v>
      </c>
      <c r="D1917" s="2">
        <v>44044.467361111114</v>
      </c>
      <c r="E1917" t="s">
        <v>1943</v>
      </c>
    </row>
    <row r="1918" spans="1:5" x14ac:dyDescent="0.2">
      <c r="A1918" t="s">
        <v>27</v>
      </c>
      <c r="B1918" t="s">
        <v>20</v>
      </c>
      <c r="C1918" s="2">
        <v>44044.443055555559</v>
      </c>
      <c r="D1918" s="2">
        <v>44044.467361111114</v>
      </c>
      <c r="E1918" t="s">
        <v>1944</v>
      </c>
    </row>
    <row r="1919" spans="1:5" x14ac:dyDescent="0.2">
      <c r="A1919" t="s">
        <v>27</v>
      </c>
      <c r="B1919" t="s">
        <v>20</v>
      </c>
      <c r="C1919" s="2">
        <v>44044.443055555559</v>
      </c>
      <c r="D1919" s="2">
        <v>44044.467361111114</v>
      </c>
      <c r="E1919" t="s">
        <v>1945</v>
      </c>
    </row>
    <row r="1920" spans="1:5" x14ac:dyDescent="0.2">
      <c r="A1920" t="s">
        <v>27</v>
      </c>
      <c r="B1920" t="s">
        <v>20</v>
      </c>
      <c r="C1920" s="2">
        <v>44044.443055555559</v>
      </c>
      <c r="D1920" s="2">
        <v>44044.467361111114</v>
      </c>
      <c r="E1920" t="s">
        <v>1946</v>
      </c>
    </row>
    <row r="1921" spans="1:5" x14ac:dyDescent="0.2">
      <c r="A1921" t="s">
        <v>27</v>
      </c>
      <c r="B1921" t="s">
        <v>20</v>
      </c>
      <c r="C1921" s="2">
        <v>44044.443055555559</v>
      </c>
      <c r="D1921" s="2">
        <v>44044.467361111114</v>
      </c>
      <c r="E1921" t="s">
        <v>1947</v>
      </c>
    </row>
    <row r="1922" spans="1:5" x14ac:dyDescent="0.2">
      <c r="A1922" t="s">
        <v>27</v>
      </c>
      <c r="B1922" t="s">
        <v>20</v>
      </c>
      <c r="C1922" s="2">
        <v>44044.443055555559</v>
      </c>
      <c r="D1922" s="2">
        <v>44044.467361111114</v>
      </c>
      <c r="E1922" t="s">
        <v>1948</v>
      </c>
    </row>
    <row r="1923" spans="1:5" x14ac:dyDescent="0.2">
      <c r="A1923" t="s">
        <v>27</v>
      </c>
      <c r="B1923" t="s">
        <v>20</v>
      </c>
      <c r="C1923" s="2">
        <v>44044.443055555559</v>
      </c>
      <c r="D1923" s="2">
        <v>44044.467361111114</v>
      </c>
      <c r="E1923" t="s">
        <v>1949</v>
      </c>
    </row>
    <row r="1924" spans="1:5" x14ac:dyDescent="0.2">
      <c r="A1924" t="s">
        <v>27</v>
      </c>
      <c r="B1924" t="s">
        <v>20</v>
      </c>
      <c r="C1924" s="2">
        <v>44044.443055555559</v>
      </c>
      <c r="D1924" s="2">
        <v>44044.467361111114</v>
      </c>
      <c r="E1924" t="s">
        <v>1950</v>
      </c>
    </row>
    <row r="1925" spans="1:5" x14ac:dyDescent="0.2">
      <c r="A1925" t="s">
        <v>27</v>
      </c>
      <c r="B1925" t="s">
        <v>20</v>
      </c>
      <c r="C1925" s="2">
        <v>44044.443055555559</v>
      </c>
      <c r="D1925" s="2">
        <v>44044.467361111114</v>
      </c>
      <c r="E1925" t="s">
        <v>1951</v>
      </c>
    </row>
    <row r="1926" spans="1:5" x14ac:dyDescent="0.2">
      <c r="A1926" t="s">
        <v>27</v>
      </c>
      <c r="B1926" t="s">
        <v>20</v>
      </c>
      <c r="C1926" s="2">
        <v>44044.443055555559</v>
      </c>
      <c r="D1926" s="2">
        <v>44044.467361111114</v>
      </c>
      <c r="E1926" t="s">
        <v>1952</v>
      </c>
    </row>
    <row r="1927" spans="1:5" x14ac:dyDescent="0.2">
      <c r="A1927" t="s">
        <v>27</v>
      </c>
      <c r="B1927" t="s">
        <v>20</v>
      </c>
      <c r="C1927" s="2">
        <v>44044.443055555559</v>
      </c>
      <c r="D1927" s="2">
        <v>44044.467361111114</v>
      </c>
      <c r="E1927" t="s">
        <v>1953</v>
      </c>
    </row>
    <row r="1928" spans="1:5" x14ac:dyDescent="0.2">
      <c r="A1928" t="s">
        <v>27</v>
      </c>
      <c r="B1928" t="s">
        <v>20</v>
      </c>
      <c r="C1928" s="2">
        <v>44044.443055555559</v>
      </c>
      <c r="D1928" s="2">
        <v>44044.467361111114</v>
      </c>
      <c r="E1928" t="s">
        <v>1954</v>
      </c>
    </row>
    <row r="1929" spans="1:5" x14ac:dyDescent="0.2">
      <c r="A1929" t="s">
        <v>27</v>
      </c>
      <c r="B1929" t="s">
        <v>20</v>
      </c>
      <c r="C1929" s="2">
        <v>44044.443055555559</v>
      </c>
      <c r="D1929" s="2">
        <v>44044.467361111114</v>
      </c>
      <c r="E1929" t="s">
        <v>1955</v>
      </c>
    </row>
    <row r="1930" spans="1:5" x14ac:dyDescent="0.2">
      <c r="A1930" t="s">
        <v>27</v>
      </c>
      <c r="B1930" t="s">
        <v>20</v>
      </c>
      <c r="C1930" s="2">
        <v>44044.443055555559</v>
      </c>
      <c r="D1930" s="2">
        <v>44044.467361111114</v>
      </c>
      <c r="E1930" t="s">
        <v>1956</v>
      </c>
    </row>
    <row r="1931" spans="1:5" x14ac:dyDescent="0.2">
      <c r="A1931" t="s">
        <v>27</v>
      </c>
      <c r="B1931" t="s">
        <v>20</v>
      </c>
      <c r="C1931" s="2">
        <v>44044.443055555559</v>
      </c>
      <c r="D1931" s="2">
        <v>44044.467361111114</v>
      </c>
      <c r="E1931" t="s">
        <v>1957</v>
      </c>
    </row>
    <row r="1932" spans="1:5" x14ac:dyDescent="0.2">
      <c r="A1932" t="s">
        <v>27</v>
      </c>
      <c r="B1932" t="s">
        <v>20</v>
      </c>
      <c r="C1932" s="2">
        <v>44044.443055555559</v>
      </c>
      <c r="D1932" s="2">
        <v>44044.467361111114</v>
      </c>
      <c r="E1932" t="s">
        <v>1958</v>
      </c>
    </row>
    <row r="1933" spans="1:5" x14ac:dyDescent="0.2">
      <c r="A1933" t="s">
        <v>27</v>
      </c>
      <c r="B1933" t="s">
        <v>20</v>
      </c>
      <c r="C1933" s="2">
        <v>44044.443055555559</v>
      </c>
      <c r="D1933" s="2">
        <v>44044.467361111114</v>
      </c>
      <c r="E1933" t="s">
        <v>1959</v>
      </c>
    </row>
    <row r="1934" spans="1:5" x14ac:dyDescent="0.2">
      <c r="A1934" t="s">
        <v>27</v>
      </c>
      <c r="B1934" t="s">
        <v>20</v>
      </c>
      <c r="C1934" s="2">
        <v>44044.443055555559</v>
      </c>
      <c r="D1934" s="2">
        <v>44044.467361111114</v>
      </c>
      <c r="E1934" t="s">
        <v>1960</v>
      </c>
    </row>
    <row r="1935" spans="1:5" x14ac:dyDescent="0.2">
      <c r="A1935" t="s">
        <v>27</v>
      </c>
      <c r="B1935" t="s">
        <v>20</v>
      </c>
      <c r="C1935" s="2">
        <v>44044.443055555559</v>
      </c>
      <c r="D1935" s="2">
        <v>44044.467361111114</v>
      </c>
      <c r="E1935" t="s">
        <v>1961</v>
      </c>
    </row>
    <row r="1936" spans="1:5" x14ac:dyDescent="0.2">
      <c r="A1936" t="s">
        <v>27</v>
      </c>
      <c r="B1936" t="s">
        <v>20</v>
      </c>
      <c r="C1936" s="2">
        <v>44044.443055555559</v>
      </c>
      <c r="D1936" s="2">
        <v>44044.467361111114</v>
      </c>
      <c r="E1936" t="s">
        <v>1962</v>
      </c>
    </row>
    <row r="1937" spans="1:5" x14ac:dyDescent="0.2">
      <c r="A1937" t="s">
        <v>27</v>
      </c>
      <c r="B1937" t="s">
        <v>20</v>
      </c>
      <c r="C1937" s="2">
        <v>44044.443055555559</v>
      </c>
      <c r="D1937" s="2">
        <v>44044.467361111114</v>
      </c>
      <c r="E1937" t="s">
        <v>1963</v>
      </c>
    </row>
    <row r="1938" spans="1:5" x14ac:dyDescent="0.2">
      <c r="A1938" t="s">
        <v>27</v>
      </c>
      <c r="B1938" t="s">
        <v>20</v>
      </c>
      <c r="C1938" s="2">
        <v>44044.443055555559</v>
      </c>
      <c r="D1938" s="2">
        <v>44044.467361111114</v>
      </c>
      <c r="E1938" t="s">
        <v>1964</v>
      </c>
    </row>
    <row r="1939" spans="1:5" x14ac:dyDescent="0.2">
      <c r="A1939" t="s">
        <v>27</v>
      </c>
      <c r="B1939" t="s">
        <v>20</v>
      </c>
      <c r="C1939" s="2">
        <v>44044.443055555559</v>
      </c>
      <c r="D1939" s="2">
        <v>44044.467361111114</v>
      </c>
      <c r="E1939" t="s">
        <v>1965</v>
      </c>
    </row>
    <row r="1940" spans="1:5" x14ac:dyDescent="0.2">
      <c r="A1940" t="s">
        <v>27</v>
      </c>
      <c r="B1940" t="s">
        <v>20</v>
      </c>
      <c r="C1940" s="2">
        <v>44044.443055555559</v>
      </c>
      <c r="D1940" s="2">
        <v>44044.467361111114</v>
      </c>
      <c r="E1940" t="s">
        <v>1966</v>
      </c>
    </row>
    <row r="1941" spans="1:5" x14ac:dyDescent="0.2">
      <c r="A1941" t="s">
        <v>27</v>
      </c>
      <c r="B1941" t="s">
        <v>20</v>
      </c>
      <c r="C1941" s="2">
        <v>44044.443055555559</v>
      </c>
      <c r="D1941" s="2">
        <v>44044.467361111114</v>
      </c>
      <c r="E1941" t="s">
        <v>1967</v>
      </c>
    </row>
    <row r="1942" spans="1:5" x14ac:dyDescent="0.2">
      <c r="A1942" t="s">
        <v>27</v>
      </c>
      <c r="B1942" t="s">
        <v>20</v>
      </c>
      <c r="C1942" s="2">
        <v>44044.443055555559</v>
      </c>
      <c r="D1942" s="2">
        <v>44044.467361111114</v>
      </c>
      <c r="E1942" t="s">
        <v>1968</v>
      </c>
    </row>
    <row r="1943" spans="1:5" x14ac:dyDescent="0.2">
      <c r="A1943" t="s">
        <v>27</v>
      </c>
      <c r="B1943" t="s">
        <v>20</v>
      </c>
      <c r="C1943" s="2">
        <v>44044.443055555559</v>
      </c>
      <c r="D1943" s="2">
        <v>44044.467361111114</v>
      </c>
      <c r="E1943" t="s">
        <v>1969</v>
      </c>
    </row>
    <row r="1944" spans="1:5" x14ac:dyDescent="0.2">
      <c r="A1944" t="s">
        <v>27</v>
      </c>
      <c r="B1944" t="s">
        <v>20</v>
      </c>
      <c r="C1944" s="2">
        <v>44044.443055555559</v>
      </c>
      <c r="D1944" s="2">
        <v>44044.467361111114</v>
      </c>
      <c r="E1944" t="s">
        <v>1970</v>
      </c>
    </row>
    <row r="1945" spans="1:5" x14ac:dyDescent="0.2">
      <c r="A1945" t="s">
        <v>27</v>
      </c>
      <c r="B1945" t="s">
        <v>20</v>
      </c>
      <c r="C1945" s="2">
        <v>44044.443055555559</v>
      </c>
      <c r="D1945" s="2">
        <v>44044.467361111114</v>
      </c>
      <c r="E1945" t="s">
        <v>1971</v>
      </c>
    </row>
    <row r="1946" spans="1:5" x14ac:dyDescent="0.2">
      <c r="A1946" t="s">
        <v>27</v>
      </c>
      <c r="B1946" t="s">
        <v>20</v>
      </c>
      <c r="C1946" s="2">
        <v>44044.443055555559</v>
      </c>
      <c r="D1946" s="2">
        <v>44044.467361111114</v>
      </c>
      <c r="E1946" t="s">
        <v>1972</v>
      </c>
    </row>
    <row r="1947" spans="1:5" x14ac:dyDescent="0.2">
      <c r="A1947" t="s">
        <v>27</v>
      </c>
      <c r="B1947" t="s">
        <v>20</v>
      </c>
      <c r="C1947" s="2">
        <v>44044.443055555559</v>
      </c>
      <c r="D1947" s="2">
        <v>44044.467361111114</v>
      </c>
      <c r="E1947" t="s">
        <v>1973</v>
      </c>
    </row>
    <row r="1948" spans="1:5" x14ac:dyDescent="0.2">
      <c r="A1948" t="s">
        <v>27</v>
      </c>
      <c r="B1948" t="s">
        <v>20</v>
      </c>
      <c r="C1948" s="2">
        <v>44044.443055555559</v>
      </c>
      <c r="D1948" s="2">
        <v>44044.467361111114</v>
      </c>
      <c r="E1948" t="s">
        <v>1974</v>
      </c>
    </row>
    <row r="1949" spans="1:5" x14ac:dyDescent="0.2">
      <c r="A1949" t="s">
        <v>27</v>
      </c>
      <c r="B1949" t="s">
        <v>20</v>
      </c>
      <c r="C1949" s="2">
        <v>44044.443055555559</v>
      </c>
      <c r="D1949" s="2">
        <v>44044.467361111114</v>
      </c>
      <c r="E1949" t="s">
        <v>1975</v>
      </c>
    </row>
    <row r="1950" spans="1:5" x14ac:dyDescent="0.2">
      <c r="A1950" t="s">
        <v>27</v>
      </c>
      <c r="B1950" t="s">
        <v>20</v>
      </c>
      <c r="C1950" s="2">
        <v>44044.443055555559</v>
      </c>
      <c r="D1950" s="2">
        <v>44044.467361111114</v>
      </c>
      <c r="E1950" t="s">
        <v>1976</v>
      </c>
    </row>
    <row r="1951" spans="1:5" x14ac:dyDescent="0.2">
      <c r="A1951" t="s">
        <v>27</v>
      </c>
      <c r="B1951" t="s">
        <v>20</v>
      </c>
      <c r="C1951" s="2">
        <v>44044.443055555559</v>
      </c>
      <c r="D1951" s="2">
        <v>44044.467361111114</v>
      </c>
      <c r="E1951" t="s">
        <v>1977</v>
      </c>
    </row>
    <row r="1952" spans="1:5" x14ac:dyDescent="0.2">
      <c r="A1952" t="s">
        <v>27</v>
      </c>
      <c r="B1952" t="s">
        <v>20</v>
      </c>
      <c r="C1952" s="2">
        <v>44044.443055555559</v>
      </c>
      <c r="D1952" s="2">
        <v>44044.467361111114</v>
      </c>
      <c r="E1952" t="s">
        <v>1978</v>
      </c>
    </row>
    <row r="1953" spans="1:5" x14ac:dyDescent="0.2">
      <c r="A1953" t="s">
        <v>27</v>
      </c>
      <c r="B1953" t="s">
        <v>20</v>
      </c>
      <c r="C1953" s="2">
        <v>44044.443055555559</v>
      </c>
      <c r="D1953" s="2">
        <v>44044.467361111114</v>
      </c>
      <c r="E1953" t="s">
        <v>1979</v>
      </c>
    </row>
    <row r="1954" spans="1:5" x14ac:dyDescent="0.2">
      <c r="A1954" t="s">
        <v>27</v>
      </c>
      <c r="B1954" t="s">
        <v>20</v>
      </c>
      <c r="C1954" s="2">
        <v>44044.443055555559</v>
      </c>
      <c r="D1954" s="2">
        <v>44044.467361111114</v>
      </c>
      <c r="E1954" t="s">
        <v>1980</v>
      </c>
    </row>
    <row r="1955" spans="1:5" x14ac:dyDescent="0.2">
      <c r="A1955" t="s">
        <v>27</v>
      </c>
      <c r="B1955" t="s">
        <v>20</v>
      </c>
      <c r="C1955" s="2">
        <v>44044.443055555559</v>
      </c>
      <c r="D1955" s="2">
        <v>44044.467361111114</v>
      </c>
      <c r="E1955" t="s">
        <v>1981</v>
      </c>
    </row>
    <row r="1956" spans="1:5" x14ac:dyDescent="0.2">
      <c r="A1956" t="s">
        <v>27</v>
      </c>
      <c r="B1956" t="s">
        <v>20</v>
      </c>
      <c r="C1956" s="2">
        <v>44044.443055555559</v>
      </c>
      <c r="D1956" s="2">
        <v>44044.467361111114</v>
      </c>
      <c r="E1956" t="s">
        <v>1982</v>
      </c>
    </row>
    <row r="1957" spans="1:5" x14ac:dyDescent="0.2">
      <c r="A1957" t="s">
        <v>27</v>
      </c>
      <c r="B1957" t="s">
        <v>20</v>
      </c>
      <c r="C1957" s="2">
        <v>44044.443055555559</v>
      </c>
      <c r="D1957" s="2">
        <v>44044.467361111114</v>
      </c>
      <c r="E1957" t="s">
        <v>1983</v>
      </c>
    </row>
    <row r="1958" spans="1:5" x14ac:dyDescent="0.2">
      <c r="A1958" t="s">
        <v>27</v>
      </c>
      <c r="B1958" t="s">
        <v>20</v>
      </c>
      <c r="C1958" s="2">
        <v>44044.443055555559</v>
      </c>
      <c r="D1958" s="2">
        <v>44044.467361111114</v>
      </c>
      <c r="E1958" t="s">
        <v>1984</v>
      </c>
    </row>
    <row r="1959" spans="1:5" x14ac:dyDescent="0.2">
      <c r="A1959" t="s">
        <v>27</v>
      </c>
      <c r="B1959" t="s">
        <v>20</v>
      </c>
      <c r="C1959" s="2">
        <v>44044.443055555559</v>
      </c>
      <c r="D1959" s="2">
        <v>44044.467361111114</v>
      </c>
      <c r="E1959" t="s">
        <v>1985</v>
      </c>
    </row>
    <row r="1960" spans="1:5" x14ac:dyDescent="0.2">
      <c r="A1960" t="s">
        <v>27</v>
      </c>
      <c r="B1960" t="s">
        <v>20</v>
      </c>
      <c r="C1960" s="2">
        <v>44044.443055555559</v>
      </c>
      <c r="D1960" s="2">
        <v>44044.467361111114</v>
      </c>
      <c r="E1960" t="s">
        <v>1986</v>
      </c>
    </row>
    <row r="1961" spans="1:5" x14ac:dyDescent="0.2">
      <c r="A1961" t="s">
        <v>27</v>
      </c>
      <c r="B1961" t="s">
        <v>20</v>
      </c>
      <c r="C1961" s="2">
        <v>44044.443055555559</v>
      </c>
      <c r="D1961" s="2">
        <v>44044.467361111114</v>
      </c>
      <c r="E1961" t="s">
        <v>1987</v>
      </c>
    </row>
    <row r="1962" spans="1:5" x14ac:dyDescent="0.2">
      <c r="A1962" t="s">
        <v>27</v>
      </c>
      <c r="B1962" t="s">
        <v>20</v>
      </c>
      <c r="C1962" s="2">
        <v>44044.443055555559</v>
      </c>
      <c r="D1962" s="2">
        <v>44044.467361111114</v>
      </c>
      <c r="E1962" t="s">
        <v>1988</v>
      </c>
    </row>
    <row r="1963" spans="1:5" x14ac:dyDescent="0.2">
      <c r="A1963" t="s">
        <v>27</v>
      </c>
      <c r="B1963" t="s">
        <v>20</v>
      </c>
      <c r="C1963" s="2">
        <v>44044.443055555559</v>
      </c>
      <c r="D1963" s="2">
        <v>44044.467361111114</v>
      </c>
      <c r="E1963" t="s">
        <v>1989</v>
      </c>
    </row>
    <row r="1964" spans="1:5" x14ac:dyDescent="0.2">
      <c r="A1964" t="s">
        <v>27</v>
      </c>
      <c r="B1964" t="s">
        <v>20</v>
      </c>
      <c r="C1964" s="2">
        <v>44044.443055555559</v>
      </c>
      <c r="D1964" s="2">
        <v>44044.467361111114</v>
      </c>
      <c r="E1964" t="s">
        <v>1990</v>
      </c>
    </row>
    <row r="1965" spans="1:5" x14ac:dyDescent="0.2">
      <c r="A1965" t="s">
        <v>27</v>
      </c>
      <c r="B1965" t="s">
        <v>20</v>
      </c>
      <c r="C1965" s="2">
        <v>44044.443055555559</v>
      </c>
      <c r="D1965" s="2">
        <v>44044.467361111114</v>
      </c>
      <c r="E1965" t="s">
        <v>1991</v>
      </c>
    </row>
    <row r="1966" spans="1:5" x14ac:dyDescent="0.2">
      <c r="A1966" t="s">
        <v>27</v>
      </c>
      <c r="B1966" t="s">
        <v>20</v>
      </c>
      <c r="C1966" s="2">
        <v>44044.443055555559</v>
      </c>
      <c r="D1966" s="2">
        <v>44044.467361111114</v>
      </c>
      <c r="E1966" t="s">
        <v>1992</v>
      </c>
    </row>
    <row r="1967" spans="1:5" x14ac:dyDescent="0.2">
      <c r="A1967" t="s">
        <v>27</v>
      </c>
      <c r="B1967" t="s">
        <v>20</v>
      </c>
      <c r="C1967" s="2">
        <v>44044.443055555559</v>
      </c>
      <c r="D1967" s="2">
        <v>44044.467361111114</v>
      </c>
      <c r="E1967" t="s">
        <v>1993</v>
      </c>
    </row>
    <row r="1968" spans="1:5" x14ac:dyDescent="0.2">
      <c r="A1968" t="s">
        <v>27</v>
      </c>
      <c r="B1968" t="s">
        <v>20</v>
      </c>
      <c r="C1968" s="2">
        <v>44044.443055555559</v>
      </c>
      <c r="D1968" s="2">
        <v>44044.467361111114</v>
      </c>
      <c r="E1968" t="s">
        <v>1994</v>
      </c>
    </row>
    <row r="1969" spans="1:5" x14ac:dyDescent="0.2">
      <c r="A1969" t="s">
        <v>27</v>
      </c>
      <c r="B1969" t="s">
        <v>20</v>
      </c>
      <c r="C1969" s="2">
        <v>44044.443055555559</v>
      </c>
      <c r="D1969" s="2">
        <v>44044.467361111114</v>
      </c>
      <c r="E1969" t="s">
        <v>1995</v>
      </c>
    </row>
    <row r="1970" spans="1:5" x14ac:dyDescent="0.2">
      <c r="A1970" t="s">
        <v>27</v>
      </c>
      <c r="B1970" t="s">
        <v>20</v>
      </c>
      <c r="C1970" s="2">
        <v>44044.443055555559</v>
      </c>
      <c r="D1970" s="2">
        <v>44044.467361111114</v>
      </c>
      <c r="E1970" t="s">
        <v>1996</v>
      </c>
    </row>
    <row r="1971" spans="1:5" x14ac:dyDescent="0.2">
      <c r="A1971" t="s">
        <v>27</v>
      </c>
      <c r="B1971" t="s">
        <v>20</v>
      </c>
      <c r="C1971" s="2">
        <v>44044.443055555559</v>
      </c>
      <c r="D1971" s="2">
        <v>44044.467361111114</v>
      </c>
      <c r="E1971" t="s">
        <v>1997</v>
      </c>
    </row>
    <row r="1972" spans="1:5" x14ac:dyDescent="0.2">
      <c r="A1972" t="s">
        <v>27</v>
      </c>
      <c r="B1972" t="s">
        <v>20</v>
      </c>
      <c r="C1972" s="2">
        <v>44044.443055555559</v>
      </c>
      <c r="D1972" s="2">
        <v>44044.467361111114</v>
      </c>
      <c r="E1972" t="s">
        <v>1998</v>
      </c>
    </row>
    <row r="1973" spans="1:5" x14ac:dyDescent="0.2">
      <c r="A1973" t="s">
        <v>27</v>
      </c>
      <c r="B1973" t="s">
        <v>20</v>
      </c>
      <c r="C1973" s="2">
        <v>44044.443055555559</v>
      </c>
      <c r="D1973" s="2">
        <v>44044.467361111114</v>
      </c>
      <c r="E1973" t="s">
        <v>1999</v>
      </c>
    </row>
    <row r="1974" spans="1:5" x14ac:dyDescent="0.2">
      <c r="A1974" t="s">
        <v>27</v>
      </c>
      <c r="B1974" t="s">
        <v>20</v>
      </c>
      <c r="C1974" s="2">
        <v>44044.443055555559</v>
      </c>
      <c r="D1974" s="2">
        <v>44044.467361111114</v>
      </c>
      <c r="E1974" t="s">
        <v>2000</v>
      </c>
    </row>
    <row r="1975" spans="1:5" x14ac:dyDescent="0.2">
      <c r="A1975" t="s">
        <v>27</v>
      </c>
      <c r="B1975" t="s">
        <v>20</v>
      </c>
      <c r="C1975" s="2">
        <v>44044.443055555559</v>
      </c>
      <c r="D1975" s="2">
        <v>44044.467361111114</v>
      </c>
      <c r="E1975" t="s">
        <v>2001</v>
      </c>
    </row>
    <row r="1976" spans="1:5" x14ac:dyDescent="0.2">
      <c r="A1976" t="s">
        <v>27</v>
      </c>
      <c r="B1976" t="s">
        <v>20</v>
      </c>
      <c r="C1976" s="2">
        <v>44044.443055555559</v>
      </c>
      <c r="D1976" s="2">
        <v>44044.467361111114</v>
      </c>
      <c r="E1976" t="s">
        <v>2002</v>
      </c>
    </row>
    <row r="1977" spans="1:5" x14ac:dyDescent="0.2">
      <c r="A1977" t="s">
        <v>27</v>
      </c>
      <c r="B1977" t="s">
        <v>20</v>
      </c>
      <c r="C1977" s="2">
        <v>44044.443055555559</v>
      </c>
      <c r="D1977" s="2">
        <v>44044.467361111114</v>
      </c>
      <c r="E1977" t="s">
        <v>2003</v>
      </c>
    </row>
    <row r="1978" spans="1:5" x14ac:dyDescent="0.2">
      <c r="A1978" t="s">
        <v>27</v>
      </c>
      <c r="B1978" t="s">
        <v>20</v>
      </c>
      <c r="C1978" s="2">
        <v>44044.443055555559</v>
      </c>
      <c r="D1978" s="2">
        <v>44044.467361111114</v>
      </c>
      <c r="E1978" t="s">
        <v>2004</v>
      </c>
    </row>
    <row r="1979" spans="1:5" x14ac:dyDescent="0.2">
      <c r="A1979" t="s">
        <v>27</v>
      </c>
      <c r="B1979" t="s">
        <v>20</v>
      </c>
      <c r="C1979" s="2">
        <v>44044.443055555559</v>
      </c>
      <c r="D1979" s="2">
        <v>44044.467361111114</v>
      </c>
      <c r="E1979" t="s">
        <v>2005</v>
      </c>
    </row>
    <row r="1980" spans="1:5" x14ac:dyDescent="0.2">
      <c r="A1980" t="s">
        <v>27</v>
      </c>
      <c r="B1980" t="s">
        <v>20</v>
      </c>
      <c r="C1980" s="2">
        <v>44044.443055555559</v>
      </c>
      <c r="D1980" s="2">
        <v>44044.467361111114</v>
      </c>
      <c r="E1980" t="s">
        <v>2006</v>
      </c>
    </row>
    <row r="1981" spans="1:5" x14ac:dyDescent="0.2">
      <c r="A1981" t="s">
        <v>27</v>
      </c>
      <c r="B1981" t="s">
        <v>20</v>
      </c>
      <c r="C1981" s="2">
        <v>44044.443055555559</v>
      </c>
      <c r="D1981" s="2">
        <v>44044.467361111114</v>
      </c>
      <c r="E1981" t="s">
        <v>2007</v>
      </c>
    </row>
    <row r="1982" spans="1:5" x14ac:dyDescent="0.2">
      <c r="A1982" t="s">
        <v>27</v>
      </c>
      <c r="B1982" t="s">
        <v>20</v>
      </c>
      <c r="C1982" s="2">
        <v>44044.443055555559</v>
      </c>
      <c r="D1982" s="2">
        <v>44044.467361111114</v>
      </c>
      <c r="E1982" t="s">
        <v>2008</v>
      </c>
    </row>
    <row r="1983" spans="1:5" x14ac:dyDescent="0.2">
      <c r="A1983" t="s">
        <v>27</v>
      </c>
      <c r="B1983" t="s">
        <v>20</v>
      </c>
      <c r="C1983" s="2">
        <v>44044.443055555559</v>
      </c>
      <c r="D1983" s="2">
        <v>44044.467361111114</v>
      </c>
      <c r="E1983" t="s">
        <v>2009</v>
      </c>
    </row>
    <row r="1984" spans="1:5" x14ac:dyDescent="0.2">
      <c r="A1984" t="s">
        <v>27</v>
      </c>
      <c r="B1984" t="s">
        <v>20</v>
      </c>
      <c r="C1984" s="2">
        <v>44044.443055555559</v>
      </c>
      <c r="D1984" s="2">
        <v>44044.467361111114</v>
      </c>
      <c r="E1984" t="s">
        <v>2010</v>
      </c>
    </row>
    <row r="1985" spans="1:5" x14ac:dyDescent="0.2">
      <c r="A1985" t="s">
        <v>27</v>
      </c>
      <c r="B1985" t="s">
        <v>20</v>
      </c>
      <c r="C1985" s="2">
        <v>44044.443055555559</v>
      </c>
      <c r="D1985" s="2">
        <v>44044.467361111114</v>
      </c>
      <c r="E1985" t="s">
        <v>2011</v>
      </c>
    </row>
    <row r="1986" spans="1:5" x14ac:dyDescent="0.2">
      <c r="A1986" t="s">
        <v>27</v>
      </c>
      <c r="B1986" t="s">
        <v>20</v>
      </c>
      <c r="C1986" s="2">
        <v>44044.443055555559</v>
      </c>
      <c r="D1986" s="2">
        <v>44044.467361111114</v>
      </c>
      <c r="E1986" t="s">
        <v>2012</v>
      </c>
    </row>
    <row r="1987" spans="1:5" x14ac:dyDescent="0.2">
      <c r="A1987" t="s">
        <v>27</v>
      </c>
      <c r="B1987" t="s">
        <v>20</v>
      </c>
      <c r="C1987" s="2">
        <v>44044.443055555559</v>
      </c>
      <c r="D1987" s="2">
        <v>44044.467361111114</v>
      </c>
      <c r="E1987" t="s">
        <v>2013</v>
      </c>
    </row>
    <row r="1988" spans="1:5" x14ac:dyDescent="0.2">
      <c r="A1988" t="s">
        <v>27</v>
      </c>
      <c r="B1988" t="s">
        <v>20</v>
      </c>
      <c r="C1988" s="2">
        <v>44044.443055555559</v>
      </c>
      <c r="D1988" s="2">
        <v>44044.467361111114</v>
      </c>
      <c r="E1988" t="s">
        <v>2014</v>
      </c>
    </row>
    <row r="1989" spans="1:5" x14ac:dyDescent="0.2">
      <c r="A1989" t="s">
        <v>27</v>
      </c>
      <c r="B1989" t="s">
        <v>20</v>
      </c>
      <c r="C1989" s="2">
        <v>44044.443055555559</v>
      </c>
      <c r="D1989" s="2">
        <v>44044.467361111114</v>
      </c>
      <c r="E1989" t="s">
        <v>2015</v>
      </c>
    </row>
    <row r="1990" spans="1:5" x14ac:dyDescent="0.2">
      <c r="A1990" t="s">
        <v>27</v>
      </c>
      <c r="B1990" t="s">
        <v>20</v>
      </c>
      <c r="C1990" s="2">
        <v>44044.443055555559</v>
      </c>
      <c r="D1990" s="2">
        <v>44044.467361111114</v>
      </c>
      <c r="E1990" t="s">
        <v>2016</v>
      </c>
    </row>
    <row r="1991" spans="1:5" x14ac:dyDescent="0.2">
      <c r="A1991" t="s">
        <v>27</v>
      </c>
      <c r="B1991" t="s">
        <v>20</v>
      </c>
      <c r="C1991" s="2">
        <v>44044.443055555559</v>
      </c>
      <c r="D1991" s="2">
        <v>44044.467361111114</v>
      </c>
      <c r="E1991" t="s">
        <v>2017</v>
      </c>
    </row>
    <row r="1992" spans="1:5" x14ac:dyDescent="0.2">
      <c r="A1992" t="s">
        <v>27</v>
      </c>
      <c r="B1992" t="s">
        <v>20</v>
      </c>
      <c r="C1992" s="2">
        <v>44044.443055555559</v>
      </c>
      <c r="D1992" s="2">
        <v>44044.467361111114</v>
      </c>
      <c r="E1992" t="s">
        <v>2018</v>
      </c>
    </row>
    <row r="1993" spans="1:5" x14ac:dyDescent="0.2">
      <c r="A1993" t="s">
        <v>27</v>
      </c>
      <c r="B1993" t="s">
        <v>20</v>
      </c>
      <c r="C1993" s="2">
        <v>44044.443055555559</v>
      </c>
      <c r="D1993" s="2">
        <v>44044.467361111114</v>
      </c>
      <c r="E1993" t="s">
        <v>2019</v>
      </c>
    </row>
    <row r="1994" spans="1:5" x14ac:dyDescent="0.2">
      <c r="A1994" t="s">
        <v>27</v>
      </c>
      <c r="B1994" t="s">
        <v>20</v>
      </c>
      <c r="C1994" s="2">
        <v>44044.443055555559</v>
      </c>
      <c r="D1994" s="2">
        <v>44044.467361111114</v>
      </c>
      <c r="E1994" t="s">
        <v>2020</v>
      </c>
    </row>
    <row r="1995" spans="1:5" x14ac:dyDescent="0.2">
      <c r="A1995" t="s">
        <v>27</v>
      </c>
      <c r="B1995" t="s">
        <v>20</v>
      </c>
      <c r="C1995" s="2">
        <v>44044.443055555559</v>
      </c>
      <c r="D1995" s="2">
        <v>44044.467361111114</v>
      </c>
      <c r="E1995" t="s">
        <v>2021</v>
      </c>
    </row>
    <row r="1996" spans="1:5" x14ac:dyDescent="0.2">
      <c r="A1996" t="s">
        <v>27</v>
      </c>
      <c r="B1996" t="s">
        <v>20</v>
      </c>
      <c r="C1996" s="2">
        <v>44044.443055555559</v>
      </c>
      <c r="D1996" s="2">
        <v>44044.467361111114</v>
      </c>
      <c r="E1996" t="s">
        <v>2022</v>
      </c>
    </row>
    <row r="1997" spans="1:5" x14ac:dyDescent="0.2">
      <c r="A1997" t="s">
        <v>27</v>
      </c>
      <c r="B1997" t="s">
        <v>20</v>
      </c>
      <c r="C1997" s="2">
        <v>44044.443055555559</v>
      </c>
      <c r="D1997" s="2">
        <v>44044.467361111114</v>
      </c>
      <c r="E1997" t="s">
        <v>2023</v>
      </c>
    </row>
    <row r="1998" spans="1:5" x14ac:dyDescent="0.2">
      <c r="A1998" t="s">
        <v>27</v>
      </c>
      <c r="B1998" t="s">
        <v>20</v>
      </c>
      <c r="C1998" s="2">
        <v>44044.443055555559</v>
      </c>
      <c r="D1998" s="2">
        <v>44044.467361111114</v>
      </c>
      <c r="E1998" t="s">
        <v>2024</v>
      </c>
    </row>
    <row r="1999" spans="1:5" x14ac:dyDescent="0.2">
      <c r="A1999" t="s">
        <v>27</v>
      </c>
      <c r="B1999" t="s">
        <v>20</v>
      </c>
      <c r="C1999" s="2">
        <v>44044.443055555559</v>
      </c>
      <c r="D1999" s="2">
        <v>44044.467361111114</v>
      </c>
      <c r="E1999" t="s">
        <v>2025</v>
      </c>
    </row>
    <row r="2000" spans="1:5" x14ac:dyDescent="0.2">
      <c r="A2000" t="s">
        <v>27</v>
      </c>
      <c r="B2000" t="s">
        <v>20</v>
      </c>
      <c r="C2000" s="2">
        <v>44044.443055555559</v>
      </c>
      <c r="D2000" s="2">
        <v>44044.467361111114</v>
      </c>
      <c r="E2000" t="s">
        <v>2026</v>
      </c>
    </row>
    <row r="2001" spans="1:5" x14ac:dyDescent="0.2">
      <c r="A2001" t="s">
        <v>27</v>
      </c>
      <c r="B2001" t="s">
        <v>20</v>
      </c>
      <c r="C2001" s="2">
        <v>44044.443055555559</v>
      </c>
      <c r="D2001" s="2">
        <v>44044.467361111114</v>
      </c>
      <c r="E2001" t="s">
        <v>2027</v>
      </c>
    </row>
    <row r="2002" spans="1:5" x14ac:dyDescent="0.2">
      <c r="A2002" t="s">
        <v>27</v>
      </c>
      <c r="B2002" t="s">
        <v>20</v>
      </c>
      <c r="C2002" s="2">
        <v>44044.443055555559</v>
      </c>
      <c r="D2002" s="2">
        <v>44044.467361111114</v>
      </c>
      <c r="E2002" t="s">
        <v>2028</v>
      </c>
    </row>
    <row r="2003" spans="1:5" x14ac:dyDescent="0.2">
      <c r="A2003" t="s">
        <v>27</v>
      </c>
      <c r="B2003" t="s">
        <v>20</v>
      </c>
      <c r="C2003" s="2">
        <v>44044.443055555559</v>
      </c>
      <c r="D2003" s="2">
        <v>44044.467361111114</v>
      </c>
      <c r="E2003" t="s">
        <v>2029</v>
      </c>
    </row>
    <row r="2004" spans="1:5" x14ac:dyDescent="0.2">
      <c r="A2004" t="s">
        <v>27</v>
      </c>
      <c r="B2004" t="s">
        <v>20</v>
      </c>
      <c r="C2004" s="2">
        <v>44044.443055555559</v>
      </c>
      <c r="D2004" s="2">
        <v>44044.467361111114</v>
      </c>
      <c r="E2004" t="s">
        <v>2030</v>
      </c>
    </row>
    <row r="2005" spans="1:5" x14ac:dyDescent="0.2">
      <c r="A2005" t="s">
        <v>27</v>
      </c>
      <c r="B2005" t="s">
        <v>20</v>
      </c>
      <c r="C2005" s="2">
        <v>44044.443055555559</v>
      </c>
      <c r="D2005" s="2">
        <v>44044.467361111114</v>
      </c>
      <c r="E2005" t="s">
        <v>2031</v>
      </c>
    </row>
    <row r="2006" spans="1:5" x14ac:dyDescent="0.2">
      <c r="A2006" t="s">
        <v>27</v>
      </c>
      <c r="B2006" t="s">
        <v>20</v>
      </c>
      <c r="C2006" s="2">
        <v>44044.443055555559</v>
      </c>
      <c r="D2006" s="2">
        <v>44044.467361111114</v>
      </c>
      <c r="E2006" t="s">
        <v>2032</v>
      </c>
    </row>
    <row r="2007" spans="1:5" x14ac:dyDescent="0.2">
      <c r="A2007" t="s">
        <v>27</v>
      </c>
      <c r="B2007" t="s">
        <v>20</v>
      </c>
      <c r="C2007" s="2">
        <v>44044.443055555559</v>
      </c>
      <c r="D2007" s="2">
        <v>44044.467361111114</v>
      </c>
      <c r="E2007" t="s">
        <v>2033</v>
      </c>
    </row>
    <row r="2008" spans="1:5" x14ac:dyDescent="0.2">
      <c r="A2008" t="s">
        <v>27</v>
      </c>
      <c r="B2008" t="s">
        <v>20</v>
      </c>
      <c r="C2008" s="2">
        <v>44044.443055555559</v>
      </c>
      <c r="D2008" s="2">
        <v>44044.467361111114</v>
      </c>
      <c r="E2008" t="s">
        <v>2034</v>
      </c>
    </row>
    <row r="2009" spans="1:5" x14ac:dyDescent="0.2">
      <c r="A2009" t="s">
        <v>27</v>
      </c>
      <c r="B2009" t="s">
        <v>20</v>
      </c>
      <c r="C2009" s="2">
        <v>44044.443055555559</v>
      </c>
      <c r="D2009" s="2">
        <v>44044.467361111114</v>
      </c>
      <c r="E2009" t="s">
        <v>2035</v>
      </c>
    </row>
    <row r="2010" spans="1:5" x14ac:dyDescent="0.2">
      <c r="A2010" t="s">
        <v>27</v>
      </c>
      <c r="B2010" t="s">
        <v>20</v>
      </c>
      <c r="C2010" s="2">
        <v>44044.443055555559</v>
      </c>
      <c r="D2010" s="2">
        <v>44044.467361111114</v>
      </c>
      <c r="E2010" t="s">
        <v>2036</v>
      </c>
    </row>
    <row r="2011" spans="1:5" x14ac:dyDescent="0.2">
      <c r="A2011" t="s">
        <v>27</v>
      </c>
      <c r="B2011" t="s">
        <v>20</v>
      </c>
      <c r="C2011" s="2">
        <v>44044.443055555559</v>
      </c>
      <c r="D2011" s="2">
        <v>44044.467361111114</v>
      </c>
      <c r="E2011" t="s">
        <v>2037</v>
      </c>
    </row>
    <row r="2012" spans="1:5" x14ac:dyDescent="0.2">
      <c r="A2012" t="s">
        <v>27</v>
      </c>
      <c r="B2012" t="s">
        <v>20</v>
      </c>
      <c r="C2012" s="2">
        <v>44044.443055555559</v>
      </c>
      <c r="D2012" s="2">
        <v>44044.467361111114</v>
      </c>
      <c r="E2012" t="s">
        <v>2038</v>
      </c>
    </row>
    <row r="2013" spans="1:5" x14ac:dyDescent="0.2">
      <c r="A2013" t="s">
        <v>27</v>
      </c>
      <c r="B2013" t="s">
        <v>20</v>
      </c>
      <c r="C2013" s="2">
        <v>44044.443055555559</v>
      </c>
      <c r="D2013" s="2">
        <v>44044.467361111114</v>
      </c>
      <c r="E2013" t="s">
        <v>2039</v>
      </c>
    </row>
    <row r="2014" spans="1:5" x14ac:dyDescent="0.2">
      <c r="A2014" t="s">
        <v>27</v>
      </c>
      <c r="B2014" t="s">
        <v>20</v>
      </c>
      <c r="C2014" s="2">
        <v>44044.443055555559</v>
      </c>
      <c r="D2014" s="2">
        <v>44044.467361111114</v>
      </c>
      <c r="E2014" t="s">
        <v>2040</v>
      </c>
    </row>
    <row r="2015" spans="1:5" x14ac:dyDescent="0.2">
      <c r="A2015" t="s">
        <v>27</v>
      </c>
      <c r="B2015" t="s">
        <v>20</v>
      </c>
      <c r="C2015" s="2">
        <v>44044.443055555559</v>
      </c>
      <c r="D2015" s="2">
        <v>44044.467361111114</v>
      </c>
      <c r="E2015" t="s">
        <v>2041</v>
      </c>
    </row>
    <row r="2016" spans="1:5" x14ac:dyDescent="0.2">
      <c r="A2016" t="s">
        <v>27</v>
      </c>
      <c r="B2016" t="s">
        <v>20</v>
      </c>
      <c r="C2016" s="2">
        <v>44044.443055555559</v>
      </c>
      <c r="D2016" s="2">
        <v>44044.467361111114</v>
      </c>
      <c r="E2016" t="s">
        <v>2042</v>
      </c>
    </row>
    <row r="2017" spans="1:5" x14ac:dyDescent="0.2">
      <c r="A2017" t="s">
        <v>27</v>
      </c>
      <c r="B2017" t="s">
        <v>20</v>
      </c>
      <c r="C2017" s="2">
        <v>44044.443055555559</v>
      </c>
      <c r="D2017" s="2">
        <v>44044.467361111114</v>
      </c>
      <c r="E2017" t="s">
        <v>2043</v>
      </c>
    </row>
    <row r="2018" spans="1:5" x14ac:dyDescent="0.2">
      <c r="A2018" t="s">
        <v>27</v>
      </c>
      <c r="B2018" t="s">
        <v>20</v>
      </c>
      <c r="C2018" s="2">
        <v>44044.443055555559</v>
      </c>
      <c r="D2018" s="2">
        <v>44044.467361111114</v>
      </c>
      <c r="E2018" t="s">
        <v>2044</v>
      </c>
    </row>
    <row r="2019" spans="1:5" x14ac:dyDescent="0.2">
      <c r="A2019" t="s">
        <v>27</v>
      </c>
      <c r="B2019" t="s">
        <v>20</v>
      </c>
      <c r="C2019" s="2">
        <v>44044.443055555559</v>
      </c>
      <c r="D2019" s="2">
        <v>44044.467361111114</v>
      </c>
      <c r="E2019" t="s">
        <v>2045</v>
      </c>
    </row>
    <row r="2020" spans="1:5" x14ac:dyDescent="0.2">
      <c r="A2020" t="s">
        <v>27</v>
      </c>
      <c r="B2020" t="s">
        <v>20</v>
      </c>
      <c r="C2020" s="2">
        <v>44044.443055555559</v>
      </c>
      <c r="D2020" s="2">
        <v>44044.467361111114</v>
      </c>
      <c r="E2020" t="s">
        <v>2046</v>
      </c>
    </row>
    <row r="2021" spans="1:5" x14ac:dyDescent="0.2">
      <c r="A2021" t="s">
        <v>27</v>
      </c>
      <c r="B2021" t="s">
        <v>20</v>
      </c>
      <c r="C2021" s="2">
        <v>44044.443055555559</v>
      </c>
      <c r="D2021" s="2">
        <v>44044.467361111114</v>
      </c>
      <c r="E2021" t="s">
        <v>2047</v>
      </c>
    </row>
    <row r="2022" spans="1:5" x14ac:dyDescent="0.2">
      <c r="A2022" t="s">
        <v>27</v>
      </c>
      <c r="B2022" t="s">
        <v>20</v>
      </c>
      <c r="C2022" s="2">
        <v>44044.443055555559</v>
      </c>
      <c r="D2022" s="2">
        <v>44044.467361111114</v>
      </c>
      <c r="E2022" t="s">
        <v>2048</v>
      </c>
    </row>
    <row r="2023" spans="1:5" x14ac:dyDescent="0.2">
      <c r="A2023" t="s">
        <v>27</v>
      </c>
      <c r="B2023" t="s">
        <v>20</v>
      </c>
      <c r="C2023" s="2">
        <v>44044.443055555559</v>
      </c>
      <c r="D2023" s="2">
        <v>44044.467361111114</v>
      </c>
      <c r="E2023" t="s">
        <v>2049</v>
      </c>
    </row>
    <row r="2024" spans="1:5" x14ac:dyDescent="0.2">
      <c r="A2024" t="s">
        <v>27</v>
      </c>
      <c r="B2024" t="s">
        <v>20</v>
      </c>
      <c r="C2024" s="2">
        <v>44044.443055555559</v>
      </c>
      <c r="D2024" s="2">
        <v>44044.467361111114</v>
      </c>
      <c r="E2024" t="s">
        <v>2050</v>
      </c>
    </row>
    <row r="2025" spans="1:5" x14ac:dyDescent="0.2">
      <c r="A2025" t="s">
        <v>27</v>
      </c>
      <c r="B2025" t="s">
        <v>20</v>
      </c>
      <c r="C2025" s="2">
        <v>44044.443055555559</v>
      </c>
      <c r="D2025" s="2">
        <v>44044.467361111114</v>
      </c>
      <c r="E2025" t="s">
        <v>2051</v>
      </c>
    </row>
    <row r="2026" spans="1:5" x14ac:dyDescent="0.2">
      <c r="A2026" t="s">
        <v>27</v>
      </c>
      <c r="B2026" t="s">
        <v>20</v>
      </c>
      <c r="C2026" s="2">
        <v>44044.443055555559</v>
      </c>
      <c r="D2026" s="2">
        <v>44044.467361111114</v>
      </c>
      <c r="E2026" t="s">
        <v>2052</v>
      </c>
    </row>
    <row r="2027" spans="1:5" x14ac:dyDescent="0.2">
      <c r="A2027" t="s">
        <v>27</v>
      </c>
      <c r="B2027" t="s">
        <v>20</v>
      </c>
      <c r="C2027" s="2">
        <v>44044.443055555559</v>
      </c>
      <c r="D2027" s="2">
        <v>44044.467361111114</v>
      </c>
      <c r="E2027" t="s">
        <v>2053</v>
      </c>
    </row>
    <row r="2028" spans="1:5" x14ac:dyDescent="0.2">
      <c r="A2028" t="s">
        <v>27</v>
      </c>
      <c r="B2028" t="s">
        <v>20</v>
      </c>
      <c r="C2028" s="2">
        <v>44044.443055555559</v>
      </c>
      <c r="D2028" s="2">
        <v>44044.467361111114</v>
      </c>
      <c r="E2028" t="s">
        <v>2054</v>
      </c>
    </row>
    <row r="2029" spans="1:5" x14ac:dyDescent="0.2">
      <c r="A2029" t="s">
        <v>27</v>
      </c>
      <c r="B2029" t="s">
        <v>20</v>
      </c>
      <c r="C2029" s="2">
        <v>44044.443055555559</v>
      </c>
      <c r="D2029" s="2">
        <v>44044.467361111114</v>
      </c>
      <c r="E2029" t="s">
        <v>2055</v>
      </c>
    </row>
    <row r="2030" spans="1:5" x14ac:dyDescent="0.2">
      <c r="A2030" t="s">
        <v>27</v>
      </c>
      <c r="B2030" t="s">
        <v>20</v>
      </c>
      <c r="C2030" s="2">
        <v>44044.443055555559</v>
      </c>
      <c r="D2030" s="2">
        <v>44044.467361111114</v>
      </c>
      <c r="E2030" t="s">
        <v>2056</v>
      </c>
    </row>
    <row r="2031" spans="1:5" x14ac:dyDescent="0.2">
      <c r="A2031" t="s">
        <v>27</v>
      </c>
      <c r="B2031" t="s">
        <v>20</v>
      </c>
      <c r="C2031" s="2">
        <v>44044.443055555559</v>
      </c>
      <c r="D2031" s="2">
        <v>44044.467361111114</v>
      </c>
      <c r="E2031" t="s">
        <v>2057</v>
      </c>
    </row>
    <row r="2032" spans="1:5" x14ac:dyDescent="0.2">
      <c r="A2032" t="s">
        <v>27</v>
      </c>
      <c r="B2032" t="s">
        <v>20</v>
      </c>
      <c r="C2032" s="2">
        <v>44044.443055555559</v>
      </c>
      <c r="D2032" s="2">
        <v>44044.467361111114</v>
      </c>
      <c r="E2032" t="s">
        <v>2058</v>
      </c>
    </row>
    <row r="2033" spans="1:5" x14ac:dyDescent="0.2">
      <c r="A2033" t="s">
        <v>27</v>
      </c>
      <c r="B2033" t="s">
        <v>20</v>
      </c>
      <c r="C2033" s="2">
        <v>44044.443055555559</v>
      </c>
      <c r="D2033" s="2">
        <v>44044.467361111114</v>
      </c>
      <c r="E2033" t="s">
        <v>2059</v>
      </c>
    </row>
    <row r="2034" spans="1:5" x14ac:dyDescent="0.2">
      <c r="A2034" t="s">
        <v>27</v>
      </c>
      <c r="B2034" t="s">
        <v>20</v>
      </c>
      <c r="C2034" s="2">
        <v>44044.443055555559</v>
      </c>
      <c r="D2034" s="2">
        <v>44044.467361111114</v>
      </c>
      <c r="E2034" t="s">
        <v>2060</v>
      </c>
    </row>
    <row r="2035" spans="1:5" x14ac:dyDescent="0.2">
      <c r="A2035" t="s">
        <v>27</v>
      </c>
      <c r="B2035" t="s">
        <v>20</v>
      </c>
      <c r="C2035" s="2">
        <v>44044.443055555559</v>
      </c>
      <c r="D2035" s="2">
        <v>44044.467361111114</v>
      </c>
      <c r="E2035" t="s">
        <v>2061</v>
      </c>
    </row>
    <row r="2036" spans="1:5" x14ac:dyDescent="0.2">
      <c r="A2036" t="s">
        <v>27</v>
      </c>
      <c r="B2036" t="s">
        <v>20</v>
      </c>
      <c r="C2036" s="2">
        <v>44044.443055555559</v>
      </c>
      <c r="D2036" s="2">
        <v>44044.467361111114</v>
      </c>
      <c r="E2036" t="s">
        <v>2062</v>
      </c>
    </row>
    <row r="2037" spans="1:5" x14ac:dyDescent="0.2">
      <c r="A2037" t="s">
        <v>27</v>
      </c>
      <c r="B2037" t="s">
        <v>20</v>
      </c>
      <c r="C2037" s="2">
        <v>44044.443055555559</v>
      </c>
      <c r="D2037" s="2">
        <v>44044.467361111114</v>
      </c>
      <c r="E2037" t="s">
        <v>2063</v>
      </c>
    </row>
    <row r="2038" spans="1:5" x14ac:dyDescent="0.2">
      <c r="A2038" t="s">
        <v>27</v>
      </c>
      <c r="B2038" t="s">
        <v>20</v>
      </c>
      <c r="C2038" s="2">
        <v>44044.443055555559</v>
      </c>
      <c r="D2038" s="2">
        <v>44044.467361111114</v>
      </c>
      <c r="E2038" t="s">
        <v>2064</v>
      </c>
    </row>
    <row r="2039" spans="1:5" x14ac:dyDescent="0.2">
      <c r="A2039" t="s">
        <v>27</v>
      </c>
      <c r="B2039" t="s">
        <v>20</v>
      </c>
      <c r="C2039" s="2">
        <v>44044.443055555559</v>
      </c>
      <c r="D2039" s="2">
        <v>44044.467361111114</v>
      </c>
      <c r="E2039" t="s">
        <v>2065</v>
      </c>
    </row>
    <row r="2040" spans="1:5" x14ac:dyDescent="0.2">
      <c r="A2040" t="s">
        <v>27</v>
      </c>
      <c r="B2040" t="s">
        <v>20</v>
      </c>
      <c r="C2040" s="2">
        <v>44044.443055555559</v>
      </c>
      <c r="D2040" s="2">
        <v>44044.467361111114</v>
      </c>
      <c r="E2040" t="s">
        <v>2066</v>
      </c>
    </row>
    <row r="2041" spans="1:5" x14ac:dyDescent="0.2">
      <c r="A2041" t="s">
        <v>27</v>
      </c>
      <c r="B2041" t="s">
        <v>20</v>
      </c>
      <c r="C2041" s="2">
        <v>44044.443055555559</v>
      </c>
      <c r="D2041" s="2">
        <v>44044.467361111114</v>
      </c>
      <c r="E2041" t="s">
        <v>2067</v>
      </c>
    </row>
    <row r="2042" spans="1:5" x14ac:dyDescent="0.2">
      <c r="A2042" t="s">
        <v>27</v>
      </c>
      <c r="B2042" t="s">
        <v>20</v>
      </c>
      <c r="C2042" s="2">
        <v>44044.443055555559</v>
      </c>
      <c r="D2042" s="2">
        <v>44044.467361111114</v>
      </c>
      <c r="E2042" t="s">
        <v>2068</v>
      </c>
    </row>
    <row r="2043" spans="1:5" x14ac:dyDescent="0.2">
      <c r="A2043" t="s">
        <v>27</v>
      </c>
      <c r="B2043" t="s">
        <v>20</v>
      </c>
      <c r="C2043" s="2">
        <v>44044.443055555559</v>
      </c>
      <c r="D2043" s="2">
        <v>44044.467361111114</v>
      </c>
      <c r="E2043" t="s">
        <v>2069</v>
      </c>
    </row>
    <row r="2044" spans="1:5" x14ac:dyDescent="0.2">
      <c r="A2044" t="s">
        <v>27</v>
      </c>
      <c r="B2044" t="s">
        <v>20</v>
      </c>
      <c r="C2044" s="2">
        <v>44044.443055555559</v>
      </c>
      <c r="D2044" s="2">
        <v>44044.467361111114</v>
      </c>
      <c r="E2044" t="s">
        <v>2070</v>
      </c>
    </row>
    <row r="2045" spans="1:5" x14ac:dyDescent="0.2">
      <c r="A2045" t="s">
        <v>27</v>
      </c>
      <c r="B2045" t="s">
        <v>20</v>
      </c>
      <c r="C2045" s="2">
        <v>44044.443055555559</v>
      </c>
      <c r="D2045" s="2">
        <v>44044.467361111114</v>
      </c>
      <c r="E2045" t="s">
        <v>2071</v>
      </c>
    </row>
    <row r="2046" spans="1:5" x14ac:dyDescent="0.2">
      <c r="A2046" t="s">
        <v>27</v>
      </c>
      <c r="B2046" t="s">
        <v>20</v>
      </c>
      <c r="C2046" s="2">
        <v>44044.443055555559</v>
      </c>
      <c r="D2046" s="2">
        <v>44044.467361111114</v>
      </c>
      <c r="E2046" t="s">
        <v>2072</v>
      </c>
    </row>
    <row r="2047" spans="1:5" x14ac:dyDescent="0.2">
      <c r="A2047" t="s">
        <v>27</v>
      </c>
      <c r="B2047" t="s">
        <v>20</v>
      </c>
      <c r="C2047" s="2">
        <v>44044.443055555559</v>
      </c>
      <c r="D2047" s="2">
        <v>44044.467361111114</v>
      </c>
      <c r="E2047" t="s">
        <v>2073</v>
      </c>
    </row>
    <row r="2048" spans="1:5" x14ac:dyDescent="0.2">
      <c r="A2048" t="s">
        <v>27</v>
      </c>
      <c r="B2048" t="s">
        <v>20</v>
      </c>
      <c r="C2048" s="2">
        <v>44044.443055555559</v>
      </c>
      <c r="D2048" s="2">
        <v>44044.467361111114</v>
      </c>
      <c r="E2048" t="s">
        <v>2074</v>
      </c>
    </row>
    <row r="2049" spans="1:5" x14ac:dyDescent="0.2">
      <c r="A2049" t="s">
        <v>27</v>
      </c>
      <c r="B2049" t="s">
        <v>20</v>
      </c>
      <c r="C2049" s="2">
        <v>44044.443055555559</v>
      </c>
      <c r="D2049" s="2">
        <v>44044.467361111114</v>
      </c>
      <c r="E2049" t="s">
        <v>2075</v>
      </c>
    </row>
    <row r="2050" spans="1:5" x14ac:dyDescent="0.2">
      <c r="A2050" t="s">
        <v>27</v>
      </c>
      <c r="B2050" t="s">
        <v>20</v>
      </c>
      <c r="C2050" s="2">
        <v>44044.443055555559</v>
      </c>
      <c r="D2050" s="2">
        <v>44044.467361111114</v>
      </c>
      <c r="E2050" t="s">
        <v>2076</v>
      </c>
    </row>
    <row r="2051" spans="1:5" x14ac:dyDescent="0.2">
      <c r="A2051" t="s">
        <v>27</v>
      </c>
      <c r="B2051" t="s">
        <v>20</v>
      </c>
      <c r="C2051" s="2">
        <v>44044.443055555559</v>
      </c>
      <c r="D2051" s="2">
        <v>44044.467361111114</v>
      </c>
      <c r="E2051" t="s">
        <v>2077</v>
      </c>
    </row>
    <row r="2052" spans="1:5" x14ac:dyDescent="0.2">
      <c r="A2052" t="s">
        <v>27</v>
      </c>
      <c r="B2052" t="s">
        <v>20</v>
      </c>
      <c r="C2052" s="2">
        <v>44044.443055555559</v>
      </c>
      <c r="D2052" s="2">
        <v>44044.467361111114</v>
      </c>
      <c r="E2052" t="s">
        <v>2078</v>
      </c>
    </row>
    <row r="2053" spans="1:5" x14ac:dyDescent="0.2">
      <c r="A2053" t="s">
        <v>27</v>
      </c>
      <c r="B2053" t="s">
        <v>20</v>
      </c>
      <c r="C2053" s="2">
        <v>44044.443055555559</v>
      </c>
      <c r="D2053" s="2">
        <v>44044.467361111114</v>
      </c>
      <c r="E2053" t="s">
        <v>2079</v>
      </c>
    </row>
    <row r="2054" spans="1:5" x14ac:dyDescent="0.2">
      <c r="A2054" t="s">
        <v>27</v>
      </c>
      <c r="B2054" t="s">
        <v>20</v>
      </c>
      <c r="C2054" s="2">
        <v>44044.443055555559</v>
      </c>
      <c r="D2054" s="2">
        <v>44044.467361111114</v>
      </c>
      <c r="E2054" t="s">
        <v>2080</v>
      </c>
    </row>
    <row r="2055" spans="1:5" x14ac:dyDescent="0.2">
      <c r="A2055" t="s">
        <v>27</v>
      </c>
      <c r="B2055" t="s">
        <v>20</v>
      </c>
      <c r="C2055" s="2">
        <v>44044.443055555559</v>
      </c>
      <c r="D2055" s="2">
        <v>44044.467361111114</v>
      </c>
      <c r="E2055" t="s">
        <v>2081</v>
      </c>
    </row>
    <row r="2056" spans="1:5" x14ac:dyDescent="0.2">
      <c r="A2056" t="s">
        <v>27</v>
      </c>
      <c r="B2056" t="s">
        <v>20</v>
      </c>
      <c r="C2056" s="2">
        <v>44044.443055555559</v>
      </c>
      <c r="D2056" s="2">
        <v>44044.467361111114</v>
      </c>
      <c r="E2056" t="s">
        <v>2082</v>
      </c>
    </row>
    <row r="2057" spans="1:5" x14ac:dyDescent="0.2">
      <c r="A2057" t="s">
        <v>27</v>
      </c>
      <c r="B2057" t="s">
        <v>20</v>
      </c>
      <c r="C2057" s="2">
        <v>44044.443055555559</v>
      </c>
      <c r="D2057" s="2">
        <v>44044.467361111114</v>
      </c>
      <c r="E2057" t="s">
        <v>2083</v>
      </c>
    </row>
    <row r="2058" spans="1:5" x14ac:dyDescent="0.2">
      <c r="A2058" t="s">
        <v>27</v>
      </c>
      <c r="B2058" t="s">
        <v>20</v>
      </c>
      <c r="C2058" s="2">
        <v>44044.443055555559</v>
      </c>
      <c r="D2058" s="2">
        <v>44044.467361111114</v>
      </c>
      <c r="E2058" t="s">
        <v>2084</v>
      </c>
    </row>
    <row r="2059" spans="1:5" x14ac:dyDescent="0.2">
      <c r="A2059" t="s">
        <v>27</v>
      </c>
      <c r="B2059" t="s">
        <v>20</v>
      </c>
      <c r="C2059" s="2">
        <v>44044.443055555559</v>
      </c>
      <c r="D2059" s="2">
        <v>44044.467361111114</v>
      </c>
      <c r="E2059" t="s">
        <v>2085</v>
      </c>
    </row>
    <row r="2060" spans="1:5" x14ac:dyDescent="0.2">
      <c r="A2060" t="s">
        <v>27</v>
      </c>
      <c r="B2060" t="s">
        <v>20</v>
      </c>
      <c r="C2060" s="2">
        <v>44044.443055555559</v>
      </c>
      <c r="D2060" s="2">
        <v>44044.467361111114</v>
      </c>
      <c r="E2060" t="s">
        <v>2086</v>
      </c>
    </row>
    <row r="2061" spans="1:5" x14ac:dyDescent="0.2">
      <c r="A2061" t="s">
        <v>27</v>
      </c>
      <c r="B2061" t="s">
        <v>20</v>
      </c>
      <c r="C2061" s="2">
        <v>44044.443055555559</v>
      </c>
      <c r="D2061" s="2">
        <v>44044.467361111114</v>
      </c>
      <c r="E2061" t="s">
        <v>2087</v>
      </c>
    </row>
    <row r="2062" spans="1:5" x14ac:dyDescent="0.2">
      <c r="A2062" t="s">
        <v>27</v>
      </c>
      <c r="B2062" t="s">
        <v>20</v>
      </c>
      <c r="C2062" s="2">
        <v>44044.443055555559</v>
      </c>
      <c r="D2062" s="2">
        <v>44044.467361111114</v>
      </c>
      <c r="E2062" t="s">
        <v>2088</v>
      </c>
    </row>
    <row r="2063" spans="1:5" x14ac:dyDescent="0.2">
      <c r="A2063" t="s">
        <v>27</v>
      </c>
      <c r="B2063" t="s">
        <v>20</v>
      </c>
      <c r="C2063" s="2">
        <v>44044.443055555559</v>
      </c>
      <c r="D2063" s="2">
        <v>44044.467361111114</v>
      </c>
      <c r="E2063" t="s">
        <v>2089</v>
      </c>
    </row>
    <row r="2064" spans="1:5" x14ac:dyDescent="0.2">
      <c r="A2064" t="s">
        <v>27</v>
      </c>
      <c r="B2064" t="s">
        <v>20</v>
      </c>
      <c r="C2064" s="2">
        <v>44044.443055555559</v>
      </c>
      <c r="D2064" s="2">
        <v>44044.467361111114</v>
      </c>
      <c r="E2064" t="s">
        <v>2090</v>
      </c>
    </row>
    <row r="2065" spans="1:5" x14ac:dyDescent="0.2">
      <c r="A2065" t="s">
        <v>27</v>
      </c>
      <c r="B2065" t="s">
        <v>20</v>
      </c>
      <c r="C2065" s="2">
        <v>44044.443055555559</v>
      </c>
      <c r="D2065" s="2">
        <v>44044.467361111114</v>
      </c>
      <c r="E2065" t="s">
        <v>2091</v>
      </c>
    </row>
    <row r="2066" spans="1:5" x14ac:dyDescent="0.2">
      <c r="A2066" t="s">
        <v>27</v>
      </c>
      <c r="B2066" t="s">
        <v>20</v>
      </c>
      <c r="C2066" s="2">
        <v>44044.443055555559</v>
      </c>
      <c r="D2066" s="2">
        <v>44044.467361111114</v>
      </c>
      <c r="E2066" t="s">
        <v>2092</v>
      </c>
    </row>
    <row r="2067" spans="1:5" x14ac:dyDescent="0.2">
      <c r="A2067" t="s">
        <v>27</v>
      </c>
      <c r="B2067" t="s">
        <v>20</v>
      </c>
      <c r="C2067" s="2">
        <v>44044.443055555559</v>
      </c>
      <c r="D2067" s="2">
        <v>44044.467361111114</v>
      </c>
      <c r="E2067" t="s">
        <v>2093</v>
      </c>
    </row>
    <row r="2068" spans="1:5" x14ac:dyDescent="0.2">
      <c r="A2068" t="s">
        <v>27</v>
      </c>
      <c r="B2068" t="s">
        <v>20</v>
      </c>
      <c r="C2068" s="2">
        <v>44044.443055555559</v>
      </c>
      <c r="D2068" s="2">
        <v>44044.467361111114</v>
      </c>
      <c r="E2068" t="s">
        <v>2094</v>
      </c>
    </row>
    <row r="2069" spans="1:5" x14ac:dyDescent="0.2">
      <c r="A2069" t="s">
        <v>27</v>
      </c>
      <c r="B2069" t="s">
        <v>20</v>
      </c>
      <c r="C2069" s="2">
        <v>44044.443055555559</v>
      </c>
      <c r="D2069" s="2">
        <v>44044.467361111114</v>
      </c>
      <c r="E2069" t="s">
        <v>2095</v>
      </c>
    </row>
    <row r="2070" spans="1:5" x14ac:dyDescent="0.2">
      <c r="A2070" t="s">
        <v>27</v>
      </c>
      <c r="B2070" t="s">
        <v>20</v>
      </c>
      <c r="C2070" s="2">
        <v>44044.443055555559</v>
      </c>
      <c r="D2070" s="2">
        <v>44044.467361111114</v>
      </c>
      <c r="E2070" t="s">
        <v>2096</v>
      </c>
    </row>
    <row r="2071" spans="1:5" x14ac:dyDescent="0.2">
      <c r="A2071" t="s">
        <v>27</v>
      </c>
      <c r="B2071" t="s">
        <v>20</v>
      </c>
      <c r="C2071" s="2">
        <v>44044.443055555559</v>
      </c>
      <c r="D2071" s="2">
        <v>44044.467361111114</v>
      </c>
      <c r="E2071" t="s">
        <v>2097</v>
      </c>
    </row>
    <row r="2072" spans="1:5" x14ac:dyDescent="0.2">
      <c r="A2072" t="s">
        <v>27</v>
      </c>
      <c r="B2072" t="s">
        <v>20</v>
      </c>
      <c r="C2072" s="2">
        <v>44044.443055555559</v>
      </c>
      <c r="D2072" s="2">
        <v>44044.467361111114</v>
      </c>
      <c r="E2072" t="s">
        <v>2098</v>
      </c>
    </row>
    <row r="2073" spans="1:5" x14ac:dyDescent="0.2">
      <c r="A2073" t="s">
        <v>27</v>
      </c>
      <c r="B2073" t="s">
        <v>20</v>
      </c>
      <c r="C2073" s="2">
        <v>44044.443055555559</v>
      </c>
      <c r="D2073" s="2">
        <v>44044.467361111114</v>
      </c>
      <c r="E2073" t="s">
        <v>2099</v>
      </c>
    </row>
    <row r="2074" spans="1:5" x14ac:dyDescent="0.2">
      <c r="A2074" t="s">
        <v>27</v>
      </c>
      <c r="B2074" t="s">
        <v>20</v>
      </c>
      <c r="C2074" s="2">
        <v>44044.443055555559</v>
      </c>
      <c r="D2074" s="2">
        <v>44044.467361111114</v>
      </c>
      <c r="E2074" t="s">
        <v>2100</v>
      </c>
    </row>
    <row r="2075" spans="1:5" x14ac:dyDescent="0.2">
      <c r="A2075" t="s">
        <v>27</v>
      </c>
      <c r="B2075" t="s">
        <v>20</v>
      </c>
      <c r="C2075" s="2">
        <v>44044.443055555559</v>
      </c>
      <c r="D2075" s="2">
        <v>44044.467361111114</v>
      </c>
      <c r="E2075" t="s">
        <v>2101</v>
      </c>
    </row>
    <row r="2076" spans="1:5" x14ac:dyDescent="0.2">
      <c r="A2076" t="s">
        <v>27</v>
      </c>
      <c r="B2076" t="s">
        <v>20</v>
      </c>
      <c r="C2076" s="2">
        <v>44044.443055555559</v>
      </c>
      <c r="D2076" s="2">
        <v>44044.467361111114</v>
      </c>
      <c r="E2076" t="s">
        <v>2102</v>
      </c>
    </row>
    <row r="2077" spans="1:5" x14ac:dyDescent="0.2">
      <c r="A2077" t="s">
        <v>27</v>
      </c>
      <c r="B2077" t="s">
        <v>20</v>
      </c>
      <c r="C2077" s="2">
        <v>44044.443055555559</v>
      </c>
      <c r="D2077" s="2">
        <v>44044.467361111114</v>
      </c>
      <c r="E2077" t="s">
        <v>2103</v>
      </c>
    </row>
    <row r="2078" spans="1:5" x14ac:dyDescent="0.2">
      <c r="A2078" t="s">
        <v>27</v>
      </c>
      <c r="B2078" t="s">
        <v>20</v>
      </c>
      <c r="C2078" s="2">
        <v>44044.443055555559</v>
      </c>
      <c r="D2078" s="2">
        <v>44044.467361111114</v>
      </c>
      <c r="E2078" t="s">
        <v>2104</v>
      </c>
    </row>
    <row r="2079" spans="1:5" x14ac:dyDescent="0.2">
      <c r="A2079" t="s">
        <v>27</v>
      </c>
      <c r="B2079" t="s">
        <v>20</v>
      </c>
      <c r="C2079" s="2">
        <v>44044.443055555559</v>
      </c>
      <c r="D2079" s="2">
        <v>44044.467361111114</v>
      </c>
      <c r="E2079" t="s">
        <v>2105</v>
      </c>
    </row>
    <row r="2080" spans="1:5" x14ac:dyDescent="0.2">
      <c r="A2080" t="s">
        <v>27</v>
      </c>
      <c r="B2080" t="s">
        <v>20</v>
      </c>
      <c r="C2080" s="2">
        <v>44044.443055555559</v>
      </c>
      <c r="D2080" s="2">
        <v>44044.467361111114</v>
      </c>
      <c r="E2080" t="s">
        <v>2106</v>
      </c>
    </row>
    <row r="2081" spans="1:5" x14ac:dyDescent="0.2">
      <c r="A2081" t="s">
        <v>27</v>
      </c>
      <c r="B2081" t="s">
        <v>20</v>
      </c>
      <c r="C2081" s="2">
        <v>44044.443055555559</v>
      </c>
      <c r="D2081" s="2">
        <v>44044.467361111114</v>
      </c>
      <c r="E2081" t="s">
        <v>2107</v>
      </c>
    </row>
    <row r="2082" spans="1:5" x14ac:dyDescent="0.2">
      <c r="A2082" t="s">
        <v>27</v>
      </c>
      <c r="B2082" t="s">
        <v>20</v>
      </c>
      <c r="C2082" s="2">
        <v>44044.443055555559</v>
      </c>
      <c r="D2082" s="2">
        <v>44044.467361111114</v>
      </c>
      <c r="E2082" t="s">
        <v>2108</v>
      </c>
    </row>
    <row r="2083" spans="1:5" x14ac:dyDescent="0.2">
      <c r="A2083" t="s">
        <v>27</v>
      </c>
      <c r="B2083" t="s">
        <v>20</v>
      </c>
      <c r="C2083" s="2">
        <v>44044.443055555559</v>
      </c>
      <c r="D2083" s="2">
        <v>44044.467361111114</v>
      </c>
      <c r="E2083" t="s">
        <v>2109</v>
      </c>
    </row>
    <row r="2084" spans="1:5" x14ac:dyDescent="0.2">
      <c r="A2084" t="s">
        <v>27</v>
      </c>
      <c r="B2084" t="s">
        <v>20</v>
      </c>
      <c r="C2084" s="2">
        <v>44044.443055555559</v>
      </c>
      <c r="D2084" s="2">
        <v>44044.467361111114</v>
      </c>
      <c r="E2084" t="s">
        <v>2110</v>
      </c>
    </row>
    <row r="2085" spans="1:5" x14ac:dyDescent="0.2">
      <c r="A2085" t="s">
        <v>27</v>
      </c>
      <c r="B2085" t="s">
        <v>20</v>
      </c>
      <c r="C2085" s="2">
        <v>44044.443055555559</v>
      </c>
      <c r="D2085" s="2">
        <v>44044.467361111114</v>
      </c>
      <c r="E2085" t="s">
        <v>2111</v>
      </c>
    </row>
    <row r="2086" spans="1:5" x14ac:dyDescent="0.2">
      <c r="A2086" t="s">
        <v>27</v>
      </c>
      <c r="B2086" t="s">
        <v>20</v>
      </c>
      <c r="C2086" s="2">
        <v>44044.443055555559</v>
      </c>
      <c r="D2086" s="2">
        <v>44044.467361111114</v>
      </c>
      <c r="E2086" t="s">
        <v>2112</v>
      </c>
    </row>
    <row r="2087" spans="1:5" x14ac:dyDescent="0.2">
      <c r="A2087" t="s">
        <v>27</v>
      </c>
      <c r="B2087" t="s">
        <v>20</v>
      </c>
      <c r="C2087" s="2">
        <v>44044.443055555559</v>
      </c>
      <c r="D2087" s="2">
        <v>44044.467361111114</v>
      </c>
      <c r="E2087" t="s">
        <v>2113</v>
      </c>
    </row>
    <row r="2088" spans="1:5" x14ac:dyDescent="0.2">
      <c r="A2088" t="s">
        <v>27</v>
      </c>
      <c r="B2088" t="s">
        <v>20</v>
      </c>
      <c r="C2088" s="2">
        <v>44044.443055555559</v>
      </c>
      <c r="D2088" s="2">
        <v>44044.467361111114</v>
      </c>
      <c r="E2088" t="s">
        <v>2114</v>
      </c>
    </row>
    <row r="2089" spans="1:5" x14ac:dyDescent="0.2">
      <c r="A2089" t="s">
        <v>27</v>
      </c>
      <c r="B2089" t="s">
        <v>20</v>
      </c>
      <c r="C2089" s="2">
        <v>44044.443055555559</v>
      </c>
      <c r="D2089" s="2">
        <v>44044.467361111114</v>
      </c>
      <c r="E2089" t="s">
        <v>2115</v>
      </c>
    </row>
    <row r="2090" spans="1:5" x14ac:dyDescent="0.2">
      <c r="A2090" t="s">
        <v>27</v>
      </c>
      <c r="B2090" t="s">
        <v>20</v>
      </c>
      <c r="C2090" s="2">
        <v>44044.443055555559</v>
      </c>
      <c r="D2090" s="2">
        <v>44044.467361111114</v>
      </c>
      <c r="E2090" t="s">
        <v>2116</v>
      </c>
    </row>
    <row r="2091" spans="1:5" x14ac:dyDescent="0.2">
      <c r="A2091" t="s">
        <v>27</v>
      </c>
      <c r="B2091" t="s">
        <v>20</v>
      </c>
      <c r="C2091" s="2">
        <v>44044.443055555559</v>
      </c>
      <c r="D2091" s="2">
        <v>44044.467361111114</v>
      </c>
      <c r="E2091" t="s">
        <v>2117</v>
      </c>
    </row>
    <row r="2092" spans="1:5" x14ac:dyDescent="0.2">
      <c r="A2092" t="s">
        <v>27</v>
      </c>
      <c r="B2092" t="s">
        <v>20</v>
      </c>
      <c r="C2092" s="2">
        <v>44044.443055555559</v>
      </c>
      <c r="D2092" s="2">
        <v>44044.467361111114</v>
      </c>
      <c r="E2092" t="s">
        <v>2118</v>
      </c>
    </row>
    <row r="2093" spans="1:5" x14ac:dyDescent="0.2">
      <c r="A2093" t="s">
        <v>27</v>
      </c>
      <c r="B2093" t="s">
        <v>20</v>
      </c>
      <c r="C2093" s="2">
        <v>44044.443055555559</v>
      </c>
      <c r="D2093" s="2">
        <v>44044.467361111114</v>
      </c>
      <c r="E2093" t="s">
        <v>2119</v>
      </c>
    </row>
    <row r="2094" spans="1:5" x14ac:dyDescent="0.2">
      <c r="A2094" t="s">
        <v>27</v>
      </c>
      <c r="B2094" t="s">
        <v>20</v>
      </c>
      <c r="C2094" s="2">
        <v>44044.443055555559</v>
      </c>
      <c r="D2094" s="2">
        <v>44044.467361111114</v>
      </c>
      <c r="E2094" t="s">
        <v>2120</v>
      </c>
    </row>
    <row r="2095" spans="1:5" x14ac:dyDescent="0.2">
      <c r="A2095" t="s">
        <v>27</v>
      </c>
      <c r="B2095" t="s">
        <v>20</v>
      </c>
      <c r="C2095" s="2">
        <v>44044.443055555559</v>
      </c>
      <c r="D2095" s="2">
        <v>44044.467361111114</v>
      </c>
      <c r="E2095" t="s">
        <v>2121</v>
      </c>
    </row>
    <row r="2096" spans="1:5" x14ac:dyDescent="0.2">
      <c r="A2096" t="s">
        <v>27</v>
      </c>
      <c r="B2096" t="s">
        <v>20</v>
      </c>
      <c r="C2096" s="2">
        <v>44044.443055555559</v>
      </c>
      <c r="D2096" s="2">
        <v>44044.467361111114</v>
      </c>
      <c r="E2096" t="s">
        <v>2122</v>
      </c>
    </row>
    <row r="2097" spans="1:5" x14ac:dyDescent="0.2">
      <c r="A2097" t="s">
        <v>27</v>
      </c>
      <c r="B2097" t="s">
        <v>20</v>
      </c>
      <c r="C2097" s="2">
        <v>44044.443055555559</v>
      </c>
      <c r="D2097" s="2">
        <v>44044.467361111114</v>
      </c>
      <c r="E2097" t="s">
        <v>2123</v>
      </c>
    </row>
    <row r="2098" spans="1:5" x14ac:dyDescent="0.2">
      <c r="A2098" t="s">
        <v>27</v>
      </c>
      <c r="B2098" t="s">
        <v>20</v>
      </c>
      <c r="C2098" s="2">
        <v>44044.443055555559</v>
      </c>
      <c r="D2098" s="2">
        <v>44044.467361111114</v>
      </c>
      <c r="E2098" t="s">
        <v>2124</v>
      </c>
    </row>
    <row r="2099" spans="1:5" x14ac:dyDescent="0.2">
      <c r="A2099" t="s">
        <v>27</v>
      </c>
      <c r="B2099" t="s">
        <v>20</v>
      </c>
      <c r="C2099" s="2">
        <v>44044.443055555559</v>
      </c>
      <c r="D2099" s="2">
        <v>44044.467361111114</v>
      </c>
      <c r="E2099" t="s">
        <v>2125</v>
      </c>
    </row>
    <row r="2100" spans="1:5" x14ac:dyDescent="0.2">
      <c r="A2100" t="s">
        <v>27</v>
      </c>
      <c r="B2100" t="s">
        <v>20</v>
      </c>
      <c r="C2100" s="2">
        <v>44044.443055555559</v>
      </c>
      <c r="D2100" s="2">
        <v>44044.467361111114</v>
      </c>
      <c r="E2100" t="s">
        <v>2126</v>
      </c>
    </row>
    <row r="2101" spans="1:5" x14ac:dyDescent="0.2">
      <c r="A2101" t="s">
        <v>27</v>
      </c>
      <c r="B2101" t="s">
        <v>20</v>
      </c>
      <c r="C2101" s="2">
        <v>44044.443055555559</v>
      </c>
      <c r="D2101" s="2">
        <v>44044.467361111114</v>
      </c>
      <c r="E2101" t="s">
        <v>2127</v>
      </c>
    </row>
    <row r="2102" spans="1:5" x14ac:dyDescent="0.2">
      <c r="A2102" t="s">
        <v>27</v>
      </c>
      <c r="B2102" t="s">
        <v>20</v>
      </c>
      <c r="C2102" s="2">
        <v>44044.443055555559</v>
      </c>
      <c r="D2102" s="2">
        <v>44044.467361111114</v>
      </c>
      <c r="E2102" t="s">
        <v>2128</v>
      </c>
    </row>
    <row r="2103" spans="1:5" x14ac:dyDescent="0.2">
      <c r="A2103" t="s">
        <v>27</v>
      </c>
      <c r="B2103" t="s">
        <v>20</v>
      </c>
      <c r="C2103" s="2">
        <v>44044.443055555559</v>
      </c>
      <c r="D2103" s="2">
        <v>44044.467361111114</v>
      </c>
      <c r="E2103" t="s">
        <v>2129</v>
      </c>
    </row>
    <row r="2104" spans="1:5" x14ac:dyDescent="0.2">
      <c r="A2104" t="s">
        <v>27</v>
      </c>
      <c r="B2104" t="s">
        <v>20</v>
      </c>
      <c r="C2104" s="2">
        <v>44044.443055555559</v>
      </c>
      <c r="D2104" s="2">
        <v>44044.467361111114</v>
      </c>
      <c r="E2104" t="s">
        <v>2130</v>
      </c>
    </row>
    <row r="2105" spans="1:5" x14ac:dyDescent="0.2">
      <c r="A2105" t="s">
        <v>27</v>
      </c>
      <c r="B2105" t="s">
        <v>20</v>
      </c>
      <c r="C2105" s="2">
        <v>44044.443055555559</v>
      </c>
      <c r="D2105" s="2">
        <v>44044.467361111114</v>
      </c>
      <c r="E2105" t="s">
        <v>2131</v>
      </c>
    </row>
    <row r="2106" spans="1:5" x14ac:dyDescent="0.2">
      <c r="A2106" t="s">
        <v>27</v>
      </c>
      <c r="B2106" t="s">
        <v>20</v>
      </c>
      <c r="C2106" s="2">
        <v>44044.443055555559</v>
      </c>
      <c r="D2106" s="2">
        <v>44044.467361111114</v>
      </c>
      <c r="E2106" t="s">
        <v>2132</v>
      </c>
    </row>
    <row r="2107" spans="1:5" x14ac:dyDescent="0.2">
      <c r="A2107" t="s">
        <v>27</v>
      </c>
      <c r="B2107" t="s">
        <v>20</v>
      </c>
      <c r="C2107" s="2">
        <v>44044.443055555559</v>
      </c>
      <c r="D2107" s="2">
        <v>44044.467361111114</v>
      </c>
      <c r="E2107" t="s">
        <v>2133</v>
      </c>
    </row>
    <row r="2108" spans="1:5" x14ac:dyDescent="0.2">
      <c r="A2108" t="s">
        <v>27</v>
      </c>
      <c r="B2108" t="s">
        <v>20</v>
      </c>
      <c r="C2108" s="2">
        <v>44044.443055555559</v>
      </c>
      <c r="D2108" s="2">
        <v>44044.467361111114</v>
      </c>
      <c r="E2108" t="s">
        <v>2134</v>
      </c>
    </row>
    <row r="2109" spans="1:5" x14ac:dyDescent="0.2">
      <c r="A2109" t="s">
        <v>27</v>
      </c>
      <c r="B2109" t="s">
        <v>20</v>
      </c>
      <c r="C2109" s="2">
        <v>44044.443055555559</v>
      </c>
      <c r="D2109" s="2">
        <v>44044.467361111114</v>
      </c>
      <c r="E2109" t="s">
        <v>2135</v>
      </c>
    </row>
    <row r="2110" spans="1:5" x14ac:dyDescent="0.2">
      <c r="A2110" t="s">
        <v>27</v>
      </c>
      <c r="B2110" t="s">
        <v>20</v>
      </c>
      <c r="C2110" s="2">
        <v>44044.443055555559</v>
      </c>
      <c r="D2110" s="2">
        <v>44044.467361111114</v>
      </c>
      <c r="E2110" t="s">
        <v>2136</v>
      </c>
    </row>
    <row r="2111" spans="1:5" x14ac:dyDescent="0.2">
      <c r="A2111" t="s">
        <v>27</v>
      </c>
      <c r="B2111" t="s">
        <v>20</v>
      </c>
      <c r="C2111" s="2">
        <v>44044.443055555559</v>
      </c>
      <c r="D2111" s="2">
        <v>44044.467361111114</v>
      </c>
      <c r="E2111" t="s">
        <v>2137</v>
      </c>
    </row>
    <row r="2112" spans="1:5" x14ac:dyDescent="0.2">
      <c r="A2112" t="s">
        <v>27</v>
      </c>
      <c r="B2112" t="s">
        <v>20</v>
      </c>
      <c r="C2112" s="2">
        <v>44044.443055555559</v>
      </c>
      <c r="D2112" s="2">
        <v>44044.467361111114</v>
      </c>
      <c r="E2112" t="s">
        <v>2138</v>
      </c>
    </row>
    <row r="2113" spans="1:5" x14ac:dyDescent="0.2">
      <c r="A2113" t="s">
        <v>27</v>
      </c>
      <c r="B2113" t="s">
        <v>20</v>
      </c>
      <c r="C2113" s="2">
        <v>44044.443055555559</v>
      </c>
      <c r="D2113" s="2">
        <v>44044.467361111114</v>
      </c>
      <c r="E2113" t="s">
        <v>2139</v>
      </c>
    </row>
    <row r="2114" spans="1:5" x14ac:dyDescent="0.2">
      <c r="A2114" t="s">
        <v>27</v>
      </c>
      <c r="B2114" t="s">
        <v>20</v>
      </c>
      <c r="C2114" s="2">
        <v>44044.443055555559</v>
      </c>
      <c r="D2114" s="2">
        <v>44044.467361111114</v>
      </c>
      <c r="E2114" t="s">
        <v>2140</v>
      </c>
    </row>
    <row r="2115" spans="1:5" x14ac:dyDescent="0.2">
      <c r="A2115" t="s">
        <v>27</v>
      </c>
      <c r="B2115" t="s">
        <v>20</v>
      </c>
      <c r="C2115" s="2">
        <v>44044.443055555559</v>
      </c>
      <c r="D2115" s="2">
        <v>44044.467361111114</v>
      </c>
      <c r="E2115" t="s">
        <v>2141</v>
      </c>
    </row>
    <row r="2116" spans="1:5" x14ac:dyDescent="0.2">
      <c r="A2116" t="s">
        <v>27</v>
      </c>
      <c r="B2116" t="s">
        <v>20</v>
      </c>
      <c r="C2116" s="2">
        <v>44044.443055555559</v>
      </c>
      <c r="D2116" s="2">
        <v>44044.467361111114</v>
      </c>
      <c r="E2116" t="s">
        <v>2142</v>
      </c>
    </row>
    <row r="2117" spans="1:5" x14ac:dyDescent="0.2">
      <c r="A2117" t="s">
        <v>27</v>
      </c>
      <c r="B2117" t="s">
        <v>20</v>
      </c>
      <c r="C2117" s="2">
        <v>44044.443055555559</v>
      </c>
      <c r="D2117" s="2">
        <v>44044.467361111114</v>
      </c>
      <c r="E2117" t="s">
        <v>2143</v>
      </c>
    </row>
    <row r="2118" spans="1:5" x14ac:dyDescent="0.2">
      <c r="A2118" t="s">
        <v>27</v>
      </c>
      <c r="B2118" t="s">
        <v>20</v>
      </c>
      <c r="C2118" s="2">
        <v>44044.443055555559</v>
      </c>
      <c r="D2118" s="2">
        <v>44044.467361111114</v>
      </c>
      <c r="E2118" t="s">
        <v>2144</v>
      </c>
    </row>
    <row r="2119" spans="1:5" x14ac:dyDescent="0.2">
      <c r="A2119" t="s">
        <v>27</v>
      </c>
      <c r="B2119" t="s">
        <v>20</v>
      </c>
      <c r="C2119" s="2">
        <v>44044.443055555559</v>
      </c>
      <c r="D2119" s="2">
        <v>44044.467361111114</v>
      </c>
      <c r="E2119" t="s">
        <v>2145</v>
      </c>
    </row>
    <row r="2120" spans="1:5" x14ac:dyDescent="0.2">
      <c r="A2120" t="s">
        <v>27</v>
      </c>
      <c r="B2120" t="s">
        <v>20</v>
      </c>
      <c r="C2120" s="2">
        <v>44044.443055555559</v>
      </c>
      <c r="D2120" s="2">
        <v>44044.467361111114</v>
      </c>
      <c r="E2120" t="s">
        <v>2146</v>
      </c>
    </row>
    <row r="2121" spans="1:5" x14ac:dyDescent="0.2">
      <c r="A2121" t="s">
        <v>27</v>
      </c>
      <c r="B2121" t="s">
        <v>20</v>
      </c>
      <c r="C2121" s="2">
        <v>44044.443055555559</v>
      </c>
      <c r="D2121" s="2">
        <v>44044.467361111114</v>
      </c>
      <c r="E2121" t="s">
        <v>2147</v>
      </c>
    </row>
    <row r="2122" spans="1:5" x14ac:dyDescent="0.2">
      <c r="A2122" t="s">
        <v>27</v>
      </c>
      <c r="B2122" t="s">
        <v>20</v>
      </c>
      <c r="C2122" s="2">
        <v>44044.443055555559</v>
      </c>
      <c r="D2122" s="2">
        <v>44044.467361111114</v>
      </c>
      <c r="E2122" t="s">
        <v>2148</v>
      </c>
    </row>
    <row r="2123" spans="1:5" x14ac:dyDescent="0.2">
      <c r="A2123" t="s">
        <v>27</v>
      </c>
      <c r="B2123" t="s">
        <v>20</v>
      </c>
      <c r="C2123" s="2">
        <v>44044.443055555559</v>
      </c>
      <c r="D2123" s="2">
        <v>44044.467361111114</v>
      </c>
      <c r="E2123" t="s">
        <v>2149</v>
      </c>
    </row>
    <row r="2124" spans="1:5" x14ac:dyDescent="0.2">
      <c r="A2124" t="s">
        <v>27</v>
      </c>
      <c r="B2124" t="s">
        <v>20</v>
      </c>
      <c r="C2124" s="2">
        <v>44044.443055555559</v>
      </c>
      <c r="D2124" s="2">
        <v>44044.467361111114</v>
      </c>
      <c r="E2124" t="s">
        <v>2150</v>
      </c>
    </row>
    <row r="2125" spans="1:5" x14ac:dyDescent="0.2">
      <c r="A2125" t="s">
        <v>27</v>
      </c>
      <c r="B2125" t="s">
        <v>20</v>
      </c>
      <c r="C2125" s="2">
        <v>44044.443055555559</v>
      </c>
      <c r="D2125" s="2">
        <v>44044.467361111114</v>
      </c>
      <c r="E2125" t="s">
        <v>2151</v>
      </c>
    </row>
    <row r="2126" spans="1:5" x14ac:dyDescent="0.2">
      <c r="A2126" t="s">
        <v>27</v>
      </c>
      <c r="B2126" t="s">
        <v>20</v>
      </c>
      <c r="C2126" s="2">
        <v>44044.443055555559</v>
      </c>
      <c r="D2126" s="2">
        <v>44044.467361111114</v>
      </c>
      <c r="E2126" t="s">
        <v>2152</v>
      </c>
    </row>
    <row r="2127" spans="1:5" x14ac:dyDescent="0.2">
      <c r="A2127" t="s">
        <v>27</v>
      </c>
      <c r="B2127" t="s">
        <v>20</v>
      </c>
      <c r="C2127" s="2">
        <v>44044.443055555559</v>
      </c>
      <c r="D2127" s="2">
        <v>44044.467361111114</v>
      </c>
      <c r="E2127" t="s">
        <v>2153</v>
      </c>
    </row>
    <row r="2128" spans="1:5" x14ac:dyDescent="0.2">
      <c r="A2128" t="s">
        <v>27</v>
      </c>
      <c r="B2128" t="s">
        <v>20</v>
      </c>
      <c r="C2128" s="2">
        <v>44044.443055555559</v>
      </c>
      <c r="D2128" s="2">
        <v>44044.467361111114</v>
      </c>
      <c r="E2128" t="s">
        <v>2154</v>
      </c>
    </row>
    <row r="2129" spans="1:5" x14ac:dyDescent="0.2">
      <c r="A2129" t="s">
        <v>27</v>
      </c>
      <c r="B2129" t="s">
        <v>20</v>
      </c>
      <c r="C2129" s="2">
        <v>44044.443055555559</v>
      </c>
      <c r="D2129" s="2">
        <v>44044.467361111114</v>
      </c>
      <c r="E2129" t="s">
        <v>2155</v>
      </c>
    </row>
    <row r="2130" spans="1:5" x14ac:dyDescent="0.2">
      <c r="A2130" t="s">
        <v>27</v>
      </c>
      <c r="B2130" t="s">
        <v>20</v>
      </c>
      <c r="C2130" s="2">
        <v>44044.443055555559</v>
      </c>
      <c r="D2130" s="2">
        <v>44044.467361111114</v>
      </c>
      <c r="E2130" t="s">
        <v>2156</v>
      </c>
    </row>
    <row r="2131" spans="1:5" x14ac:dyDescent="0.2">
      <c r="A2131" t="s">
        <v>27</v>
      </c>
      <c r="B2131" t="s">
        <v>20</v>
      </c>
      <c r="C2131" s="2">
        <v>44044.443055555559</v>
      </c>
      <c r="D2131" s="2">
        <v>44044.467361111114</v>
      </c>
      <c r="E2131" t="s">
        <v>2157</v>
      </c>
    </row>
    <row r="2132" spans="1:5" x14ac:dyDescent="0.2">
      <c r="A2132" t="s">
        <v>27</v>
      </c>
      <c r="B2132" t="s">
        <v>20</v>
      </c>
      <c r="C2132" s="2">
        <v>44044.443055555559</v>
      </c>
      <c r="D2132" s="2">
        <v>44044.467361111114</v>
      </c>
      <c r="E2132" t="s">
        <v>2158</v>
      </c>
    </row>
    <row r="2133" spans="1:5" x14ac:dyDescent="0.2">
      <c r="A2133" t="s">
        <v>27</v>
      </c>
      <c r="B2133" t="s">
        <v>20</v>
      </c>
      <c r="C2133" s="2">
        <v>44044.443055555559</v>
      </c>
      <c r="D2133" s="2">
        <v>44044.467361111114</v>
      </c>
      <c r="E2133" t="s">
        <v>2159</v>
      </c>
    </row>
    <row r="2134" spans="1:5" x14ac:dyDescent="0.2">
      <c r="A2134" t="s">
        <v>27</v>
      </c>
      <c r="B2134" t="s">
        <v>20</v>
      </c>
      <c r="C2134" s="2">
        <v>44044.443055555559</v>
      </c>
      <c r="D2134" s="2">
        <v>44044.467361111114</v>
      </c>
      <c r="E2134" t="s">
        <v>2160</v>
      </c>
    </row>
    <row r="2135" spans="1:5" x14ac:dyDescent="0.2">
      <c r="A2135" t="s">
        <v>27</v>
      </c>
      <c r="B2135" t="s">
        <v>20</v>
      </c>
      <c r="C2135" s="2">
        <v>44044.443055555559</v>
      </c>
      <c r="D2135" s="2">
        <v>44044.467361111114</v>
      </c>
      <c r="E2135" t="s">
        <v>2161</v>
      </c>
    </row>
    <row r="2136" spans="1:5" x14ac:dyDescent="0.2">
      <c r="A2136" t="s">
        <v>27</v>
      </c>
      <c r="B2136" t="s">
        <v>20</v>
      </c>
      <c r="C2136" s="2">
        <v>44044.443055555559</v>
      </c>
      <c r="D2136" s="2">
        <v>44044.467361111114</v>
      </c>
      <c r="E2136" t="s">
        <v>2162</v>
      </c>
    </row>
    <row r="2137" spans="1:5" x14ac:dyDescent="0.2">
      <c r="A2137" t="s">
        <v>27</v>
      </c>
      <c r="B2137" t="s">
        <v>20</v>
      </c>
      <c r="C2137" s="2">
        <v>44044.443055555559</v>
      </c>
      <c r="D2137" s="2">
        <v>44044.467361111114</v>
      </c>
      <c r="E2137" t="s">
        <v>2163</v>
      </c>
    </row>
    <row r="2138" spans="1:5" x14ac:dyDescent="0.2">
      <c r="A2138" t="s">
        <v>27</v>
      </c>
      <c r="B2138" t="s">
        <v>20</v>
      </c>
      <c r="C2138" s="2">
        <v>44044.443055555559</v>
      </c>
      <c r="D2138" s="2">
        <v>44044.467361111114</v>
      </c>
      <c r="E2138" t="s">
        <v>2164</v>
      </c>
    </row>
    <row r="2139" spans="1:5" x14ac:dyDescent="0.2">
      <c r="A2139" t="s">
        <v>27</v>
      </c>
      <c r="B2139" t="s">
        <v>20</v>
      </c>
      <c r="C2139" s="2">
        <v>44044.443055555559</v>
      </c>
      <c r="D2139" s="2">
        <v>44044.467361111114</v>
      </c>
      <c r="E2139" t="s">
        <v>2165</v>
      </c>
    </row>
    <row r="2140" spans="1:5" x14ac:dyDescent="0.2">
      <c r="A2140" t="s">
        <v>27</v>
      </c>
      <c r="B2140" t="s">
        <v>20</v>
      </c>
      <c r="C2140" s="2">
        <v>44044.443055555559</v>
      </c>
      <c r="D2140" s="2">
        <v>44044.467361111114</v>
      </c>
      <c r="E2140" t="s">
        <v>2166</v>
      </c>
    </row>
    <row r="2141" spans="1:5" x14ac:dyDescent="0.2">
      <c r="A2141" t="s">
        <v>27</v>
      </c>
      <c r="B2141" t="s">
        <v>20</v>
      </c>
      <c r="C2141" s="2">
        <v>44044.443055555559</v>
      </c>
      <c r="D2141" s="2">
        <v>44044.467361111114</v>
      </c>
      <c r="E2141" t="s">
        <v>2167</v>
      </c>
    </row>
    <row r="2142" spans="1:5" x14ac:dyDescent="0.2">
      <c r="A2142" t="s">
        <v>27</v>
      </c>
      <c r="B2142" t="s">
        <v>20</v>
      </c>
      <c r="C2142" s="2">
        <v>44044.443055555559</v>
      </c>
      <c r="D2142" s="2">
        <v>44044.467361111114</v>
      </c>
      <c r="E2142" t="s">
        <v>2168</v>
      </c>
    </row>
    <row r="2143" spans="1:5" x14ac:dyDescent="0.2">
      <c r="A2143" t="s">
        <v>27</v>
      </c>
      <c r="B2143" t="s">
        <v>20</v>
      </c>
      <c r="C2143" s="2">
        <v>44044.443055555559</v>
      </c>
      <c r="D2143" s="2">
        <v>44044.467361111114</v>
      </c>
      <c r="E2143" t="s">
        <v>2169</v>
      </c>
    </row>
    <row r="2144" spans="1:5" x14ac:dyDescent="0.2">
      <c r="A2144" t="s">
        <v>27</v>
      </c>
      <c r="B2144" t="s">
        <v>20</v>
      </c>
      <c r="C2144" s="2">
        <v>44044.443055555559</v>
      </c>
      <c r="D2144" s="2">
        <v>44044.467361111114</v>
      </c>
      <c r="E2144" t="s">
        <v>2170</v>
      </c>
    </row>
    <row r="2145" spans="1:5" x14ac:dyDescent="0.2">
      <c r="A2145" t="s">
        <v>27</v>
      </c>
      <c r="B2145" t="s">
        <v>20</v>
      </c>
      <c r="C2145" s="2">
        <v>44044.443055555559</v>
      </c>
      <c r="D2145" s="2">
        <v>44044.467361111114</v>
      </c>
      <c r="E2145" t="s">
        <v>2171</v>
      </c>
    </row>
    <row r="2146" spans="1:5" x14ac:dyDescent="0.2">
      <c r="A2146" t="s">
        <v>27</v>
      </c>
      <c r="B2146" t="s">
        <v>20</v>
      </c>
      <c r="C2146" s="2">
        <v>44044.443055555559</v>
      </c>
      <c r="D2146" s="2">
        <v>44044.467361111114</v>
      </c>
      <c r="E2146" t="s">
        <v>2172</v>
      </c>
    </row>
    <row r="2147" spans="1:5" x14ac:dyDescent="0.2">
      <c r="A2147" t="s">
        <v>27</v>
      </c>
      <c r="B2147" t="s">
        <v>20</v>
      </c>
      <c r="C2147" s="2">
        <v>44044.443055555559</v>
      </c>
      <c r="D2147" s="2">
        <v>44044.467361111114</v>
      </c>
      <c r="E2147" t="s">
        <v>2173</v>
      </c>
    </row>
    <row r="2148" spans="1:5" x14ac:dyDescent="0.2">
      <c r="A2148" t="s">
        <v>27</v>
      </c>
      <c r="B2148" t="s">
        <v>20</v>
      </c>
      <c r="C2148" s="2">
        <v>44044.443055555559</v>
      </c>
      <c r="D2148" s="2">
        <v>44044.467361111114</v>
      </c>
      <c r="E2148" t="s">
        <v>2174</v>
      </c>
    </row>
    <row r="2149" spans="1:5" x14ac:dyDescent="0.2">
      <c r="A2149" t="s">
        <v>27</v>
      </c>
      <c r="B2149" t="s">
        <v>20</v>
      </c>
      <c r="C2149" s="2">
        <v>44044.443055555559</v>
      </c>
      <c r="D2149" s="2">
        <v>44044.467361111114</v>
      </c>
      <c r="E2149" t="s">
        <v>2175</v>
      </c>
    </row>
    <row r="2150" spans="1:5" x14ac:dyDescent="0.2">
      <c r="A2150" t="s">
        <v>27</v>
      </c>
      <c r="B2150" t="s">
        <v>20</v>
      </c>
      <c r="C2150" s="2">
        <v>44044.443055555559</v>
      </c>
      <c r="D2150" s="2">
        <v>44044.467361111114</v>
      </c>
      <c r="E2150" t="s">
        <v>2176</v>
      </c>
    </row>
    <row r="2151" spans="1:5" x14ac:dyDescent="0.2">
      <c r="A2151" t="s">
        <v>27</v>
      </c>
      <c r="B2151" t="s">
        <v>20</v>
      </c>
      <c r="C2151" s="2">
        <v>44044.443055555559</v>
      </c>
      <c r="D2151" s="2">
        <v>44044.467361111114</v>
      </c>
      <c r="E2151" t="s">
        <v>2177</v>
      </c>
    </row>
    <row r="2152" spans="1:5" x14ac:dyDescent="0.2">
      <c r="A2152" t="s">
        <v>27</v>
      </c>
      <c r="B2152" t="s">
        <v>20</v>
      </c>
      <c r="C2152" s="2">
        <v>44044.443055555559</v>
      </c>
      <c r="D2152" s="2">
        <v>44044.467361111114</v>
      </c>
      <c r="E2152" t="s">
        <v>2178</v>
      </c>
    </row>
    <row r="2153" spans="1:5" x14ac:dyDescent="0.2">
      <c r="A2153" t="s">
        <v>27</v>
      </c>
      <c r="B2153" t="s">
        <v>20</v>
      </c>
      <c r="C2153" s="2">
        <v>44044.443055555559</v>
      </c>
      <c r="D2153" s="2">
        <v>44044.467361111114</v>
      </c>
      <c r="E2153" t="s">
        <v>2179</v>
      </c>
    </row>
    <row r="2154" spans="1:5" x14ac:dyDescent="0.2">
      <c r="A2154" t="s">
        <v>27</v>
      </c>
      <c r="B2154" t="s">
        <v>20</v>
      </c>
      <c r="C2154" s="2">
        <v>44044.443055555559</v>
      </c>
      <c r="D2154" s="2">
        <v>44044.467361111114</v>
      </c>
      <c r="E2154" t="s">
        <v>2180</v>
      </c>
    </row>
    <row r="2155" spans="1:5" x14ac:dyDescent="0.2">
      <c r="A2155" t="s">
        <v>27</v>
      </c>
      <c r="B2155" t="s">
        <v>20</v>
      </c>
      <c r="C2155" s="2">
        <v>44044.443055555559</v>
      </c>
      <c r="D2155" s="2">
        <v>44044.467361111114</v>
      </c>
      <c r="E2155" t="s">
        <v>2181</v>
      </c>
    </row>
    <row r="2156" spans="1:5" x14ac:dyDescent="0.2">
      <c r="A2156" t="s">
        <v>27</v>
      </c>
      <c r="B2156" t="s">
        <v>20</v>
      </c>
      <c r="C2156" s="2">
        <v>44044.443055555559</v>
      </c>
      <c r="D2156" s="2">
        <v>44044.467361111114</v>
      </c>
      <c r="E2156" t="s">
        <v>2182</v>
      </c>
    </row>
    <row r="2157" spans="1:5" x14ac:dyDescent="0.2">
      <c r="A2157" t="s">
        <v>27</v>
      </c>
      <c r="B2157" t="s">
        <v>20</v>
      </c>
      <c r="C2157" s="2">
        <v>44044.443055555559</v>
      </c>
      <c r="D2157" s="2">
        <v>44044.467361111114</v>
      </c>
      <c r="E2157" t="s">
        <v>2183</v>
      </c>
    </row>
    <row r="2158" spans="1:5" x14ac:dyDescent="0.2">
      <c r="A2158" t="s">
        <v>27</v>
      </c>
      <c r="B2158" t="s">
        <v>20</v>
      </c>
      <c r="C2158" s="2">
        <v>44044.443055555559</v>
      </c>
      <c r="D2158" s="2">
        <v>44044.467361111114</v>
      </c>
      <c r="E2158" t="s">
        <v>2184</v>
      </c>
    </row>
    <row r="2159" spans="1:5" x14ac:dyDescent="0.2">
      <c r="A2159" t="s">
        <v>27</v>
      </c>
      <c r="B2159" t="s">
        <v>20</v>
      </c>
      <c r="C2159" s="2">
        <v>44044.443055555559</v>
      </c>
      <c r="D2159" s="2">
        <v>44044.467361111114</v>
      </c>
      <c r="E2159" t="s">
        <v>2185</v>
      </c>
    </row>
    <row r="2160" spans="1:5" x14ac:dyDescent="0.2">
      <c r="A2160" t="s">
        <v>27</v>
      </c>
      <c r="B2160" t="s">
        <v>20</v>
      </c>
      <c r="C2160" s="2">
        <v>44044.443055555559</v>
      </c>
      <c r="D2160" s="2">
        <v>44044.467361111114</v>
      </c>
      <c r="E2160" t="s">
        <v>2186</v>
      </c>
    </row>
    <row r="2161" spans="1:5" x14ac:dyDescent="0.2">
      <c r="A2161" t="s">
        <v>27</v>
      </c>
      <c r="B2161" t="s">
        <v>20</v>
      </c>
      <c r="C2161" s="2">
        <v>44044.443055555559</v>
      </c>
      <c r="D2161" s="2">
        <v>44044.467361111114</v>
      </c>
      <c r="E2161" t="s">
        <v>2187</v>
      </c>
    </row>
    <row r="2162" spans="1:5" x14ac:dyDescent="0.2">
      <c r="A2162" t="s">
        <v>27</v>
      </c>
      <c r="B2162" t="s">
        <v>20</v>
      </c>
      <c r="C2162" s="2">
        <v>44044.443055555559</v>
      </c>
      <c r="D2162" s="2">
        <v>44044.467361111114</v>
      </c>
      <c r="E2162" t="s">
        <v>2188</v>
      </c>
    </row>
    <row r="2163" spans="1:5" x14ac:dyDescent="0.2">
      <c r="A2163" t="s">
        <v>27</v>
      </c>
      <c r="B2163" t="s">
        <v>20</v>
      </c>
      <c r="C2163" s="2">
        <v>44044.443055555559</v>
      </c>
      <c r="D2163" s="2">
        <v>44044.467361111114</v>
      </c>
      <c r="E2163" t="s">
        <v>2189</v>
      </c>
    </row>
    <row r="2164" spans="1:5" x14ac:dyDescent="0.2">
      <c r="A2164" t="s">
        <v>27</v>
      </c>
      <c r="B2164" t="s">
        <v>20</v>
      </c>
      <c r="C2164" s="2">
        <v>44044.443055555559</v>
      </c>
      <c r="D2164" s="2">
        <v>44044.467361111114</v>
      </c>
      <c r="E2164" t="s">
        <v>2190</v>
      </c>
    </row>
    <row r="2165" spans="1:5" x14ac:dyDescent="0.2">
      <c r="A2165" t="s">
        <v>27</v>
      </c>
      <c r="B2165" t="s">
        <v>20</v>
      </c>
      <c r="C2165" s="2">
        <v>44044.443055555559</v>
      </c>
      <c r="D2165" s="2">
        <v>44044.467361111114</v>
      </c>
      <c r="E2165" t="s">
        <v>2191</v>
      </c>
    </row>
    <row r="2166" spans="1:5" x14ac:dyDescent="0.2">
      <c r="A2166" t="s">
        <v>27</v>
      </c>
      <c r="B2166" t="s">
        <v>20</v>
      </c>
      <c r="C2166" s="2">
        <v>44044.443055555559</v>
      </c>
      <c r="D2166" s="2">
        <v>44044.467361111114</v>
      </c>
      <c r="E2166" t="s">
        <v>2192</v>
      </c>
    </row>
    <row r="2167" spans="1:5" x14ac:dyDescent="0.2">
      <c r="A2167" t="s">
        <v>27</v>
      </c>
      <c r="B2167" t="s">
        <v>20</v>
      </c>
      <c r="C2167" s="2">
        <v>44044.443055555559</v>
      </c>
      <c r="D2167" s="2">
        <v>44044.467361111114</v>
      </c>
      <c r="E2167" t="s">
        <v>2193</v>
      </c>
    </row>
    <row r="2168" spans="1:5" x14ac:dyDescent="0.2">
      <c r="A2168" t="s">
        <v>27</v>
      </c>
      <c r="B2168" t="s">
        <v>20</v>
      </c>
      <c r="C2168" s="2">
        <v>44044.443055555559</v>
      </c>
      <c r="D2168" s="2">
        <v>44044.467361111114</v>
      </c>
      <c r="E2168" t="s">
        <v>2194</v>
      </c>
    </row>
    <row r="2169" spans="1:5" x14ac:dyDescent="0.2">
      <c r="A2169" t="s">
        <v>27</v>
      </c>
      <c r="B2169" t="s">
        <v>20</v>
      </c>
      <c r="C2169" s="2">
        <v>44044.443055555559</v>
      </c>
      <c r="D2169" s="2">
        <v>44044.467361111114</v>
      </c>
      <c r="E2169" t="s">
        <v>2195</v>
      </c>
    </row>
    <row r="2170" spans="1:5" x14ac:dyDescent="0.2">
      <c r="A2170" t="s">
        <v>27</v>
      </c>
      <c r="B2170" t="s">
        <v>20</v>
      </c>
      <c r="C2170" s="2">
        <v>44044.443055555559</v>
      </c>
      <c r="D2170" s="2">
        <v>44044.467361111114</v>
      </c>
      <c r="E2170" t="s">
        <v>2196</v>
      </c>
    </row>
    <row r="2171" spans="1:5" x14ac:dyDescent="0.2">
      <c r="A2171" t="s">
        <v>27</v>
      </c>
      <c r="B2171" t="s">
        <v>20</v>
      </c>
      <c r="C2171" s="2">
        <v>44044.443055555559</v>
      </c>
      <c r="D2171" s="2">
        <v>44044.467361111114</v>
      </c>
      <c r="E2171" t="s">
        <v>2197</v>
      </c>
    </row>
    <row r="2172" spans="1:5" x14ac:dyDescent="0.2">
      <c r="A2172" t="s">
        <v>27</v>
      </c>
      <c r="B2172" t="s">
        <v>20</v>
      </c>
      <c r="C2172" s="2">
        <v>44044.443055555559</v>
      </c>
      <c r="D2172" s="2">
        <v>44044.467361111114</v>
      </c>
      <c r="E2172" t="s">
        <v>2198</v>
      </c>
    </row>
    <row r="2173" spans="1:5" x14ac:dyDescent="0.2">
      <c r="A2173" t="s">
        <v>27</v>
      </c>
      <c r="B2173" t="s">
        <v>20</v>
      </c>
      <c r="C2173" s="2">
        <v>44044.443055555559</v>
      </c>
      <c r="D2173" s="2">
        <v>44044.467361111114</v>
      </c>
      <c r="E2173" t="s">
        <v>2199</v>
      </c>
    </row>
    <row r="2174" spans="1:5" x14ac:dyDescent="0.2">
      <c r="A2174" t="s">
        <v>27</v>
      </c>
      <c r="B2174" t="s">
        <v>20</v>
      </c>
      <c r="C2174" s="2">
        <v>44044.443055555559</v>
      </c>
      <c r="D2174" s="2">
        <v>44044.467361111114</v>
      </c>
      <c r="E2174" t="s">
        <v>2200</v>
      </c>
    </row>
    <row r="2175" spans="1:5" x14ac:dyDescent="0.2">
      <c r="A2175" t="s">
        <v>27</v>
      </c>
      <c r="B2175" t="s">
        <v>20</v>
      </c>
      <c r="C2175" s="2">
        <v>44044.443055555559</v>
      </c>
      <c r="D2175" s="2">
        <v>44044.467361111114</v>
      </c>
      <c r="E2175" t="s">
        <v>2201</v>
      </c>
    </row>
    <row r="2176" spans="1:5" x14ac:dyDescent="0.2">
      <c r="A2176" t="s">
        <v>27</v>
      </c>
      <c r="B2176" t="s">
        <v>20</v>
      </c>
      <c r="C2176" s="2">
        <v>44044.443055555559</v>
      </c>
      <c r="D2176" s="2">
        <v>44044.467361111114</v>
      </c>
      <c r="E2176" t="s">
        <v>2202</v>
      </c>
    </row>
    <row r="2177" spans="1:5" x14ac:dyDescent="0.2">
      <c r="A2177" t="s">
        <v>27</v>
      </c>
      <c r="B2177" t="s">
        <v>20</v>
      </c>
      <c r="C2177" s="2">
        <v>44044.443055555559</v>
      </c>
      <c r="D2177" s="2">
        <v>44044.467361111114</v>
      </c>
      <c r="E2177" t="s">
        <v>2203</v>
      </c>
    </row>
    <row r="2178" spans="1:5" x14ac:dyDescent="0.2">
      <c r="A2178" t="s">
        <v>27</v>
      </c>
      <c r="B2178" t="s">
        <v>20</v>
      </c>
      <c r="C2178" s="2">
        <v>44044.443055555559</v>
      </c>
      <c r="D2178" s="2">
        <v>44044.467361111114</v>
      </c>
      <c r="E2178" t="s">
        <v>2204</v>
      </c>
    </row>
    <row r="2179" spans="1:5" x14ac:dyDescent="0.2">
      <c r="A2179" t="s">
        <v>27</v>
      </c>
      <c r="B2179" t="s">
        <v>20</v>
      </c>
      <c r="C2179" s="2">
        <v>44044.443055555559</v>
      </c>
      <c r="D2179" s="2">
        <v>44044.467361111114</v>
      </c>
      <c r="E2179" t="s">
        <v>2205</v>
      </c>
    </row>
    <row r="2180" spans="1:5" x14ac:dyDescent="0.2">
      <c r="A2180" t="s">
        <v>27</v>
      </c>
      <c r="B2180" t="s">
        <v>20</v>
      </c>
      <c r="C2180" s="2">
        <v>44044.443055555559</v>
      </c>
      <c r="D2180" s="2">
        <v>44044.467361111114</v>
      </c>
      <c r="E2180" t="s">
        <v>2206</v>
      </c>
    </row>
    <row r="2181" spans="1:5" x14ac:dyDescent="0.2">
      <c r="A2181" t="s">
        <v>27</v>
      </c>
      <c r="B2181" t="s">
        <v>20</v>
      </c>
      <c r="C2181" s="2">
        <v>44044.443055555559</v>
      </c>
      <c r="D2181" s="2">
        <v>44044.467361111114</v>
      </c>
      <c r="E2181" t="s">
        <v>2207</v>
      </c>
    </row>
    <row r="2182" spans="1:5" x14ac:dyDescent="0.2">
      <c r="A2182" t="s">
        <v>27</v>
      </c>
      <c r="B2182" t="s">
        <v>20</v>
      </c>
      <c r="C2182" s="2">
        <v>44044.443055555559</v>
      </c>
      <c r="D2182" s="2">
        <v>44044.467361111114</v>
      </c>
      <c r="E2182" t="s">
        <v>2208</v>
      </c>
    </row>
    <row r="2183" spans="1:5" x14ac:dyDescent="0.2">
      <c r="A2183" t="s">
        <v>27</v>
      </c>
      <c r="B2183" t="s">
        <v>20</v>
      </c>
      <c r="C2183" s="2">
        <v>44044.443055555559</v>
      </c>
      <c r="D2183" s="2">
        <v>44044.467361111114</v>
      </c>
      <c r="E2183" t="s">
        <v>2209</v>
      </c>
    </row>
    <row r="2184" spans="1:5" x14ac:dyDescent="0.2">
      <c r="A2184" t="s">
        <v>27</v>
      </c>
      <c r="B2184" t="s">
        <v>20</v>
      </c>
      <c r="C2184" s="2">
        <v>44044.443055555559</v>
      </c>
      <c r="D2184" s="2">
        <v>44044.467361111114</v>
      </c>
      <c r="E2184" t="s">
        <v>2210</v>
      </c>
    </row>
    <row r="2185" spans="1:5" x14ac:dyDescent="0.2">
      <c r="A2185" t="s">
        <v>27</v>
      </c>
      <c r="B2185" t="s">
        <v>20</v>
      </c>
      <c r="C2185" s="2">
        <v>44044.443055555559</v>
      </c>
      <c r="D2185" s="2">
        <v>44044.467361111114</v>
      </c>
      <c r="E2185" t="s">
        <v>2211</v>
      </c>
    </row>
    <row r="2186" spans="1:5" x14ac:dyDescent="0.2">
      <c r="A2186" t="s">
        <v>27</v>
      </c>
      <c r="B2186" t="s">
        <v>20</v>
      </c>
      <c r="C2186" s="2">
        <v>44044.443055555559</v>
      </c>
      <c r="D2186" s="2">
        <v>44044.467361111114</v>
      </c>
      <c r="E2186" t="s">
        <v>2212</v>
      </c>
    </row>
    <row r="2187" spans="1:5" x14ac:dyDescent="0.2">
      <c r="A2187" t="s">
        <v>27</v>
      </c>
      <c r="B2187" t="s">
        <v>20</v>
      </c>
      <c r="C2187" s="2">
        <v>44044.443055555559</v>
      </c>
      <c r="D2187" s="2">
        <v>44044.467361111114</v>
      </c>
      <c r="E2187" t="s">
        <v>2213</v>
      </c>
    </row>
    <row r="2188" spans="1:5" x14ac:dyDescent="0.2">
      <c r="A2188" t="s">
        <v>27</v>
      </c>
      <c r="B2188" t="s">
        <v>20</v>
      </c>
      <c r="C2188" s="2">
        <v>44044.443055555559</v>
      </c>
      <c r="D2188" s="2">
        <v>44044.467361111114</v>
      </c>
      <c r="E2188" t="s">
        <v>2214</v>
      </c>
    </row>
    <row r="2189" spans="1:5" x14ac:dyDescent="0.2">
      <c r="A2189" t="s">
        <v>27</v>
      </c>
      <c r="B2189" t="s">
        <v>20</v>
      </c>
      <c r="C2189" s="2">
        <v>44044.443055555559</v>
      </c>
      <c r="D2189" s="2">
        <v>44044.467361111114</v>
      </c>
      <c r="E2189" t="s">
        <v>2215</v>
      </c>
    </row>
    <row r="2190" spans="1:5" x14ac:dyDescent="0.2">
      <c r="A2190" t="s">
        <v>27</v>
      </c>
      <c r="B2190" t="s">
        <v>20</v>
      </c>
      <c r="C2190" s="2">
        <v>44044.443055555559</v>
      </c>
      <c r="D2190" s="2">
        <v>44044.467361111114</v>
      </c>
      <c r="E2190" t="s">
        <v>2216</v>
      </c>
    </row>
    <row r="2191" spans="1:5" x14ac:dyDescent="0.2">
      <c r="A2191" t="s">
        <v>27</v>
      </c>
      <c r="B2191" t="s">
        <v>20</v>
      </c>
      <c r="C2191" s="2">
        <v>44044.443055555559</v>
      </c>
      <c r="D2191" s="2">
        <v>44044.467361111114</v>
      </c>
      <c r="E2191" t="s">
        <v>2217</v>
      </c>
    </row>
    <row r="2192" spans="1:5" x14ac:dyDescent="0.2">
      <c r="A2192" t="s">
        <v>27</v>
      </c>
      <c r="B2192" t="s">
        <v>20</v>
      </c>
      <c r="C2192" s="2">
        <v>44044.443055555559</v>
      </c>
      <c r="D2192" s="2">
        <v>44044.467361111114</v>
      </c>
      <c r="E2192" t="s">
        <v>2218</v>
      </c>
    </row>
    <row r="2193" spans="1:5" x14ac:dyDescent="0.2">
      <c r="A2193" t="s">
        <v>27</v>
      </c>
      <c r="B2193" t="s">
        <v>20</v>
      </c>
      <c r="C2193" s="2">
        <v>44044.443055555559</v>
      </c>
      <c r="D2193" s="2">
        <v>44044.467361111114</v>
      </c>
      <c r="E2193" t="s">
        <v>2219</v>
      </c>
    </row>
    <row r="2194" spans="1:5" x14ac:dyDescent="0.2">
      <c r="A2194" t="s">
        <v>27</v>
      </c>
      <c r="B2194" t="s">
        <v>20</v>
      </c>
      <c r="C2194" s="2">
        <v>44044.443055555559</v>
      </c>
      <c r="D2194" s="2">
        <v>44044.467361111114</v>
      </c>
      <c r="E2194" t="s">
        <v>2220</v>
      </c>
    </row>
    <row r="2195" spans="1:5" x14ac:dyDescent="0.2">
      <c r="A2195" t="s">
        <v>27</v>
      </c>
      <c r="B2195" t="s">
        <v>20</v>
      </c>
      <c r="C2195" s="2">
        <v>44044.443055555559</v>
      </c>
      <c r="D2195" s="2">
        <v>44044.467361111114</v>
      </c>
      <c r="E2195" t="s">
        <v>2221</v>
      </c>
    </row>
    <row r="2196" spans="1:5" x14ac:dyDescent="0.2">
      <c r="A2196" t="s">
        <v>27</v>
      </c>
      <c r="B2196" t="s">
        <v>20</v>
      </c>
      <c r="C2196" s="2">
        <v>44044.443055555559</v>
      </c>
      <c r="D2196" s="2">
        <v>44044.467361111114</v>
      </c>
      <c r="E2196" t="s">
        <v>2222</v>
      </c>
    </row>
    <row r="2197" spans="1:5" x14ac:dyDescent="0.2">
      <c r="A2197" t="s">
        <v>27</v>
      </c>
      <c r="B2197" t="s">
        <v>20</v>
      </c>
      <c r="C2197" s="2">
        <v>44044.443055555559</v>
      </c>
      <c r="D2197" s="2">
        <v>44044.467361111114</v>
      </c>
      <c r="E2197" t="s">
        <v>2223</v>
      </c>
    </row>
    <row r="2198" spans="1:5" x14ac:dyDescent="0.2">
      <c r="A2198" t="s">
        <v>27</v>
      </c>
      <c r="B2198" t="s">
        <v>20</v>
      </c>
      <c r="C2198" s="2">
        <v>44044.443055555559</v>
      </c>
      <c r="D2198" s="2">
        <v>44044.467361111114</v>
      </c>
      <c r="E2198" t="s">
        <v>2224</v>
      </c>
    </row>
    <row r="2199" spans="1:5" x14ac:dyDescent="0.2">
      <c r="A2199" t="s">
        <v>27</v>
      </c>
      <c r="B2199" t="s">
        <v>20</v>
      </c>
      <c r="C2199" s="2">
        <v>44044.443055555559</v>
      </c>
      <c r="D2199" s="2">
        <v>44044.467361111114</v>
      </c>
      <c r="E2199" t="s">
        <v>2225</v>
      </c>
    </row>
    <row r="2200" spans="1:5" x14ac:dyDescent="0.2">
      <c r="A2200" t="s">
        <v>27</v>
      </c>
      <c r="B2200" t="s">
        <v>20</v>
      </c>
      <c r="C2200" s="2">
        <v>44044.443055555559</v>
      </c>
      <c r="D2200" s="2">
        <v>44044.467361111114</v>
      </c>
      <c r="E2200" t="s">
        <v>2226</v>
      </c>
    </row>
    <row r="2201" spans="1:5" x14ac:dyDescent="0.2">
      <c r="A2201" t="s">
        <v>27</v>
      </c>
      <c r="B2201" t="s">
        <v>20</v>
      </c>
      <c r="C2201" s="2">
        <v>44044.443055555559</v>
      </c>
      <c r="D2201" s="2">
        <v>44044.467361111114</v>
      </c>
      <c r="E2201" t="s">
        <v>2227</v>
      </c>
    </row>
    <row r="2202" spans="1:5" x14ac:dyDescent="0.2">
      <c r="A2202" t="s">
        <v>27</v>
      </c>
      <c r="B2202" t="s">
        <v>20</v>
      </c>
      <c r="C2202" s="2">
        <v>44044.443055555559</v>
      </c>
      <c r="D2202" s="2">
        <v>44044.467361111114</v>
      </c>
      <c r="E2202" t="s">
        <v>2228</v>
      </c>
    </row>
    <row r="2203" spans="1:5" x14ac:dyDescent="0.2">
      <c r="A2203" t="s">
        <v>27</v>
      </c>
      <c r="B2203" t="s">
        <v>20</v>
      </c>
      <c r="C2203" s="2">
        <v>44044.443055555559</v>
      </c>
      <c r="D2203" s="2">
        <v>44044.467361111114</v>
      </c>
      <c r="E2203" t="s">
        <v>2229</v>
      </c>
    </row>
    <row r="2204" spans="1:5" x14ac:dyDescent="0.2">
      <c r="A2204" t="s">
        <v>27</v>
      </c>
      <c r="B2204" t="s">
        <v>20</v>
      </c>
      <c r="C2204" s="2">
        <v>44044.443055555559</v>
      </c>
      <c r="D2204" s="2">
        <v>44044.467361111114</v>
      </c>
      <c r="E2204" t="s">
        <v>2230</v>
      </c>
    </row>
    <row r="2205" spans="1:5" x14ac:dyDescent="0.2">
      <c r="A2205" t="s">
        <v>27</v>
      </c>
      <c r="B2205" t="s">
        <v>20</v>
      </c>
      <c r="C2205" s="2">
        <v>44044.443055555559</v>
      </c>
      <c r="D2205" s="2">
        <v>44044.467361111114</v>
      </c>
      <c r="E2205" t="s">
        <v>2231</v>
      </c>
    </row>
    <row r="2206" spans="1:5" x14ac:dyDescent="0.2">
      <c r="A2206" t="s">
        <v>27</v>
      </c>
      <c r="B2206" t="s">
        <v>20</v>
      </c>
      <c r="C2206" s="2">
        <v>44044.443055555559</v>
      </c>
      <c r="D2206" s="2">
        <v>44044.467361111114</v>
      </c>
      <c r="E2206" t="s">
        <v>2232</v>
      </c>
    </row>
    <row r="2207" spans="1:5" x14ac:dyDescent="0.2">
      <c r="A2207" t="s">
        <v>27</v>
      </c>
      <c r="B2207" t="s">
        <v>20</v>
      </c>
      <c r="C2207" s="2">
        <v>44044.443055555559</v>
      </c>
      <c r="D2207" s="2">
        <v>44044.467361111114</v>
      </c>
      <c r="E2207" t="s">
        <v>2233</v>
      </c>
    </row>
    <row r="2208" spans="1:5" x14ac:dyDescent="0.2">
      <c r="A2208" t="s">
        <v>27</v>
      </c>
      <c r="B2208" t="s">
        <v>20</v>
      </c>
      <c r="C2208" s="2">
        <v>44044.443055555559</v>
      </c>
      <c r="D2208" s="2">
        <v>44044.467361111114</v>
      </c>
      <c r="E2208" t="s">
        <v>2234</v>
      </c>
    </row>
    <row r="2209" spans="1:5" x14ac:dyDescent="0.2">
      <c r="A2209" t="s">
        <v>27</v>
      </c>
      <c r="B2209" t="s">
        <v>20</v>
      </c>
      <c r="C2209" s="2">
        <v>44044.443055555559</v>
      </c>
      <c r="D2209" s="2">
        <v>44044.467361111114</v>
      </c>
      <c r="E2209" t="s">
        <v>2235</v>
      </c>
    </row>
    <row r="2210" spans="1:5" x14ac:dyDescent="0.2">
      <c r="A2210" t="s">
        <v>27</v>
      </c>
      <c r="B2210" t="s">
        <v>20</v>
      </c>
      <c r="C2210" s="2">
        <v>44044.443055555559</v>
      </c>
      <c r="D2210" s="2">
        <v>44044.467361111114</v>
      </c>
      <c r="E2210" t="s">
        <v>2236</v>
      </c>
    </row>
    <row r="2211" spans="1:5" x14ac:dyDescent="0.2">
      <c r="A2211" t="s">
        <v>27</v>
      </c>
      <c r="B2211" t="s">
        <v>20</v>
      </c>
      <c r="C2211" s="2">
        <v>44044.443055555559</v>
      </c>
      <c r="D2211" s="2">
        <v>44044.467361111114</v>
      </c>
      <c r="E2211" t="s">
        <v>2237</v>
      </c>
    </row>
    <row r="2212" spans="1:5" x14ac:dyDescent="0.2">
      <c r="A2212" t="s">
        <v>27</v>
      </c>
      <c r="B2212" t="s">
        <v>20</v>
      </c>
      <c r="C2212" s="2">
        <v>44044.443055555559</v>
      </c>
      <c r="D2212" s="2">
        <v>44044.467361111114</v>
      </c>
      <c r="E2212" t="s">
        <v>2238</v>
      </c>
    </row>
    <row r="2213" spans="1:5" x14ac:dyDescent="0.2">
      <c r="A2213" t="s">
        <v>27</v>
      </c>
      <c r="B2213" t="s">
        <v>20</v>
      </c>
      <c r="C2213" s="2">
        <v>44044.443055555559</v>
      </c>
      <c r="D2213" s="2">
        <v>44044.467361111114</v>
      </c>
      <c r="E2213" t="s">
        <v>2239</v>
      </c>
    </row>
    <row r="2214" spans="1:5" x14ac:dyDescent="0.2">
      <c r="A2214" t="s">
        <v>27</v>
      </c>
      <c r="B2214" t="s">
        <v>20</v>
      </c>
      <c r="C2214" s="2">
        <v>44044.443055555559</v>
      </c>
      <c r="D2214" s="2">
        <v>44044.467361111114</v>
      </c>
      <c r="E2214" t="s">
        <v>2240</v>
      </c>
    </row>
    <row r="2215" spans="1:5" x14ac:dyDescent="0.2">
      <c r="A2215" t="s">
        <v>27</v>
      </c>
      <c r="B2215" t="s">
        <v>20</v>
      </c>
      <c r="C2215" s="2">
        <v>44044.443055555559</v>
      </c>
      <c r="D2215" s="2">
        <v>44044.467361111114</v>
      </c>
      <c r="E2215" t="s">
        <v>2241</v>
      </c>
    </row>
    <row r="2216" spans="1:5" x14ac:dyDescent="0.2">
      <c r="A2216" t="s">
        <v>27</v>
      </c>
      <c r="B2216" t="s">
        <v>20</v>
      </c>
      <c r="C2216" s="2">
        <v>44044.443055555559</v>
      </c>
      <c r="D2216" s="2">
        <v>44044.467361111114</v>
      </c>
      <c r="E2216" t="s">
        <v>2242</v>
      </c>
    </row>
    <row r="2217" spans="1:5" x14ac:dyDescent="0.2">
      <c r="A2217" t="s">
        <v>27</v>
      </c>
      <c r="B2217" t="s">
        <v>20</v>
      </c>
      <c r="C2217" s="2">
        <v>44044.443055555559</v>
      </c>
      <c r="D2217" s="2">
        <v>44044.467361111114</v>
      </c>
      <c r="E2217" t="s">
        <v>2243</v>
      </c>
    </row>
    <row r="2218" spans="1:5" x14ac:dyDescent="0.2">
      <c r="A2218" t="s">
        <v>27</v>
      </c>
      <c r="B2218" t="s">
        <v>20</v>
      </c>
      <c r="C2218" s="2">
        <v>44044.443055555559</v>
      </c>
      <c r="D2218" s="2">
        <v>44044.467361111114</v>
      </c>
      <c r="E2218" t="s">
        <v>2244</v>
      </c>
    </row>
    <row r="2219" spans="1:5" x14ac:dyDescent="0.2">
      <c r="A2219" t="s">
        <v>27</v>
      </c>
      <c r="B2219" t="s">
        <v>20</v>
      </c>
      <c r="C2219" s="2">
        <v>44044.443055555559</v>
      </c>
      <c r="D2219" s="2">
        <v>44044.467361111114</v>
      </c>
      <c r="E2219" t="s">
        <v>2245</v>
      </c>
    </row>
    <row r="2220" spans="1:5" x14ac:dyDescent="0.2">
      <c r="A2220" t="s">
        <v>27</v>
      </c>
      <c r="B2220" t="s">
        <v>20</v>
      </c>
      <c r="C2220" s="2">
        <v>44044.443055555559</v>
      </c>
      <c r="D2220" s="2">
        <v>44044.467361111114</v>
      </c>
      <c r="E2220" t="s">
        <v>2246</v>
      </c>
    </row>
    <row r="2221" spans="1:5" x14ac:dyDescent="0.2">
      <c r="A2221" t="s">
        <v>27</v>
      </c>
      <c r="B2221" t="s">
        <v>20</v>
      </c>
      <c r="C2221" s="2">
        <v>44044.443055555559</v>
      </c>
      <c r="D2221" s="2">
        <v>44044.467361111114</v>
      </c>
      <c r="E2221" t="s">
        <v>2247</v>
      </c>
    </row>
    <row r="2222" spans="1:5" x14ac:dyDescent="0.2">
      <c r="A2222" t="s">
        <v>27</v>
      </c>
      <c r="B2222" t="s">
        <v>20</v>
      </c>
      <c r="C2222" s="2">
        <v>44044.443055555559</v>
      </c>
      <c r="D2222" s="2">
        <v>44044.467361111114</v>
      </c>
      <c r="E2222" t="s">
        <v>2248</v>
      </c>
    </row>
    <row r="2223" spans="1:5" x14ac:dyDescent="0.2">
      <c r="A2223" t="s">
        <v>27</v>
      </c>
      <c r="B2223" t="s">
        <v>20</v>
      </c>
      <c r="C2223" s="2">
        <v>44044.443055555559</v>
      </c>
      <c r="D2223" s="2">
        <v>44044.467361111114</v>
      </c>
      <c r="E2223" t="s">
        <v>2249</v>
      </c>
    </row>
    <row r="2224" spans="1:5" x14ac:dyDescent="0.2">
      <c r="A2224" t="s">
        <v>27</v>
      </c>
      <c r="B2224" t="s">
        <v>20</v>
      </c>
      <c r="C2224" s="2">
        <v>44044.443055555559</v>
      </c>
      <c r="D2224" s="2">
        <v>44044.467361111114</v>
      </c>
      <c r="E2224" t="s">
        <v>2250</v>
      </c>
    </row>
    <row r="2225" spans="1:5" x14ac:dyDescent="0.2">
      <c r="A2225" t="s">
        <v>27</v>
      </c>
      <c r="B2225" t="s">
        <v>20</v>
      </c>
      <c r="C2225" s="2">
        <v>44044.443055555559</v>
      </c>
      <c r="D2225" s="2">
        <v>44044.467361111114</v>
      </c>
      <c r="E2225" t="s">
        <v>2251</v>
      </c>
    </row>
    <row r="2226" spans="1:5" x14ac:dyDescent="0.2">
      <c r="A2226" t="s">
        <v>27</v>
      </c>
      <c r="B2226" t="s">
        <v>20</v>
      </c>
      <c r="C2226" s="2">
        <v>44044.443055555559</v>
      </c>
      <c r="D2226" s="2">
        <v>44044.467361111114</v>
      </c>
      <c r="E2226" t="s">
        <v>2252</v>
      </c>
    </row>
    <row r="2227" spans="1:5" x14ac:dyDescent="0.2">
      <c r="A2227" t="s">
        <v>27</v>
      </c>
      <c r="B2227" t="s">
        <v>20</v>
      </c>
      <c r="C2227" s="2">
        <v>44044.443055555559</v>
      </c>
      <c r="D2227" s="2">
        <v>44044.467361111114</v>
      </c>
      <c r="E2227" t="s">
        <v>2253</v>
      </c>
    </row>
    <row r="2228" spans="1:5" x14ac:dyDescent="0.2">
      <c r="A2228" t="s">
        <v>27</v>
      </c>
      <c r="B2228" t="s">
        <v>20</v>
      </c>
      <c r="C2228" s="2">
        <v>44044.443055555559</v>
      </c>
      <c r="D2228" s="2">
        <v>44044.467361111114</v>
      </c>
      <c r="E2228" t="s">
        <v>2254</v>
      </c>
    </row>
    <row r="2229" spans="1:5" x14ac:dyDescent="0.2">
      <c r="A2229" t="s">
        <v>27</v>
      </c>
      <c r="B2229" t="s">
        <v>20</v>
      </c>
      <c r="C2229" s="2">
        <v>44044.443055555559</v>
      </c>
      <c r="D2229" s="2">
        <v>44044.467361111114</v>
      </c>
      <c r="E2229" t="s">
        <v>2255</v>
      </c>
    </row>
    <row r="2230" spans="1:5" x14ac:dyDescent="0.2">
      <c r="A2230" t="s">
        <v>27</v>
      </c>
      <c r="B2230" t="s">
        <v>20</v>
      </c>
      <c r="C2230" s="2">
        <v>44044.443055555559</v>
      </c>
      <c r="D2230" s="2">
        <v>44044.467361111114</v>
      </c>
      <c r="E2230" t="s">
        <v>2256</v>
      </c>
    </row>
    <row r="2231" spans="1:5" x14ac:dyDescent="0.2">
      <c r="A2231" t="s">
        <v>27</v>
      </c>
      <c r="B2231" t="s">
        <v>20</v>
      </c>
      <c r="C2231" s="2">
        <v>44044.443055555559</v>
      </c>
      <c r="D2231" s="2">
        <v>44044.467361111114</v>
      </c>
      <c r="E2231" t="s">
        <v>2257</v>
      </c>
    </row>
    <row r="2232" spans="1:5" x14ac:dyDescent="0.2">
      <c r="A2232" t="s">
        <v>27</v>
      </c>
      <c r="B2232" t="s">
        <v>20</v>
      </c>
      <c r="C2232" s="2">
        <v>44044.443055555559</v>
      </c>
      <c r="D2232" s="2">
        <v>44044.467361111114</v>
      </c>
      <c r="E2232" t="s">
        <v>2258</v>
      </c>
    </row>
    <row r="2233" spans="1:5" x14ac:dyDescent="0.2">
      <c r="A2233" t="s">
        <v>27</v>
      </c>
      <c r="B2233" t="s">
        <v>20</v>
      </c>
      <c r="C2233" s="2">
        <v>44044.443055555559</v>
      </c>
      <c r="D2233" s="2">
        <v>44044.467361111114</v>
      </c>
      <c r="E2233" t="s">
        <v>2259</v>
      </c>
    </row>
    <row r="2234" spans="1:5" x14ac:dyDescent="0.2">
      <c r="A2234" t="s">
        <v>27</v>
      </c>
      <c r="B2234" t="s">
        <v>20</v>
      </c>
      <c r="C2234" s="2">
        <v>44044.443055555559</v>
      </c>
      <c r="D2234" s="2">
        <v>44044.467361111114</v>
      </c>
      <c r="E2234" t="s">
        <v>2260</v>
      </c>
    </row>
    <row r="2235" spans="1:5" x14ac:dyDescent="0.2">
      <c r="A2235" t="s">
        <v>27</v>
      </c>
      <c r="B2235" t="s">
        <v>20</v>
      </c>
      <c r="C2235" s="2">
        <v>44044.443055555559</v>
      </c>
      <c r="D2235" s="2">
        <v>44044.467361111114</v>
      </c>
      <c r="E2235" t="s">
        <v>2261</v>
      </c>
    </row>
    <row r="2236" spans="1:5" x14ac:dyDescent="0.2">
      <c r="A2236" t="s">
        <v>27</v>
      </c>
      <c r="B2236" t="s">
        <v>20</v>
      </c>
      <c r="C2236" s="2">
        <v>44044.443055555559</v>
      </c>
      <c r="D2236" s="2">
        <v>44044.467361111114</v>
      </c>
      <c r="E2236" t="s">
        <v>2262</v>
      </c>
    </row>
    <row r="2237" spans="1:5" x14ac:dyDescent="0.2">
      <c r="A2237" t="s">
        <v>27</v>
      </c>
      <c r="B2237" t="s">
        <v>20</v>
      </c>
      <c r="C2237" s="2">
        <v>44044.443055555559</v>
      </c>
      <c r="D2237" s="2">
        <v>44044.467361111114</v>
      </c>
      <c r="E2237" t="s">
        <v>2263</v>
      </c>
    </row>
    <row r="2238" spans="1:5" x14ac:dyDescent="0.2">
      <c r="A2238" t="s">
        <v>27</v>
      </c>
      <c r="B2238" t="s">
        <v>20</v>
      </c>
      <c r="C2238" s="2">
        <v>44044.443055555559</v>
      </c>
      <c r="D2238" s="2">
        <v>44044.467361111114</v>
      </c>
      <c r="E2238" t="s">
        <v>2264</v>
      </c>
    </row>
    <row r="2239" spans="1:5" x14ac:dyDescent="0.2">
      <c r="A2239" t="s">
        <v>27</v>
      </c>
      <c r="B2239" t="s">
        <v>20</v>
      </c>
      <c r="C2239" s="2">
        <v>44044.443055555559</v>
      </c>
      <c r="D2239" s="2">
        <v>44044.467361111114</v>
      </c>
      <c r="E2239" t="s">
        <v>2265</v>
      </c>
    </row>
    <row r="2240" spans="1:5" x14ac:dyDescent="0.2">
      <c r="A2240" t="s">
        <v>27</v>
      </c>
      <c r="B2240" t="s">
        <v>20</v>
      </c>
      <c r="C2240" s="2">
        <v>44044.443055555559</v>
      </c>
      <c r="D2240" s="2">
        <v>44044.467361111114</v>
      </c>
      <c r="E2240" t="s">
        <v>2266</v>
      </c>
    </row>
    <row r="2241" spans="1:5" x14ac:dyDescent="0.2">
      <c r="A2241" t="s">
        <v>27</v>
      </c>
      <c r="B2241" t="s">
        <v>20</v>
      </c>
      <c r="C2241" s="2">
        <v>44044.443055555559</v>
      </c>
      <c r="D2241" s="2">
        <v>44044.467361111114</v>
      </c>
      <c r="E2241" t="s">
        <v>2267</v>
      </c>
    </row>
    <row r="2242" spans="1:5" x14ac:dyDescent="0.2">
      <c r="A2242" t="s">
        <v>27</v>
      </c>
      <c r="B2242" t="s">
        <v>20</v>
      </c>
      <c r="C2242" s="2">
        <v>44044.443055555559</v>
      </c>
      <c r="D2242" s="2">
        <v>44044.467361111114</v>
      </c>
      <c r="E2242" t="s">
        <v>2268</v>
      </c>
    </row>
    <row r="2243" spans="1:5" x14ac:dyDescent="0.2">
      <c r="A2243" t="s">
        <v>27</v>
      </c>
      <c r="B2243" t="s">
        <v>20</v>
      </c>
      <c r="C2243" s="2">
        <v>44044.443055555559</v>
      </c>
      <c r="D2243" s="2">
        <v>44044.467361111114</v>
      </c>
      <c r="E2243" t="s">
        <v>2269</v>
      </c>
    </row>
    <row r="2244" spans="1:5" x14ac:dyDescent="0.2">
      <c r="A2244" t="s">
        <v>27</v>
      </c>
      <c r="B2244" t="s">
        <v>20</v>
      </c>
      <c r="C2244" s="2">
        <v>44044.443055555559</v>
      </c>
      <c r="D2244" s="2">
        <v>44044.467361111114</v>
      </c>
      <c r="E2244" t="s">
        <v>2270</v>
      </c>
    </row>
    <row r="2245" spans="1:5" x14ac:dyDescent="0.2">
      <c r="A2245" t="s">
        <v>27</v>
      </c>
      <c r="B2245" t="s">
        <v>20</v>
      </c>
      <c r="C2245" s="2">
        <v>44044.443055555559</v>
      </c>
      <c r="D2245" s="2">
        <v>44044.467361111114</v>
      </c>
      <c r="E2245" t="s">
        <v>2271</v>
      </c>
    </row>
    <row r="2246" spans="1:5" x14ac:dyDescent="0.2">
      <c r="A2246" t="s">
        <v>27</v>
      </c>
      <c r="B2246" t="s">
        <v>20</v>
      </c>
      <c r="C2246" s="2">
        <v>44044.443055555559</v>
      </c>
      <c r="D2246" s="2">
        <v>44044.467361111114</v>
      </c>
      <c r="E2246" t="s">
        <v>2272</v>
      </c>
    </row>
    <row r="2247" spans="1:5" x14ac:dyDescent="0.2">
      <c r="A2247" t="s">
        <v>27</v>
      </c>
      <c r="B2247" t="s">
        <v>20</v>
      </c>
      <c r="C2247" s="2">
        <v>44044.443055555559</v>
      </c>
      <c r="D2247" s="2">
        <v>44044.467361111114</v>
      </c>
      <c r="E2247" t="s">
        <v>2273</v>
      </c>
    </row>
    <row r="2248" spans="1:5" x14ac:dyDescent="0.2">
      <c r="A2248" t="s">
        <v>27</v>
      </c>
      <c r="B2248" t="s">
        <v>20</v>
      </c>
      <c r="C2248" s="2">
        <v>44044.443055555559</v>
      </c>
      <c r="D2248" s="2">
        <v>44044.467361111114</v>
      </c>
      <c r="E2248" t="s">
        <v>2274</v>
      </c>
    </row>
    <row r="2249" spans="1:5" x14ac:dyDescent="0.2">
      <c r="A2249" t="s">
        <v>27</v>
      </c>
      <c r="B2249" t="s">
        <v>20</v>
      </c>
      <c r="C2249" s="2">
        <v>44044.443055555559</v>
      </c>
      <c r="D2249" s="2">
        <v>44044.467361111114</v>
      </c>
      <c r="E2249" t="s">
        <v>2275</v>
      </c>
    </row>
    <row r="2250" spans="1:5" x14ac:dyDescent="0.2">
      <c r="A2250" t="s">
        <v>27</v>
      </c>
      <c r="B2250" t="s">
        <v>20</v>
      </c>
      <c r="C2250" s="2">
        <v>44044.443055555559</v>
      </c>
      <c r="D2250" s="2">
        <v>44044.467361111114</v>
      </c>
      <c r="E2250" t="s">
        <v>2276</v>
      </c>
    </row>
    <row r="2251" spans="1:5" x14ac:dyDescent="0.2">
      <c r="A2251" t="s">
        <v>27</v>
      </c>
      <c r="B2251" t="s">
        <v>20</v>
      </c>
      <c r="C2251" s="2">
        <v>44044.443055555559</v>
      </c>
      <c r="D2251" s="2">
        <v>44044.467361111114</v>
      </c>
      <c r="E2251" t="s">
        <v>2277</v>
      </c>
    </row>
    <row r="2252" spans="1:5" x14ac:dyDescent="0.2">
      <c r="A2252" t="s">
        <v>27</v>
      </c>
      <c r="B2252" t="s">
        <v>20</v>
      </c>
      <c r="C2252" s="2">
        <v>44044.443055555559</v>
      </c>
      <c r="D2252" s="2">
        <v>44044.467361111114</v>
      </c>
      <c r="E2252" t="s">
        <v>2278</v>
      </c>
    </row>
    <row r="2253" spans="1:5" x14ac:dyDescent="0.2">
      <c r="A2253" t="s">
        <v>27</v>
      </c>
      <c r="B2253" t="s">
        <v>20</v>
      </c>
      <c r="C2253" s="2">
        <v>44044.443055555559</v>
      </c>
      <c r="D2253" s="2">
        <v>44044.467361111114</v>
      </c>
      <c r="E2253" t="s">
        <v>2279</v>
      </c>
    </row>
    <row r="2254" spans="1:5" x14ac:dyDescent="0.2">
      <c r="A2254" t="s">
        <v>27</v>
      </c>
      <c r="B2254" t="s">
        <v>20</v>
      </c>
      <c r="C2254" s="2">
        <v>44044.443055555559</v>
      </c>
      <c r="D2254" s="2">
        <v>44044.467361111114</v>
      </c>
      <c r="E2254" t="s">
        <v>2280</v>
      </c>
    </row>
    <row r="2255" spans="1:5" x14ac:dyDescent="0.2">
      <c r="A2255" t="s">
        <v>27</v>
      </c>
      <c r="B2255" t="s">
        <v>20</v>
      </c>
      <c r="C2255" s="2">
        <v>44044.443055555559</v>
      </c>
      <c r="D2255" s="2">
        <v>44044.467361111114</v>
      </c>
      <c r="E2255" t="s">
        <v>2281</v>
      </c>
    </row>
    <row r="2256" spans="1:5" x14ac:dyDescent="0.2">
      <c r="A2256" t="s">
        <v>27</v>
      </c>
      <c r="B2256" t="s">
        <v>20</v>
      </c>
      <c r="C2256" s="2">
        <v>44044.443055555559</v>
      </c>
      <c r="D2256" s="2">
        <v>44044.467361111114</v>
      </c>
      <c r="E2256" t="s">
        <v>2282</v>
      </c>
    </row>
    <row r="2257" spans="1:5" x14ac:dyDescent="0.2">
      <c r="A2257" t="s">
        <v>27</v>
      </c>
      <c r="B2257" t="s">
        <v>20</v>
      </c>
      <c r="C2257" s="2">
        <v>44044.443055555559</v>
      </c>
      <c r="D2257" s="2">
        <v>44044.467361111114</v>
      </c>
      <c r="E2257" t="s">
        <v>2283</v>
      </c>
    </row>
    <row r="2258" spans="1:5" x14ac:dyDescent="0.2">
      <c r="A2258" t="s">
        <v>27</v>
      </c>
      <c r="B2258" t="s">
        <v>20</v>
      </c>
      <c r="C2258" s="2">
        <v>44044.443055555559</v>
      </c>
      <c r="D2258" s="2">
        <v>44044.467361111114</v>
      </c>
      <c r="E2258" t="s">
        <v>2284</v>
      </c>
    </row>
    <row r="2259" spans="1:5" x14ac:dyDescent="0.2">
      <c r="A2259" t="s">
        <v>27</v>
      </c>
      <c r="B2259" t="s">
        <v>20</v>
      </c>
      <c r="C2259" s="2">
        <v>44044.443055555559</v>
      </c>
      <c r="D2259" s="2">
        <v>44044.467361111114</v>
      </c>
      <c r="E2259" t="s">
        <v>2285</v>
      </c>
    </row>
    <row r="2260" spans="1:5" x14ac:dyDescent="0.2">
      <c r="A2260" t="s">
        <v>27</v>
      </c>
      <c r="B2260" t="s">
        <v>20</v>
      </c>
      <c r="C2260" s="2">
        <v>44044.443055555559</v>
      </c>
      <c r="D2260" s="2">
        <v>44044.467361111114</v>
      </c>
      <c r="E2260" t="s">
        <v>2286</v>
      </c>
    </row>
    <row r="2261" spans="1:5" x14ac:dyDescent="0.2">
      <c r="A2261" t="s">
        <v>27</v>
      </c>
      <c r="B2261" t="s">
        <v>20</v>
      </c>
      <c r="C2261" s="2">
        <v>44044.443055555559</v>
      </c>
      <c r="D2261" s="2">
        <v>44044.467361111114</v>
      </c>
      <c r="E2261" t="s">
        <v>2287</v>
      </c>
    </row>
    <row r="2262" spans="1:5" x14ac:dyDescent="0.2">
      <c r="A2262" t="s">
        <v>27</v>
      </c>
      <c r="B2262" t="s">
        <v>20</v>
      </c>
      <c r="C2262" s="2">
        <v>44044.443055555559</v>
      </c>
      <c r="D2262" s="2">
        <v>44044.467361111114</v>
      </c>
      <c r="E2262" t="s">
        <v>2288</v>
      </c>
    </row>
    <row r="2263" spans="1:5" x14ac:dyDescent="0.2">
      <c r="A2263" t="s">
        <v>27</v>
      </c>
      <c r="B2263" t="s">
        <v>20</v>
      </c>
      <c r="C2263" s="2">
        <v>44044.443055555559</v>
      </c>
      <c r="D2263" s="2">
        <v>44044.467361111114</v>
      </c>
      <c r="E2263" t="s">
        <v>2289</v>
      </c>
    </row>
    <row r="2264" spans="1:5" x14ac:dyDescent="0.2">
      <c r="A2264" t="s">
        <v>27</v>
      </c>
      <c r="B2264" t="s">
        <v>20</v>
      </c>
      <c r="C2264" s="2">
        <v>44044.443055555559</v>
      </c>
      <c r="D2264" s="2">
        <v>44044.467361111114</v>
      </c>
      <c r="E2264" t="s">
        <v>2290</v>
      </c>
    </row>
    <row r="2265" spans="1:5" x14ac:dyDescent="0.2">
      <c r="A2265" t="s">
        <v>27</v>
      </c>
      <c r="B2265" t="s">
        <v>20</v>
      </c>
      <c r="C2265" s="2">
        <v>44044.443055555559</v>
      </c>
      <c r="D2265" s="2">
        <v>44044.467361111114</v>
      </c>
      <c r="E2265" t="s">
        <v>2291</v>
      </c>
    </row>
    <row r="2266" spans="1:5" x14ac:dyDescent="0.2">
      <c r="A2266" t="s">
        <v>27</v>
      </c>
      <c r="B2266" t="s">
        <v>20</v>
      </c>
      <c r="C2266" s="2">
        <v>44044.443055555559</v>
      </c>
      <c r="D2266" s="2">
        <v>44044.467361111114</v>
      </c>
      <c r="E2266" t="s">
        <v>2292</v>
      </c>
    </row>
    <row r="2267" spans="1:5" x14ac:dyDescent="0.2">
      <c r="A2267" t="s">
        <v>27</v>
      </c>
      <c r="B2267" t="s">
        <v>20</v>
      </c>
      <c r="C2267" s="2">
        <v>44044.443055555559</v>
      </c>
      <c r="D2267" s="2">
        <v>44044.467361111114</v>
      </c>
      <c r="E2267" t="s">
        <v>2293</v>
      </c>
    </row>
    <row r="2268" spans="1:5" x14ac:dyDescent="0.2">
      <c r="A2268" t="s">
        <v>27</v>
      </c>
      <c r="B2268" t="s">
        <v>20</v>
      </c>
      <c r="C2268" s="2">
        <v>44044.443055555559</v>
      </c>
      <c r="D2268" s="2">
        <v>44044.467361111114</v>
      </c>
      <c r="E2268" t="s">
        <v>2294</v>
      </c>
    </row>
    <row r="2269" spans="1:5" x14ac:dyDescent="0.2">
      <c r="A2269" t="s">
        <v>27</v>
      </c>
      <c r="B2269" t="s">
        <v>20</v>
      </c>
      <c r="C2269" s="2">
        <v>44044.443055555559</v>
      </c>
      <c r="D2269" s="2">
        <v>44044.467361111114</v>
      </c>
      <c r="E2269" t="s">
        <v>2295</v>
      </c>
    </row>
    <row r="2270" spans="1:5" x14ac:dyDescent="0.2">
      <c r="A2270" t="s">
        <v>27</v>
      </c>
      <c r="B2270" t="s">
        <v>20</v>
      </c>
      <c r="C2270" s="2">
        <v>44044.443055555559</v>
      </c>
      <c r="D2270" s="2">
        <v>44044.467361111114</v>
      </c>
      <c r="E2270" t="s">
        <v>2296</v>
      </c>
    </row>
    <row r="2271" spans="1:5" x14ac:dyDescent="0.2">
      <c r="A2271" t="s">
        <v>27</v>
      </c>
      <c r="B2271" t="s">
        <v>20</v>
      </c>
      <c r="C2271" s="2">
        <v>44044.443055555559</v>
      </c>
      <c r="D2271" s="2">
        <v>44044.467361111114</v>
      </c>
      <c r="E2271" t="s">
        <v>2297</v>
      </c>
    </row>
    <row r="2272" spans="1:5" x14ac:dyDescent="0.2">
      <c r="A2272" t="s">
        <v>27</v>
      </c>
      <c r="B2272" t="s">
        <v>20</v>
      </c>
      <c r="C2272" s="2">
        <v>44044.443055555559</v>
      </c>
      <c r="D2272" s="2">
        <v>44044.467361111114</v>
      </c>
      <c r="E2272" t="s">
        <v>2298</v>
      </c>
    </row>
    <row r="2273" spans="1:5" x14ac:dyDescent="0.2">
      <c r="A2273" t="s">
        <v>27</v>
      </c>
      <c r="B2273" t="s">
        <v>20</v>
      </c>
      <c r="C2273" s="2">
        <v>44044.443055555559</v>
      </c>
      <c r="D2273" s="2">
        <v>44044.467361111114</v>
      </c>
      <c r="E2273" t="s">
        <v>2299</v>
      </c>
    </row>
    <row r="2274" spans="1:5" x14ac:dyDescent="0.2">
      <c r="A2274" t="s">
        <v>27</v>
      </c>
      <c r="B2274" t="s">
        <v>20</v>
      </c>
      <c r="C2274" s="2">
        <v>44044.443055555559</v>
      </c>
      <c r="D2274" s="2">
        <v>44044.467361111114</v>
      </c>
      <c r="E2274" t="s">
        <v>2300</v>
      </c>
    </row>
    <row r="2275" spans="1:5" x14ac:dyDescent="0.2">
      <c r="A2275" t="s">
        <v>27</v>
      </c>
      <c r="B2275" t="s">
        <v>20</v>
      </c>
      <c r="C2275" s="2">
        <v>44044.443055555559</v>
      </c>
      <c r="D2275" s="2">
        <v>44044.467361111114</v>
      </c>
      <c r="E2275" t="s">
        <v>2301</v>
      </c>
    </row>
    <row r="2276" spans="1:5" x14ac:dyDescent="0.2">
      <c r="A2276" t="s">
        <v>27</v>
      </c>
      <c r="B2276" t="s">
        <v>20</v>
      </c>
      <c r="C2276" s="2">
        <v>44044.443055555559</v>
      </c>
      <c r="D2276" s="2">
        <v>44044.467361111114</v>
      </c>
      <c r="E2276" t="s">
        <v>2302</v>
      </c>
    </row>
    <row r="2277" spans="1:5" x14ac:dyDescent="0.2">
      <c r="A2277" t="s">
        <v>27</v>
      </c>
      <c r="B2277" t="s">
        <v>20</v>
      </c>
      <c r="C2277" s="2">
        <v>44044.443055555559</v>
      </c>
      <c r="D2277" s="2">
        <v>44044.467361111114</v>
      </c>
      <c r="E2277" t="s">
        <v>2303</v>
      </c>
    </row>
    <row r="2278" spans="1:5" x14ac:dyDescent="0.2">
      <c r="A2278" t="s">
        <v>27</v>
      </c>
      <c r="B2278" t="s">
        <v>20</v>
      </c>
      <c r="C2278" s="2">
        <v>44044.443055555559</v>
      </c>
      <c r="D2278" s="2">
        <v>44044.467361111114</v>
      </c>
      <c r="E2278" t="s">
        <v>2304</v>
      </c>
    </row>
    <row r="2279" spans="1:5" x14ac:dyDescent="0.2">
      <c r="A2279" t="s">
        <v>27</v>
      </c>
      <c r="B2279" t="s">
        <v>20</v>
      </c>
      <c r="C2279" s="2">
        <v>44044.443055555559</v>
      </c>
      <c r="D2279" s="2">
        <v>44044.467361111114</v>
      </c>
      <c r="E2279" t="s">
        <v>2305</v>
      </c>
    </row>
    <row r="2280" spans="1:5" x14ac:dyDescent="0.2">
      <c r="A2280" t="s">
        <v>27</v>
      </c>
      <c r="B2280" t="s">
        <v>20</v>
      </c>
      <c r="C2280" s="2">
        <v>44044.443055555559</v>
      </c>
      <c r="D2280" s="2">
        <v>44044.467361111114</v>
      </c>
      <c r="E2280" t="s">
        <v>2306</v>
      </c>
    </row>
    <row r="2281" spans="1:5" x14ac:dyDescent="0.2">
      <c r="A2281" t="s">
        <v>27</v>
      </c>
      <c r="B2281" t="s">
        <v>20</v>
      </c>
      <c r="C2281" s="2">
        <v>44044.443055555559</v>
      </c>
      <c r="D2281" s="2">
        <v>44044.467361111114</v>
      </c>
      <c r="E2281" t="s">
        <v>2307</v>
      </c>
    </row>
    <row r="2282" spans="1:5" x14ac:dyDescent="0.2">
      <c r="A2282" t="s">
        <v>27</v>
      </c>
      <c r="B2282" t="s">
        <v>20</v>
      </c>
      <c r="C2282" s="2">
        <v>44044.443055555559</v>
      </c>
      <c r="D2282" s="2">
        <v>44044.467361111114</v>
      </c>
      <c r="E2282" t="s">
        <v>2308</v>
      </c>
    </row>
    <row r="2283" spans="1:5" x14ac:dyDescent="0.2">
      <c r="A2283" t="s">
        <v>27</v>
      </c>
      <c r="B2283" t="s">
        <v>20</v>
      </c>
      <c r="C2283" s="2">
        <v>44044.443055555559</v>
      </c>
      <c r="D2283" s="2">
        <v>44044.467361111114</v>
      </c>
      <c r="E2283" t="s">
        <v>2309</v>
      </c>
    </row>
    <row r="2284" spans="1:5" x14ac:dyDescent="0.2">
      <c r="A2284" t="s">
        <v>27</v>
      </c>
      <c r="B2284" t="s">
        <v>20</v>
      </c>
      <c r="C2284" s="2">
        <v>44044.443055555559</v>
      </c>
      <c r="D2284" s="2">
        <v>44044.467361111114</v>
      </c>
      <c r="E2284" t="s">
        <v>2310</v>
      </c>
    </row>
    <row r="2285" spans="1:5" x14ac:dyDescent="0.2">
      <c r="A2285" t="s">
        <v>27</v>
      </c>
      <c r="B2285" t="s">
        <v>20</v>
      </c>
      <c r="C2285" s="2">
        <v>44044.443055555559</v>
      </c>
      <c r="D2285" s="2">
        <v>44044.467361111114</v>
      </c>
      <c r="E2285" t="s">
        <v>2311</v>
      </c>
    </row>
    <row r="2286" spans="1:5" x14ac:dyDescent="0.2">
      <c r="A2286" t="s">
        <v>27</v>
      </c>
      <c r="B2286" t="s">
        <v>20</v>
      </c>
      <c r="C2286" s="2">
        <v>44044.443055555559</v>
      </c>
      <c r="D2286" s="2">
        <v>44044.467361111114</v>
      </c>
      <c r="E2286" t="s">
        <v>2312</v>
      </c>
    </row>
    <row r="2287" spans="1:5" x14ac:dyDescent="0.2">
      <c r="A2287" t="s">
        <v>27</v>
      </c>
      <c r="B2287" t="s">
        <v>20</v>
      </c>
      <c r="C2287" s="2">
        <v>44044.443055555559</v>
      </c>
      <c r="D2287" s="2">
        <v>44044.467361111114</v>
      </c>
      <c r="E2287" t="s">
        <v>2313</v>
      </c>
    </row>
    <row r="2288" spans="1:5" x14ac:dyDescent="0.2">
      <c r="A2288" t="s">
        <v>27</v>
      </c>
      <c r="B2288" t="s">
        <v>20</v>
      </c>
      <c r="C2288" s="2">
        <v>44044.443055555559</v>
      </c>
      <c r="D2288" s="2">
        <v>44044.467361111114</v>
      </c>
      <c r="E2288" t="s">
        <v>2314</v>
      </c>
    </row>
    <row r="2289" spans="1:5" x14ac:dyDescent="0.2">
      <c r="A2289" t="s">
        <v>27</v>
      </c>
      <c r="B2289" t="s">
        <v>20</v>
      </c>
      <c r="C2289" s="2">
        <v>44044.443055555559</v>
      </c>
      <c r="D2289" s="2">
        <v>44044.467361111114</v>
      </c>
      <c r="E2289" t="s">
        <v>2315</v>
      </c>
    </row>
    <row r="2290" spans="1:5" x14ac:dyDescent="0.2">
      <c r="A2290" t="s">
        <v>27</v>
      </c>
      <c r="B2290" t="s">
        <v>20</v>
      </c>
      <c r="C2290" s="2">
        <v>44044.443055555559</v>
      </c>
      <c r="D2290" s="2">
        <v>44044.467361111114</v>
      </c>
      <c r="E2290" t="s">
        <v>2316</v>
      </c>
    </row>
    <row r="2291" spans="1:5" x14ac:dyDescent="0.2">
      <c r="A2291" t="s">
        <v>27</v>
      </c>
      <c r="B2291" t="s">
        <v>20</v>
      </c>
      <c r="C2291" s="2">
        <v>44044.443055555559</v>
      </c>
      <c r="D2291" s="2">
        <v>44044.467361111114</v>
      </c>
      <c r="E2291" t="s">
        <v>2317</v>
      </c>
    </row>
    <row r="2292" spans="1:5" x14ac:dyDescent="0.2">
      <c r="A2292" t="s">
        <v>27</v>
      </c>
      <c r="B2292" t="s">
        <v>20</v>
      </c>
      <c r="C2292" s="2">
        <v>44044.443055555559</v>
      </c>
      <c r="D2292" s="2">
        <v>44044.467361111114</v>
      </c>
      <c r="E2292" t="s">
        <v>2318</v>
      </c>
    </row>
    <row r="2293" spans="1:5" x14ac:dyDescent="0.2">
      <c r="A2293" t="s">
        <v>27</v>
      </c>
      <c r="B2293" t="s">
        <v>20</v>
      </c>
      <c r="C2293" s="2">
        <v>44044.443055555559</v>
      </c>
      <c r="D2293" s="2">
        <v>44044.467361111114</v>
      </c>
      <c r="E2293" t="s">
        <v>2319</v>
      </c>
    </row>
    <row r="2294" spans="1:5" x14ac:dyDescent="0.2">
      <c r="A2294" t="s">
        <v>27</v>
      </c>
      <c r="B2294" t="s">
        <v>20</v>
      </c>
      <c r="C2294" s="2">
        <v>44044.443055555559</v>
      </c>
      <c r="D2294" s="2">
        <v>44044.467361111114</v>
      </c>
      <c r="E2294" t="s">
        <v>2320</v>
      </c>
    </row>
    <row r="2295" spans="1:5" x14ac:dyDescent="0.2">
      <c r="A2295" t="s">
        <v>27</v>
      </c>
      <c r="B2295" t="s">
        <v>20</v>
      </c>
      <c r="C2295" s="2">
        <v>44044.443055555559</v>
      </c>
      <c r="D2295" s="2">
        <v>44044.467361111114</v>
      </c>
      <c r="E2295" t="s">
        <v>2321</v>
      </c>
    </row>
    <row r="2296" spans="1:5" x14ac:dyDescent="0.2">
      <c r="A2296" t="s">
        <v>27</v>
      </c>
      <c r="B2296" t="s">
        <v>20</v>
      </c>
      <c r="C2296" s="2">
        <v>44044.443055555559</v>
      </c>
      <c r="D2296" s="2">
        <v>44044.467361111114</v>
      </c>
      <c r="E2296" t="s">
        <v>2322</v>
      </c>
    </row>
    <row r="2297" spans="1:5" x14ac:dyDescent="0.2">
      <c r="A2297" t="s">
        <v>27</v>
      </c>
      <c r="B2297" t="s">
        <v>20</v>
      </c>
      <c r="C2297" s="2">
        <v>44044.443055555559</v>
      </c>
      <c r="D2297" s="2">
        <v>44044.467361111114</v>
      </c>
      <c r="E2297" t="s">
        <v>2323</v>
      </c>
    </row>
    <row r="2298" spans="1:5" x14ac:dyDescent="0.2">
      <c r="A2298" t="s">
        <v>27</v>
      </c>
      <c r="B2298" t="s">
        <v>20</v>
      </c>
      <c r="C2298" s="2">
        <v>44044.443055555559</v>
      </c>
      <c r="D2298" s="2">
        <v>44044.467361111114</v>
      </c>
      <c r="E2298" t="s">
        <v>2324</v>
      </c>
    </row>
    <row r="2299" spans="1:5" x14ac:dyDescent="0.2">
      <c r="A2299" t="s">
        <v>27</v>
      </c>
      <c r="B2299" t="s">
        <v>20</v>
      </c>
      <c r="C2299" s="2">
        <v>44044.443055555559</v>
      </c>
      <c r="D2299" s="2">
        <v>44044.467361111114</v>
      </c>
      <c r="E2299" t="s">
        <v>2325</v>
      </c>
    </row>
    <row r="2300" spans="1:5" x14ac:dyDescent="0.2">
      <c r="A2300" t="s">
        <v>27</v>
      </c>
      <c r="B2300" t="s">
        <v>20</v>
      </c>
      <c r="C2300" s="2">
        <v>44044.443055555559</v>
      </c>
      <c r="D2300" s="2">
        <v>44044.467361111114</v>
      </c>
      <c r="E2300" t="s">
        <v>2326</v>
      </c>
    </row>
    <row r="2301" spans="1:5" x14ac:dyDescent="0.2">
      <c r="A2301" t="s">
        <v>27</v>
      </c>
      <c r="B2301" t="s">
        <v>20</v>
      </c>
      <c r="C2301" s="2">
        <v>44044.443055555559</v>
      </c>
      <c r="D2301" s="2">
        <v>44044.467361111114</v>
      </c>
      <c r="E2301" t="s">
        <v>2327</v>
      </c>
    </row>
    <row r="2302" spans="1:5" x14ac:dyDescent="0.2">
      <c r="A2302" t="s">
        <v>27</v>
      </c>
      <c r="B2302" t="s">
        <v>20</v>
      </c>
      <c r="C2302" s="2">
        <v>44044.443055555559</v>
      </c>
      <c r="D2302" s="2">
        <v>44044.467361111114</v>
      </c>
      <c r="E2302" t="s">
        <v>2328</v>
      </c>
    </row>
    <row r="2303" spans="1:5" x14ac:dyDescent="0.2">
      <c r="A2303" t="s">
        <v>27</v>
      </c>
      <c r="B2303" t="s">
        <v>20</v>
      </c>
      <c r="C2303" s="2">
        <v>44044.443055555559</v>
      </c>
      <c r="D2303" s="2">
        <v>44044.467361111114</v>
      </c>
      <c r="E2303" t="s">
        <v>2329</v>
      </c>
    </row>
    <row r="2304" spans="1:5" x14ac:dyDescent="0.2">
      <c r="A2304" t="s">
        <v>27</v>
      </c>
      <c r="B2304" t="s">
        <v>20</v>
      </c>
      <c r="C2304" s="2">
        <v>44044.443055555559</v>
      </c>
      <c r="D2304" s="2">
        <v>44044.467361111114</v>
      </c>
      <c r="E2304" t="s">
        <v>2330</v>
      </c>
    </row>
    <row r="2305" spans="1:5" x14ac:dyDescent="0.2">
      <c r="A2305" t="s">
        <v>27</v>
      </c>
      <c r="B2305" t="s">
        <v>20</v>
      </c>
      <c r="C2305" s="2">
        <v>44044.443055555559</v>
      </c>
      <c r="D2305" s="2">
        <v>44044.467361111114</v>
      </c>
      <c r="E2305" t="s">
        <v>2331</v>
      </c>
    </row>
    <row r="2306" spans="1:5" x14ac:dyDescent="0.2">
      <c r="A2306" t="s">
        <v>27</v>
      </c>
      <c r="B2306" t="s">
        <v>20</v>
      </c>
      <c r="C2306" s="2">
        <v>44044.443055555559</v>
      </c>
      <c r="D2306" s="2">
        <v>44044.467361111114</v>
      </c>
      <c r="E2306" t="s">
        <v>2332</v>
      </c>
    </row>
    <row r="2307" spans="1:5" x14ac:dyDescent="0.2">
      <c r="A2307" t="s">
        <v>27</v>
      </c>
      <c r="B2307" t="s">
        <v>20</v>
      </c>
      <c r="C2307" s="2">
        <v>44044.443055555559</v>
      </c>
      <c r="D2307" s="2">
        <v>44044.467361111114</v>
      </c>
      <c r="E2307" t="s">
        <v>2333</v>
      </c>
    </row>
    <row r="2308" spans="1:5" x14ac:dyDescent="0.2">
      <c r="A2308" t="s">
        <v>27</v>
      </c>
      <c r="B2308" t="s">
        <v>20</v>
      </c>
      <c r="C2308" s="2">
        <v>44044.443055555559</v>
      </c>
      <c r="D2308" s="2">
        <v>44044.467361111114</v>
      </c>
      <c r="E2308" t="s">
        <v>2334</v>
      </c>
    </row>
    <row r="2309" spans="1:5" x14ac:dyDescent="0.2">
      <c r="A2309" t="s">
        <v>27</v>
      </c>
      <c r="B2309" t="s">
        <v>20</v>
      </c>
      <c r="C2309" s="2">
        <v>44044.443055555559</v>
      </c>
      <c r="D2309" s="2">
        <v>44044.467361111114</v>
      </c>
      <c r="E2309" t="s">
        <v>2335</v>
      </c>
    </row>
    <row r="2310" spans="1:5" x14ac:dyDescent="0.2">
      <c r="A2310" t="s">
        <v>27</v>
      </c>
      <c r="B2310" t="s">
        <v>20</v>
      </c>
      <c r="C2310" s="2">
        <v>44044.443055555559</v>
      </c>
      <c r="D2310" s="2">
        <v>44044.467361111114</v>
      </c>
      <c r="E2310" t="s">
        <v>2336</v>
      </c>
    </row>
    <row r="2311" spans="1:5" x14ac:dyDescent="0.2">
      <c r="A2311" t="s">
        <v>27</v>
      </c>
      <c r="B2311" t="s">
        <v>20</v>
      </c>
      <c r="C2311" s="2">
        <v>44044.443055555559</v>
      </c>
      <c r="D2311" s="2">
        <v>44044.467361111114</v>
      </c>
      <c r="E2311" t="s">
        <v>2337</v>
      </c>
    </row>
    <row r="2312" spans="1:5" x14ac:dyDescent="0.2">
      <c r="A2312" t="s">
        <v>27</v>
      </c>
      <c r="B2312" t="s">
        <v>20</v>
      </c>
      <c r="C2312" s="2">
        <v>44044.443055555559</v>
      </c>
      <c r="D2312" s="2">
        <v>44044.467361111114</v>
      </c>
      <c r="E2312" t="s">
        <v>2338</v>
      </c>
    </row>
    <row r="2313" spans="1:5" x14ac:dyDescent="0.2">
      <c r="A2313" t="s">
        <v>27</v>
      </c>
      <c r="B2313" t="s">
        <v>20</v>
      </c>
      <c r="C2313" s="2">
        <v>44044.443055555559</v>
      </c>
      <c r="D2313" s="2">
        <v>44044.467361111114</v>
      </c>
      <c r="E2313" t="s">
        <v>2339</v>
      </c>
    </row>
    <row r="2314" spans="1:5" x14ac:dyDescent="0.2">
      <c r="A2314" t="s">
        <v>27</v>
      </c>
      <c r="B2314" t="s">
        <v>20</v>
      </c>
      <c r="C2314" s="2">
        <v>44044.443055555559</v>
      </c>
      <c r="D2314" s="2">
        <v>44044.467361111114</v>
      </c>
      <c r="E2314" t="s">
        <v>2340</v>
      </c>
    </row>
    <row r="2315" spans="1:5" x14ac:dyDescent="0.2">
      <c r="A2315" t="s">
        <v>27</v>
      </c>
      <c r="B2315" t="s">
        <v>20</v>
      </c>
      <c r="C2315" s="2">
        <v>44044.443055555559</v>
      </c>
      <c r="D2315" s="2">
        <v>44044.467361111114</v>
      </c>
      <c r="E2315" t="s">
        <v>2341</v>
      </c>
    </row>
    <row r="2316" spans="1:5" x14ac:dyDescent="0.2">
      <c r="A2316" t="s">
        <v>27</v>
      </c>
      <c r="B2316" t="s">
        <v>20</v>
      </c>
      <c r="C2316" s="2">
        <v>44044.443055555559</v>
      </c>
      <c r="D2316" s="2">
        <v>44044.467361111114</v>
      </c>
      <c r="E2316" t="s">
        <v>2342</v>
      </c>
    </row>
    <row r="2317" spans="1:5" x14ac:dyDescent="0.2">
      <c r="A2317" t="s">
        <v>27</v>
      </c>
      <c r="B2317" t="s">
        <v>20</v>
      </c>
      <c r="C2317" s="2">
        <v>44044.443055555559</v>
      </c>
      <c r="D2317" s="2">
        <v>44044.467361111114</v>
      </c>
      <c r="E2317" t="s">
        <v>2343</v>
      </c>
    </row>
    <row r="2318" spans="1:5" x14ac:dyDescent="0.2">
      <c r="A2318" t="s">
        <v>27</v>
      </c>
      <c r="B2318" t="s">
        <v>20</v>
      </c>
      <c r="C2318" s="2">
        <v>44044.443055555559</v>
      </c>
      <c r="D2318" s="2">
        <v>44044.467361111114</v>
      </c>
      <c r="E2318" t="s">
        <v>2344</v>
      </c>
    </row>
    <row r="2319" spans="1:5" x14ac:dyDescent="0.2">
      <c r="A2319" t="s">
        <v>27</v>
      </c>
      <c r="B2319" t="s">
        <v>20</v>
      </c>
      <c r="C2319" s="2">
        <v>44044.443055555559</v>
      </c>
      <c r="D2319" s="2">
        <v>44044.467361111114</v>
      </c>
      <c r="E2319" t="s">
        <v>2345</v>
      </c>
    </row>
    <row r="2320" spans="1:5" x14ac:dyDescent="0.2">
      <c r="A2320" t="s">
        <v>27</v>
      </c>
      <c r="B2320" t="s">
        <v>20</v>
      </c>
      <c r="C2320" s="2">
        <v>44044.443055555559</v>
      </c>
      <c r="D2320" s="2">
        <v>44044.467361111114</v>
      </c>
      <c r="E2320" t="s">
        <v>2346</v>
      </c>
    </row>
    <row r="2321" spans="1:5" x14ac:dyDescent="0.2">
      <c r="A2321" t="s">
        <v>27</v>
      </c>
      <c r="B2321" t="s">
        <v>20</v>
      </c>
      <c r="C2321" s="2">
        <v>44044.443055555559</v>
      </c>
      <c r="D2321" s="2">
        <v>44044.467361111114</v>
      </c>
      <c r="E2321" t="s">
        <v>2347</v>
      </c>
    </row>
    <row r="2322" spans="1:5" x14ac:dyDescent="0.2">
      <c r="A2322" t="s">
        <v>27</v>
      </c>
      <c r="B2322" t="s">
        <v>20</v>
      </c>
      <c r="C2322" s="2">
        <v>44044.443055555559</v>
      </c>
      <c r="D2322" s="2">
        <v>44044.467361111114</v>
      </c>
      <c r="E2322" t="s">
        <v>2348</v>
      </c>
    </row>
    <row r="2323" spans="1:5" x14ac:dyDescent="0.2">
      <c r="A2323" t="s">
        <v>27</v>
      </c>
      <c r="B2323" t="s">
        <v>20</v>
      </c>
      <c r="C2323" s="2">
        <v>44044.443055555559</v>
      </c>
      <c r="D2323" s="2">
        <v>44044.467361111114</v>
      </c>
      <c r="E2323" t="s">
        <v>2349</v>
      </c>
    </row>
    <row r="2324" spans="1:5" x14ac:dyDescent="0.2">
      <c r="A2324" t="s">
        <v>27</v>
      </c>
      <c r="B2324" t="s">
        <v>20</v>
      </c>
      <c r="C2324" s="2">
        <v>44044.443055555559</v>
      </c>
      <c r="D2324" s="2">
        <v>44044.467361111114</v>
      </c>
      <c r="E2324" t="s">
        <v>2350</v>
      </c>
    </row>
    <row r="2325" spans="1:5" x14ac:dyDescent="0.2">
      <c r="A2325" t="s">
        <v>27</v>
      </c>
      <c r="B2325" t="s">
        <v>20</v>
      </c>
      <c r="C2325" s="2">
        <v>44044.443055555559</v>
      </c>
      <c r="D2325" s="2">
        <v>44044.467361111114</v>
      </c>
      <c r="E2325" t="s">
        <v>2351</v>
      </c>
    </row>
    <row r="2326" spans="1:5" x14ac:dyDescent="0.2">
      <c r="A2326" t="s">
        <v>27</v>
      </c>
      <c r="B2326" t="s">
        <v>20</v>
      </c>
      <c r="C2326" s="2">
        <v>44044.443055555559</v>
      </c>
      <c r="D2326" s="2">
        <v>44044.467361111114</v>
      </c>
      <c r="E2326" t="s">
        <v>2352</v>
      </c>
    </row>
    <row r="2327" spans="1:5" x14ac:dyDescent="0.2">
      <c r="A2327" t="s">
        <v>27</v>
      </c>
      <c r="B2327" t="s">
        <v>20</v>
      </c>
      <c r="C2327" s="2">
        <v>44044.443055555559</v>
      </c>
      <c r="D2327" s="2">
        <v>44044.467361111114</v>
      </c>
      <c r="E2327" t="s">
        <v>2353</v>
      </c>
    </row>
    <row r="2328" spans="1:5" x14ac:dyDescent="0.2">
      <c r="A2328" t="s">
        <v>27</v>
      </c>
      <c r="B2328" t="s">
        <v>20</v>
      </c>
      <c r="C2328" s="2">
        <v>44044.443055555559</v>
      </c>
      <c r="D2328" s="2">
        <v>44044.467361111114</v>
      </c>
      <c r="E2328" t="s">
        <v>2354</v>
      </c>
    </row>
    <row r="2329" spans="1:5" x14ac:dyDescent="0.2">
      <c r="A2329" t="s">
        <v>27</v>
      </c>
      <c r="B2329" t="s">
        <v>20</v>
      </c>
      <c r="C2329" s="2">
        <v>44044.443055555559</v>
      </c>
      <c r="D2329" s="2">
        <v>44044.467361111114</v>
      </c>
      <c r="E2329" t="s">
        <v>2355</v>
      </c>
    </row>
    <row r="2330" spans="1:5" x14ac:dyDescent="0.2">
      <c r="A2330" t="s">
        <v>27</v>
      </c>
      <c r="B2330" t="s">
        <v>20</v>
      </c>
      <c r="C2330" s="2">
        <v>44044.443055555559</v>
      </c>
      <c r="D2330" s="2">
        <v>44044.467361111114</v>
      </c>
      <c r="E2330" t="s">
        <v>2356</v>
      </c>
    </row>
    <row r="2331" spans="1:5" x14ac:dyDescent="0.2">
      <c r="A2331" t="s">
        <v>27</v>
      </c>
      <c r="B2331" t="s">
        <v>20</v>
      </c>
      <c r="C2331" s="2">
        <v>44044.443055555559</v>
      </c>
      <c r="D2331" s="2">
        <v>44044.467361111114</v>
      </c>
      <c r="E2331" t="s">
        <v>2357</v>
      </c>
    </row>
    <row r="2332" spans="1:5" x14ac:dyDescent="0.2">
      <c r="A2332" t="s">
        <v>27</v>
      </c>
      <c r="B2332" t="s">
        <v>20</v>
      </c>
      <c r="C2332" s="2">
        <v>44044.443055555559</v>
      </c>
      <c r="D2332" s="2">
        <v>44044.467361111114</v>
      </c>
      <c r="E2332" t="s">
        <v>2358</v>
      </c>
    </row>
    <row r="2333" spans="1:5" x14ac:dyDescent="0.2">
      <c r="A2333" t="s">
        <v>27</v>
      </c>
      <c r="B2333" t="s">
        <v>20</v>
      </c>
      <c r="C2333" s="2">
        <v>44044.443055555559</v>
      </c>
      <c r="D2333" s="2">
        <v>44044.467361111114</v>
      </c>
      <c r="E2333" t="s">
        <v>2359</v>
      </c>
    </row>
    <row r="2334" spans="1:5" x14ac:dyDescent="0.2">
      <c r="A2334" t="s">
        <v>27</v>
      </c>
      <c r="B2334" t="s">
        <v>20</v>
      </c>
      <c r="C2334" s="2">
        <v>44044.443055555559</v>
      </c>
      <c r="D2334" s="2">
        <v>44044.467361111114</v>
      </c>
      <c r="E2334" t="s">
        <v>2360</v>
      </c>
    </row>
    <row r="2335" spans="1:5" x14ac:dyDescent="0.2">
      <c r="A2335" t="s">
        <v>27</v>
      </c>
      <c r="B2335" t="s">
        <v>20</v>
      </c>
      <c r="C2335" s="2">
        <v>44044.443055555559</v>
      </c>
      <c r="D2335" s="2">
        <v>44044.467361111114</v>
      </c>
      <c r="E2335" t="s">
        <v>2361</v>
      </c>
    </row>
    <row r="2336" spans="1:5" x14ac:dyDescent="0.2">
      <c r="A2336" t="s">
        <v>27</v>
      </c>
      <c r="B2336" t="s">
        <v>20</v>
      </c>
      <c r="C2336" s="2">
        <v>44044.443055555559</v>
      </c>
      <c r="D2336" s="2">
        <v>44044.467361111114</v>
      </c>
      <c r="E2336" t="s">
        <v>2362</v>
      </c>
    </row>
    <row r="2337" spans="1:5" x14ac:dyDescent="0.2">
      <c r="A2337" t="s">
        <v>27</v>
      </c>
      <c r="B2337" t="s">
        <v>20</v>
      </c>
      <c r="C2337" s="2">
        <v>44044.443055555559</v>
      </c>
      <c r="D2337" s="2">
        <v>44044.467361111114</v>
      </c>
      <c r="E2337" t="s">
        <v>2363</v>
      </c>
    </row>
    <row r="2338" spans="1:5" x14ac:dyDescent="0.2">
      <c r="A2338" t="s">
        <v>27</v>
      </c>
      <c r="B2338" t="s">
        <v>20</v>
      </c>
      <c r="C2338" s="2">
        <v>44044.443055555559</v>
      </c>
      <c r="D2338" s="2">
        <v>44044.467361111114</v>
      </c>
      <c r="E2338" t="s">
        <v>2364</v>
      </c>
    </row>
    <row r="2339" spans="1:5" x14ac:dyDescent="0.2">
      <c r="A2339" t="s">
        <v>27</v>
      </c>
      <c r="B2339" t="s">
        <v>20</v>
      </c>
      <c r="C2339" s="2">
        <v>44044.443055555559</v>
      </c>
      <c r="D2339" s="2">
        <v>44044.467361111114</v>
      </c>
      <c r="E2339" t="s">
        <v>2365</v>
      </c>
    </row>
    <row r="2340" spans="1:5" x14ac:dyDescent="0.2">
      <c r="A2340" t="s">
        <v>27</v>
      </c>
      <c r="B2340" t="s">
        <v>20</v>
      </c>
      <c r="C2340" s="2">
        <v>44044.443055555559</v>
      </c>
      <c r="D2340" s="2">
        <v>44044.467361111114</v>
      </c>
      <c r="E2340" t="s">
        <v>2366</v>
      </c>
    </row>
    <row r="2341" spans="1:5" x14ac:dyDescent="0.2">
      <c r="A2341" t="s">
        <v>27</v>
      </c>
      <c r="B2341" t="s">
        <v>20</v>
      </c>
      <c r="C2341" s="2">
        <v>44044.443055555559</v>
      </c>
      <c r="D2341" s="2">
        <v>44044.467361111114</v>
      </c>
      <c r="E2341" t="s">
        <v>2367</v>
      </c>
    </row>
    <row r="2342" spans="1:5" x14ac:dyDescent="0.2">
      <c r="A2342" t="s">
        <v>27</v>
      </c>
      <c r="B2342" t="s">
        <v>20</v>
      </c>
      <c r="C2342" s="2">
        <v>44044.443055555559</v>
      </c>
      <c r="D2342" s="2">
        <v>44044.467361111114</v>
      </c>
      <c r="E2342" t="s">
        <v>2368</v>
      </c>
    </row>
    <row r="2343" spans="1:5" x14ac:dyDescent="0.2">
      <c r="A2343" t="s">
        <v>27</v>
      </c>
      <c r="B2343" t="s">
        <v>20</v>
      </c>
      <c r="C2343" s="2">
        <v>44044.443055555559</v>
      </c>
      <c r="D2343" s="2">
        <v>44044.467361111114</v>
      </c>
      <c r="E2343" t="s">
        <v>2369</v>
      </c>
    </row>
    <row r="2344" spans="1:5" x14ac:dyDescent="0.2">
      <c r="A2344" t="s">
        <v>27</v>
      </c>
      <c r="B2344" t="s">
        <v>20</v>
      </c>
      <c r="C2344" s="2">
        <v>44044.443055555559</v>
      </c>
      <c r="D2344" s="2">
        <v>44044.467361111114</v>
      </c>
      <c r="E2344" t="s">
        <v>2370</v>
      </c>
    </row>
    <row r="2345" spans="1:5" x14ac:dyDescent="0.2">
      <c r="A2345" t="s">
        <v>27</v>
      </c>
      <c r="B2345" t="s">
        <v>20</v>
      </c>
      <c r="C2345" s="2">
        <v>44044.443055555559</v>
      </c>
      <c r="D2345" s="2">
        <v>44044.467361111114</v>
      </c>
      <c r="E2345" t="s">
        <v>2371</v>
      </c>
    </row>
    <row r="2346" spans="1:5" x14ac:dyDescent="0.2">
      <c r="A2346" t="s">
        <v>27</v>
      </c>
      <c r="B2346" t="s">
        <v>20</v>
      </c>
      <c r="C2346" s="2">
        <v>44044.443055555559</v>
      </c>
      <c r="D2346" s="2">
        <v>44044.467361111114</v>
      </c>
      <c r="E2346" t="s">
        <v>2372</v>
      </c>
    </row>
    <row r="2347" spans="1:5" x14ac:dyDescent="0.2">
      <c r="A2347" t="s">
        <v>27</v>
      </c>
      <c r="B2347" t="s">
        <v>20</v>
      </c>
      <c r="C2347" s="2">
        <v>44044.443055555559</v>
      </c>
      <c r="D2347" s="2">
        <v>44044.467361111114</v>
      </c>
      <c r="E2347" t="s">
        <v>2373</v>
      </c>
    </row>
    <row r="2348" spans="1:5" x14ac:dyDescent="0.2">
      <c r="A2348" t="s">
        <v>27</v>
      </c>
      <c r="B2348" t="s">
        <v>20</v>
      </c>
      <c r="C2348" s="2">
        <v>44044.443055555559</v>
      </c>
      <c r="D2348" s="2">
        <v>44044.467361111114</v>
      </c>
      <c r="E2348" t="s">
        <v>2374</v>
      </c>
    </row>
    <row r="2349" spans="1:5" x14ac:dyDescent="0.2">
      <c r="A2349" t="s">
        <v>27</v>
      </c>
      <c r="B2349" t="s">
        <v>20</v>
      </c>
      <c r="C2349" s="2">
        <v>44044.443055555559</v>
      </c>
      <c r="D2349" s="2">
        <v>44044.467361111114</v>
      </c>
      <c r="E2349" t="s">
        <v>2375</v>
      </c>
    </row>
    <row r="2350" spans="1:5" x14ac:dyDescent="0.2">
      <c r="A2350" t="s">
        <v>27</v>
      </c>
      <c r="B2350" t="s">
        <v>20</v>
      </c>
      <c r="C2350" s="2">
        <v>44044.443055555559</v>
      </c>
      <c r="D2350" s="2">
        <v>44044.467361111114</v>
      </c>
      <c r="E2350" t="s">
        <v>2376</v>
      </c>
    </row>
    <row r="2351" spans="1:5" x14ac:dyDescent="0.2">
      <c r="A2351" t="s">
        <v>27</v>
      </c>
      <c r="B2351" t="s">
        <v>20</v>
      </c>
      <c r="C2351" s="2">
        <v>44044.443055555559</v>
      </c>
      <c r="D2351" s="2">
        <v>44044.467361111114</v>
      </c>
      <c r="E2351" t="s">
        <v>2377</v>
      </c>
    </row>
    <row r="2352" spans="1:5" x14ac:dyDescent="0.2">
      <c r="A2352" t="s">
        <v>27</v>
      </c>
      <c r="B2352" t="s">
        <v>20</v>
      </c>
      <c r="C2352" s="2">
        <v>44044.443055555559</v>
      </c>
      <c r="D2352" s="2">
        <v>44044.467361111114</v>
      </c>
      <c r="E2352" t="s">
        <v>2378</v>
      </c>
    </row>
    <row r="2353" spans="1:5" x14ac:dyDescent="0.2">
      <c r="A2353" t="s">
        <v>27</v>
      </c>
      <c r="B2353" t="s">
        <v>20</v>
      </c>
      <c r="C2353" s="2">
        <v>44044.443055555559</v>
      </c>
      <c r="D2353" s="2">
        <v>44044.467361111114</v>
      </c>
      <c r="E2353" t="s">
        <v>2379</v>
      </c>
    </row>
    <row r="2354" spans="1:5" x14ac:dyDescent="0.2">
      <c r="A2354" t="s">
        <v>27</v>
      </c>
      <c r="B2354" t="s">
        <v>20</v>
      </c>
      <c r="C2354" s="2">
        <v>44044.443055555559</v>
      </c>
      <c r="D2354" s="2">
        <v>44044.467361111114</v>
      </c>
      <c r="E2354" t="s">
        <v>2380</v>
      </c>
    </row>
    <row r="2355" spans="1:5" x14ac:dyDescent="0.2">
      <c r="A2355" t="s">
        <v>27</v>
      </c>
      <c r="B2355" t="s">
        <v>20</v>
      </c>
      <c r="C2355" s="2">
        <v>44044.443055555559</v>
      </c>
      <c r="D2355" s="2">
        <v>44044.467361111114</v>
      </c>
      <c r="E2355" t="s">
        <v>2381</v>
      </c>
    </row>
    <row r="2356" spans="1:5" x14ac:dyDescent="0.2">
      <c r="A2356" t="s">
        <v>27</v>
      </c>
      <c r="B2356" t="s">
        <v>20</v>
      </c>
      <c r="C2356" s="2">
        <v>44044.443055555559</v>
      </c>
      <c r="D2356" s="2">
        <v>44044.467361111114</v>
      </c>
      <c r="E2356" t="s">
        <v>2382</v>
      </c>
    </row>
    <row r="2357" spans="1:5" x14ac:dyDescent="0.2">
      <c r="A2357" t="s">
        <v>27</v>
      </c>
      <c r="B2357" t="s">
        <v>20</v>
      </c>
      <c r="C2357" s="2">
        <v>44044.443055555559</v>
      </c>
      <c r="D2357" s="2">
        <v>44044.467361111114</v>
      </c>
      <c r="E2357" t="s">
        <v>2383</v>
      </c>
    </row>
    <row r="2358" spans="1:5" x14ac:dyDescent="0.2">
      <c r="A2358" t="s">
        <v>27</v>
      </c>
      <c r="B2358" t="s">
        <v>20</v>
      </c>
      <c r="C2358" s="2">
        <v>44044.443055555559</v>
      </c>
      <c r="D2358" s="2">
        <v>44044.467361111114</v>
      </c>
      <c r="E2358" t="s">
        <v>2384</v>
      </c>
    </row>
    <row r="2359" spans="1:5" x14ac:dyDescent="0.2">
      <c r="A2359" t="s">
        <v>27</v>
      </c>
      <c r="B2359" t="s">
        <v>20</v>
      </c>
      <c r="C2359" s="2">
        <v>44044.443055555559</v>
      </c>
      <c r="D2359" s="2">
        <v>44044.467361111114</v>
      </c>
      <c r="E2359" t="s">
        <v>2385</v>
      </c>
    </row>
    <row r="2360" spans="1:5" x14ac:dyDescent="0.2">
      <c r="A2360" t="s">
        <v>27</v>
      </c>
      <c r="B2360" t="s">
        <v>20</v>
      </c>
      <c r="C2360" s="2">
        <v>44044.443055555559</v>
      </c>
      <c r="D2360" s="2">
        <v>44044.467361111114</v>
      </c>
      <c r="E2360" t="s">
        <v>2386</v>
      </c>
    </row>
    <row r="2361" spans="1:5" x14ac:dyDescent="0.2">
      <c r="A2361" t="s">
        <v>27</v>
      </c>
      <c r="B2361" t="s">
        <v>20</v>
      </c>
      <c r="C2361" s="2">
        <v>44044.443055555559</v>
      </c>
      <c r="D2361" s="2">
        <v>44044.467361111114</v>
      </c>
      <c r="E2361" t="s">
        <v>2387</v>
      </c>
    </row>
    <row r="2362" spans="1:5" x14ac:dyDescent="0.2">
      <c r="A2362" t="s">
        <v>27</v>
      </c>
      <c r="B2362" t="s">
        <v>20</v>
      </c>
      <c r="C2362" s="2">
        <v>44044.443055555559</v>
      </c>
      <c r="D2362" s="2">
        <v>44044.467361111114</v>
      </c>
      <c r="E2362" t="s">
        <v>2388</v>
      </c>
    </row>
    <row r="2363" spans="1:5" x14ac:dyDescent="0.2">
      <c r="A2363" t="s">
        <v>27</v>
      </c>
      <c r="B2363" t="s">
        <v>20</v>
      </c>
      <c r="C2363" s="2">
        <v>44044.443055555559</v>
      </c>
      <c r="D2363" s="2">
        <v>44044.467361111114</v>
      </c>
      <c r="E2363" t="s">
        <v>2389</v>
      </c>
    </row>
    <row r="2364" spans="1:5" x14ac:dyDescent="0.2">
      <c r="A2364" t="s">
        <v>27</v>
      </c>
      <c r="B2364" t="s">
        <v>20</v>
      </c>
      <c r="C2364" s="2">
        <v>44044.443055555559</v>
      </c>
      <c r="D2364" s="2">
        <v>44044.467361111114</v>
      </c>
      <c r="E2364" t="s">
        <v>2390</v>
      </c>
    </row>
    <row r="2365" spans="1:5" x14ac:dyDescent="0.2">
      <c r="A2365" t="s">
        <v>27</v>
      </c>
      <c r="B2365" t="s">
        <v>20</v>
      </c>
      <c r="C2365" s="2">
        <v>44044.443055555559</v>
      </c>
      <c r="D2365" s="2">
        <v>44044.467361111114</v>
      </c>
      <c r="E2365" t="s">
        <v>2391</v>
      </c>
    </row>
    <row r="2366" spans="1:5" x14ac:dyDescent="0.2">
      <c r="A2366" t="s">
        <v>27</v>
      </c>
      <c r="B2366" t="s">
        <v>20</v>
      </c>
      <c r="C2366" s="2">
        <v>44044.443055555559</v>
      </c>
      <c r="D2366" s="2">
        <v>44044.467361111114</v>
      </c>
      <c r="E2366" t="s">
        <v>2392</v>
      </c>
    </row>
    <row r="2367" spans="1:5" x14ac:dyDescent="0.2">
      <c r="A2367" t="s">
        <v>27</v>
      </c>
      <c r="B2367" t="s">
        <v>20</v>
      </c>
      <c r="C2367" s="2">
        <v>44044.443055555559</v>
      </c>
      <c r="D2367" s="2">
        <v>44044.467361111114</v>
      </c>
      <c r="E2367" t="s">
        <v>2393</v>
      </c>
    </row>
    <row r="2368" spans="1:5" x14ac:dyDescent="0.2">
      <c r="A2368" t="s">
        <v>27</v>
      </c>
      <c r="B2368" t="s">
        <v>20</v>
      </c>
      <c r="C2368" s="2">
        <v>44044.443055555559</v>
      </c>
      <c r="D2368" s="2">
        <v>44044.467361111114</v>
      </c>
      <c r="E2368" t="s">
        <v>2394</v>
      </c>
    </row>
    <row r="2369" spans="1:5" x14ac:dyDescent="0.2">
      <c r="A2369" t="s">
        <v>27</v>
      </c>
      <c r="B2369" t="s">
        <v>20</v>
      </c>
      <c r="C2369" s="2">
        <v>44044.443055555559</v>
      </c>
      <c r="D2369" s="2">
        <v>44044.467361111114</v>
      </c>
      <c r="E2369" t="s">
        <v>2395</v>
      </c>
    </row>
    <row r="2370" spans="1:5" x14ac:dyDescent="0.2">
      <c r="A2370" t="s">
        <v>27</v>
      </c>
      <c r="B2370" t="s">
        <v>20</v>
      </c>
      <c r="C2370" s="2">
        <v>44044.443055555559</v>
      </c>
      <c r="D2370" s="2">
        <v>44044.467361111114</v>
      </c>
      <c r="E2370" t="s">
        <v>2396</v>
      </c>
    </row>
    <row r="2371" spans="1:5" x14ac:dyDescent="0.2">
      <c r="A2371" t="s">
        <v>27</v>
      </c>
      <c r="B2371" t="s">
        <v>20</v>
      </c>
      <c r="C2371" s="2">
        <v>44044.443055555559</v>
      </c>
      <c r="D2371" s="2">
        <v>44044.467361111114</v>
      </c>
      <c r="E2371" t="s">
        <v>2397</v>
      </c>
    </row>
    <row r="2372" spans="1:5" x14ac:dyDescent="0.2">
      <c r="A2372" t="s">
        <v>27</v>
      </c>
      <c r="B2372" t="s">
        <v>20</v>
      </c>
      <c r="C2372" s="2">
        <v>44044.443055555559</v>
      </c>
      <c r="D2372" s="2">
        <v>44044.467361111114</v>
      </c>
      <c r="E2372" t="s">
        <v>2398</v>
      </c>
    </row>
    <row r="2373" spans="1:5" x14ac:dyDescent="0.2">
      <c r="A2373" t="s">
        <v>27</v>
      </c>
      <c r="B2373" t="s">
        <v>20</v>
      </c>
      <c r="C2373" s="2">
        <v>44044.443055555559</v>
      </c>
      <c r="D2373" s="2">
        <v>44044.467361111114</v>
      </c>
      <c r="E2373" t="s">
        <v>2399</v>
      </c>
    </row>
    <row r="2374" spans="1:5" x14ac:dyDescent="0.2">
      <c r="A2374" t="s">
        <v>27</v>
      </c>
      <c r="B2374" t="s">
        <v>20</v>
      </c>
      <c r="C2374" s="2">
        <v>44044.443055555559</v>
      </c>
      <c r="D2374" s="2">
        <v>44044.467361111114</v>
      </c>
      <c r="E2374" t="s">
        <v>2400</v>
      </c>
    </row>
    <row r="2375" spans="1:5" x14ac:dyDescent="0.2">
      <c r="A2375" t="s">
        <v>27</v>
      </c>
      <c r="B2375" t="s">
        <v>20</v>
      </c>
      <c r="C2375" s="2">
        <v>44044.443055555559</v>
      </c>
      <c r="D2375" s="2">
        <v>44044.467361111114</v>
      </c>
      <c r="E2375" t="s">
        <v>2401</v>
      </c>
    </row>
    <row r="2376" spans="1:5" x14ac:dyDescent="0.2">
      <c r="A2376" t="s">
        <v>27</v>
      </c>
      <c r="B2376" t="s">
        <v>20</v>
      </c>
      <c r="C2376" s="2">
        <v>44044.443055555559</v>
      </c>
      <c r="D2376" s="2">
        <v>44044.467361111114</v>
      </c>
      <c r="E2376" t="s">
        <v>2402</v>
      </c>
    </row>
    <row r="2377" spans="1:5" x14ac:dyDescent="0.2">
      <c r="A2377" t="s">
        <v>27</v>
      </c>
      <c r="B2377" t="s">
        <v>20</v>
      </c>
      <c r="C2377" s="2">
        <v>44044.443055555559</v>
      </c>
      <c r="D2377" s="2">
        <v>44044.467361111114</v>
      </c>
      <c r="E2377" t="s">
        <v>2403</v>
      </c>
    </row>
    <row r="2378" spans="1:5" x14ac:dyDescent="0.2">
      <c r="A2378" t="s">
        <v>27</v>
      </c>
      <c r="B2378" t="s">
        <v>20</v>
      </c>
      <c r="C2378" s="2">
        <v>44044.443055555559</v>
      </c>
      <c r="D2378" s="2">
        <v>44044.467361111114</v>
      </c>
      <c r="E2378" t="s">
        <v>2404</v>
      </c>
    </row>
    <row r="2379" spans="1:5" x14ac:dyDescent="0.2">
      <c r="A2379" t="s">
        <v>27</v>
      </c>
      <c r="B2379" t="s">
        <v>20</v>
      </c>
      <c r="C2379" s="2">
        <v>44044.443055555559</v>
      </c>
      <c r="D2379" s="2">
        <v>44044.467361111114</v>
      </c>
      <c r="E2379" t="s">
        <v>2405</v>
      </c>
    </row>
    <row r="2380" spans="1:5" x14ac:dyDescent="0.2">
      <c r="A2380" t="s">
        <v>27</v>
      </c>
      <c r="B2380" t="s">
        <v>20</v>
      </c>
      <c r="C2380" s="2">
        <v>44044.443055555559</v>
      </c>
      <c r="D2380" s="2">
        <v>44044.467361111114</v>
      </c>
      <c r="E2380" t="s">
        <v>2406</v>
      </c>
    </row>
    <row r="2381" spans="1:5" x14ac:dyDescent="0.2">
      <c r="A2381" t="s">
        <v>27</v>
      </c>
      <c r="B2381" t="s">
        <v>20</v>
      </c>
      <c r="C2381" s="2">
        <v>44044.443055555559</v>
      </c>
      <c r="D2381" s="2">
        <v>44044.467361111114</v>
      </c>
      <c r="E2381" t="s">
        <v>2407</v>
      </c>
    </row>
    <row r="2382" spans="1:5" x14ac:dyDescent="0.2">
      <c r="A2382" t="s">
        <v>27</v>
      </c>
      <c r="B2382" t="s">
        <v>20</v>
      </c>
      <c r="C2382" s="2">
        <v>44044.443055555559</v>
      </c>
      <c r="D2382" s="2">
        <v>44044.467361111114</v>
      </c>
      <c r="E2382" t="s">
        <v>2408</v>
      </c>
    </row>
    <row r="2383" spans="1:5" x14ac:dyDescent="0.2">
      <c r="A2383" t="s">
        <v>27</v>
      </c>
      <c r="B2383" t="s">
        <v>20</v>
      </c>
      <c r="C2383" s="2">
        <v>44044.443055555559</v>
      </c>
      <c r="D2383" s="2">
        <v>44044.467361111114</v>
      </c>
      <c r="E2383" t="s">
        <v>2409</v>
      </c>
    </row>
    <row r="2384" spans="1:5" x14ac:dyDescent="0.2">
      <c r="A2384" t="s">
        <v>27</v>
      </c>
      <c r="B2384" t="s">
        <v>20</v>
      </c>
      <c r="C2384" s="2">
        <v>44044.443055555559</v>
      </c>
      <c r="D2384" s="2">
        <v>44044.467361111114</v>
      </c>
      <c r="E2384" t="s">
        <v>2410</v>
      </c>
    </row>
    <row r="2385" spans="1:5" x14ac:dyDescent="0.2">
      <c r="A2385" t="s">
        <v>27</v>
      </c>
      <c r="B2385" t="s">
        <v>20</v>
      </c>
      <c r="C2385" s="2">
        <v>44044.443055555559</v>
      </c>
      <c r="D2385" s="2">
        <v>44044.467361111114</v>
      </c>
      <c r="E2385" t="s">
        <v>2411</v>
      </c>
    </row>
    <row r="2386" spans="1:5" x14ac:dyDescent="0.2">
      <c r="A2386" t="s">
        <v>27</v>
      </c>
      <c r="B2386" t="s">
        <v>20</v>
      </c>
      <c r="C2386" s="2">
        <v>44044.443055555559</v>
      </c>
      <c r="D2386" s="2">
        <v>44044.467361111114</v>
      </c>
      <c r="E2386" t="s">
        <v>2412</v>
      </c>
    </row>
    <row r="2387" spans="1:5" x14ac:dyDescent="0.2">
      <c r="A2387" t="s">
        <v>27</v>
      </c>
      <c r="B2387" t="s">
        <v>20</v>
      </c>
      <c r="C2387" s="2">
        <v>44044.443055555559</v>
      </c>
      <c r="D2387" s="2">
        <v>44044.467361111114</v>
      </c>
      <c r="E2387" t="s">
        <v>2413</v>
      </c>
    </row>
    <row r="2388" spans="1:5" x14ac:dyDescent="0.2">
      <c r="A2388" t="s">
        <v>27</v>
      </c>
      <c r="B2388" t="s">
        <v>20</v>
      </c>
      <c r="C2388" s="2">
        <v>44044.443055555559</v>
      </c>
      <c r="D2388" s="2">
        <v>44044.467361111114</v>
      </c>
      <c r="E2388" t="s">
        <v>2414</v>
      </c>
    </row>
    <row r="2389" spans="1:5" x14ac:dyDescent="0.2">
      <c r="A2389" t="s">
        <v>27</v>
      </c>
      <c r="B2389" t="s">
        <v>20</v>
      </c>
      <c r="C2389" s="2">
        <v>44044.443055555559</v>
      </c>
      <c r="D2389" s="2">
        <v>44044.467361111114</v>
      </c>
      <c r="E2389" t="s">
        <v>2415</v>
      </c>
    </row>
    <row r="2390" spans="1:5" x14ac:dyDescent="0.2">
      <c r="A2390" t="s">
        <v>27</v>
      </c>
      <c r="B2390" t="s">
        <v>20</v>
      </c>
      <c r="C2390" s="2">
        <v>44044.443055555559</v>
      </c>
      <c r="D2390" s="2">
        <v>44044.467361111114</v>
      </c>
      <c r="E2390" t="s">
        <v>2416</v>
      </c>
    </row>
    <row r="2391" spans="1:5" x14ac:dyDescent="0.2">
      <c r="A2391" t="s">
        <v>27</v>
      </c>
      <c r="B2391" t="s">
        <v>20</v>
      </c>
      <c r="C2391" s="2">
        <v>44044.443055555559</v>
      </c>
      <c r="D2391" s="2">
        <v>44044.467361111114</v>
      </c>
      <c r="E2391" t="s">
        <v>2417</v>
      </c>
    </row>
    <row r="2392" spans="1:5" x14ac:dyDescent="0.2">
      <c r="A2392" t="s">
        <v>27</v>
      </c>
      <c r="B2392" t="s">
        <v>20</v>
      </c>
      <c r="C2392" s="2">
        <v>44044.443055555559</v>
      </c>
      <c r="D2392" s="2">
        <v>44044.467361111114</v>
      </c>
      <c r="E2392" t="s">
        <v>2418</v>
      </c>
    </row>
    <row r="2393" spans="1:5" x14ac:dyDescent="0.2">
      <c r="A2393" t="s">
        <v>27</v>
      </c>
      <c r="B2393" t="s">
        <v>20</v>
      </c>
      <c r="C2393" s="2">
        <v>44044.443055555559</v>
      </c>
      <c r="D2393" s="2">
        <v>44044.467361111114</v>
      </c>
      <c r="E2393" t="s">
        <v>2419</v>
      </c>
    </row>
    <row r="2394" spans="1:5" x14ac:dyDescent="0.2">
      <c r="A2394" t="s">
        <v>27</v>
      </c>
      <c r="B2394" t="s">
        <v>20</v>
      </c>
      <c r="C2394" s="2">
        <v>44044.443055555559</v>
      </c>
      <c r="D2394" s="2">
        <v>44044.467361111114</v>
      </c>
      <c r="E2394" t="s">
        <v>2420</v>
      </c>
    </row>
    <row r="2395" spans="1:5" x14ac:dyDescent="0.2">
      <c r="A2395" t="s">
        <v>27</v>
      </c>
      <c r="B2395" t="s">
        <v>20</v>
      </c>
      <c r="C2395" s="2">
        <v>44044.443055555559</v>
      </c>
      <c r="D2395" s="2">
        <v>44044.467361111114</v>
      </c>
      <c r="E2395" t="s">
        <v>2421</v>
      </c>
    </row>
    <row r="2396" spans="1:5" x14ac:dyDescent="0.2">
      <c r="A2396" t="s">
        <v>27</v>
      </c>
      <c r="B2396" t="s">
        <v>20</v>
      </c>
      <c r="C2396" s="2">
        <v>44044.443055555559</v>
      </c>
      <c r="D2396" s="2">
        <v>44044.467361111114</v>
      </c>
      <c r="E2396" t="s">
        <v>2422</v>
      </c>
    </row>
    <row r="2397" spans="1:5" x14ac:dyDescent="0.2">
      <c r="A2397" t="s">
        <v>27</v>
      </c>
      <c r="B2397" t="s">
        <v>20</v>
      </c>
      <c r="C2397" s="2">
        <v>44044.443055555559</v>
      </c>
      <c r="D2397" s="2">
        <v>44044.467361111114</v>
      </c>
      <c r="E2397" t="s">
        <v>2423</v>
      </c>
    </row>
    <row r="2398" spans="1:5" x14ac:dyDescent="0.2">
      <c r="A2398" t="s">
        <v>27</v>
      </c>
      <c r="B2398" t="s">
        <v>20</v>
      </c>
      <c r="C2398" s="2">
        <v>44044.443055555559</v>
      </c>
      <c r="D2398" s="2">
        <v>44044.467361111114</v>
      </c>
      <c r="E2398" t="s">
        <v>2424</v>
      </c>
    </row>
    <row r="2399" spans="1:5" x14ac:dyDescent="0.2">
      <c r="A2399" t="s">
        <v>27</v>
      </c>
      <c r="B2399" t="s">
        <v>20</v>
      </c>
      <c r="C2399" s="2">
        <v>44044.443055555559</v>
      </c>
      <c r="D2399" s="2">
        <v>44044.467361111114</v>
      </c>
      <c r="E2399" t="s">
        <v>2425</v>
      </c>
    </row>
    <row r="2400" spans="1:5" x14ac:dyDescent="0.2">
      <c r="A2400" t="s">
        <v>27</v>
      </c>
      <c r="B2400" t="s">
        <v>20</v>
      </c>
      <c r="C2400" s="2">
        <v>44044.443055555559</v>
      </c>
      <c r="D2400" s="2">
        <v>44044.467361111114</v>
      </c>
      <c r="E2400" t="s">
        <v>2426</v>
      </c>
    </row>
    <row r="2401" spans="1:5" x14ac:dyDescent="0.2">
      <c r="A2401" t="s">
        <v>27</v>
      </c>
      <c r="B2401" t="s">
        <v>20</v>
      </c>
      <c r="C2401" s="2">
        <v>44044.443055555559</v>
      </c>
      <c r="D2401" s="2">
        <v>44044.467361111114</v>
      </c>
      <c r="E2401" t="s">
        <v>2427</v>
      </c>
    </row>
    <row r="2402" spans="1:5" x14ac:dyDescent="0.2">
      <c r="A2402" t="s">
        <v>27</v>
      </c>
      <c r="B2402" t="s">
        <v>20</v>
      </c>
      <c r="C2402" s="2">
        <v>44044.443055555559</v>
      </c>
      <c r="D2402" s="2">
        <v>44044.467361111114</v>
      </c>
      <c r="E2402" t="s">
        <v>2428</v>
      </c>
    </row>
    <row r="2403" spans="1:5" x14ac:dyDescent="0.2">
      <c r="A2403" t="s">
        <v>27</v>
      </c>
      <c r="B2403" t="s">
        <v>20</v>
      </c>
      <c r="C2403" s="2">
        <v>44044.443055555559</v>
      </c>
      <c r="D2403" s="2">
        <v>44044.467361111114</v>
      </c>
      <c r="E2403" t="s">
        <v>2429</v>
      </c>
    </row>
    <row r="2404" spans="1:5" x14ac:dyDescent="0.2">
      <c r="A2404" t="s">
        <v>27</v>
      </c>
      <c r="B2404" t="s">
        <v>20</v>
      </c>
      <c r="C2404" s="2">
        <v>44044.443055555559</v>
      </c>
      <c r="D2404" s="2">
        <v>44044.467361111114</v>
      </c>
      <c r="E2404" t="s">
        <v>2430</v>
      </c>
    </row>
    <row r="2405" spans="1:5" x14ac:dyDescent="0.2">
      <c r="A2405" t="s">
        <v>27</v>
      </c>
      <c r="B2405" t="s">
        <v>20</v>
      </c>
      <c r="C2405" s="2">
        <v>44044.443055555559</v>
      </c>
      <c r="D2405" s="2">
        <v>44044.467361111114</v>
      </c>
      <c r="E2405" t="s">
        <v>2431</v>
      </c>
    </row>
    <row r="2406" spans="1:5" x14ac:dyDescent="0.2">
      <c r="A2406" t="s">
        <v>27</v>
      </c>
      <c r="B2406" t="s">
        <v>20</v>
      </c>
      <c r="C2406" s="2">
        <v>44044.443055555559</v>
      </c>
      <c r="D2406" s="2">
        <v>44044.467361111114</v>
      </c>
      <c r="E2406" t="s">
        <v>2432</v>
      </c>
    </row>
    <row r="2407" spans="1:5" x14ac:dyDescent="0.2">
      <c r="A2407" t="s">
        <v>27</v>
      </c>
      <c r="B2407" t="s">
        <v>20</v>
      </c>
      <c r="C2407" s="2">
        <v>44044.443055555559</v>
      </c>
      <c r="D2407" s="2">
        <v>44044.467361111114</v>
      </c>
      <c r="E2407" t="s">
        <v>2433</v>
      </c>
    </row>
    <row r="2408" spans="1:5" x14ac:dyDescent="0.2">
      <c r="A2408" t="s">
        <v>27</v>
      </c>
      <c r="B2408" t="s">
        <v>20</v>
      </c>
      <c r="C2408" s="2">
        <v>44044.443055555559</v>
      </c>
      <c r="D2408" s="2">
        <v>44044.467361111114</v>
      </c>
      <c r="E2408" t="s">
        <v>2434</v>
      </c>
    </row>
    <row r="2409" spans="1:5" x14ac:dyDescent="0.2">
      <c r="A2409" t="s">
        <v>27</v>
      </c>
      <c r="B2409" t="s">
        <v>20</v>
      </c>
      <c r="C2409" s="2">
        <v>44044.443055555559</v>
      </c>
      <c r="D2409" s="2">
        <v>44044.467361111114</v>
      </c>
      <c r="E2409" t="s">
        <v>2435</v>
      </c>
    </row>
    <row r="2410" spans="1:5" x14ac:dyDescent="0.2">
      <c r="A2410" t="s">
        <v>27</v>
      </c>
      <c r="B2410" t="s">
        <v>20</v>
      </c>
      <c r="C2410" s="2">
        <v>44044.443055555559</v>
      </c>
      <c r="D2410" s="2">
        <v>44044.467361111114</v>
      </c>
      <c r="E2410" t="s">
        <v>2436</v>
      </c>
    </row>
    <row r="2411" spans="1:5" x14ac:dyDescent="0.2">
      <c r="A2411" t="s">
        <v>27</v>
      </c>
      <c r="B2411" t="s">
        <v>20</v>
      </c>
      <c r="C2411" s="2">
        <v>44044.443055555559</v>
      </c>
      <c r="D2411" s="2">
        <v>44044.467361111114</v>
      </c>
      <c r="E2411" t="s">
        <v>2437</v>
      </c>
    </row>
    <row r="2412" spans="1:5" x14ac:dyDescent="0.2">
      <c r="A2412" t="s">
        <v>27</v>
      </c>
      <c r="B2412" t="s">
        <v>20</v>
      </c>
      <c r="C2412" s="2">
        <v>44044.443055555559</v>
      </c>
      <c r="D2412" s="2">
        <v>44044.467361111114</v>
      </c>
      <c r="E2412" t="s">
        <v>2438</v>
      </c>
    </row>
    <row r="2413" spans="1:5" x14ac:dyDescent="0.2">
      <c r="A2413" t="s">
        <v>27</v>
      </c>
      <c r="B2413" t="s">
        <v>20</v>
      </c>
      <c r="C2413" s="2">
        <v>44044.443055555559</v>
      </c>
      <c r="D2413" s="2">
        <v>44044.467361111114</v>
      </c>
      <c r="E2413" t="s">
        <v>2439</v>
      </c>
    </row>
    <row r="2414" spans="1:5" x14ac:dyDescent="0.2">
      <c r="A2414" t="s">
        <v>27</v>
      </c>
      <c r="B2414" t="s">
        <v>20</v>
      </c>
      <c r="C2414" s="2">
        <v>44044.443055555559</v>
      </c>
      <c r="D2414" s="2">
        <v>44044.467361111114</v>
      </c>
      <c r="E2414" t="s">
        <v>2440</v>
      </c>
    </row>
    <row r="2415" spans="1:5" x14ac:dyDescent="0.2">
      <c r="A2415" t="s">
        <v>27</v>
      </c>
      <c r="B2415" t="s">
        <v>20</v>
      </c>
      <c r="C2415" s="2">
        <v>44044.443055555559</v>
      </c>
      <c r="D2415" s="2">
        <v>44044.467361111114</v>
      </c>
      <c r="E2415" t="s">
        <v>2441</v>
      </c>
    </row>
    <row r="2416" spans="1:5" x14ac:dyDescent="0.2">
      <c r="A2416" t="s">
        <v>27</v>
      </c>
      <c r="B2416" t="s">
        <v>20</v>
      </c>
      <c r="C2416" s="2">
        <v>44044.443055555559</v>
      </c>
      <c r="D2416" s="2">
        <v>44044.467361111114</v>
      </c>
      <c r="E2416" t="s">
        <v>2442</v>
      </c>
    </row>
    <row r="2417" spans="1:5" x14ac:dyDescent="0.2">
      <c r="A2417" t="s">
        <v>27</v>
      </c>
      <c r="B2417" t="s">
        <v>20</v>
      </c>
      <c r="C2417" s="2">
        <v>44044.443055555559</v>
      </c>
      <c r="D2417" s="2">
        <v>44044.467361111114</v>
      </c>
      <c r="E2417" t="s">
        <v>2443</v>
      </c>
    </row>
    <row r="2418" spans="1:5" x14ac:dyDescent="0.2">
      <c r="A2418" t="s">
        <v>27</v>
      </c>
      <c r="B2418" t="s">
        <v>20</v>
      </c>
      <c r="C2418" s="2">
        <v>44044.443055555559</v>
      </c>
      <c r="D2418" s="2">
        <v>44044.467361111114</v>
      </c>
      <c r="E2418" t="s">
        <v>2444</v>
      </c>
    </row>
    <row r="2419" spans="1:5" x14ac:dyDescent="0.2">
      <c r="A2419" t="s">
        <v>27</v>
      </c>
      <c r="B2419" t="s">
        <v>20</v>
      </c>
      <c r="C2419" s="2">
        <v>44044.443055555559</v>
      </c>
      <c r="D2419" s="2">
        <v>44044.467361111114</v>
      </c>
      <c r="E2419" t="s">
        <v>2445</v>
      </c>
    </row>
    <row r="2420" spans="1:5" x14ac:dyDescent="0.2">
      <c r="A2420" t="s">
        <v>27</v>
      </c>
      <c r="B2420" t="s">
        <v>20</v>
      </c>
      <c r="C2420" s="2">
        <v>44044.443055555559</v>
      </c>
      <c r="D2420" s="2">
        <v>44044.467361111114</v>
      </c>
      <c r="E2420" t="s">
        <v>2446</v>
      </c>
    </row>
    <row r="2421" spans="1:5" x14ac:dyDescent="0.2">
      <c r="A2421" t="s">
        <v>27</v>
      </c>
      <c r="B2421" t="s">
        <v>20</v>
      </c>
      <c r="C2421" s="2">
        <v>44044.443055555559</v>
      </c>
      <c r="D2421" s="2">
        <v>44044.467361111114</v>
      </c>
      <c r="E2421" t="s">
        <v>2447</v>
      </c>
    </row>
    <row r="2422" spans="1:5" x14ac:dyDescent="0.2">
      <c r="A2422" t="s">
        <v>27</v>
      </c>
      <c r="B2422" t="s">
        <v>20</v>
      </c>
      <c r="C2422" s="2">
        <v>44044.443055555559</v>
      </c>
      <c r="D2422" s="2">
        <v>44044.467361111114</v>
      </c>
      <c r="E2422" t="s">
        <v>2448</v>
      </c>
    </row>
    <row r="2423" spans="1:5" x14ac:dyDescent="0.2">
      <c r="A2423" t="s">
        <v>27</v>
      </c>
      <c r="B2423" t="s">
        <v>20</v>
      </c>
      <c r="C2423" s="2">
        <v>44044.443055555559</v>
      </c>
      <c r="D2423" s="2">
        <v>44044.467361111114</v>
      </c>
      <c r="E2423" t="s">
        <v>2449</v>
      </c>
    </row>
    <row r="2424" spans="1:5" x14ac:dyDescent="0.2">
      <c r="A2424" t="s">
        <v>27</v>
      </c>
      <c r="B2424" t="s">
        <v>20</v>
      </c>
      <c r="C2424" s="2">
        <v>44044.443055555559</v>
      </c>
      <c r="D2424" s="2">
        <v>44044.467361111114</v>
      </c>
      <c r="E2424" t="s">
        <v>2450</v>
      </c>
    </row>
    <row r="2425" spans="1:5" x14ac:dyDescent="0.2">
      <c r="A2425" t="s">
        <v>27</v>
      </c>
      <c r="B2425" t="s">
        <v>20</v>
      </c>
      <c r="C2425" s="2">
        <v>44044.443055555559</v>
      </c>
      <c r="D2425" s="2">
        <v>44044.467361111114</v>
      </c>
      <c r="E2425" t="s">
        <v>2451</v>
      </c>
    </row>
    <row r="2426" spans="1:5" x14ac:dyDescent="0.2">
      <c r="A2426" t="s">
        <v>27</v>
      </c>
      <c r="B2426" t="s">
        <v>20</v>
      </c>
      <c r="C2426" s="2">
        <v>44044.443055555559</v>
      </c>
      <c r="D2426" s="2">
        <v>44044.467361111114</v>
      </c>
      <c r="E2426" t="s">
        <v>2452</v>
      </c>
    </row>
    <row r="2427" spans="1:5" x14ac:dyDescent="0.2">
      <c r="A2427" t="s">
        <v>27</v>
      </c>
      <c r="B2427" t="s">
        <v>20</v>
      </c>
      <c r="C2427" s="2">
        <v>44044.443055555559</v>
      </c>
      <c r="D2427" s="2">
        <v>44044.467361111114</v>
      </c>
      <c r="E2427" t="s">
        <v>2453</v>
      </c>
    </row>
    <row r="2428" spans="1:5" x14ac:dyDescent="0.2">
      <c r="A2428" t="s">
        <v>27</v>
      </c>
      <c r="B2428" t="s">
        <v>20</v>
      </c>
      <c r="C2428" s="2">
        <v>44044.443055555559</v>
      </c>
      <c r="D2428" s="2">
        <v>44044.467361111114</v>
      </c>
      <c r="E2428" t="s">
        <v>2454</v>
      </c>
    </row>
    <row r="2429" spans="1:5" x14ac:dyDescent="0.2">
      <c r="A2429" t="s">
        <v>27</v>
      </c>
      <c r="B2429" t="s">
        <v>20</v>
      </c>
      <c r="C2429" s="2">
        <v>44044.443055555559</v>
      </c>
      <c r="D2429" s="2">
        <v>44044.467361111114</v>
      </c>
      <c r="E2429" t="s">
        <v>2455</v>
      </c>
    </row>
    <row r="2430" spans="1:5" x14ac:dyDescent="0.2">
      <c r="A2430" t="s">
        <v>27</v>
      </c>
      <c r="B2430" t="s">
        <v>20</v>
      </c>
      <c r="C2430" s="2">
        <v>44044.443055555559</v>
      </c>
      <c r="D2430" s="2">
        <v>44044.467361111114</v>
      </c>
      <c r="E2430" t="s">
        <v>2456</v>
      </c>
    </row>
    <row r="2431" spans="1:5" x14ac:dyDescent="0.2">
      <c r="A2431" t="s">
        <v>27</v>
      </c>
      <c r="B2431" t="s">
        <v>20</v>
      </c>
      <c r="C2431" s="2">
        <v>44044.443055555559</v>
      </c>
      <c r="D2431" s="2">
        <v>44044.467361111114</v>
      </c>
      <c r="E2431" t="s">
        <v>2457</v>
      </c>
    </row>
    <row r="2432" spans="1:5" x14ac:dyDescent="0.2">
      <c r="A2432" t="s">
        <v>27</v>
      </c>
      <c r="B2432" t="s">
        <v>20</v>
      </c>
      <c r="C2432" s="2">
        <v>44044.443055555559</v>
      </c>
      <c r="D2432" s="2">
        <v>44044.467361111114</v>
      </c>
      <c r="E2432" t="s">
        <v>2458</v>
      </c>
    </row>
    <row r="2433" spans="1:5" x14ac:dyDescent="0.2">
      <c r="A2433" t="s">
        <v>27</v>
      </c>
      <c r="B2433" t="s">
        <v>20</v>
      </c>
      <c r="C2433" s="2">
        <v>44044.443055555559</v>
      </c>
      <c r="D2433" s="2">
        <v>44044.467361111114</v>
      </c>
      <c r="E2433" t="s">
        <v>2459</v>
      </c>
    </row>
    <row r="2434" spans="1:5" x14ac:dyDescent="0.2">
      <c r="A2434" t="s">
        <v>27</v>
      </c>
      <c r="B2434" t="s">
        <v>20</v>
      </c>
      <c r="C2434" s="2">
        <v>44044.443055555559</v>
      </c>
      <c r="D2434" s="2">
        <v>44044.467361111114</v>
      </c>
      <c r="E2434" t="s">
        <v>2460</v>
      </c>
    </row>
    <row r="2435" spans="1:5" x14ac:dyDescent="0.2">
      <c r="A2435" t="s">
        <v>27</v>
      </c>
      <c r="B2435" t="s">
        <v>20</v>
      </c>
      <c r="C2435" s="2">
        <v>44044.443055555559</v>
      </c>
      <c r="D2435" s="2">
        <v>44044.467361111114</v>
      </c>
      <c r="E2435" t="s">
        <v>2461</v>
      </c>
    </row>
    <row r="2436" spans="1:5" x14ac:dyDescent="0.2">
      <c r="A2436" t="s">
        <v>27</v>
      </c>
      <c r="B2436" t="s">
        <v>20</v>
      </c>
      <c r="C2436" s="2">
        <v>44044.443055555559</v>
      </c>
      <c r="D2436" s="2">
        <v>44044.467361111114</v>
      </c>
      <c r="E2436" t="s">
        <v>2462</v>
      </c>
    </row>
    <row r="2437" spans="1:5" x14ac:dyDescent="0.2">
      <c r="A2437" t="s">
        <v>27</v>
      </c>
      <c r="B2437" t="s">
        <v>20</v>
      </c>
      <c r="C2437" s="2">
        <v>44044.443055555559</v>
      </c>
      <c r="D2437" s="2">
        <v>44044.467361111114</v>
      </c>
      <c r="E2437" t="s">
        <v>2463</v>
      </c>
    </row>
    <row r="2438" spans="1:5" x14ac:dyDescent="0.2">
      <c r="A2438" t="s">
        <v>27</v>
      </c>
      <c r="B2438" t="s">
        <v>20</v>
      </c>
      <c r="C2438" s="2">
        <v>44044.443055555559</v>
      </c>
      <c r="D2438" s="2">
        <v>44044.467361111114</v>
      </c>
      <c r="E2438" t="s">
        <v>2464</v>
      </c>
    </row>
    <row r="2439" spans="1:5" x14ac:dyDescent="0.2">
      <c r="A2439" t="s">
        <v>27</v>
      </c>
      <c r="B2439" t="s">
        <v>20</v>
      </c>
      <c r="C2439" s="2">
        <v>44044.443055555559</v>
      </c>
      <c r="D2439" s="2">
        <v>44044.467361111114</v>
      </c>
      <c r="E2439" t="s">
        <v>2465</v>
      </c>
    </row>
    <row r="2440" spans="1:5" x14ac:dyDescent="0.2">
      <c r="A2440" t="s">
        <v>27</v>
      </c>
      <c r="B2440" t="s">
        <v>20</v>
      </c>
      <c r="C2440" s="2">
        <v>44044.443055555559</v>
      </c>
      <c r="D2440" s="2">
        <v>44044.467361111114</v>
      </c>
      <c r="E2440" t="s">
        <v>2466</v>
      </c>
    </row>
    <row r="2441" spans="1:5" x14ac:dyDescent="0.2">
      <c r="A2441" t="s">
        <v>27</v>
      </c>
      <c r="B2441" t="s">
        <v>20</v>
      </c>
      <c r="C2441" s="2">
        <v>44044.443055555559</v>
      </c>
      <c r="D2441" s="2">
        <v>44044.467361111114</v>
      </c>
      <c r="E2441" t="s">
        <v>2467</v>
      </c>
    </row>
    <row r="2442" spans="1:5" x14ac:dyDescent="0.2">
      <c r="A2442" t="s">
        <v>27</v>
      </c>
      <c r="B2442" t="s">
        <v>20</v>
      </c>
      <c r="C2442" s="2">
        <v>44044.443055555559</v>
      </c>
      <c r="D2442" s="2">
        <v>44044.467361111114</v>
      </c>
      <c r="E2442" t="s">
        <v>2468</v>
      </c>
    </row>
    <row r="2443" spans="1:5" x14ac:dyDescent="0.2">
      <c r="A2443" t="s">
        <v>27</v>
      </c>
      <c r="B2443" t="s">
        <v>20</v>
      </c>
      <c r="C2443" s="2">
        <v>44044.443055555559</v>
      </c>
      <c r="D2443" s="2">
        <v>44044.467361111114</v>
      </c>
      <c r="E2443" t="s">
        <v>2469</v>
      </c>
    </row>
    <row r="2444" spans="1:5" x14ac:dyDescent="0.2">
      <c r="A2444" t="s">
        <v>27</v>
      </c>
      <c r="B2444" t="s">
        <v>20</v>
      </c>
      <c r="C2444" s="2">
        <v>44044.443055555559</v>
      </c>
      <c r="D2444" s="2">
        <v>44044.467361111114</v>
      </c>
      <c r="E2444" t="s">
        <v>2470</v>
      </c>
    </row>
    <row r="2445" spans="1:5" x14ac:dyDescent="0.2">
      <c r="A2445" t="s">
        <v>27</v>
      </c>
      <c r="B2445" t="s">
        <v>20</v>
      </c>
      <c r="C2445" s="2">
        <v>44044.443055555559</v>
      </c>
      <c r="D2445" s="2">
        <v>44044.467361111114</v>
      </c>
      <c r="E2445" t="s">
        <v>2471</v>
      </c>
    </row>
    <row r="2446" spans="1:5" x14ac:dyDescent="0.2">
      <c r="A2446" t="s">
        <v>27</v>
      </c>
      <c r="B2446" t="s">
        <v>20</v>
      </c>
      <c r="C2446" s="2">
        <v>44044.443055555559</v>
      </c>
      <c r="D2446" s="2">
        <v>44044.467361111114</v>
      </c>
      <c r="E2446" t="s">
        <v>2472</v>
      </c>
    </row>
    <row r="2447" spans="1:5" x14ac:dyDescent="0.2">
      <c r="A2447" t="s">
        <v>27</v>
      </c>
      <c r="B2447" t="s">
        <v>20</v>
      </c>
      <c r="C2447" s="2">
        <v>44044.443055555559</v>
      </c>
      <c r="D2447" s="2">
        <v>44044.467361111114</v>
      </c>
      <c r="E2447" t="s">
        <v>2473</v>
      </c>
    </row>
    <row r="2448" spans="1:5" x14ac:dyDescent="0.2">
      <c r="A2448" t="s">
        <v>27</v>
      </c>
      <c r="B2448" t="s">
        <v>20</v>
      </c>
      <c r="C2448" s="2">
        <v>44044.443055555559</v>
      </c>
      <c r="D2448" s="2">
        <v>44044.467361111114</v>
      </c>
      <c r="E2448" t="s">
        <v>2474</v>
      </c>
    </row>
    <row r="2449" spans="1:5" x14ac:dyDescent="0.2">
      <c r="A2449" t="s">
        <v>27</v>
      </c>
      <c r="B2449" t="s">
        <v>20</v>
      </c>
      <c r="C2449" s="2">
        <v>44044.443055555559</v>
      </c>
      <c r="D2449" s="2">
        <v>44044.467361111114</v>
      </c>
      <c r="E2449" t="s">
        <v>2475</v>
      </c>
    </row>
    <row r="2450" spans="1:5" x14ac:dyDescent="0.2">
      <c r="A2450" t="s">
        <v>27</v>
      </c>
      <c r="B2450" t="s">
        <v>20</v>
      </c>
      <c r="C2450" s="2">
        <v>44044.443055555559</v>
      </c>
      <c r="D2450" s="2">
        <v>44044.467361111114</v>
      </c>
      <c r="E2450" t="s">
        <v>2476</v>
      </c>
    </row>
    <row r="2451" spans="1:5" x14ac:dyDescent="0.2">
      <c r="A2451" t="s">
        <v>27</v>
      </c>
      <c r="B2451" t="s">
        <v>20</v>
      </c>
      <c r="C2451" s="2">
        <v>44044.443055555559</v>
      </c>
      <c r="D2451" s="2">
        <v>44044.467361111114</v>
      </c>
      <c r="E2451" t="s">
        <v>2477</v>
      </c>
    </row>
    <row r="2452" spans="1:5" x14ac:dyDescent="0.2">
      <c r="A2452" t="s">
        <v>27</v>
      </c>
      <c r="B2452" t="s">
        <v>20</v>
      </c>
      <c r="C2452" s="2">
        <v>44044.443055555559</v>
      </c>
      <c r="D2452" s="2">
        <v>44044.467361111114</v>
      </c>
      <c r="E2452" t="s">
        <v>2478</v>
      </c>
    </row>
    <row r="2453" spans="1:5" x14ac:dyDescent="0.2">
      <c r="A2453" t="s">
        <v>27</v>
      </c>
      <c r="B2453" t="s">
        <v>20</v>
      </c>
      <c r="C2453" s="2">
        <v>44044.443055555559</v>
      </c>
      <c r="D2453" s="2">
        <v>44044.467361111114</v>
      </c>
      <c r="E2453" t="s">
        <v>2479</v>
      </c>
    </row>
    <row r="2454" spans="1:5" x14ac:dyDescent="0.2">
      <c r="A2454" t="s">
        <v>27</v>
      </c>
      <c r="B2454" t="s">
        <v>20</v>
      </c>
      <c r="C2454" s="2">
        <v>44044.443055555559</v>
      </c>
      <c r="D2454" s="2">
        <v>44044.467361111114</v>
      </c>
      <c r="E2454" t="s">
        <v>2480</v>
      </c>
    </row>
    <row r="2455" spans="1:5" x14ac:dyDescent="0.2">
      <c r="A2455" t="s">
        <v>27</v>
      </c>
      <c r="B2455" t="s">
        <v>20</v>
      </c>
      <c r="C2455" s="2">
        <v>44044.443055555559</v>
      </c>
      <c r="D2455" s="2">
        <v>44044.467361111114</v>
      </c>
      <c r="E2455" t="s">
        <v>2481</v>
      </c>
    </row>
    <row r="2456" spans="1:5" x14ac:dyDescent="0.2">
      <c r="A2456" t="s">
        <v>27</v>
      </c>
      <c r="B2456" t="s">
        <v>20</v>
      </c>
      <c r="C2456" s="2">
        <v>44044.443055555559</v>
      </c>
      <c r="D2456" s="2">
        <v>44044.467361111114</v>
      </c>
      <c r="E2456" t="s">
        <v>2482</v>
      </c>
    </row>
    <row r="2457" spans="1:5" x14ac:dyDescent="0.2">
      <c r="A2457" t="s">
        <v>27</v>
      </c>
      <c r="B2457" t="s">
        <v>20</v>
      </c>
      <c r="C2457" s="2">
        <v>44044.443055555559</v>
      </c>
      <c r="D2457" s="2">
        <v>44044.467361111114</v>
      </c>
      <c r="E2457" t="s">
        <v>2483</v>
      </c>
    </row>
    <row r="2458" spans="1:5" x14ac:dyDescent="0.2">
      <c r="A2458" t="s">
        <v>27</v>
      </c>
      <c r="B2458" t="s">
        <v>20</v>
      </c>
      <c r="C2458" s="2">
        <v>44044.443055555559</v>
      </c>
      <c r="D2458" s="2">
        <v>44044.467361111114</v>
      </c>
      <c r="E2458" t="s">
        <v>2484</v>
      </c>
    </row>
    <row r="2459" spans="1:5" x14ac:dyDescent="0.2">
      <c r="A2459" t="s">
        <v>27</v>
      </c>
      <c r="B2459" t="s">
        <v>20</v>
      </c>
      <c r="C2459" s="2">
        <v>44044.443055555559</v>
      </c>
      <c r="D2459" s="2">
        <v>44044.467361111114</v>
      </c>
      <c r="E2459" t="s">
        <v>2485</v>
      </c>
    </row>
    <row r="2460" spans="1:5" x14ac:dyDescent="0.2">
      <c r="A2460" t="s">
        <v>27</v>
      </c>
      <c r="B2460" t="s">
        <v>20</v>
      </c>
      <c r="C2460" s="2">
        <v>44044.443055555559</v>
      </c>
      <c r="D2460" s="2">
        <v>44044.467361111114</v>
      </c>
      <c r="E2460" t="s">
        <v>2486</v>
      </c>
    </row>
    <row r="2461" spans="1:5" x14ac:dyDescent="0.2">
      <c r="A2461" t="s">
        <v>27</v>
      </c>
      <c r="B2461" t="s">
        <v>20</v>
      </c>
      <c r="C2461" s="2">
        <v>44044.443055555559</v>
      </c>
      <c r="D2461" s="2">
        <v>44044.467361111114</v>
      </c>
      <c r="E2461" t="s">
        <v>2487</v>
      </c>
    </row>
    <row r="2462" spans="1:5" x14ac:dyDescent="0.2">
      <c r="A2462" t="s">
        <v>27</v>
      </c>
      <c r="B2462" t="s">
        <v>20</v>
      </c>
      <c r="C2462" s="2">
        <v>44044.443055555559</v>
      </c>
      <c r="D2462" s="2">
        <v>44044.467361111114</v>
      </c>
      <c r="E2462" t="s">
        <v>2488</v>
      </c>
    </row>
    <row r="2463" spans="1:5" x14ac:dyDescent="0.2">
      <c r="A2463" t="s">
        <v>27</v>
      </c>
      <c r="B2463" t="s">
        <v>20</v>
      </c>
      <c r="C2463" s="2">
        <v>44044.443055555559</v>
      </c>
      <c r="D2463" s="2">
        <v>44044.467361111114</v>
      </c>
      <c r="E2463" t="s">
        <v>2489</v>
      </c>
    </row>
    <row r="2464" spans="1:5" x14ac:dyDescent="0.2">
      <c r="A2464" t="s">
        <v>27</v>
      </c>
      <c r="B2464" t="s">
        <v>20</v>
      </c>
      <c r="C2464" s="2">
        <v>44044.443055555559</v>
      </c>
      <c r="D2464" s="2">
        <v>44044.467361111114</v>
      </c>
      <c r="E2464" t="s">
        <v>2490</v>
      </c>
    </row>
    <row r="2465" spans="1:5" x14ac:dyDescent="0.2">
      <c r="A2465" t="s">
        <v>27</v>
      </c>
      <c r="B2465" t="s">
        <v>20</v>
      </c>
      <c r="C2465" s="2">
        <v>44044.443055555559</v>
      </c>
      <c r="D2465" s="2">
        <v>44044.467361111114</v>
      </c>
      <c r="E2465" t="s">
        <v>2491</v>
      </c>
    </row>
    <row r="2466" spans="1:5" x14ac:dyDescent="0.2">
      <c r="A2466" t="s">
        <v>27</v>
      </c>
      <c r="B2466" t="s">
        <v>20</v>
      </c>
      <c r="C2466" s="2">
        <v>44044.443055555559</v>
      </c>
      <c r="D2466" s="2">
        <v>44044.467361111114</v>
      </c>
      <c r="E2466" t="s">
        <v>2492</v>
      </c>
    </row>
    <row r="2467" spans="1:5" x14ac:dyDescent="0.2">
      <c r="A2467" t="s">
        <v>27</v>
      </c>
      <c r="B2467" t="s">
        <v>20</v>
      </c>
      <c r="C2467" s="2">
        <v>44044.443055555559</v>
      </c>
      <c r="D2467" s="2">
        <v>44044.467361111114</v>
      </c>
      <c r="E2467" t="s">
        <v>2493</v>
      </c>
    </row>
    <row r="2468" spans="1:5" x14ac:dyDescent="0.2">
      <c r="A2468" t="s">
        <v>27</v>
      </c>
      <c r="B2468" t="s">
        <v>20</v>
      </c>
      <c r="C2468" s="2">
        <v>44044.443055555559</v>
      </c>
      <c r="D2468" s="2">
        <v>44044.467361111114</v>
      </c>
      <c r="E2468" t="s">
        <v>2494</v>
      </c>
    </row>
    <row r="2469" spans="1:5" x14ac:dyDescent="0.2">
      <c r="A2469" t="s">
        <v>27</v>
      </c>
      <c r="B2469" t="s">
        <v>20</v>
      </c>
      <c r="C2469" s="2">
        <v>44044.443055555559</v>
      </c>
      <c r="D2469" s="2">
        <v>44044.467361111114</v>
      </c>
      <c r="E2469" t="s">
        <v>2495</v>
      </c>
    </row>
    <row r="2470" spans="1:5" x14ac:dyDescent="0.2">
      <c r="A2470" t="s">
        <v>27</v>
      </c>
      <c r="B2470" t="s">
        <v>20</v>
      </c>
      <c r="C2470" s="2">
        <v>44044.443055555559</v>
      </c>
      <c r="D2470" s="2">
        <v>44044.467361111114</v>
      </c>
      <c r="E2470" t="s">
        <v>2496</v>
      </c>
    </row>
    <row r="2471" spans="1:5" x14ac:dyDescent="0.2">
      <c r="A2471" t="s">
        <v>27</v>
      </c>
      <c r="B2471" t="s">
        <v>20</v>
      </c>
      <c r="C2471" s="2">
        <v>44044.443055555559</v>
      </c>
      <c r="D2471" s="2">
        <v>44044.467361111114</v>
      </c>
      <c r="E2471" t="s">
        <v>2497</v>
      </c>
    </row>
    <row r="2472" spans="1:5" x14ac:dyDescent="0.2">
      <c r="A2472" t="s">
        <v>27</v>
      </c>
      <c r="B2472" t="s">
        <v>20</v>
      </c>
      <c r="C2472" s="2">
        <v>44044.443055555559</v>
      </c>
      <c r="D2472" s="2">
        <v>44044.467361111114</v>
      </c>
      <c r="E2472" t="s">
        <v>2498</v>
      </c>
    </row>
    <row r="2473" spans="1:5" x14ac:dyDescent="0.2">
      <c r="A2473" t="s">
        <v>27</v>
      </c>
      <c r="B2473" t="s">
        <v>20</v>
      </c>
      <c r="C2473" s="2">
        <v>44044.443055555559</v>
      </c>
      <c r="D2473" s="2">
        <v>44044.467361111114</v>
      </c>
      <c r="E2473" t="s">
        <v>2499</v>
      </c>
    </row>
    <row r="2474" spans="1:5" x14ac:dyDescent="0.2">
      <c r="A2474" t="s">
        <v>27</v>
      </c>
      <c r="B2474" t="s">
        <v>20</v>
      </c>
      <c r="C2474" s="2">
        <v>44044.443055555559</v>
      </c>
      <c r="D2474" s="2">
        <v>44044.467361111114</v>
      </c>
      <c r="E2474" t="s">
        <v>2500</v>
      </c>
    </row>
    <row r="2475" spans="1:5" x14ac:dyDescent="0.2">
      <c r="A2475" t="s">
        <v>27</v>
      </c>
      <c r="B2475" t="s">
        <v>20</v>
      </c>
      <c r="C2475" s="2">
        <v>44044.443055555559</v>
      </c>
      <c r="D2475" s="2">
        <v>44044.467361111114</v>
      </c>
      <c r="E2475" t="s">
        <v>2501</v>
      </c>
    </row>
    <row r="2476" spans="1:5" x14ac:dyDescent="0.2">
      <c r="A2476" t="s">
        <v>27</v>
      </c>
      <c r="B2476" t="s">
        <v>20</v>
      </c>
      <c r="C2476" s="2">
        <v>44044.443055555559</v>
      </c>
      <c r="D2476" s="2">
        <v>44044.467361111114</v>
      </c>
      <c r="E2476" t="s">
        <v>2502</v>
      </c>
    </row>
    <row r="2477" spans="1:5" x14ac:dyDescent="0.2">
      <c r="A2477" t="s">
        <v>27</v>
      </c>
      <c r="B2477" t="s">
        <v>20</v>
      </c>
      <c r="C2477" s="2">
        <v>44044.443055555559</v>
      </c>
      <c r="D2477" s="2">
        <v>44044.467361111114</v>
      </c>
      <c r="E2477" t="s">
        <v>2503</v>
      </c>
    </row>
    <row r="2478" spans="1:5" x14ac:dyDescent="0.2">
      <c r="A2478" t="s">
        <v>27</v>
      </c>
      <c r="B2478" t="s">
        <v>20</v>
      </c>
      <c r="C2478" s="2">
        <v>44044.443055555559</v>
      </c>
      <c r="D2478" s="2">
        <v>44044.467361111114</v>
      </c>
      <c r="E2478" t="s">
        <v>2504</v>
      </c>
    </row>
    <row r="2479" spans="1:5" x14ac:dyDescent="0.2">
      <c r="A2479" t="s">
        <v>27</v>
      </c>
      <c r="B2479" t="s">
        <v>20</v>
      </c>
      <c r="C2479" s="2">
        <v>44044.443055555559</v>
      </c>
      <c r="D2479" s="2">
        <v>44044.467361111114</v>
      </c>
      <c r="E2479" t="s">
        <v>2505</v>
      </c>
    </row>
    <row r="2480" spans="1:5" x14ac:dyDescent="0.2">
      <c r="A2480" t="s">
        <v>27</v>
      </c>
      <c r="B2480" t="s">
        <v>20</v>
      </c>
      <c r="C2480" s="2">
        <v>44044.443055555559</v>
      </c>
      <c r="D2480" s="2">
        <v>44044.467361111114</v>
      </c>
      <c r="E2480" t="s">
        <v>2506</v>
      </c>
    </row>
    <row r="2481" spans="1:5" x14ac:dyDescent="0.2">
      <c r="A2481" t="s">
        <v>27</v>
      </c>
      <c r="B2481" t="s">
        <v>20</v>
      </c>
      <c r="C2481" s="2">
        <v>44044.443055555559</v>
      </c>
      <c r="D2481" s="2">
        <v>44044.467361111114</v>
      </c>
      <c r="E2481" t="s">
        <v>2507</v>
      </c>
    </row>
    <row r="2482" spans="1:5" x14ac:dyDescent="0.2">
      <c r="A2482" t="s">
        <v>27</v>
      </c>
      <c r="B2482" t="s">
        <v>20</v>
      </c>
      <c r="C2482" s="2">
        <v>44044.443055555559</v>
      </c>
      <c r="D2482" s="2">
        <v>44044.467361111114</v>
      </c>
      <c r="E2482" t="s">
        <v>2508</v>
      </c>
    </row>
    <row r="2483" spans="1:5" x14ac:dyDescent="0.2">
      <c r="A2483" t="s">
        <v>27</v>
      </c>
      <c r="B2483" t="s">
        <v>20</v>
      </c>
      <c r="C2483" s="2">
        <v>44044.443055555559</v>
      </c>
      <c r="D2483" s="2">
        <v>44044.467361111114</v>
      </c>
      <c r="E2483" t="s">
        <v>2509</v>
      </c>
    </row>
    <row r="2484" spans="1:5" x14ac:dyDescent="0.2">
      <c r="A2484" t="s">
        <v>27</v>
      </c>
      <c r="B2484" t="s">
        <v>20</v>
      </c>
      <c r="C2484" s="2">
        <v>44044.443055555559</v>
      </c>
      <c r="D2484" s="2">
        <v>44044.467361111114</v>
      </c>
      <c r="E2484" t="s">
        <v>2510</v>
      </c>
    </row>
    <row r="2485" spans="1:5" x14ac:dyDescent="0.2">
      <c r="A2485" t="s">
        <v>27</v>
      </c>
      <c r="B2485" t="s">
        <v>20</v>
      </c>
      <c r="C2485" s="2">
        <v>44044.443055555559</v>
      </c>
      <c r="D2485" s="2">
        <v>44044.467361111114</v>
      </c>
      <c r="E2485" t="s">
        <v>2511</v>
      </c>
    </row>
    <row r="2486" spans="1:5" x14ac:dyDescent="0.2">
      <c r="A2486" t="s">
        <v>27</v>
      </c>
      <c r="B2486" t="s">
        <v>20</v>
      </c>
      <c r="C2486" s="2">
        <v>44044.443055555559</v>
      </c>
      <c r="D2486" s="2">
        <v>44044.467361111114</v>
      </c>
      <c r="E2486" t="s">
        <v>2512</v>
      </c>
    </row>
    <row r="2487" spans="1:5" x14ac:dyDescent="0.2">
      <c r="A2487" t="s">
        <v>27</v>
      </c>
      <c r="B2487" t="s">
        <v>20</v>
      </c>
      <c r="C2487" s="2">
        <v>44044.443055555559</v>
      </c>
      <c r="D2487" s="2">
        <v>44044.467361111114</v>
      </c>
      <c r="E2487" t="s">
        <v>2513</v>
      </c>
    </row>
    <row r="2488" spans="1:5" x14ac:dyDescent="0.2">
      <c r="A2488" t="s">
        <v>27</v>
      </c>
      <c r="B2488" t="s">
        <v>20</v>
      </c>
      <c r="C2488" s="2">
        <v>44044.443055555559</v>
      </c>
      <c r="D2488" s="2">
        <v>44044.467361111114</v>
      </c>
      <c r="E2488" t="s">
        <v>2514</v>
      </c>
    </row>
    <row r="2489" spans="1:5" x14ac:dyDescent="0.2">
      <c r="A2489" t="s">
        <v>27</v>
      </c>
      <c r="B2489" t="s">
        <v>20</v>
      </c>
      <c r="C2489" s="2">
        <v>44044.443055555559</v>
      </c>
      <c r="D2489" s="2">
        <v>44044.467361111114</v>
      </c>
      <c r="E2489" t="s">
        <v>2515</v>
      </c>
    </row>
    <row r="2490" spans="1:5" x14ac:dyDescent="0.2">
      <c r="A2490" t="s">
        <v>27</v>
      </c>
      <c r="B2490" t="s">
        <v>20</v>
      </c>
      <c r="C2490" s="2">
        <v>44044.443055555559</v>
      </c>
      <c r="D2490" s="2">
        <v>44044.467361111114</v>
      </c>
      <c r="E2490" t="s">
        <v>2516</v>
      </c>
    </row>
    <row r="2491" spans="1:5" x14ac:dyDescent="0.2">
      <c r="A2491" t="s">
        <v>27</v>
      </c>
      <c r="B2491" t="s">
        <v>20</v>
      </c>
      <c r="C2491" s="2">
        <v>44044.443055555559</v>
      </c>
      <c r="D2491" s="2">
        <v>44044.467361111114</v>
      </c>
      <c r="E2491" t="s">
        <v>2517</v>
      </c>
    </row>
    <row r="2492" spans="1:5" x14ac:dyDescent="0.2">
      <c r="A2492" t="s">
        <v>27</v>
      </c>
      <c r="B2492" t="s">
        <v>20</v>
      </c>
      <c r="C2492" s="2">
        <v>44044.443055555559</v>
      </c>
      <c r="D2492" s="2">
        <v>44044.467361111114</v>
      </c>
      <c r="E2492" t="s">
        <v>2518</v>
      </c>
    </row>
    <row r="2493" spans="1:5" x14ac:dyDescent="0.2">
      <c r="A2493" t="s">
        <v>27</v>
      </c>
      <c r="B2493" t="s">
        <v>20</v>
      </c>
      <c r="C2493" s="2">
        <v>44044.443055555559</v>
      </c>
      <c r="D2493" s="2">
        <v>44044.467361111114</v>
      </c>
      <c r="E2493" t="s">
        <v>2519</v>
      </c>
    </row>
    <row r="2494" spans="1:5" x14ac:dyDescent="0.2">
      <c r="A2494" t="s">
        <v>27</v>
      </c>
      <c r="B2494" t="s">
        <v>20</v>
      </c>
      <c r="C2494" s="2">
        <v>44044.443055555559</v>
      </c>
      <c r="D2494" s="2">
        <v>44044.467361111114</v>
      </c>
      <c r="E2494" t="s">
        <v>2520</v>
      </c>
    </row>
    <row r="2495" spans="1:5" x14ac:dyDescent="0.2">
      <c r="A2495" t="s">
        <v>27</v>
      </c>
      <c r="B2495" t="s">
        <v>20</v>
      </c>
      <c r="C2495" s="2">
        <v>44044.443055555559</v>
      </c>
      <c r="D2495" s="2">
        <v>44044.467361111114</v>
      </c>
      <c r="E2495" t="s">
        <v>2521</v>
      </c>
    </row>
    <row r="2496" spans="1:5" x14ac:dyDescent="0.2">
      <c r="A2496" t="s">
        <v>27</v>
      </c>
      <c r="B2496" t="s">
        <v>20</v>
      </c>
      <c r="C2496" s="2">
        <v>44044.443055555559</v>
      </c>
      <c r="D2496" s="2">
        <v>44044.467361111114</v>
      </c>
      <c r="E2496" t="s">
        <v>2522</v>
      </c>
    </row>
    <row r="2497" spans="1:5" x14ac:dyDescent="0.2">
      <c r="A2497" t="s">
        <v>27</v>
      </c>
      <c r="B2497" t="s">
        <v>20</v>
      </c>
      <c r="C2497" s="2">
        <v>44044.443055555559</v>
      </c>
      <c r="D2497" s="2">
        <v>44044.467361111114</v>
      </c>
      <c r="E2497" t="s">
        <v>2523</v>
      </c>
    </row>
    <row r="2498" spans="1:5" x14ac:dyDescent="0.2">
      <c r="A2498" t="s">
        <v>27</v>
      </c>
      <c r="B2498" t="s">
        <v>20</v>
      </c>
      <c r="C2498" s="2">
        <v>44044.443055555559</v>
      </c>
      <c r="D2498" s="2">
        <v>44044.467361111114</v>
      </c>
      <c r="E2498" t="s">
        <v>2524</v>
      </c>
    </row>
    <row r="2499" spans="1:5" x14ac:dyDescent="0.2">
      <c r="A2499" t="s">
        <v>27</v>
      </c>
      <c r="B2499" t="s">
        <v>20</v>
      </c>
      <c r="C2499" s="2">
        <v>44044.443055555559</v>
      </c>
      <c r="D2499" s="2">
        <v>44044.467361111114</v>
      </c>
      <c r="E2499" t="s">
        <v>2525</v>
      </c>
    </row>
    <row r="2500" spans="1:5" x14ac:dyDescent="0.2">
      <c r="A2500" t="s">
        <v>27</v>
      </c>
      <c r="B2500" t="s">
        <v>20</v>
      </c>
      <c r="C2500" s="2">
        <v>44044.443055555559</v>
      </c>
      <c r="D2500" s="2">
        <v>44044.467361111114</v>
      </c>
      <c r="E2500" t="s">
        <v>2526</v>
      </c>
    </row>
    <row r="2501" spans="1:5" x14ac:dyDescent="0.2">
      <c r="A2501" t="s">
        <v>27</v>
      </c>
      <c r="B2501" t="s">
        <v>20</v>
      </c>
      <c r="C2501" s="2">
        <v>44044.443055555559</v>
      </c>
      <c r="D2501" s="2">
        <v>44044.467361111114</v>
      </c>
      <c r="E2501" t="s">
        <v>2527</v>
      </c>
    </row>
    <row r="2502" spans="1:5" x14ac:dyDescent="0.2">
      <c r="A2502" t="s">
        <v>27</v>
      </c>
      <c r="B2502" t="s">
        <v>20</v>
      </c>
      <c r="C2502" s="2">
        <v>44044.443055555559</v>
      </c>
      <c r="D2502" s="2">
        <v>44044.467361111114</v>
      </c>
      <c r="E2502" t="s">
        <v>2528</v>
      </c>
    </row>
    <row r="2503" spans="1:5" x14ac:dyDescent="0.2">
      <c r="A2503" t="s">
        <v>27</v>
      </c>
      <c r="B2503" t="s">
        <v>20</v>
      </c>
      <c r="C2503" s="2">
        <v>44044.443055555559</v>
      </c>
      <c r="D2503" s="2">
        <v>44044.467361111114</v>
      </c>
      <c r="E2503" t="s">
        <v>2529</v>
      </c>
    </row>
    <row r="2504" spans="1:5" x14ac:dyDescent="0.2">
      <c r="A2504" t="s">
        <v>27</v>
      </c>
      <c r="B2504" t="s">
        <v>20</v>
      </c>
      <c r="C2504" s="2">
        <v>44044.443055555559</v>
      </c>
      <c r="D2504" s="2">
        <v>44044.467361111114</v>
      </c>
      <c r="E2504" t="s">
        <v>2530</v>
      </c>
    </row>
    <row r="2505" spans="1:5" x14ac:dyDescent="0.2">
      <c r="A2505" t="s">
        <v>27</v>
      </c>
      <c r="B2505" t="s">
        <v>20</v>
      </c>
      <c r="C2505" s="2">
        <v>44044.443055555559</v>
      </c>
      <c r="D2505" s="2">
        <v>44044.467361111114</v>
      </c>
      <c r="E2505" t="s">
        <v>2531</v>
      </c>
    </row>
    <row r="2506" spans="1:5" x14ac:dyDescent="0.2">
      <c r="A2506" t="s">
        <v>27</v>
      </c>
      <c r="B2506" t="s">
        <v>20</v>
      </c>
      <c r="C2506" s="2">
        <v>44044.443055555559</v>
      </c>
      <c r="D2506" s="2">
        <v>44044.467361111114</v>
      </c>
      <c r="E2506" t="s">
        <v>2532</v>
      </c>
    </row>
    <row r="2507" spans="1:5" x14ac:dyDescent="0.2">
      <c r="A2507" t="s">
        <v>27</v>
      </c>
      <c r="B2507" t="s">
        <v>20</v>
      </c>
      <c r="C2507" s="2">
        <v>44044.443055555559</v>
      </c>
      <c r="D2507" s="2">
        <v>44044.467361111114</v>
      </c>
      <c r="E2507" t="s">
        <v>2533</v>
      </c>
    </row>
    <row r="2508" spans="1:5" x14ac:dyDescent="0.2">
      <c r="A2508" t="s">
        <v>27</v>
      </c>
      <c r="B2508" t="s">
        <v>20</v>
      </c>
      <c r="C2508" s="2">
        <v>44044.443055555559</v>
      </c>
      <c r="D2508" s="2">
        <v>44044.467361111114</v>
      </c>
      <c r="E2508" t="s">
        <v>2534</v>
      </c>
    </row>
    <row r="2509" spans="1:5" x14ac:dyDescent="0.2">
      <c r="A2509" t="s">
        <v>27</v>
      </c>
      <c r="B2509" t="s">
        <v>20</v>
      </c>
      <c r="C2509" s="2">
        <v>44044.443055555559</v>
      </c>
      <c r="D2509" s="2">
        <v>44044.467361111114</v>
      </c>
      <c r="E2509" t="s">
        <v>2535</v>
      </c>
    </row>
    <row r="2510" spans="1:5" x14ac:dyDescent="0.2">
      <c r="A2510" t="s">
        <v>27</v>
      </c>
      <c r="B2510" t="s">
        <v>20</v>
      </c>
      <c r="C2510" s="2">
        <v>44044.443055555559</v>
      </c>
      <c r="D2510" s="2">
        <v>44044.467361111114</v>
      </c>
      <c r="E2510" t="s">
        <v>2536</v>
      </c>
    </row>
    <row r="2511" spans="1:5" x14ac:dyDescent="0.2">
      <c r="A2511" t="s">
        <v>27</v>
      </c>
      <c r="B2511" t="s">
        <v>20</v>
      </c>
      <c r="C2511" s="2">
        <v>44044.443055555559</v>
      </c>
      <c r="D2511" s="2">
        <v>44044.467361111114</v>
      </c>
      <c r="E2511" t="s">
        <v>2537</v>
      </c>
    </row>
    <row r="2512" spans="1:5" x14ac:dyDescent="0.2">
      <c r="A2512" t="s">
        <v>27</v>
      </c>
      <c r="B2512" t="s">
        <v>20</v>
      </c>
      <c r="C2512" s="2">
        <v>44044.443055555559</v>
      </c>
      <c r="D2512" s="2">
        <v>44044.467361111114</v>
      </c>
      <c r="E2512" t="s">
        <v>2538</v>
      </c>
    </row>
    <row r="2513" spans="1:5" x14ac:dyDescent="0.2">
      <c r="A2513" t="s">
        <v>27</v>
      </c>
      <c r="B2513" t="s">
        <v>20</v>
      </c>
      <c r="C2513" s="2">
        <v>44044.443055555559</v>
      </c>
      <c r="D2513" s="2">
        <v>44044.467361111114</v>
      </c>
      <c r="E2513" t="s">
        <v>2539</v>
      </c>
    </row>
    <row r="2514" spans="1:5" x14ac:dyDescent="0.2">
      <c r="A2514" t="s">
        <v>27</v>
      </c>
      <c r="B2514" t="s">
        <v>20</v>
      </c>
      <c r="C2514" s="2">
        <v>44044.443055555559</v>
      </c>
      <c r="D2514" s="2">
        <v>44044.467361111114</v>
      </c>
      <c r="E2514" t="s">
        <v>2540</v>
      </c>
    </row>
    <row r="2515" spans="1:5" x14ac:dyDescent="0.2">
      <c r="A2515" t="s">
        <v>27</v>
      </c>
      <c r="B2515" t="s">
        <v>20</v>
      </c>
      <c r="C2515" s="2">
        <v>44044.443055555559</v>
      </c>
      <c r="D2515" s="2">
        <v>44044.467361111114</v>
      </c>
      <c r="E2515" t="s">
        <v>2541</v>
      </c>
    </row>
    <row r="2516" spans="1:5" x14ac:dyDescent="0.2">
      <c r="A2516" t="s">
        <v>27</v>
      </c>
      <c r="B2516" t="s">
        <v>20</v>
      </c>
      <c r="C2516" s="2">
        <v>44044.443055555559</v>
      </c>
      <c r="D2516" s="2">
        <v>44044.467361111114</v>
      </c>
      <c r="E2516" t="s">
        <v>2542</v>
      </c>
    </row>
    <row r="2517" spans="1:5" x14ac:dyDescent="0.2">
      <c r="A2517" t="s">
        <v>27</v>
      </c>
      <c r="B2517" t="s">
        <v>20</v>
      </c>
      <c r="C2517" s="2">
        <v>44044.443055555559</v>
      </c>
      <c r="D2517" s="2">
        <v>44044.467361111114</v>
      </c>
      <c r="E2517" t="s">
        <v>2543</v>
      </c>
    </row>
    <row r="2518" spans="1:5" x14ac:dyDescent="0.2">
      <c r="A2518" t="s">
        <v>27</v>
      </c>
      <c r="B2518" t="s">
        <v>20</v>
      </c>
      <c r="C2518" s="2">
        <v>44044.443055555559</v>
      </c>
      <c r="D2518" s="2">
        <v>44044.467361111114</v>
      </c>
      <c r="E2518" t="s">
        <v>2544</v>
      </c>
    </row>
    <row r="2519" spans="1:5" x14ac:dyDescent="0.2">
      <c r="A2519" t="s">
        <v>27</v>
      </c>
      <c r="B2519" t="s">
        <v>20</v>
      </c>
      <c r="C2519" s="2">
        <v>44044.443055555559</v>
      </c>
      <c r="D2519" s="2">
        <v>44044.467361111114</v>
      </c>
      <c r="E2519" t="s">
        <v>2545</v>
      </c>
    </row>
    <row r="2520" spans="1:5" x14ac:dyDescent="0.2">
      <c r="A2520" t="s">
        <v>27</v>
      </c>
      <c r="B2520" t="s">
        <v>20</v>
      </c>
      <c r="C2520" s="2">
        <v>44044.443055555559</v>
      </c>
      <c r="D2520" s="2">
        <v>44044.467361111114</v>
      </c>
      <c r="E2520" t="s">
        <v>2546</v>
      </c>
    </row>
    <row r="2521" spans="1:5" x14ac:dyDescent="0.2">
      <c r="A2521" t="s">
        <v>27</v>
      </c>
      <c r="B2521" t="s">
        <v>20</v>
      </c>
      <c r="C2521" s="2">
        <v>44044.443055555559</v>
      </c>
      <c r="D2521" s="2">
        <v>44044.467361111114</v>
      </c>
      <c r="E2521" t="s">
        <v>2547</v>
      </c>
    </row>
    <row r="2522" spans="1:5" x14ac:dyDescent="0.2">
      <c r="A2522" t="s">
        <v>27</v>
      </c>
      <c r="B2522" t="s">
        <v>20</v>
      </c>
      <c r="C2522" s="2">
        <v>44044.443055555559</v>
      </c>
      <c r="D2522" s="2">
        <v>44044.467361111114</v>
      </c>
      <c r="E2522" t="s">
        <v>2548</v>
      </c>
    </row>
    <row r="2523" spans="1:5" x14ac:dyDescent="0.2">
      <c r="A2523" t="s">
        <v>27</v>
      </c>
      <c r="B2523" t="s">
        <v>20</v>
      </c>
      <c r="C2523" s="2">
        <v>44044.443055555559</v>
      </c>
      <c r="D2523" s="2">
        <v>44044.467361111114</v>
      </c>
      <c r="E2523" t="s">
        <v>2549</v>
      </c>
    </row>
    <row r="2524" spans="1:5" x14ac:dyDescent="0.2">
      <c r="A2524" t="s">
        <v>27</v>
      </c>
      <c r="B2524" t="s">
        <v>20</v>
      </c>
      <c r="C2524" s="2">
        <v>44044.443055555559</v>
      </c>
      <c r="D2524" s="2">
        <v>44044.467361111114</v>
      </c>
      <c r="E2524" t="s">
        <v>2550</v>
      </c>
    </row>
    <row r="2525" spans="1:5" x14ac:dyDescent="0.2">
      <c r="A2525" t="s">
        <v>27</v>
      </c>
      <c r="B2525" t="s">
        <v>20</v>
      </c>
      <c r="C2525" s="2">
        <v>44044.443055555559</v>
      </c>
      <c r="D2525" s="2">
        <v>44044.467361111114</v>
      </c>
      <c r="E2525" t="s">
        <v>2551</v>
      </c>
    </row>
    <row r="2526" spans="1:5" x14ac:dyDescent="0.2">
      <c r="A2526" t="s">
        <v>27</v>
      </c>
      <c r="B2526" t="s">
        <v>20</v>
      </c>
      <c r="C2526" s="2">
        <v>44044.443055555559</v>
      </c>
      <c r="D2526" s="2">
        <v>44044.467361111114</v>
      </c>
      <c r="E2526" t="s">
        <v>2552</v>
      </c>
    </row>
    <row r="2527" spans="1:5" x14ac:dyDescent="0.2">
      <c r="A2527" t="s">
        <v>27</v>
      </c>
      <c r="B2527" t="s">
        <v>20</v>
      </c>
      <c r="C2527" s="2">
        <v>44044.443055555559</v>
      </c>
      <c r="D2527" s="2">
        <v>44044.467361111114</v>
      </c>
      <c r="E2527" t="s">
        <v>2553</v>
      </c>
    </row>
    <row r="2528" spans="1:5" x14ac:dyDescent="0.2">
      <c r="A2528" t="s">
        <v>27</v>
      </c>
      <c r="B2528" t="s">
        <v>20</v>
      </c>
      <c r="C2528" s="2">
        <v>44044.443055555559</v>
      </c>
      <c r="D2528" s="2">
        <v>44044.467361111114</v>
      </c>
      <c r="E2528" t="s">
        <v>2554</v>
      </c>
    </row>
    <row r="2529" spans="1:5" x14ac:dyDescent="0.2">
      <c r="A2529" t="s">
        <v>27</v>
      </c>
      <c r="B2529" t="s">
        <v>20</v>
      </c>
      <c r="C2529" s="2">
        <v>44044.443055555559</v>
      </c>
      <c r="D2529" s="2">
        <v>44044.467361111114</v>
      </c>
      <c r="E2529" t="s">
        <v>2555</v>
      </c>
    </row>
    <row r="2530" spans="1:5" x14ac:dyDescent="0.2">
      <c r="A2530" t="s">
        <v>27</v>
      </c>
      <c r="B2530" t="s">
        <v>20</v>
      </c>
      <c r="C2530" s="2">
        <v>44044.443055555559</v>
      </c>
      <c r="D2530" s="2">
        <v>44044.467361111114</v>
      </c>
      <c r="E2530" t="s">
        <v>2556</v>
      </c>
    </row>
    <row r="2531" spans="1:5" x14ac:dyDescent="0.2">
      <c r="A2531" t="s">
        <v>27</v>
      </c>
      <c r="B2531" t="s">
        <v>20</v>
      </c>
      <c r="C2531" s="2">
        <v>44044.443055555559</v>
      </c>
      <c r="D2531" s="2">
        <v>44044.467361111114</v>
      </c>
      <c r="E2531" t="s">
        <v>2557</v>
      </c>
    </row>
    <row r="2532" spans="1:5" x14ac:dyDescent="0.2">
      <c r="A2532" t="s">
        <v>27</v>
      </c>
      <c r="B2532" t="s">
        <v>20</v>
      </c>
      <c r="C2532" s="2">
        <v>44044.443055555559</v>
      </c>
      <c r="D2532" s="2">
        <v>44044.467361111114</v>
      </c>
      <c r="E2532" t="s">
        <v>2558</v>
      </c>
    </row>
    <row r="2533" spans="1:5" x14ac:dyDescent="0.2">
      <c r="A2533" t="s">
        <v>27</v>
      </c>
      <c r="B2533" t="s">
        <v>20</v>
      </c>
      <c r="C2533" s="2">
        <v>44044.443055555559</v>
      </c>
      <c r="D2533" s="2">
        <v>44044.467361111114</v>
      </c>
      <c r="E2533" t="s">
        <v>2559</v>
      </c>
    </row>
    <row r="2534" spans="1:5" x14ac:dyDescent="0.2">
      <c r="A2534" t="s">
        <v>27</v>
      </c>
      <c r="B2534" t="s">
        <v>20</v>
      </c>
      <c r="C2534" s="2">
        <v>44044.443055555559</v>
      </c>
      <c r="D2534" s="2">
        <v>44044.467361111114</v>
      </c>
      <c r="E2534" t="s">
        <v>2560</v>
      </c>
    </row>
    <row r="2535" spans="1:5" x14ac:dyDescent="0.2">
      <c r="A2535" t="s">
        <v>27</v>
      </c>
      <c r="B2535" t="s">
        <v>20</v>
      </c>
      <c r="C2535" s="2">
        <v>44044.443055555559</v>
      </c>
      <c r="D2535" s="2">
        <v>44044.467361111114</v>
      </c>
      <c r="E2535" t="s">
        <v>2561</v>
      </c>
    </row>
    <row r="2536" spans="1:5" x14ac:dyDescent="0.2">
      <c r="A2536" t="s">
        <v>27</v>
      </c>
      <c r="B2536" t="s">
        <v>20</v>
      </c>
      <c r="C2536" s="2">
        <v>44044.443055555559</v>
      </c>
      <c r="D2536" s="2">
        <v>44044.467361111114</v>
      </c>
      <c r="E2536" t="s">
        <v>2562</v>
      </c>
    </row>
    <row r="2537" spans="1:5" x14ac:dyDescent="0.2">
      <c r="A2537" t="s">
        <v>27</v>
      </c>
      <c r="B2537" t="s">
        <v>20</v>
      </c>
      <c r="C2537" s="2">
        <v>44044.443055555559</v>
      </c>
      <c r="D2537" s="2">
        <v>44044.467361111114</v>
      </c>
      <c r="E2537" t="s">
        <v>2563</v>
      </c>
    </row>
    <row r="2538" spans="1:5" x14ac:dyDescent="0.2">
      <c r="A2538" t="s">
        <v>27</v>
      </c>
      <c r="B2538" t="s">
        <v>20</v>
      </c>
      <c r="C2538" s="2">
        <v>44044.443055555559</v>
      </c>
      <c r="D2538" s="2">
        <v>44044.467361111114</v>
      </c>
      <c r="E2538" t="s">
        <v>2564</v>
      </c>
    </row>
    <row r="2539" spans="1:5" x14ac:dyDescent="0.2">
      <c r="A2539" t="s">
        <v>27</v>
      </c>
      <c r="B2539" t="s">
        <v>20</v>
      </c>
      <c r="C2539" s="2">
        <v>44044.443055555559</v>
      </c>
      <c r="D2539" s="2">
        <v>44044.467361111114</v>
      </c>
      <c r="E2539" t="s">
        <v>2565</v>
      </c>
    </row>
    <row r="2540" spans="1:5" x14ac:dyDescent="0.2">
      <c r="A2540" t="s">
        <v>27</v>
      </c>
      <c r="B2540" t="s">
        <v>20</v>
      </c>
      <c r="C2540" s="2">
        <v>44044.443055555559</v>
      </c>
      <c r="D2540" s="2">
        <v>44044.467361111114</v>
      </c>
      <c r="E2540" t="s">
        <v>2566</v>
      </c>
    </row>
    <row r="2541" spans="1:5" x14ac:dyDescent="0.2">
      <c r="A2541" t="s">
        <v>27</v>
      </c>
      <c r="B2541" t="s">
        <v>20</v>
      </c>
      <c r="C2541" s="2">
        <v>44044.443055555559</v>
      </c>
      <c r="D2541" s="2">
        <v>44044.467361111114</v>
      </c>
      <c r="E2541" t="s">
        <v>2567</v>
      </c>
    </row>
    <row r="2542" spans="1:5" x14ac:dyDescent="0.2">
      <c r="A2542" t="s">
        <v>27</v>
      </c>
      <c r="B2542" t="s">
        <v>20</v>
      </c>
      <c r="C2542" s="2">
        <v>44044.443055555559</v>
      </c>
      <c r="D2542" s="2">
        <v>44044.467361111114</v>
      </c>
      <c r="E2542" t="s">
        <v>2568</v>
      </c>
    </row>
    <row r="2543" spans="1:5" x14ac:dyDescent="0.2">
      <c r="A2543" t="s">
        <v>27</v>
      </c>
      <c r="B2543" t="s">
        <v>20</v>
      </c>
      <c r="C2543" s="2">
        <v>44044.443055555559</v>
      </c>
      <c r="D2543" s="2">
        <v>44044.467361111114</v>
      </c>
      <c r="E2543" t="s">
        <v>2569</v>
      </c>
    </row>
    <row r="2544" spans="1:5" x14ac:dyDescent="0.2">
      <c r="A2544" t="s">
        <v>27</v>
      </c>
      <c r="B2544" t="s">
        <v>20</v>
      </c>
      <c r="C2544" s="2">
        <v>44044.443055555559</v>
      </c>
      <c r="D2544" s="2">
        <v>44044.467361111114</v>
      </c>
      <c r="E2544" t="s">
        <v>2570</v>
      </c>
    </row>
    <row r="2545" spans="1:5" x14ac:dyDescent="0.2">
      <c r="A2545" t="s">
        <v>27</v>
      </c>
      <c r="B2545" t="s">
        <v>20</v>
      </c>
      <c r="C2545" s="2">
        <v>44044.443055555559</v>
      </c>
      <c r="D2545" s="2">
        <v>44044.467361111114</v>
      </c>
      <c r="E2545" t="s">
        <v>2571</v>
      </c>
    </row>
    <row r="2546" spans="1:5" x14ac:dyDescent="0.2">
      <c r="A2546" t="s">
        <v>27</v>
      </c>
      <c r="B2546" t="s">
        <v>20</v>
      </c>
      <c r="C2546" s="2">
        <v>44044.443055555559</v>
      </c>
      <c r="D2546" s="2">
        <v>44044.467361111114</v>
      </c>
      <c r="E2546" t="s">
        <v>2572</v>
      </c>
    </row>
    <row r="2547" spans="1:5" x14ac:dyDescent="0.2">
      <c r="A2547" t="s">
        <v>27</v>
      </c>
      <c r="B2547" t="s">
        <v>20</v>
      </c>
      <c r="C2547" s="2">
        <v>44044.443055555559</v>
      </c>
      <c r="D2547" s="2">
        <v>44044.467361111114</v>
      </c>
      <c r="E2547" t="s">
        <v>2573</v>
      </c>
    </row>
    <row r="2548" spans="1:5" x14ac:dyDescent="0.2">
      <c r="A2548" t="s">
        <v>27</v>
      </c>
      <c r="B2548" t="s">
        <v>20</v>
      </c>
      <c r="C2548" s="2">
        <v>44044.443055555559</v>
      </c>
      <c r="D2548" s="2">
        <v>44044.467361111114</v>
      </c>
      <c r="E2548" t="s">
        <v>2574</v>
      </c>
    </row>
    <row r="2549" spans="1:5" x14ac:dyDescent="0.2">
      <c r="A2549" t="s">
        <v>27</v>
      </c>
      <c r="B2549" t="s">
        <v>20</v>
      </c>
      <c r="C2549" s="2">
        <v>44044.443055555559</v>
      </c>
      <c r="D2549" s="2">
        <v>44044.467361111114</v>
      </c>
      <c r="E2549" t="s">
        <v>2575</v>
      </c>
    </row>
    <row r="2550" spans="1:5" x14ac:dyDescent="0.2">
      <c r="A2550" t="s">
        <v>27</v>
      </c>
      <c r="B2550" t="s">
        <v>20</v>
      </c>
      <c r="C2550" s="2">
        <v>44044.443055555559</v>
      </c>
      <c r="D2550" s="2">
        <v>44044.467361111114</v>
      </c>
      <c r="E2550" t="s">
        <v>2576</v>
      </c>
    </row>
    <row r="2551" spans="1:5" x14ac:dyDescent="0.2">
      <c r="A2551" t="s">
        <v>27</v>
      </c>
      <c r="B2551" t="s">
        <v>20</v>
      </c>
      <c r="C2551" s="2">
        <v>44044.443055555559</v>
      </c>
      <c r="D2551" s="2">
        <v>44044.467361111114</v>
      </c>
      <c r="E2551" t="s">
        <v>2577</v>
      </c>
    </row>
    <row r="2552" spans="1:5" x14ac:dyDescent="0.2">
      <c r="A2552" t="s">
        <v>27</v>
      </c>
      <c r="B2552" t="s">
        <v>20</v>
      </c>
      <c r="C2552" s="2">
        <v>44044.443055555559</v>
      </c>
      <c r="D2552" s="2">
        <v>44044.467361111114</v>
      </c>
      <c r="E2552" t="s">
        <v>2578</v>
      </c>
    </row>
    <row r="2553" spans="1:5" x14ac:dyDescent="0.2">
      <c r="A2553" t="s">
        <v>27</v>
      </c>
      <c r="B2553" t="s">
        <v>20</v>
      </c>
      <c r="C2553" s="2">
        <v>44044.443055555559</v>
      </c>
      <c r="D2553" s="2">
        <v>44044.467361111114</v>
      </c>
      <c r="E2553" t="s">
        <v>2579</v>
      </c>
    </row>
    <row r="2554" spans="1:5" x14ac:dyDescent="0.2">
      <c r="A2554" t="s">
        <v>27</v>
      </c>
      <c r="B2554" t="s">
        <v>20</v>
      </c>
      <c r="C2554" s="2">
        <v>44044.443055555559</v>
      </c>
      <c r="D2554" s="2">
        <v>44044.467361111114</v>
      </c>
      <c r="E2554" t="s">
        <v>2580</v>
      </c>
    </row>
    <row r="2555" spans="1:5" x14ac:dyDescent="0.2">
      <c r="A2555" t="s">
        <v>27</v>
      </c>
      <c r="B2555" t="s">
        <v>20</v>
      </c>
      <c r="C2555" s="2">
        <v>44044.443055555559</v>
      </c>
      <c r="D2555" s="2">
        <v>44044.467361111114</v>
      </c>
      <c r="E2555" t="s">
        <v>2581</v>
      </c>
    </row>
    <row r="2556" spans="1:5" x14ac:dyDescent="0.2">
      <c r="A2556" t="s">
        <v>27</v>
      </c>
      <c r="B2556" t="s">
        <v>20</v>
      </c>
      <c r="C2556" s="2">
        <v>44044.443055555559</v>
      </c>
      <c r="D2556" s="2">
        <v>44044.467361111114</v>
      </c>
      <c r="E2556" t="s">
        <v>2582</v>
      </c>
    </row>
    <row r="2557" spans="1:5" x14ac:dyDescent="0.2">
      <c r="A2557" t="s">
        <v>27</v>
      </c>
      <c r="B2557" t="s">
        <v>20</v>
      </c>
      <c r="C2557" s="2">
        <v>44044.443055555559</v>
      </c>
      <c r="D2557" s="2">
        <v>44044.467361111114</v>
      </c>
      <c r="E2557" t="s">
        <v>2583</v>
      </c>
    </row>
    <row r="2558" spans="1:5" x14ac:dyDescent="0.2">
      <c r="A2558" t="s">
        <v>27</v>
      </c>
      <c r="B2558" t="s">
        <v>20</v>
      </c>
      <c r="C2558" s="2">
        <v>44044.443055555559</v>
      </c>
      <c r="D2558" s="2">
        <v>44044.467361111114</v>
      </c>
      <c r="E2558" t="s">
        <v>2584</v>
      </c>
    </row>
    <row r="2559" spans="1:5" x14ac:dyDescent="0.2">
      <c r="A2559" t="s">
        <v>27</v>
      </c>
      <c r="B2559" t="s">
        <v>20</v>
      </c>
      <c r="C2559" s="2">
        <v>44044.443055555559</v>
      </c>
      <c r="D2559" s="2">
        <v>44044.467361111114</v>
      </c>
      <c r="E2559" t="s">
        <v>2585</v>
      </c>
    </row>
    <row r="2560" spans="1:5" x14ac:dyDescent="0.2">
      <c r="A2560" t="s">
        <v>27</v>
      </c>
      <c r="B2560" t="s">
        <v>20</v>
      </c>
      <c r="C2560" s="2">
        <v>44044.443055555559</v>
      </c>
      <c r="D2560" s="2">
        <v>44044.467361111114</v>
      </c>
      <c r="E2560" t="s">
        <v>2586</v>
      </c>
    </row>
    <row r="2561" spans="1:5" x14ac:dyDescent="0.2">
      <c r="A2561" t="s">
        <v>27</v>
      </c>
      <c r="B2561" t="s">
        <v>20</v>
      </c>
      <c r="C2561" s="2">
        <v>44044.443055555559</v>
      </c>
      <c r="D2561" s="2">
        <v>44044.467361111114</v>
      </c>
      <c r="E2561" t="s">
        <v>2587</v>
      </c>
    </row>
    <row r="2562" spans="1:5" x14ac:dyDescent="0.2">
      <c r="A2562" t="s">
        <v>27</v>
      </c>
      <c r="B2562" t="s">
        <v>20</v>
      </c>
      <c r="C2562" s="2">
        <v>44044.443055555559</v>
      </c>
      <c r="D2562" s="2">
        <v>44044.467361111114</v>
      </c>
      <c r="E2562" t="s">
        <v>2588</v>
      </c>
    </row>
    <row r="2563" spans="1:5" x14ac:dyDescent="0.2">
      <c r="A2563" t="s">
        <v>27</v>
      </c>
      <c r="B2563" t="s">
        <v>20</v>
      </c>
      <c r="C2563" s="2">
        <v>44044.443055555559</v>
      </c>
      <c r="D2563" s="2">
        <v>44044.467361111114</v>
      </c>
      <c r="E2563" t="s">
        <v>2589</v>
      </c>
    </row>
    <row r="2564" spans="1:5" x14ac:dyDescent="0.2">
      <c r="A2564" t="s">
        <v>27</v>
      </c>
      <c r="B2564" t="s">
        <v>20</v>
      </c>
      <c r="C2564" s="2">
        <v>44044.443055555559</v>
      </c>
      <c r="D2564" s="2">
        <v>44044.467361111114</v>
      </c>
      <c r="E2564" t="s">
        <v>2590</v>
      </c>
    </row>
    <row r="2565" spans="1:5" x14ac:dyDescent="0.2">
      <c r="A2565" t="s">
        <v>27</v>
      </c>
      <c r="B2565" t="s">
        <v>20</v>
      </c>
      <c r="C2565" s="2">
        <v>44044.443055555559</v>
      </c>
      <c r="D2565" s="2">
        <v>44044.467361111114</v>
      </c>
      <c r="E2565" t="s">
        <v>2591</v>
      </c>
    </row>
    <row r="2566" spans="1:5" x14ac:dyDescent="0.2">
      <c r="A2566" t="s">
        <v>27</v>
      </c>
      <c r="B2566" t="s">
        <v>20</v>
      </c>
      <c r="C2566" s="2">
        <v>44044.443055555559</v>
      </c>
      <c r="D2566" s="2">
        <v>44044.467361111114</v>
      </c>
      <c r="E2566" t="s">
        <v>2592</v>
      </c>
    </row>
    <row r="2567" spans="1:5" x14ac:dyDescent="0.2">
      <c r="A2567" t="s">
        <v>27</v>
      </c>
      <c r="B2567" t="s">
        <v>20</v>
      </c>
      <c r="C2567" s="2">
        <v>44044.443055555559</v>
      </c>
      <c r="D2567" s="2">
        <v>44044.467361111114</v>
      </c>
      <c r="E2567" t="s">
        <v>2593</v>
      </c>
    </row>
    <row r="2568" spans="1:5" x14ac:dyDescent="0.2">
      <c r="A2568" t="s">
        <v>27</v>
      </c>
      <c r="B2568" t="s">
        <v>20</v>
      </c>
      <c r="C2568" s="2">
        <v>44044.443055555559</v>
      </c>
      <c r="D2568" s="2">
        <v>44044.467361111114</v>
      </c>
      <c r="E2568" t="s">
        <v>2594</v>
      </c>
    </row>
    <row r="2569" spans="1:5" x14ac:dyDescent="0.2">
      <c r="A2569" t="s">
        <v>27</v>
      </c>
      <c r="B2569" t="s">
        <v>20</v>
      </c>
      <c r="C2569" s="2">
        <v>44044.443055555559</v>
      </c>
      <c r="D2569" s="2">
        <v>44044.467361111114</v>
      </c>
      <c r="E2569" t="s">
        <v>2595</v>
      </c>
    </row>
    <row r="2570" spans="1:5" x14ac:dyDescent="0.2">
      <c r="A2570" t="s">
        <v>27</v>
      </c>
      <c r="B2570" t="s">
        <v>20</v>
      </c>
      <c r="C2570" s="2">
        <v>44044.443055555559</v>
      </c>
      <c r="D2570" s="2">
        <v>44044.467361111114</v>
      </c>
      <c r="E2570" t="s">
        <v>2596</v>
      </c>
    </row>
    <row r="2571" spans="1:5" x14ac:dyDescent="0.2">
      <c r="A2571" t="s">
        <v>27</v>
      </c>
      <c r="B2571" t="s">
        <v>20</v>
      </c>
      <c r="C2571" s="2">
        <v>44044.443055555559</v>
      </c>
      <c r="D2571" s="2">
        <v>44044.467361111114</v>
      </c>
      <c r="E2571" t="s">
        <v>2597</v>
      </c>
    </row>
    <row r="2572" spans="1:5" x14ac:dyDescent="0.2">
      <c r="A2572" t="s">
        <v>27</v>
      </c>
      <c r="B2572" t="s">
        <v>20</v>
      </c>
      <c r="C2572" s="2">
        <v>44044.443055555559</v>
      </c>
      <c r="D2572" s="2">
        <v>44044.467361111114</v>
      </c>
      <c r="E2572" t="s">
        <v>2598</v>
      </c>
    </row>
    <row r="2573" spans="1:5" x14ac:dyDescent="0.2">
      <c r="A2573" t="s">
        <v>27</v>
      </c>
      <c r="B2573" t="s">
        <v>20</v>
      </c>
      <c r="C2573" s="2">
        <v>44044.443055555559</v>
      </c>
      <c r="D2573" s="2">
        <v>44044.467361111114</v>
      </c>
      <c r="E2573" t="s">
        <v>2599</v>
      </c>
    </row>
    <row r="2574" spans="1:5" x14ac:dyDescent="0.2">
      <c r="A2574" t="s">
        <v>27</v>
      </c>
      <c r="B2574" t="s">
        <v>20</v>
      </c>
      <c r="C2574" s="2">
        <v>44044.443055555559</v>
      </c>
      <c r="D2574" s="2">
        <v>44044.467361111114</v>
      </c>
      <c r="E2574" t="s">
        <v>2600</v>
      </c>
    </row>
    <row r="2575" spans="1:5" x14ac:dyDescent="0.2">
      <c r="A2575" t="s">
        <v>27</v>
      </c>
      <c r="B2575" t="s">
        <v>20</v>
      </c>
      <c r="C2575" s="2">
        <v>44044.443055555559</v>
      </c>
      <c r="D2575" s="2">
        <v>44044.467361111114</v>
      </c>
      <c r="E2575" t="s">
        <v>2601</v>
      </c>
    </row>
    <row r="2576" spans="1:5" x14ac:dyDescent="0.2">
      <c r="A2576" t="s">
        <v>27</v>
      </c>
      <c r="B2576" t="s">
        <v>20</v>
      </c>
      <c r="C2576" s="2">
        <v>44044.443055555559</v>
      </c>
      <c r="D2576" s="2">
        <v>44044.467361111114</v>
      </c>
      <c r="E2576" t="s">
        <v>2602</v>
      </c>
    </row>
    <row r="2577" spans="1:5" x14ac:dyDescent="0.2">
      <c r="A2577" t="s">
        <v>27</v>
      </c>
      <c r="B2577" t="s">
        <v>20</v>
      </c>
      <c r="C2577" s="2">
        <v>44044.443055555559</v>
      </c>
      <c r="D2577" s="2">
        <v>44044.467361111114</v>
      </c>
      <c r="E2577" t="s">
        <v>2603</v>
      </c>
    </row>
    <row r="2578" spans="1:5" x14ac:dyDescent="0.2">
      <c r="A2578" t="s">
        <v>27</v>
      </c>
      <c r="B2578" t="s">
        <v>20</v>
      </c>
      <c r="C2578" s="2">
        <v>44044.443055555559</v>
      </c>
      <c r="D2578" s="2">
        <v>44044.467361111114</v>
      </c>
      <c r="E2578" t="s">
        <v>2604</v>
      </c>
    </row>
    <row r="2579" spans="1:5" x14ac:dyDescent="0.2">
      <c r="A2579" t="s">
        <v>27</v>
      </c>
      <c r="B2579" t="s">
        <v>20</v>
      </c>
      <c r="C2579" s="2">
        <v>44044.443055555559</v>
      </c>
      <c r="D2579" s="2">
        <v>44044.467361111114</v>
      </c>
      <c r="E2579" t="s">
        <v>2605</v>
      </c>
    </row>
    <row r="2580" spans="1:5" x14ac:dyDescent="0.2">
      <c r="A2580" t="s">
        <v>27</v>
      </c>
      <c r="B2580" t="s">
        <v>20</v>
      </c>
      <c r="C2580" s="2">
        <v>44044.443055555559</v>
      </c>
      <c r="D2580" s="2">
        <v>44044.467361111114</v>
      </c>
      <c r="E2580" t="s">
        <v>2606</v>
      </c>
    </row>
    <row r="2581" spans="1:5" x14ac:dyDescent="0.2">
      <c r="A2581" t="s">
        <v>27</v>
      </c>
      <c r="B2581" t="s">
        <v>20</v>
      </c>
      <c r="C2581" s="2">
        <v>44044.443055555559</v>
      </c>
      <c r="D2581" s="2">
        <v>44044.467361111114</v>
      </c>
      <c r="E2581" t="s">
        <v>2607</v>
      </c>
    </row>
    <row r="2582" spans="1:5" x14ac:dyDescent="0.2">
      <c r="A2582" t="s">
        <v>27</v>
      </c>
      <c r="B2582" t="s">
        <v>20</v>
      </c>
      <c r="C2582" s="2">
        <v>44044.443055555559</v>
      </c>
      <c r="D2582" s="2">
        <v>44044.467361111114</v>
      </c>
      <c r="E2582" t="s">
        <v>2608</v>
      </c>
    </row>
    <row r="2583" spans="1:5" x14ac:dyDescent="0.2">
      <c r="A2583" t="s">
        <v>27</v>
      </c>
      <c r="B2583" t="s">
        <v>20</v>
      </c>
      <c r="C2583" s="2">
        <v>44044.443055555559</v>
      </c>
      <c r="D2583" s="2">
        <v>44044.467361111114</v>
      </c>
      <c r="E2583" t="s">
        <v>2609</v>
      </c>
    </row>
    <row r="2584" spans="1:5" x14ac:dyDescent="0.2">
      <c r="A2584" t="s">
        <v>27</v>
      </c>
      <c r="B2584" t="s">
        <v>20</v>
      </c>
      <c r="C2584" s="2">
        <v>44044.443055555559</v>
      </c>
      <c r="D2584" s="2">
        <v>44044.467361111114</v>
      </c>
      <c r="E2584" t="s">
        <v>2610</v>
      </c>
    </row>
    <row r="2585" spans="1:5" x14ac:dyDescent="0.2">
      <c r="A2585" t="s">
        <v>27</v>
      </c>
      <c r="B2585" t="s">
        <v>20</v>
      </c>
      <c r="C2585" s="2">
        <v>44044.443055555559</v>
      </c>
      <c r="D2585" s="2">
        <v>44044.467361111114</v>
      </c>
      <c r="E2585" t="s">
        <v>2611</v>
      </c>
    </row>
    <row r="2586" spans="1:5" x14ac:dyDescent="0.2">
      <c r="A2586" t="s">
        <v>27</v>
      </c>
      <c r="B2586" t="s">
        <v>20</v>
      </c>
      <c r="C2586" s="2">
        <v>44044.443055555559</v>
      </c>
      <c r="D2586" s="2">
        <v>44044.467361111114</v>
      </c>
      <c r="E2586" t="s">
        <v>2612</v>
      </c>
    </row>
    <row r="2587" spans="1:5" x14ac:dyDescent="0.2">
      <c r="A2587" t="s">
        <v>27</v>
      </c>
      <c r="B2587" t="s">
        <v>20</v>
      </c>
      <c r="C2587" s="2">
        <v>44044.443055555559</v>
      </c>
      <c r="D2587" s="2">
        <v>44044.467361111114</v>
      </c>
      <c r="E2587" t="s">
        <v>2613</v>
      </c>
    </row>
    <row r="2588" spans="1:5" x14ac:dyDescent="0.2">
      <c r="A2588" t="s">
        <v>27</v>
      </c>
      <c r="B2588" t="s">
        <v>20</v>
      </c>
      <c r="C2588" s="2">
        <v>44044.443055555559</v>
      </c>
      <c r="D2588" s="2">
        <v>44044.467361111114</v>
      </c>
      <c r="E2588" t="s">
        <v>2614</v>
      </c>
    </row>
    <row r="2589" spans="1:5" x14ac:dyDescent="0.2">
      <c r="A2589" t="s">
        <v>27</v>
      </c>
      <c r="B2589" t="s">
        <v>20</v>
      </c>
      <c r="C2589" s="2">
        <v>44044.443055555559</v>
      </c>
      <c r="D2589" s="2">
        <v>44044.467361111114</v>
      </c>
      <c r="E2589" t="s">
        <v>2615</v>
      </c>
    </row>
    <row r="2590" spans="1:5" x14ac:dyDescent="0.2">
      <c r="A2590" t="s">
        <v>27</v>
      </c>
      <c r="B2590" t="s">
        <v>20</v>
      </c>
      <c r="C2590" s="2">
        <v>44044.443055555559</v>
      </c>
      <c r="D2590" s="2">
        <v>44044.467361111114</v>
      </c>
      <c r="E2590" t="s">
        <v>2616</v>
      </c>
    </row>
    <row r="2591" spans="1:5" x14ac:dyDescent="0.2">
      <c r="A2591" t="s">
        <v>27</v>
      </c>
      <c r="B2591" t="s">
        <v>20</v>
      </c>
      <c r="C2591" s="2">
        <v>44044.443055555559</v>
      </c>
      <c r="D2591" s="2">
        <v>44044.467361111114</v>
      </c>
      <c r="E2591" t="s">
        <v>2617</v>
      </c>
    </row>
    <row r="2592" spans="1:5" x14ac:dyDescent="0.2">
      <c r="A2592" t="s">
        <v>27</v>
      </c>
      <c r="B2592" t="s">
        <v>20</v>
      </c>
      <c r="C2592" s="2">
        <v>44044.443055555559</v>
      </c>
      <c r="D2592" s="2">
        <v>44044.467361111114</v>
      </c>
      <c r="E2592" t="s">
        <v>2618</v>
      </c>
    </row>
    <row r="2593" spans="1:5" x14ac:dyDescent="0.2">
      <c r="A2593" t="s">
        <v>27</v>
      </c>
      <c r="B2593" t="s">
        <v>20</v>
      </c>
      <c r="C2593" s="2">
        <v>44044.443055555559</v>
      </c>
      <c r="D2593" s="2">
        <v>44044.467361111114</v>
      </c>
      <c r="E2593" t="s">
        <v>2619</v>
      </c>
    </row>
    <row r="2594" spans="1:5" x14ac:dyDescent="0.2">
      <c r="A2594" t="s">
        <v>27</v>
      </c>
      <c r="B2594" t="s">
        <v>20</v>
      </c>
      <c r="C2594" s="2">
        <v>44044.443055555559</v>
      </c>
      <c r="D2594" s="2">
        <v>44044.467361111114</v>
      </c>
      <c r="E2594" t="s">
        <v>2620</v>
      </c>
    </row>
    <row r="2595" spans="1:5" x14ac:dyDescent="0.2">
      <c r="A2595" t="s">
        <v>27</v>
      </c>
      <c r="B2595" t="s">
        <v>20</v>
      </c>
      <c r="C2595" s="2">
        <v>44044.443055555559</v>
      </c>
      <c r="D2595" s="2">
        <v>44044.467361111114</v>
      </c>
      <c r="E2595" t="s">
        <v>2621</v>
      </c>
    </row>
    <row r="2596" spans="1:5" x14ac:dyDescent="0.2">
      <c r="A2596" t="s">
        <v>27</v>
      </c>
      <c r="B2596" t="s">
        <v>20</v>
      </c>
      <c r="C2596" s="2">
        <v>44044.443055555559</v>
      </c>
      <c r="D2596" s="2">
        <v>44044.467361111114</v>
      </c>
      <c r="E2596" t="s">
        <v>2622</v>
      </c>
    </row>
    <row r="2597" spans="1:5" x14ac:dyDescent="0.2">
      <c r="A2597" t="s">
        <v>27</v>
      </c>
      <c r="B2597" t="s">
        <v>20</v>
      </c>
      <c r="C2597" s="2">
        <v>44044.443055555559</v>
      </c>
      <c r="D2597" s="2">
        <v>44044.467361111114</v>
      </c>
      <c r="E2597" t="s">
        <v>2623</v>
      </c>
    </row>
    <row r="2598" spans="1:5" x14ac:dyDescent="0.2">
      <c r="A2598" t="s">
        <v>27</v>
      </c>
      <c r="B2598" t="s">
        <v>20</v>
      </c>
      <c r="C2598" s="2">
        <v>44044.443055555559</v>
      </c>
      <c r="D2598" s="2">
        <v>44044.467361111114</v>
      </c>
      <c r="E2598" t="s">
        <v>2624</v>
      </c>
    </row>
    <row r="2599" spans="1:5" x14ac:dyDescent="0.2">
      <c r="A2599" t="s">
        <v>27</v>
      </c>
      <c r="B2599" t="s">
        <v>20</v>
      </c>
      <c r="C2599" s="2">
        <v>44044.443055555559</v>
      </c>
      <c r="D2599" s="2">
        <v>44044.467361111114</v>
      </c>
      <c r="E2599" t="s">
        <v>2625</v>
      </c>
    </row>
    <row r="2600" spans="1:5" x14ac:dyDescent="0.2">
      <c r="A2600" t="s">
        <v>27</v>
      </c>
      <c r="B2600" t="s">
        <v>20</v>
      </c>
      <c r="C2600" s="2">
        <v>44044.443055555559</v>
      </c>
      <c r="D2600" s="2">
        <v>44044.467361111114</v>
      </c>
      <c r="E2600" t="s">
        <v>2626</v>
      </c>
    </row>
    <row r="2601" spans="1:5" x14ac:dyDescent="0.2">
      <c r="A2601" t="s">
        <v>27</v>
      </c>
      <c r="B2601" t="s">
        <v>20</v>
      </c>
      <c r="C2601" s="2">
        <v>44044.443055555559</v>
      </c>
      <c r="D2601" s="2">
        <v>44044.467361111114</v>
      </c>
      <c r="E2601" t="s">
        <v>2627</v>
      </c>
    </row>
    <row r="2602" spans="1:5" x14ac:dyDescent="0.2">
      <c r="A2602" t="s">
        <v>27</v>
      </c>
      <c r="B2602" t="s">
        <v>20</v>
      </c>
      <c r="C2602" s="2">
        <v>44044.443055555559</v>
      </c>
      <c r="D2602" s="2">
        <v>44044.467361111114</v>
      </c>
      <c r="E2602" t="s">
        <v>2628</v>
      </c>
    </row>
    <row r="2603" spans="1:5" x14ac:dyDescent="0.2">
      <c r="A2603" t="s">
        <v>27</v>
      </c>
      <c r="B2603" t="s">
        <v>20</v>
      </c>
      <c r="C2603" s="2">
        <v>44044.443055555559</v>
      </c>
      <c r="D2603" s="2">
        <v>44044.467361111114</v>
      </c>
      <c r="E2603" t="s">
        <v>2629</v>
      </c>
    </row>
    <row r="2604" spans="1:5" x14ac:dyDescent="0.2">
      <c r="A2604" t="s">
        <v>27</v>
      </c>
      <c r="B2604" t="s">
        <v>20</v>
      </c>
      <c r="C2604" s="2">
        <v>44044.443055555559</v>
      </c>
      <c r="D2604" s="2">
        <v>44044.467361111114</v>
      </c>
      <c r="E2604" t="s">
        <v>2630</v>
      </c>
    </row>
    <row r="2605" spans="1:5" x14ac:dyDescent="0.2">
      <c r="A2605" t="s">
        <v>27</v>
      </c>
      <c r="B2605" t="s">
        <v>20</v>
      </c>
      <c r="C2605" s="2">
        <v>44044.443055555559</v>
      </c>
      <c r="D2605" s="2">
        <v>44044.467361111114</v>
      </c>
      <c r="E2605" t="s">
        <v>2631</v>
      </c>
    </row>
    <row r="2606" spans="1:5" x14ac:dyDescent="0.2">
      <c r="A2606" t="s">
        <v>27</v>
      </c>
      <c r="B2606" t="s">
        <v>20</v>
      </c>
      <c r="C2606" s="2">
        <v>44044.443055555559</v>
      </c>
      <c r="D2606" s="2">
        <v>44044.467361111114</v>
      </c>
      <c r="E2606" t="s">
        <v>2632</v>
      </c>
    </row>
    <row r="2607" spans="1:5" x14ac:dyDescent="0.2">
      <c r="A2607" t="s">
        <v>27</v>
      </c>
      <c r="B2607" t="s">
        <v>20</v>
      </c>
      <c r="C2607" s="2">
        <v>44044.443055555559</v>
      </c>
      <c r="D2607" s="2">
        <v>44044.467361111114</v>
      </c>
      <c r="E2607" t="s">
        <v>2633</v>
      </c>
    </row>
    <row r="2608" spans="1:5" x14ac:dyDescent="0.2">
      <c r="A2608" t="s">
        <v>27</v>
      </c>
      <c r="B2608" t="s">
        <v>20</v>
      </c>
      <c r="C2608" s="2">
        <v>44044.443055555559</v>
      </c>
      <c r="D2608" s="2">
        <v>44044.467361111114</v>
      </c>
      <c r="E2608" t="s">
        <v>2634</v>
      </c>
    </row>
    <row r="2609" spans="1:5" x14ac:dyDescent="0.2">
      <c r="A2609" t="s">
        <v>27</v>
      </c>
      <c r="B2609" t="s">
        <v>20</v>
      </c>
      <c r="C2609" s="2">
        <v>44044.443055555559</v>
      </c>
      <c r="D2609" s="2">
        <v>44044.467361111114</v>
      </c>
      <c r="E2609" t="s">
        <v>2635</v>
      </c>
    </row>
    <row r="2610" spans="1:5" x14ac:dyDescent="0.2">
      <c r="A2610" t="s">
        <v>27</v>
      </c>
      <c r="B2610" t="s">
        <v>20</v>
      </c>
      <c r="C2610" s="2">
        <v>44044.443055555559</v>
      </c>
      <c r="D2610" s="2">
        <v>44044.467361111114</v>
      </c>
      <c r="E2610" t="s">
        <v>2636</v>
      </c>
    </row>
    <row r="2611" spans="1:5" x14ac:dyDescent="0.2">
      <c r="A2611" t="s">
        <v>27</v>
      </c>
      <c r="B2611" t="s">
        <v>20</v>
      </c>
      <c r="C2611" s="2">
        <v>44044.443055555559</v>
      </c>
      <c r="D2611" s="2">
        <v>44044.467361111114</v>
      </c>
      <c r="E2611" t="s">
        <v>2637</v>
      </c>
    </row>
    <row r="2612" spans="1:5" x14ac:dyDescent="0.2">
      <c r="A2612" t="s">
        <v>27</v>
      </c>
      <c r="B2612" t="s">
        <v>20</v>
      </c>
      <c r="C2612" s="2">
        <v>44044.443055555559</v>
      </c>
      <c r="D2612" s="2">
        <v>44044.467361111114</v>
      </c>
      <c r="E2612" t="s">
        <v>2638</v>
      </c>
    </row>
    <row r="2613" spans="1:5" x14ac:dyDescent="0.2">
      <c r="A2613" t="s">
        <v>27</v>
      </c>
      <c r="B2613" t="s">
        <v>20</v>
      </c>
      <c r="C2613" s="2">
        <v>44044.443055555559</v>
      </c>
      <c r="D2613" s="2">
        <v>44044.467361111114</v>
      </c>
      <c r="E2613" t="s">
        <v>2639</v>
      </c>
    </row>
    <row r="2614" spans="1:5" x14ac:dyDescent="0.2">
      <c r="A2614" t="s">
        <v>27</v>
      </c>
      <c r="B2614" t="s">
        <v>20</v>
      </c>
      <c r="C2614" s="2">
        <v>44044.443055555559</v>
      </c>
      <c r="D2614" s="2">
        <v>44044.467361111114</v>
      </c>
      <c r="E2614" t="s">
        <v>2640</v>
      </c>
    </row>
    <row r="2615" spans="1:5" x14ac:dyDescent="0.2">
      <c r="A2615" t="s">
        <v>27</v>
      </c>
      <c r="B2615" t="s">
        <v>20</v>
      </c>
      <c r="C2615" s="2">
        <v>44044.443055555559</v>
      </c>
      <c r="D2615" s="2">
        <v>44044.467361111114</v>
      </c>
      <c r="E2615" t="s">
        <v>2641</v>
      </c>
    </row>
    <row r="2616" spans="1:5" x14ac:dyDescent="0.2">
      <c r="A2616" t="s">
        <v>27</v>
      </c>
      <c r="B2616" t="s">
        <v>20</v>
      </c>
      <c r="C2616" s="2">
        <v>44044.443055555559</v>
      </c>
      <c r="D2616" s="2">
        <v>44044.467361111114</v>
      </c>
      <c r="E2616" t="s">
        <v>2642</v>
      </c>
    </row>
    <row r="2617" spans="1:5" x14ac:dyDescent="0.2">
      <c r="A2617" t="s">
        <v>27</v>
      </c>
      <c r="B2617" t="s">
        <v>20</v>
      </c>
      <c r="C2617" s="2">
        <v>44044.443055555559</v>
      </c>
      <c r="D2617" s="2">
        <v>44044.467361111114</v>
      </c>
      <c r="E2617" t="s">
        <v>2643</v>
      </c>
    </row>
    <row r="2618" spans="1:5" x14ac:dyDescent="0.2">
      <c r="A2618" t="s">
        <v>27</v>
      </c>
      <c r="B2618" t="s">
        <v>20</v>
      </c>
      <c r="C2618" s="2">
        <v>44044.443055555559</v>
      </c>
      <c r="D2618" s="2">
        <v>44044.467361111114</v>
      </c>
      <c r="E2618" t="s">
        <v>2644</v>
      </c>
    </row>
    <row r="2619" spans="1:5" x14ac:dyDescent="0.2">
      <c r="A2619" t="s">
        <v>27</v>
      </c>
      <c r="B2619" t="s">
        <v>20</v>
      </c>
      <c r="C2619" s="2">
        <v>44044.443055555559</v>
      </c>
      <c r="D2619" s="2">
        <v>44044.467361111114</v>
      </c>
      <c r="E2619" t="s">
        <v>2645</v>
      </c>
    </row>
    <row r="2620" spans="1:5" x14ac:dyDescent="0.2">
      <c r="A2620" t="s">
        <v>27</v>
      </c>
      <c r="B2620" t="s">
        <v>20</v>
      </c>
      <c r="C2620" s="2">
        <v>44044.443055555559</v>
      </c>
      <c r="D2620" s="2">
        <v>44044.467361111114</v>
      </c>
      <c r="E2620" t="s">
        <v>2646</v>
      </c>
    </row>
    <row r="2621" spans="1:5" x14ac:dyDescent="0.2">
      <c r="A2621" t="s">
        <v>27</v>
      </c>
      <c r="B2621" t="s">
        <v>20</v>
      </c>
      <c r="C2621" s="2">
        <v>44044.443055555559</v>
      </c>
      <c r="D2621" s="2">
        <v>44044.467361111114</v>
      </c>
      <c r="E2621" t="s">
        <v>2647</v>
      </c>
    </row>
    <row r="2622" spans="1:5" x14ac:dyDescent="0.2">
      <c r="A2622" t="s">
        <v>27</v>
      </c>
      <c r="B2622" t="s">
        <v>20</v>
      </c>
      <c r="C2622" s="2">
        <v>44044.443055555559</v>
      </c>
      <c r="D2622" s="2">
        <v>44044.467361111114</v>
      </c>
      <c r="E2622" t="s">
        <v>2648</v>
      </c>
    </row>
    <row r="2623" spans="1:5" x14ac:dyDescent="0.2">
      <c r="A2623" t="s">
        <v>27</v>
      </c>
      <c r="B2623" t="s">
        <v>20</v>
      </c>
      <c r="C2623" s="2">
        <v>44044.443055555559</v>
      </c>
      <c r="D2623" s="2">
        <v>44044.467361111114</v>
      </c>
      <c r="E2623" t="s">
        <v>2649</v>
      </c>
    </row>
    <row r="2624" spans="1:5" x14ac:dyDescent="0.2">
      <c r="A2624" t="s">
        <v>27</v>
      </c>
      <c r="B2624" t="s">
        <v>20</v>
      </c>
      <c r="C2624" s="2">
        <v>44044.443055555559</v>
      </c>
      <c r="D2624" s="2">
        <v>44044.467361111114</v>
      </c>
      <c r="E2624" t="s">
        <v>2650</v>
      </c>
    </row>
    <row r="2625" spans="1:5" x14ac:dyDescent="0.2">
      <c r="A2625" t="s">
        <v>27</v>
      </c>
      <c r="B2625" t="s">
        <v>20</v>
      </c>
      <c r="C2625" s="2">
        <v>44044.443055555559</v>
      </c>
      <c r="D2625" s="2">
        <v>44044.467361111114</v>
      </c>
      <c r="E2625" t="s">
        <v>2651</v>
      </c>
    </row>
    <row r="2626" spans="1:5" x14ac:dyDescent="0.2">
      <c r="A2626" t="s">
        <v>27</v>
      </c>
      <c r="B2626" t="s">
        <v>20</v>
      </c>
      <c r="C2626" s="2">
        <v>44044.443055555559</v>
      </c>
      <c r="D2626" s="2">
        <v>44044.467361111114</v>
      </c>
      <c r="E2626" t="s">
        <v>2652</v>
      </c>
    </row>
    <row r="2627" spans="1:5" x14ac:dyDescent="0.2">
      <c r="A2627" t="s">
        <v>27</v>
      </c>
      <c r="B2627" t="s">
        <v>20</v>
      </c>
      <c r="C2627" s="2">
        <v>44044.443055555559</v>
      </c>
      <c r="D2627" s="2">
        <v>44044.467361111114</v>
      </c>
      <c r="E2627" t="s">
        <v>2653</v>
      </c>
    </row>
    <row r="2628" spans="1:5" x14ac:dyDescent="0.2">
      <c r="A2628" t="s">
        <v>27</v>
      </c>
      <c r="B2628" t="s">
        <v>20</v>
      </c>
      <c r="C2628" s="2">
        <v>44044.443055555559</v>
      </c>
      <c r="D2628" s="2">
        <v>44044.467361111114</v>
      </c>
      <c r="E2628" t="s">
        <v>2654</v>
      </c>
    </row>
    <row r="2629" spans="1:5" x14ac:dyDescent="0.2">
      <c r="A2629" t="s">
        <v>27</v>
      </c>
      <c r="B2629" t="s">
        <v>20</v>
      </c>
      <c r="C2629" s="2">
        <v>44044.443055555559</v>
      </c>
      <c r="D2629" s="2">
        <v>44044.467361111114</v>
      </c>
      <c r="E2629" t="s">
        <v>2655</v>
      </c>
    </row>
    <row r="2630" spans="1:5" x14ac:dyDescent="0.2">
      <c r="A2630" t="s">
        <v>27</v>
      </c>
      <c r="B2630" t="s">
        <v>20</v>
      </c>
      <c r="C2630" s="2">
        <v>44044.443055555559</v>
      </c>
      <c r="D2630" s="2">
        <v>44044.467361111114</v>
      </c>
      <c r="E2630" t="s">
        <v>2656</v>
      </c>
    </row>
    <row r="2631" spans="1:5" x14ac:dyDescent="0.2">
      <c r="A2631" t="s">
        <v>27</v>
      </c>
      <c r="B2631" t="s">
        <v>20</v>
      </c>
      <c r="C2631" s="2">
        <v>44044.443055555559</v>
      </c>
      <c r="D2631" s="2">
        <v>44044.467361111114</v>
      </c>
      <c r="E2631" t="s">
        <v>2657</v>
      </c>
    </row>
    <row r="2632" spans="1:5" x14ac:dyDescent="0.2">
      <c r="A2632" t="s">
        <v>27</v>
      </c>
      <c r="B2632" t="s">
        <v>20</v>
      </c>
      <c r="C2632" s="2">
        <v>44044.443055555559</v>
      </c>
      <c r="D2632" s="2">
        <v>44044.467361111114</v>
      </c>
      <c r="E2632" t="s">
        <v>2658</v>
      </c>
    </row>
    <row r="2633" spans="1:5" x14ac:dyDescent="0.2">
      <c r="A2633" t="s">
        <v>27</v>
      </c>
      <c r="B2633" t="s">
        <v>20</v>
      </c>
      <c r="C2633" s="2">
        <v>44044.443055555559</v>
      </c>
      <c r="D2633" s="2">
        <v>44044.467361111114</v>
      </c>
      <c r="E2633" t="s">
        <v>2659</v>
      </c>
    </row>
    <row r="2634" spans="1:5" x14ac:dyDescent="0.2">
      <c r="A2634" t="s">
        <v>27</v>
      </c>
      <c r="B2634" t="s">
        <v>20</v>
      </c>
      <c r="C2634" s="2">
        <v>44044.443055555559</v>
      </c>
      <c r="D2634" s="2">
        <v>44044.467361111114</v>
      </c>
      <c r="E2634" t="s">
        <v>2660</v>
      </c>
    </row>
    <row r="2635" spans="1:5" x14ac:dyDescent="0.2">
      <c r="A2635" t="s">
        <v>27</v>
      </c>
      <c r="B2635" t="s">
        <v>20</v>
      </c>
      <c r="C2635" s="2">
        <v>44044.443055555559</v>
      </c>
      <c r="D2635" s="2">
        <v>44044.467361111114</v>
      </c>
      <c r="E2635" t="s">
        <v>2661</v>
      </c>
    </row>
    <row r="2636" spans="1:5" x14ac:dyDescent="0.2">
      <c r="A2636" t="s">
        <v>27</v>
      </c>
      <c r="B2636" t="s">
        <v>20</v>
      </c>
      <c r="C2636" s="2">
        <v>44044.443055555559</v>
      </c>
      <c r="D2636" s="2">
        <v>44044.467361111114</v>
      </c>
      <c r="E2636" t="s">
        <v>2662</v>
      </c>
    </row>
    <row r="2637" spans="1:5" x14ac:dyDescent="0.2">
      <c r="A2637" t="s">
        <v>27</v>
      </c>
      <c r="B2637" t="s">
        <v>20</v>
      </c>
      <c r="C2637" s="2">
        <v>44044.443055555559</v>
      </c>
      <c r="D2637" s="2">
        <v>44044.467361111114</v>
      </c>
      <c r="E2637" t="s">
        <v>2663</v>
      </c>
    </row>
    <row r="2638" spans="1:5" x14ac:dyDescent="0.2">
      <c r="A2638" t="s">
        <v>27</v>
      </c>
      <c r="B2638" t="s">
        <v>20</v>
      </c>
      <c r="C2638" s="2">
        <v>44044.443055555559</v>
      </c>
      <c r="D2638" s="2">
        <v>44044.467361111114</v>
      </c>
      <c r="E2638" t="s">
        <v>2664</v>
      </c>
    </row>
    <row r="2639" spans="1:5" x14ac:dyDescent="0.2">
      <c r="A2639" t="s">
        <v>27</v>
      </c>
      <c r="B2639" t="s">
        <v>20</v>
      </c>
      <c r="C2639" s="2">
        <v>44044.443055555559</v>
      </c>
      <c r="D2639" s="2">
        <v>44044.467361111114</v>
      </c>
      <c r="E2639" t="s">
        <v>2665</v>
      </c>
    </row>
    <row r="2640" spans="1:5" x14ac:dyDescent="0.2">
      <c r="A2640" t="s">
        <v>27</v>
      </c>
      <c r="B2640" t="s">
        <v>20</v>
      </c>
      <c r="C2640" s="2">
        <v>44044.443055555559</v>
      </c>
      <c r="D2640" s="2">
        <v>44044.467361111114</v>
      </c>
      <c r="E2640" t="s">
        <v>2666</v>
      </c>
    </row>
    <row r="2641" spans="1:5" x14ac:dyDescent="0.2">
      <c r="A2641" t="s">
        <v>27</v>
      </c>
      <c r="B2641" t="s">
        <v>20</v>
      </c>
      <c r="C2641" s="2">
        <v>44044.443055555559</v>
      </c>
      <c r="D2641" s="2">
        <v>44044.467361111114</v>
      </c>
      <c r="E2641" t="s">
        <v>2667</v>
      </c>
    </row>
    <row r="2642" spans="1:5" x14ac:dyDescent="0.2">
      <c r="A2642" t="s">
        <v>27</v>
      </c>
      <c r="B2642" t="s">
        <v>20</v>
      </c>
      <c r="C2642" s="2">
        <v>44044.443055555559</v>
      </c>
      <c r="D2642" s="2">
        <v>44044.467361111114</v>
      </c>
      <c r="E2642" t="s">
        <v>2668</v>
      </c>
    </row>
    <row r="2643" spans="1:5" x14ac:dyDescent="0.2">
      <c r="A2643" t="s">
        <v>27</v>
      </c>
      <c r="B2643" t="s">
        <v>20</v>
      </c>
      <c r="C2643" s="2">
        <v>44044.443055555559</v>
      </c>
      <c r="D2643" s="2">
        <v>44044.467361111114</v>
      </c>
      <c r="E2643" t="s">
        <v>2669</v>
      </c>
    </row>
    <row r="2644" spans="1:5" x14ac:dyDescent="0.2">
      <c r="A2644" t="s">
        <v>27</v>
      </c>
      <c r="B2644" t="s">
        <v>20</v>
      </c>
      <c r="C2644" s="2">
        <v>44044.443055555559</v>
      </c>
      <c r="D2644" s="2">
        <v>44044.467361111114</v>
      </c>
      <c r="E2644" t="s">
        <v>2670</v>
      </c>
    </row>
    <row r="2645" spans="1:5" x14ac:dyDescent="0.2">
      <c r="A2645" t="s">
        <v>27</v>
      </c>
      <c r="B2645" t="s">
        <v>20</v>
      </c>
      <c r="C2645" s="2">
        <v>44044.443055555559</v>
      </c>
      <c r="D2645" s="2">
        <v>44044.467361111114</v>
      </c>
      <c r="E2645" t="s">
        <v>2671</v>
      </c>
    </row>
    <row r="2646" spans="1:5" x14ac:dyDescent="0.2">
      <c r="A2646" t="s">
        <v>27</v>
      </c>
      <c r="B2646" t="s">
        <v>20</v>
      </c>
      <c r="C2646" s="2">
        <v>44044.443055555559</v>
      </c>
      <c r="D2646" s="2">
        <v>44044.467361111114</v>
      </c>
      <c r="E2646" t="s">
        <v>2672</v>
      </c>
    </row>
    <row r="2647" spans="1:5" x14ac:dyDescent="0.2">
      <c r="A2647" t="s">
        <v>27</v>
      </c>
      <c r="B2647" t="s">
        <v>20</v>
      </c>
      <c r="C2647" s="2">
        <v>44044.443055555559</v>
      </c>
      <c r="D2647" s="2">
        <v>44044.467361111114</v>
      </c>
      <c r="E2647" t="s">
        <v>2673</v>
      </c>
    </row>
    <row r="2648" spans="1:5" x14ac:dyDescent="0.2">
      <c r="A2648" t="s">
        <v>27</v>
      </c>
      <c r="B2648" t="s">
        <v>20</v>
      </c>
      <c r="C2648" s="2">
        <v>44044.443055555559</v>
      </c>
      <c r="D2648" s="2">
        <v>44044.467361111114</v>
      </c>
      <c r="E2648" t="s">
        <v>2674</v>
      </c>
    </row>
    <row r="2649" spans="1:5" x14ac:dyDescent="0.2">
      <c r="A2649" t="s">
        <v>27</v>
      </c>
      <c r="B2649" t="s">
        <v>20</v>
      </c>
      <c r="C2649" s="2">
        <v>44044.443055555559</v>
      </c>
      <c r="D2649" s="2">
        <v>44044.467361111114</v>
      </c>
      <c r="E2649" t="s">
        <v>2675</v>
      </c>
    </row>
    <row r="2650" spans="1:5" x14ac:dyDescent="0.2">
      <c r="A2650" t="s">
        <v>27</v>
      </c>
      <c r="B2650" t="s">
        <v>20</v>
      </c>
      <c r="C2650" s="2">
        <v>44044.443055555559</v>
      </c>
      <c r="D2650" s="2">
        <v>44044.467361111114</v>
      </c>
      <c r="E2650" t="s">
        <v>2676</v>
      </c>
    </row>
    <row r="2651" spans="1:5" x14ac:dyDescent="0.2">
      <c r="A2651" t="s">
        <v>27</v>
      </c>
      <c r="B2651" t="s">
        <v>20</v>
      </c>
      <c r="C2651" s="2">
        <v>44044.443055555559</v>
      </c>
      <c r="D2651" s="2">
        <v>44044.467361111114</v>
      </c>
      <c r="E2651" t="s">
        <v>2677</v>
      </c>
    </row>
    <row r="2652" spans="1:5" x14ac:dyDescent="0.2">
      <c r="A2652" t="s">
        <v>27</v>
      </c>
      <c r="B2652" t="s">
        <v>20</v>
      </c>
      <c r="C2652" s="2">
        <v>44044.443055555559</v>
      </c>
      <c r="D2652" s="2">
        <v>44044.467361111114</v>
      </c>
      <c r="E2652" t="s">
        <v>2678</v>
      </c>
    </row>
    <row r="2653" spans="1:5" x14ac:dyDescent="0.2">
      <c r="A2653" t="s">
        <v>27</v>
      </c>
      <c r="B2653" t="s">
        <v>20</v>
      </c>
      <c r="C2653" s="2">
        <v>44044.443055555559</v>
      </c>
      <c r="D2653" s="2">
        <v>44044.467361111114</v>
      </c>
      <c r="E2653" t="s">
        <v>2679</v>
      </c>
    </row>
    <row r="2654" spans="1:5" x14ac:dyDescent="0.2">
      <c r="A2654" t="s">
        <v>27</v>
      </c>
      <c r="B2654" t="s">
        <v>20</v>
      </c>
      <c r="C2654" s="2">
        <v>44044.443055555559</v>
      </c>
      <c r="D2654" s="2">
        <v>44044.467361111114</v>
      </c>
      <c r="E2654" t="s">
        <v>2680</v>
      </c>
    </row>
    <row r="2655" spans="1:5" x14ac:dyDescent="0.2">
      <c r="A2655" t="s">
        <v>27</v>
      </c>
      <c r="B2655" t="s">
        <v>20</v>
      </c>
      <c r="C2655" s="2">
        <v>44044.443055555559</v>
      </c>
      <c r="D2655" s="2">
        <v>44044.467361111114</v>
      </c>
      <c r="E2655" t="s">
        <v>2681</v>
      </c>
    </row>
    <row r="2656" spans="1:5" x14ac:dyDescent="0.2">
      <c r="A2656" t="s">
        <v>27</v>
      </c>
      <c r="B2656" t="s">
        <v>20</v>
      </c>
      <c r="C2656" s="2">
        <v>44044.443055555559</v>
      </c>
      <c r="D2656" s="2">
        <v>44044.467361111114</v>
      </c>
      <c r="E2656" t="s">
        <v>2682</v>
      </c>
    </row>
    <row r="2657" spans="1:5" x14ac:dyDescent="0.2">
      <c r="A2657" t="s">
        <v>27</v>
      </c>
      <c r="B2657" t="s">
        <v>20</v>
      </c>
      <c r="C2657" s="2">
        <v>44044.443055555559</v>
      </c>
      <c r="D2657" s="2">
        <v>44044.467361111114</v>
      </c>
      <c r="E2657" t="s">
        <v>2683</v>
      </c>
    </row>
    <row r="2658" spans="1:5" x14ac:dyDescent="0.2">
      <c r="A2658" t="s">
        <v>27</v>
      </c>
      <c r="B2658" t="s">
        <v>20</v>
      </c>
      <c r="C2658" s="2">
        <v>44044.443055555559</v>
      </c>
      <c r="D2658" s="2">
        <v>44044.467361111114</v>
      </c>
      <c r="E2658" t="s">
        <v>2684</v>
      </c>
    </row>
    <row r="2659" spans="1:5" x14ac:dyDescent="0.2">
      <c r="A2659" t="s">
        <v>27</v>
      </c>
      <c r="B2659" t="s">
        <v>20</v>
      </c>
      <c r="C2659" s="2">
        <v>44044.443055555559</v>
      </c>
      <c r="D2659" s="2">
        <v>44044.467361111114</v>
      </c>
      <c r="E2659" t="s">
        <v>2685</v>
      </c>
    </row>
    <row r="2660" spans="1:5" x14ac:dyDescent="0.2">
      <c r="A2660" t="s">
        <v>27</v>
      </c>
      <c r="B2660" t="s">
        <v>20</v>
      </c>
      <c r="C2660" s="2">
        <v>44044.443055555559</v>
      </c>
      <c r="D2660" s="2">
        <v>44044.467361111114</v>
      </c>
      <c r="E2660" t="s">
        <v>2686</v>
      </c>
    </row>
    <row r="2661" spans="1:5" x14ac:dyDescent="0.2">
      <c r="A2661" t="s">
        <v>27</v>
      </c>
      <c r="B2661" t="s">
        <v>20</v>
      </c>
      <c r="C2661" s="2">
        <v>44044.443055555559</v>
      </c>
      <c r="D2661" s="2">
        <v>44044.467361111114</v>
      </c>
      <c r="E2661" t="s">
        <v>2687</v>
      </c>
    </row>
    <row r="2662" spans="1:5" x14ac:dyDescent="0.2">
      <c r="A2662" t="s">
        <v>27</v>
      </c>
      <c r="B2662" t="s">
        <v>20</v>
      </c>
      <c r="C2662" s="2">
        <v>44044.443055555559</v>
      </c>
      <c r="D2662" s="2">
        <v>44044.467361111114</v>
      </c>
      <c r="E2662" t="s">
        <v>2688</v>
      </c>
    </row>
    <row r="2663" spans="1:5" x14ac:dyDescent="0.2">
      <c r="A2663" t="s">
        <v>27</v>
      </c>
      <c r="B2663" t="s">
        <v>20</v>
      </c>
      <c r="C2663" s="2">
        <v>44044.443055555559</v>
      </c>
      <c r="D2663" s="2">
        <v>44044.467361111114</v>
      </c>
      <c r="E2663" t="s">
        <v>2689</v>
      </c>
    </row>
    <row r="2664" spans="1:5" x14ac:dyDescent="0.2">
      <c r="A2664" t="s">
        <v>27</v>
      </c>
      <c r="B2664" t="s">
        <v>20</v>
      </c>
      <c r="C2664" s="2">
        <v>44044.443055555559</v>
      </c>
      <c r="D2664" s="2">
        <v>44044.467361111114</v>
      </c>
      <c r="E2664" t="s">
        <v>2690</v>
      </c>
    </row>
    <row r="2665" spans="1:5" x14ac:dyDescent="0.2">
      <c r="A2665" t="s">
        <v>27</v>
      </c>
      <c r="B2665" t="s">
        <v>20</v>
      </c>
      <c r="C2665" s="2">
        <v>44044.443055555559</v>
      </c>
      <c r="D2665" s="2">
        <v>44044.467361111114</v>
      </c>
      <c r="E2665" t="s">
        <v>2691</v>
      </c>
    </row>
    <row r="2666" spans="1:5" x14ac:dyDescent="0.2">
      <c r="A2666" t="s">
        <v>27</v>
      </c>
      <c r="B2666" t="s">
        <v>20</v>
      </c>
      <c r="C2666" s="2">
        <v>44044.443055555559</v>
      </c>
      <c r="D2666" s="2">
        <v>44044.467361111114</v>
      </c>
      <c r="E2666" t="s">
        <v>2692</v>
      </c>
    </row>
    <row r="2667" spans="1:5" x14ac:dyDescent="0.2">
      <c r="A2667" t="s">
        <v>27</v>
      </c>
      <c r="B2667" t="s">
        <v>20</v>
      </c>
      <c r="C2667" s="2">
        <v>44044.443055555559</v>
      </c>
      <c r="D2667" s="2">
        <v>44044.467361111114</v>
      </c>
      <c r="E2667" t="s">
        <v>2693</v>
      </c>
    </row>
    <row r="2668" spans="1:5" x14ac:dyDescent="0.2">
      <c r="A2668" t="s">
        <v>27</v>
      </c>
      <c r="B2668" t="s">
        <v>20</v>
      </c>
      <c r="C2668" s="2">
        <v>44044.443055555559</v>
      </c>
      <c r="D2668" s="2">
        <v>44044.467361111114</v>
      </c>
      <c r="E2668" t="s">
        <v>2694</v>
      </c>
    </row>
    <row r="2669" spans="1:5" x14ac:dyDescent="0.2">
      <c r="A2669" t="s">
        <v>27</v>
      </c>
      <c r="B2669" t="s">
        <v>20</v>
      </c>
      <c r="C2669" s="2">
        <v>44044.443055555559</v>
      </c>
      <c r="D2669" s="2">
        <v>44044.467361111114</v>
      </c>
      <c r="E2669" t="s">
        <v>2695</v>
      </c>
    </row>
    <row r="2670" spans="1:5" x14ac:dyDescent="0.2">
      <c r="A2670" t="s">
        <v>27</v>
      </c>
      <c r="B2670" t="s">
        <v>20</v>
      </c>
      <c r="C2670" s="2">
        <v>44044.443055555559</v>
      </c>
      <c r="D2670" s="2">
        <v>44044.467361111114</v>
      </c>
      <c r="E2670" t="s">
        <v>2696</v>
      </c>
    </row>
    <row r="2671" spans="1:5" x14ac:dyDescent="0.2">
      <c r="A2671" t="s">
        <v>27</v>
      </c>
      <c r="B2671" t="s">
        <v>20</v>
      </c>
      <c r="C2671" s="2">
        <v>44044.443055555559</v>
      </c>
      <c r="D2671" s="2">
        <v>44044.467361111114</v>
      </c>
      <c r="E2671" t="s">
        <v>2697</v>
      </c>
    </row>
    <row r="2672" spans="1:5" x14ac:dyDescent="0.2">
      <c r="A2672" t="s">
        <v>27</v>
      </c>
      <c r="B2672" t="s">
        <v>20</v>
      </c>
      <c r="C2672" s="2">
        <v>44044.443055555559</v>
      </c>
      <c r="D2672" s="2">
        <v>44044.467361111114</v>
      </c>
      <c r="E2672" t="s">
        <v>2698</v>
      </c>
    </row>
    <row r="2673" spans="1:5" x14ac:dyDescent="0.2">
      <c r="A2673" t="s">
        <v>27</v>
      </c>
      <c r="B2673" t="s">
        <v>20</v>
      </c>
      <c r="C2673" s="2">
        <v>44044.443055555559</v>
      </c>
      <c r="D2673" s="2">
        <v>44044.467361111114</v>
      </c>
      <c r="E2673" t="s">
        <v>2699</v>
      </c>
    </row>
    <row r="2674" spans="1:5" x14ac:dyDescent="0.2">
      <c r="A2674" t="s">
        <v>27</v>
      </c>
      <c r="B2674" t="s">
        <v>20</v>
      </c>
      <c r="C2674" s="2">
        <v>44044.443055555559</v>
      </c>
      <c r="D2674" s="2">
        <v>44044.467361111114</v>
      </c>
      <c r="E2674" t="s">
        <v>2700</v>
      </c>
    </row>
    <row r="2675" spans="1:5" x14ac:dyDescent="0.2">
      <c r="A2675" t="s">
        <v>27</v>
      </c>
      <c r="B2675" t="s">
        <v>20</v>
      </c>
      <c r="C2675" s="2">
        <v>44044.443055555559</v>
      </c>
      <c r="D2675" s="2">
        <v>44044.467361111114</v>
      </c>
      <c r="E2675" t="s">
        <v>2701</v>
      </c>
    </row>
    <row r="2676" spans="1:5" x14ac:dyDescent="0.2">
      <c r="A2676" t="s">
        <v>27</v>
      </c>
      <c r="B2676" t="s">
        <v>20</v>
      </c>
      <c r="C2676" s="2">
        <v>44044.443055555559</v>
      </c>
      <c r="D2676" s="2">
        <v>44044.467361111114</v>
      </c>
      <c r="E2676" t="s">
        <v>2702</v>
      </c>
    </row>
    <row r="2677" spans="1:5" x14ac:dyDescent="0.2">
      <c r="A2677" t="s">
        <v>27</v>
      </c>
      <c r="B2677" t="s">
        <v>20</v>
      </c>
      <c r="C2677" s="2">
        <v>44044.443055555559</v>
      </c>
      <c r="D2677" s="2">
        <v>44044.467361111114</v>
      </c>
      <c r="E2677" t="s">
        <v>2703</v>
      </c>
    </row>
    <row r="2678" spans="1:5" x14ac:dyDescent="0.2">
      <c r="A2678" t="s">
        <v>27</v>
      </c>
      <c r="B2678" t="s">
        <v>20</v>
      </c>
      <c r="C2678" s="2">
        <v>44044.443055555559</v>
      </c>
      <c r="D2678" s="2">
        <v>44044.467361111114</v>
      </c>
      <c r="E2678" t="s">
        <v>2704</v>
      </c>
    </row>
    <row r="2679" spans="1:5" x14ac:dyDescent="0.2">
      <c r="A2679" t="s">
        <v>27</v>
      </c>
      <c r="B2679" t="s">
        <v>20</v>
      </c>
      <c r="C2679" s="2">
        <v>44044.443055555559</v>
      </c>
      <c r="D2679" s="2">
        <v>44044.467361111114</v>
      </c>
      <c r="E2679" t="s">
        <v>2705</v>
      </c>
    </row>
    <row r="2680" spans="1:5" x14ac:dyDescent="0.2">
      <c r="A2680" t="s">
        <v>27</v>
      </c>
      <c r="B2680" t="s">
        <v>20</v>
      </c>
      <c r="C2680" s="2">
        <v>44044.443055555559</v>
      </c>
      <c r="D2680" s="2">
        <v>44044.467361111114</v>
      </c>
      <c r="E2680" t="s">
        <v>2706</v>
      </c>
    </row>
    <row r="2681" spans="1:5" x14ac:dyDescent="0.2">
      <c r="A2681" t="s">
        <v>27</v>
      </c>
      <c r="B2681" t="s">
        <v>20</v>
      </c>
      <c r="C2681" s="2">
        <v>44044.443055555559</v>
      </c>
      <c r="D2681" s="2">
        <v>44044.467361111114</v>
      </c>
      <c r="E2681" t="s">
        <v>2707</v>
      </c>
    </row>
    <row r="2682" spans="1:5" x14ac:dyDescent="0.2">
      <c r="A2682" t="s">
        <v>27</v>
      </c>
      <c r="B2682" t="s">
        <v>20</v>
      </c>
      <c r="C2682" s="2">
        <v>44044.443055555559</v>
      </c>
      <c r="D2682" s="2">
        <v>44044.467361111114</v>
      </c>
      <c r="E2682" t="s">
        <v>2708</v>
      </c>
    </row>
    <row r="2683" spans="1:5" x14ac:dyDescent="0.2">
      <c r="A2683" t="s">
        <v>27</v>
      </c>
      <c r="B2683" t="s">
        <v>20</v>
      </c>
      <c r="C2683" s="2">
        <v>44044.443055555559</v>
      </c>
      <c r="D2683" s="2">
        <v>44044.467361111114</v>
      </c>
      <c r="E2683" t="s">
        <v>2709</v>
      </c>
    </row>
    <row r="2684" spans="1:5" x14ac:dyDescent="0.2">
      <c r="A2684" t="s">
        <v>27</v>
      </c>
      <c r="B2684" t="s">
        <v>20</v>
      </c>
      <c r="C2684" s="2">
        <v>44044.443055555559</v>
      </c>
      <c r="D2684" s="2">
        <v>44044.467361111114</v>
      </c>
      <c r="E2684" t="s">
        <v>2710</v>
      </c>
    </row>
    <row r="2685" spans="1:5" x14ac:dyDescent="0.2">
      <c r="A2685" t="s">
        <v>27</v>
      </c>
      <c r="B2685" t="s">
        <v>20</v>
      </c>
      <c r="C2685" s="2">
        <v>44044.443055555559</v>
      </c>
      <c r="D2685" s="2">
        <v>44044.467361111114</v>
      </c>
      <c r="E2685" t="s">
        <v>2711</v>
      </c>
    </row>
    <row r="2686" spans="1:5" x14ac:dyDescent="0.2">
      <c r="A2686" t="s">
        <v>27</v>
      </c>
      <c r="B2686" t="s">
        <v>20</v>
      </c>
      <c r="C2686" s="2">
        <v>44044.443055555559</v>
      </c>
      <c r="D2686" s="2">
        <v>44044.467361111114</v>
      </c>
      <c r="E2686" t="s">
        <v>2712</v>
      </c>
    </row>
    <row r="2687" spans="1:5" x14ac:dyDescent="0.2">
      <c r="A2687" t="s">
        <v>27</v>
      </c>
      <c r="B2687" t="s">
        <v>20</v>
      </c>
      <c r="C2687" s="2">
        <v>44044.443055555559</v>
      </c>
      <c r="D2687" s="2">
        <v>44044.467361111114</v>
      </c>
      <c r="E2687" t="s">
        <v>2713</v>
      </c>
    </row>
    <row r="2688" spans="1:5" x14ac:dyDescent="0.2">
      <c r="A2688" t="s">
        <v>27</v>
      </c>
      <c r="B2688" t="s">
        <v>20</v>
      </c>
      <c r="C2688" s="2">
        <v>44044.443055555559</v>
      </c>
      <c r="D2688" s="2">
        <v>44044.467361111114</v>
      </c>
      <c r="E2688" t="s">
        <v>2714</v>
      </c>
    </row>
    <row r="2689" spans="1:5" x14ac:dyDescent="0.2">
      <c r="A2689" t="s">
        <v>27</v>
      </c>
      <c r="B2689" t="s">
        <v>20</v>
      </c>
      <c r="C2689" s="2">
        <v>44044.443055555559</v>
      </c>
      <c r="D2689" s="2">
        <v>44044.467361111114</v>
      </c>
      <c r="E2689" t="s">
        <v>2715</v>
      </c>
    </row>
    <row r="2690" spans="1:5" x14ac:dyDescent="0.2">
      <c r="A2690" t="s">
        <v>27</v>
      </c>
      <c r="B2690" t="s">
        <v>20</v>
      </c>
      <c r="C2690" s="2">
        <v>44044.443055555559</v>
      </c>
      <c r="D2690" s="2">
        <v>44044.467361111114</v>
      </c>
      <c r="E2690" t="s">
        <v>2716</v>
      </c>
    </row>
    <row r="2691" spans="1:5" x14ac:dyDescent="0.2">
      <c r="A2691" t="s">
        <v>27</v>
      </c>
      <c r="B2691" t="s">
        <v>20</v>
      </c>
      <c r="C2691" s="2">
        <v>44044.443055555559</v>
      </c>
      <c r="D2691" s="2">
        <v>44044.467361111114</v>
      </c>
      <c r="E2691" t="s">
        <v>2717</v>
      </c>
    </row>
    <row r="2692" spans="1:5" x14ac:dyDescent="0.2">
      <c r="A2692" t="s">
        <v>27</v>
      </c>
      <c r="B2692" t="s">
        <v>20</v>
      </c>
      <c r="C2692" s="2">
        <v>44044.443055555559</v>
      </c>
      <c r="D2692" s="2">
        <v>44044.467361111114</v>
      </c>
      <c r="E2692" t="s">
        <v>2718</v>
      </c>
    </row>
    <row r="2693" spans="1:5" x14ac:dyDescent="0.2">
      <c r="A2693" t="s">
        <v>27</v>
      </c>
      <c r="B2693" t="s">
        <v>20</v>
      </c>
      <c r="C2693" s="2">
        <v>44044.443055555559</v>
      </c>
      <c r="D2693" s="2">
        <v>44044.467361111114</v>
      </c>
      <c r="E2693" t="s">
        <v>2719</v>
      </c>
    </row>
    <row r="2694" spans="1:5" x14ac:dyDescent="0.2">
      <c r="A2694" t="s">
        <v>27</v>
      </c>
      <c r="B2694" t="s">
        <v>20</v>
      </c>
      <c r="C2694" s="2">
        <v>44044.443055555559</v>
      </c>
      <c r="D2694" s="2">
        <v>44044.467361111114</v>
      </c>
      <c r="E2694" t="s">
        <v>2720</v>
      </c>
    </row>
    <row r="2695" spans="1:5" x14ac:dyDescent="0.2">
      <c r="A2695" t="s">
        <v>27</v>
      </c>
      <c r="B2695" t="s">
        <v>20</v>
      </c>
      <c r="C2695" s="2">
        <v>44044.443055555559</v>
      </c>
      <c r="D2695" s="2">
        <v>44044.467361111114</v>
      </c>
      <c r="E2695" t="s">
        <v>2721</v>
      </c>
    </row>
    <row r="2696" spans="1:5" x14ac:dyDescent="0.2">
      <c r="A2696" t="s">
        <v>27</v>
      </c>
      <c r="B2696" t="s">
        <v>20</v>
      </c>
      <c r="C2696" s="2">
        <v>44044.443055555559</v>
      </c>
      <c r="D2696" s="2">
        <v>44044.467361111114</v>
      </c>
      <c r="E2696" t="s">
        <v>2722</v>
      </c>
    </row>
    <row r="2697" spans="1:5" x14ac:dyDescent="0.2">
      <c r="A2697" t="s">
        <v>27</v>
      </c>
      <c r="B2697" t="s">
        <v>20</v>
      </c>
      <c r="C2697" s="2">
        <v>44044.443055555559</v>
      </c>
      <c r="D2697" s="2">
        <v>44044.467361111114</v>
      </c>
      <c r="E2697" t="s">
        <v>2723</v>
      </c>
    </row>
    <row r="2698" spans="1:5" x14ac:dyDescent="0.2">
      <c r="A2698" t="s">
        <v>27</v>
      </c>
      <c r="B2698" t="s">
        <v>20</v>
      </c>
      <c r="C2698" s="2">
        <v>44044.443055555559</v>
      </c>
      <c r="D2698" s="2">
        <v>44044.467361111114</v>
      </c>
      <c r="E2698" t="s">
        <v>2724</v>
      </c>
    </row>
    <row r="2699" spans="1:5" x14ac:dyDescent="0.2">
      <c r="A2699" t="s">
        <v>27</v>
      </c>
      <c r="B2699" t="s">
        <v>20</v>
      </c>
      <c r="C2699" s="2">
        <v>44044.443055555559</v>
      </c>
      <c r="D2699" s="2">
        <v>44044.467361111114</v>
      </c>
      <c r="E2699" t="s">
        <v>2725</v>
      </c>
    </row>
    <row r="2700" spans="1:5" x14ac:dyDescent="0.2">
      <c r="A2700" t="s">
        <v>27</v>
      </c>
      <c r="B2700" t="s">
        <v>20</v>
      </c>
      <c r="C2700" s="2">
        <v>44044.443055555559</v>
      </c>
      <c r="D2700" s="2">
        <v>44044.467361111114</v>
      </c>
      <c r="E2700" t="s">
        <v>2726</v>
      </c>
    </row>
    <row r="2701" spans="1:5" x14ac:dyDescent="0.2">
      <c r="A2701" t="s">
        <v>27</v>
      </c>
      <c r="B2701" t="s">
        <v>20</v>
      </c>
      <c r="C2701" s="2">
        <v>44044.443055555559</v>
      </c>
      <c r="D2701" s="2">
        <v>44044.467361111114</v>
      </c>
      <c r="E2701" t="s">
        <v>2727</v>
      </c>
    </row>
    <row r="2702" spans="1:5" x14ac:dyDescent="0.2">
      <c r="A2702" t="s">
        <v>27</v>
      </c>
      <c r="B2702" t="s">
        <v>20</v>
      </c>
      <c r="C2702" s="2">
        <v>44044.443055555559</v>
      </c>
      <c r="D2702" s="2">
        <v>44044.467361111114</v>
      </c>
      <c r="E2702" t="s">
        <v>2728</v>
      </c>
    </row>
    <row r="2703" spans="1:5" x14ac:dyDescent="0.2">
      <c r="A2703" t="s">
        <v>27</v>
      </c>
      <c r="B2703" t="s">
        <v>20</v>
      </c>
      <c r="C2703" s="2">
        <v>44044.443055555559</v>
      </c>
      <c r="D2703" s="2">
        <v>44044.467361111114</v>
      </c>
      <c r="E2703" t="s">
        <v>2729</v>
      </c>
    </row>
    <row r="2704" spans="1:5" x14ac:dyDescent="0.2">
      <c r="A2704" t="s">
        <v>27</v>
      </c>
      <c r="B2704" t="s">
        <v>20</v>
      </c>
      <c r="C2704" s="2">
        <v>44044.443055555559</v>
      </c>
      <c r="D2704" s="2">
        <v>44044.467361111114</v>
      </c>
      <c r="E2704" t="s">
        <v>2730</v>
      </c>
    </row>
    <row r="2705" spans="1:5" x14ac:dyDescent="0.2">
      <c r="A2705" t="s">
        <v>27</v>
      </c>
      <c r="B2705" t="s">
        <v>20</v>
      </c>
      <c r="C2705" s="2">
        <v>44044.443055555559</v>
      </c>
      <c r="D2705" s="2">
        <v>44044.467361111114</v>
      </c>
      <c r="E2705" t="s">
        <v>2731</v>
      </c>
    </row>
    <row r="2706" spans="1:5" x14ac:dyDescent="0.2">
      <c r="A2706" t="s">
        <v>27</v>
      </c>
      <c r="B2706" t="s">
        <v>20</v>
      </c>
      <c r="C2706" s="2">
        <v>44044.443055555559</v>
      </c>
      <c r="D2706" s="2">
        <v>44044.467361111114</v>
      </c>
      <c r="E2706" t="s">
        <v>2732</v>
      </c>
    </row>
    <row r="2707" spans="1:5" x14ac:dyDescent="0.2">
      <c r="A2707" t="s">
        <v>27</v>
      </c>
      <c r="B2707" t="s">
        <v>20</v>
      </c>
      <c r="C2707" s="2">
        <v>44044.443055555559</v>
      </c>
      <c r="D2707" s="2">
        <v>44044.467361111114</v>
      </c>
      <c r="E2707" t="s">
        <v>2733</v>
      </c>
    </row>
    <row r="2708" spans="1:5" x14ac:dyDescent="0.2">
      <c r="A2708" t="s">
        <v>27</v>
      </c>
      <c r="B2708" t="s">
        <v>20</v>
      </c>
      <c r="C2708" s="2">
        <v>44044.443055555559</v>
      </c>
      <c r="D2708" s="2">
        <v>44044.467361111114</v>
      </c>
      <c r="E2708" t="s">
        <v>2734</v>
      </c>
    </row>
    <row r="2709" spans="1:5" x14ac:dyDescent="0.2">
      <c r="A2709" t="s">
        <v>27</v>
      </c>
      <c r="B2709" t="s">
        <v>20</v>
      </c>
      <c r="C2709" s="2">
        <v>44044.443055555559</v>
      </c>
      <c r="D2709" s="2">
        <v>44044.467361111114</v>
      </c>
      <c r="E2709" t="s">
        <v>2735</v>
      </c>
    </row>
    <row r="2710" spans="1:5" x14ac:dyDescent="0.2">
      <c r="A2710" t="s">
        <v>27</v>
      </c>
      <c r="B2710" t="s">
        <v>20</v>
      </c>
      <c r="C2710" s="2">
        <v>44044.443055555559</v>
      </c>
      <c r="D2710" s="2">
        <v>44044.467361111114</v>
      </c>
      <c r="E2710" t="s">
        <v>2736</v>
      </c>
    </row>
    <row r="2711" spans="1:5" x14ac:dyDescent="0.2">
      <c r="A2711" t="s">
        <v>27</v>
      </c>
      <c r="B2711" t="s">
        <v>20</v>
      </c>
      <c r="C2711" s="2">
        <v>44044.443055555559</v>
      </c>
      <c r="D2711" s="2">
        <v>44044.467361111114</v>
      </c>
      <c r="E2711" t="s">
        <v>2737</v>
      </c>
    </row>
    <row r="2712" spans="1:5" x14ac:dyDescent="0.2">
      <c r="A2712" t="s">
        <v>27</v>
      </c>
      <c r="B2712" t="s">
        <v>20</v>
      </c>
      <c r="C2712" s="2">
        <v>44044.443055555559</v>
      </c>
      <c r="D2712" s="2">
        <v>44044.467361111114</v>
      </c>
      <c r="E2712" t="s">
        <v>2738</v>
      </c>
    </row>
    <row r="2713" spans="1:5" x14ac:dyDescent="0.2">
      <c r="A2713" t="s">
        <v>27</v>
      </c>
      <c r="B2713" t="s">
        <v>20</v>
      </c>
      <c r="C2713" s="2">
        <v>44044.443055555559</v>
      </c>
      <c r="D2713" s="2">
        <v>44044.467361111114</v>
      </c>
      <c r="E2713" t="s">
        <v>2739</v>
      </c>
    </row>
    <row r="2714" spans="1:5" x14ac:dyDescent="0.2">
      <c r="A2714" t="s">
        <v>27</v>
      </c>
      <c r="B2714" t="s">
        <v>20</v>
      </c>
      <c r="C2714" s="2">
        <v>44044.443055555559</v>
      </c>
      <c r="D2714" s="2">
        <v>44044.467361111114</v>
      </c>
      <c r="E2714" t="s">
        <v>2740</v>
      </c>
    </row>
    <row r="2715" spans="1:5" x14ac:dyDescent="0.2">
      <c r="A2715" t="s">
        <v>27</v>
      </c>
      <c r="B2715" t="s">
        <v>20</v>
      </c>
      <c r="C2715" s="2">
        <v>44044.443055555559</v>
      </c>
      <c r="D2715" s="2">
        <v>44044.467361111114</v>
      </c>
      <c r="E2715" t="s">
        <v>2741</v>
      </c>
    </row>
    <row r="2716" spans="1:5" x14ac:dyDescent="0.2">
      <c r="A2716" t="s">
        <v>27</v>
      </c>
      <c r="B2716" t="s">
        <v>20</v>
      </c>
      <c r="C2716" s="2">
        <v>44044.443055555559</v>
      </c>
      <c r="D2716" s="2">
        <v>44044.467361111114</v>
      </c>
      <c r="E2716" t="s">
        <v>2742</v>
      </c>
    </row>
    <row r="2717" spans="1:5" x14ac:dyDescent="0.2">
      <c r="A2717" t="s">
        <v>27</v>
      </c>
      <c r="B2717" t="s">
        <v>20</v>
      </c>
      <c r="C2717" s="2">
        <v>44044.443055555559</v>
      </c>
      <c r="D2717" s="2">
        <v>44044.467361111114</v>
      </c>
      <c r="E2717" t="s">
        <v>2743</v>
      </c>
    </row>
    <row r="2718" spans="1:5" x14ac:dyDescent="0.2">
      <c r="A2718" t="s">
        <v>27</v>
      </c>
      <c r="B2718" t="s">
        <v>20</v>
      </c>
      <c r="C2718" s="2">
        <v>44044.443055555559</v>
      </c>
      <c r="D2718" s="2">
        <v>44044.467361111114</v>
      </c>
      <c r="E2718" t="s">
        <v>2744</v>
      </c>
    </row>
    <row r="2719" spans="1:5" x14ac:dyDescent="0.2">
      <c r="A2719" t="s">
        <v>27</v>
      </c>
      <c r="B2719" t="s">
        <v>20</v>
      </c>
      <c r="C2719" s="2">
        <v>44044.443055555559</v>
      </c>
      <c r="D2719" s="2">
        <v>44044.467361111114</v>
      </c>
      <c r="E2719" t="s">
        <v>2745</v>
      </c>
    </row>
    <row r="2720" spans="1:5" x14ac:dyDescent="0.2">
      <c r="A2720" t="s">
        <v>27</v>
      </c>
      <c r="B2720" t="s">
        <v>20</v>
      </c>
      <c r="C2720" s="2">
        <v>44044.443055555559</v>
      </c>
      <c r="D2720" s="2">
        <v>44044.467361111114</v>
      </c>
      <c r="E2720" t="s">
        <v>2746</v>
      </c>
    </row>
    <row r="2721" spans="1:5" x14ac:dyDescent="0.2">
      <c r="A2721" t="s">
        <v>27</v>
      </c>
      <c r="B2721" t="s">
        <v>20</v>
      </c>
      <c r="C2721" s="2">
        <v>44044.443055555559</v>
      </c>
      <c r="D2721" s="2">
        <v>44044.467361111114</v>
      </c>
      <c r="E2721" t="s">
        <v>2747</v>
      </c>
    </row>
    <row r="2722" spans="1:5" x14ac:dyDescent="0.2">
      <c r="A2722" t="s">
        <v>27</v>
      </c>
      <c r="B2722" t="s">
        <v>20</v>
      </c>
      <c r="C2722" s="2">
        <v>44044.443055555559</v>
      </c>
      <c r="D2722" s="2">
        <v>44044.467361111114</v>
      </c>
      <c r="E2722" t="s">
        <v>2748</v>
      </c>
    </row>
    <row r="2723" spans="1:5" x14ac:dyDescent="0.2">
      <c r="A2723" t="s">
        <v>27</v>
      </c>
      <c r="B2723" t="s">
        <v>20</v>
      </c>
      <c r="C2723" s="2">
        <v>44044.443055555559</v>
      </c>
      <c r="D2723" s="2">
        <v>44044.467361111114</v>
      </c>
      <c r="E2723" t="s">
        <v>2749</v>
      </c>
    </row>
    <row r="2724" spans="1:5" x14ac:dyDescent="0.2">
      <c r="A2724" t="s">
        <v>27</v>
      </c>
      <c r="B2724" t="s">
        <v>20</v>
      </c>
      <c r="C2724" s="2">
        <v>44044.443055555559</v>
      </c>
      <c r="D2724" s="2">
        <v>44044.467361111114</v>
      </c>
      <c r="E2724" t="s">
        <v>2750</v>
      </c>
    </row>
    <row r="2725" spans="1:5" x14ac:dyDescent="0.2">
      <c r="A2725" t="s">
        <v>27</v>
      </c>
      <c r="B2725" t="s">
        <v>20</v>
      </c>
      <c r="C2725" s="2">
        <v>44044.443055555559</v>
      </c>
      <c r="D2725" s="2">
        <v>44044.467361111114</v>
      </c>
      <c r="E2725" t="s">
        <v>2751</v>
      </c>
    </row>
    <row r="2726" spans="1:5" x14ac:dyDescent="0.2">
      <c r="A2726" t="s">
        <v>27</v>
      </c>
      <c r="B2726" t="s">
        <v>20</v>
      </c>
      <c r="C2726" s="2">
        <v>44044.443055555559</v>
      </c>
      <c r="D2726" s="2">
        <v>44044.467361111114</v>
      </c>
      <c r="E2726" t="s">
        <v>2752</v>
      </c>
    </row>
    <row r="2727" spans="1:5" x14ac:dyDescent="0.2">
      <c r="A2727" t="s">
        <v>27</v>
      </c>
      <c r="B2727" t="s">
        <v>20</v>
      </c>
      <c r="C2727" s="2">
        <v>44044.443055555559</v>
      </c>
      <c r="D2727" s="2">
        <v>44044.467361111114</v>
      </c>
      <c r="E2727" t="s">
        <v>2753</v>
      </c>
    </row>
    <row r="2728" spans="1:5" x14ac:dyDescent="0.2">
      <c r="A2728" t="s">
        <v>27</v>
      </c>
      <c r="B2728" t="s">
        <v>20</v>
      </c>
      <c r="C2728" s="2">
        <v>44044.443055555559</v>
      </c>
      <c r="D2728" s="2">
        <v>44044.467361111114</v>
      </c>
      <c r="E2728" t="s">
        <v>2754</v>
      </c>
    </row>
    <row r="2729" spans="1:5" x14ac:dyDescent="0.2">
      <c r="A2729" t="s">
        <v>27</v>
      </c>
      <c r="B2729" t="s">
        <v>20</v>
      </c>
      <c r="C2729" s="2">
        <v>44044.443055555559</v>
      </c>
      <c r="D2729" s="2">
        <v>44044.467361111114</v>
      </c>
      <c r="E2729" t="s">
        <v>2755</v>
      </c>
    </row>
    <row r="2730" spans="1:5" x14ac:dyDescent="0.2">
      <c r="A2730" t="s">
        <v>27</v>
      </c>
      <c r="B2730" t="s">
        <v>20</v>
      </c>
      <c r="C2730" s="2">
        <v>44044.443055555559</v>
      </c>
      <c r="D2730" s="2">
        <v>44044.467361111114</v>
      </c>
      <c r="E2730" t="s">
        <v>2756</v>
      </c>
    </row>
    <row r="2731" spans="1:5" x14ac:dyDescent="0.2">
      <c r="A2731" t="s">
        <v>27</v>
      </c>
      <c r="B2731" t="s">
        <v>20</v>
      </c>
      <c r="C2731" s="2">
        <v>44044.443055555559</v>
      </c>
      <c r="D2731" s="2">
        <v>44044.467361111114</v>
      </c>
      <c r="E2731" t="s">
        <v>2757</v>
      </c>
    </row>
    <row r="2732" spans="1:5" x14ac:dyDescent="0.2">
      <c r="A2732" t="s">
        <v>27</v>
      </c>
      <c r="B2732" t="s">
        <v>20</v>
      </c>
      <c r="C2732" s="2">
        <v>44044.443055555559</v>
      </c>
      <c r="D2732" s="2">
        <v>44044.467361111114</v>
      </c>
      <c r="E2732" t="s">
        <v>2758</v>
      </c>
    </row>
    <row r="2733" spans="1:5" x14ac:dyDescent="0.2">
      <c r="A2733" t="s">
        <v>27</v>
      </c>
      <c r="B2733" t="s">
        <v>20</v>
      </c>
      <c r="C2733" s="2">
        <v>44044.443055555559</v>
      </c>
      <c r="D2733" s="2">
        <v>44044.467361111114</v>
      </c>
      <c r="E2733" t="s">
        <v>2759</v>
      </c>
    </row>
    <row r="2734" spans="1:5" x14ac:dyDescent="0.2">
      <c r="A2734" t="s">
        <v>27</v>
      </c>
      <c r="B2734" t="s">
        <v>20</v>
      </c>
      <c r="C2734" s="2">
        <v>44044.443055555559</v>
      </c>
      <c r="D2734" s="2">
        <v>44044.467361111114</v>
      </c>
      <c r="E2734" t="s">
        <v>2760</v>
      </c>
    </row>
    <row r="2735" spans="1:5" x14ac:dyDescent="0.2">
      <c r="A2735" t="s">
        <v>27</v>
      </c>
      <c r="B2735" t="s">
        <v>20</v>
      </c>
      <c r="C2735" s="2">
        <v>44044.443055555559</v>
      </c>
      <c r="D2735" s="2">
        <v>44044.467361111114</v>
      </c>
      <c r="E2735" t="s">
        <v>2761</v>
      </c>
    </row>
    <row r="2736" spans="1:5" x14ac:dyDescent="0.2">
      <c r="A2736" t="s">
        <v>27</v>
      </c>
      <c r="B2736" t="s">
        <v>20</v>
      </c>
      <c r="C2736" s="2">
        <v>44044.443055555559</v>
      </c>
      <c r="D2736" s="2">
        <v>44044.467361111114</v>
      </c>
      <c r="E2736" t="s">
        <v>2762</v>
      </c>
    </row>
    <row r="2737" spans="1:5" x14ac:dyDescent="0.2">
      <c r="A2737" t="s">
        <v>27</v>
      </c>
      <c r="B2737" t="s">
        <v>20</v>
      </c>
      <c r="C2737" s="2">
        <v>44044.443055555559</v>
      </c>
      <c r="D2737" s="2">
        <v>44044.467361111114</v>
      </c>
      <c r="E2737" t="s">
        <v>2763</v>
      </c>
    </row>
    <row r="2738" spans="1:5" x14ac:dyDescent="0.2">
      <c r="A2738" t="s">
        <v>27</v>
      </c>
      <c r="B2738" t="s">
        <v>20</v>
      </c>
      <c r="C2738" s="2">
        <v>44044.443055555559</v>
      </c>
      <c r="D2738" s="2">
        <v>44044.467361111114</v>
      </c>
      <c r="E2738" t="s">
        <v>2764</v>
      </c>
    </row>
    <row r="2739" spans="1:5" x14ac:dyDescent="0.2">
      <c r="A2739" t="s">
        <v>27</v>
      </c>
      <c r="B2739" t="s">
        <v>20</v>
      </c>
      <c r="C2739" s="2">
        <v>44044.443055555559</v>
      </c>
      <c r="D2739" s="2">
        <v>44044.467361111114</v>
      </c>
      <c r="E2739" t="s">
        <v>2765</v>
      </c>
    </row>
    <row r="2740" spans="1:5" x14ac:dyDescent="0.2">
      <c r="A2740" t="s">
        <v>27</v>
      </c>
      <c r="B2740" t="s">
        <v>20</v>
      </c>
      <c r="C2740" s="2">
        <v>44044.443055555559</v>
      </c>
      <c r="D2740" s="2">
        <v>44044.467361111114</v>
      </c>
      <c r="E2740" t="s">
        <v>2766</v>
      </c>
    </row>
    <row r="2741" spans="1:5" x14ac:dyDescent="0.2">
      <c r="A2741" t="s">
        <v>27</v>
      </c>
      <c r="B2741" t="s">
        <v>20</v>
      </c>
      <c r="C2741" s="2">
        <v>44044.443055555559</v>
      </c>
      <c r="D2741" s="2">
        <v>44044.467361111114</v>
      </c>
      <c r="E2741" t="s">
        <v>2767</v>
      </c>
    </row>
    <row r="2742" spans="1:5" x14ac:dyDescent="0.2">
      <c r="A2742" t="s">
        <v>27</v>
      </c>
      <c r="B2742" t="s">
        <v>20</v>
      </c>
      <c r="C2742" s="2">
        <v>44044.443055555559</v>
      </c>
      <c r="D2742" s="2">
        <v>44044.467361111114</v>
      </c>
      <c r="E2742" t="s">
        <v>2768</v>
      </c>
    </row>
    <row r="2743" spans="1:5" x14ac:dyDescent="0.2">
      <c r="A2743" t="s">
        <v>27</v>
      </c>
      <c r="B2743" t="s">
        <v>20</v>
      </c>
      <c r="C2743" s="2">
        <v>44044.443055555559</v>
      </c>
      <c r="D2743" s="2">
        <v>44044.467361111114</v>
      </c>
      <c r="E2743" t="s">
        <v>2769</v>
      </c>
    </row>
    <row r="2744" spans="1:5" x14ac:dyDescent="0.2">
      <c r="A2744" t="s">
        <v>27</v>
      </c>
      <c r="B2744" t="s">
        <v>20</v>
      </c>
      <c r="C2744" s="2">
        <v>44044.443055555559</v>
      </c>
      <c r="D2744" s="2">
        <v>44044.467361111114</v>
      </c>
      <c r="E2744" t="s">
        <v>2770</v>
      </c>
    </row>
    <row r="2745" spans="1:5" x14ac:dyDescent="0.2">
      <c r="A2745" t="s">
        <v>27</v>
      </c>
      <c r="B2745" t="s">
        <v>20</v>
      </c>
      <c r="C2745" s="2">
        <v>44044.443055555559</v>
      </c>
      <c r="D2745" s="2">
        <v>44044.467361111114</v>
      </c>
      <c r="E2745" t="s">
        <v>2771</v>
      </c>
    </row>
    <row r="2746" spans="1:5" x14ac:dyDescent="0.2">
      <c r="A2746" t="s">
        <v>27</v>
      </c>
      <c r="B2746" t="s">
        <v>20</v>
      </c>
      <c r="C2746" s="2">
        <v>44044.443055555559</v>
      </c>
      <c r="D2746" s="2">
        <v>44044.467361111114</v>
      </c>
      <c r="E2746" t="s">
        <v>2772</v>
      </c>
    </row>
    <row r="2747" spans="1:5" x14ac:dyDescent="0.2">
      <c r="A2747" t="s">
        <v>27</v>
      </c>
      <c r="B2747" t="s">
        <v>20</v>
      </c>
      <c r="C2747" s="2">
        <v>44044.443055555559</v>
      </c>
      <c r="D2747" s="2">
        <v>44044.467361111114</v>
      </c>
      <c r="E2747" t="s">
        <v>2773</v>
      </c>
    </row>
    <row r="2748" spans="1:5" x14ac:dyDescent="0.2">
      <c r="A2748" t="s">
        <v>27</v>
      </c>
      <c r="B2748" t="s">
        <v>20</v>
      </c>
      <c r="C2748" s="2">
        <v>44044.443055555559</v>
      </c>
      <c r="D2748" s="2">
        <v>44044.467361111114</v>
      </c>
      <c r="E2748" t="s">
        <v>2774</v>
      </c>
    </row>
    <row r="2749" spans="1:5" x14ac:dyDescent="0.2">
      <c r="A2749" t="s">
        <v>27</v>
      </c>
      <c r="B2749" t="s">
        <v>20</v>
      </c>
      <c r="C2749" s="2">
        <v>44044.443055555559</v>
      </c>
      <c r="D2749" s="2">
        <v>44044.467361111114</v>
      </c>
      <c r="E2749" t="s">
        <v>2775</v>
      </c>
    </row>
    <row r="2750" spans="1:5" x14ac:dyDescent="0.2">
      <c r="A2750" t="s">
        <v>27</v>
      </c>
      <c r="B2750" t="s">
        <v>20</v>
      </c>
      <c r="C2750" s="2">
        <v>44044.443055555559</v>
      </c>
      <c r="D2750" s="2">
        <v>44044.467361111114</v>
      </c>
      <c r="E2750" t="s">
        <v>2776</v>
      </c>
    </row>
    <row r="2751" spans="1:5" x14ac:dyDescent="0.2">
      <c r="A2751" t="s">
        <v>27</v>
      </c>
      <c r="B2751" t="s">
        <v>20</v>
      </c>
      <c r="C2751" s="2">
        <v>44044.443055555559</v>
      </c>
      <c r="D2751" s="2">
        <v>44044.467361111114</v>
      </c>
      <c r="E2751" t="s">
        <v>2777</v>
      </c>
    </row>
    <row r="2752" spans="1:5" x14ac:dyDescent="0.2">
      <c r="A2752" t="s">
        <v>27</v>
      </c>
      <c r="B2752" t="s">
        <v>20</v>
      </c>
      <c r="C2752" s="2">
        <v>44044.443055555559</v>
      </c>
      <c r="D2752" s="2">
        <v>44044.467361111114</v>
      </c>
      <c r="E2752" t="s">
        <v>2778</v>
      </c>
    </row>
    <row r="2753" spans="1:5" x14ac:dyDescent="0.2">
      <c r="A2753" t="s">
        <v>27</v>
      </c>
      <c r="B2753" t="s">
        <v>20</v>
      </c>
      <c r="C2753" s="2">
        <v>44044.443055555559</v>
      </c>
      <c r="D2753" s="2">
        <v>44044.467361111114</v>
      </c>
      <c r="E2753" t="s">
        <v>2779</v>
      </c>
    </row>
    <row r="2754" spans="1:5" x14ac:dyDescent="0.2">
      <c r="A2754" t="s">
        <v>27</v>
      </c>
      <c r="B2754" t="s">
        <v>20</v>
      </c>
      <c r="C2754" s="2">
        <v>44044.443055555559</v>
      </c>
      <c r="D2754" s="2">
        <v>44044.467361111114</v>
      </c>
      <c r="E2754" t="s">
        <v>2780</v>
      </c>
    </row>
    <row r="2755" spans="1:5" x14ac:dyDescent="0.2">
      <c r="A2755" t="s">
        <v>27</v>
      </c>
      <c r="B2755" t="s">
        <v>20</v>
      </c>
      <c r="C2755" s="2">
        <v>44044.443055555559</v>
      </c>
      <c r="D2755" s="2">
        <v>44044.467361111114</v>
      </c>
      <c r="E2755" t="s">
        <v>2781</v>
      </c>
    </row>
    <row r="2756" spans="1:5" x14ac:dyDescent="0.2">
      <c r="A2756" t="s">
        <v>27</v>
      </c>
      <c r="B2756" t="s">
        <v>20</v>
      </c>
      <c r="C2756" s="2">
        <v>44044.443055555559</v>
      </c>
      <c r="D2756" s="2">
        <v>44044.467361111114</v>
      </c>
      <c r="E2756" t="s">
        <v>2782</v>
      </c>
    </row>
    <row r="2757" spans="1:5" x14ac:dyDescent="0.2">
      <c r="A2757" t="s">
        <v>27</v>
      </c>
      <c r="B2757" t="s">
        <v>20</v>
      </c>
      <c r="C2757" s="2">
        <v>44044.443055555559</v>
      </c>
      <c r="D2757" s="2">
        <v>44044.467361111114</v>
      </c>
      <c r="E2757" t="s">
        <v>2783</v>
      </c>
    </row>
    <row r="2758" spans="1:5" x14ac:dyDescent="0.2">
      <c r="A2758" t="s">
        <v>27</v>
      </c>
      <c r="B2758" t="s">
        <v>20</v>
      </c>
      <c r="C2758" s="2">
        <v>44044.443055555559</v>
      </c>
      <c r="D2758" s="2">
        <v>44044.467361111114</v>
      </c>
      <c r="E2758" t="s">
        <v>2784</v>
      </c>
    </row>
    <row r="2759" spans="1:5" x14ac:dyDescent="0.2">
      <c r="A2759" t="s">
        <v>27</v>
      </c>
      <c r="B2759" t="s">
        <v>20</v>
      </c>
      <c r="C2759" s="2">
        <v>44044.443055555559</v>
      </c>
      <c r="D2759" s="2">
        <v>44044.467361111114</v>
      </c>
      <c r="E2759" t="s">
        <v>2785</v>
      </c>
    </row>
    <row r="2760" spans="1:5" x14ac:dyDescent="0.2">
      <c r="A2760" t="s">
        <v>27</v>
      </c>
      <c r="B2760" t="s">
        <v>20</v>
      </c>
      <c r="C2760" s="2">
        <v>44044.443055555559</v>
      </c>
      <c r="D2760" s="2">
        <v>44044.467361111114</v>
      </c>
      <c r="E2760" t="s">
        <v>2786</v>
      </c>
    </row>
    <row r="2761" spans="1:5" x14ac:dyDescent="0.2">
      <c r="A2761" t="s">
        <v>27</v>
      </c>
      <c r="B2761" t="s">
        <v>20</v>
      </c>
      <c r="C2761" s="2">
        <v>44044.443055555559</v>
      </c>
      <c r="D2761" s="2">
        <v>44044.467361111114</v>
      </c>
      <c r="E2761" t="s">
        <v>2787</v>
      </c>
    </row>
    <row r="2762" spans="1:5" x14ac:dyDescent="0.2">
      <c r="A2762" t="s">
        <v>27</v>
      </c>
      <c r="B2762" t="s">
        <v>20</v>
      </c>
      <c r="C2762" s="2">
        <v>44044.443055555559</v>
      </c>
      <c r="D2762" s="2">
        <v>44044.467361111114</v>
      </c>
      <c r="E2762" t="s">
        <v>2788</v>
      </c>
    </row>
    <row r="2763" spans="1:5" x14ac:dyDescent="0.2">
      <c r="A2763" t="s">
        <v>27</v>
      </c>
      <c r="B2763" t="s">
        <v>20</v>
      </c>
      <c r="C2763" s="2">
        <v>44044.443055555559</v>
      </c>
      <c r="D2763" s="2">
        <v>44044.467361111114</v>
      </c>
      <c r="E2763" t="s">
        <v>2789</v>
      </c>
    </row>
    <row r="2764" spans="1:5" x14ac:dyDescent="0.2">
      <c r="A2764" t="s">
        <v>27</v>
      </c>
      <c r="B2764" t="s">
        <v>20</v>
      </c>
      <c r="C2764" s="2">
        <v>44044.443055555559</v>
      </c>
      <c r="D2764" s="2">
        <v>44044.467361111114</v>
      </c>
      <c r="E2764" t="s">
        <v>2790</v>
      </c>
    </row>
    <row r="2765" spans="1:5" x14ac:dyDescent="0.2">
      <c r="A2765" t="s">
        <v>27</v>
      </c>
      <c r="B2765" t="s">
        <v>20</v>
      </c>
      <c r="C2765" s="2">
        <v>44044.443055555559</v>
      </c>
      <c r="D2765" s="2">
        <v>44044.467361111114</v>
      </c>
      <c r="E2765" t="s">
        <v>2791</v>
      </c>
    </row>
    <row r="2766" spans="1:5" x14ac:dyDescent="0.2">
      <c r="A2766" t="s">
        <v>27</v>
      </c>
      <c r="B2766" t="s">
        <v>20</v>
      </c>
      <c r="C2766" s="2">
        <v>44044.443055555559</v>
      </c>
      <c r="D2766" s="2">
        <v>44044.467361111114</v>
      </c>
      <c r="E2766" t="s">
        <v>2792</v>
      </c>
    </row>
    <row r="2767" spans="1:5" x14ac:dyDescent="0.2">
      <c r="A2767" t="s">
        <v>27</v>
      </c>
      <c r="B2767" t="s">
        <v>20</v>
      </c>
      <c r="C2767" s="2">
        <v>44044.443055555559</v>
      </c>
      <c r="D2767" s="2">
        <v>44044.467361111114</v>
      </c>
      <c r="E2767" t="s">
        <v>2793</v>
      </c>
    </row>
    <row r="2768" spans="1:5" x14ac:dyDescent="0.2">
      <c r="A2768" t="s">
        <v>27</v>
      </c>
      <c r="B2768" t="s">
        <v>20</v>
      </c>
      <c r="C2768" s="2">
        <v>44044.443055555559</v>
      </c>
      <c r="D2768" s="2">
        <v>44044.467361111114</v>
      </c>
      <c r="E2768" t="s">
        <v>2794</v>
      </c>
    </row>
    <row r="2769" spans="1:5" x14ac:dyDescent="0.2">
      <c r="A2769" t="s">
        <v>27</v>
      </c>
      <c r="B2769" t="s">
        <v>20</v>
      </c>
      <c r="C2769" s="2">
        <v>44044.443055555559</v>
      </c>
      <c r="D2769" s="2">
        <v>44044.467361111114</v>
      </c>
      <c r="E2769" t="s">
        <v>2795</v>
      </c>
    </row>
    <row r="2770" spans="1:5" x14ac:dyDescent="0.2">
      <c r="A2770" t="s">
        <v>27</v>
      </c>
      <c r="B2770" t="s">
        <v>20</v>
      </c>
      <c r="C2770" s="2">
        <v>44044.443055555559</v>
      </c>
      <c r="D2770" s="2">
        <v>44044.467361111114</v>
      </c>
      <c r="E2770" t="s">
        <v>2796</v>
      </c>
    </row>
    <row r="2771" spans="1:5" x14ac:dyDescent="0.2">
      <c r="A2771" t="s">
        <v>27</v>
      </c>
      <c r="B2771" t="s">
        <v>20</v>
      </c>
      <c r="C2771" s="2">
        <v>44044.443055555559</v>
      </c>
      <c r="D2771" s="2">
        <v>44044.467361111114</v>
      </c>
      <c r="E2771" t="s">
        <v>2797</v>
      </c>
    </row>
    <row r="2772" spans="1:5" x14ac:dyDescent="0.2">
      <c r="A2772" t="s">
        <v>27</v>
      </c>
      <c r="B2772" t="s">
        <v>20</v>
      </c>
      <c r="C2772" s="2">
        <v>44044.443055555559</v>
      </c>
      <c r="D2772" s="2">
        <v>44044.467361111114</v>
      </c>
      <c r="E2772" t="s">
        <v>2798</v>
      </c>
    </row>
    <row r="2773" spans="1:5" x14ac:dyDescent="0.2">
      <c r="A2773" t="s">
        <v>27</v>
      </c>
      <c r="B2773" t="s">
        <v>20</v>
      </c>
      <c r="C2773" s="2">
        <v>44044.443055555559</v>
      </c>
      <c r="D2773" s="2">
        <v>44044.467361111114</v>
      </c>
      <c r="E2773" t="s">
        <v>2799</v>
      </c>
    </row>
    <row r="2774" spans="1:5" x14ac:dyDescent="0.2">
      <c r="A2774" t="s">
        <v>27</v>
      </c>
      <c r="B2774" t="s">
        <v>20</v>
      </c>
      <c r="C2774" s="2">
        <v>44044.443055555559</v>
      </c>
      <c r="D2774" s="2">
        <v>44044.467361111114</v>
      </c>
      <c r="E2774" t="s">
        <v>2800</v>
      </c>
    </row>
    <row r="2775" spans="1:5" x14ac:dyDescent="0.2">
      <c r="A2775" t="s">
        <v>27</v>
      </c>
      <c r="B2775" t="s">
        <v>20</v>
      </c>
      <c r="C2775" s="2">
        <v>44044.443055555559</v>
      </c>
      <c r="D2775" s="2">
        <v>44044.467361111114</v>
      </c>
      <c r="E2775" t="s">
        <v>2801</v>
      </c>
    </row>
    <row r="2776" spans="1:5" x14ac:dyDescent="0.2">
      <c r="A2776" t="s">
        <v>27</v>
      </c>
      <c r="B2776" t="s">
        <v>20</v>
      </c>
      <c r="C2776" s="2">
        <v>44044.443055555559</v>
      </c>
      <c r="D2776" s="2">
        <v>44044.467361111114</v>
      </c>
      <c r="E2776" t="s">
        <v>2802</v>
      </c>
    </row>
    <row r="2777" spans="1:5" x14ac:dyDescent="0.2">
      <c r="A2777" t="s">
        <v>27</v>
      </c>
      <c r="B2777" t="s">
        <v>20</v>
      </c>
      <c r="C2777" s="2">
        <v>44044.443055555559</v>
      </c>
      <c r="D2777" s="2">
        <v>44044.467361111114</v>
      </c>
      <c r="E2777" t="s">
        <v>2803</v>
      </c>
    </row>
    <row r="2778" spans="1:5" x14ac:dyDescent="0.2">
      <c r="A2778" t="s">
        <v>27</v>
      </c>
      <c r="B2778" t="s">
        <v>20</v>
      </c>
      <c r="C2778" s="2">
        <v>44044.443055555559</v>
      </c>
      <c r="D2778" s="2">
        <v>44044.467361111114</v>
      </c>
      <c r="E2778" t="s">
        <v>2804</v>
      </c>
    </row>
    <row r="2779" spans="1:5" x14ac:dyDescent="0.2">
      <c r="A2779" t="s">
        <v>27</v>
      </c>
      <c r="B2779" t="s">
        <v>20</v>
      </c>
      <c r="C2779" s="2">
        <v>44044.443055555559</v>
      </c>
      <c r="D2779" s="2">
        <v>44044.467361111114</v>
      </c>
      <c r="E2779" t="s">
        <v>2805</v>
      </c>
    </row>
    <row r="2780" spans="1:5" x14ac:dyDescent="0.2">
      <c r="A2780" t="s">
        <v>27</v>
      </c>
      <c r="B2780" t="s">
        <v>20</v>
      </c>
      <c r="C2780" s="2">
        <v>44044.443055555559</v>
      </c>
      <c r="D2780" s="2">
        <v>44044.467361111114</v>
      </c>
      <c r="E2780" t="s">
        <v>2806</v>
      </c>
    </row>
    <row r="2781" spans="1:5" x14ac:dyDescent="0.2">
      <c r="A2781" t="s">
        <v>27</v>
      </c>
      <c r="B2781" t="s">
        <v>20</v>
      </c>
      <c r="C2781" s="2">
        <v>44044.443055555559</v>
      </c>
      <c r="D2781" s="2">
        <v>44044.467361111114</v>
      </c>
      <c r="E2781" t="s">
        <v>2807</v>
      </c>
    </row>
    <row r="2782" spans="1:5" x14ac:dyDescent="0.2">
      <c r="A2782" t="s">
        <v>27</v>
      </c>
      <c r="B2782" t="s">
        <v>20</v>
      </c>
      <c r="C2782" s="2">
        <v>44044.443055555559</v>
      </c>
      <c r="D2782" s="2">
        <v>44044.467361111114</v>
      </c>
      <c r="E2782" t="s">
        <v>2808</v>
      </c>
    </row>
    <row r="2783" spans="1:5" x14ac:dyDescent="0.2">
      <c r="A2783" t="s">
        <v>27</v>
      </c>
      <c r="B2783" t="s">
        <v>20</v>
      </c>
      <c r="C2783" s="2">
        <v>44044.443055555559</v>
      </c>
      <c r="D2783" s="2">
        <v>44044.467361111114</v>
      </c>
      <c r="E2783" t="s">
        <v>2809</v>
      </c>
    </row>
    <row r="2784" spans="1:5" x14ac:dyDescent="0.2">
      <c r="A2784" t="s">
        <v>27</v>
      </c>
      <c r="B2784" t="s">
        <v>20</v>
      </c>
      <c r="C2784" s="2">
        <v>44044.443055555559</v>
      </c>
      <c r="D2784" s="2">
        <v>44044.467361111114</v>
      </c>
      <c r="E2784" t="s">
        <v>2810</v>
      </c>
    </row>
    <row r="2785" spans="1:5" x14ac:dyDescent="0.2">
      <c r="A2785" t="s">
        <v>27</v>
      </c>
      <c r="B2785" t="s">
        <v>20</v>
      </c>
      <c r="C2785" s="2">
        <v>44044.443055555559</v>
      </c>
      <c r="D2785" s="2">
        <v>44044.467361111114</v>
      </c>
      <c r="E2785" t="s">
        <v>2811</v>
      </c>
    </row>
    <row r="2786" spans="1:5" x14ac:dyDescent="0.2">
      <c r="A2786" t="s">
        <v>27</v>
      </c>
      <c r="B2786" t="s">
        <v>20</v>
      </c>
      <c r="C2786" s="2">
        <v>44044.443055555559</v>
      </c>
      <c r="D2786" s="2">
        <v>44044.467361111114</v>
      </c>
      <c r="E2786" t="s">
        <v>2812</v>
      </c>
    </row>
    <row r="2787" spans="1:5" x14ac:dyDescent="0.2">
      <c r="A2787" t="s">
        <v>27</v>
      </c>
      <c r="B2787" t="s">
        <v>20</v>
      </c>
      <c r="C2787" s="2">
        <v>44044.443055555559</v>
      </c>
      <c r="D2787" s="2">
        <v>44044.467361111114</v>
      </c>
      <c r="E2787" t="s">
        <v>2813</v>
      </c>
    </row>
    <row r="2788" spans="1:5" x14ac:dyDescent="0.2">
      <c r="A2788" t="s">
        <v>27</v>
      </c>
      <c r="B2788" t="s">
        <v>20</v>
      </c>
      <c r="C2788" s="2">
        <v>44044.443055555559</v>
      </c>
      <c r="D2788" s="2">
        <v>44044.467361111114</v>
      </c>
      <c r="E2788" t="s">
        <v>2814</v>
      </c>
    </row>
    <row r="2789" spans="1:5" x14ac:dyDescent="0.2">
      <c r="A2789" t="s">
        <v>27</v>
      </c>
      <c r="B2789" t="s">
        <v>20</v>
      </c>
      <c r="C2789" s="2">
        <v>44044.443055555559</v>
      </c>
      <c r="D2789" s="2">
        <v>44044.467361111114</v>
      </c>
      <c r="E2789" t="s">
        <v>2815</v>
      </c>
    </row>
    <row r="2790" spans="1:5" x14ac:dyDescent="0.2">
      <c r="A2790" t="s">
        <v>27</v>
      </c>
      <c r="B2790" t="s">
        <v>20</v>
      </c>
      <c r="C2790" s="2">
        <v>44044.443055555559</v>
      </c>
      <c r="D2790" s="2">
        <v>44044.467361111114</v>
      </c>
      <c r="E2790" t="s">
        <v>2816</v>
      </c>
    </row>
    <row r="2791" spans="1:5" x14ac:dyDescent="0.2">
      <c r="A2791" t="s">
        <v>27</v>
      </c>
      <c r="B2791" t="s">
        <v>20</v>
      </c>
      <c r="C2791" s="2">
        <v>44044.443055555559</v>
      </c>
      <c r="D2791" s="2">
        <v>44044.467361111114</v>
      </c>
      <c r="E2791" t="s">
        <v>2817</v>
      </c>
    </row>
    <row r="2792" spans="1:5" x14ac:dyDescent="0.2">
      <c r="A2792" t="s">
        <v>27</v>
      </c>
      <c r="B2792" t="s">
        <v>20</v>
      </c>
      <c r="C2792" s="2">
        <v>44044.443055555559</v>
      </c>
      <c r="D2792" s="2">
        <v>44044.467361111114</v>
      </c>
      <c r="E2792" t="s">
        <v>2818</v>
      </c>
    </row>
    <row r="2793" spans="1:5" x14ac:dyDescent="0.2">
      <c r="A2793" t="s">
        <v>27</v>
      </c>
      <c r="B2793" t="s">
        <v>20</v>
      </c>
      <c r="C2793" s="2">
        <v>44044.443055555559</v>
      </c>
      <c r="D2793" s="2">
        <v>44044.467361111114</v>
      </c>
      <c r="E2793" t="s">
        <v>2819</v>
      </c>
    </row>
    <row r="2794" spans="1:5" x14ac:dyDescent="0.2">
      <c r="A2794" t="s">
        <v>27</v>
      </c>
      <c r="B2794" t="s">
        <v>20</v>
      </c>
      <c r="C2794" s="2">
        <v>44044.443055555559</v>
      </c>
      <c r="D2794" s="2">
        <v>44044.467361111114</v>
      </c>
      <c r="E2794" t="s">
        <v>2820</v>
      </c>
    </row>
    <row r="2795" spans="1:5" x14ac:dyDescent="0.2">
      <c r="A2795" t="s">
        <v>27</v>
      </c>
      <c r="B2795" t="s">
        <v>20</v>
      </c>
      <c r="C2795" s="2">
        <v>44044.443055555559</v>
      </c>
      <c r="D2795" s="2">
        <v>44044.467361111114</v>
      </c>
      <c r="E2795" t="s">
        <v>2821</v>
      </c>
    </row>
    <row r="2796" spans="1:5" x14ac:dyDescent="0.2">
      <c r="A2796" t="s">
        <v>27</v>
      </c>
      <c r="B2796" t="s">
        <v>20</v>
      </c>
      <c r="C2796" s="2">
        <v>44044.443055555559</v>
      </c>
      <c r="D2796" s="2">
        <v>44044.467361111114</v>
      </c>
      <c r="E2796" t="s">
        <v>2822</v>
      </c>
    </row>
    <row r="2797" spans="1:5" x14ac:dyDescent="0.2">
      <c r="A2797" t="s">
        <v>27</v>
      </c>
      <c r="B2797" t="s">
        <v>20</v>
      </c>
      <c r="C2797" s="2">
        <v>44044.443055555559</v>
      </c>
      <c r="D2797" s="2">
        <v>44044.467361111114</v>
      </c>
      <c r="E2797" t="s">
        <v>2823</v>
      </c>
    </row>
    <row r="2798" spans="1:5" x14ac:dyDescent="0.2">
      <c r="A2798" t="s">
        <v>27</v>
      </c>
      <c r="B2798" t="s">
        <v>20</v>
      </c>
      <c r="C2798" s="2">
        <v>44044.443055555559</v>
      </c>
      <c r="D2798" s="2">
        <v>44044.467361111114</v>
      </c>
      <c r="E2798" t="s">
        <v>2824</v>
      </c>
    </row>
    <row r="2799" spans="1:5" x14ac:dyDescent="0.2">
      <c r="A2799" t="s">
        <v>27</v>
      </c>
      <c r="B2799" t="s">
        <v>20</v>
      </c>
      <c r="C2799" s="2">
        <v>44044.443055555559</v>
      </c>
      <c r="D2799" s="2">
        <v>44044.467361111114</v>
      </c>
      <c r="E2799" t="s">
        <v>2825</v>
      </c>
    </row>
    <row r="2800" spans="1:5" x14ac:dyDescent="0.2">
      <c r="A2800" t="s">
        <v>27</v>
      </c>
      <c r="B2800" t="s">
        <v>20</v>
      </c>
      <c r="C2800" s="2">
        <v>44044.443055555559</v>
      </c>
      <c r="D2800" s="2">
        <v>44044.467361111114</v>
      </c>
      <c r="E2800" t="s">
        <v>2826</v>
      </c>
    </row>
    <row r="2801" spans="1:5" x14ac:dyDescent="0.2">
      <c r="A2801" t="s">
        <v>27</v>
      </c>
      <c r="B2801" t="s">
        <v>20</v>
      </c>
      <c r="C2801" s="2">
        <v>44044.443055555559</v>
      </c>
      <c r="D2801" s="2">
        <v>44044.467361111114</v>
      </c>
      <c r="E2801" t="s">
        <v>2827</v>
      </c>
    </row>
    <row r="2802" spans="1:5" x14ac:dyDescent="0.2">
      <c r="A2802" t="s">
        <v>27</v>
      </c>
      <c r="B2802" t="s">
        <v>20</v>
      </c>
      <c r="C2802" s="2">
        <v>44044.443055555559</v>
      </c>
      <c r="D2802" s="2">
        <v>44044.467361111114</v>
      </c>
      <c r="E2802" t="s">
        <v>2828</v>
      </c>
    </row>
    <row r="2803" spans="1:5" x14ac:dyDescent="0.2">
      <c r="A2803" t="s">
        <v>27</v>
      </c>
      <c r="B2803" t="s">
        <v>20</v>
      </c>
      <c r="C2803" s="2">
        <v>44044.443055555559</v>
      </c>
      <c r="D2803" s="2">
        <v>44044.467361111114</v>
      </c>
      <c r="E2803" t="s">
        <v>2829</v>
      </c>
    </row>
    <row r="2804" spans="1:5" x14ac:dyDescent="0.2">
      <c r="A2804" t="s">
        <v>27</v>
      </c>
      <c r="B2804" t="s">
        <v>20</v>
      </c>
      <c r="C2804" s="2">
        <v>44044.443055555559</v>
      </c>
      <c r="D2804" s="2">
        <v>44044.467361111114</v>
      </c>
      <c r="E2804" t="s">
        <v>2830</v>
      </c>
    </row>
    <row r="2805" spans="1:5" x14ac:dyDescent="0.2">
      <c r="A2805" t="s">
        <v>27</v>
      </c>
      <c r="B2805" t="s">
        <v>20</v>
      </c>
      <c r="C2805" s="2">
        <v>44044.443055555559</v>
      </c>
      <c r="D2805" s="2">
        <v>44044.467361111114</v>
      </c>
      <c r="E2805" t="s">
        <v>2831</v>
      </c>
    </row>
    <row r="2806" spans="1:5" x14ac:dyDescent="0.2">
      <c r="A2806" t="s">
        <v>27</v>
      </c>
      <c r="B2806" t="s">
        <v>20</v>
      </c>
      <c r="C2806" s="2">
        <v>44044.443055555559</v>
      </c>
      <c r="D2806" s="2">
        <v>44044.467361111114</v>
      </c>
      <c r="E2806" t="s">
        <v>2832</v>
      </c>
    </row>
    <row r="2807" spans="1:5" x14ac:dyDescent="0.2">
      <c r="A2807" t="s">
        <v>27</v>
      </c>
      <c r="B2807" t="s">
        <v>20</v>
      </c>
      <c r="C2807" s="2">
        <v>44044.443055555559</v>
      </c>
      <c r="D2807" s="2">
        <v>44044.467361111114</v>
      </c>
      <c r="E2807" t="s">
        <v>2833</v>
      </c>
    </row>
    <row r="2808" spans="1:5" x14ac:dyDescent="0.2">
      <c r="A2808" t="s">
        <v>27</v>
      </c>
      <c r="B2808" t="s">
        <v>20</v>
      </c>
      <c r="C2808" s="2">
        <v>44044.443055555559</v>
      </c>
      <c r="D2808" s="2">
        <v>44044.467361111114</v>
      </c>
      <c r="E2808" t="s">
        <v>2834</v>
      </c>
    </row>
    <row r="2809" spans="1:5" x14ac:dyDescent="0.2">
      <c r="A2809" t="s">
        <v>27</v>
      </c>
      <c r="B2809" t="s">
        <v>20</v>
      </c>
      <c r="C2809" s="2">
        <v>44044.443055555559</v>
      </c>
      <c r="D2809" s="2">
        <v>44044.467361111114</v>
      </c>
      <c r="E2809" t="s">
        <v>2835</v>
      </c>
    </row>
    <row r="2810" spans="1:5" x14ac:dyDescent="0.2">
      <c r="A2810" t="s">
        <v>27</v>
      </c>
      <c r="B2810" t="s">
        <v>20</v>
      </c>
      <c r="C2810" s="2">
        <v>44044.443055555559</v>
      </c>
      <c r="D2810" s="2">
        <v>44044.467361111114</v>
      </c>
      <c r="E2810" t="s">
        <v>2836</v>
      </c>
    </row>
    <row r="2811" spans="1:5" x14ac:dyDescent="0.2">
      <c r="A2811" t="s">
        <v>27</v>
      </c>
      <c r="B2811" t="s">
        <v>20</v>
      </c>
      <c r="C2811" s="2">
        <v>44044.443055555559</v>
      </c>
      <c r="D2811" s="2">
        <v>44044.467361111114</v>
      </c>
      <c r="E2811" t="s">
        <v>2837</v>
      </c>
    </row>
    <row r="2812" spans="1:5" x14ac:dyDescent="0.2">
      <c r="A2812" t="s">
        <v>27</v>
      </c>
      <c r="B2812" t="s">
        <v>20</v>
      </c>
      <c r="C2812" s="2">
        <v>44044.443055555559</v>
      </c>
      <c r="D2812" s="2">
        <v>44044.467361111114</v>
      </c>
      <c r="E2812" t="s">
        <v>2838</v>
      </c>
    </row>
    <row r="2813" spans="1:5" x14ac:dyDescent="0.2">
      <c r="A2813" t="s">
        <v>27</v>
      </c>
      <c r="B2813" t="s">
        <v>20</v>
      </c>
      <c r="C2813" s="2">
        <v>44044.443055555559</v>
      </c>
      <c r="D2813" s="2">
        <v>44044.467361111114</v>
      </c>
      <c r="E2813" t="s">
        <v>2839</v>
      </c>
    </row>
    <row r="2814" spans="1:5" x14ac:dyDescent="0.2">
      <c r="A2814" t="s">
        <v>27</v>
      </c>
      <c r="B2814" t="s">
        <v>20</v>
      </c>
      <c r="C2814" s="2">
        <v>44044.443055555559</v>
      </c>
      <c r="D2814" s="2">
        <v>44044.467361111114</v>
      </c>
      <c r="E2814" t="s">
        <v>2840</v>
      </c>
    </row>
    <row r="2815" spans="1:5" x14ac:dyDescent="0.2">
      <c r="A2815" t="s">
        <v>27</v>
      </c>
      <c r="B2815" t="s">
        <v>20</v>
      </c>
      <c r="C2815" s="2">
        <v>44044.443055555559</v>
      </c>
      <c r="D2815" s="2">
        <v>44044.467361111114</v>
      </c>
      <c r="E2815" t="s">
        <v>2841</v>
      </c>
    </row>
    <row r="2816" spans="1:5" x14ac:dyDescent="0.2">
      <c r="A2816" t="s">
        <v>27</v>
      </c>
      <c r="B2816" t="s">
        <v>20</v>
      </c>
      <c r="C2816" s="2">
        <v>44044.443055555559</v>
      </c>
      <c r="D2816" s="2">
        <v>44044.467361111114</v>
      </c>
      <c r="E2816" t="s">
        <v>2842</v>
      </c>
    </row>
    <row r="2817" spans="1:5" x14ac:dyDescent="0.2">
      <c r="A2817" t="s">
        <v>27</v>
      </c>
      <c r="B2817" t="s">
        <v>20</v>
      </c>
      <c r="C2817" s="2">
        <v>44044.443055555559</v>
      </c>
      <c r="D2817" s="2">
        <v>44044.467361111114</v>
      </c>
      <c r="E2817" t="s">
        <v>2843</v>
      </c>
    </row>
    <row r="2818" spans="1:5" x14ac:dyDescent="0.2">
      <c r="A2818" t="s">
        <v>27</v>
      </c>
      <c r="B2818" t="s">
        <v>20</v>
      </c>
      <c r="C2818" s="2">
        <v>44044.443055555559</v>
      </c>
      <c r="D2818" s="2">
        <v>44044.467361111114</v>
      </c>
      <c r="E2818" t="s">
        <v>2844</v>
      </c>
    </row>
    <row r="2819" spans="1:5" x14ac:dyDescent="0.2">
      <c r="A2819" t="s">
        <v>27</v>
      </c>
      <c r="B2819" t="s">
        <v>20</v>
      </c>
      <c r="C2819" s="2">
        <v>44044.443055555559</v>
      </c>
      <c r="D2819" s="2">
        <v>44044.467361111114</v>
      </c>
      <c r="E2819" t="s">
        <v>2845</v>
      </c>
    </row>
    <row r="2820" spans="1:5" x14ac:dyDescent="0.2">
      <c r="A2820" t="s">
        <v>27</v>
      </c>
      <c r="B2820" t="s">
        <v>20</v>
      </c>
      <c r="C2820" s="2">
        <v>44044.443055555559</v>
      </c>
      <c r="D2820" s="2">
        <v>44044.467361111114</v>
      </c>
      <c r="E2820" t="s">
        <v>2846</v>
      </c>
    </row>
    <row r="2821" spans="1:5" x14ac:dyDescent="0.2">
      <c r="A2821" t="s">
        <v>27</v>
      </c>
      <c r="B2821" t="s">
        <v>20</v>
      </c>
      <c r="C2821" s="2">
        <v>44044.443055555559</v>
      </c>
      <c r="D2821" s="2">
        <v>44044.467361111114</v>
      </c>
      <c r="E2821" t="s">
        <v>2847</v>
      </c>
    </row>
    <row r="2822" spans="1:5" x14ac:dyDescent="0.2">
      <c r="A2822" t="s">
        <v>27</v>
      </c>
      <c r="B2822" t="s">
        <v>20</v>
      </c>
      <c r="C2822" s="2">
        <v>44044.443055555559</v>
      </c>
      <c r="D2822" s="2">
        <v>44044.467361111114</v>
      </c>
      <c r="E2822" t="s">
        <v>2848</v>
      </c>
    </row>
    <row r="2823" spans="1:5" x14ac:dyDescent="0.2">
      <c r="A2823" t="s">
        <v>27</v>
      </c>
      <c r="B2823" t="s">
        <v>20</v>
      </c>
      <c r="C2823" s="2">
        <v>44044.443055555559</v>
      </c>
      <c r="D2823" s="2">
        <v>44044.467361111114</v>
      </c>
      <c r="E2823" t="s">
        <v>2849</v>
      </c>
    </row>
    <row r="2824" spans="1:5" x14ac:dyDescent="0.2">
      <c r="A2824" t="s">
        <v>27</v>
      </c>
      <c r="B2824" t="s">
        <v>20</v>
      </c>
      <c r="C2824" s="2">
        <v>44044.443055555559</v>
      </c>
      <c r="D2824" s="2">
        <v>44044.467361111114</v>
      </c>
      <c r="E2824" t="s">
        <v>2850</v>
      </c>
    </row>
    <row r="2825" spans="1:5" x14ac:dyDescent="0.2">
      <c r="A2825" t="s">
        <v>27</v>
      </c>
      <c r="B2825" t="s">
        <v>20</v>
      </c>
      <c r="C2825" s="2">
        <v>44044.443055555559</v>
      </c>
      <c r="D2825" s="2">
        <v>44044.467361111114</v>
      </c>
      <c r="E2825" t="s">
        <v>2851</v>
      </c>
    </row>
    <row r="2826" spans="1:5" x14ac:dyDescent="0.2">
      <c r="A2826" t="s">
        <v>27</v>
      </c>
      <c r="B2826" t="s">
        <v>20</v>
      </c>
      <c r="C2826" s="2">
        <v>44044.443055555559</v>
      </c>
      <c r="D2826" s="2">
        <v>44044.467361111114</v>
      </c>
      <c r="E2826" t="s">
        <v>2852</v>
      </c>
    </row>
    <row r="2827" spans="1:5" x14ac:dyDescent="0.2">
      <c r="A2827" t="s">
        <v>27</v>
      </c>
      <c r="B2827" t="s">
        <v>20</v>
      </c>
      <c r="C2827" s="2">
        <v>44044.443055555559</v>
      </c>
      <c r="D2827" s="2">
        <v>44044.467361111114</v>
      </c>
      <c r="E2827" t="s">
        <v>2853</v>
      </c>
    </row>
    <row r="2828" spans="1:5" x14ac:dyDescent="0.2">
      <c r="A2828" t="s">
        <v>27</v>
      </c>
      <c r="B2828" t="s">
        <v>20</v>
      </c>
      <c r="C2828" s="2">
        <v>44044.443055555559</v>
      </c>
      <c r="D2828" s="2">
        <v>44044.467361111114</v>
      </c>
      <c r="E2828" t="s">
        <v>2854</v>
      </c>
    </row>
    <row r="2829" spans="1:5" x14ac:dyDescent="0.2">
      <c r="A2829" t="s">
        <v>27</v>
      </c>
      <c r="B2829" t="s">
        <v>20</v>
      </c>
      <c r="C2829" s="2">
        <v>44044.443055555559</v>
      </c>
      <c r="D2829" s="2">
        <v>44044.467361111114</v>
      </c>
      <c r="E2829" t="s">
        <v>2855</v>
      </c>
    </row>
    <row r="2830" spans="1:5" x14ac:dyDescent="0.2">
      <c r="A2830" t="s">
        <v>27</v>
      </c>
      <c r="B2830" t="s">
        <v>20</v>
      </c>
      <c r="C2830" s="2">
        <v>44044.443055555559</v>
      </c>
      <c r="D2830" s="2">
        <v>44044.467361111114</v>
      </c>
      <c r="E2830" t="s">
        <v>2856</v>
      </c>
    </row>
    <row r="2831" spans="1:5" x14ac:dyDescent="0.2">
      <c r="A2831" t="s">
        <v>27</v>
      </c>
      <c r="B2831" t="s">
        <v>20</v>
      </c>
      <c r="C2831" s="2">
        <v>44044.443055555559</v>
      </c>
      <c r="D2831" s="2">
        <v>44044.467361111114</v>
      </c>
      <c r="E2831" t="s">
        <v>2857</v>
      </c>
    </row>
    <row r="2832" spans="1:5" x14ac:dyDescent="0.2">
      <c r="A2832" t="s">
        <v>27</v>
      </c>
      <c r="B2832" t="s">
        <v>20</v>
      </c>
      <c r="C2832" s="2">
        <v>44044.443055555559</v>
      </c>
      <c r="D2832" s="2">
        <v>44044.467361111114</v>
      </c>
      <c r="E2832" t="s">
        <v>2858</v>
      </c>
    </row>
    <row r="2833" spans="1:5" x14ac:dyDescent="0.2">
      <c r="A2833" t="s">
        <v>27</v>
      </c>
      <c r="B2833" t="s">
        <v>20</v>
      </c>
      <c r="C2833" s="2">
        <v>44044.443055555559</v>
      </c>
      <c r="D2833" s="2">
        <v>44044.467361111114</v>
      </c>
      <c r="E2833" t="s">
        <v>2859</v>
      </c>
    </row>
    <row r="2834" spans="1:5" x14ac:dyDescent="0.2">
      <c r="A2834" t="s">
        <v>27</v>
      </c>
      <c r="B2834" t="s">
        <v>20</v>
      </c>
      <c r="C2834" s="2">
        <v>44044.443055555559</v>
      </c>
      <c r="D2834" s="2">
        <v>44044.467361111114</v>
      </c>
      <c r="E2834" t="s">
        <v>2860</v>
      </c>
    </row>
    <row r="2835" spans="1:5" x14ac:dyDescent="0.2">
      <c r="A2835" t="s">
        <v>27</v>
      </c>
      <c r="B2835" t="s">
        <v>20</v>
      </c>
      <c r="C2835" s="2">
        <v>44044.443055555559</v>
      </c>
      <c r="D2835" s="2">
        <v>44044.467361111114</v>
      </c>
      <c r="E2835" t="s">
        <v>2861</v>
      </c>
    </row>
    <row r="2836" spans="1:5" x14ac:dyDescent="0.2">
      <c r="A2836" t="s">
        <v>27</v>
      </c>
      <c r="B2836" t="s">
        <v>20</v>
      </c>
      <c r="C2836" s="2">
        <v>44044.443055555559</v>
      </c>
      <c r="D2836" s="2">
        <v>44044.467361111114</v>
      </c>
      <c r="E2836" t="s">
        <v>2862</v>
      </c>
    </row>
    <row r="2837" spans="1:5" x14ac:dyDescent="0.2">
      <c r="A2837" t="s">
        <v>27</v>
      </c>
      <c r="B2837" t="s">
        <v>20</v>
      </c>
      <c r="C2837" s="2">
        <v>44044.443055555559</v>
      </c>
      <c r="D2837" s="2">
        <v>44044.467361111114</v>
      </c>
      <c r="E2837" t="s">
        <v>2863</v>
      </c>
    </row>
    <row r="2838" spans="1:5" x14ac:dyDescent="0.2">
      <c r="A2838" t="s">
        <v>27</v>
      </c>
      <c r="B2838" t="s">
        <v>20</v>
      </c>
      <c r="C2838" s="2">
        <v>44044.443055555559</v>
      </c>
      <c r="D2838" s="2">
        <v>44044.467361111114</v>
      </c>
      <c r="E2838" t="s">
        <v>2864</v>
      </c>
    </row>
    <row r="2839" spans="1:5" x14ac:dyDescent="0.2">
      <c r="A2839" t="s">
        <v>27</v>
      </c>
      <c r="B2839" t="s">
        <v>20</v>
      </c>
      <c r="C2839" s="2">
        <v>44044.443055555559</v>
      </c>
      <c r="D2839" s="2">
        <v>44044.467361111114</v>
      </c>
      <c r="E2839" t="s">
        <v>2865</v>
      </c>
    </row>
    <row r="2840" spans="1:5" x14ac:dyDescent="0.2">
      <c r="A2840" t="s">
        <v>27</v>
      </c>
      <c r="B2840" t="s">
        <v>20</v>
      </c>
      <c r="C2840" s="2">
        <v>44044.443055555559</v>
      </c>
      <c r="D2840" s="2">
        <v>44044.467361111114</v>
      </c>
      <c r="E2840" t="s">
        <v>2866</v>
      </c>
    </row>
    <row r="2841" spans="1:5" x14ac:dyDescent="0.2">
      <c r="A2841" t="s">
        <v>27</v>
      </c>
      <c r="B2841" t="s">
        <v>20</v>
      </c>
      <c r="C2841" s="2">
        <v>44044.443055555559</v>
      </c>
      <c r="D2841" s="2">
        <v>44044.467361111114</v>
      </c>
      <c r="E2841" t="s">
        <v>2867</v>
      </c>
    </row>
    <row r="2842" spans="1:5" x14ac:dyDescent="0.2">
      <c r="A2842" t="s">
        <v>27</v>
      </c>
      <c r="B2842" t="s">
        <v>20</v>
      </c>
      <c r="C2842" s="2">
        <v>44044.443055555559</v>
      </c>
      <c r="D2842" s="2">
        <v>44044.467361111114</v>
      </c>
      <c r="E2842" t="s">
        <v>2868</v>
      </c>
    </row>
    <row r="2843" spans="1:5" x14ac:dyDescent="0.2">
      <c r="A2843" t="s">
        <v>27</v>
      </c>
      <c r="B2843" t="s">
        <v>20</v>
      </c>
      <c r="C2843" s="2">
        <v>44044.443055555559</v>
      </c>
      <c r="D2843" s="2">
        <v>44044.467361111114</v>
      </c>
      <c r="E2843" t="s">
        <v>2869</v>
      </c>
    </row>
    <row r="2844" spans="1:5" x14ac:dyDescent="0.2">
      <c r="A2844" t="s">
        <v>27</v>
      </c>
      <c r="B2844" t="s">
        <v>20</v>
      </c>
      <c r="C2844" s="2">
        <v>44044.443055555559</v>
      </c>
      <c r="D2844" s="2">
        <v>44044.467361111114</v>
      </c>
      <c r="E2844" t="s">
        <v>2870</v>
      </c>
    </row>
    <row r="2845" spans="1:5" x14ac:dyDescent="0.2">
      <c r="A2845" t="s">
        <v>27</v>
      </c>
      <c r="B2845" t="s">
        <v>20</v>
      </c>
      <c r="C2845" s="2">
        <v>44044.443055555559</v>
      </c>
      <c r="D2845" s="2">
        <v>44044.467361111114</v>
      </c>
      <c r="E2845" t="s">
        <v>2871</v>
      </c>
    </row>
    <row r="2846" spans="1:5" x14ac:dyDescent="0.2">
      <c r="A2846" t="s">
        <v>27</v>
      </c>
      <c r="B2846" t="s">
        <v>20</v>
      </c>
      <c r="C2846" s="2">
        <v>44044.443055555559</v>
      </c>
      <c r="D2846" s="2">
        <v>44044.467361111114</v>
      </c>
      <c r="E2846" t="s">
        <v>2872</v>
      </c>
    </row>
    <row r="2847" spans="1:5" x14ac:dyDescent="0.2">
      <c r="A2847" t="s">
        <v>27</v>
      </c>
      <c r="B2847" t="s">
        <v>20</v>
      </c>
      <c r="C2847" s="2">
        <v>44044.443055555559</v>
      </c>
      <c r="D2847" s="2">
        <v>44044.467361111114</v>
      </c>
      <c r="E2847" t="s">
        <v>2873</v>
      </c>
    </row>
    <row r="2848" spans="1:5" x14ac:dyDescent="0.2">
      <c r="A2848" t="s">
        <v>27</v>
      </c>
      <c r="B2848" t="s">
        <v>20</v>
      </c>
      <c r="C2848" s="2">
        <v>44044.443055555559</v>
      </c>
      <c r="D2848" s="2">
        <v>44044.467361111114</v>
      </c>
      <c r="E2848" t="s">
        <v>2874</v>
      </c>
    </row>
    <row r="2849" spans="1:5" x14ac:dyDescent="0.2">
      <c r="A2849" t="s">
        <v>27</v>
      </c>
      <c r="B2849" t="s">
        <v>20</v>
      </c>
      <c r="C2849" s="2">
        <v>44044.443055555559</v>
      </c>
      <c r="D2849" s="2">
        <v>44044.467361111114</v>
      </c>
      <c r="E2849" t="s">
        <v>2875</v>
      </c>
    </row>
    <row r="2850" spans="1:5" x14ac:dyDescent="0.2">
      <c r="A2850" t="s">
        <v>27</v>
      </c>
      <c r="B2850" t="s">
        <v>20</v>
      </c>
      <c r="C2850" s="2">
        <v>44044.443055555559</v>
      </c>
      <c r="D2850" s="2">
        <v>44044.467361111114</v>
      </c>
      <c r="E2850" t="s">
        <v>2876</v>
      </c>
    </row>
    <row r="2851" spans="1:5" x14ac:dyDescent="0.2">
      <c r="A2851" t="s">
        <v>27</v>
      </c>
      <c r="B2851" t="s">
        <v>20</v>
      </c>
      <c r="C2851" s="2">
        <v>44044.443055555559</v>
      </c>
      <c r="D2851" s="2">
        <v>44044.467361111114</v>
      </c>
      <c r="E2851" t="s">
        <v>2877</v>
      </c>
    </row>
    <row r="2852" spans="1:5" x14ac:dyDescent="0.2">
      <c r="A2852" t="s">
        <v>27</v>
      </c>
      <c r="B2852" t="s">
        <v>20</v>
      </c>
      <c r="C2852" s="2">
        <v>44044.443055555559</v>
      </c>
      <c r="D2852" s="2">
        <v>44044.467361111114</v>
      </c>
      <c r="E2852" t="s">
        <v>2878</v>
      </c>
    </row>
    <row r="2853" spans="1:5" x14ac:dyDescent="0.2">
      <c r="A2853" t="s">
        <v>27</v>
      </c>
      <c r="B2853" t="s">
        <v>20</v>
      </c>
      <c r="C2853" s="2">
        <v>44044.443055555559</v>
      </c>
      <c r="D2853" s="2">
        <v>44044.467361111114</v>
      </c>
      <c r="E2853" t="s">
        <v>2879</v>
      </c>
    </row>
    <row r="2854" spans="1:5" x14ac:dyDescent="0.2">
      <c r="A2854" t="s">
        <v>27</v>
      </c>
      <c r="B2854" t="s">
        <v>20</v>
      </c>
      <c r="C2854" s="2">
        <v>44044.443055555559</v>
      </c>
      <c r="D2854" s="2">
        <v>44044.467361111114</v>
      </c>
      <c r="E2854" t="s">
        <v>2880</v>
      </c>
    </row>
    <row r="2855" spans="1:5" x14ac:dyDescent="0.2">
      <c r="A2855" t="s">
        <v>27</v>
      </c>
      <c r="B2855" t="s">
        <v>20</v>
      </c>
      <c r="C2855" s="2">
        <v>44044.443055555559</v>
      </c>
      <c r="D2855" s="2">
        <v>44044.467361111114</v>
      </c>
      <c r="E2855" t="s">
        <v>2881</v>
      </c>
    </row>
    <row r="2856" spans="1:5" x14ac:dyDescent="0.2">
      <c r="A2856" t="s">
        <v>27</v>
      </c>
      <c r="B2856" t="s">
        <v>20</v>
      </c>
      <c r="C2856" s="2">
        <v>44044.443055555559</v>
      </c>
      <c r="D2856" s="2">
        <v>44044.467361111114</v>
      </c>
      <c r="E2856" t="s">
        <v>2882</v>
      </c>
    </row>
    <row r="2857" spans="1:5" x14ac:dyDescent="0.2">
      <c r="A2857" t="s">
        <v>27</v>
      </c>
      <c r="B2857" t="s">
        <v>20</v>
      </c>
      <c r="C2857" s="2">
        <v>44044.443055555559</v>
      </c>
      <c r="D2857" s="2">
        <v>44044.467361111114</v>
      </c>
      <c r="E2857" t="s">
        <v>2883</v>
      </c>
    </row>
    <row r="2858" spans="1:5" x14ac:dyDescent="0.2">
      <c r="A2858" t="s">
        <v>27</v>
      </c>
      <c r="B2858" t="s">
        <v>20</v>
      </c>
      <c r="C2858" s="2">
        <v>44044.443055555559</v>
      </c>
      <c r="D2858" s="2">
        <v>44044.467361111114</v>
      </c>
      <c r="E2858" t="s">
        <v>2884</v>
      </c>
    </row>
    <row r="2859" spans="1:5" x14ac:dyDescent="0.2">
      <c r="A2859" t="s">
        <v>27</v>
      </c>
      <c r="B2859" t="s">
        <v>20</v>
      </c>
      <c r="C2859" s="2">
        <v>44044.443055555559</v>
      </c>
      <c r="D2859" s="2">
        <v>44044.467361111114</v>
      </c>
      <c r="E2859" t="s">
        <v>2885</v>
      </c>
    </row>
    <row r="2860" spans="1:5" x14ac:dyDescent="0.2">
      <c r="A2860" t="s">
        <v>27</v>
      </c>
      <c r="B2860" t="s">
        <v>20</v>
      </c>
      <c r="C2860" s="2">
        <v>44044.443055555559</v>
      </c>
      <c r="D2860" s="2">
        <v>44044.467361111114</v>
      </c>
      <c r="E2860" t="s">
        <v>2886</v>
      </c>
    </row>
    <row r="2861" spans="1:5" x14ac:dyDescent="0.2">
      <c r="A2861" t="s">
        <v>27</v>
      </c>
      <c r="B2861" t="s">
        <v>20</v>
      </c>
      <c r="C2861" s="2">
        <v>44044.443055555559</v>
      </c>
      <c r="D2861" s="2">
        <v>44044.467361111114</v>
      </c>
      <c r="E2861" t="s">
        <v>2887</v>
      </c>
    </row>
    <row r="2862" spans="1:5" x14ac:dyDescent="0.2">
      <c r="A2862" t="s">
        <v>27</v>
      </c>
      <c r="B2862" t="s">
        <v>20</v>
      </c>
      <c r="C2862" s="2">
        <v>44044.443055555559</v>
      </c>
      <c r="D2862" s="2">
        <v>44044.467361111114</v>
      </c>
      <c r="E2862" t="s">
        <v>2888</v>
      </c>
    </row>
    <row r="2863" spans="1:5" x14ac:dyDescent="0.2">
      <c r="A2863" t="s">
        <v>27</v>
      </c>
      <c r="B2863" t="s">
        <v>20</v>
      </c>
      <c r="C2863" s="2">
        <v>44044.443055555559</v>
      </c>
      <c r="D2863" s="2">
        <v>44044.467361111114</v>
      </c>
      <c r="E2863" t="s">
        <v>2889</v>
      </c>
    </row>
    <row r="2864" spans="1:5" x14ac:dyDescent="0.2">
      <c r="A2864" t="s">
        <v>27</v>
      </c>
      <c r="B2864" t="s">
        <v>20</v>
      </c>
      <c r="C2864" s="2">
        <v>44044.443055555559</v>
      </c>
      <c r="D2864" s="2">
        <v>44044.467361111114</v>
      </c>
      <c r="E2864" t="s">
        <v>2890</v>
      </c>
    </row>
    <row r="2865" spans="1:5" x14ac:dyDescent="0.2">
      <c r="A2865" t="s">
        <v>27</v>
      </c>
      <c r="B2865" t="s">
        <v>20</v>
      </c>
      <c r="C2865" s="2">
        <v>44044.443055555559</v>
      </c>
      <c r="D2865" s="2">
        <v>44044.467361111114</v>
      </c>
      <c r="E2865" t="s">
        <v>2891</v>
      </c>
    </row>
    <row r="2866" spans="1:5" x14ac:dyDescent="0.2">
      <c r="A2866" t="s">
        <v>27</v>
      </c>
      <c r="B2866" t="s">
        <v>20</v>
      </c>
      <c r="C2866" s="2">
        <v>44044.443055555559</v>
      </c>
      <c r="D2866" s="2">
        <v>44044.467361111114</v>
      </c>
      <c r="E2866" t="s">
        <v>2892</v>
      </c>
    </row>
    <row r="2867" spans="1:5" x14ac:dyDescent="0.2">
      <c r="A2867" t="s">
        <v>27</v>
      </c>
      <c r="B2867" t="s">
        <v>20</v>
      </c>
      <c r="C2867" s="2">
        <v>44044.443055555559</v>
      </c>
      <c r="D2867" s="2">
        <v>44044.467361111114</v>
      </c>
      <c r="E2867" t="s">
        <v>2893</v>
      </c>
    </row>
    <row r="2868" spans="1:5" x14ac:dyDescent="0.2">
      <c r="A2868" t="s">
        <v>27</v>
      </c>
      <c r="B2868" t="s">
        <v>20</v>
      </c>
      <c r="C2868" s="2">
        <v>44044.443055555559</v>
      </c>
      <c r="D2868" s="2">
        <v>44044.467361111114</v>
      </c>
      <c r="E2868" t="s">
        <v>2894</v>
      </c>
    </row>
    <row r="2869" spans="1:5" x14ac:dyDescent="0.2">
      <c r="A2869" t="s">
        <v>27</v>
      </c>
      <c r="B2869" t="s">
        <v>20</v>
      </c>
      <c r="C2869" s="2">
        <v>44044.443055555559</v>
      </c>
      <c r="D2869" s="2">
        <v>44044.467361111114</v>
      </c>
      <c r="E2869" t="s">
        <v>2895</v>
      </c>
    </row>
    <row r="2870" spans="1:5" x14ac:dyDescent="0.2">
      <c r="A2870" t="s">
        <v>27</v>
      </c>
      <c r="B2870" t="s">
        <v>20</v>
      </c>
      <c r="C2870" s="2">
        <v>44044.443055555559</v>
      </c>
      <c r="D2870" s="2">
        <v>44044.467361111114</v>
      </c>
      <c r="E2870" t="s">
        <v>2896</v>
      </c>
    </row>
    <row r="2871" spans="1:5" x14ac:dyDescent="0.2">
      <c r="A2871" t="s">
        <v>27</v>
      </c>
      <c r="B2871" t="s">
        <v>20</v>
      </c>
      <c r="C2871" s="2">
        <v>44044.443055555559</v>
      </c>
      <c r="D2871" s="2">
        <v>44044.467361111114</v>
      </c>
      <c r="E2871" t="s">
        <v>2897</v>
      </c>
    </row>
    <row r="2872" spans="1:5" x14ac:dyDescent="0.2">
      <c r="A2872" t="s">
        <v>27</v>
      </c>
      <c r="B2872" t="s">
        <v>20</v>
      </c>
      <c r="C2872" s="2">
        <v>44044.443055555559</v>
      </c>
      <c r="D2872" s="2">
        <v>44044.467361111114</v>
      </c>
      <c r="E2872" t="s">
        <v>2898</v>
      </c>
    </row>
    <row r="2873" spans="1:5" x14ac:dyDescent="0.2">
      <c r="A2873" t="s">
        <v>27</v>
      </c>
      <c r="B2873" t="s">
        <v>20</v>
      </c>
      <c r="C2873" s="2">
        <v>44044.443055555559</v>
      </c>
      <c r="D2873" s="2">
        <v>44044.467361111114</v>
      </c>
      <c r="E2873" t="s">
        <v>2899</v>
      </c>
    </row>
    <row r="2874" spans="1:5" x14ac:dyDescent="0.2">
      <c r="A2874" t="s">
        <v>27</v>
      </c>
      <c r="B2874" t="s">
        <v>20</v>
      </c>
      <c r="C2874" s="2">
        <v>44044.443055555559</v>
      </c>
      <c r="D2874" s="2">
        <v>44044.467361111114</v>
      </c>
      <c r="E2874" t="s">
        <v>2900</v>
      </c>
    </row>
    <row r="2875" spans="1:5" x14ac:dyDescent="0.2">
      <c r="A2875" t="s">
        <v>27</v>
      </c>
      <c r="B2875" t="s">
        <v>20</v>
      </c>
      <c r="C2875" s="2">
        <v>44044.443055555559</v>
      </c>
      <c r="D2875" s="2">
        <v>44044.467361111114</v>
      </c>
      <c r="E2875" t="s">
        <v>2901</v>
      </c>
    </row>
    <row r="2876" spans="1:5" x14ac:dyDescent="0.2">
      <c r="A2876" t="s">
        <v>27</v>
      </c>
      <c r="B2876" t="s">
        <v>20</v>
      </c>
      <c r="C2876" s="2">
        <v>44044.443055555559</v>
      </c>
      <c r="D2876" s="2">
        <v>44044.467361111114</v>
      </c>
      <c r="E2876" t="s">
        <v>2902</v>
      </c>
    </row>
    <row r="2877" spans="1:5" x14ac:dyDescent="0.2">
      <c r="A2877" t="s">
        <v>27</v>
      </c>
      <c r="B2877" t="s">
        <v>20</v>
      </c>
      <c r="C2877" s="2">
        <v>44044.443055555559</v>
      </c>
      <c r="D2877" s="2">
        <v>44044.467361111114</v>
      </c>
      <c r="E2877" t="s">
        <v>2903</v>
      </c>
    </row>
    <row r="2878" spans="1:5" x14ac:dyDescent="0.2">
      <c r="A2878" t="s">
        <v>27</v>
      </c>
      <c r="B2878" t="s">
        <v>20</v>
      </c>
      <c r="C2878" s="2">
        <v>44044.443055555559</v>
      </c>
      <c r="D2878" s="2">
        <v>44044.467361111114</v>
      </c>
      <c r="E2878" t="s">
        <v>2904</v>
      </c>
    </row>
    <row r="2879" spans="1:5" x14ac:dyDescent="0.2">
      <c r="A2879" t="s">
        <v>27</v>
      </c>
      <c r="B2879" t="s">
        <v>20</v>
      </c>
      <c r="C2879" s="2">
        <v>44044.443055555559</v>
      </c>
      <c r="D2879" s="2">
        <v>44044.467361111114</v>
      </c>
      <c r="E2879" t="s">
        <v>2905</v>
      </c>
    </row>
    <row r="2880" spans="1:5" x14ac:dyDescent="0.2">
      <c r="A2880" t="s">
        <v>27</v>
      </c>
      <c r="B2880" t="s">
        <v>20</v>
      </c>
      <c r="C2880" s="2">
        <v>44044.443055555559</v>
      </c>
      <c r="D2880" s="2">
        <v>44044.467361111114</v>
      </c>
      <c r="E2880" t="s">
        <v>2906</v>
      </c>
    </row>
    <row r="2881" spans="1:5" x14ac:dyDescent="0.2">
      <c r="A2881" t="s">
        <v>27</v>
      </c>
      <c r="B2881" t="s">
        <v>20</v>
      </c>
      <c r="C2881" s="2">
        <v>44044.443055555559</v>
      </c>
      <c r="D2881" s="2">
        <v>44044.467361111114</v>
      </c>
      <c r="E2881" t="s">
        <v>2907</v>
      </c>
    </row>
    <row r="2882" spans="1:5" x14ac:dyDescent="0.2">
      <c r="A2882" t="s">
        <v>27</v>
      </c>
      <c r="B2882" t="s">
        <v>20</v>
      </c>
      <c r="C2882" s="2">
        <v>44044.443055555559</v>
      </c>
      <c r="D2882" s="2">
        <v>44044.467361111114</v>
      </c>
      <c r="E2882" t="s">
        <v>2908</v>
      </c>
    </row>
    <row r="2883" spans="1:5" x14ac:dyDescent="0.2">
      <c r="A2883" t="s">
        <v>27</v>
      </c>
      <c r="B2883" t="s">
        <v>20</v>
      </c>
      <c r="C2883" s="2">
        <v>44044.443055555559</v>
      </c>
      <c r="D2883" s="2">
        <v>44044.467361111114</v>
      </c>
      <c r="E2883" t="s">
        <v>2909</v>
      </c>
    </row>
    <row r="2884" spans="1:5" x14ac:dyDescent="0.2">
      <c r="A2884" t="s">
        <v>27</v>
      </c>
      <c r="B2884" t="s">
        <v>20</v>
      </c>
      <c r="C2884" s="2">
        <v>44044.443055555559</v>
      </c>
      <c r="D2884" s="2">
        <v>44044.467361111114</v>
      </c>
      <c r="E2884" t="s">
        <v>2910</v>
      </c>
    </row>
    <row r="2885" spans="1:5" x14ac:dyDescent="0.2">
      <c r="A2885" t="s">
        <v>27</v>
      </c>
      <c r="B2885" t="s">
        <v>20</v>
      </c>
      <c r="C2885" s="2">
        <v>44044.443055555559</v>
      </c>
      <c r="D2885" s="2">
        <v>44044.467361111114</v>
      </c>
      <c r="E2885" t="s">
        <v>2911</v>
      </c>
    </row>
    <row r="2886" spans="1:5" x14ac:dyDescent="0.2">
      <c r="A2886" t="s">
        <v>27</v>
      </c>
      <c r="B2886" t="s">
        <v>20</v>
      </c>
      <c r="C2886" s="2">
        <v>44044.443055555559</v>
      </c>
      <c r="D2886" s="2">
        <v>44044.467361111114</v>
      </c>
      <c r="E2886" t="s">
        <v>2912</v>
      </c>
    </row>
    <row r="2887" spans="1:5" x14ac:dyDescent="0.2">
      <c r="A2887" t="s">
        <v>27</v>
      </c>
      <c r="B2887" t="s">
        <v>20</v>
      </c>
      <c r="C2887" s="2">
        <v>44044.443055555559</v>
      </c>
      <c r="D2887" s="2">
        <v>44044.467361111114</v>
      </c>
      <c r="E2887" t="s">
        <v>2913</v>
      </c>
    </row>
    <row r="2888" spans="1:5" x14ac:dyDescent="0.2">
      <c r="A2888" t="s">
        <v>27</v>
      </c>
      <c r="B2888" t="s">
        <v>20</v>
      </c>
      <c r="C2888" s="2">
        <v>44044.443055555559</v>
      </c>
      <c r="D2888" s="2">
        <v>44044.467361111114</v>
      </c>
      <c r="E2888" t="s">
        <v>2914</v>
      </c>
    </row>
    <row r="2889" spans="1:5" x14ac:dyDescent="0.2">
      <c r="A2889" t="s">
        <v>27</v>
      </c>
      <c r="B2889" t="s">
        <v>20</v>
      </c>
      <c r="C2889" s="2">
        <v>44044.443055555559</v>
      </c>
      <c r="D2889" s="2">
        <v>44044.467361111114</v>
      </c>
      <c r="E2889" t="s">
        <v>2915</v>
      </c>
    </row>
    <row r="2890" spans="1:5" x14ac:dyDescent="0.2">
      <c r="A2890" t="s">
        <v>27</v>
      </c>
      <c r="B2890" t="s">
        <v>20</v>
      </c>
      <c r="C2890" s="2">
        <v>44044.443055555559</v>
      </c>
      <c r="D2890" s="2">
        <v>44044.467361111114</v>
      </c>
      <c r="E2890" t="s">
        <v>2916</v>
      </c>
    </row>
    <row r="2891" spans="1:5" x14ac:dyDescent="0.2">
      <c r="A2891" t="s">
        <v>27</v>
      </c>
      <c r="B2891" t="s">
        <v>20</v>
      </c>
      <c r="C2891" s="2">
        <v>44044.443055555559</v>
      </c>
      <c r="D2891" s="2">
        <v>44044.467361111114</v>
      </c>
      <c r="E2891" t="s">
        <v>2917</v>
      </c>
    </row>
    <row r="2892" spans="1:5" x14ac:dyDescent="0.2">
      <c r="A2892" t="s">
        <v>27</v>
      </c>
      <c r="B2892" t="s">
        <v>20</v>
      </c>
      <c r="C2892" s="2">
        <v>44044.443055555559</v>
      </c>
      <c r="D2892" s="2">
        <v>44044.467361111114</v>
      </c>
      <c r="E2892" t="s">
        <v>2918</v>
      </c>
    </row>
    <row r="2893" spans="1:5" x14ac:dyDescent="0.2">
      <c r="A2893" t="s">
        <v>27</v>
      </c>
      <c r="B2893" t="s">
        <v>20</v>
      </c>
      <c r="C2893" s="2">
        <v>44044.443055555559</v>
      </c>
      <c r="D2893" s="2">
        <v>44044.467361111114</v>
      </c>
      <c r="E2893" t="s">
        <v>2919</v>
      </c>
    </row>
    <row r="2894" spans="1:5" x14ac:dyDescent="0.2">
      <c r="A2894" t="s">
        <v>27</v>
      </c>
      <c r="B2894" t="s">
        <v>20</v>
      </c>
      <c r="C2894" s="2">
        <v>44044.443055555559</v>
      </c>
      <c r="D2894" s="2">
        <v>44044.467361111114</v>
      </c>
      <c r="E2894" t="s">
        <v>2920</v>
      </c>
    </row>
    <row r="2895" spans="1:5" x14ac:dyDescent="0.2">
      <c r="A2895" t="s">
        <v>27</v>
      </c>
      <c r="B2895" t="s">
        <v>20</v>
      </c>
      <c r="C2895" s="2">
        <v>44044.443055555559</v>
      </c>
      <c r="D2895" s="2">
        <v>44044.467361111114</v>
      </c>
      <c r="E2895" t="s">
        <v>2921</v>
      </c>
    </row>
    <row r="2896" spans="1:5" x14ac:dyDescent="0.2">
      <c r="A2896" t="s">
        <v>27</v>
      </c>
      <c r="B2896" t="s">
        <v>20</v>
      </c>
      <c r="C2896" s="2">
        <v>44044.443055555559</v>
      </c>
      <c r="D2896" s="2">
        <v>44044.467361111114</v>
      </c>
      <c r="E2896" t="s">
        <v>2922</v>
      </c>
    </row>
    <row r="2897" spans="1:5" x14ac:dyDescent="0.2">
      <c r="A2897" t="s">
        <v>27</v>
      </c>
      <c r="B2897" t="s">
        <v>20</v>
      </c>
      <c r="C2897" s="2">
        <v>44044.443055555559</v>
      </c>
      <c r="D2897" s="2">
        <v>44044.467361111114</v>
      </c>
      <c r="E2897" t="s">
        <v>2923</v>
      </c>
    </row>
    <row r="2898" spans="1:5" x14ac:dyDescent="0.2">
      <c r="A2898" t="s">
        <v>27</v>
      </c>
      <c r="B2898" t="s">
        <v>20</v>
      </c>
      <c r="C2898" s="2">
        <v>44044.443055555559</v>
      </c>
      <c r="D2898" s="2">
        <v>44044.467361111114</v>
      </c>
      <c r="E2898" t="s">
        <v>2924</v>
      </c>
    </row>
    <row r="2899" spans="1:5" x14ac:dyDescent="0.2">
      <c r="A2899" t="s">
        <v>27</v>
      </c>
      <c r="B2899" t="s">
        <v>20</v>
      </c>
      <c r="C2899" s="2">
        <v>44044.443055555559</v>
      </c>
      <c r="D2899" s="2">
        <v>44044.467361111114</v>
      </c>
      <c r="E2899" t="s">
        <v>2925</v>
      </c>
    </row>
    <row r="2900" spans="1:5" x14ac:dyDescent="0.2">
      <c r="A2900" t="s">
        <v>27</v>
      </c>
      <c r="B2900" t="s">
        <v>20</v>
      </c>
      <c r="C2900" s="2">
        <v>44044.443055555559</v>
      </c>
      <c r="D2900" s="2">
        <v>44044.467361111114</v>
      </c>
      <c r="E2900" t="s">
        <v>2926</v>
      </c>
    </row>
    <row r="2901" spans="1:5" x14ac:dyDescent="0.2">
      <c r="A2901" t="s">
        <v>27</v>
      </c>
      <c r="B2901" t="s">
        <v>20</v>
      </c>
      <c r="C2901" s="2">
        <v>44044.443055555559</v>
      </c>
      <c r="D2901" s="2">
        <v>44044.467361111114</v>
      </c>
      <c r="E2901" t="s">
        <v>2927</v>
      </c>
    </row>
    <row r="2902" spans="1:5" x14ac:dyDescent="0.2">
      <c r="A2902" t="s">
        <v>27</v>
      </c>
      <c r="B2902" t="s">
        <v>20</v>
      </c>
      <c r="C2902" s="2">
        <v>44044.443055555559</v>
      </c>
      <c r="D2902" s="2">
        <v>44044.467361111114</v>
      </c>
      <c r="E2902" t="s">
        <v>2928</v>
      </c>
    </row>
    <row r="2903" spans="1:5" x14ac:dyDescent="0.2">
      <c r="A2903" t="s">
        <v>27</v>
      </c>
      <c r="B2903" t="s">
        <v>20</v>
      </c>
      <c r="C2903" s="2">
        <v>44044.443055555559</v>
      </c>
      <c r="D2903" s="2">
        <v>44044.467361111114</v>
      </c>
      <c r="E2903" t="s">
        <v>2929</v>
      </c>
    </row>
    <row r="2904" spans="1:5" x14ac:dyDescent="0.2">
      <c r="A2904" t="s">
        <v>27</v>
      </c>
      <c r="B2904" t="s">
        <v>20</v>
      </c>
      <c r="C2904" s="2">
        <v>44044.443055555559</v>
      </c>
      <c r="D2904" s="2">
        <v>44044.467361111114</v>
      </c>
      <c r="E2904" t="s">
        <v>2930</v>
      </c>
    </row>
    <row r="2905" spans="1:5" x14ac:dyDescent="0.2">
      <c r="A2905" t="s">
        <v>27</v>
      </c>
      <c r="B2905" t="s">
        <v>20</v>
      </c>
      <c r="C2905" s="2">
        <v>44044.443055555559</v>
      </c>
      <c r="D2905" s="2">
        <v>44044.467361111114</v>
      </c>
      <c r="E2905" t="s">
        <v>2931</v>
      </c>
    </row>
    <row r="2906" spans="1:5" x14ac:dyDescent="0.2">
      <c r="A2906" t="s">
        <v>27</v>
      </c>
      <c r="B2906" t="s">
        <v>20</v>
      </c>
      <c r="C2906" s="2">
        <v>44044.443055555559</v>
      </c>
      <c r="D2906" s="2">
        <v>44044.467361111114</v>
      </c>
      <c r="E2906" t="s">
        <v>2932</v>
      </c>
    </row>
    <row r="2907" spans="1:5" x14ac:dyDescent="0.2">
      <c r="A2907" t="s">
        <v>27</v>
      </c>
      <c r="B2907" t="s">
        <v>20</v>
      </c>
      <c r="C2907" s="2">
        <v>44044.443055555559</v>
      </c>
      <c r="D2907" s="2">
        <v>44044.467361111114</v>
      </c>
      <c r="E2907" t="s">
        <v>2933</v>
      </c>
    </row>
    <row r="2908" spans="1:5" x14ac:dyDescent="0.2">
      <c r="A2908" t="s">
        <v>27</v>
      </c>
      <c r="B2908" t="s">
        <v>20</v>
      </c>
      <c r="C2908" s="2">
        <v>44044.443055555559</v>
      </c>
      <c r="D2908" s="2">
        <v>44044.467361111114</v>
      </c>
      <c r="E2908" t="s">
        <v>2934</v>
      </c>
    </row>
    <row r="2909" spans="1:5" x14ac:dyDescent="0.2">
      <c r="A2909" t="s">
        <v>27</v>
      </c>
      <c r="B2909" t="s">
        <v>20</v>
      </c>
      <c r="C2909" s="2">
        <v>44044.443055555559</v>
      </c>
      <c r="D2909" s="2">
        <v>44044.467361111114</v>
      </c>
      <c r="E2909" t="s">
        <v>2935</v>
      </c>
    </row>
    <row r="2910" spans="1:5" x14ac:dyDescent="0.2">
      <c r="A2910" t="s">
        <v>27</v>
      </c>
      <c r="B2910" t="s">
        <v>20</v>
      </c>
      <c r="C2910" s="2">
        <v>44044.443055555559</v>
      </c>
      <c r="D2910" s="2">
        <v>44044.467361111114</v>
      </c>
      <c r="E2910" t="s">
        <v>2936</v>
      </c>
    </row>
    <row r="2911" spans="1:5" x14ac:dyDescent="0.2">
      <c r="A2911" t="s">
        <v>27</v>
      </c>
      <c r="B2911" t="s">
        <v>20</v>
      </c>
      <c r="C2911" s="2">
        <v>44044.443055555559</v>
      </c>
      <c r="D2911" s="2">
        <v>44044.467361111114</v>
      </c>
      <c r="E2911" t="s">
        <v>2937</v>
      </c>
    </row>
    <row r="2912" spans="1:5" x14ac:dyDescent="0.2">
      <c r="A2912" t="s">
        <v>27</v>
      </c>
      <c r="B2912" t="s">
        <v>20</v>
      </c>
      <c r="C2912" s="2">
        <v>44044.443055555559</v>
      </c>
      <c r="D2912" s="2">
        <v>44044.467361111114</v>
      </c>
      <c r="E2912" t="s">
        <v>2938</v>
      </c>
    </row>
    <row r="2913" spans="1:5" x14ac:dyDescent="0.2">
      <c r="A2913" t="s">
        <v>27</v>
      </c>
      <c r="B2913" t="s">
        <v>20</v>
      </c>
      <c r="C2913" s="2">
        <v>44044.443055555559</v>
      </c>
      <c r="D2913" s="2">
        <v>44044.467361111114</v>
      </c>
      <c r="E2913" t="s">
        <v>2939</v>
      </c>
    </row>
    <row r="2914" spans="1:5" x14ac:dyDescent="0.2">
      <c r="A2914" t="s">
        <v>27</v>
      </c>
      <c r="B2914" t="s">
        <v>20</v>
      </c>
      <c r="C2914" s="2">
        <v>44044.443055555559</v>
      </c>
      <c r="D2914" s="2">
        <v>44044.467361111114</v>
      </c>
      <c r="E2914" t="s">
        <v>2940</v>
      </c>
    </row>
    <row r="2915" spans="1:5" x14ac:dyDescent="0.2">
      <c r="A2915" t="s">
        <v>27</v>
      </c>
      <c r="B2915" t="s">
        <v>20</v>
      </c>
      <c r="C2915" s="2">
        <v>44044.443055555559</v>
      </c>
      <c r="D2915" s="2">
        <v>44044.467361111114</v>
      </c>
      <c r="E2915" t="s">
        <v>2941</v>
      </c>
    </row>
    <row r="2916" spans="1:5" x14ac:dyDescent="0.2">
      <c r="A2916" t="s">
        <v>27</v>
      </c>
      <c r="B2916" t="s">
        <v>20</v>
      </c>
      <c r="C2916" s="2">
        <v>44044.443055555559</v>
      </c>
      <c r="D2916" s="2">
        <v>44044.467361111114</v>
      </c>
      <c r="E2916" t="s">
        <v>2942</v>
      </c>
    </row>
    <row r="2917" spans="1:5" x14ac:dyDescent="0.2">
      <c r="A2917" t="s">
        <v>27</v>
      </c>
      <c r="B2917" t="s">
        <v>20</v>
      </c>
      <c r="C2917" s="2">
        <v>44044.443055555559</v>
      </c>
      <c r="D2917" s="2">
        <v>44044.467361111114</v>
      </c>
      <c r="E2917" t="s">
        <v>2943</v>
      </c>
    </row>
    <row r="2918" spans="1:5" x14ac:dyDescent="0.2">
      <c r="A2918" t="s">
        <v>27</v>
      </c>
      <c r="B2918" t="s">
        <v>20</v>
      </c>
      <c r="C2918" s="2">
        <v>44044.443055555559</v>
      </c>
      <c r="D2918" s="2">
        <v>44044.467361111114</v>
      </c>
      <c r="E2918" t="s">
        <v>2944</v>
      </c>
    </row>
    <row r="2919" spans="1:5" x14ac:dyDescent="0.2">
      <c r="A2919" t="s">
        <v>27</v>
      </c>
      <c r="B2919" t="s">
        <v>20</v>
      </c>
      <c r="C2919" s="2">
        <v>44044.443055555559</v>
      </c>
      <c r="D2919" s="2">
        <v>44044.467361111114</v>
      </c>
      <c r="E2919" t="s">
        <v>2945</v>
      </c>
    </row>
    <row r="2920" spans="1:5" x14ac:dyDescent="0.2">
      <c r="A2920" t="s">
        <v>27</v>
      </c>
      <c r="B2920" t="s">
        <v>20</v>
      </c>
      <c r="C2920" s="2">
        <v>44044.443055555559</v>
      </c>
      <c r="D2920" s="2">
        <v>44044.467361111114</v>
      </c>
      <c r="E2920" t="s">
        <v>2946</v>
      </c>
    </row>
    <row r="2921" spans="1:5" x14ac:dyDescent="0.2">
      <c r="A2921" t="s">
        <v>27</v>
      </c>
      <c r="B2921" t="s">
        <v>20</v>
      </c>
      <c r="C2921" s="2">
        <v>44044.443055555559</v>
      </c>
      <c r="D2921" s="2">
        <v>44044.467361111114</v>
      </c>
      <c r="E2921" t="s">
        <v>2947</v>
      </c>
    </row>
    <row r="2922" spans="1:5" x14ac:dyDescent="0.2">
      <c r="A2922" t="s">
        <v>27</v>
      </c>
      <c r="B2922" t="s">
        <v>20</v>
      </c>
      <c r="C2922" s="2">
        <v>44044.443055555559</v>
      </c>
      <c r="D2922" s="2">
        <v>44044.467361111114</v>
      </c>
      <c r="E2922" t="s">
        <v>2948</v>
      </c>
    </row>
    <row r="2923" spans="1:5" x14ac:dyDescent="0.2">
      <c r="A2923" t="s">
        <v>27</v>
      </c>
      <c r="B2923" t="s">
        <v>20</v>
      </c>
      <c r="C2923" s="2">
        <v>44044.443055555559</v>
      </c>
      <c r="D2923" s="2">
        <v>44044.467361111114</v>
      </c>
      <c r="E2923" t="s">
        <v>2949</v>
      </c>
    </row>
    <row r="2924" spans="1:5" x14ac:dyDescent="0.2">
      <c r="A2924" t="s">
        <v>27</v>
      </c>
      <c r="B2924" t="s">
        <v>20</v>
      </c>
      <c r="C2924" s="2">
        <v>44044.443055555559</v>
      </c>
      <c r="D2924" s="2">
        <v>44044.467361111114</v>
      </c>
      <c r="E2924" t="s">
        <v>2950</v>
      </c>
    </row>
    <row r="2925" spans="1:5" x14ac:dyDescent="0.2">
      <c r="A2925" t="s">
        <v>27</v>
      </c>
      <c r="B2925" t="s">
        <v>20</v>
      </c>
      <c r="C2925" s="2">
        <v>44044.443055555559</v>
      </c>
      <c r="D2925" s="2">
        <v>44044.467361111114</v>
      </c>
      <c r="E2925" t="s">
        <v>2951</v>
      </c>
    </row>
    <row r="2926" spans="1:5" x14ac:dyDescent="0.2">
      <c r="A2926" t="s">
        <v>27</v>
      </c>
      <c r="B2926" t="s">
        <v>20</v>
      </c>
      <c r="C2926" s="2">
        <v>44044.443055555559</v>
      </c>
      <c r="D2926" s="2">
        <v>44044.467361111114</v>
      </c>
      <c r="E2926" t="s">
        <v>2952</v>
      </c>
    </row>
    <row r="2927" spans="1:5" x14ac:dyDescent="0.2">
      <c r="A2927" t="s">
        <v>27</v>
      </c>
      <c r="B2927" t="s">
        <v>20</v>
      </c>
      <c r="C2927" s="2">
        <v>44044.443055555559</v>
      </c>
      <c r="D2927" s="2">
        <v>44044.467361111114</v>
      </c>
      <c r="E2927" t="s">
        <v>2953</v>
      </c>
    </row>
    <row r="2928" spans="1:5" x14ac:dyDescent="0.2">
      <c r="A2928" t="s">
        <v>27</v>
      </c>
      <c r="B2928" t="s">
        <v>20</v>
      </c>
      <c r="C2928" s="2">
        <v>44044.443055555559</v>
      </c>
      <c r="D2928" s="2">
        <v>44044.467361111114</v>
      </c>
      <c r="E2928" t="s">
        <v>2954</v>
      </c>
    </row>
    <row r="2929" spans="1:5" x14ac:dyDescent="0.2">
      <c r="A2929" t="s">
        <v>27</v>
      </c>
      <c r="B2929" t="s">
        <v>20</v>
      </c>
      <c r="C2929" s="2">
        <v>44044.443055555559</v>
      </c>
      <c r="D2929" s="2">
        <v>44044.467361111114</v>
      </c>
      <c r="E2929" t="s">
        <v>2955</v>
      </c>
    </row>
    <row r="2930" spans="1:5" x14ac:dyDescent="0.2">
      <c r="A2930" t="s">
        <v>27</v>
      </c>
      <c r="B2930" t="s">
        <v>20</v>
      </c>
      <c r="C2930" s="2">
        <v>44044.443055555559</v>
      </c>
      <c r="D2930" s="2">
        <v>44044.467361111114</v>
      </c>
      <c r="E2930" t="s">
        <v>2956</v>
      </c>
    </row>
    <row r="2931" spans="1:5" x14ac:dyDescent="0.2">
      <c r="A2931" t="s">
        <v>27</v>
      </c>
      <c r="B2931" t="s">
        <v>20</v>
      </c>
      <c r="C2931" s="2">
        <v>44044.443055555559</v>
      </c>
      <c r="D2931" s="2">
        <v>44044.467361111114</v>
      </c>
      <c r="E2931" t="s">
        <v>2957</v>
      </c>
    </row>
    <row r="2932" spans="1:5" x14ac:dyDescent="0.2">
      <c r="A2932" t="s">
        <v>27</v>
      </c>
      <c r="B2932" t="s">
        <v>20</v>
      </c>
      <c r="C2932" s="2">
        <v>44044.443055555559</v>
      </c>
      <c r="D2932" s="2">
        <v>44044.467361111114</v>
      </c>
      <c r="E2932" t="s">
        <v>2958</v>
      </c>
    </row>
    <row r="2933" spans="1:5" x14ac:dyDescent="0.2">
      <c r="A2933" t="s">
        <v>27</v>
      </c>
      <c r="B2933" t="s">
        <v>20</v>
      </c>
      <c r="C2933" s="2">
        <v>44044.443055555559</v>
      </c>
      <c r="D2933" s="2">
        <v>44044.467361111114</v>
      </c>
      <c r="E2933" t="s">
        <v>2959</v>
      </c>
    </row>
    <row r="2934" spans="1:5" x14ac:dyDescent="0.2">
      <c r="A2934" t="s">
        <v>27</v>
      </c>
      <c r="B2934" t="s">
        <v>20</v>
      </c>
      <c r="C2934" s="2">
        <v>44044.443055555559</v>
      </c>
      <c r="D2934" s="2">
        <v>44044.467361111114</v>
      </c>
      <c r="E2934" t="s">
        <v>2960</v>
      </c>
    </row>
    <row r="2935" spans="1:5" x14ac:dyDescent="0.2">
      <c r="A2935" t="s">
        <v>27</v>
      </c>
      <c r="B2935" t="s">
        <v>20</v>
      </c>
      <c r="C2935" s="2">
        <v>44044.443055555559</v>
      </c>
      <c r="D2935" s="2">
        <v>44044.467361111114</v>
      </c>
      <c r="E2935" t="s">
        <v>2961</v>
      </c>
    </row>
    <row r="2936" spans="1:5" x14ac:dyDescent="0.2">
      <c r="A2936" t="s">
        <v>27</v>
      </c>
      <c r="B2936" t="s">
        <v>20</v>
      </c>
      <c r="C2936" s="2">
        <v>44044.443055555559</v>
      </c>
      <c r="D2936" s="2">
        <v>44044.467361111114</v>
      </c>
      <c r="E2936" t="s">
        <v>2962</v>
      </c>
    </row>
    <row r="2937" spans="1:5" x14ac:dyDescent="0.2">
      <c r="A2937" t="s">
        <v>27</v>
      </c>
      <c r="B2937" t="s">
        <v>20</v>
      </c>
      <c r="C2937" s="2">
        <v>44044.443055555559</v>
      </c>
      <c r="D2937" s="2">
        <v>44044.467361111114</v>
      </c>
      <c r="E2937" t="s">
        <v>2963</v>
      </c>
    </row>
    <row r="2938" spans="1:5" x14ac:dyDescent="0.2">
      <c r="A2938" t="s">
        <v>27</v>
      </c>
      <c r="B2938" t="s">
        <v>20</v>
      </c>
      <c r="C2938" s="2">
        <v>44044.443055555559</v>
      </c>
      <c r="D2938" s="2">
        <v>44044.467361111114</v>
      </c>
      <c r="E2938" t="s">
        <v>2964</v>
      </c>
    </row>
    <row r="2939" spans="1:5" x14ac:dyDescent="0.2">
      <c r="A2939" t="s">
        <v>27</v>
      </c>
      <c r="B2939" t="s">
        <v>20</v>
      </c>
      <c r="C2939" s="2">
        <v>44044.443055555559</v>
      </c>
      <c r="D2939" s="2">
        <v>44044.467361111114</v>
      </c>
      <c r="E2939" t="s">
        <v>2965</v>
      </c>
    </row>
    <row r="2940" spans="1:5" x14ac:dyDescent="0.2">
      <c r="A2940" t="s">
        <v>27</v>
      </c>
      <c r="B2940" t="s">
        <v>20</v>
      </c>
      <c r="C2940" s="2">
        <v>44044.443055555559</v>
      </c>
      <c r="D2940" s="2">
        <v>44044.467361111114</v>
      </c>
      <c r="E2940" t="s">
        <v>2966</v>
      </c>
    </row>
    <row r="2941" spans="1:5" x14ac:dyDescent="0.2">
      <c r="A2941" t="s">
        <v>27</v>
      </c>
      <c r="B2941" t="s">
        <v>20</v>
      </c>
      <c r="C2941" s="2">
        <v>44044.443055555559</v>
      </c>
      <c r="D2941" s="2">
        <v>44044.467361111114</v>
      </c>
      <c r="E2941" t="s">
        <v>2967</v>
      </c>
    </row>
    <row r="2942" spans="1:5" x14ac:dyDescent="0.2">
      <c r="A2942" t="s">
        <v>27</v>
      </c>
      <c r="B2942" t="s">
        <v>20</v>
      </c>
      <c r="C2942" s="2">
        <v>44044.443055555559</v>
      </c>
      <c r="D2942" s="2">
        <v>44044.467361111114</v>
      </c>
      <c r="E2942" t="s">
        <v>2968</v>
      </c>
    </row>
    <row r="2943" spans="1:5" x14ac:dyDescent="0.2">
      <c r="A2943" t="s">
        <v>27</v>
      </c>
      <c r="B2943" t="s">
        <v>20</v>
      </c>
      <c r="C2943" s="2">
        <v>44044.443055555559</v>
      </c>
      <c r="D2943" s="2">
        <v>44044.467361111114</v>
      </c>
      <c r="E2943" t="s">
        <v>2969</v>
      </c>
    </row>
    <row r="2944" spans="1:5" x14ac:dyDescent="0.2">
      <c r="A2944" t="s">
        <v>27</v>
      </c>
      <c r="B2944" t="s">
        <v>20</v>
      </c>
      <c r="C2944" s="2">
        <v>44044.443055555559</v>
      </c>
      <c r="D2944" s="2">
        <v>44044.467361111114</v>
      </c>
      <c r="E2944" t="s">
        <v>2970</v>
      </c>
    </row>
    <row r="2945" spans="1:5" x14ac:dyDescent="0.2">
      <c r="A2945" t="s">
        <v>27</v>
      </c>
      <c r="B2945" t="s">
        <v>20</v>
      </c>
      <c r="C2945" s="2">
        <v>44044.443055555559</v>
      </c>
      <c r="D2945" s="2">
        <v>44044.467361111114</v>
      </c>
      <c r="E2945" t="s">
        <v>2971</v>
      </c>
    </row>
    <row r="2946" spans="1:5" x14ac:dyDescent="0.2">
      <c r="A2946" t="s">
        <v>27</v>
      </c>
      <c r="B2946" t="s">
        <v>20</v>
      </c>
      <c r="C2946" s="2">
        <v>44044.443055555559</v>
      </c>
      <c r="D2946" s="2">
        <v>44044.467361111114</v>
      </c>
      <c r="E2946" t="s">
        <v>2972</v>
      </c>
    </row>
    <row r="2947" spans="1:5" x14ac:dyDescent="0.2">
      <c r="A2947" t="s">
        <v>27</v>
      </c>
      <c r="B2947" t="s">
        <v>20</v>
      </c>
      <c r="C2947" s="2">
        <v>44044.443055555559</v>
      </c>
      <c r="D2947" s="2">
        <v>44044.467361111114</v>
      </c>
      <c r="E2947" t="s">
        <v>2973</v>
      </c>
    </row>
    <row r="2948" spans="1:5" x14ac:dyDescent="0.2">
      <c r="A2948" t="s">
        <v>27</v>
      </c>
      <c r="B2948" t="s">
        <v>20</v>
      </c>
      <c r="C2948" s="2">
        <v>44044.443055555559</v>
      </c>
      <c r="D2948" s="2">
        <v>44044.467361111114</v>
      </c>
      <c r="E2948" t="s">
        <v>2974</v>
      </c>
    </row>
    <row r="2949" spans="1:5" x14ac:dyDescent="0.2">
      <c r="A2949" t="s">
        <v>27</v>
      </c>
      <c r="B2949" t="s">
        <v>20</v>
      </c>
      <c r="C2949" s="2">
        <v>44044.443055555559</v>
      </c>
      <c r="D2949" s="2">
        <v>44044.467361111114</v>
      </c>
      <c r="E2949" t="s">
        <v>2975</v>
      </c>
    </row>
    <row r="2950" spans="1:5" x14ac:dyDescent="0.2">
      <c r="A2950" t="s">
        <v>27</v>
      </c>
      <c r="B2950" t="s">
        <v>20</v>
      </c>
      <c r="C2950" s="2">
        <v>44044.443055555559</v>
      </c>
      <c r="D2950" s="2">
        <v>44044.467361111114</v>
      </c>
      <c r="E2950" t="s">
        <v>2976</v>
      </c>
    </row>
    <row r="2951" spans="1:5" x14ac:dyDescent="0.2">
      <c r="A2951" t="s">
        <v>27</v>
      </c>
      <c r="B2951" t="s">
        <v>20</v>
      </c>
      <c r="C2951" s="2">
        <v>44044.443055555559</v>
      </c>
      <c r="D2951" s="2">
        <v>44044.467361111114</v>
      </c>
      <c r="E2951" t="s">
        <v>2977</v>
      </c>
    </row>
    <row r="2952" spans="1:5" x14ac:dyDescent="0.2">
      <c r="A2952" t="s">
        <v>27</v>
      </c>
      <c r="B2952" t="s">
        <v>20</v>
      </c>
      <c r="C2952" s="2">
        <v>44044.443055555559</v>
      </c>
      <c r="D2952" s="2">
        <v>44044.467361111114</v>
      </c>
      <c r="E2952" t="s">
        <v>2978</v>
      </c>
    </row>
    <row r="2953" spans="1:5" x14ac:dyDescent="0.2">
      <c r="A2953" t="s">
        <v>27</v>
      </c>
      <c r="B2953" t="s">
        <v>20</v>
      </c>
      <c r="C2953" s="2">
        <v>44044.443055555559</v>
      </c>
      <c r="D2953" s="2">
        <v>44044.467361111114</v>
      </c>
      <c r="E2953" t="s">
        <v>2979</v>
      </c>
    </row>
    <row r="2954" spans="1:5" x14ac:dyDescent="0.2">
      <c r="A2954" t="s">
        <v>27</v>
      </c>
      <c r="B2954" t="s">
        <v>20</v>
      </c>
      <c r="C2954" s="2">
        <v>44044.443055555559</v>
      </c>
      <c r="D2954" s="2">
        <v>44044.467361111114</v>
      </c>
      <c r="E2954" t="s">
        <v>2980</v>
      </c>
    </row>
    <row r="2955" spans="1:5" x14ac:dyDescent="0.2">
      <c r="A2955" t="s">
        <v>27</v>
      </c>
      <c r="B2955" t="s">
        <v>20</v>
      </c>
      <c r="C2955" s="2">
        <v>44044.443055555559</v>
      </c>
      <c r="D2955" s="2">
        <v>44044.467361111114</v>
      </c>
      <c r="E2955" t="s">
        <v>2981</v>
      </c>
    </row>
    <row r="2956" spans="1:5" x14ac:dyDescent="0.2">
      <c r="A2956" t="s">
        <v>27</v>
      </c>
      <c r="B2956" t="s">
        <v>20</v>
      </c>
      <c r="C2956" s="2">
        <v>44044.443055555559</v>
      </c>
      <c r="D2956" s="2">
        <v>44044.467361111114</v>
      </c>
      <c r="E2956" t="s">
        <v>2982</v>
      </c>
    </row>
    <row r="2957" spans="1:5" x14ac:dyDescent="0.2">
      <c r="A2957" t="s">
        <v>27</v>
      </c>
      <c r="B2957" t="s">
        <v>20</v>
      </c>
      <c r="C2957" s="2">
        <v>44044.443055555559</v>
      </c>
      <c r="D2957" s="2">
        <v>44044.467361111114</v>
      </c>
      <c r="E2957" t="s">
        <v>2983</v>
      </c>
    </row>
    <row r="2958" spans="1:5" x14ac:dyDescent="0.2">
      <c r="A2958" t="s">
        <v>27</v>
      </c>
      <c r="B2958" t="s">
        <v>20</v>
      </c>
      <c r="C2958" s="2">
        <v>44044.443055555559</v>
      </c>
      <c r="D2958" s="2">
        <v>44044.467361111114</v>
      </c>
      <c r="E2958" t="s">
        <v>2984</v>
      </c>
    </row>
    <row r="2959" spans="1:5" x14ac:dyDescent="0.2">
      <c r="A2959" t="s">
        <v>27</v>
      </c>
      <c r="B2959" t="s">
        <v>20</v>
      </c>
      <c r="C2959" s="2">
        <v>44044.443055555559</v>
      </c>
      <c r="D2959" s="2">
        <v>44044.467361111114</v>
      </c>
      <c r="E2959" t="s">
        <v>2985</v>
      </c>
    </row>
    <row r="2960" spans="1:5" x14ac:dyDescent="0.2">
      <c r="A2960" t="s">
        <v>27</v>
      </c>
      <c r="B2960" t="s">
        <v>20</v>
      </c>
      <c r="C2960" s="2">
        <v>44044.443055555559</v>
      </c>
      <c r="D2960" s="2">
        <v>44044.467361111114</v>
      </c>
      <c r="E2960" t="s">
        <v>2986</v>
      </c>
    </row>
    <row r="2961" spans="1:5" x14ac:dyDescent="0.2">
      <c r="A2961" t="s">
        <v>27</v>
      </c>
      <c r="B2961" t="s">
        <v>20</v>
      </c>
      <c r="C2961" s="2">
        <v>44044.443055555559</v>
      </c>
      <c r="D2961" s="2">
        <v>44044.467361111114</v>
      </c>
      <c r="E2961" t="s">
        <v>2987</v>
      </c>
    </row>
    <row r="2962" spans="1:5" x14ac:dyDescent="0.2">
      <c r="A2962" t="s">
        <v>27</v>
      </c>
      <c r="B2962" t="s">
        <v>20</v>
      </c>
      <c r="C2962" s="2">
        <v>44044.443055555559</v>
      </c>
      <c r="D2962" s="2">
        <v>44044.467361111114</v>
      </c>
      <c r="E2962" t="s">
        <v>2988</v>
      </c>
    </row>
    <row r="2963" spans="1:5" x14ac:dyDescent="0.2">
      <c r="A2963" t="s">
        <v>27</v>
      </c>
      <c r="B2963" t="s">
        <v>20</v>
      </c>
      <c r="C2963" s="2">
        <v>44044.443055555559</v>
      </c>
      <c r="D2963" s="2">
        <v>44044.467361111114</v>
      </c>
      <c r="E2963" t="s">
        <v>2989</v>
      </c>
    </row>
    <row r="2964" spans="1:5" x14ac:dyDescent="0.2">
      <c r="A2964" t="s">
        <v>27</v>
      </c>
      <c r="B2964" t="s">
        <v>20</v>
      </c>
      <c r="C2964" s="2">
        <v>44044.443055555559</v>
      </c>
      <c r="D2964" s="2">
        <v>44044.467361111114</v>
      </c>
      <c r="E2964" t="s">
        <v>2990</v>
      </c>
    </row>
    <row r="2965" spans="1:5" x14ac:dyDescent="0.2">
      <c r="A2965" t="s">
        <v>27</v>
      </c>
      <c r="B2965" t="s">
        <v>20</v>
      </c>
      <c r="C2965" s="2">
        <v>44044.443055555559</v>
      </c>
      <c r="D2965" s="2">
        <v>44044.467361111114</v>
      </c>
      <c r="E2965" t="s">
        <v>2991</v>
      </c>
    </row>
    <row r="2966" spans="1:5" x14ac:dyDescent="0.2">
      <c r="A2966" t="s">
        <v>27</v>
      </c>
      <c r="B2966" t="s">
        <v>20</v>
      </c>
      <c r="C2966" s="2">
        <v>44044.443055555559</v>
      </c>
      <c r="D2966" s="2">
        <v>44044.467361111114</v>
      </c>
      <c r="E2966" t="s">
        <v>2992</v>
      </c>
    </row>
    <row r="2967" spans="1:5" x14ac:dyDescent="0.2">
      <c r="A2967" t="s">
        <v>27</v>
      </c>
      <c r="B2967" t="s">
        <v>20</v>
      </c>
      <c r="C2967" s="2">
        <v>44044.443055555559</v>
      </c>
      <c r="D2967" s="2">
        <v>44044.467361111114</v>
      </c>
      <c r="E2967" t="s">
        <v>2993</v>
      </c>
    </row>
    <row r="2968" spans="1:5" x14ac:dyDescent="0.2">
      <c r="A2968" t="s">
        <v>27</v>
      </c>
      <c r="B2968" t="s">
        <v>20</v>
      </c>
      <c r="C2968" s="2">
        <v>44044.443055555559</v>
      </c>
      <c r="D2968" s="2">
        <v>44044.467361111114</v>
      </c>
      <c r="E2968" t="s">
        <v>2994</v>
      </c>
    </row>
    <row r="2969" spans="1:5" x14ac:dyDescent="0.2">
      <c r="A2969" t="s">
        <v>27</v>
      </c>
      <c r="B2969" t="s">
        <v>20</v>
      </c>
      <c r="C2969" s="2">
        <v>44044.443055555559</v>
      </c>
      <c r="D2969" s="2">
        <v>44044.467361111114</v>
      </c>
      <c r="E2969" t="s">
        <v>2995</v>
      </c>
    </row>
    <row r="2970" spans="1:5" x14ac:dyDescent="0.2">
      <c r="A2970" t="s">
        <v>27</v>
      </c>
      <c r="B2970" t="s">
        <v>20</v>
      </c>
      <c r="C2970" s="2">
        <v>44044.443055555559</v>
      </c>
      <c r="D2970" s="2">
        <v>44044.467361111114</v>
      </c>
      <c r="E2970" t="s">
        <v>2996</v>
      </c>
    </row>
    <row r="2971" spans="1:5" x14ac:dyDescent="0.2">
      <c r="A2971" t="s">
        <v>27</v>
      </c>
      <c r="B2971" t="s">
        <v>20</v>
      </c>
      <c r="C2971" s="2">
        <v>44044.443055555559</v>
      </c>
      <c r="D2971" s="2">
        <v>44044.467361111114</v>
      </c>
      <c r="E2971" t="s">
        <v>2997</v>
      </c>
    </row>
    <row r="2972" spans="1:5" x14ac:dyDescent="0.2">
      <c r="A2972" t="s">
        <v>27</v>
      </c>
      <c r="B2972" t="s">
        <v>20</v>
      </c>
      <c r="C2972" s="2">
        <v>44044.443055555559</v>
      </c>
      <c r="D2972" s="2">
        <v>44044.467361111114</v>
      </c>
      <c r="E2972" t="s">
        <v>2998</v>
      </c>
    </row>
    <row r="2973" spans="1:5" x14ac:dyDescent="0.2">
      <c r="A2973" t="s">
        <v>27</v>
      </c>
      <c r="B2973" t="s">
        <v>20</v>
      </c>
      <c r="C2973" s="2">
        <v>44044.443055555559</v>
      </c>
      <c r="D2973" s="2">
        <v>44044.467361111114</v>
      </c>
      <c r="E2973" t="s">
        <v>2999</v>
      </c>
    </row>
    <row r="2974" spans="1:5" x14ac:dyDescent="0.2">
      <c r="A2974" t="s">
        <v>27</v>
      </c>
      <c r="B2974" t="s">
        <v>20</v>
      </c>
      <c r="C2974" s="2">
        <v>44044.443055555559</v>
      </c>
      <c r="D2974" s="2">
        <v>44044.467361111114</v>
      </c>
      <c r="E2974" t="s">
        <v>3000</v>
      </c>
    </row>
    <row r="2975" spans="1:5" x14ac:dyDescent="0.2">
      <c r="A2975" t="s">
        <v>27</v>
      </c>
      <c r="B2975" t="s">
        <v>20</v>
      </c>
      <c r="C2975" s="2">
        <v>44044.443055555559</v>
      </c>
      <c r="D2975" s="2">
        <v>44044.467361111114</v>
      </c>
      <c r="E2975" t="s">
        <v>3001</v>
      </c>
    </row>
    <row r="2976" spans="1:5" x14ac:dyDescent="0.2">
      <c r="A2976" t="s">
        <v>27</v>
      </c>
      <c r="B2976" t="s">
        <v>20</v>
      </c>
      <c r="C2976" s="2">
        <v>44044.443055555559</v>
      </c>
      <c r="D2976" s="2">
        <v>44044.467361111114</v>
      </c>
      <c r="E2976" t="s">
        <v>3002</v>
      </c>
    </row>
    <row r="2977" spans="1:5" x14ac:dyDescent="0.2">
      <c r="A2977" t="s">
        <v>27</v>
      </c>
      <c r="B2977" t="s">
        <v>20</v>
      </c>
      <c r="C2977" s="2">
        <v>44044.443055555559</v>
      </c>
      <c r="D2977" s="2">
        <v>44044.467361111114</v>
      </c>
      <c r="E2977" t="s">
        <v>3003</v>
      </c>
    </row>
    <row r="2978" spans="1:5" x14ac:dyDescent="0.2">
      <c r="A2978" t="s">
        <v>27</v>
      </c>
      <c r="B2978" t="s">
        <v>20</v>
      </c>
      <c r="C2978" s="2">
        <v>44044.443055555559</v>
      </c>
      <c r="D2978" s="2">
        <v>44044.467361111114</v>
      </c>
      <c r="E2978" t="s">
        <v>3004</v>
      </c>
    </row>
    <row r="2979" spans="1:5" x14ac:dyDescent="0.2">
      <c r="A2979" t="s">
        <v>27</v>
      </c>
      <c r="B2979" t="s">
        <v>20</v>
      </c>
      <c r="C2979" s="2">
        <v>44044.443055555559</v>
      </c>
      <c r="D2979" s="2">
        <v>44044.467361111114</v>
      </c>
      <c r="E2979" t="s">
        <v>3005</v>
      </c>
    </row>
    <row r="2980" spans="1:5" x14ac:dyDescent="0.2">
      <c r="A2980" t="s">
        <v>27</v>
      </c>
      <c r="B2980" t="s">
        <v>20</v>
      </c>
      <c r="C2980" s="2">
        <v>44044.443055555559</v>
      </c>
      <c r="D2980" s="2">
        <v>44044.467361111114</v>
      </c>
      <c r="E2980" t="s">
        <v>3006</v>
      </c>
    </row>
    <row r="2981" spans="1:5" x14ac:dyDescent="0.2">
      <c r="A2981" t="s">
        <v>27</v>
      </c>
      <c r="B2981" t="s">
        <v>20</v>
      </c>
      <c r="C2981" s="2">
        <v>44044.443055555559</v>
      </c>
      <c r="D2981" s="2">
        <v>44044.467361111114</v>
      </c>
      <c r="E2981" t="s">
        <v>3007</v>
      </c>
    </row>
    <row r="2982" spans="1:5" x14ac:dyDescent="0.2">
      <c r="A2982" t="s">
        <v>27</v>
      </c>
      <c r="B2982" t="s">
        <v>20</v>
      </c>
      <c r="C2982" s="2">
        <v>44044.443055555559</v>
      </c>
      <c r="D2982" s="2">
        <v>44044.467361111114</v>
      </c>
      <c r="E2982" t="s">
        <v>3008</v>
      </c>
    </row>
    <row r="2983" spans="1:5" x14ac:dyDescent="0.2">
      <c r="A2983" t="s">
        <v>27</v>
      </c>
      <c r="B2983" t="s">
        <v>20</v>
      </c>
      <c r="C2983" s="2">
        <v>44044.443055555559</v>
      </c>
      <c r="D2983" s="2">
        <v>44044.467361111114</v>
      </c>
      <c r="E2983" t="s">
        <v>3009</v>
      </c>
    </row>
    <row r="2984" spans="1:5" x14ac:dyDescent="0.2">
      <c r="A2984" t="s">
        <v>27</v>
      </c>
      <c r="B2984" t="s">
        <v>20</v>
      </c>
      <c r="C2984" s="2">
        <v>44044.443055555559</v>
      </c>
      <c r="D2984" s="2">
        <v>44044.467361111114</v>
      </c>
      <c r="E2984" t="s">
        <v>3010</v>
      </c>
    </row>
    <row r="2985" spans="1:5" x14ac:dyDescent="0.2">
      <c r="A2985" t="s">
        <v>27</v>
      </c>
      <c r="B2985" t="s">
        <v>20</v>
      </c>
      <c r="C2985" s="2">
        <v>44044.443055555559</v>
      </c>
      <c r="D2985" s="2">
        <v>44044.467361111114</v>
      </c>
      <c r="E2985" t="s">
        <v>3011</v>
      </c>
    </row>
    <row r="2986" spans="1:5" x14ac:dyDescent="0.2">
      <c r="A2986" t="s">
        <v>27</v>
      </c>
      <c r="B2986" t="s">
        <v>20</v>
      </c>
      <c r="C2986" s="2">
        <v>44044.443055555559</v>
      </c>
      <c r="D2986" s="2">
        <v>44044.467361111114</v>
      </c>
      <c r="E2986" t="s">
        <v>3012</v>
      </c>
    </row>
    <row r="2987" spans="1:5" x14ac:dyDescent="0.2">
      <c r="A2987" t="s">
        <v>27</v>
      </c>
      <c r="B2987" t="s">
        <v>20</v>
      </c>
      <c r="C2987" s="2">
        <v>44044.443055555559</v>
      </c>
      <c r="D2987" s="2">
        <v>44044.467361111114</v>
      </c>
      <c r="E2987" t="s">
        <v>3013</v>
      </c>
    </row>
    <row r="2988" spans="1:5" x14ac:dyDescent="0.2">
      <c r="A2988" t="s">
        <v>27</v>
      </c>
      <c r="B2988" t="s">
        <v>20</v>
      </c>
      <c r="C2988" s="2">
        <v>44044.443055555559</v>
      </c>
      <c r="D2988" s="2">
        <v>44044.467361111114</v>
      </c>
      <c r="E2988" t="s">
        <v>3014</v>
      </c>
    </row>
    <row r="2989" spans="1:5" x14ac:dyDescent="0.2">
      <c r="A2989" t="s">
        <v>27</v>
      </c>
      <c r="B2989" t="s">
        <v>20</v>
      </c>
      <c r="C2989" s="2">
        <v>44044.443055555559</v>
      </c>
      <c r="D2989" s="2">
        <v>44044.467361111114</v>
      </c>
      <c r="E2989" t="s">
        <v>3015</v>
      </c>
    </row>
    <row r="2990" spans="1:5" x14ac:dyDescent="0.2">
      <c r="A2990" t="s">
        <v>27</v>
      </c>
      <c r="B2990" t="s">
        <v>20</v>
      </c>
      <c r="C2990" s="2">
        <v>44044.443055555559</v>
      </c>
      <c r="D2990" s="2">
        <v>44044.467361111114</v>
      </c>
      <c r="E2990" t="s">
        <v>3016</v>
      </c>
    </row>
    <row r="2991" spans="1:5" x14ac:dyDescent="0.2">
      <c r="A2991" t="s">
        <v>27</v>
      </c>
      <c r="B2991" t="s">
        <v>20</v>
      </c>
      <c r="C2991" s="2">
        <v>44044.443055555559</v>
      </c>
      <c r="D2991" s="2">
        <v>44044.467361111114</v>
      </c>
      <c r="E2991" t="s">
        <v>3017</v>
      </c>
    </row>
    <row r="2992" spans="1:5" x14ac:dyDescent="0.2">
      <c r="A2992" t="s">
        <v>27</v>
      </c>
      <c r="B2992" t="s">
        <v>20</v>
      </c>
      <c r="C2992" s="2">
        <v>44044.443055555559</v>
      </c>
      <c r="D2992" s="2">
        <v>44044.467361111114</v>
      </c>
      <c r="E2992" t="s">
        <v>3018</v>
      </c>
    </row>
    <row r="2993" spans="1:5" x14ac:dyDescent="0.2">
      <c r="A2993" t="s">
        <v>27</v>
      </c>
      <c r="B2993" t="s">
        <v>20</v>
      </c>
      <c r="C2993" s="2">
        <v>44044.443055555559</v>
      </c>
      <c r="D2993" s="2">
        <v>44044.467361111114</v>
      </c>
      <c r="E2993" t="s">
        <v>3019</v>
      </c>
    </row>
    <row r="2994" spans="1:5" x14ac:dyDescent="0.2">
      <c r="A2994" t="s">
        <v>27</v>
      </c>
      <c r="B2994" t="s">
        <v>20</v>
      </c>
      <c r="C2994" s="2">
        <v>44044.443055555559</v>
      </c>
      <c r="D2994" s="2">
        <v>44044.467361111114</v>
      </c>
      <c r="E2994" t="s">
        <v>3020</v>
      </c>
    </row>
    <row r="2995" spans="1:5" x14ac:dyDescent="0.2">
      <c r="A2995" t="s">
        <v>27</v>
      </c>
      <c r="B2995" t="s">
        <v>20</v>
      </c>
      <c r="C2995" s="2">
        <v>44044.443055555559</v>
      </c>
      <c r="D2995" s="2">
        <v>44044.467361111114</v>
      </c>
      <c r="E2995" t="s">
        <v>3021</v>
      </c>
    </row>
    <row r="2996" spans="1:5" x14ac:dyDescent="0.2">
      <c r="A2996" t="s">
        <v>27</v>
      </c>
      <c r="B2996" t="s">
        <v>20</v>
      </c>
      <c r="C2996" s="2">
        <v>44044.443055555559</v>
      </c>
      <c r="D2996" s="2">
        <v>44044.467361111114</v>
      </c>
      <c r="E2996" t="s">
        <v>3022</v>
      </c>
    </row>
    <row r="2997" spans="1:5" x14ac:dyDescent="0.2">
      <c r="A2997" t="s">
        <v>27</v>
      </c>
      <c r="B2997" t="s">
        <v>20</v>
      </c>
      <c r="C2997" s="2">
        <v>44044.443055555559</v>
      </c>
      <c r="D2997" s="2">
        <v>44044.467361111114</v>
      </c>
      <c r="E2997" t="s">
        <v>3023</v>
      </c>
    </row>
    <row r="2998" spans="1:5" x14ac:dyDescent="0.2">
      <c r="A2998" t="s">
        <v>27</v>
      </c>
      <c r="B2998" t="s">
        <v>20</v>
      </c>
      <c r="C2998" s="2">
        <v>44044.443055555559</v>
      </c>
      <c r="D2998" s="2">
        <v>44044.467361111114</v>
      </c>
      <c r="E2998" t="s">
        <v>3024</v>
      </c>
    </row>
    <row r="2999" spans="1:5" x14ac:dyDescent="0.2">
      <c r="A2999" t="s">
        <v>27</v>
      </c>
      <c r="B2999" t="s">
        <v>20</v>
      </c>
      <c r="C2999" s="2">
        <v>44044.443055555559</v>
      </c>
      <c r="D2999" s="2">
        <v>44044.467361111114</v>
      </c>
      <c r="E2999" t="s">
        <v>3025</v>
      </c>
    </row>
    <row r="3000" spans="1:5" x14ac:dyDescent="0.2">
      <c r="A3000" t="s">
        <v>27</v>
      </c>
      <c r="B3000" t="s">
        <v>20</v>
      </c>
      <c r="C3000" s="2">
        <v>44044.443055555559</v>
      </c>
      <c r="D3000" s="2">
        <v>44044.467361111114</v>
      </c>
      <c r="E3000" t="s">
        <v>3026</v>
      </c>
    </row>
    <row r="3001" spans="1:5" x14ac:dyDescent="0.2">
      <c r="A3001" t="s">
        <v>27</v>
      </c>
      <c r="B3001" t="s">
        <v>20</v>
      </c>
      <c r="C3001" s="2">
        <v>44044.443055555559</v>
      </c>
      <c r="D3001" s="2">
        <v>44044.467361111114</v>
      </c>
      <c r="E3001" t="s">
        <v>3027</v>
      </c>
    </row>
    <row r="3002" spans="1:5" x14ac:dyDescent="0.2">
      <c r="A3002" t="s">
        <v>27</v>
      </c>
      <c r="B3002" t="s">
        <v>20</v>
      </c>
      <c r="C3002" s="2">
        <v>44044.443055555559</v>
      </c>
      <c r="D3002" s="2">
        <v>44044.467361111114</v>
      </c>
      <c r="E3002" t="s">
        <v>3028</v>
      </c>
    </row>
    <row r="3003" spans="1:5" x14ac:dyDescent="0.2">
      <c r="A3003" t="s">
        <v>27</v>
      </c>
      <c r="B3003" t="s">
        <v>20</v>
      </c>
      <c r="C3003" s="2">
        <v>44044.443055555559</v>
      </c>
      <c r="D3003" s="2">
        <v>44044.467361111114</v>
      </c>
      <c r="E3003" t="s">
        <v>3029</v>
      </c>
    </row>
    <row r="3004" spans="1:5" x14ac:dyDescent="0.2">
      <c r="A3004" t="s">
        <v>27</v>
      </c>
      <c r="B3004" t="s">
        <v>20</v>
      </c>
      <c r="C3004" s="2">
        <v>44044.443055555559</v>
      </c>
      <c r="D3004" s="2">
        <v>44044.467361111114</v>
      </c>
      <c r="E3004" t="s">
        <v>3030</v>
      </c>
    </row>
    <row r="3005" spans="1:5" x14ac:dyDescent="0.2">
      <c r="A3005" t="s">
        <v>27</v>
      </c>
      <c r="B3005" t="s">
        <v>20</v>
      </c>
      <c r="C3005" s="2">
        <v>44044.443055555559</v>
      </c>
      <c r="D3005" s="2">
        <v>44044.467361111114</v>
      </c>
      <c r="E3005" t="s">
        <v>3031</v>
      </c>
    </row>
    <row r="3006" spans="1:5" x14ac:dyDescent="0.2">
      <c r="A3006" t="s">
        <v>27</v>
      </c>
      <c r="B3006" t="s">
        <v>20</v>
      </c>
      <c r="C3006" s="2">
        <v>44044.443055555559</v>
      </c>
      <c r="D3006" s="2">
        <v>44044.467361111114</v>
      </c>
      <c r="E3006" t="s">
        <v>3032</v>
      </c>
    </row>
    <row r="3007" spans="1:5" x14ac:dyDescent="0.2">
      <c r="A3007" t="s">
        <v>27</v>
      </c>
      <c r="B3007" t="s">
        <v>20</v>
      </c>
      <c r="C3007" s="2">
        <v>44044.443055555559</v>
      </c>
      <c r="D3007" s="2">
        <v>44044.467361111114</v>
      </c>
      <c r="E3007" t="s">
        <v>3033</v>
      </c>
    </row>
    <row r="3008" spans="1:5" x14ac:dyDescent="0.2">
      <c r="A3008" t="s">
        <v>27</v>
      </c>
      <c r="B3008" t="s">
        <v>20</v>
      </c>
      <c r="C3008" s="2">
        <v>44044.443055555559</v>
      </c>
      <c r="D3008" s="2">
        <v>44044.467361111114</v>
      </c>
      <c r="E3008" t="s">
        <v>3034</v>
      </c>
    </row>
    <row r="3009" spans="1:5" x14ac:dyDescent="0.2">
      <c r="A3009" t="s">
        <v>27</v>
      </c>
      <c r="B3009" t="s">
        <v>20</v>
      </c>
      <c r="C3009" s="2">
        <v>44044.443055555559</v>
      </c>
      <c r="D3009" s="2">
        <v>44044.467361111114</v>
      </c>
      <c r="E3009" t="s">
        <v>3035</v>
      </c>
    </row>
    <row r="3010" spans="1:5" x14ac:dyDescent="0.2">
      <c r="A3010" t="s">
        <v>27</v>
      </c>
      <c r="B3010" t="s">
        <v>20</v>
      </c>
      <c r="C3010" s="2">
        <v>44044.443055555559</v>
      </c>
      <c r="D3010" s="2">
        <v>44044.467361111114</v>
      </c>
      <c r="E3010" t="s">
        <v>3036</v>
      </c>
    </row>
    <row r="3011" spans="1:5" x14ac:dyDescent="0.2">
      <c r="A3011" t="s">
        <v>27</v>
      </c>
      <c r="B3011" t="s">
        <v>20</v>
      </c>
      <c r="C3011" s="2">
        <v>44044.443055555559</v>
      </c>
      <c r="D3011" s="2">
        <v>44044.467361111114</v>
      </c>
      <c r="E3011" t="s">
        <v>3037</v>
      </c>
    </row>
    <row r="3012" spans="1:5" x14ac:dyDescent="0.2">
      <c r="A3012" t="s">
        <v>27</v>
      </c>
      <c r="B3012" t="s">
        <v>20</v>
      </c>
      <c r="C3012" s="2">
        <v>44044.443055555559</v>
      </c>
      <c r="D3012" s="2">
        <v>44044.467361111114</v>
      </c>
      <c r="E3012" t="s">
        <v>3038</v>
      </c>
    </row>
    <row r="3013" spans="1:5" x14ac:dyDescent="0.2">
      <c r="A3013" t="s">
        <v>27</v>
      </c>
      <c r="B3013" t="s">
        <v>20</v>
      </c>
      <c r="C3013" s="2">
        <v>44044.443055555559</v>
      </c>
      <c r="D3013" s="2">
        <v>44044.467361111114</v>
      </c>
      <c r="E3013" t="s">
        <v>3039</v>
      </c>
    </row>
    <row r="3014" spans="1:5" x14ac:dyDescent="0.2">
      <c r="A3014" t="s">
        <v>27</v>
      </c>
      <c r="B3014" t="s">
        <v>20</v>
      </c>
      <c r="C3014" s="2">
        <v>44044.443055555559</v>
      </c>
      <c r="D3014" s="2">
        <v>44044.467361111114</v>
      </c>
      <c r="E3014" t="s">
        <v>3040</v>
      </c>
    </row>
    <row r="3015" spans="1:5" x14ac:dyDescent="0.2">
      <c r="A3015" t="s">
        <v>27</v>
      </c>
      <c r="B3015" t="s">
        <v>20</v>
      </c>
      <c r="C3015" s="2">
        <v>44044.443055555559</v>
      </c>
      <c r="D3015" s="2">
        <v>44044.467361111114</v>
      </c>
      <c r="E3015" t="s">
        <v>3041</v>
      </c>
    </row>
    <row r="3016" spans="1:5" x14ac:dyDescent="0.2">
      <c r="A3016" t="s">
        <v>27</v>
      </c>
      <c r="B3016" t="s">
        <v>20</v>
      </c>
      <c r="C3016" s="2">
        <v>44044.443055555559</v>
      </c>
      <c r="D3016" s="2">
        <v>44044.467361111114</v>
      </c>
      <c r="E3016" t="s">
        <v>3042</v>
      </c>
    </row>
    <row r="3017" spans="1:5" x14ac:dyDescent="0.2">
      <c r="A3017" t="s">
        <v>27</v>
      </c>
      <c r="B3017" t="s">
        <v>20</v>
      </c>
      <c r="C3017" s="2">
        <v>44044.443055555559</v>
      </c>
      <c r="D3017" s="2">
        <v>44044.467361111114</v>
      </c>
      <c r="E3017" t="s">
        <v>3043</v>
      </c>
    </row>
    <row r="3018" spans="1:5" x14ac:dyDescent="0.2">
      <c r="A3018" t="s">
        <v>27</v>
      </c>
      <c r="B3018" t="s">
        <v>20</v>
      </c>
      <c r="C3018" s="2">
        <v>44044.443055555559</v>
      </c>
      <c r="D3018" s="2">
        <v>44044.467361111114</v>
      </c>
      <c r="E3018" t="s">
        <v>3044</v>
      </c>
    </row>
    <row r="3019" spans="1:5" x14ac:dyDescent="0.2">
      <c r="A3019" t="s">
        <v>27</v>
      </c>
      <c r="B3019" t="s">
        <v>20</v>
      </c>
      <c r="C3019" s="2">
        <v>44044.443055555559</v>
      </c>
      <c r="D3019" s="2">
        <v>44044.467361111114</v>
      </c>
      <c r="E3019" t="s">
        <v>3045</v>
      </c>
    </row>
    <row r="3020" spans="1:5" x14ac:dyDescent="0.2">
      <c r="A3020" t="s">
        <v>27</v>
      </c>
      <c r="B3020" t="s">
        <v>20</v>
      </c>
      <c r="C3020" s="2">
        <v>44044.443055555559</v>
      </c>
      <c r="D3020" s="2">
        <v>44044.467361111114</v>
      </c>
      <c r="E3020" t="s">
        <v>3046</v>
      </c>
    </row>
    <row r="3021" spans="1:5" x14ac:dyDescent="0.2">
      <c r="A3021" t="s">
        <v>27</v>
      </c>
      <c r="B3021" t="s">
        <v>20</v>
      </c>
      <c r="C3021" s="2">
        <v>44044.443055555559</v>
      </c>
      <c r="D3021" s="2">
        <v>44044.467361111114</v>
      </c>
      <c r="E3021" t="s">
        <v>3047</v>
      </c>
    </row>
    <row r="3022" spans="1:5" x14ac:dyDescent="0.2">
      <c r="A3022" t="s">
        <v>27</v>
      </c>
      <c r="B3022" t="s">
        <v>20</v>
      </c>
      <c r="C3022" s="2">
        <v>44044.443055555559</v>
      </c>
      <c r="D3022" s="2">
        <v>44044.467361111114</v>
      </c>
      <c r="E3022" t="s">
        <v>3048</v>
      </c>
    </row>
    <row r="3023" spans="1:5" x14ac:dyDescent="0.2">
      <c r="A3023" t="s">
        <v>27</v>
      </c>
      <c r="B3023" t="s">
        <v>20</v>
      </c>
      <c r="C3023" s="2">
        <v>44044.443055555559</v>
      </c>
      <c r="D3023" s="2">
        <v>44044.467361111114</v>
      </c>
      <c r="E3023" t="s">
        <v>3049</v>
      </c>
    </row>
    <row r="3024" spans="1:5" x14ac:dyDescent="0.2">
      <c r="A3024" t="s">
        <v>27</v>
      </c>
      <c r="B3024" t="s">
        <v>20</v>
      </c>
      <c r="C3024" s="2">
        <v>44044.443055555559</v>
      </c>
      <c r="D3024" s="2">
        <v>44044.467361111114</v>
      </c>
      <c r="E3024" t="s">
        <v>3050</v>
      </c>
    </row>
    <row r="3025" spans="1:5" x14ac:dyDescent="0.2">
      <c r="A3025" t="s">
        <v>27</v>
      </c>
      <c r="B3025" t="s">
        <v>20</v>
      </c>
      <c r="C3025" s="2">
        <v>44044.443055555559</v>
      </c>
      <c r="D3025" s="2">
        <v>44044.467361111114</v>
      </c>
      <c r="E3025" t="s">
        <v>3051</v>
      </c>
    </row>
    <row r="3026" spans="1:5" x14ac:dyDescent="0.2">
      <c r="A3026" t="s">
        <v>27</v>
      </c>
      <c r="B3026" t="s">
        <v>20</v>
      </c>
      <c r="C3026" s="2">
        <v>44044.443055555559</v>
      </c>
      <c r="D3026" s="2">
        <v>44044.467361111114</v>
      </c>
      <c r="E3026" t="s">
        <v>3052</v>
      </c>
    </row>
    <row r="3027" spans="1:5" x14ac:dyDescent="0.2">
      <c r="A3027" t="s">
        <v>27</v>
      </c>
      <c r="B3027" t="s">
        <v>20</v>
      </c>
      <c r="C3027" s="2">
        <v>44044.443055555559</v>
      </c>
      <c r="D3027" s="2">
        <v>44044.467361111114</v>
      </c>
      <c r="E3027" t="s">
        <v>3053</v>
      </c>
    </row>
    <row r="3028" spans="1:5" x14ac:dyDescent="0.2">
      <c r="A3028" t="s">
        <v>27</v>
      </c>
      <c r="B3028" t="s">
        <v>20</v>
      </c>
      <c r="C3028" s="2">
        <v>44044.443055555559</v>
      </c>
      <c r="D3028" s="2">
        <v>44044.467361111114</v>
      </c>
      <c r="E3028" t="s">
        <v>3054</v>
      </c>
    </row>
    <row r="3029" spans="1:5" x14ac:dyDescent="0.2">
      <c r="A3029" t="s">
        <v>27</v>
      </c>
      <c r="B3029" t="s">
        <v>20</v>
      </c>
      <c r="C3029" s="2">
        <v>44044.443055555559</v>
      </c>
      <c r="D3029" s="2">
        <v>44044.467361111114</v>
      </c>
      <c r="E3029" t="s">
        <v>3055</v>
      </c>
    </row>
    <row r="3030" spans="1:5" x14ac:dyDescent="0.2">
      <c r="A3030" t="s">
        <v>27</v>
      </c>
      <c r="B3030" t="s">
        <v>20</v>
      </c>
      <c r="C3030" s="2">
        <v>44044.443055555559</v>
      </c>
      <c r="D3030" s="2">
        <v>44044.467361111114</v>
      </c>
      <c r="E3030" t="s">
        <v>3056</v>
      </c>
    </row>
    <row r="3031" spans="1:5" x14ac:dyDescent="0.2">
      <c r="A3031" t="s">
        <v>27</v>
      </c>
      <c r="B3031" t="s">
        <v>20</v>
      </c>
      <c r="C3031" s="2">
        <v>44044.443055555559</v>
      </c>
      <c r="D3031" s="2">
        <v>44044.467361111114</v>
      </c>
      <c r="E3031" t="s">
        <v>3057</v>
      </c>
    </row>
    <row r="3032" spans="1:5" x14ac:dyDescent="0.2">
      <c r="A3032" t="s">
        <v>27</v>
      </c>
      <c r="B3032" t="s">
        <v>20</v>
      </c>
      <c r="C3032" s="2">
        <v>44044.443055555559</v>
      </c>
      <c r="D3032" s="2">
        <v>44044.467361111114</v>
      </c>
      <c r="E3032" t="s">
        <v>3058</v>
      </c>
    </row>
    <row r="3033" spans="1:5" x14ac:dyDescent="0.2">
      <c r="A3033" t="s">
        <v>27</v>
      </c>
      <c r="B3033" t="s">
        <v>20</v>
      </c>
      <c r="C3033" s="2">
        <v>44044.443055555559</v>
      </c>
      <c r="D3033" s="2">
        <v>44044.467361111114</v>
      </c>
      <c r="E3033" t="s">
        <v>3059</v>
      </c>
    </row>
    <row r="3034" spans="1:5" x14ac:dyDescent="0.2">
      <c r="A3034" t="s">
        <v>27</v>
      </c>
      <c r="B3034" t="s">
        <v>20</v>
      </c>
      <c r="C3034" s="2">
        <v>44044.443055555559</v>
      </c>
      <c r="D3034" s="2">
        <v>44044.467361111114</v>
      </c>
      <c r="E3034" t="s">
        <v>3060</v>
      </c>
    </row>
    <row r="3035" spans="1:5" x14ac:dyDescent="0.2">
      <c r="A3035" t="s">
        <v>27</v>
      </c>
      <c r="B3035" t="s">
        <v>20</v>
      </c>
      <c r="C3035" s="2">
        <v>44044.443055555559</v>
      </c>
      <c r="D3035" s="2">
        <v>44044.467361111114</v>
      </c>
      <c r="E3035" t="s">
        <v>3061</v>
      </c>
    </row>
    <row r="3036" spans="1:5" x14ac:dyDescent="0.2">
      <c r="A3036" t="s">
        <v>27</v>
      </c>
      <c r="B3036" t="s">
        <v>20</v>
      </c>
      <c r="C3036" s="2">
        <v>44044.443055555559</v>
      </c>
      <c r="D3036" s="2">
        <v>44044.467361111114</v>
      </c>
      <c r="E3036" t="s">
        <v>3062</v>
      </c>
    </row>
    <row r="3037" spans="1:5" x14ac:dyDescent="0.2">
      <c r="A3037" t="s">
        <v>27</v>
      </c>
      <c r="B3037" t="s">
        <v>20</v>
      </c>
      <c r="C3037" s="2">
        <v>44044.443055555559</v>
      </c>
      <c r="D3037" s="2">
        <v>44044.467361111114</v>
      </c>
      <c r="E3037" t="s">
        <v>3063</v>
      </c>
    </row>
    <row r="3038" spans="1:5" x14ac:dyDescent="0.2">
      <c r="A3038" t="s">
        <v>27</v>
      </c>
      <c r="B3038" t="s">
        <v>20</v>
      </c>
      <c r="C3038" s="2">
        <v>44044.443055555559</v>
      </c>
      <c r="D3038" s="2">
        <v>44044.467361111114</v>
      </c>
      <c r="E3038" t="s">
        <v>3064</v>
      </c>
    </row>
    <row r="3039" spans="1:5" x14ac:dyDescent="0.2">
      <c r="A3039" t="s">
        <v>27</v>
      </c>
      <c r="B3039" t="s">
        <v>20</v>
      </c>
      <c r="C3039" s="2">
        <v>44044.443055555559</v>
      </c>
      <c r="D3039" s="2">
        <v>44044.467361111114</v>
      </c>
      <c r="E3039" t="s">
        <v>3065</v>
      </c>
    </row>
    <row r="3040" spans="1:5" x14ac:dyDescent="0.2">
      <c r="A3040" t="s">
        <v>27</v>
      </c>
      <c r="B3040" t="s">
        <v>20</v>
      </c>
      <c r="C3040" s="2">
        <v>44044.443055555559</v>
      </c>
      <c r="D3040" s="2">
        <v>44044.467361111114</v>
      </c>
      <c r="E3040" t="s">
        <v>3066</v>
      </c>
    </row>
    <row r="3041" spans="1:5" x14ac:dyDescent="0.2">
      <c r="A3041" t="s">
        <v>27</v>
      </c>
      <c r="B3041" t="s">
        <v>20</v>
      </c>
      <c r="C3041" s="2">
        <v>44044.443055555559</v>
      </c>
      <c r="D3041" s="2">
        <v>44044.467361111114</v>
      </c>
      <c r="E3041" t="s">
        <v>3067</v>
      </c>
    </row>
    <row r="3042" spans="1:5" x14ac:dyDescent="0.2">
      <c r="A3042" t="s">
        <v>27</v>
      </c>
      <c r="B3042" t="s">
        <v>20</v>
      </c>
      <c r="C3042" s="2">
        <v>44044.443055555559</v>
      </c>
      <c r="D3042" s="2">
        <v>44044.467361111114</v>
      </c>
      <c r="E3042" t="s">
        <v>3068</v>
      </c>
    </row>
    <row r="3043" spans="1:5" x14ac:dyDescent="0.2">
      <c r="A3043" t="s">
        <v>27</v>
      </c>
      <c r="B3043" t="s">
        <v>20</v>
      </c>
      <c r="C3043" s="2">
        <v>44044.443055555559</v>
      </c>
      <c r="D3043" s="2">
        <v>44044.467361111114</v>
      </c>
      <c r="E3043" t="s">
        <v>3069</v>
      </c>
    </row>
    <row r="3044" spans="1:5" x14ac:dyDescent="0.2">
      <c r="A3044" t="s">
        <v>27</v>
      </c>
      <c r="B3044" t="s">
        <v>20</v>
      </c>
      <c r="C3044" s="2">
        <v>44044.443055555559</v>
      </c>
      <c r="D3044" s="2">
        <v>44044.467361111114</v>
      </c>
      <c r="E3044" t="s">
        <v>3070</v>
      </c>
    </row>
    <row r="3045" spans="1:5" x14ac:dyDescent="0.2">
      <c r="A3045" t="s">
        <v>27</v>
      </c>
      <c r="B3045" t="s">
        <v>20</v>
      </c>
      <c r="C3045" s="2">
        <v>44044.443055555559</v>
      </c>
      <c r="D3045" s="2">
        <v>44044.467361111114</v>
      </c>
      <c r="E3045" t="s">
        <v>3071</v>
      </c>
    </row>
    <row r="3046" spans="1:5" x14ac:dyDescent="0.2">
      <c r="A3046" t="s">
        <v>27</v>
      </c>
      <c r="B3046" t="s">
        <v>20</v>
      </c>
      <c r="C3046" s="2">
        <v>44044.443055555559</v>
      </c>
      <c r="D3046" s="2">
        <v>44044.467361111114</v>
      </c>
      <c r="E3046" t="s">
        <v>3072</v>
      </c>
    </row>
    <row r="3047" spans="1:5" x14ac:dyDescent="0.2">
      <c r="A3047" t="s">
        <v>27</v>
      </c>
      <c r="B3047" t="s">
        <v>20</v>
      </c>
      <c r="C3047" s="2">
        <v>44044.443055555559</v>
      </c>
      <c r="D3047" s="2">
        <v>44044.467361111114</v>
      </c>
      <c r="E3047" t="s">
        <v>3073</v>
      </c>
    </row>
    <row r="3048" spans="1:5" x14ac:dyDescent="0.2">
      <c r="A3048" t="s">
        <v>27</v>
      </c>
      <c r="B3048" t="s">
        <v>20</v>
      </c>
      <c r="C3048" s="2">
        <v>44044.443055555559</v>
      </c>
      <c r="D3048" s="2">
        <v>44044.467361111114</v>
      </c>
      <c r="E3048" t="s">
        <v>3074</v>
      </c>
    </row>
    <row r="3049" spans="1:5" x14ac:dyDescent="0.2">
      <c r="A3049" t="s">
        <v>27</v>
      </c>
      <c r="B3049" t="s">
        <v>20</v>
      </c>
      <c r="C3049" s="2">
        <v>44044.443055555559</v>
      </c>
      <c r="D3049" s="2">
        <v>44044.467361111114</v>
      </c>
      <c r="E3049" t="s">
        <v>3075</v>
      </c>
    </row>
    <row r="3050" spans="1:5" x14ac:dyDescent="0.2">
      <c r="A3050" t="s">
        <v>27</v>
      </c>
      <c r="B3050" t="s">
        <v>20</v>
      </c>
      <c r="C3050" s="2">
        <v>44044.443055555559</v>
      </c>
      <c r="D3050" s="2">
        <v>44044.467361111114</v>
      </c>
      <c r="E3050" t="s">
        <v>3076</v>
      </c>
    </row>
    <row r="3051" spans="1:5" x14ac:dyDescent="0.2">
      <c r="A3051" t="s">
        <v>27</v>
      </c>
      <c r="B3051" t="s">
        <v>20</v>
      </c>
      <c r="C3051" s="2">
        <v>44044.443055555559</v>
      </c>
      <c r="D3051" s="2">
        <v>44044.467361111114</v>
      </c>
      <c r="E3051" t="s">
        <v>3077</v>
      </c>
    </row>
    <row r="3052" spans="1:5" x14ac:dyDescent="0.2">
      <c r="A3052" t="s">
        <v>27</v>
      </c>
      <c r="B3052" t="s">
        <v>20</v>
      </c>
      <c r="C3052" s="2">
        <v>44044.443055555559</v>
      </c>
      <c r="D3052" s="2">
        <v>44044.467361111114</v>
      </c>
      <c r="E3052" t="s">
        <v>3078</v>
      </c>
    </row>
    <row r="3053" spans="1:5" x14ac:dyDescent="0.2">
      <c r="A3053" t="s">
        <v>27</v>
      </c>
      <c r="B3053" t="s">
        <v>20</v>
      </c>
      <c r="C3053" s="2">
        <v>44044.443055555559</v>
      </c>
      <c r="D3053" s="2">
        <v>44044.467361111114</v>
      </c>
      <c r="E3053" t="s">
        <v>3079</v>
      </c>
    </row>
    <row r="3054" spans="1:5" x14ac:dyDescent="0.2">
      <c r="A3054" t="s">
        <v>27</v>
      </c>
      <c r="B3054" t="s">
        <v>20</v>
      </c>
      <c r="C3054" s="2">
        <v>44044.443055555559</v>
      </c>
      <c r="D3054" s="2">
        <v>44044.467361111114</v>
      </c>
      <c r="E3054" t="s">
        <v>3080</v>
      </c>
    </row>
    <row r="3055" spans="1:5" x14ac:dyDescent="0.2">
      <c r="A3055" t="s">
        <v>27</v>
      </c>
      <c r="B3055" t="s">
        <v>20</v>
      </c>
      <c r="C3055" s="2">
        <v>44044.443055555559</v>
      </c>
      <c r="D3055" s="2">
        <v>44044.467361111114</v>
      </c>
      <c r="E3055" t="s">
        <v>3081</v>
      </c>
    </row>
    <row r="3056" spans="1:5" x14ac:dyDescent="0.2">
      <c r="A3056" t="s">
        <v>27</v>
      </c>
      <c r="B3056" t="s">
        <v>20</v>
      </c>
      <c r="C3056" s="2">
        <v>44044.443055555559</v>
      </c>
      <c r="D3056" s="2">
        <v>44044.467361111114</v>
      </c>
      <c r="E3056" t="s">
        <v>3082</v>
      </c>
    </row>
    <row r="3057" spans="1:5" x14ac:dyDescent="0.2">
      <c r="A3057" t="s">
        <v>27</v>
      </c>
      <c r="B3057" t="s">
        <v>20</v>
      </c>
      <c r="C3057" s="2">
        <v>44044.443055555559</v>
      </c>
      <c r="D3057" s="2">
        <v>44044.467361111114</v>
      </c>
      <c r="E3057" t="s">
        <v>3083</v>
      </c>
    </row>
    <row r="3058" spans="1:5" x14ac:dyDescent="0.2">
      <c r="A3058" t="s">
        <v>27</v>
      </c>
      <c r="B3058" t="s">
        <v>20</v>
      </c>
      <c r="C3058" s="2">
        <v>44044.443055555559</v>
      </c>
      <c r="D3058" s="2">
        <v>44044.467361111114</v>
      </c>
      <c r="E3058" t="s">
        <v>3084</v>
      </c>
    </row>
    <row r="3059" spans="1:5" x14ac:dyDescent="0.2">
      <c r="A3059" t="s">
        <v>27</v>
      </c>
      <c r="B3059" t="s">
        <v>20</v>
      </c>
      <c r="C3059" s="2">
        <v>44044.443055555559</v>
      </c>
      <c r="D3059" s="2">
        <v>44044.467361111114</v>
      </c>
      <c r="E3059" t="s">
        <v>3085</v>
      </c>
    </row>
    <row r="3060" spans="1:5" x14ac:dyDescent="0.2">
      <c r="A3060" t="s">
        <v>27</v>
      </c>
      <c r="B3060" t="s">
        <v>20</v>
      </c>
      <c r="C3060" s="2">
        <v>44044.443055555559</v>
      </c>
      <c r="D3060" s="2">
        <v>44044.467361111114</v>
      </c>
      <c r="E3060" t="s">
        <v>3086</v>
      </c>
    </row>
    <row r="3061" spans="1:5" x14ac:dyDescent="0.2">
      <c r="A3061" t="s">
        <v>27</v>
      </c>
      <c r="B3061" t="s">
        <v>20</v>
      </c>
      <c r="C3061" s="2">
        <v>44044.443055555559</v>
      </c>
      <c r="D3061" s="2">
        <v>44044.467361111114</v>
      </c>
      <c r="E3061" t="s">
        <v>3087</v>
      </c>
    </row>
    <row r="3062" spans="1:5" x14ac:dyDescent="0.2">
      <c r="A3062" t="s">
        <v>27</v>
      </c>
      <c r="B3062" t="s">
        <v>20</v>
      </c>
      <c r="C3062" s="2">
        <v>44044.443055555559</v>
      </c>
      <c r="D3062" s="2">
        <v>44044.467361111114</v>
      </c>
      <c r="E3062" t="s">
        <v>3088</v>
      </c>
    </row>
    <row r="3063" spans="1:5" x14ac:dyDescent="0.2">
      <c r="A3063" t="s">
        <v>27</v>
      </c>
      <c r="B3063" t="s">
        <v>20</v>
      </c>
      <c r="C3063" s="2">
        <v>44044.443055555559</v>
      </c>
      <c r="D3063" s="2">
        <v>44044.467361111114</v>
      </c>
      <c r="E3063" t="s">
        <v>3089</v>
      </c>
    </row>
    <row r="3064" spans="1:5" x14ac:dyDescent="0.2">
      <c r="A3064" t="s">
        <v>27</v>
      </c>
      <c r="B3064" t="s">
        <v>20</v>
      </c>
      <c r="C3064" s="2">
        <v>44044.443055555559</v>
      </c>
      <c r="D3064" s="2">
        <v>44044.467361111114</v>
      </c>
      <c r="E3064" t="s">
        <v>3090</v>
      </c>
    </row>
    <row r="3065" spans="1:5" x14ac:dyDescent="0.2">
      <c r="A3065" t="s">
        <v>27</v>
      </c>
      <c r="B3065" t="s">
        <v>20</v>
      </c>
      <c r="C3065" s="2">
        <v>44044.443055555559</v>
      </c>
      <c r="D3065" s="2">
        <v>44044.467361111114</v>
      </c>
      <c r="E3065" t="s">
        <v>3091</v>
      </c>
    </row>
    <row r="3066" spans="1:5" x14ac:dyDescent="0.2">
      <c r="A3066" t="s">
        <v>27</v>
      </c>
      <c r="B3066" t="s">
        <v>20</v>
      </c>
      <c r="C3066" s="2">
        <v>44044.443055555559</v>
      </c>
      <c r="D3066" s="2">
        <v>44044.467361111114</v>
      </c>
      <c r="E3066" t="s">
        <v>3092</v>
      </c>
    </row>
    <row r="3067" spans="1:5" x14ac:dyDescent="0.2">
      <c r="A3067" t="s">
        <v>27</v>
      </c>
      <c r="B3067" t="s">
        <v>20</v>
      </c>
      <c r="C3067" s="2">
        <v>44044.443055555559</v>
      </c>
      <c r="D3067" s="2">
        <v>44044.467361111114</v>
      </c>
      <c r="E3067" t="s">
        <v>3093</v>
      </c>
    </row>
    <row r="3068" spans="1:5" x14ac:dyDescent="0.2">
      <c r="A3068" t="s">
        <v>27</v>
      </c>
      <c r="B3068" t="s">
        <v>20</v>
      </c>
      <c r="C3068" s="2">
        <v>44044.443055555559</v>
      </c>
      <c r="D3068" s="2">
        <v>44044.467361111114</v>
      </c>
      <c r="E3068" t="s">
        <v>3094</v>
      </c>
    </row>
    <row r="3069" spans="1:5" x14ac:dyDescent="0.2">
      <c r="A3069" t="s">
        <v>27</v>
      </c>
      <c r="B3069" t="s">
        <v>20</v>
      </c>
      <c r="C3069" s="2">
        <v>44044.443055555559</v>
      </c>
      <c r="D3069" s="2">
        <v>44044.467361111114</v>
      </c>
      <c r="E3069" t="s">
        <v>3095</v>
      </c>
    </row>
    <row r="3070" spans="1:5" x14ac:dyDescent="0.2">
      <c r="A3070" t="s">
        <v>27</v>
      </c>
      <c r="B3070" t="s">
        <v>20</v>
      </c>
      <c r="C3070" s="2">
        <v>44044.443055555559</v>
      </c>
      <c r="D3070" s="2">
        <v>44044.467361111114</v>
      </c>
      <c r="E3070" t="s">
        <v>3096</v>
      </c>
    </row>
    <row r="3071" spans="1:5" x14ac:dyDescent="0.2">
      <c r="A3071" t="s">
        <v>27</v>
      </c>
      <c r="B3071" t="s">
        <v>20</v>
      </c>
      <c r="C3071" s="2">
        <v>44044.443055555559</v>
      </c>
      <c r="D3071" s="2">
        <v>44044.467361111114</v>
      </c>
      <c r="E3071" t="s">
        <v>3097</v>
      </c>
    </row>
    <row r="3072" spans="1:5" x14ac:dyDescent="0.2">
      <c r="A3072" t="s">
        <v>27</v>
      </c>
      <c r="B3072" t="s">
        <v>20</v>
      </c>
      <c r="C3072" s="2">
        <v>44044.443055555559</v>
      </c>
      <c r="D3072" s="2">
        <v>44044.467361111114</v>
      </c>
      <c r="E3072" t="s">
        <v>3098</v>
      </c>
    </row>
    <row r="3073" spans="1:5" x14ac:dyDescent="0.2">
      <c r="A3073" t="s">
        <v>27</v>
      </c>
      <c r="B3073" t="s">
        <v>20</v>
      </c>
      <c r="C3073" s="2">
        <v>44044.443055555559</v>
      </c>
      <c r="D3073" s="2">
        <v>44044.467361111114</v>
      </c>
      <c r="E3073" t="s">
        <v>3099</v>
      </c>
    </row>
    <row r="3074" spans="1:5" x14ac:dyDescent="0.2">
      <c r="A3074" t="s">
        <v>27</v>
      </c>
      <c r="B3074" t="s">
        <v>20</v>
      </c>
      <c r="C3074" s="2">
        <v>44044.443055555559</v>
      </c>
      <c r="D3074" s="2">
        <v>44044.467361111114</v>
      </c>
      <c r="E3074" t="s">
        <v>3100</v>
      </c>
    </row>
    <row r="3075" spans="1:5" x14ac:dyDescent="0.2">
      <c r="A3075" t="s">
        <v>27</v>
      </c>
      <c r="B3075" t="s">
        <v>20</v>
      </c>
      <c r="C3075" s="2">
        <v>44044.443055555559</v>
      </c>
      <c r="D3075" s="2">
        <v>44044.467361111114</v>
      </c>
      <c r="E3075" t="s">
        <v>3101</v>
      </c>
    </row>
    <row r="3076" spans="1:5" x14ac:dyDescent="0.2">
      <c r="A3076" t="s">
        <v>27</v>
      </c>
      <c r="B3076" t="s">
        <v>20</v>
      </c>
      <c r="C3076" s="2">
        <v>44044.443055555559</v>
      </c>
      <c r="D3076" s="2">
        <v>44044.467361111114</v>
      </c>
      <c r="E3076" t="s">
        <v>3102</v>
      </c>
    </row>
    <row r="3077" spans="1:5" x14ac:dyDescent="0.2">
      <c r="A3077" t="s">
        <v>27</v>
      </c>
      <c r="B3077" t="s">
        <v>20</v>
      </c>
      <c r="C3077" s="2">
        <v>44044.443055555559</v>
      </c>
      <c r="D3077" s="2">
        <v>44044.467361111114</v>
      </c>
      <c r="E3077" t="s">
        <v>3103</v>
      </c>
    </row>
    <row r="3078" spans="1:5" x14ac:dyDescent="0.2">
      <c r="A3078" t="s">
        <v>27</v>
      </c>
      <c r="B3078" t="s">
        <v>20</v>
      </c>
      <c r="C3078" s="2">
        <v>44044.443055555559</v>
      </c>
      <c r="D3078" s="2">
        <v>44044.467361111114</v>
      </c>
      <c r="E3078" t="s">
        <v>3104</v>
      </c>
    </row>
    <row r="3079" spans="1:5" x14ac:dyDescent="0.2">
      <c r="A3079" t="s">
        <v>27</v>
      </c>
      <c r="B3079" t="s">
        <v>20</v>
      </c>
      <c r="C3079" s="2">
        <v>44044.443055555559</v>
      </c>
      <c r="D3079" s="2">
        <v>44044.467361111114</v>
      </c>
      <c r="E3079" t="s">
        <v>3105</v>
      </c>
    </row>
    <row r="3080" spans="1:5" x14ac:dyDescent="0.2">
      <c r="A3080" t="s">
        <v>27</v>
      </c>
      <c r="B3080" t="s">
        <v>20</v>
      </c>
      <c r="C3080" s="2">
        <v>44044.443055555559</v>
      </c>
      <c r="D3080" s="2">
        <v>44044.467361111114</v>
      </c>
      <c r="E3080" t="s">
        <v>3106</v>
      </c>
    </row>
    <row r="3081" spans="1:5" x14ac:dyDescent="0.2">
      <c r="A3081" t="s">
        <v>27</v>
      </c>
      <c r="B3081" t="s">
        <v>20</v>
      </c>
      <c r="C3081" s="2">
        <v>44044.443055555559</v>
      </c>
      <c r="D3081" s="2">
        <v>44044.467361111114</v>
      </c>
      <c r="E3081" t="s">
        <v>3107</v>
      </c>
    </row>
    <row r="3082" spans="1:5" x14ac:dyDescent="0.2">
      <c r="A3082" t="s">
        <v>27</v>
      </c>
      <c r="B3082" t="s">
        <v>20</v>
      </c>
      <c r="C3082" s="2">
        <v>44044.443055555559</v>
      </c>
      <c r="D3082" s="2">
        <v>44044.467361111114</v>
      </c>
      <c r="E3082" t="s">
        <v>3108</v>
      </c>
    </row>
    <row r="3083" spans="1:5" x14ac:dyDescent="0.2">
      <c r="A3083" t="s">
        <v>27</v>
      </c>
      <c r="B3083" t="s">
        <v>20</v>
      </c>
      <c r="C3083" s="2">
        <v>44044.443055555559</v>
      </c>
      <c r="D3083" s="2">
        <v>44044.467361111114</v>
      </c>
      <c r="E3083" t="s">
        <v>3109</v>
      </c>
    </row>
    <row r="3084" spans="1:5" x14ac:dyDescent="0.2">
      <c r="A3084" t="s">
        <v>27</v>
      </c>
      <c r="B3084" t="s">
        <v>20</v>
      </c>
      <c r="C3084" s="2">
        <v>44044.443055555559</v>
      </c>
      <c r="D3084" s="2">
        <v>44044.467361111114</v>
      </c>
      <c r="E3084" t="s">
        <v>3110</v>
      </c>
    </row>
    <row r="3085" spans="1:5" x14ac:dyDescent="0.2">
      <c r="A3085" t="s">
        <v>27</v>
      </c>
      <c r="B3085" t="s">
        <v>20</v>
      </c>
      <c r="C3085" s="2">
        <v>44044.443055555559</v>
      </c>
      <c r="D3085" s="2">
        <v>44044.467361111114</v>
      </c>
      <c r="E3085" t="s">
        <v>3111</v>
      </c>
    </row>
    <row r="3086" spans="1:5" x14ac:dyDescent="0.2">
      <c r="A3086" t="s">
        <v>27</v>
      </c>
      <c r="B3086" t="s">
        <v>20</v>
      </c>
      <c r="C3086" s="2">
        <v>44044.443055555559</v>
      </c>
      <c r="D3086" s="2">
        <v>44044.467361111114</v>
      </c>
      <c r="E3086" t="s">
        <v>3112</v>
      </c>
    </row>
    <row r="3087" spans="1:5" x14ac:dyDescent="0.2">
      <c r="A3087" t="s">
        <v>27</v>
      </c>
      <c r="B3087" t="s">
        <v>20</v>
      </c>
      <c r="C3087" s="2">
        <v>44044.443055555559</v>
      </c>
      <c r="D3087" s="2">
        <v>44044.467361111114</v>
      </c>
      <c r="E3087" t="s">
        <v>3113</v>
      </c>
    </row>
    <row r="3088" spans="1:5" x14ac:dyDescent="0.2">
      <c r="A3088" t="s">
        <v>27</v>
      </c>
      <c r="B3088" t="s">
        <v>20</v>
      </c>
      <c r="C3088" s="2">
        <v>44044.443055555559</v>
      </c>
      <c r="D3088" s="2">
        <v>44044.467361111114</v>
      </c>
      <c r="E3088" t="s">
        <v>3114</v>
      </c>
    </row>
    <row r="3089" spans="1:5" x14ac:dyDescent="0.2">
      <c r="A3089" t="s">
        <v>27</v>
      </c>
      <c r="B3089" t="s">
        <v>20</v>
      </c>
      <c r="C3089" s="2">
        <v>44044.443055555559</v>
      </c>
      <c r="D3089" s="2">
        <v>44044.467361111114</v>
      </c>
      <c r="E3089" t="s">
        <v>3115</v>
      </c>
    </row>
    <row r="3090" spans="1:5" x14ac:dyDescent="0.2">
      <c r="A3090" t="s">
        <v>27</v>
      </c>
      <c r="B3090" t="s">
        <v>20</v>
      </c>
      <c r="C3090" s="2">
        <v>44044.443055555559</v>
      </c>
      <c r="D3090" s="2">
        <v>44044.467361111114</v>
      </c>
      <c r="E3090" t="s">
        <v>3116</v>
      </c>
    </row>
    <row r="3091" spans="1:5" x14ac:dyDescent="0.2">
      <c r="A3091" t="s">
        <v>27</v>
      </c>
      <c r="B3091" t="s">
        <v>20</v>
      </c>
      <c r="C3091" s="2">
        <v>44044.443055555559</v>
      </c>
      <c r="D3091" s="2">
        <v>44044.467361111114</v>
      </c>
      <c r="E3091" t="s">
        <v>3117</v>
      </c>
    </row>
    <row r="3092" spans="1:5" x14ac:dyDescent="0.2">
      <c r="A3092" t="s">
        <v>27</v>
      </c>
      <c r="B3092" t="s">
        <v>20</v>
      </c>
      <c r="C3092" s="2">
        <v>44044.443055555559</v>
      </c>
      <c r="D3092" s="2">
        <v>44044.467361111114</v>
      </c>
      <c r="E3092" t="s">
        <v>3118</v>
      </c>
    </row>
    <row r="3093" spans="1:5" x14ac:dyDescent="0.2">
      <c r="A3093" t="s">
        <v>27</v>
      </c>
      <c r="B3093" t="s">
        <v>20</v>
      </c>
      <c r="C3093" s="2">
        <v>44044.443055555559</v>
      </c>
      <c r="D3093" s="2">
        <v>44044.467361111114</v>
      </c>
      <c r="E3093" t="s">
        <v>3119</v>
      </c>
    </row>
    <row r="3094" spans="1:5" x14ac:dyDescent="0.2">
      <c r="A3094" t="s">
        <v>27</v>
      </c>
      <c r="B3094" t="s">
        <v>20</v>
      </c>
      <c r="C3094" s="2">
        <v>44044.443055555559</v>
      </c>
      <c r="D3094" s="2">
        <v>44044.467361111114</v>
      </c>
      <c r="E3094" t="s">
        <v>3120</v>
      </c>
    </row>
    <row r="3095" spans="1:5" x14ac:dyDescent="0.2">
      <c r="A3095" t="s">
        <v>27</v>
      </c>
      <c r="B3095" t="s">
        <v>20</v>
      </c>
      <c r="C3095" s="2">
        <v>44044.443055555559</v>
      </c>
      <c r="D3095" s="2">
        <v>44044.467361111114</v>
      </c>
      <c r="E3095" t="s">
        <v>3121</v>
      </c>
    </row>
    <row r="3096" spans="1:5" x14ac:dyDescent="0.2">
      <c r="A3096" t="s">
        <v>27</v>
      </c>
      <c r="B3096" t="s">
        <v>20</v>
      </c>
      <c r="C3096" s="2">
        <v>44044.443055555559</v>
      </c>
      <c r="D3096" s="2">
        <v>44044.467361111114</v>
      </c>
      <c r="E3096" t="s">
        <v>3122</v>
      </c>
    </row>
    <row r="3097" spans="1:5" x14ac:dyDescent="0.2">
      <c r="A3097" t="s">
        <v>27</v>
      </c>
      <c r="B3097" t="s">
        <v>20</v>
      </c>
      <c r="C3097" s="2">
        <v>44044.443055555559</v>
      </c>
      <c r="D3097" s="2">
        <v>44044.467361111114</v>
      </c>
      <c r="E3097" t="s">
        <v>3123</v>
      </c>
    </row>
    <row r="3098" spans="1:5" x14ac:dyDescent="0.2">
      <c r="A3098" t="s">
        <v>27</v>
      </c>
      <c r="B3098" t="s">
        <v>20</v>
      </c>
      <c r="C3098" s="2">
        <v>44044.443055555559</v>
      </c>
      <c r="D3098" s="2">
        <v>44044.467361111114</v>
      </c>
      <c r="E3098" t="s">
        <v>3124</v>
      </c>
    </row>
    <row r="3099" spans="1:5" x14ac:dyDescent="0.2">
      <c r="A3099" t="s">
        <v>27</v>
      </c>
      <c r="B3099" t="s">
        <v>20</v>
      </c>
      <c r="C3099" s="2">
        <v>44044.443055555559</v>
      </c>
      <c r="D3099" s="2">
        <v>44044.467361111114</v>
      </c>
      <c r="E3099" t="s">
        <v>3125</v>
      </c>
    </row>
    <row r="3100" spans="1:5" x14ac:dyDescent="0.2">
      <c r="A3100" t="s">
        <v>27</v>
      </c>
      <c r="B3100" t="s">
        <v>20</v>
      </c>
      <c r="C3100" s="2">
        <v>44044.443055555559</v>
      </c>
      <c r="D3100" s="2">
        <v>44044.467361111114</v>
      </c>
      <c r="E3100" t="s">
        <v>3126</v>
      </c>
    </row>
    <row r="3101" spans="1:5" x14ac:dyDescent="0.2">
      <c r="A3101" t="s">
        <v>27</v>
      </c>
      <c r="B3101" t="s">
        <v>20</v>
      </c>
      <c r="C3101" s="2">
        <v>44044.443055555559</v>
      </c>
      <c r="D3101" s="2">
        <v>44044.467361111114</v>
      </c>
      <c r="E3101" t="s">
        <v>3127</v>
      </c>
    </row>
    <row r="3102" spans="1:5" x14ac:dyDescent="0.2">
      <c r="A3102" t="s">
        <v>27</v>
      </c>
      <c r="B3102" t="s">
        <v>20</v>
      </c>
      <c r="C3102" s="2">
        <v>44044.443055555559</v>
      </c>
      <c r="D3102" s="2">
        <v>44044.467361111114</v>
      </c>
      <c r="E3102" t="s">
        <v>3128</v>
      </c>
    </row>
    <row r="3103" spans="1:5" x14ac:dyDescent="0.2">
      <c r="A3103" t="s">
        <v>27</v>
      </c>
      <c r="B3103" t="s">
        <v>20</v>
      </c>
      <c r="C3103" s="2">
        <v>44044.443055555559</v>
      </c>
      <c r="D3103" s="2">
        <v>44044.467361111114</v>
      </c>
      <c r="E3103" t="s">
        <v>3129</v>
      </c>
    </row>
    <row r="3104" spans="1:5" x14ac:dyDescent="0.2">
      <c r="A3104" t="s">
        <v>27</v>
      </c>
      <c r="B3104" t="s">
        <v>20</v>
      </c>
      <c r="C3104" s="2">
        <v>44044.443055555559</v>
      </c>
      <c r="D3104" s="2">
        <v>44044.467361111114</v>
      </c>
      <c r="E3104" t="s">
        <v>3130</v>
      </c>
    </row>
    <row r="3105" spans="1:5" x14ac:dyDescent="0.2">
      <c r="A3105" t="s">
        <v>27</v>
      </c>
      <c r="B3105" t="s">
        <v>20</v>
      </c>
      <c r="C3105" s="2">
        <v>44044.443055555559</v>
      </c>
      <c r="D3105" s="2">
        <v>44044.467361111114</v>
      </c>
      <c r="E3105" t="s">
        <v>3131</v>
      </c>
    </row>
    <row r="3106" spans="1:5" x14ac:dyDescent="0.2">
      <c r="A3106" t="s">
        <v>27</v>
      </c>
      <c r="B3106" t="s">
        <v>20</v>
      </c>
      <c r="C3106" s="2">
        <v>44044.443055555559</v>
      </c>
      <c r="D3106" s="2">
        <v>44044.467361111114</v>
      </c>
      <c r="E3106" t="s">
        <v>3132</v>
      </c>
    </row>
    <row r="3107" spans="1:5" x14ac:dyDescent="0.2">
      <c r="A3107" t="s">
        <v>27</v>
      </c>
      <c r="B3107" t="s">
        <v>20</v>
      </c>
      <c r="C3107" s="2">
        <v>44044.443055555559</v>
      </c>
      <c r="D3107" s="2">
        <v>44044.467361111114</v>
      </c>
      <c r="E3107" t="s">
        <v>3133</v>
      </c>
    </row>
    <row r="3108" spans="1:5" x14ac:dyDescent="0.2">
      <c r="A3108" t="s">
        <v>27</v>
      </c>
      <c r="B3108" t="s">
        <v>20</v>
      </c>
      <c r="C3108" s="2">
        <v>44044.443055555559</v>
      </c>
      <c r="D3108" s="2">
        <v>44044.467361111114</v>
      </c>
      <c r="E3108" t="s">
        <v>3134</v>
      </c>
    </row>
    <row r="3109" spans="1:5" x14ac:dyDescent="0.2">
      <c r="A3109" t="s">
        <v>27</v>
      </c>
      <c r="B3109" t="s">
        <v>20</v>
      </c>
      <c r="C3109" s="2">
        <v>44044.443055555559</v>
      </c>
      <c r="D3109" s="2">
        <v>44044.467361111114</v>
      </c>
      <c r="E3109" t="s">
        <v>3135</v>
      </c>
    </row>
    <row r="3110" spans="1:5" x14ac:dyDescent="0.2">
      <c r="A3110" t="s">
        <v>27</v>
      </c>
      <c r="B3110" t="s">
        <v>20</v>
      </c>
      <c r="C3110" s="2">
        <v>44044.443055555559</v>
      </c>
      <c r="D3110" s="2">
        <v>44044.467361111114</v>
      </c>
      <c r="E3110" t="s">
        <v>3136</v>
      </c>
    </row>
    <row r="3111" spans="1:5" x14ac:dyDescent="0.2">
      <c r="A3111" t="s">
        <v>27</v>
      </c>
      <c r="B3111" t="s">
        <v>20</v>
      </c>
      <c r="C3111" s="2">
        <v>44044.443055555559</v>
      </c>
      <c r="D3111" s="2">
        <v>44044.467361111114</v>
      </c>
      <c r="E3111" t="s">
        <v>3137</v>
      </c>
    </row>
    <row r="3112" spans="1:5" x14ac:dyDescent="0.2">
      <c r="A3112" t="s">
        <v>27</v>
      </c>
      <c r="B3112" t="s">
        <v>20</v>
      </c>
      <c r="C3112" s="2">
        <v>44044.443055555559</v>
      </c>
      <c r="D3112" s="2">
        <v>44044.467361111114</v>
      </c>
      <c r="E3112" t="s">
        <v>3138</v>
      </c>
    </row>
    <row r="3113" spans="1:5" x14ac:dyDescent="0.2">
      <c r="A3113" t="s">
        <v>27</v>
      </c>
      <c r="B3113" t="s">
        <v>20</v>
      </c>
      <c r="C3113" s="2">
        <v>44044.443055555559</v>
      </c>
      <c r="D3113" s="2">
        <v>44044.467361111114</v>
      </c>
      <c r="E3113" t="s">
        <v>3139</v>
      </c>
    </row>
    <row r="3114" spans="1:5" x14ac:dyDescent="0.2">
      <c r="A3114" t="s">
        <v>27</v>
      </c>
      <c r="B3114" t="s">
        <v>20</v>
      </c>
      <c r="C3114" s="2">
        <v>44044.443055555559</v>
      </c>
      <c r="D3114" s="2">
        <v>44044.467361111114</v>
      </c>
      <c r="E3114" t="s">
        <v>3140</v>
      </c>
    </row>
    <row r="3115" spans="1:5" x14ac:dyDescent="0.2">
      <c r="A3115" t="s">
        <v>27</v>
      </c>
      <c r="B3115" t="s">
        <v>20</v>
      </c>
      <c r="C3115" s="2">
        <v>44044.443055555559</v>
      </c>
      <c r="D3115" s="2">
        <v>44044.467361111114</v>
      </c>
      <c r="E3115" t="s">
        <v>3141</v>
      </c>
    </row>
    <row r="3116" spans="1:5" x14ac:dyDescent="0.2">
      <c r="A3116" t="s">
        <v>27</v>
      </c>
      <c r="B3116" t="s">
        <v>20</v>
      </c>
      <c r="C3116" s="2">
        <v>44044.443055555559</v>
      </c>
      <c r="D3116" s="2">
        <v>44044.467361111114</v>
      </c>
      <c r="E3116" t="s">
        <v>3142</v>
      </c>
    </row>
    <row r="3117" spans="1:5" x14ac:dyDescent="0.2">
      <c r="A3117" t="s">
        <v>27</v>
      </c>
      <c r="B3117" t="s">
        <v>20</v>
      </c>
      <c r="C3117" s="2">
        <v>44044.443055555559</v>
      </c>
      <c r="D3117" s="2">
        <v>44044.467361111114</v>
      </c>
      <c r="E3117" t="s">
        <v>3143</v>
      </c>
    </row>
    <row r="3118" spans="1:5" x14ac:dyDescent="0.2">
      <c r="A3118" t="s">
        <v>27</v>
      </c>
      <c r="B3118" t="s">
        <v>20</v>
      </c>
      <c r="C3118" s="2">
        <v>44044.443055555559</v>
      </c>
      <c r="D3118" s="2">
        <v>44044.467361111114</v>
      </c>
      <c r="E3118" t="s">
        <v>3144</v>
      </c>
    </row>
    <row r="3119" spans="1:5" x14ac:dyDescent="0.2">
      <c r="A3119" t="s">
        <v>27</v>
      </c>
      <c r="B3119" t="s">
        <v>20</v>
      </c>
      <c r="C3119" s="2">
        <v>44044.443055555559</v>
      </c>
      <c r="D3119" s="2">
        <v>44044.467361111114</v>
      </c>
      <c r="E3119" t="s">
        <v>3145</v>
      </c>
    </row>
    <row r="3120" spans="1:5" x14ac:dyDescent="0.2">
      <c r="A3120" t="s">
        <v>27</v>
      </c>
      <c r="B3120" t="s">
        <v>20</v>
      </c>
      <c r="C3120" s="2">
        <v>44044.443055555559</v>
      </c>
      <c r="D3120" s="2">
        <v>44044.467361111114</v>
      </c>
      <c r="E3120" t="s">
        <v>3146</v>
      </c>
    </row>
    <row r="3121" spans="1:5" x14ac:dyDescent="0.2">
      <c r="A3121" t="s">
        <v>27</v>
      </c>
      <c r="B3121" t="s">
        <v>20</v>
      </c>
      <c r="C3121" s="2">
        <v>44044.443055555559</v>
      </c>
      <c r="D3121" s="2">
        <v>44044.467361111114</v>
      </c>
      <c r="E3121" t="s">
        <v>3147</v>
      </c>
    </row>
    <row r="3122" spans="1:5" x14ac:dyDescent="0.2">
      <c r="A3122" t="s">
        <v>27</v>
      </c>
      <c r="B3122" t="s">
        <v>20</v>
      </c>
      <c r="C3122" s="2">
        <v>44044.443055555559</v>
      </c>
      <c r="D3122" s="2">
        <v>44044.467361111114</v>
      </c>
      <c r="E3122" t="s">
        <v>3148</v>
      </c>
    </row>
    <row r="3123" spans="1:5" x14ac:dyDescent="0.2">
      <c r="A3123" t="s">
        <v>27</v>
      </c>
      <c r="B3123" t="s">
        <v>20</v>
      </c>
      <c r="C3123" s="2">
        <v>44044.443055555559</v>
      </c>
      <c r="D3123" s="2">
        <v>44044.467361111114</v>
      </c>
      <c r="E3123" t="s">
        <v>3149</v>
      </c>
    </row>
    <row r="3124" spans="1:5" x14ac:dyDescent="0.2">
      <c r="A3124" t="s">
        <v>27</v>
      </c>
      <c r="B3124" t="s">
        <v>20</v>
      </c>
      <c r="C3124" s="2">
        <v>44044.443055555559</v>
      </c>
      <c r="D3124" s="2">
        <v>44044.467361111114</v>
      </c>
      <c r="E3124" t="s">
        <v>3150</v>
      </c>
    </row>
    <row r="3125" spans="1:5" x14ac:dyDescent="0.2">
      <c r="A3125" t="s">
        <v>27</v>
      </c>
      <c r="B3125" t="s">
        <v>20</v>
      </c>
      <c r="C3125" s="2">
        <v>44044.443055555559</v>
      </c>
      <c r="D3125" s="2">
        <v>44044.467361111114</v>
      </c>
      <c r="E3125" t="s">
        <v>3151</v>
      </c>
    </row>
    <row r="3126" spans="1:5" x14ac:dyDescent="0.2">
      <c r="A3126" t="s">
        <v>27</v>
      </c>
      <c r="B3126" t="s">
        <v>20</v>
      </c>
      <c r="C3126" s="2">
        <v>44044.443055555559</v>
      </c>
      <c r="D3126" s="2">
        <v>44044.467361111114</v>
      </c>
      <c r="E3126" t="s">
        <v>3152</v>
      </c>
    </row>
    <row r="3127" spans="1:5" x14ac:dyDescent="0.2">
      <c r="A3127" t="s">
        <v>27</v>
      </c>
      <c r="B3127" t="s">
        <v>20</v>
      </c>
      <c r="C3127" s="2">
        <v>44044.443055555559</v>
      </c>
      <c r="D3127" s="2">
        <v>44044.467361111114</v>
      </c>
      <c r="E3127" t="s">
        <v>3153</v>
      </c>
    </row>
    <row r="3128" spans="1:5" x14ac:dyDescent="0.2">
      <c r="A3128" t="s">
        <v>27</v>
      </c>
      <c r="B3128" t="s">
        <v>20</v>
      </c>
      <c r="C3128" s="2">
        <v>44044.443055555559</v>
      </c>
      <c r="D3128" s="2">
        <v>44044.467361111114</v>
      </c>
      <c r="E3128" t="s">
        <v>3154</v>
      </c>
    </row>
    <row r="3129" spans="1:5" x14ac:dyDescent="0.2">
      <c r="A3129" t="s">
        <v>27</v>
      </c>
      <c r="B3129" t="s">
        <v>20</v>
      </c>
      <c r="C3129" s="2">
        <v>44044.443055555559</v>
      </c>
      <c r="D3129" s="2">
        <v>44044.467361111114</v>
      </c>
      <c r="E3129" t="s">
        <v>3155</v>
      </c>
    </row>
    <row r="3130" spans="1:5" x14ac:dyDescent="0.2">
      <c r="A3130" t="s">
        <v>27</v>
      </c>
      <c r="B3130" t="s">
        <v>20</v>
      </c>
      <c r="C3130" s="2">
        <v>44044.443055555559</v>
      </c>
      <c r="D3130" s="2">
        <v>44044.467361111114</v>
      </c>
      <c r="E3130" t="s">
        <v>3156</v>
      </c>
    </row>
    <row r="3131" spans="1:5" x14ac:dyDescent="0.2">
      <c r="A3131" t="s">
        <v>27</v>
      </c>
      <c r="B3131" t="s">
        <v>20</v>
      </c>
      <c r="C3131" s="2">
        <v>44044.443055555559</v>
      </c>
      <c r="D3131" s="2">
        <v>44044.467361111114</v>
      </c>
      <c r="E3131" t="s">
        <v>3157</v>
      </c>
    </row>
    <row r="3132" spans="1:5" x14ac:dyDescent="0.2">
      <c r="A3132" t="s">
        <v>27</v>
      </c>
      <c r="B3132" t="s">
        <v>20</v>
      </c>
      <c r="C3132" s="2">
        <v>44044.443055555559</v>
      </c>
      <c r="D3132" s="2">
        <v>44044.467361111114</v>
      </c>
      <c r="E3132" t="s">
        <v>3158</v>
      </c>
    </row>
    <row r="3133" spans="1:5" x14ac:dyDescent="0.2">
      <c r="A3133" t="s">
        <v>27</v>
      </c>
      <c r="B3133" t="s">
        <v>20</v>
      </c>
      <c r="C3133" s="2">
        <v>44044.443055555559</v>
      </c>
      <c r="D3133" s="2">
        <v>44044.467361111114</v>
      </c>
      <c r="E3133" t="s">
        <v>3159</v>
      </c>
    </row>
    <row r="3134" spans="1:5" x14ac:dyDescent="0.2">
      <c r="A3134" t="s">
        <v>27</v>
      </c>
      <c r="B3134" t="s">
        <v>20</v>
      </c>
      <c r="C3134" s="2">
        <v>44044.443055555559</v>
      </c>
      <c r="D3134" s="2">
        <v>44044.467361111114</v>
      </c>
      <c r="E3134" t="s">
        <v>3160</v>
      </c>
    </row>
    <row r="3135" spans="1:5" x14ac:dyDescent="0.2">
      <c r="A3135" t="s">
        <v>27</v>
      </c>
      <c r="B3135" t="s">
        <v>20</v>
      </c>
      <c r="C3135" s="2">
        <v>44044.443055555559</v>
      </c>
      <c r="D3135" s="2">
        <v>44044.467361111114</v>
      </c>
      <c r="E3135" t="s">
        <v>3161</v>
      </c>
    </row>
    <row r="3136" spans="1:5" x14ac:dyDescent="0.2">
      <c r="A3136" t="s">
        <v>27</v>
      </c>
      <c r="B3136" t="s">
        <v>20</v>
      </c>
      <c r="C3136" s="2">
        <v>44044.443055555559</v>
      </c>
      <c r="D3136" s="2">
        <v>44044.467361111114</v>
      </c>
      <c r="E3136" t="s">
        <v>3162</v>
      </c>
    </row>
    <row r="3137" spans="1:5" x14ac:dyDescent="0.2">
      <c r="A3137" t="s">
        <v>27</v>
      </c>
      <c r="B3137" t="s">
        <v>20</v>
      </c>
      <c r="C3137" s="2">
        <v>44044.443055555559</v>
      </c>
      <c r="D3137" s="2">
        <v>44044.467361111114</v>
      </c>
      <c r="E3137" t="s">
        <v>3163</v>
      </c>
    </row>
    <row r="3138" spans="1:5" x14ac:dyDescent="0.2">
      <c r="A3138" t="s">
        <v>27</v>
      </c>
      <c r="B3138" t="s">
        <v>20</v>
      </c>
      <c r="C3138" s="2">
        <v>44044.443055555559</v>
      </c>
      <c r="D3138" s="2">
        <v>44044.467361111114</v>
      </c>
      <c r="E3138" t="s">
        <v>3164</v>
      </c>
    </row>
    <row r="3139" spans="1:5" x14ac:dyDescent="0.2">
      <c r="A3139" t="s">
        <v>27</v>
      </c>
      <c r="B3139" t="s">
        <v>20</v>
      </c>
      <c r="C3139" s="2">
        <v>44044.443055555559</v>
      </c>
      <c r="D3139" s="2">
        <v>44044.467361111114</v>
      </c>
      <c r="E3139" t="s">
        <v>3165</v>
      </c>
    </row>
    <row r="3140" spans="1:5" x14ac:dyDescent="0.2">
      <c r="A3140" t="s">
        <v>27</v>
      </c>
      <c r="B3140" t="s">
        <v>20</v>
      </c>
      <c r="C3140" s="2">
        <v>44044.443055555559</v>
      </c>
      <c r="D3140" s="2">
        <v>44044.467361111114</v>
      </c>
      <c r="E3140" t="s">
        <v>3166</v>
      </c>
    </row>
    <row r="3141" spans="1:5" x14ac:dyDescent="0.2">
      <c r="A3141" t="s">
        <v>27</v>
      </c>
      <c r="B3141" t="s">
        <v>20</v>
      </c>
      <c r="C3141" s="2">
        <v>44044.443055555559</v>
      </c>
      <c r="D3141" s="2">
        <v>44044.467361111114</v>
      </c>
      <c r="E3141" t="s">
        <v>3167</v>
      </c>
    </row>
    <row r="3142" spans="1:5" x14ac:dyDescent="0.2">
      <c r="A3142" t="s">
        <v>27</v>
      </c>
      <c r="B3142" t="s">
        <v>20</v>
      </c>
      <c r="C3142" s="2">
        <v>44044.443055555559</v>
      </c>
      <c r="D3142" s="2">
        <v>44044.467361111114</v>
      </c>
      <c r="E3142" t="s">
        <v>3168</v>
      </c>
    </row>
    <row r="3143" spans="1:5" x14ac:dyDescent="0.2">
      <c r="A3143" t="s">
        <v>27</v>
      </c>
      <c r="B3143" t="s">
        <v>20</v>
      </c>
      <c r="C3143" s="2">
        <v>44044.443055555559</v>
      </c>
      <c r="D3143" s="2">
        <v>44044.467361111114</v>
      </c>
      <c r="E3143" t="s">
        <v>3169</v>
      </c>
    </row>
    <row r="3144" spans="1:5" x14ac:dyDescent="0.2">
      <c r="A3144" t="s">
        <v>27</v>
      </c>
      <c r="B3144" t="s">
        <v>20</v>
      </c>
      <c r="C3144" s="2">
        <v>44044.443055555559</v>
      </c>
      <c r="D3144" s="2">
        <v>44044.467361111114</v>
      </c>
      <c r="E3144" t="s">
        <v>3170</v>
      </c>
    </row>
    <row r="3145" spans="1:5" x14ac:dyDescent="0.2">
      <c r="A3145" t="s">
        <v>27</v>
      </c>
      <c r="B3145" t="s">
        <v>20</v>
      </c>
      <c r="C3145" s="2">
        <v>44044.443055555559</v>
      </c>
      <c r="D3145" s="2">
        <v>44044.467361111114</v>
      </c>
      <c r="E3145" t="s">
        <v>3171</v>
      </c>
    </row>
    <row r="3146" spans="1:5" x14ac:dyDescent="0.2">
      <c r="A3146" t="s">
        <v>27</v>
      </c>
      <c r="B3146" t="s">
        <v>20</v>
      </c>
      <c r="C3146" s="2">
        <v>44044.443055555559</v>
      </c>
      <c r="D3146" s="2">
        <v>44044.467361111114</v>
      </c>
      <c r="E3146" t="s">
        <v>3172</v>
      </c>
    </row>
    <row r="3147" spans="1:5" x14ac:dyDescent="0.2">
      <c r="A3147" t="s">
        <v>27</v>
      </c>
      <c r="B3147" t="s">
        <v>20</v>
      </c>
      <c r="C3147" s="2">
        <v>44044.443055555559</v>
      </c>
      <c r="D3147" s="2">
        <v>44044.467361111114</v>
      </c>
      <c r="E3147" t="s">
        <v>3173</v>
      </c>
    </row>
    <row r="3148" spans="1:5" x14ac:dyDescent="0.2">
      <c r="A3148" t="s">
        <v>27</v>
      </c>
      <c r="B3148" t="s">
        <v>20</v>
      </c>
      <c r="C3148" s="2">
        <v>44044.443055555559</v>
      </c>
      <c r="D3148" s="2">
        <v>44044.467361111114</v>
      </c>
      <c r="E3148" t="s">
        <v>3174</v>
      </c>
    </row>
    <row r="3149" spans="1:5" x14ac:dyDescent="0.2">
      <c r="A3149" t="s">
        <v>27</v>
      </c>
      <c r="B3149" t="s">
        <v>20</v>
      </c>
      <c r="C3149" s="2">
        <v>44044.443055555559</v>
      </c>
      <c r="D3149" s="2">
        <v>44044.467361111114</v>
      </c>
      <c r="E3149" t="s">
        <v>3175</v>
      </c>
    </row>
    <row r="3150" spans="1:5" x14ac:dyDescent="0.2">
      <c r="A3150" t="s">
        <v>27</v>
      </c>
      <c r="B3150" t="s">
        <v>20</v>
      </c>
      <c r="C3150" s="2">
        <v>44044.443055555559</v>
      </c>
      <c r="D3150" s="2">
        <v>44044.467361111114</v>
      </c>
      <c r="E3150" t="s">
        <v>3176</v>
      </c>
    </row>
    <row r="3151" spans="1:5" x14ac:dyDescent="0.2">
      <c r="A3151" t="s">
        <v>27</v>
      </c>
      <c r="B3151" t="s">
        <v>20</v>
      </c>
      <c r="C3151" s="2">
        <v>44044.443055555559</v>
      </c>
      <c r="D3151" s="2">
        <v>44044.467361111114</v>
      </c>
      <c r="E3151" t="s">
        <v>3177</v>
      </c>
    </row>
    <row r="3152" spans="1:5" x14ac:dyDescent="0.2">
      <c r="A3152" t="s">
        <v>27</v>
      </c>
      <c r="B3152" t="s">
        <v>20</v>
      </c>
      <c r="C3152" s="2">
        <v>44044.443055555559</v>
      </c>
      <c r="D3152" s="2">
        <v>44044.467361111114</v>
      </c>
      <c r="E3152" t="s">
        <v>3178</v>
      </c>
    </row>
    <row r="3153" spans="1:5" x14ac:dyDescent="0.2">
      <c r="A3153" t="s">
        <v>27</v>
      </c>
      <c r="B3153" t="s">
        <v>20</v>
      </c>
      <c r="C3153" s="2">
        <v>44044.443055555559</v>
      </c>
      <c r="D3153" s="2">
        <v>44044.467361111114</v>
      </c>
      <c r="E3153" t="s">
        <v>3179</v>
      </c>
    </row>
    <row r="3154" spans="1:5" x14ac:dyDescent="0.2">
      <c r="A3154" t="s">
        <v>27</v>
      </c>
      <c r="B3154" t="s">
        <v>20</v>
      </c>
      <c r="C3154" s="2">
        <v>44044.443055555559</v>
      </c>
      <c r="D3154" s="2">
        <v>44044.467361111114</v>
      </c>
      <c r="E3154" t="s">
        <v>3180</v>
      </c>
    </row>
    <row r="3155" spans="1:5" x14ac:dyDescent="0.2">
      <c r="A3155" t="s">
        <v>27</v>
      </c>
      <c r="B3155" t="s">
        <v>20</v>
      </c>
      <c r="C3155" s="2">
        <v>44044.443055555559</v>
      </c>
      <c r="D3155" s="2">
        <v>44044.467361111114</v>
      </c>
      <c r="E3155" t="s">
        <v>3181</v>
      </c>
    </row>
    <row r="3156" spans="1:5" x14ac:dyDescent="0.2">
      <c r="A3156" t="s">
        <v>27</v>
      </c>
      <c r="B3156" t="s">
        <v>20</v>
      </c>
      <c r="C3156" s="2">
        <v>44044.443055555559</v>
      </c>
      <c r="D3156" s="2">
        <v>44044.467361111114</v>
      </c>
      <c r="E3156" t="s">
        <v>3182</v>
      </c>
    </row>
    <row r="3157" spans="1:5" x14ac:dyDescent="0.2">
      <c r="A3157" t="s">
        <v>27</v>
      </c>
      <c r="B3157" t="s">
        <v>20</v>
      </c>
      <c r="C3157" s="2">
        <v>44044.443055555559</v>
      </c>
      <c r="D3157" s="2">
        <v>44044.467361111114</v>
      </c>
      <c r="E3157" t="s">
        <v>3183</v>
      </c>
    </row>
    <row r="3158" spans="1:5" x14ac:dyDescent="0.2">
      <c r="A3158" t="s">
        <v>27</v>
      </c>
      <c r="B3158" t="s">
        <v>20</v>
      </c>
      <c r="C3158" s="2">
        <v>44044.443055555559</v>
      </c>
      <c r="D3158" s="2">
        <v>44044.467361111114</v>
      </c>
      <c r="E3158" t="s">
        <v>3184</v>
      </c>
    </row>
    <row r="3159" spans="1:5" x14ac:dyDescent="0.2">
      <c r="A3159" t="s">
        <v>27</v>
      </c>
      <c r="B3159" t="s">
        <v>20</v>
      </c>
      <c r="C3159" s="2">
        <v>44044.443055555559</v>
      </c>
      <c r="D3159" s="2">
        <v>44044.467361111114</v>
      </c>
      <c r="E3159" t="s">
        <v>3185</v>
      </c>
    </row>
    <row r="3160" spans="1:5" x14ac:dyDescent="0.2">
      <c r="A3160" t="s">
        <v>27</v>
      </c>
      <c r="B3160" t="s">
        <v>20</v>
      </c>
      <c r="C3160" s="2">
        <v>44044.443055555559</v>
      </c>
      <c r="D3160" s="2">
        <v>44044.467361111114</v>
      </c>
      <c r="E3160" t="s">
        <v>3186</v>
      </c>
    </row>
    <row r="3161" spans="1:5" x14ac:dyDescent="0.2">
      <c r="A3161" t="s">
        <v>27</v>
      </c>
      <c r="B3161" t="s">
        <v>20</v>
      </c>
      <c r="C3161" s="2">
        <v>44044.443055555559</v>
      </c>
      <c r="D3161" s="2">
        <v>44044.467361111114</v>
      </c>
      <c r="E3161" t="s">
        <v>3187</v>
      </c>
    </row>
    <row r="3162" spans="1:5" x14ac:dyDescent="0.2">
      <c r="A3162" t="s">
        <v>27</v>
      </c>
      <c r="B3162" t="s">
        <v>20</v>
      </c>
      <c r="C3162" s="2">
        <v>44044.443055555559</v>
      </c>
      <c r="D3162" s="2">
        <v>44044.467361111114</v>
      </c>
      <c r="E3162" t="s">
        <v>3188</v>
      </c>
    </row>
    <row r="3163" spans="1:5" x14ac:dyDescent="0.2">
      <c r="A3163" t="s">
        <v>27</v>
      </c>
      <c r="B3163" t="s">
        <v>20</v>
      </c>
      <c r="C3163" s="2">
        <v>44044.443055555559</v>
      </c>
      <c r="D3163" s="2">
        <v>44044.467361111114</v>
      </c>
      <c r="E3163" t="s">
        <v>3189</v>
      </c>
    </row>
    <row r="3164" spans="1:5" x14ac:dyDescent="0.2">
      <c r="A3164" t="s">
        <v>27</v>
      </c>
      <c r="B3164" t="s">
        <v>20</v>
      </c>
      <c r="C3164" s="2">
        <v>44044.443055555559</v>
      </c>
      <c r="D3164" s="2">
        <v>44044.467361111114</v>
      </c>
      <c r="E3164" t="s">
        <v>3190</v>
      </c>
    </row>
    <row r="3165" spans="1:5" x14ac:dyDescent="0.2">
      <c r="A3165" t="s">
        <v>27</v>
      </c>
      <c r="B3165" t="s">
        <v>20</v>
      </c>
      <c r="C3165" s="2">
        <v>44044.443055555559</v>
      </c>
      <c r="D3165" s="2">
        <v>44044.467361111114</v>
      </c>
      <c r="E3165" t="s">
        <v>3191</v>
      </c>
    </row>
    <row r="3166" spans="1:5" x14ac:dyDescent="0.2">
      <c r="A3166" t="s">
        <v>27</v>
      </c>
      <c r="B3166" t="s">
        <v>20</v>
      </c>
      <c r="C3166" s="2">
        <v>44044.443055555559</v>
      </c>
      <c r="D3166" s="2">
        <v>44044.467361111114</v>
      </c>
      <c r="E3166" t="s">
        <v>3192</v>
      </c>
    </row>
    <row r="3167" spans="1:5" x14ac:dyDescent="0.2">
      <c r="A3167" t="s">
        <v>27</v>
      </c>
      <c r="B3167" t="s">
        <v>20</v>
      </c>
      <c r="C3167" s="2">
        <v>44044.443055555559</v>
      </c>
      <c r="D3167" s="2">
        <v>44044.467361111114</v>
      </c>
      <c r="E3167" t="s">
        <v>3193</v>
      </c>
    </row>
    <row r="3168" spans="1:5" x14ac:dyDescent="0.2">
      <c r="A3168" t="s">
        <v>27</v>
      </c>
      <c r="B3168" t="s">
        <v>20</v>
      </c>
      <c r="C3168" s="2">
        <v>44044.443055555559</v>
      </c>
      <c r="D3168" s="2">
        <v>44044.467361111114</v>
      </c>
      <c r="E3168" t="s">
        <v>3194</v>
      </c>
    </row>
    <row r="3169" spans="1:5" x14ac:dyDescent="0.2">
      <c r="A3169" t="s">
        <v>27</v>
      </c>
      <c r="B3169" t="s">
        <v>20</v>
      </c>
      <c r="C3169" s="2">
        <v>44044.443055555559</v>
      </c>
      <c r="D3169" s="2">
        <v>44044.467361111114</v>
      </c>
      <c r="E3169" t="s">
        <v>3195</v>
      </c>
    </row>
    <row r="3170" spans="1:5" x14ac:dyDescent="0.2">
      <c r="A3170" t="s">
        <v>27</v>
      </c>
      <c r="B3170" t="s">
        <v>20</v>
      </c>
      <c r="C3170" s="2">
        <v>44044.443055555559</v>
      </c>
      <c r="D3170" s="2">
        <v>44044.467361111114</v>
      </c>
      <c r="E3170" t="s">
        <v>3196</v>
      </c>
    </row>
    <row r="3171" spans="1:5" x14ac:dyDescent="0.2">
      <c r="A3171" t="s">
        <v>27</v>
      </c>
      <c r="B3171" t="s">
        <v>20</v>
      </c>
      <c r="C3171" s="2">
        <v>44044.443055555559</v>
      </c>
      <c r="D3171" s="2">
        <v>44044.467361111114</v>
      </c>
      <c r="E3171" t="s">
        <v>3197</v>
      </c>
    </row>
    <row r="3172" spans="1:5" x14ac:dyDescent="0.2">
      <c r="A3172" t="s">
        <v>27</v>
      </c>
      <c r="B3172" t="s">
        <v>20</v>
      </c>
      <c r="C3172" s="2">
        <v>44044.443055555559</v>
      </c>
      <c r="D3172" s="2">
        <v>44044.467361111114</v>
      </c>
      <c r="E3172" t="s">
        <v>3198</v>
      </c>
    </row>
    <row r="3173" spans="1:5" x14ac:dyDescent="0.2">
      <c r="A3173" t="s">
        <v>27</v>
      </c>
      <c r="B3173" t="s">
        <v>20</v>
      </c>
      <c r="C3173" s="2">
        <v>44044.443055555559</v>
      </c>
      <c r="D3173" s="2">
        <v>44044.467361111114</v>
      </c>
      <c r="E3173" t="s">
        <v>3199</v>
      </c>
    </row>
    <row r="3174" spans="1:5" x14ac:dyDescent="0.2">
      <c r="A3174" t="s">
        <v>27</v>
      </c>
      <c r="B3174" t="s">
        <v>20</v>
      </c>
      <c r="C3174" s="2">
        <v>44044.443055555559</v>
      </c>
      <c r="D3174" s="2">
        <v>44044.467361111114</v>
      </c>
      <c r="E3174" t="s">
        <v>3200</v>
      </c>
    </row>
    <row r="3175" spans="1:5" x14ac:dyDescent="0.2">
      <c r="A3175" t="s">
        <v>27</v>
      </c>
      <c r="B3175" t="s">
        <v>20</v>
      </c>
      <c r="C3175" s="2">
        <v>44044.443055555559</v>
      </c>
      <c r="D3175" s="2">
        <v>44044.467361111114</v>
      </c>
      <c r="E3175" t="s">
        <v>3201</v>
      </c>
    </row>
    <row r="3176" spans="1:5" x14ac:dyDescent="0.2">
      <c r="A3176" t="s">
        <v>27</v>
      </c>
      <c r="B3176" t="s">
        <v>20</v>
      </c>
      <c r="C3176" s="2">
        <v>44044.443055555559</v>
      </c>
      <c r="D3176" s="2">
        <v>44044.467361111114</v>
      </c>
      <c r="E3176" t="s">
        <v>3202</v>
      </c>
    </row>
    <row r="3177" spans="1:5" x14ac:dyDescent="0.2">
      <c r="A3177" t="s">
        <v>27</v>
      </c>
      <c r="B3177" t="s">
        <v>20</v>
      </c>
      <c r="C3177" s="2">
        <v>44044.443055555559</v>
      </c>
      <c r="D3177" s="2">
        <v>44044.467361111114</v>
      </c>
      <c r="E3177" t="s">
        <v>3203</v>
      </c>
    </row>
    <row r="3178" spans="1:5" x14ac:dyDescent="0.2">
      <c r="A3178" t="s">
        <v>27</v>
      </c>
      <c r="B3178" t="s">
        <v>20</v>
      </c>
      <c r="C3178" s="2">
        <v>44044.443055555559</v>
      </c>
      <c r="D3178" s="2">
        <v>44044.467361111114</v>
      </c>
      <c r="E3178" t="s">
        <v>3204</v>
      </c>
    </row>
    <row r="3179" spans="1:5" x14ac:dyDescent="0.2">
      <c r="A3179" t="s">
        <v>27</v>
      </c>
      <c r="B3179" t="s">
        <v>20</v>
      </c>
      <c r="C3179" s="2">
        <v>44044.443055555559</v>
      </c>
      <c r="D3179" s="2">
        <v>44044.467361111114</v>
      </c>
      <c r="E3179" t="s">
        <v>3205</v>
      </c>
    </row>
    <row r="3180" spans="1:5" x14ac:dyDescent="0.2">
      <c r="A3180" t="s">
        <v>27</v>
      </c>
      <c r="B3180" t="s">
        <v>20</v>
      </c>
      <c r="C3180" s="2">
        <v>44044.443055555559</v>
      </c>
      <c r="D3180" s="2">
        <v>44044.467361111114</v>
      </c>
      <c r="E3180" t="s">
        <v>3206</v>
      </c>
    </row>
    <row r="3181" spans="1:5" x14ac:dyDescent="0.2">
      <c r="A3181" t="s">
        <v>27</v>
      </c>
      <c r="B3181" t="s">
        <v>20</v>
      </c>
      <c r="C3181" s="2">
        <v>44044.443055555559</v>
      </c>
      <c r="D3181" s="2">
        <v>44044.467361111114</v>
      </c>
      <c r="E3181" t="s">
        <v>3207</v>
      </c>
    </row>
    <row r="3182" spans="1:5" x14ac:dyDescent="0.2">
      <c r="A3182" t="s">
        <v>27</v>
      </c>
      <c r="B3182" t="s">
        <v>20</v>
      </c>
      <c r="C3182" s="2">
        <v>44044.443055555559</v>
      </c>
      <c r="D3182" s="2">
        <v>44044.467361111114</v>
      </c>
      <c r="E3182" t="s">
        <v>3208</v>
      </c>
    </row>
    <row r="3183" spans="1:5" x14ac:dyDescent="0.2">
      <c r="A3183" t="s">
        <v>27</v>
      </c>
      <c r="B3183" t="s">
        <v>20</v>
      </c>
      <c r="C3183" s="2">
        <v>44044.443055555559</v>
      </c>
      <c r="D3183" s="2">
        <v>44044.467361111114</v>
      </c>
      <c r="E3183" t="s">
        <v>3209</v>
      </c>
    </row>
    <row r="3184" spans="1:5" x14ac:dyDescent="0.2">
      <c r="A3184" t="s">
        <v>27</v>
      </c>
      <c r="B3184" t="s">
        <v>20</v>
      </c>
      <c r="C3184" s="2">
        <v>44044.443055555559</v>
      </c>
      <c r="D3184" s="2">
        <v>44044.467361111114</v>
      </c>
      <c r="E3184" t="s">
        <v>3210</v>
      </c>
    </row>
    <row r="3185" spans="1:5" x14ac:dyDescent="0.2">
      <c r="A3185" t="s">
        <v>27</v>
      </c>
      <c r="B3185" t="s">
        <v>20</v>
      </c>
      <c r="C3185" s="2">
        <v>44044.443055555559</v>
      </c>
      <c r="D3185" s="2">
        <v>44044.467361111114</v>
      </c>
      <c r="E3185" t="s">
        <v>3211</v>
      </c>
    </row>
    <row r="3186" spans="1:5" x14ac:dyDescent="0.2">
      <c r="A3186" t="s">
        <v>27</v>
      </c>
      <c r="B3186" t="s">
        <v>20</v>
      </c>
      <c r="C3186" s="2">
        <v>44044.443055555559</v>
      </c>
      <c r="D3186" s="2">
        <v>44044.467361111114</v>
      </c>
      <c r="E3186" t="s">
        <v>3212</v>
      </c>
    </row>
    <row r="3187" spans="1:5" x14ac:dyDescent="0.2">
      <c r="A3187" t="s">
        <v>27</v>
      </c>
      <c r="B3187" t="s">
        <v>20</v>
      </c>
      <c r="C3187" s="2">
        <v>44044.443055555559</v>
      </c>
      <c r="D3187" s="2">
        <v>44044.467361111114</v>
      </c>
      <c r="E3187" t="s">
        <v>3213</v>
      </c>
    </row>
    <row r="3188" spans="1:5" x14ac:dyDescent="0.2">
      <c r="A3188" t="s">
        <v>27</v>
      </c>
      <c r="B3188" t="s">
        <v>20</v>
      </c>
      <c r="C3188" s="2">
        <v>44044.443055555559</v>
      </c>
      <c r="D3188" s="2">
        <v>44044.467361111114</v>
      </c>
      <c r="E3188" t="s">
        <v>3214</v>
      </c>
    </row>
    <row r="3189" spans="1:5" x14ac:dyDescent="0.2">
      <c r="A3189" t="s">
        <v>27</v>
      </c>
      <c r="B3189" t="s">
        <v>20</v>
      </c>
      <c r="C3189" s="2">
        <v>44044.443055555559</v>
      </c>
      <c r="D3189" s="2">
        <v>44044.467361111114</v>
      </c>
      <c r="E3189" t="s">
        <v>3215</v>
      </c>
    </row>
    <row r="3190" spans="1:5" x14ac:dyDescent="0.2">
      <c r="A3190" t="s">
        <v>27</v>
      </c>
      <c r="B3190" t="s">
        <v>20</v>
      </c>
      <c r="C3190" s="2">
        <v>44044.443055555559</v>
      </c>
      <c r="D3190" s="2">
        <v>44044.467361111114</v>
      </c>
      <c r="E3190" t="s">
        <v>3216</v>
      </c>
    </row>
    <row r="3191" spans="1:5" x14ac:dyDescent="0.2">
      <c r="A3191" t="s">
        <v>27</v>
      </c>
      <c r="B3191" t="s">
        <v>20</v>
      </c>
      <c r="C3191" s="2">
        <v>44044.443055555559</v>
      </c>
      <c r="D3191" s="2">
        <v>44044.467361111114</v>
      </c>
      <c r="E3191" t="s">
        <v>3217</v>
      </c>
    </row>
    <row r="3192" spans="1:5" x14ac:dyDescent="0.2">
      <c r="A3192" t="s">
        <v>27</v>
      </c>
      <c r="B3192" t="s">
        <v>20</v>
      </c>
      <c r="C3192" s="2">
        <v>44044.443055555559</v>
      </c>
      <c r="D3192" s="2">
        <v>44044.467361111114</v>
      </c>
      <c r="E3192" t="s">
        <v>3218</v>
      </c>
    </row>
    <row r="3193" spans="1:5" x14ac:dyDescent="0.2">
      <c r="A3193" t="s">
        <v>27</v>
      </c>
      <c r="B3193" t="s">
        <v>20</v>
      </c>
      <c r="C3193" s="2">
        <v>44044.443055555559</v>
      </c>
      <c r="D3193" s="2">
        <v>44044.467361111114</v>
      </c>
      <c r="E3193" t="s">
        <v>3219</v>
      </c>
    </row>
    <row r="3194" spans="1:5" x14ac:dyDescent="0.2">
      <c r="A3194" t="s">
        <v>27</v>
      </c>
      <c r="B3194" t="s">
        <v>20</v>
      </c>
      <c r="C3194" s="2">
        <v>44044.443055555559</v>
      </c>
      <c r="D3194" s="2">
        <v>44044.467361111114</v>
      </c>
      <c r="E3194" t="s">
        <v>3220</v>
      </c>
    </row>
    <row r="3195" spans="1:5" x14ac:dyDescent="0.2">
      <c r="A3195" t="s">
        <v>27</v>
      </c>
      <c r="B3195" t="s">
        <v>20</v>
      </c>
      <c r="C3195" s="2">
        <v>44044.443055555559</v>
      </c>
      <c r="D3195" s="2">
        <v>44044.467361111114</v>
      </c>
      <c r="E3195" t="s">
        <v>3221</v>
      </c>
    </row>
    <row r="3196" spans="1:5" x14ac:dyDescent="0.2">
      <c r="A3196" t="s">
        <v>27</v>
      </c>
      <c r="B3196" t="s">
        <v>20</v>
      </c>
      <c r="C3196" s="2">
        <v>44044.443055555559</v>
      </c>
      <c r="D3196" s="2">
        <v>44044.467361111114</v>
      </c>
      <c r="E3196" t="s">
        <v>3222</v>
      </c>
    </row>
    <row r="3197" spans="1:5" x14ac:dyDescent="0.2">
      <c r="A3197" t="s">
        <v>27</v>
      </c>
      <c r="B3197" t="s">
        <v>20</v>
      </c>
      <c r="C3197" s="2">
        <v>44044.443055555559</v>
      </c>
      <c r="D3197" s="2">
        <v>44044.467361111114</v>
      </c>
      <c r="E3197" t="s">
        <v>3223</v>
      </c>
    </row>
    <row r="3198" spans="1:5" x14ac:dyDescent="0.2">
      <c r="A3198" t="s">
        <v>27</v>
      </c>
      <c r="B3198" t="s">
        <v>20</v>
      </c>
      <c r="C3198" s="2">
        <v>44044.443055555559</v>
      </c>
      <c r="D3198" s="2">
        <v>44044.467361111114</v>
      </c>
      <c r="E3198" t="s">
        <v>3224</v>
      </c>
    </row>
    <row r="3199" spans="1:5" x14ac:dyDescent="0.2">
      <c r="A3199" t="s">
        <v>27</v>
      </c>
      <c r="B3199" t="s">
        <v>20</v>
      </c>
      <c r="C3199" s="2">
        <v>44044.443055555559</v>
      </c>
      <c r="D3199" s="2">
        <v>44044.467361111114</v>
      </c>
      <c r="E3199" t="s">
        <v>3225</v>
      </c>
    </row>
    <row r="3200" spans="1:5" x14ac:dyDescent="0.2">
      <c r="A3200" t="s">
        <v>27</v>
      </c>
      <c r="B3200" t="s">
        <v>20</v>
      </c>
      <c r="C3200" s="2">
        <v>44044.443055555559</v>
      </c>
      <c r="D3200" s="2">
        <v>44044.467361111114</v>
      </c>
      <c r="E3200" t="s">
        <v>3226</v>
      </c>
    </row>
    <row r="3201" spans="1:5" x14ac:dyDescent="0.2">
      <c r="A3201" t="s">
        <v>27</v>
      </c>
      <c r="B3201" t="s">
        <v>20</v>
      </c>
      <c r="C3201" s="2">
        <v>44044.443055555559</v>
      </c>
      <c r="D3201" s="2">
        <v>44044.467361111114</v>
      </c>
      <c r="E3201" t="s">
        <v>3227</v>
      </c>
    </row>
    <row r="3202" spans="1:5" x14ac:dyDescent="0.2">
      <c r="A3202" t="s">
        <v>27</v>
      </c>
      <c r="B3202" t="s">
        <v>20</v>
      </c>
      <c r="C3202" s="2">
        <v>44044.443055555559</v>
      </c>
      <c r="D3202" s="2">
        <v>44044.467361111114</v>
      </c>
      <c r="E3202" t="s">
        <v>3228</v>
      </c>
    </row>
    <row r="3203" spans="1:5" x14ac:dyDescent="0.2">
      <c r="A3203" t="s">
        <v>27</v>
      </c>
      <c r="B3203" t="s">
        <v>20</v>
      </c>
      <c r="C3203" s="2">
        <v>44044.443055555559</v>
      </c>
      <c r="D3203" s="2">
        <v>44044.467361111114</v>
      </c>
      <c r="E3203" t="s">
        <v>3229</v>
      </c>
    </row>
    <row r="3204" spans="1:5" x14ac:dyDescent="0.2">
      <c r="A3204" t="s">
        <v>27</v>
      </c>
      <c r="B3204" t="s">
        <v>20</v>
      </c>
      <c r="C3204" s="2">
        <v>44044.443055555559</v>
      </c>
      <c r="D3204" s="2">
        <v>44044.467361111114</v>
      </c>
      <c r="E3204" t="s">
        <v>3230</v>
      </c>
    </row>
    <row r="3205" spans="1:5" x14ac:dyDescent="0.2">
      <c r="A3205" t="s">
        <v>27</v>
      </c>
      <c r="B3205" t="s">
        <v>20</v>
      </c>
      <c r="C3205" s="2">
        <v>44044.443055555559</v>
      </c>
      <c r="D3205" s="2">
        <v>44044.467361111114</v>
      </c>
      <c r="E3205" t="s">
        <v>3231</v>
      </c>
    </row>
    <row r="3206" spans="1:5" x14ac:dyDescent="0.2">
      <c r="A3206" t="s">
        <v>27</v>
      </c>
      <c r="B3206" t="s">
        <v>20</v>
      </c>
      <c r="C3206" s="2">
        <v>44044.443055555559</v>
      </c>
      <c r="D3206" s="2">
        <v>44044.467361111114</v>
      </c>
      <c r="E3206" t="s">
        <v>3232</v>
      </c>
    </row>
    <row r="3207" spans="1:5" x14ac:dyDescent="0.2">
      <c r="A3207" t="s">
        <v>27</v>
      </c>
      <c r="B3207" t="s">
        <v>20</v>
      </c>
      <c r="C3207" s="2">
        <v>44044.443055555559</v>
      </c>
      <c r="D3207" s="2">
        <v>44044.467361111114</v>
      </c>
      <c r="E3207" t="s">
        <v>3233</v>
      </c>
    </row>
    <row r="3208" spans="1:5" x14ac:dyDescent="0.2">
      <c r="A3208" t="s">
        <v>27</v>
      </c>
      <c r="B3208" t="s">
        <v>20</v>
      </c>
      <c r="C3208" s="2">
        <v>44044.443055555559</v>
      </c>
      <c r="D3208" s="2">
        <v>44044.467361111114</v>
      </c>
      <c r="E3208" t="s">
        <v>3234</v>
      </c>
    </row>
    <row r="3209" spans="1:5" x14ac:dyDescent="0.2">
      <c r="A3209" t="s">
        <v>27</v>
      </c>
      <c r="B3209" t="s">
        <v>20</v>
      </c>
      <c r="C3209" s="2">
        <v>44044.443055555559</v>
      </c>
      <c r="D3209" s="2">
        <v>44044.467361111114</v>
      </c>
      <c r="E3209" t="s">
        <v>3235</v>
      </c>
    </row>
    <row r="3210" spans="1:5" x14ac:dyDescent="0.2">
      <c r="A3210" t="s">
        <v>27</v>
      </c>
      <c r="B3210" t="s">
        <v>20</v>
      </c>
      <c r="C3210" s="2">
        <v>44044.443055555559</v>
      </c>
      <c r="D3210" s="2">
        <v>44044.467361111114</v>
      </c>
      <c r="E3210" t="s">
        <v>3236</v>
      </c>
    </row>
    <row r="3211" spans="1:5" x14ac:dyDescent="0.2">
      <c r="A3211" t="s">
        <v>27</v>
      </c>
      <c r="B3211" t="s">
        <v>20</v>
      </c>
      <c r="C3211" s="2">
        <v>44044.443055555559</v>
      </c>
      <c r="D3211" s="2">
        <v>44044.467361111114</v>
      </c>
      <c r="E3211" t="s">
        <v>3237</v>
      </c>
    </row>
    <row r="3212" spans="1:5" x14ac:dyDescent="0.2">
      <c r="A3212" t="s">
        <v>27</v>
      </c>
      <c r="B3212" t="s">
        <v>20</v>
      </c>
      <c r="C3212" s="2">
        <v>44044.443055555559</v>
      </c>
      <c r="D3212" s="2">
        <v>44044.467361111114</v>
      </c>
      <c r="E3212" t="s">
        <v>3238</v>
      </c>
    </row>
    <row r="3213" spans="1:5" x14ac:dyDescent="0.2">
      <c r="A3213" t="s">
        <v>27</v>
      </c>
      <c r="B3213" t="s">
        <v>20</v>
      </c>
      <c r="C3213" s="2">
        <v>44044.443055555559</v>
      </c>
      <c r="D3213" s="2">
        <v>44044.467361111114</v>
      </c>
      <c r="E3213" t="s">
        <v>3239</v>
      </c>
    </row>
    <row r="3214" spans="1:5" x14ac:dyDescent="0.2">
      <c r="A3214" t="s">
        <v>27</v>
      </c>
      <c r="B3214" t="s">
        <v>20</v>
      </c>
      <c r="C3214" s="2">
        <v>44044.443055555559</v>
      </c>
      <c r="D3214" s="2">
        <v>44044.467361111114</v>
      </c>
      <c r="E3214" t="s">
        <v>3240</v>
      </c>
    </row>
    <row r="3215" spans="1:5" x14ac:dyDescent="0.2">
      <c r="A3215" t="s">
        <v>27</v>
      </c>
      <c r="B3215" t="s">
        <v>20</v>
      </c>
      <c r="C3215" s="2">
        <v>44044.443055555559</v>
      </c>
      <c r="D3215" s="2">
        <v>44044.467361111114</v>
      </c>
      <c r="E3215" t="s">
        <v>3241</v>
      </c>
    </row>
    <row r="3216" spans="1:5" x14ac:dyDescent="0.2">
      <c r="A3216" t="s">
        <v>27</v>
      </c>
      <c r="B3216" t="s">
        <v>20</v>
      </c>
      <c r="C3216" s="2">
        <v>44044.443055555559</v>
      </c>
      <c r="D3216" s="2">
        <v>44044.467361111114</v>
      </c>
      <c r="E3216" t="s">
        <v>3242</v>
      </c>
    </row>
    <row r="3217" spans="1:5" x14ac:dyDescent="0.2">
      <c r="A3217" t="s">
        <v>27</v>
      </c>
      <c r="B3217" t="s">
        <v>20</v>
      </c>
      <c r="C3217" s="2">
        <v>44044.443055555559</v>
      </c>
      <c r="D3217" s="2">
        <v>44044.467361111114</v>
      </c>
      <c r="E3217" t="s">
        <v>3243</v>
      </c>
    </row>
    <row r="3218" spans="1:5" x14ac:dyDescent="0.2">
      <c r="A3218" t="s">
        <v>27</v>
      </c>
      <c r="B3218" t="s">
        <v>20</v>
      </c>
      <c r="C3218" s="2">
        <v>44044.443055555559</v>
      </c>
      <c r="D3218" s="2">
        <v>44044.467361111114</v>
      </c>
      <c r="E3218" t="s">
        <v>3244</v>
      </c>
    </row>
    <row r="3219" spans="1:5" x14ac:dyDescent="0.2">
      <c r="A3219" t="s">
        <v>27</v>
      </c>
      <c r="B3219" t="s">
        <v>20</v>
      </c>
      <c r="C3219" s="2">
        <v>44044.443055555559</v>
      </c>
      <c r="D3219" s="2">
        <v>44044.467361111114</v>
      </c>
      <c r="E3219" t="s">
        <v>3245</v>
      </c>
    </row>
    <row r="3220" spans="1:5" x14ac:dyDescent="0.2">
      <c r="A3220" t="s">
        <v>27</v>
      </c>
      <c r="B3220" t="s">
        <v>20</v>
      </c>
      <c r="C3220" s="2">
        <v>44044.443055555559</v>
      </c>
      <c r="D3220" s="2">
        <v>44044.467361111114</v>
      </c>
      <c r="E3220" t="s">
        <v>3246</v>
      </c>
    </row>
    <row r="3221" spans="1:5" x14ac:dyDescent="0.2">
      <c r="A3221" t="s">
        <v>27</v>
      </c>
      <c r="B3221" t="s">
        <v>20</v>
      </c>
      <c r="C3221" s="2">
        <v>44044.443055555559</v>
      </c>
      <c r="D3221" s="2">
        <v>44044.467361111114</v>
      </c>
      <c r="E3221" t="s">
        <v>3247</v>
      </c>
    </row>
    <row r="3222" spans="1:5" x14ac:dyDescent="0.2">
      <c r="A3222" t="s">
        <v>27</v>
      </c>
      <c r="B3222" t="s">
        <v>20</v>
      </c>
      <c r="C3222" s="2">
        <v>44044.443055555559</v>
      </c>
      <c r="D3222" s="2">
        <v>44044.467361111114</v>
      </c>
      <c r="E3222" t="s">
        <v>3248</v>
      </c>
    </row>
    <row r="3223" spans="1:5" x14ac:dyDescent="0.2">
      <c r="A3223" t="s">
        <v>27</v>
      </c>
      <c r="B3223" t="s">
        <v>20</v>
      </c>
      <c r="C3223" s="2">
        <v>44044.443055555559</v>
      </c>
      <c r="D3223" s="2">
        <v>44044.467361111114</v>
      </c>
      <c r="E3223" t="s">
        <v>3249</v>
      </c>
    </row>
    <row r="3224" spans="1:5" x14ac:dyDescent="0.2">
      <c r="A3224" t="s">
        <v>27</v>
      </c>
      <c r="B3224" t="s">
        <v>20</v>
      </c>
      <c r="C3224" s="2">
        <v>44044.443055555559</v>
      </c>
      <c r="D3224" s="2">
        <v>44044.467361111114</v>
      </c>
      <c r="E3224" t="s">
        <v>3250</v>
      </c>
    </row>
    <row r="3225" spans="1:5" x14ac:dyDescent="0.2">
      <c r="A3225" t="s">
        <v>27</v>
      </c>
      <c r="B3225" t="s">
        <v>20</v>
      </c>
      <c r="C3225" s="2">
        <v>44044.443055555559</v>
      </c>
      <c r="D3225" s="2">
        <v>44044.467361111114</v>
      </c>
      <c r="E3225" t="s">
        <v>3251</v>
      </c>
    </row>
    <row r="3226" spans="1:5" x14ac:dyDescent="0.2">
      <c r="A3226" t="s">
        <v>27</v>
      </c>
      <c r="B3226" t="s">
        <v>20</v>
      </c>
      <c r="C3226" s="2">
        <v>44044.443055555559</v>
      </c>
      <c r="D3226" s="2">
        <v>44044.467361111114</v>
      </c>
      <c r="E3226" t="s">
        <v>3252</v>
      </c>
    </row>
    <row r="3227" spans="1:5" x14ac:dyDescent="0.2">
      <c r="A3227" t="s">
        <v>27</v>
      </c>
      <c r="B3227" t="s">
        <v>20</v>
      </c>
      <c r="C3227" s="2">
        <v>44044.443055555559</v>
      </c>
      <c r="D3227" s="2">
        <v>44044.467361111114</v>
      </c>
      <c r="E3227" t="s">
        <v>3253</v>
      </c>
    </row>
    <row r="3228" spans="1:5" x14ac:dyDescent="0.2">
      <c r="A3228" t="s">
        <v>27</v>
      </c>
      <c r="B3228" t="s">
        <v>20</v>
      </c>
      <c r="C3228" s="2">
        <v>44044.443055555559</v>
      </c>
      <c r="D3228" s="2">
        <v>44044.467361111114</v>
      </c>
      <c r="E3228" t="s">
        <v>3254</v>
      </c>
    </row>
    <row r="3229" spans="1:5" x14ac:dyDescent="0.2">
      <c r="A3229" t="s">
        <v>27</v>
      </c>
      <c r="B3229" t="s">
        <v>20</v>
      </c>
      <c r="C3229" s="2">
        <v>44044.443055555559</v>
      </c>
      <c r="D3229" s="2">
        <v>44044.467361111114</v>
      </c>
      <c r="E3229" t="s">
        <v>3255</v>
      </c>
    </row>
    <row r="3230" spans="1:5" x14ac:dyDescent="0.2">
      <c r="A3230" t="s">
        <v>27</v>
      </c>
      <c r="B3230" t="s">
        <v>20</v>
      </c>
      <c r="C3230" s="2">
        <v>44044.443055555559</v>
      </c>
      <c r="D3230" s="2">
        <v>44044.467361111114</v>
      </c>
      <c r="E3230" t="s">
        <v>3256</v>
      </c>
    </row>
    <row r="3231" spans="1:5" x14ac:dyDescent="0.2">
      <c r="A3231" t="s">
        <v>27</v>
      </c>
      <c r="B3231" t="s">
        <v>20</v>
      </c>
      <c r="C3231" s="2">
        <v>44044.443055555559</v>
      </c>
      <c r="D3231" s="2">
        <v>44044.467361111114</v>
      </c>
      <c r="E3231" t="s">
        <v>3257</v>
      </c>
    </row>
    <row r="3232" spans="1:5" x14ac:dyDescent="0.2">
      <c r="A3232" t="s">
        <v>27</v>
      </c>
      <c r="B3232" t="s">
        <v>20</v>
      </c>
      <c r="C3232" s="2">
        <v>44044.443055555559</v>
      </c>
      <c r="D3232" s="2">
        <v>44044.467361111114</v>
      </c>
      <c r="E3232" t="s">
        <v>3258</v>
      </c>
    </row>
    <row r="3233" spans="1:5" x14ac:dyDescent="0.2">
      <c r="A3233" t="s">
        <v>27</v>
      </c>
      <c r="B3233" t="s">
        <v>20</v>
      </c>
      <c r="C3233" s="2">
        <v>44044.443055555559</v>
      </c>
      <c r="D3233" s="2">
        <v>44044.467361111114</v>
      </c>
      <c r="E3233" t="s">
        <v>3259</v>
      </c>
    </row>
    <row r="3234" spans="1:5" x14ac:dyDescent="0.2">
      <c r="A3234" t="s">
        <v>27</v>
      </c>
      <c r="B3234" t="s">
        <v>20</v>
      </c>
      <c r="C3234" s="2">
        <v>44044.443055555559</v>
      </c>
      <c r="D3234" s="2">
        <v>44044.467361111114</v>
      </c>
      <c r="E3234" t="s">
        <v>3260</v>
      </c>
    </row>
    <row r="3235" spans="1:5" x14ac:dyDescent="0.2">
      <c r="A3235" t="s">
        <v>27</v>
      </c>
      <c r="B3235" t="s">
        <v>20</v>
      </c>
      <c r="C3235" s="2">
        <v>44044.443055555559</v>
      </c>
      <c r="D3235" s="2">
        <v>44044.467361111114</v>
      </c>
      <c r="E3235" t="s">
        <v>3261</v>
      </c>
    </row>
    <row r="3236" spans="1:5" x14ac:dyDescent="0.2">
      <c r="A3236" t="s">
        <v>27</v>
      </c>
      <c r="B3236" t="s">
        <v>20</v>
      </c>
      <c r="C3236" s="2">
        <v>44044.443055555559</v>
      </c>
      <c r="D3236" s="2">
        <v>44044.467361111114</v>
      </c>
      <c r="E3236" t="s">
        <v>3262</v>
      </c>
    </row>
    <row r="3237" spans="1:5" x14ac:dyDescent="0.2">
      <c r="A3237" t="s">
        <v>27</v>
      </c>
      <c r="B3237" t="s">
        <v>20</v>
      </c>
      <c r="C3237" s="2">
        <v>44044.443055555559</v>
      </c>
      <c r="D3237" s="2">
        <v>44044.467361111114</v>
      </c>
      <c r="E3237" t="s">
        <v>3263</v>
      </c>
    </row>
    <row r="3238" spans="1:5" x14ac:dyDescent="0.2">
      <c r="A3238" t="s">
        <v>27</v>
      </c>
      <c r="B3238" t="s">
        <v>20</v>
      </c>
      <c r="C3238" s="2">
        <v>44044.443055555559</v>
      </c>
      <c r="D3238" s="2">
        <v>44044.467361111114</v>
      </c>
      <c r="E3238" t="s">
        <v>3264</v>
      </c>
    </row>
    <row r="3239" spans="1:5" x14ac:dyDescent="0.2">
      <c r="A3239" t="s">
        <v>27</v>
      </c>
      <c r="B3239" t="s">
        <v>20</v>
      </c>
      <c r="C3239" s="2">
        <v>44044.443055555559</v>
      </c>
      <c r="D3239" s="2">
        <v>44044.467361111114</v>
      </c>
      <c r="E3239" t="s">
        <v>3265</v>
      </c>
    </row>
    <row r="3240" spans="1:5" x14ac:dyDescent="0.2">
      <c r="A3240" t="s">
        <v>27</v>
      </c>
      <c r="B3240" t="s">
        <v>20</v>
      </c>
      <c r="C3240" s="2">
        <v>44044.443055555559</v>
      </c>
      <c r="D3240" s="2">
        <v>44044.467361111114</v>
      </c>
      <c r="E3240" t="s">
        <v>3266</v>
      </c>
    </row>
    <row r="3241" spans="1:5" x14ac:dyDescent="0.2">
      <c r="A3241" t="s">
        <v>27</v>
      </c>
      <c r="B3241" t="s">
        <v>20</v>
      </c>
      <c r="C3241" s="2">
        <v>44044.443055555559</v>
      </c>
      <c r="D3241" s="2">
        <v>44044.467361111114</v>
      </c>
      <c r="E3241" t="s">
        <v>3267</v>
      </c>
    </row>
    <row r="3242" spans="1:5" x14ac:dyDescent="0.2">
      <c r="A3242" t="s">
        <v>27</v>
      </c>
      <c r="B3242" t="s">
        <v>20</v>
      </c>
      <c r="C3242" s="2">
        <v>44044.443055555559</v>
      </c>
      <c r="D3242" s="2">
        <v>44044.467361111114</v>
      </c>
      <c r="E3242" t="s">
        <v>3268</v>
      </c>
    </row>
    <row r="3243" spans="1:5" x14ac:dyDescent="0.2">
      <c r="A3243" t="s">
        <v>27</v>
      </c>
      <c r="B3243" t="s">
        <v>20</v>
      </c>
      <c r="C3243" s="2">
        <v>44044.443055555559</v>
      </c>
      <c r="D3243" s="2">
        <v>44044.467361111114</v>
      </c>
      <c r="E3243" t="s">
        <v>3269</v>
      </c>
    </row>
    <row r="3244" spans="1:5" x14ac:dyDescent="0.2">
      <c r="A3244" t="s">
        <v>27</v>
      </c>
      <c r="B3244" t="s">
        <v>20</v>
      </c>
      <c r="C3244" s="2">
        <v>44044.443055555559</v>
      </c>
      <c r="D3244" s="2">
        <v>44044.467361111114</v>
      </c>
      <c r="E3244" t="s">
        <v>3270</v>
      </c>
    </row>
    <row r="3245" spans="1:5" x14ac:dyDescent="0.2">
      <c r="A3245" t="s">
        <v>27</v>
      </c>
      <c r="B3245" t="s">
        <v>20</v>
      </c>
      <c r="C3245" s="2">
        <v>44044.443055555559</v>
      </c>
      <c r="D3245" s="2">
        <v>44044.467361111114</v>
      </c>
      <c r="E3245" t="s">
        <v>3271</v>
      </c>
    </row>
    <row r="3246" spans="1:5" x14ac:dyDescent="0.2">
      <c r="A3246" t="s">
        <v>27</v>
      </c>
      <c r="B3246" t="s">
        <v>20</v>
      </c>
      <c r="C3246" s="2">
        <v>44044.443055555559</v>
      </c>
      <c r="D3246" s="2">
        <v>44044.467361111114</v>
      </c>
      <c r="E3246" t="s">
        <v>3272</v>
      </c>
    </row>
    <row r="3247" spans="1:5" x14ac:dyDescent="0.2">
      <c r="A3247" t="s">
        <v>27</v>
      </c>
      <c r="B3247" t="s">
        <v>20</v>
      </c>
      <c r="C3247" s="2">
        <v>44044.443055555559</v>
      </c>
      <c r="D3247" s="2">
        <v>44044.467361111114</v>
      </c>
      <c r="E3247" t="s">
        <v>3273</v>
      </c>
    </row>
    <row r="3248" spans="1:5" x14ac:dyDescent="0.2">
      <c r="A3248" t="s">
        <v>27</v>
      </c>
      <c r="B3248" t="s">
        <v>20</v>
      </c>
      <c r="C3248" s="2">
        <v>44044.443055555559</v>
      </c>
      <c r="D3248" s="2">
        <v>44044.467361111114</v>
      </c>
      <c r="E3248" t="s">
        <v>3274</v>
      </c>
    </row>
    <row r="3249" spans="1:5" x14ac:dyDescent="0.2">
      <c r="A3249" t="s">
        <v>27</v>
      </c>
      <c r="B3249" t="s">
        <v>20</v>
      </c>
      <c r="C3249" s="2">
        <v>44044.443055555559</v>
      </c>
      <c r="D3249" s="2">
        <v>44044.467361111114</v>
      </c>
      <c r="E3249" t="s">
        <v>3275</v>
      </c>
    </row>
    <row r="3250" spans="1:5" x14ac:dyDescent="0.2">
      <c r="A3250" t="s">
        <v>27</v>
      </c>
      <c r="B3250" t="s">
        <v>20</v>
      </c>
      <c r="C3250" s="2">
        <v>44044.443055555559</v>
      </c>
      <c r="D3250" s="2">
        <v>44044.467361111114</v>
      </c>
      <c r="E3250" t="s">
        <v>3276</v>
      </c>
    </row>
    <row r="3251" spans="1:5" x14ac:dyDescent="0.2">
      <c r="A3251" t="s">
        <v>27</v>
      </c>
      <c r="B3251" t="s">
        <v>20</v>
      </c>
      <c r="C3251" s="2">
        <v>44044.443055555559</v>
      </c>
      <c r="D3251" s="2">
        <v>44044.467361111114</v>
      </c>
      <c r="E3251" t="s">
        <v>3277</v>
      </c>
    </row>
    <row r="3252" spans="1:5" x14ac:dyDescent="0.2">
      <c r="A3252" t="s">
        <v>27</v>
      </c>
      <c r="B3252" t="s">
        <v>20</v>
      </c>
      <c r="C3252" s="2">
        <v>44044.443055555559</v>
      </c>
      <c r="D3252" s="2">
        <v>44044.467361111114</v>
      </c>
      <c r="E3252" t="s">
        <v>3278</v>
      </c>
    </row>
    <row r="3253" spans="1:5" x14ac:dyDescent="0.2">
      <c r="A3253" t="s">
        <v>27</v>
      </c>
      <c r="B3253" t="s">
        <v>20</v>
      </c>
      <c r="C3253" s="2">
        <v>44044.443055555559</v>
      </c>
      <c r="D3253" s="2">
        <v>44044.467361111114</v>
      </c>
      <c r="E3253" t="s">
        <v>3279</v>
      </c>
    </row>
    <row r="3254" spans="1:5" x14ac:dyDescent="0.2">
      <c r="A3254" t="s">
        <v>27</v>
      </c>
      <c r="B3254" t="s">
        <v>20</v>
      </c>
      <c r="C3254" s="2">
        <v>44044.443055555559</v>
      </c>
      <c r="D3254" s="2">
        <v>44044.467361111114</v>
      </c>
      <c r="E3254" t="s">
        <v>3280</v>
      </c>
    </row>
    <row r="3255" spans="1:5" x14ac:dyDescent="0.2">
      <c r="A3255" t="s">
        <v>27</v>
      </c>
      <c r="B3255" t="s">
        <v>20</v>
      </c>
      <c r="C3255" s="2">
        <v>44044.443055555559</v>
      </c>
      <c r="D3255" s="2">
        <v>44044.467361111114</v>
      </c>
      <c r="E3255" t="s">
        <v>3281</v>
      </c>
    </row>
    <row r="3256" spans="1:5" x14ac:dyDescent="0.2">
      <c r="A3256" t="s">
        <v>27</v>
      </c>
      <c r="B3256" t="s">
        <v>20</v>
      </c>
      <c r="C3256" s="2">
        <v>44044.443055555559</v>
      </c>
      <c r="D3256" s="2">
        <v>44044.467361111114</v>
      </c>
      <c r="E3256" t="s">
        <v>3282</v>
      </c>
    </row>
    <row r="3257" spans="1:5" x14ac:dyDescent="0.2">
      <c r="A3257" t="s">
        <v>27</v>
      </c>
      <c r="B3257" t="s">
        <v>20</v>
      </c>
      <c r="C3257" s="2">
        <v>44044.443055555559</v>
      </c>
      <c r="D3257" s="2">
        <v>44044.467361111114</v>
      </c>
      <c r="E3257" t="s">
        <v>3283</v>
      </c>
    </row>
    <row r="3258" spans="1:5" x14ac:dyDescent="0.2">
      <c r="A3258" t="s">
        <v>27</v>
      </c>
      <c r="B3258" t="s">
        <v>20</v>
      </c>
      <c r="C3258" s="2">
        <v>44044.443055555559</v>
      </c>
      <c r="D3258" s="2">
        <v>44044.467361111114</v>
      </c>
      <c r="E3258" t="s">
        <v>3284</v>
      </c>
    </row>
    <row r="3259" spans="1:5" x14ac:dyDescent="0.2">
      <c r="A3259" t="s">
        <v>27</v>
      </c>
      <c r="B3259" t="s">
        <v>20</v>
      </c>
      <c r="C3259" s="2">
        <v>44044.443055555559</v>
      </c>
      <c r="D3259" s="2">
        <v>44044.467361111114</v>
      </c>
      <c r="E3259" t="s">
        <v>3285</v>
      </c>
    </row>
    <row r="3260" spans="1:5" x14ac:dyDescent="0.2">
      <c r="A3260" t="s">
        <v>27</v>
      </c>
      <c r="B3260" t="s">
        <v>20</v>
      </c>
      <c r="C3260" s="2">
        <v>44044.443055555559</v>
      </c>
      <c r="D3260" s="2">
        <v>44044.467361111114</v>
      </c>
      <c r="E3260" t="s">
        <v>3286</v>
      </c>
    </row>
    <row r="3261" spans="1:5" x14ac:dyDescent="0.2">
      <c r="A3261" t="s">
        <v>27</v>
      </c>
      <c r="B3261" t="s">
        <v>20</v>
      </c>
      <c r="C3261" s="2">
        <v>44044.443055555559</v>
      </c>
      <c r="D3261" s="2">
        <v>44044.467361111114</v>
      </c>
      <c r="E3261" t="s">
        <v>3287</v>
      </c>
    </row>
    <row r="3262" spans="1:5" x14ac:dyDescent="0.2">
      <c r="A3262" t="s">
        <v>27</v>
      </c>
      <c r="B3262" t="s">
        <v>20</v>
      </c>
      <c r="C3262" s="2">
        <v>44044.443055555559</v>
      </c>
      <c r="D3262" s="2">
        <v>44044.467361111114</v>
      </c>
      <c r="E3262" t="s">
        <v>3288</v>
      </c>
    </row>
    <row r="3263" spans="1:5" x14ac:dyDescent="0.2">
      <c r="A3263" t="s">
        <v>27</v>
      </c>
      <c r="B3263" t="s">
        <v>20</v>
      </c>
      <c r="C3263" s="2">
        <v>44044.443055555559</v>
      </c>
      <c r="D3263" s="2">
        <v>44044.467361111114</v>
      </c>
      <c r="E3263" t="s">
        <v>3289</v>
      </c>
    </row>
    <row r="3264" spans="1:5" x14ac:dyDescent="0.2">
      <c r="A3264" t="s">
        <v>27</v>
      </c>
      <c r="B3264" t="s">
        <v>20</v>
      </c>
      <c r="C3264" s="2">
        <v>44044.443055555559</v>
      </c>
      <c r="D3264" s="2">
        <v>44044.467361111114</v>
      </c>
      <c r="E3264" t="s">
        <v>3290</v>
      </c>
    </row>
    <row r="3265" spans="1:5" x14ac:dyDescent="0.2">
      <c r="A3265" t="s">
        <v>27</v>
      </c>
      <c r="B3265" t="s">
        <v>20</v>
      </c>
      <c r="C3265" s="2">
        <v>44044.443055555559</v>
      </c>
      <c r="D3265" s="2">
        <v>44044.467361111114</v>
      </c>
      <c r="E3265" t="s">
        <v>3291</v>
      </c>
    </row>
    <row r="3266" spans="1:5" x14ac:dyDescent="0.2">
      <c r="A3266" t="s">
        <v>27</v>
      </c>
      <c r="B3266" t="s">
        <v>20</v>
      </c>
      <c r="C3266" s="2">
        <v>44044.443055555559</v>
      </c>
      <c r="D3266" s="2">
        <v>44044.467361111114</v>
      </c>
      <c r="E3266" t="s">
        <v>3292</v>
      </c>
    </row>
    <row r="3267" spans="1:5" x14ac:dyDescent="0.2">
      <c r="A3267" t="s">
        <v>27</v>
      </c>
      <c r="B3267" t="s">
        <v>20</v>
      </c>
      <c r="C3267" s="2">
        <v>44044.443055555559</v>
      </c>
      <c r="D3267" s="2">
        <v>44044.467361111114</v>
      </c>
      <c r="E3267" t="s">
        <v>3293</v>
      </c>
    </row>
    <row r="3268" spans="1:5" x14ac:dyDescent="0.2">
      <c r="A3268" t="s">
        <v>27</v>
      </c>
      <c r="B3268" t="s">
        <v>20</v>
      </c>
      <c r="C3268" s="2">
        <v>44044.443055555559</v>
      </c>
      <c r="D3268" s="2">
        <v>44044.467361111114</v>
      </c>
      <c r="E3268" t="s">
        <v>3294</v>
      </c>
    </row>
    <row r="3269" spans="1:5" x14ac:dyDescent="0.2">
      <c r="A3269" t="s">
        <v>27</v>
      </c>
      <c r="B3269" t="s">
        <v>20</v>
      </c>
      <c r="C3269" s="2">
        <v>44044.443055555559</v>
      </c>
      <c r="D3269" s="2">
        <v>44044.467361111114</v>
      </c>
      <c r="E3269" t="s">
        <v>3295</v>
      </c>
    </row>
    <row r="3270" spans="1:5" x14ac:dyDescent="0.2">
      <c r="A3270" t="s">
        <v>27</v>
      </c>
      <c r="B3270" t="s">
        <v>20</v>
      </c>
      <c r="C3270" s="2">
        <v>44044.443055555559</v>
      </c>
      <c r="D3270" s="2">
        <v>44044.467361111114</v>
      </c>
      <c r="E3270" t="s">
        <v>3296</v>
      </c>
    </row>
    <row r="3271" spans="1:5" x14ac:dyDescent="0.2">
      <c r="A3271" t="s">
        <v>27</v>
      </c>
      <c r="B3271" t="s">
        <v>20</v>
      </c>
      <c r="C3271" s="2">
        <v>44044.443055555559</v>
      </c>
      <c r="D3271" s="2">
        <v>44044.467361111114</v>
      </c>
      <c r="E3271" t="s">
        <v>3297</v>
      </c>
    </row>
    <row r="3272" spans="1:5" x14ac:dyDescent="0.2">
      <c r="A3272" t="s">
        <v>27</v>
      </c>
      <c r="B3272" t="s">
        <v>20</v>
      </c>
      <c r="C3272" s="2">
        <v>44044.443055555559</v>
      </c>
      <c r="D3272" s="2">
        <v>44044.467361111114</v>
      </c>
      <c r="E3272" t="s">
        <v>3298</v>
      </c>
    </row>
    <row r="3273" spans="1:5" x14ac:dyDescent="0.2">
      <c r="A3273" t="s">
        <v>27</v>
      </c>
      <c r="B3273" t="s">
        <v>20</v>
      </c>
      <c r="C3273" s="2">
        <v>44044.443055555559</v>
      </c>
      <c r="D3273" s="2">
        <v>44044.467361111114</v>
      </c>
      <c r="E3273" t="s">
        <v>3299</v>
      </c>
    </row>
    <row r="3274" spans="1:5" x14ac:dyDescent="0.2">
      <c r="A3274" t="s">
        <v>27</v>
      </c>
      <c r="B3274" t="s">
        <v>20</v>
      </c>
      <c r="C3274" s="2">
        <v>44044.443055555559</v>
      </c>
      <c r="D3274" s="2">
        <v>44044.467361111114</v>
      </c>
      <c r="E3274" t="s">
        <v>3300</v>
      </c>
    </row>
    <row r="3275" spans="1:5" x14ac:dyDescent="0.2">
      <c r="A3275" t="s">
        <v>27</v>
      </c>
      <c r="B3275" t="s">
        <v>20</v>
      </c>
      <c r="C3275" s="2">
        <v>44044.443055555559</v>
      </c>
      <c r="D3275" s="2">
        <v>44044.467361111114</v>
      </c>
      <c r="E3275" t="s">
        <v>3301</v>
      </c>
    </row>
    <row r="3276" spans="1:5" x14ac:dyDescent="0.2">
      <c r="A3276" t="s">
        <v>27</v>
      </c>
      <c r="B3276" t="s">
        <v>20</v>
      </c>
      <c r="C3276" s="2">
        <v>44044.443055555559</v>
      </c>
      <c r="D3276" s="2">
        <v>44044.467361111114</v>
      </c>
      <c r="E3276" t="s">
        <v>3302</v>
      </c>
    </row>
    <row r="3277" spans="1:5" x14ac:dyDescent="0.2">
      <c r="A3277" t="s">
        <v>27</v>
      </c>
      <c r="B3277" t="s">
        <v>20</v>
      </c>
      <c r="C3277" s="2">
        <v>44044.443055555559</v>
      </c>
      <c r="D3277" s="2">
        <v>44044.467361111114</v>
      </c>
      <c r="E3277" t="s">
        <v>3303</v>
      </c>
    </row>
    <row r="3278" spans="1:5" x14ac:dyDescent="0.2">
      <c r="A3278" t="s">
        <v>27</v>
      </c>
      <c r="B3278" t="s">
        <v>20</v>
      </c>
      <c r="C3278" s="2">
        <v>44044.443055555559</v>
      </c>
      <c r="D3278" s="2">
        <v>44044.467361111114</v>
      </c>
      <c r="E3278" t="s">
        <v>3304</v>
      </c>
    </row>
    <row r="3279" spans="1:5" x14ac:dyDescent="0.2">
      <c r="A3279" t="s">
        <v>27</v>
      </c>
      <c r="B3279" t="s">
        <v>20</v>
      </c>
      <c r="C3279" s="2">
        <v>44044.443055555559</v>
      </c>
      <c r="D3279" s="2">
        <v>44044.467361111114</v>
      </c>
      <c r="E3279" t="s">
        <v>3305</v>
      </c>
    </row>
    <row r="3280" spans="1:5" x14ac:dyDescent="0.2">
      <c r="A3280" t="s">
        <v>27</v>
      </c>
      <c r="B3280" t="s">
        <v>20</v>
      </c>
      <c r="C3280" s="2">
        <v>44044.443055555559</v>
      </c>
      <c r="D3280" s="2">
        <v>44044.467361111114</v>
      </c>
      <c r="E3280" t="s">
        <v>3306</v>
      </c>
    </row>
    <row r="3281" spans="1:5" x14ac:dyDescent="0.2">
      <c r="A3281" t="s">
        <v>27</v>
      </c>
      <c r="B3281" t="s">
        <v>20</v>
      </c>
      <c r="C3281" s="2">
        <v>44044.443055555559</v>
      </c>
      <c r="D3281" s="2">
        <v>44044.467361111114</v>
      </c>
      <c r="E3281" t="s">
        <v>3307</v>
      </c>
    </row>
    <row r="3282" spans="1:5" x14ac:dyDescent="0.2">
      <c r="A3282" t="s">
        <v>27</v>
      </c>
      <c r="B3282" t="s">
        <v>20</v>
      </c>
      <c r="C3282" s="2">
        <v>44044.443055555559</v>
      </c>
      <c r="D3282" s="2">
        <v>44044.467361111114</v>
      </c>
      <c r="E3282" t="s">
        <v>3308</v>
      </c>
    </row>
    <row r="3283" spans="1:5" x14ac:dyDescent="0.2">
      <c r="A3283" t="s">
        <v>27</v>
      </c>
      <c r="B3283" t="s">
        <v>20</v>
      </c>
      <c r="C3283" s="2">
        <v>44044.443055555559</v>
      </c>
      <c r="D3283" s="2">
        <v>44044.467361111114</v>
      </c>
      <c r="E3283" t="s">
        <v>3309</v>
      </c>
    </row>
    <row r="3284" spans="1:5" x14ac:dyDescent="0.2">
      <c r="A3284" t="s">
        <v>27</v>
      </c>
      <c r="B3284" t="s">
        <v>20</v>
      </c>
      <c r="C3284" s="2">
        <v>44044.443055555559</v>
      </c>
      <c r="D3284" s="2">
        <v>44044.467361111114</v>
      </c>
      <c r="E3284" t="s">
        <v>3310</v>
      </c>
    </row>
    <row r="3285" spans="1:5" x14ac:dyDescent="0.2">
      <c r="A3285" t="s">
        <v>27</v>
      </c>
      <c r="B3285" t="s">
        <v>20</v>
      </c>
      <c r="C3285" s="2">
        <v>44044.443055555559</v>
      </c>
      <c r="D3285" s="2">
        <v>44044.467361111114</v>
      </c>
      <c r="E3285" t="s">
        <v>3311</v>
      </c>
    </row>
    <row r="3286" spans="1:5" x14ac:dyDescent="0.2">
      <c r="A3286" t="s">
        <v>27</v>
      </c>
      <c r="B3286" t="s">
        <v>20</v>
      </c>
      <c r="C3286" s="2">
        <v>44044.443055555559</v>
      </c>
      <c r="D3286" s="2">
        <v>44044.467361111114</v>
      </c>
      <c r="E3286" t="s">
        <v>3312</v>
      </c>
    </row>
    <row r="3287" spans="1:5" x14ac:dyDescent="0.2">
      <c r="A3287" t="s">
        <v>27</v>
      </c>
      <c r="B3287" t="s">
        <v>20</v>
      </c>
      <c r="C3287" s="2">
        <v>44044.443055555559</v>
      </c>
      <c r="D3287" s="2">
        <v>44044.467361111114</v>
      </c>
      <c r="E3287" t="s">
        <v>3313</v>
      </c>
    </row>
    <row r="3288" spans="1:5" x14ac:dyDescent="0.2">
      <c r="A3288" t="s">
        <v>27</v>
      </c>
      <c r="B3288" t="s">
        <v>20</v>
      </c>
      <c r="C3288" s="2">
        <v>44044.443055555559</v>
      </c>
      <c r="D3288" s="2">
        <v>44044.467361111114</v>
      </c>
      <c r="E3288" t="s">
        <v>3314</v>
      </c>
    </row>
    <row r="3289" spans="1:5" x14ac:dyDescent="0.2">
      <c r="A3289" t="s">
        <v>27</v>
      </c>
      <c r="B3289" t="s">
        <v>20</v>
      </c>
      <c r="C3289" s="2">
        <v>44044.443055555559</v>
      </c>
      <c r="D3289" s="2">
        <v>44044.467361111114</v>
      </c>
      <c r="E3289" t="s">
        <v>3315</v>
      </c>
    </row>
    <row r="3290" spans="1:5" x14ac:dyDescent="0.2">
      <c r="A3290" t="s">
        <v>27</v>
      </c>
      <c r="B3290" t="s">
        <v>20</v>
      </c>
      <c r="C3290" s="2">
        <v>44044.443055555559</v>
      </c>
      <c r="D3290" s="2">
        <v>44044.467361111114</v>
      </c>
      <c r="E3290" t="s">
        <v>3316</v>
      </c>
    </row>
    <row r="3291" spans="1:5" x14ac:dyDescent="0.2">
      <c r="A3291" t="s">
        <v>27</v>
      </c>
      <c r="B3291" t="s">
        <v>20</v>
      </c>
      <c r="C3291" s="2">
        <v>44044.443055555559</v>
      </c>
      <c r="D3291" s="2">
        <v>44044.467361111114</v>
      </c>
      <c r="E3291" t="s">
        <v>3317</v>
      </c>
    </row>
    <row r="3292" spans="1:5" x14ac:dyDescent="0.2">
      <c r="A3292" t="s">
        <v>27</v>
      </c>
      <c r="B3292" t="s">
        <v>20</v>
      </c>
      <c r="C3292" s="2">
        <v>44044.443055555559</v>
      </c>
      <c r="D3292" s="2">
        <v>44044.467361111114</v>
      </c>
      <c r="E3292" t="s">
        <v>3318</v>
      </c>
    </row>
    <row r="3293" spans="1:5" x14ac:dyDescent="0.2">
      <c r="A3293" t="s">
        <v>27</v>
      </c>
      <c r="B3293" t="s">
        <v>20</v>
      </c>
      <c r="C3293" s="2">
        <v>44044.443055555559</v>
      </c>
      <c r="D3293" s="2">
        <v>44044.467361111114</v>
      </c>
      <c r="E3293" t="s">
        <v>3319</v>
      </c>
    </row>
    <row r="3294" spans="1:5" x14ac:dyDescent="0.2">
      <c r="A3294" t="s">
        <v>27</v>
      </c>
      <c r="B3294" t="s">
        <v>20</v>
      </c>
      <c r="C3294" s="2">
        <v>44044.443055555559</v>
      </c>
      <c r="D3294" s="2">
        <v>44044.467361111114</v>
      </c>
      <c r="E3294" t="s">
        <v>3320</v>
      </c>
    </row>
    <row r="3295" spans="1:5" x14ac:dyDescent="0.2">
      <c r="A3295" t="s">
        <v>27</v>
      </c>
      <c r="B3295" t="s">
        <v>20</v>
      </c>
      <c r="C3295" s="2">
        <v>44044.443055555559</v>
      </c>
      <c r="D3295" s="2">
        <v>44044.467361111114</v>
      </c>
      <c r="E3295" t="s">
        <v>3321</v>
      </c>
    </row>
    <row r="3296" spans="1:5" x14ac:dyDescent="0.2">
      <c r="A3296" t="s">
        <v>27</v>
      </c>
      <c r="B3296" t="s">
        <v>20</v>
      </c>
      <c r="C3296" s="2">
        <v>44044.443055555559</v>
      </c>
      <c r="D3296" s="2">
        <v>44044.467361111114</v>
      </c>
      <c r="E3296" t="s">
        <v>3322</v>
      </c>
    </row>
    <row r="3297" spans="1:5" x14ac:dyDescent="0.2">
      <c r="A3297" t="s">
        <v>27</v>
      </c>
      <c r="B3297" t="s">
        <v>20</v>
      </c>
      <c r="C3297" s="2">
        <v>44044.443055555559</v>
      </c>
      <c r="D3297" s="2">
        <v>44044.467361111114</v>
      </c>
      <c r="E3297" t="s">
        <v>3323</v>
      </c>
    </row>
    <row r="3298" spans="1:5" x14ac:dyDescent="0.2">
      <c r="A3298" t="s">
        <v>27</v>
      </c>
      <c r="B3298" t="s">
        <v>20</v>
      </c>
      <c r="C3298" s="2">
        <v>44044.443055555559</v>
      </c>
      <c r="D3298" s="2">
        <v>44044.467361111114</v>
      </c>
      <c r="E3298" t="s">
        <v>3324</v>
      </c>
    </row>
    <row r="3299" spans="1:5" x14ac:dyDescent="0.2">
      <c r="A3299" t="s">
        <v>27</v>
      </c>
      <c r="B3299" t="s">
        <v>20</v>
      </c>
      <c r="C3299" s="2">
        <v>44044.443055555559</v>
      </c>
      <c r="D3299" s="2">
        <v>44044.467361111114</v>
      </c>
      <c r="E3299" t="s">
        <v>3325</v>
      </c>
    </row>
    <row r="3300" spans="1:5" x14ac:dyDescent="0.2">
      <c r="A3300" t="s">
        <v>27</v>
      </c>
      <c r="B3300" t="s">
        <v>20</v>
      </c>
      <c r="C3300" s="2">
        <v>44044.443055555559</v>
      </c>
      <c r="D3300" s="2">
        <v>44044.467361111114</v>
      </c>
      <c r="E3300" t="s">
        <v>3326</v>
      </c>
    </row>
    <row r="3301" spans="1:5" x14ac:dyDescent="0.2">
      <c r="A3301" t="s">
        <v>27</v>
      </c>
      <c r="B3301" t="s">
        <v>20</v>
      </c>
      <c r="C3301" s="2">
        <v>44044.443055555559</v>
      </c>
      <c r="D3301" s="2">
        <v>44044.467361111114</v>
      </c>
      <c r="E3301" t="s">
        <v>3327</v>
      </c>
    </row>
    <row r="3302" spans="1:5" x14ac:dyDescent="0.2">
      <c r="A3302" t="s">
        <v>27</v>
      </c>
      <c r="B3302" t="s">
        <v>20</v>
      </c>
      <c r="C3302" s="2">
        <v>44044.443055555559</v>
      </c>
      <c r="D3302" s="2">
        <v>44044.467361111114</v>
      </c>
      <c r="E3302" t="s">
        <v>3328</v>
      </c>
    </row>
    <row r="3303" spans="1:5" x14ac:dyDescent="0.2">
      <c r="A3303" t="s">
        <v>27</v>
      </c>
      <c r="B3303" t="s">
        <v>20</v>
      </c>
      <c r="C3303" s="2">
        <v>44044.443055555559</v>
      </c>
      <c r="D3303" s="2">
        <v>44044.467361111114</v>
      </c>
      <c r="E3303" t="s">
        <v>3329</v>
      </c>
    </row>
    <row r="3304" spans="1:5" x14ac:dyDescent="0.2">
      <c r="A3304" t="s">
        <v>27</v>
      </c>
      <c r="B3304" t="s">
        <v>20</v>
      </c>
      <c r="C3304" s="2">
        <v>44044.443055555559</v>
      </c>
      <c r="D3304" s="2">
        <v>44044.467361111114</v>
      </c>
      <c r="E3304" t="s">
        <v>3330</v>
      </c>
    </row>
    <row r="3305" spans="1:5" x14ac:dyDescent="0.2">
      <c r="A3305" t="s">
        <v>27</v>
      </c>
      <c r="B3305" t="s">
        <v>20</v>
      </c>
      <c r="C3305" s="2">
        <v>44044.443055555559</v>
      </c>
      <c r="D3305" s="2">
        <v>44044.467361111114</v>
      </c>
      <c r="E3305" t="s">
        <v>3331</v>
      </c>
    </row>
    <row r="3306" spans="1:5" x14ac:dyDescent="0.2">
      <c r="A3306" t="s">
        <v>27</v>
      </c>
      <c r="B3306" t="s">
        <v>20</v>
      </c>
      <c r="C3306" s="2">
        <v>44044.443055555559</v>
      </c>
      <c r="D3306" s="2">
        <v>44044.467361111114</v>
      </c>
      <c r="E3306" t="s">
        <v>3332</v>
      </c>
    </row>
    <row r="3307" spans="1:5" x14ac:dyDescent="0.2">
      <c r="A3307" t="s">
        <v>27</v>
      </c>
      <c r="B3307" t="s">
        <v>20</v>
      </c>
      <c r="C3307" s="2">
        <v>44044.443055555559</v>
      </c>
      <c r="D3307" s="2">
        <v>44044.467361111114</v>
      </c>
      <c r="E3307" t="s">
        <v>3333</v>
      </c>
    </row>
    <row r="3308" spans="1:5" x14ac:dyDescent="0.2">
      <c r="A3308" t="s">
        <v>27</v>
      </c>
      <c r="B3308" t="s">
        <v>20</v>
      </c>
      <c r="C3308" s="2">
        <v>44044.443055555559</v>
      </c>
      <c r="D3308" s="2">
        <v>44044.467361111114</v>
      </c>
      <c r="E3308" t="s">
        <v>3334</v>
      </c>
    </row>
    <row r="3309" spans="1:5" x14ac:dyDescent="0.2">
      <c r="A3309" t="s">
        <v>27</v>
      </c>
      <c r="B3309" t="s">
        <v>20</v>
      </c>
      <c r="C3309" s="2">
        <v>44044.443055555559</v>
      </c>
      <c r="D3309" s="2">
        <v>44044.467361111114</v>
      </c>
      <c r="E3309" t="s">
        <v>3335</v>
      </c>
    </row>
    <row r="3310" spans="1:5" x14ac:dyDescent="0.2">
      <c r="A3310" t="s">
        <v>27</v>
      </c>
      <c r="B3310" t="s">
        <v>20</v>
      </c>
      <c r="C3310" s="2">
        <v>44044.443055555559</v>
      </c>
      <c r="D3310" s="2">
        <v>44044.467361111114</v>
      </c>
      <c r="E3310" t="s">
        <v>3336</v>
      </c>
    </row>
    <row r="3311" spans="1:5" x14ac:dyDescent="0.2">
      <c r="A3311" t="s">
        <v>27</v>
      </c>
      <c r="B3311" t="s">
        <v>20</v>
      </c>
      <c r="C3311" s="2">
        <v>44044.443055555559</v>
      </c>
      <c r="D3311" s="2">
        <v>44044.467361111114</v>
      </c>
      <c r="E3311" t="s">
        <v>3337</v>
      </c>
    </row>
    <row r="3312" spans="1:5" x14ac:dyDescent="0.2">
      <c r="A3312" t="s">
        <v>27</v>
      </c>
      <c r="B3312" t="s">
        <v>20</v>
      </c>
      <c r="C3312" s="2">
        <v>44044.443055555559</v>
      </c>
      <c r="D3312" s="2">
        <v>44044.467361111114</v>
      </c>
      <c r="E3312" t="s">
        <v>3338</v>
      </c>
    </row>
    <row r="3313" spans="1:5" x14ac:dyDescent="0.2">
      <c r="A3313" t="s">
        <v>27</v>
      </c>
      <c r="B3313" t="s">
        <v>20</v>
      </c>
      <c r="C3313" s="2">
        <v>44044.443055555559</v>
      </c>
      <c r="D3313" s="2">
        <v>44044.467361111114</v>
      </c>
      <c r="E3313" t="s">
        <v>3339</v>
      </c>
    </row>
    <row r="3314" spans="1:5" x14ac:dyDescent="0.2">
      <c r="A3314" t="s">
        <v>27</v>
      </c>
      <c r="B3314" t="s">
        <v>20</v>
      </c>
      <c r="C3314" s="2">
        <v>44044.443055555559</v>
      </c>
      <c r="D3314" s="2">
        <v>44044.467361111114</v>
      </c>
      <c r="E3314" t="s">
        <v>3340</v>
      </c>
    </row>
    <row r="3315" spans="1:5" x14ac:dyDescent="0.2">
      <c r="A3315" t="s">
        <v>27</v>
      </c>
      <c r="B3315" t="s">
        <v>20</v>
      </c>
      <c r="C3315" s="2">
        <v>44044.443055555559</v>
      </c>
      <c r="D3315" s="2">
        <v>44044.467361111114</v>
      </c>
      <c r="E3315" t="s">
        <v>3341</v>
      </c>
    </row>
    <row r="3316" spans="1:5" x14ac:dyDescent="0.2">
      <c r="A3316" t="s">
        <v>27</v>
      </c>
      <c r="B3316" t="s">
        <v>20</v>
      </c>
      <c r="C3316" s="2">
        <v>44044.443055555559</v>
      </c>
      <c r="D3316" s="2">
        <v>44044.467361111114</v>
      </c>
      <c r="E3316" t="s">
        <v>3342</v>
      </c>
    </row>
    <row r="3317" spans="1:5" x14ac:dyDescent="0.2">
      <c r="A3317" t="s">
        <v>27</v>
      </c>
      <c r="B3317" t="s">
        <v>20</v>
      </c>
      <c r="C3317" s="2">
        <v>44044.443055555559</v>
      </c>
      <c r="D3317" s="2">
        <v>44044.467361111114</v>
      </c>
      <c r="E3317" t="s">
        <v>3343</v>
      </c>
    </row>
    <row r="3318" spans="1:5" x14ac:dyDescent="0.2">
      <c r="A3318" t="s">
        <v>27</v>
      </c>
      <c r="B3318" t="s">
        <v>20</v>
      </c>
      <c r="C3318" s="2">
        <v>44044.443055555559</v>
      </c>
      <c r="D3318" s="2">
        <v>44044.467361111114</v>
      </c>
      <c r="E3318" t="s">
        <v>3344</v>
      </c>
    </row>
    <row r="3319" spans="1:5" x14ac:dyDescent="0.2">
      <c r="A3319" t="s">
        <v>27</v>
      </c>
      <c r="B3319" t="s">
        <v>20</v>
      </c>
      <c r="C3319" s="2">
        <v>44044.443055555559</v>
      </c>
      <c r="D3319" s="2">
        <v>44044.467361111114</v>
      </c>
      <c r="E3319" t="s">
        <v>3345</v>
      </c>
    </row>
    <row r="3320" spans="1:5" x14ac:dyDescent="0.2">
      <c r="A3320" t="s">
        <v>27</v>
      </c>
      <c r="B3320" t="s">
        <v>20</v>
      </c>
      <c r="C3320" s="2">
        <v>44044.443055555559</v>
      </c>
      <c r="D3320" s="2">
        <v>44044.467361111114</v>
      </c>
      <c r="E3320" t="s">
        <v>3346</v>
      </c>
    </row>
    <row r="3321" spans="1:5" x14ac:dyDescent="0.2">
      <c r="A3321" t="s">
        <v>27</v>
      </c>
      <c r="B3321" t="s">
        <v>20</v>
      </c>
      <c r="C3321" s="2">
        <v>44044.443055555559</v>
      </c>
      <c r="D3321" s="2">
        <v>44044.467361111114</v>
      </c>
      <c r="E3321" t="s">
        <v>3347</v>
      </c>
    </row>
    <row r="3322" spans="1:5" x14ac:dyDescent="0.2">
      <c r="A3322" t="s">
        <v>27</v>
      </c>
      <c r="B3322" t="s">
        <v>20</v>
      </c>
      <c r="C3322" s="2">
        <v>44044.443055555559</v>
      </c>
      <c r="D3322" s="2">
        <v>44044.467361111114</v>
      </c>
      <c r="E3322" t="s">
        <v>3348</v>
      </c>
    </row>
    <row r="3323" spans="1:5" x14ac:dyDescent="0.2">
      <c r="A3323" t="s">
        <v>27</v>
      </c>
      <c r="B3323" t="s">
        <v>20</v>
      </c>
      <c r="C3323" s="2">
        <v>44044.443055555559</v>
      </c>
      <c r="D3323" s="2">
        <v>44044.467361111114</v>
      </c>
      <c r="E3323" t="s">
        <v>3349</v>
      </c>
    </row>
    <row r="3324" spans="1:5" x14ac:dyDescent="0.2">
      <c r="A3324" t="s">
        <v>27</v>
      </c>
      <c r="B3324" t="s">
        <v>20</v>
      </c>
      <c r="C3324" s="2">
        <v>44044.443055555559</v>
      </c>
      <c r="D3324" s="2">
        <v>44044.467361111114</v>
      </c>
      <c r="E3324" t="s">
        <v>3350</v>
      </c>
    </row>
    <row r="3325" spans="1:5" x14ac:dyDescent="0.2">
      <c r="A3325" t="s">
        <v>27</v>
      </c>
      <c r="B3325" t="s">
        <v>20</v>
      </c>
      <c r="C3325" s="2">
        <v>44044.443055555559</v>
      </c>
      <c r="D3325" s="2">
        <v>44044.467361111114</v>
      </c>
      <c r="E3325" t="s">
        <v>3351</v>
      </c>
    </row>
    <row r="3326" spans="1:5" x14ac:dyDescent="0.2">
      <c r="A3326" t="s">
        <v>27</v>
      </c>
      <c r="B3326" t="s">
        <v>20</v>
      </c>
      <c r="C3326" s="2">
        <v>44044.443055555559</v>
      </c>
      <c r="D3326" s="2">
        <v>44044.467361111114</v>
      </c>
      <c r="E3326" t="s">
        <v>3352</v>
      </c>
    </row>
    <row r="3327" spans="1:5" x14ac:dyDescent="0.2">
      <c r="A3327" t="s">
        <v>27</v>
      </c>
      <c r="B3327" t="s">
        <v>20</v>
      </c>
      <c r="C3327" s="2">
        <v>44044.443055555559</v>
      </c>
      <c r="D3327" s="2">
        <v>44044.467361111114</v>
      </c>
      <c r="E3327" t="s">
        <v>3353</v>
      </c>
    </row>
    <row r="3328" spans="1:5" x14ac:dyDescent="0.2">
      <c r="A3328" t="s">
        <v>27</v>
      </c>
      <c r="B3328" t="s">
        <v>20</v>
      </c>
      <c r="C3328" s="2">
        <v>44044.443055555559</v>
      </c>
      <c r="D3328" s="2">
        <v>44044.467361111114</v>
      </c>
      <c r="E3328" t="s">
        <v>3354</v>
      </c>
    </row>
    <row r="3329" spans="1:5" x14ac:dyDescent="0.2">
      <c r="A3329" t="s">
        <v>27</v>
      </c>
      <c r="B3329" t="s">
        <v>20</v>
      </c>
      <c r="C3329" s="2">
        <v>44044.443055555559</v>
      </c>
      <c r="D3329" s="2">
        <v>44044.467361111114</v>
      </c>
      <c r="E3329" t="s">
        <v>3355</v>
      </c>
    </row>
    <row r="3330" spans="1:5" x14ac:dyDescent="0.2">
      <c r="A3330" t="s">
        <v>27</v>
      </c>
      <c r="B3330" t="s">
        <v>20</v>
      </c>
      <c r="C3330" s="2">
        <v>44044.443055555559</v>
      </c>
      <c r="D3330" s="2">
        <v>44044.467361111114</v>
      </c>
      <c r="E3330" t="s">
        <v>3356</v>
      </c>
    </row>
    <row r="3331" spans="1:5" x14ac:dyDescent="0.2">
      <c r="A3331" t="s">
        <v>27</v>
      </c>
      <c r="B3331" t="s">
        <v>20</v>
      </c>
      <c r="C3331" s="2">
        <v>44044.443055555559</v>
      </c>
      <c r="D3331" s="2">
        <v>44044.467361111114</v>
      </c>
      <c r="E3331" t="s">
        <v>3357</v>
      </c>
    </row>
    <row r="3332" spans="1:5" x14ac:dyDescent="0.2">
      <c r="A3332" t="s">
        <v>27</v>
      </c>
      <c r="B3332" t="s">
        <v>20</v>
      </c>
      <c r="C3332" s="2">
        <v>44044.443055555559</v>
      </c>
      <c r="D3332" s="2">
        <v>44044.467361111114</v>
      </c>
      <c r="E3332" t="s">
        <v>3358</v>
      </c>
    </row>
    <row r="3333" spans="1:5" x14ac:dyDescent="0.2">
      <c r="A3333" t="s">
        <v>27</v>
      </c>
      <c r="B3333" t="s">
        <v>20</v>
      </c>
      <c r="C3333" s="2">
        <v>44044.443055555559</v>
      </c>
      <c r="D3333" s="2">
        <v>44044.467361111114</v>
      </c>
      <c r="E3333" t="s">
        <v>3359</v>
      </c>
    </row>
    <row r="3334" spans="1:5" x14ac:dyDescent="0.2">
      <c r="A3334" t="s">
        <v>27</v>
      </c>
      <c r="B3334" t="s">
        <v>20</v>
      </c>
      <c r="C3334" s="2">
        <v>44044.443055555559</v>
      </c>
      <c r="D3334" s="2">
        <v>44044.467361111114</v>
      </c>
      <c r="E3334" t="s">
        <v>3360</v>
      </c>
    </row>
    <row r="3335" spans="1:5" x14ac:dyDescent="0.2">
      <c r="A3335" t="s">
        <v>27</v>
      </c>
      <c r="B3335" t="s">
        <v>20</v>
      </c>
      <c r="C3335" s="2">
        <v>44044.443055555559</v>
      </c>
      <c r="D3335" s="2">
        <v>44044.467361111114</v>
      </c>
      <c r="E3335" t="s">
        <v>3361</v>
      </c>
    </row>
    <row r="3336" spans="1:5" x14ac:dyDescent="0.2">
      <c r="A3336" t="s">
        <v>27</v>
      </c>
      <c r="B3336" t="s">
        <v>20</v>
      </c>
      <c r="C3336" s="2">
        <v>44044.443055555559</v>
      </c>
      <c r="D3336" s="2">
        <v>44044.467361111114</v>
      </c>
      <c r="E3336" t="s">
        <v>3362</v>
      </c>
    </row>
    <row r="3337" spans="1:5" x14ac:dyDescent="0.2">
      <c r="A3337" t="s">
        <v>27</v>
      </c>
      <c r="B3337" t="s">
        <v>20</v>
      </c>
      <c r="C3337" s="2">
        <v>44044.443055555559</v>
      </c>
      <c r="D3337" s="2">
        <v>44044.467361111114</v>
      </c>
      <c r="E3337" t="s">
        <v>3363</v>
      </c>
    </row>
    <row r="3338" spans="1:5" x14ac:dyDescent="0.2">
      <c r="A3338" t="s">
        <v>27</v>
      </c>
      <c r="B3338" t="s">
        <v>20</v>
      </c>
      <c r="C3338" s="2">
        <v>44044.443055555559</v>
      </c>
      <c r="D3338" s="2">
        <v>44044.467361111114</v>
      </c>
      <c r="E3338" t="s">
        <v>3364</v>
      </c>
    </row>
    <row r="3339" spans="1:5" x14ac:dyDescent="0.2">
      <c r="A3339" t="s">
        <v>27</v>
      </c>
      <c r="B3339" t="s">
        <v>20</v>
      </c>
      <c r="C3339" s="2">
        <v>44044.443055555559</v>
      </c>
      <c r="D3339" s="2">
        <v>44044.467361111114</v>
      </c>
      <c r="E3339" t="s">
        <v>3365</v>
      </c>
    </row>
    <row r="3340" spans="1:5" x14ac:dyDescent="0.2">
      <c r="A3340" t="s">
        <v>27</v>
      </c>
      <c r="B3340" t="s">
        <v>20</v>
      </c>
      <c r="C3340" s="2">
        <v>44044.443055555559</v>
      </c>
      <c r="D3340" s="2">
        <v>44044.467361111114</v>
      </c>
      <c r="E3340" t="s">
        <v>3366</v>
      </c>
    </row>
    <row r="3341" spans="1:5" x14ac:dyDescent="0.2">
      <c r="A3341" t="s">
        <v>27</v>
      </c>
      <c r="B3341" t="s">
        <v>20</v>
      </c>
      <c r="C3341" s="2">
        <v>44044.443055555559</v>
      </c>
      <c r="D3341" s="2">
        <v>44044.467361111114</v>
      </c>
      <c r="E3341" t="s">
        <v>3367</v>
      </c>
    </row>
    <row r="3342" spans="1:5" x14ac:dyDescent="0.2">
      <c r="A3342" t="s">
        <v>27</v>
      </c>
      <c r="B3342" t="s">
        <v>20</v>
      </c>
      <c r="C3342" s="2">
        <v>44044.443055555559</v>
      </c>
      <c r="D3342" s="2">
        <v>44044.467361111114</v>
      </c>
      <c r="E3342" t="s">
        <v>3368</v>
      </c>
    </row>
    <row r="3343" spans="1:5" x14ac:dyDescent="0.2">
      <c r="A3343" t="s">
        <v>27</v>
      </c>
      <c r="B3343" t="s">
        <v>20</v>
      </c>
      <c r="C3343" s="2">
        <v>44044.443055555559</v>
      </c>
      <c r="D3343" s="2">
        <v>44044.467361111114</v>
      </c>
      <c r="E3343" t="s">
        <v>3369</v>
      </c>
    </row>
    <row r="3344" spans="1:5" x14ac:dyDescent="0.2">
      <c r="A3344" t="s">
        <v>27</v>
      </c>
      <c r="B3344" t="s">
        <v>20</v>
      </c>
      <c r="C3344" s="2">
        <v>44044.443055555559</v>
      </c>
      <c r="D3344" s="2">
        <v>44044.467361111114</v>
      </c>
      <c r="E3344" t="s">
        <v>3370</v>
      </c>
    </row>
    <row r="3345" spans="1:5" x14ac:dyDescent="0.2">
      <c r="A3345" t="s">
        <v>27</v>
      </c>
      <c r="B3345" t="s">
        <v>20</v>
      </c>
      <c r="C3345" s="2">
        <v>44044.443055555559</v>
      </c>
      <c r="D3345" s="2">
        <v>44044.467361111114</v>
      </c>
      <c r="E3345" t="s">
        <v>3371</v>
      </c>
    </row>
    <row r="3346" spans="1:5" x14ac:dyDescent="0.2">
      <c r="A3346" t="s">
        <v>27</v>
      </c>
      <c r="B3346" t="s">
        <v>20</v>
      </c>
      <c r="C3346" s="2">
        <v>44044.443055555559</v>
      </c>
      <c r="D3346" s="2">
        <v>44044.467361111114</v>
      </c>
      <c r="E3346" t="s">
        <v>3372</v>
      </c>
    </row>
    <row r="3347" spans="1:5" x14ac:dyDescent="0.2">
      <c r="A3347" t="s">
        <v>27</v>
      </c>
      <c r="B3347" t="s">
        <v>20</v>
      </c>
      <c r="C3347" s="2">
        <v>44044.443055555559</v>
      </c>
      <c r="D3347" s="2">
        <v>44044.467361111114</v>
      </c>
      <c r="E3347" t="s">
        <v>3373</v>
      </c>
    </row>
    <row r="3348" spans="1:5" x14ac:dyDescent="0.2">
      <c r="A3348" t="s">
        <v>27</v>
      </c>
      <c r="B3348" t="s">
        <v>20</v>
      </c>
      <c r="C3348" s="2">
        <v>44044.443055555559</v>
      </c>
      <c r="D3348" s="2">
        <v>44044.467361111114</v>
      </c>
      <c r="E3348" t="s">
        <v>3374</v>
      </c>
    </row>
    <row r="3349" spans="1:5" x14ac:dyDescent="0.2">
      <c r="A3349" t="s">
        <v>27</v>
      </c>
      <c r="B3349" t="s">
        <v>20</v>
      </c>
      <c r="C3349" s="2">
        <v>44044.443055555559</v>
      </c>
      <c r="D3349" s="2">
        <v>44044.467361111114</v>
      </c>
      <c r="E3349" t="s">
        <v>3375</v>
      </c>
    </row>
    <row r="3350" spans="1:5" x14ac:dyDescent="0.2">
      <c r="A3350" t="s">
        <v>27</v>
      </c>
      <c r="B3350" t="s">
        <v>20</v>
      </c>
      <c r="C3350" s="2">
        <v>44044.443055555559</v>
      </c>
      <c r="D3350" s="2">
        <v>44044.467361111114</v>
      </c>
      <c r="E3350" t="s">
        <v>3376</v>
      </c>
    </row>
    <row r="3351" spans="1:5" x14ac:dyDescent="0.2">
      <c r="A3351" t="s">
        <v>27</v>
      </c>
      <c r="B3351" t="s">
        <v>20</v>
      </c>
      <c r="C3351" s="2">
        <v>44044.443055555559</v>
      </c>
      <c r="D3351" s="2">
        <v>44044.467361111114</v>
      </c>
      <c r="E3351" t="s">
        <v>3377</v>
      </c>
    </row>
    <row r="3352" spans="1:5" x14ac:dyDescent="0.2">
      <c r="A3352" t="s">
        <v>27</v>
      </c>
      <c r="B3352" t="s">
        <v>20</v>
      </c>
      <c r="C3352" s="2">
        <v>44044.443055555559</v>
      </c>
      <c r="D3352" s="2">
        <v>44044.467361111114</v>
      </c>
      <c r="E3352" t="s">
        <v>3378</v>
      </c>
    </row>
    <row r="3353" spans="1:5" x14ac:dyDescent="0.2">
      <c r="A3353" t="s">
        <v>27</v>
      </c>
      <c r="B3353" t="s">
        <v>20</v>
      </c>
      <c r="C3353" s="2">
        <v>44044.443055555559</v>
      </c>
      <c r="D3353" s="2">
        <v>44044.467361111114</v>
      </c>
      <c r="E3353" t="s">
        <v>3379</v>
      </c>
    </row>
    <row r="3354" spans="1:5" x14ac:dyDescent="0.2">
      <c r="A3354" t="s">
        <v>27</v>
      </c>
      <c r="B3354" t="s">
        <v>20</v>
      </c>
      <c r="C3354" s="2">
        <v>44044.443055555559</v>
      </c>
      <c r="D3354" s="2">
        <v>44044.467361111114</v>
      </c>
      <c r="E3354" t="s">
        <v>3380</v>
      </c>
    </row>
    <row r="3355" spans="1:5" x14ac:dyDescent="0.2">
      <c r="A3355" t="s">
        <v>27</v>
      </c>
      <c r="B3355" t="s">
        <v>20</v>
      </c>
      <c r="C3355" s="2">
        <v>44044.443055555559</v>
      </c>
      <c r="D3355" s="2">
        <v>44044.467361111114</v>
      </c>
      <c r="E3355" t="s">
        <v>3381</v>
      </c>
    </row>
    <row r="3356" spans="1:5" x14ac:dyDescent="0.2">
      <c r="A3356" t="s">
        <v>27</v>
      </c>
      <c r="B3356" t="s">
        <v>20</v>
      </c>
      <c r="C3356" s="2">
        <v>44044.443055555559</v>
      </c>
      <c r="D3356" s="2">
        <v>44044.467361111114</v>
      </c>
      <c r="E3356" t="s">
        <v>3382</v>
      </c>
    </row>
    <row r="3357" spans="1:5" x14ac:dyDescent="0.2">
      <c r="A3357" t="s">
        <v>27</v>
      </c>
      <c r="B3357" t="s">
        <v>20</v>
      </c>
      <c r="C3357" s="2">
        <v>44044.443055555559</v>
      </c>
      <c r="D3357" s="2">
        <v>44044.467361111114</v>
      </c>
      <c r="E3357" t="s">
        <v>3383</v>
      </c>
    </row>
    <row r="3358" spans="1:5" x14ac:dyDescent="0.2">
      <c r="A3358" t="s">
        <v>27</v>
      </c>
      <c r="B3358" t="s">
        <v>20</v>
      </c>
      <c r="C3358" s="2">
        <v>44044.443055555559</v>
      </c>
      <c r="D3358" s="2">
        <v>44044.467361111114</v>
      </c>
      <c r="E3358" t="s">
        <v>3384</v>
      </c>
    </row>
    <row r="3359" spans="1:5" x14ac:dyDescent="0.2">
      <c r="A3359" t="s">
        <v>27</v>
      </c>
      <c r="B3359" t="s">
        <v>20</v>
      </c>
      <c r="C3359" s="2">
        <v>44044.443055555559</v>
      </c>
      <c r="D3359" s="2">
        <v>44044.467361111114</v>
      </c>
      <c r="E3359" t="s">
        <v>3385</v>
      </c>
    </row>
    <row r="3360" spans="1:5" x14ac:dyDescent="0.2">
      <c r="A3360" t="s">
        <v>27</v>
      </c>
      <c r="B3360" t="s">
        <v>20</v>
      </c>
      <c r="C3360" s="2">
        <v>44044.443055555559</v>
      </c>
      <c r="D3360" s="2">
        <v>44044.467361111114</v>
      </c>
      <c r="E3360" t="s">
        <v>3386</v>
      </c>
    </row>
    <row r="3361" spans="1:5" x14ac:dyDescent="0.2">
      <c r="A3361" t="s">
        <v>27</v>
      </c>
      <c r="B3361" t="s">
        <v>20</v>
      </c>
      <c r="C3361" s="2">
        <v>44044.443055555559</v>
      </c>
      <c r="D3361" s="2">
        <v>44044.467361111114</v>
      </c>
      <c r="E3361" t="s">
        <v>3387</v>
      </c>
    </row>
    <row r="3362" spans="1:5" x14ac:dyDescent="0.2">
      <c r="A3362" t="s">
        <v>27</v>
      </c>
      <c r="B3362" t="s">
        <v>20</v>
      </c>
      <c r="C3362" s="2">
        <v>44044.443055555559</v>
      </c>
      <c r="D3362" s="2">
        <v>44044.467361111114</v>
      </c>
      <c r="E3362" t="s">
        <v>3388</v>
      </c>
    </row>
    <row r="3363" spans="1:5" x14ac:dyDescent="0.2">
      <c r="A3363" t="s">
        <v>27</v>
      </c>
      <c r="B3363" t="s">
        <v>20</v>
      </c>
      <c r="C3363" s="2">
        <v>44044.443055555559</v>
      </c>
      <c r="D3363" s="2">
        <v>44044.467361111114</v>
      </c>
      <c r="E3363" t="s">
        <v>3389</v>
      </c>
    </row>
    <row r="3364" spans="1:5" x14ac:dyDescent="0.2">
      <c r="A3364" t="s">
        <v>27</v>
      </c>
      <c r="B3364" t="s">
        <v>20</v>
      </c>
      <c r="C3364" s="2">
        <v>44044.443055555559</v>
      </c>
      <c r="D3364" s="2">
        <v>44044.467361111114</v>
      </c>
      <c r="E3364" t="s">
        <v>3390</v>
      </c>
    </row>
    <row r="3365" spans="1:5" x14ac:dyDescent="0.2">
      <c r="A3365" t="s">
        <v>27</v>
      </c>
      <c r="B3365" t="s">
        <v>20</v>
      </c>
      <c r="C3365" s="2">
        <v>44044.443055555559</v>
      </c>
      <c r="D3365" s="2">
        <v>44044.467361111114</v>
      </c>
      <c r="E3365" t="s">
        <v>3391</v>
      </c>
    </row>
    <row r="3366" spans="1:5" x14ac:dyDescent="0.2">
      <c r="A3366" t="s">
        <v>27</v>
      </c>
      <c r="B3366" t="s">
        <v>20</v>
      </c>
      <c r="C3366" s="2">
        <v>44044.443055555559</v>
      </c>
      <c r="D3366" s="2">
        <v>44044.467361111114</v>
      </c>
      <c r="E3366" t="s">
        <v>3392</v>
      </c>
    </row>
    <row r="3367" spans="1:5" x14ac:dyDescent="0.2">
      <c r="A3367" t="s">
        <v>27</v>
      </c>
      <c r="B3367" t="s">
        <v>20</v>
      </c>
      <c r="C3367" s="2">
        <v>44044.443055555559</v>
      </c>
      <c r="D3367" s="2">
        <v>44044.467361111114</v>
      </c>
      <c r="E3367" t="s">
        <v>3393</v>
      </c>
    </row>
    <row r="3368" spans="1:5" x14ac:dyDescent="0.2">
      <c r="A3368" t="s">
        <v>27</v>
      </c>
      <c r="B3368" t="s">
        <v>20</v>
      </c>
      <c r="C3368" s="2">
        <v>44044.443055555559</v>
      </c>
      <c r="D3368" s="2">
        <v>44044.467361111114</v>
      </c>
      <c r="E3368" t="s">
        <v>3394</v>
      </c>
    </row>
    <row r="3369" spans="1:5" x14ac:dyDescent="0.2">
      <c r="A3369" t="s">
        <v>27</v>
      </c>
      <c r="B3369" t="s">
        <v>20</v>
      </c>
      <c r="C3369" s="2">
        <v>44044.443055555559</v>
      </c>
      <c r="D3369" s="2">
        <v>44044.467361111114</v>
      </c>
      <c r="E3369" t="s">
        <v>3395</v>
      </c>
    </row>
    <row r="3370" spans="1:5" x14ac:dyDescent="0.2">
      <c r="A3370" t="s">
        <v>27</v>
      </c>
      <c r="B3370" t="s">
        <v>20</v>
      </c>
      <c r="C3370" s="2">
        <v>44044.443055555559</v>
      </c>
      <c r="D3370" s="2">
        <v>44044.467361111114</v>
      </c>
      <c r="E3370" t="s">
        <v>3396</v>
      </c>
    </row>
    <row r="3371" spans="1:5" x14ac:dyDescent="0.2">
      <c r="A3371" t="s">
        <v>27</v>
      </c>
      <c r="B3371" t="s">
        <v>20</v>
      </c>
      <c r="C3371" s="2">
        <v>44044.443055555559</v>
      </c>
      <c r="D3371" s="2">
        <v>44044.467361111114</v>
      </c>
      <c r="E3371" t="s">
        <v>3397</v>
      </c>
    </row>
    <row r="3372" spans="1:5" x14ac:dyDescent="0.2">
      <c r="A3372" t="s">
        <v>27</v>
      </c>
      <c r="B3372" t="s">
        <v>20</v>
      </c>
      <c r="C3372" s="2">
        <v>44044.443055555559</v>
      </c>
      <c r="D3372" s="2">
        <v>44044.467361111114</v>
      </c>
      <c r="E3372" t="s">
        <v>3398</v>
      </c>
    </row>
    <row r="3373" spans="1:5" x14ac:dyDescent="0.2">
      <c r="A3373" t="s">
        <v>27</v>
      </c>
      <c r="B3373" t="s">
        <v>20</v>
      </c>
      <c r="C3373" s="2">
        <v>44044.443055555559</v>
      </c>
      <c r="D3373" s="2">
        <v>44044.467361111114</v>
      </c>
      <c r="E3373" t="s">
        <v>3399</v>
      </c>
    </row>
    <row r="3374" spans="1:5" x14ac:dyDescent="0.2">
      <c r="A3374" t="s">
        <v>27</v>
      </c>
      <c r="B3374" t="s">
        <v>20</v>
      </c>
      <c r="C3374" s="2">
        <v>44044.443055555559</v>
      </c>
      <c r="D3374" s="2">
        <v>44044.467361111114</v>
      </c>
      <c r="E3374" t="s">
        <v>3400</v>
      </c>
    </row>
    <row r="3375" spans="1:5" x14ac:dyDescent="0.2">
      <c r="A3375" t="s">
        <v>27</v>
      </c>
      <c r="B3375" t="s">
        <v>20</v>
      </c>
      <c r="C3375" s="2">
        <v>44044.443055555559</v>
      </c>
      <c r="D3375" s="2">
        <v>44044.467361111114</v>
      </c>
      <c r="E3375" t="s">
        <v>3401</v>
      </c>
    </row>
    <row r="3376" spans="1:5" x14ac:dyDescent="0.2">
      <c r="A3376" t="s">
        <v>27</v>
      </c>
      <c r="B3376" t="s">
        <v>20</v>
      </c>
      <c r="C3376" s="2">
        <v>44044.443055555559</v>
      </c>
      <c r="D3376" s="2">
        <v>44044.467361111114</v>
      </c>
      <c r="E3376" t="s">
        <v>3402</v>
      </c>
    </row>
    <row r="3377" spans="1:5" x14ac:dyDescent="0.2">
      <c r="A3377" t="s">
        <v>27</v>
      </c>
      <c r="B3377" t="s">
        <v>20</v>
      </c>
      <c r="C3377" s="2">
        <v>44044.443055555559</v>
      </c>
      <c r="D3377" s="2">
        <v>44044.467361111114</v>
      </c>
      <c r="E3377" t="s">
        <v>3403</v>
      </c>
    </row>
    <row r="3378" spans="1:5" x14ac:dyDescent="0.2">
      <c r="A3378" t="s">
        <v>27</v>
      </c>
      <c r="B3378" t="s">
        <v>20</v>
      </c>
      <c r="C3378" s="2">
        <v>44044.443055555559</v>
      </c>
      <c r="D3378" s="2">
        <v>44044.467361111114</v>
      </c>
      <c r="E3378" t="s">
        <v>3404</v>
      </c>
    </row>
    <row r="3379" spans="1:5" x14ac:dyDescent="0.2">
      <c r="A3379" t="s">
        <v>27</v>
      </c>
      <c r="B3379" t="s">
        <v>20</v>
      </c>
      <c r="C3379" s="2">
        <v>44044.443055555559</v>
      </c>
      <c r="D3379" s="2">
        <v>44044.467361111114</v>
      </c>
      <c r="E3379" t="s">
        <v>3405</v>
      </c>
    </row>
    <row r="3380" spans="1:5" x14ac:dyDescent="0.2">
      <c r="A3380" t="s">
        <v>27</v>
      </c>
      <c r="B3380" t="s">
        <v>20</v>
      </c>
      <c r="C3380" s="2">
        <v>44044.443055555559</v>
      </c>
      <c r="D3380" s="2">
        <v>44044.467361111114</v>
      </c>
      <c r="E3380" t="s">
        <v>3406</v>
      </c>
    </row>
    <row r="3381" spans="1:5" x14ac:dyDescent="0.2">
      <c r="A3381" t="s">
        <v>27</v>
      </c>
      <c r="B3381" t="s">
        <v>20</v>
      </c>
      <c r="C3381" s="2">
        <v>44044.443055555559</v>
      </c>
      <c r="D3381" s="2">
        <v>44044.467361111114</v>
      </c>
      <c r="E3381" t="s">
        <v>3407</v>
      </c>
    </row>
    <row r="3382" spans="1:5" x14ac:dyDescent="0.2">
      <c r="A3382" t="s">
        <v>27</v>
      </c>
      <c r="B3382" t="s">
        <v>20</v>
      </c>
      <c r="C3382" s="2">
        <v>44044.443055555559</v>
      </c>
      <c r="D3382" s="2">
        <v>44044.467361111114</v>
      </c>
      <c r="E3382" t="s">
        <v>3408</v>
      </c>
    </row>
    <row r="3383" spans="1:5" x14ac:dyDescent="0.2">
      <c r="A3383" t="s">
        <v>27</v>
      </c>
      <c r="B3383" t="s">
        <v>20</v>
      </c>
      <c r="C3383" s="2">
        <v>44044.443055555559</v>
      </c>
      <c r="D3383" s="2">
        <v>44044.467361111114</v>
      </c>
      <c r="E3383" t="s">
        <v>3409</v>
      </c>
    </row>
    <row r="3384" spans="1:5" x14ac:dyDescent="0.2">
      <c r="A3384" t="s">
        <v>27</v>
      </c>
      <c r="B3384" t="s">
        <v>20</v>
      </c>
      <c r="C3384" s="2">
        <v>44044.443055555559</v>
      </c>
      <c r="D3384" s="2">
        <v>44044.467361111114</v>
      </c>
      <c r="E3384" t="s">
        <v>3410</v>
      </c>
    </row>
    <row r="3385" spans="1:5" x14ac:dyDescent="0.2">
      <c r="A3385" t="s">
        <v>27</v>
      </c>
      <c r="B3385" t="s">
        <v>20</v>
      </c>
      <c r="C3385" s="2">
        <v>44044.443055555559</v>
      </c>
      <c r="D3385" s="2">
        <v>44044.467361111114</v>
      </c>
      <c r="E3385" t="s">
        <v>3411</v>
      </c>
    </row>
    <row r="3386" spans="1:5" x14ac:dyDescent="0.2">
      <c r="A3386" t="s">
        <v>27</v>
      </c>
      <c r="B3386" t="s">
        <v>20</v>
      </c>
      <c r="C3386" s="2">
        <v>44044.443055555559</v>
      </c>
      <c r="D3386" s="2">
        <v>44044.467361111114</v>
      </c>
      <c r="E3386" t="s">
        <v>3412</v>
      </c>
    </row>
    <row r="3387" spans="1:5" x14ac:dyDescent="0.2">
      <c r="A3387" t="s">
        <v>27</v>
      </c>
      <c r="B3387" t="s">
        <v>20</v>
      </c>
      <c r="C3387" s="2">
        <v>44044.443055555559</v>
      </c>
      <c r="D3387" s="2">
        <v>44044.467361111114</v>
      </c>
      <c r="E3387" t="s">
        <v>3413</v>
      </c>
    </row>
    <row r="3388" spans="1:5" x14ac:dyDescent="0.2">
      <c r="A3388" t="s">
        <v>27</v>
      </c>
      <c r="B3388" t="s">
        <v>20</v>
      </c>
      <c r="C3388" s="2">
        <v>44044.443055555559</v>
      </c>
      <c r="D3388" s="2">
        <v>44044.467361111114</v>
      </c>
      <c r="E3388" t="s">
        <v>3414</v>
      </c>
    </row>
    <row r="3389" spans="1:5" x14ac:dyDescent="0.2">
      <c r="A3389" t="s">
        <v>27</v>
      </c>
      <c r="B3389" t="s">
        <v>20</v>
      </c>
      <c r="C3389" s="2">
        <v>44044.443055555559</v>
      </c>
      <c r="D3389" s="2">
        <v>44044.467361111114</v>
      </c>
      <c r="E3389" t="s">
        <v>3415</v>
      </c>
    </row>
    <row r="3390" spans="1:5" x14ac:dyDescent="0.2">
      <c r="A3390" t="s">
        <v>27</v>
      </c>
      <c r="B3390" t="s">
        <v>20</v>
      </c>
      <c r="C3390" s="2">
        <v>44044.443055555559</v>
      </c>
      <c r="D3390" s="2">
        <v>44044.467361111114</v>
      </c>
      <c r="E3390" t="s">
        <v>3416</v>
      </c>
    </row>
    <row r="3391" spans="1:5" x14ac:dyDescent="0.2">
      <c r="A3391" t="s">
        <v>27</v>
      </c>
      <c r="B3391" t="s">
        <v>20</v>
      </c>
      <c r="C3391" s="2">
        <v>44044.443055555559</v>
      </c>
      <c r="D3391" s="2">
        <v>44044.467361111114</v>
      </c>
      <c r="E3391" t="s">
        <v>3417</v>
      </c>
    </row>
    <row r="3392" spans="1:5" x14ac:dyDescent="0.2">
      <c r="A3392" t="s">
        <v>27</v>
      </c>
      <c r="B3392" t="s">
        <v>20</v>
      </c>
      <c r="C3392" s="2">
        <v>44044.443055555559</v>
      </c>
      <c r="D3392" s="2">
        <v>44044.467361111114</v>
      </c>
      <c r="E3392" t="s">
        <v>3418</v>
      </c>
    </row>
    <row r="3393" spans="1:5" x14ac:dyDescent="0.2">
      <c r="A3393" t="s">
        <v>27</v>
      </c>
      <c r="B3393" t="s">
        <v>20</v>
      </c>
      <c r="C3393" s="2">
        <v>44044.443055555559</v>
      </c>
      <c r="D3393" s="2">
        <v>44044.467361111114</v>
      </c>
      <c r="E3393" t="s">
        <v>3419</v>
      </c>
    </row>
    <row r="3394" spans="1:5" x14ac:dyDescent="0.2">
      <c r="A3394" t="s">
        <v>27</v>
      </c>
      <c r="B3394" t="s">
        <v>20</v>
      </c>
      <c r="C3394" s="2">
        <v>44044.443055555559</v>
      </c>
      <c r="D3394" s="2">
        <v>44044.467361111114</v>
      </c>
      <c r="E3394" t="s">
        <v>3420</v>
      </c>
    </row>
    <row r="3395" spans="1:5" x14ac:dyDescent="0.2">
      <c r="A3395" t="s">
        <v>27</v>
      </c>
      <c r="B3395" t="s">
        <v>20</v>
      </c>
      <c r="C3395" s="2">
        <v>44044.443055555559</v>
      </c>
      <c r="D3395" s="2">
        <v>44044.467361111114</v>
      </c>
      <c r="E3395" t="s">
        <v>3421</v>
      </c>
    </row>
    <row r="3396" spans="1:5" x14ac:dyDescent="0.2">
      <c r="A3396" t="s">
        <v>27</v>
      </c>
      <c r="B3396" t="s">
        <v>20</v>
      </c>
      <c r="C3396" s="2">
        <v>44044.443055555559</v>
      </c>
      <c r="D3396" s="2">
        <v>44044.467361111114</v>
      </c>
      <c r="E3396" t="s">
        <v>3422</v>
      </c>
    </row>
    <row r="3397" spans="1:5" x14ac:dyDescent="0.2">
      <c r="A3397" t="s">
        <v>27</v>
      </c>
      <c r="B3397" t="s">
        <v>20</v>
      </c>
      <c r="C3397" s="2">
        <v>44044.443055555559</v>
      </c>
      <c r="D3397" s="2">
        <v>44044.467361111114</v>
      </c>
      <c r="E3397" t="s">
        <v>3423</v>
      </c>
    </row>
    <row r="3398" spans="1:5" x14ac:dyDescent="0.2">
      <c r="A3398" t="s">
        <v>27</v>
      </c>
      <c r="B3398" t="s">
        <v>20</v>
      </c>
      <c r="C3398" s="2">
        <v>44044.443055555559</v>
      </c>
      <c r="D3398" s="2">
        <v>44044.467361111114</v>
      </c>
      <c r="E3398" t="s">
        <v>3424</v>
      </c>
    </row>
    <row r="3399" spans="1:5" x14ac:dyDescent="0.2">
      <c r="A3399" t="s">
        <v>27</v>
      </c>
      <c r="B3399" t="s">
        <v>20</v>
      </c>
      <c r="C3399" s="2">
        <v>44044.443055555559</v>
      </c>
      <c r="D3399" s="2">
        <v>44044.467361111114</v>
      </c>
      <c r="E3399" t="s">
        <v>3425</v>
      </c>
    </row>
    <row r="3400" spans="1:5" x14ac:dyDescent="0.2">
      <c r="A3400" t="s">
        <v>27</v>
      </c>
      <c r="B3400" t="s">
        <v>20</v>
      </c>
      <c r="C3400" s="2">
        <v>44044.443055555559</v>
      </c>
      <c r="D3400" s="2">
        <v>44044.467361111114</v>
      </c>
      <c r="E3400" t="s">
        <v>3426</v>
      </c>
    </row>
    <row r="3401" spans="1:5" x14ac:dyDescent="0.2">
      <c r="A3401" t="s">
        <v>27</v>
      </c>
      <c r="B3401" t="s">
        <v>20</v>
      </c>
      <c r="C3401" s="2">
        <v>44044.443055555559</v>
      </c>
      <c r="D3401" s="2">
        <v>44044.467361111114</v>
      </c>
      <c r="E3401" t="s">
        <v>3427</v>
      </c>
    </row>
    <row r="3402" spans="1:5" x14ac:dyDescent="0.2">
      <c r="A3402" t="s">
        <v>27</v>
      </c>
      <c r="B3402" t="s">
        <v>20</v>
      </c>
      <c r="C3402" s="2">
        <v>44044.443055555559</v>
      </c>
      <c r="D3402" s="2">
        <v>44044.467361111114</v>
      </c>
      <c r="E3402" t="s">
        <v>3428</v>
      </c>
    </row>
    <row r="3403" spans="1:5" x14ac:dyDescent="0.2">
      <c r="A3403" t="s">
        <v>27</v>
      </c>
      <c r="B3403" t="s">
        <v>20</v>
      </c>
      <c r="C3403" s="2">
        <v>44044.443055555559</v>
      </c>
      <c r="D3403" s="2">
        <v>44044.467361111114</v>
      </c>
      <c r="E3403" t="s">
        <v>3429</v>
      </c>
    </row>
    <row r="3404" spans="1:5" x14ac:dyDescent="0.2">
      <c r="A3404" t="s">
        <v>27</v>
      </c>
      <c r="B3404" t="s">
        <v>20</v>
      </c>
      <c r="C3404" s="2">
        <v>44044.443055555559</v>
      </c>
      <c r="D3404" s="2">
        <v>44044.467361111114</v>
      </c>
      <c r="E3404" t="s">
        <v>3430</v>
      </c>
    </row>
    <row r="3405" spans="1:5" x14ac:dyDescent="0.2">
      <c r="A3405" t="s">
        <v>27</v>
      </c>
      <c r="B3405" t="s">
        <v>20</v>
      </c>
      <c r="C3405" s="2">
        <v>44044.443055555559</v>
      </c>
      <c r="D3405" s="2">
        <v>44044.467361111114</v>
      </c>
      <c r="E3405" t="s">
        <v>3431</v>
      </c>
    </row>
    <row r="3406" spans="1:5" x14ac:dyDescent="0.2">
      <c r="A3406" t="s">
        <v>27</v>
      </c>
      <c r="B3406" t="s">
        <v>20</v>
      </c>
      <c r="C3406" s="2">
        <v>44044.443055555559</v>
      </c>
      <c r="D3406" s="2">
        <v>44044.467361111114</v>
      </c>
      <c r="E3406" t="s">
        <v>3432</v>
      </c>
    </row>
    <row r="3407" spans="1:5" x14ac:dyDescent="0.2">
      <c r="A3407" t="s">
        <v>27</v>
      </c>
      <c r="B3407" t="s">
        <v>20</v>
      </c>
      <c r="C3407" s="2">
        <v>44044.443055555559</v>
      </c>
      <c r="D3407" s="2">
        <v>44044.467361111114</v>
      </c>
      <c r="E3407" t="s">
        <v>3433</v>
      </c>
    </row>
    <row r="3408" spans="1:5" x14ac:dyDescent="0.2">
      <c r="A3408" t="s">
        <v>27</v>
      </c>
      <c r="B3408" t="s">
        <v>20</v>
      </c>
      <c r="C3408" s="2">
        <v>44044.443055555559</v>
      </c>
      <c r="D3408" s="2">
        <v>44044.467361111114</v>
      </c>
      <c r="E3408" t="s">
        <v>3434</v>
      </c>
    </row>
    <row r="3409" spans="1:5" x14ac:dyDescent="0.2">
      <c r="A3409" t="s">
        <v>27</v>
      </c>
      <c r="B3409" t="s">
        <v>20</v>
      </c>
      <c r="C3409" s="2">
        <v>44044.443055555559</v>
      </c>
      <c r="D3409" s="2">
        <v>44044.467361111114</v>
      </c>
      <c r="E3409" t="s">
        <v>3435</v>
      </c>
    </row>
    <row r="3410" spans="1:5" x14ac:dyDescent="0.2">
      <c r="A3410" t="s">
        <v>27</v>
      </c>
      <c r="B3410" t="s">
        <v>20</v>
      </c>
      <c r="C3410" s="2">
        <v>44044.443055555559</v>
      </c>
      <c r="D3410" s="2">
        <v>44044.467361111114</v>
      </c>
      <c r="E3410" t="s">
        <v>3436</v>
      </c>
    </row>
    <row r="3411" spans="1:5" x14ac:dyDescent="0.2">
      <c r="A3411" t="s">
        <v>27</v>
      </c>
      <c r="B3411" t="s">
        <v>20</v>
      </c>
      <c r="C3411" s="2">
        <v>44044.443055555559</v>
      </c>
      <c r="D3411" s="2">
        <v>44044.467361111114</v>
      </c>
      <c r="E3411" t="s">
        <v>3437</v>
      </c>
    </row>
    <row r="3412" spans="1:5" x14ac:dyDescent="0.2">
      <c r="A3412" t="s">
        <v>27</v>
      </c>
      <c r="B3412" t="s">
        <v>20</v>
      </c>
      <c r="C3412" s="2">
        <v>44044.443055555559</v>
      </c>
      <c r="D3412" s="2">
        <v>44044.467361111114</v>
      </c>
      <c r="E3412" t="s">
        <v>3438</v>
      </c>
    </row>
    <row r="3413" spans="1:5" x14ac:dyDescent="0.2">
      <c r="A3413" t="s">
        <v>27</v>
      </c>
      <c r="B3413" t="s">
        <v>20</v>
      </c>
      <c r="C3413" s="2">
        <v>44044.443055555559</v>
      </c>
      <c r="D3413" s="2">
        <v>44044.467361111114</v>
      </c>
      <c r="E3413" t="s">
        <v>3439</v>
      </c>
    </row>
    <row r="3414" spans="1:5" x14ac:dyDescent="0.2">
      <c r="A3414" t="s">
        <v>27</v>
      </c>
      <c r="B3414" t="s">
        <v>20</v>
      </c>
      <c r="C3414" s="2">
        <v>44044.443055555559</v>
      </c>
      <c r="D3414" s="2">
        <v>44044.467361111114</v>
      </c>
      <c r="E3414" t="s">
        <v>3440</v>
      </c>
    </row>
    <row r="3415" spans="1:5" x14ac:dyDescent="0.2">
      <c r="A3415" t="s">
        <v>27</v>
      </c>
      <c r="B3415" t="s">
        <v>20</v>
      </c>
      <c r="C3415" s="2">
        <v>44044.443055555559</v>
      </c>
      <c r="D3415" s="2">
        <v>44044.467361111114</v>
      </c>
      <c r="E3415" t="s">
        <v>3441</v>
      </c>
    </row>
    <row r="3416" spans="1:5" x14ac:dyDescent="0.2">
      <c r="A3416" t="s">
        <v>27</v>
      </c>
      <c r="B3416" t="s">
        <v>20</v>
      </c>
      <c r="C3416" s="2">
        <v>44044.443055555559</v>
      </c>
      <c r="D3416" s="2">
        <v>44044.467361111114</v>
      </c>
      <c r="E3416" t="s">
        <v>3442</v>
      </c>
    </row>
    <row r="3417" spans="1:5" x14ac:dyDescent="0.2">
      <c r="A3417" t="s">
        <v>27</v>
      </c>
      <c r="B3417" t="s">
        <v>20</v>
      </c>
      <c r="C3417" s="2">
        <v>44044.443055555559</v>
      </c>
      <c r="D3417" s="2">
        <v>44044.467361111114</v>
      </c>
      <c r="E3417" t="s">
        <v>3443</v>
      </c>
    </row>
    <row r="3418" spans="1:5" x14ac:dyDescent="0.2">
      <c r="A3418" t="s">
        <v>27</v>
      </c>
      <c r="B3418" t="s">
        <v>20</v>
      </c>
      <c r="C3418" s="2">
        <v>44044.443055555559</v>
      </c>
      <c r="D3418" s="2">
        <v>44044.467361111114</v>
      </c>
      <c r="E3418" t="s">
        <v>3444</v>
      </c>
    </row>
    <row r="3419" spans="1:5" x14ac:dyDescent="0.2">
      <c r="A3419" t="s">
        <v>27</v>
      </c>
      <c r="B3419" t="s">
        <v>20</v>
      </c>
      <c r="C3419" s="2">
        <v>44044.443055555559</v>
      </c>
      <c r="D3419" s="2">
        <v>44044.467361111114</v>
      </c>
      <c r="E3419" t="s">
        <v>3445</v>
      </c>
    </row>
    <row r="3420" spans="1:5" x14ac:dyDescent="0.2">
      <c r="A3420" t="s">
        <v>27</v>
      </c>
      <c r="B3420" t="s">
        <v>20</v>
      </c>
      <c r="C3420" s="2">
        <v>44044.443055555559</v>
      </c>
      <c r="D3420" s="2">
        <v>44044.467361111114</v>
      </c>
      <c r="E3420" t="s">
        <v>3446</v>
      </c>
    </row>
    <row r="3421" spans="1:5" x14ac:dyDescent="0.2">
      <c r="A3421" t="s">
        <v>27</v>
      </c>
      <c r="B3421" t="s">
        <v>20</v>
      </c>
      <c r="C3421" s="2">
        <v>44044.443055555559</v>
      </c>
      <c r="D3421" s="2">
        <v>44044.467361111114</v>
      </c>
      <c r="E3421" t="s">
        <v>3447</v>
      </c>
    </row>
    <row r="3422" spans="1:5" x14ac:dyDescent="0.2">
      <c r="A3422" t="s">
        <v>27</v>
      </c>
      <c r="B3422" t="s">
        <v>20</v>
      </c>
      <c r="C3422" s="2">
        <v>44044.443055555559</v>
      </c>
      <c r="D3422" s="2">
        <v>44044.467361111114</v>
      </c>
      <c r="E3422" t="s">
        <v>3448</v>
      </c>
    </row>
    <row r="3423" spans="1:5" x14ac:dyDescent="0.2">
      <c r="A3423" t="s">
        <v>27</v>
      </c>
      <c r="B3423" t="s">
        <v>20</v>
      </c>
      <c r="C3423" s="2">
        <v>44044.443055555559</v>
      </c>
      <c r="D3423" s="2">
        <v>44044.467361111114</v>
      </c>
      <c r="E3423" t="s">
        <v>3449</v>
      </c>
    </row>
    <row r="3424" spans="1:5" x14ac:dyDescent="0.2">
      <c r="A3424" t="s">
        <v>27</v>
      </c>
      <c r="B3424" t="s">
        <v>20</v>
      </c>
      <c r="C3424" s="2">
        <v>44044.443055555559</v>
      </c>
      <c r="D3424" s="2">
        <v>44044.467361111114</v>
      </c>
      <c r="E3424" t="s">
        <v>3450</v>
      </c>
    </row>
    <row r="3425" spans="1:5" x14ac:dyDescent="0.2">
      <c r="A3425" t="s">
        <v>27</v>
      </c>
      <c r="B3425" t="s">
        <v>20</v>
      </c>
      <c r="C3425" s="2">
        <v>44044.443055555559</v>
      </c>
      <c r="D3425" s="2">
        <v>44044.467361111114</v>
      </c>
      <c r="E3425" t="s">
        <v>3451</v>
      </c>
    </row>
    <row r="3426" spans="1:5" x14ac:dyDescent="0.2">
      <c r="A3426" t="s">
        <v>27</v>
      </c>
      <c r="B3426" t="s">
        <v>20</v>
      </c>
      <c r="C3426" s="2">
        <v>44044.443055555559</v>
      </c>
      <c r="D3426" s="2">
        <v>44044.467361111114</v>
      </c>
      <c r="E3426" t="s">
        <v>3452</v>
      </c>
    </row>
    <row r="3427" spans="1:5" x14ac:dyDescent="0.2">
      <c r="A3427" t="s">
        <v>27</v>
      </c>
      <c r="B3427" t="s">
        <v>20</v>
      </c>
      <c r="C3427" s="2">
        <v>44044.443055555559</v>
      </c>
      <c r="D3427" s="2">
        <v>44044.467361111114</v>
      </c>
      <c r="E3427" t="s">
        <v>3453</v>
      </c>
    </row>
    <row r="3428" spans="1:5" x14ac:dyDescent="0.2">
      <c r="A3428" t="s">
        <v>27</v>
      </c>
      <c r="B3428" t="s">
        <v>20</v>
      </c>
      <c r="C3428" s="2">
        <v>44044.443055555559</v>
      </c>
      <c r="D3428" s="2">
        <v>44044.467361111114</v>
      </c>
      <c r="E3428" t="s">
        <v>3454</v>
      </c>
    </row>
    <row r="3429" spans="1:5" x14ac:dyDescent="0.2">
      <c r="A3429" t="s">
        <v>27</v>
      </c>
      <c r="B3429" t="s">
        <v>20</v>
      </c>
      <c r="C3429" s="2">
        <v>44044.443055555559</v>
      </c>
      <c r="D3429" s="2">
        <v>44044.467361111114</v>
      </c>
      <c r="E3429" t="s">
        <v>3455</v>
      </c>
    </row>
    <row r="3430" spans="1:5" x14ac:dyDescent="0.2">
      <c r="A3430" t="s">
        <v>27</v>
      </c>
      <c r="B3430" t="s">
        <v>20</v>
      </c>
      <c r="C3430" s="2">
        <v>44044.443055555559</v>
      </c>
      <c r="D3430" s="2">
        <v>44044.467361111114</v>
      </c>
      <c r="E3430" t="s">
        <v>3456</v>
      </c>
    </row>
    <row r="3431" spans="1:5" x14ac:dyDescent="0.2">
      <c r="A3431" t="s">
        <v>27</v>
      </c>
      <c r="B3431" t="s">
        <v>20</v>
      </c>
      <c r="C3431" s="2">
        <v>44044.443055555559</v>
      </c>
      <c r="D3431" s="2">
        <v>44044.467361111114</v>
      </c>
      <c r="E3431" t="s">
        <v>3457</v>
      </c>
    </row>
    <row r="3432" spans="1:5" x14ac:dyDescent="0.2">
      <c r="A3432" t="s">
        <v>27</v>
      </c>
      <c r="B3432" t="s">
        <v>20</v>
      </c>
      <c r="C3432" s="2">
        <v>44044.443055555559</v>
      </c>
      <c r="D3432" s="2">
        <v>44044.467361111114</v>
      </c>
      <c r="E3432" t="s">
        <v>3458</v>
      </c>
    </row>
    <row r="3433" spans="1:5" x14ac:dyDescent="0.2">
      <c r="A3433" t="s">
        <v>27</v>
      </c>
      <c r="B3433" t="s">
        <v>20</v>
      </c>
      <c r="C3433" s="2">
        <v>44044.443055555559</v>
      </c>
      <c r="D3433" s="2">
        <v>44044.467361111114</v>
      </c>
      <c r="E3433" t="s">
        <v>3459</v>
      </c>
    </row>
    <row r="3434" spans="1:5" x14ac:dyDescent="0.2">
      <c r="A3434" t="s">
        <v>27</v>
      </c>
      <c r="B3434" t="s">
        <v>20</v>
      </c>
      <c r="C3434" s="2">
        <v>44044.443055555559</v>
      </c>
      <c r="D3434" s="2">
        <v>44044.467361111114</v>
      </c>
      <c r="E3434" t="s">
        <v>3460</v>
      </c>
    </row>
    <row r="3435" spans="1:5" x14ac:dyDescent="0.2">
      <c r="A3435" t="s">
        <v>27</v>
      </c>
      <c r="B3435" t="s">
        <v>20</v>
      </c>
      <c r="C3435" s="2">
        <v>44044.443055555559</v>
      </c>
      <c r="D3435" s="2">
        <v>44044.467361111114</v>
      </c>
      <c r="E3435" t="s">
        <v>3461</v>
      </c>
    </row>
    <row r="3436" spans="1:5" x14ac:dyDescent="0.2">
      <c r="A3436" t="s">
        <v>27</v>
      </c>
      <c r="B3436" t="s">
        <v>20</v>
      </c>
      <c r="C3436" s="2">
        <v>44044.443055555559</v>
      </c>
      <c r="D3436" s="2">
        <v>44044.467361111114</v>
      </c>
      <c r="E3436" t="s">
        <v>3462</v>
      </c>
    </row>
    <row r="3437" spans="1:5" x14ac:dyDescent="0.2">
      <c r="A3437" t="s">
        <v>27</v>
      </c>
      <c r="B3437" t="s">
        <v>20</v>
      </c>
      <c r="C3437" s="2">
        <v>44044.443055555559</v>
      </c>
      <c r="D3437" s="2">
        <v>44044.467361111114</v>
      </c>
      <c r="E3437" t="s">
        <v>3463</v>
      </c>
    </row>
    <row r="3438" spans="1:5" x14ac:dyDescent="0.2">
      <c r="A3438" t="s">
        <v>27</v>
      </c>
      <c r="B3438" t="s">
        <v>20</v>
      </c>
      <c r="C3438" s="2">
        <v>44044.443055555559</v>
      </c>
      <c r="D3438" s="2">
        <v>44044.467361111114</v>
      </c>
      <c r="E3438" t="s">
        <v>3464</v>
      </c>
    </row>
    <row r="3439" spans="1:5" x14ac:dyDescent="0.2">
      <c r="A3439" t="s">
        <v>27</v>
      </c>
      <c r="B3439" t="s">
        <v>20</v>
      </c>
      <c r="C3439" s="2">
        <v>44044.443055555559</v>
      </c>
      <c r="D3439" s="2">
        <v>44044.467361111114</v>
      </c>
      <c r="E3439" t="s">
        <v>3465</v>
      </c>
    </row>
    <row r="3440" spans="1:5" x14ac:dyDescent="0.2">
      <c r="A3440" t="s">
        <v>27</v>
      </c>
      <c r="B3440" t="s">
        <v>20</v>
      </c>
      <c r="C3440" s="2">
        <v>44044.443055555559</v>
      </c>
      <c r="D3440" s="2">
        <v>44044.467361111114</v>
      </c>
      <c r="E3440" t="s">
        <v>3466</v>
      </c>
    </row>
    <row r="3441" spans="1:5" x14ac:dyDescent="0.2">
      <c r="A3441" t="s">
        <v>27</v>
      </c>
      <c r="B3441" t="s">
        <v>20</v>
      </c>
      <c r="C3441" s="2">
        <v>44044.443055555559</v>
      </c>
      <c r="D3441" s="2">
        <v>44044.467361111114</v>
      </c>
      <c r="E3441" t="s">
        <v>3467</v>
      </c>
    </row>
    <row r="3442" spans="1:5" x14ac:dyDescent="0.2">
      <c r="A3442" t="s">
        <v>27</v>
      </c>
      <c r="B3442" t="s">
        <v>20</v>
      </c>
      <c r="C3442" s="2">
        <v>44044.443055555559</v>
      </c>
      <c r="D3442" s="2">
        <v>44044.467361111114</v>
      </c>
      <c r="E3442" t="s">
        <v>3468</v>
      </c>
    </row>
    <row r="3443" spans="1:5" x14ac:dyDescent="0.2">
      <c r="A3443" t="s">
        <v>27</v>
      </c>
      <c r="B3443" t="s">
        <v>20</v>
      </c>
      <c r="C3443" s="2">
        <v>44044.443055555559</v>
      </c>
      <c r="D3443" s="2">
        <v>44044.467361111114</v>
      </c>
      <c r="E3443" t="s">
        <v>3469</v>
      </c>
    </row>
    <row r="3444" spans="1:5" x14ac:dyDescent="0.2">
      <c r="A3444" t="s">
        <v>27</v>
      </c>
      <c r="B3444" t="s">
        <v>20</v>
      </c>
      <c r="C3444" s="2">
        <v>44044.443055555559</v>
      </c>
      <c r="D3444" s="2">
        <v>44044.467361111114</v>
      </c>
      <c r="E3444" t="s">
        <v>3470</v>
      </c>
    </row>
    <row r="3445" spans="1:5" x14ac:dyDescent="0.2">
      <c r="A3445" t="s">
        <v>27</v>
      </c>
      <c r="B3445" t="s">
        <v>20</v>
      </c>
      <c r="C3445" s="2">
        <v>44044.443055555559</v>
      </c>
      <c r="D3445" s="2">
        <v>44044.467361111114</v>
      </c>
      <c r="E3445" t="s">
        <v>3471</v>
      </c>
    </row>
    <row r="3446" spans="1:5" x14ac:dyDescent="0.2">
      <c r="A3446" t="s">
        <v>27</v>
      </c>
      <c r="B3446" t="s">
        <v>20</v>
      </c>
      <c r="C3446" s="2">
        <v>44044.443055555559</v>
      </c>
      <c r="D3446" s="2">
        <v>44044.467361111114</v>
      </c>
      <c r="E3446" t="s">
        <v>3472</v>
      </c>
    </row>
    <row r="3447" spans="1:5" x14ac:dyDescent="0.2">
      <c r="A3447" t="s">
        <v>27</v>
      </c>
      <c r="B3447" t="s">
        <v>20</v>
      </c>
      <c r="C3447" s="2">
        <v>44044.443055555559</v>
      </c>
      <c r="D3447" s="2">
        <v>44044.467361111114</v>
      </c>
      <c r="E3447" t="s">
        <v>3473</v>
      </c>
    </row>
    <row r="3448" spans="1:5" x14ac:dyDescent="0.2">
      <c r="A3448" t="s">
        <v>27</v>
      </c>
      <c r="B3448" t="s">
        <v>20</v>
      </c>
      <c r="C3448" s="2">
        <v>44044.443055555559</v>
      </c>
      <c r="D3448" s="2">
        <v>44044.467361111114</v>
      </c>
      <c r="E3448" t="s">
        <v>3474</v>
      </c>
    </row>
    <row r="3449" spans="1:5" x14ac:dyDescent="0.2">
      <c r="A3449" t="s">
        <v>27</v>
      </c>
      <c r="B3449" t="s">
        <v>20</v>
      </c>
      <c r="C3449" s="2">
        <v>44044.443055555559</v>
      </c>
      <c r="D3449" s="2">
        <v>44044.467361111114</v>
      </c>
      <c r="E3449" t="s">
        <v>3475</v>
      </c>
    </row>
    <row r="3450" spans="1:5" x14ac:dyDescent="0.2">
      <c r="A3450" t="s">
        <v>27</v>
      </c>
      <c r="B3450" t="s">
        <v>20</v>
      </c>
      <c r="C3450" s="2">
        <v>44044.443055555559</v>
      </c>
      <c r="D3450" s="2">
        <v>44044.467361111114</v>
      </c>
      <c r="E3450" t="s">
        <v>3476</v>
      </c>
    </row>
    <row r="3451" spans="1:5" x14ac:dyDescent="0.2">
      <c r="A3451" t="s">
        <v>27</v>
      </c>
      <c r="B3451" t="s">
        <v>20</v>
      </c>
      <c r="C3451" s="2">
        <v>44044.443055555559</v>
      </c>
      <c r="D3451" s="2">
        <v>44044.467361111114</v>
      </c>
      <c r="E3451" t="s">
        <v>3477</v>
      </c>
    </row>
    <row r="3452" spans="1:5" x14ac:dyDescent="0.2">
      <c r="A3452" t="s">
        <v>27</v>
      </c>
      <c r="B3452" t="s">
        <v>20</v>
      </c>
      <c r="C3452" s="2">
        <v>44044.443055555559</v>
      </c>
      <c r="D3452" s="2">
        <v>44044.467361111114</v>
      </c>
      <c r="E3452" t="s">
        <v>3478</v>
      </c>
    </row>
    <row r="3453" spans="1:5" x14ac:dyDescent="0.2">
      <c r="A3453" t="s">
        <v>27</v>
      </c>
      <c r="B3453" t="s">
        <v>20</v>
      </c>
      <c r="C3453" s="2">
        <v>44044.443055555559</v>
      </c>
      <c r="D3453" s="2">
        <v>44044.467361111114</v>
      </c>
      <c r="E3453" t="s">
        <v>3479</v>
      </c>
    </row>
    <row r="3454" spans="1:5" x14ac:dyDescent="0.2">
      <c r="A3454" t="s">
        <v>27</v>
      </c>
      <c r="B3454" t="s">
        <v>20</v>
      </c>
      <c r="C3454" s="2">
        <v>44044.443055555559</v>
      </c>
      <c r="D3454" s="2">
        <v>44044.467361111114</v>
      </c>
      <c r="E3454" t="s">
        <v>3480</v>
      </c>
    </row>
    <row r="3455" spans="1:5" x14ac:dyDescent="0.2">
      <c r="A3455" t="s">
        <v>27</v>
      </c>
      <c r="B3455" t="s">
        <v>20</v>
      </c>
      <c r="C3455" s="2">
        <v>44044.443055555559</v>
      </c>
      <c r="D3455" s="2">
        <v>44044.467361111114</v>
      </c>
      <c r="E3455" t="s">
        <v>3481</v>
      </c>
    </row>
    <row r="3456" spans="1:5" x14ac:dyDescent="0.2">
      <c r="A3456" t="s">
        <v>27</v>
      </c>
      <c r="B3456" t="s">
        <v>20</v>
      </c>
      <c r="C3456" s="2">
        <v>44044.443055555559</v>
      </c>
      <c r="D3456" s="2">
        <v>44044.467361111114</v>
      </c>
      <c r="E3456" t="s">
        <v>3482</v>
      </c>
    </row>
    <row r="3457" spans="1:5" x14ac:dyDescent="0.2">
      <c r="A3457" t="s">
        <v>27</v>
      </c>
      <c r="B3457" t="s">
        <v>20</v>
      </c>
      <c r="C3457" s="2">
        <v>44044.443055555559</v>
      </c>
      <c r="D3457" s="2">
        <v>44044.467361111114</v>
      </c>
      <c r="E3457" t="s">
        <v>3483</v>
      </c>
    </row>
    <row r="3458" spans="1:5" x14ac:dyDescent="0.2">
      <c r="A3458" t="s">
        <v>27</v>
      </c>
      <c r="B3458" t="s">
        <v>20</v>
      </c>
      <c r="C3458" s="2">
        <v>44044.443055555559</v>
      </c>
      <c r="D3458" s="2">
        <v>44044.467361111114</v>
      </c>
      <c r="E3458" t="s">
        <v>3484</v>
      </c>
    </row>
    <row r="3459" spans="1:5" x14ac:dyDescent="0.2">
      <c r="A3459" t="s">
        <v>27</v>
      </c>
      <c r="B3459" t="s">
        <v>20</v>
      </c>
      <c r="C3459" s="2">
        <v>44044.443055555559</v>
      </c>
      <c r="D3459" s="2">
        <v>44044.467361111114</v>
      </c>
      <c r="E3459" t="s">
        <v>3485</v>
      </c>
    </row>
    <row r="3460" spans="1:5" x14ac:dyDescent="0.2">
      <c r="A3460" t="s">
        <v>27</v>
      </c>
      <c r="B3460" t="s">
        <v>20</v>
      </c>
      <c r="C3460" s="2">
        <v>44044.443055555559</v>
      </c>
      <c r="D3460" s="2">
        <v>44044.467361111114</v>
      </c>
      <c r="E3460" t="s">
        <v>3486</v>
      </c>
    </row>
    <row r="3461" spans="1:5" x14ac:dyDescent="0.2">
      <c r="A3461" t="s">
        <v>27</v>
      </c>
      <c r="B3461" t="s">
        <v>20</v>
      </c>
      <c r="C3461" s="2">
        <v>44044.443055555559</v>
      </c>
      <c r="D3461" s="2">
        <v>44044.467361111114</v>
      </c>
      <c r="E3461" t="s">
        <v>3487</v>
      </c>
    </row>
    <row r="3462" spans="1:5" x14ac:dyDescent="0.2">
      <c r="A3462" t="s">
        <v>27</v>
      </c>
      <c r="B3462" t="s">
        <v>20</v>
      </c>
      <c r="C3462" s="2">
        <v>44044.443055555559</v>
      </c>
      <c r="D3462" s="2">
        <v>44044.467361111114</v>
      </c>
      <c r="E3462" t="s">
        <v>3488</v>
      </c>
    </row>
    <row r="3463" spans="1:5" x14ac:dyDescent="0.2">
      <c r="A3463" t="s">
        <v>27</v>
      </c>
      <c r="B3463" t="s">
        <v>20</v>
      </c>
      <c r="C3463" s="2">
        <v>44044.443055555559</v>
      </c>
      <c r="D3463" s="2">
        <v>44044.467361111114</v>
      </c>
      <c r="E3463" t="s">
        <v>3489</v>
      </c>
    </row>
    <row r="3464" spans="1:5" x14ac:dyDescent="0.2">
      <c r="A3464" t="s">
        <v>27</v>
      </c>
      <c r="B3464" t="s">
        <v>20</v>
      </c>
      <c r="C3464" s="2">
        <v>44044.443055555559</v>
      </c>
      <c r="D3464" s="2">
        <v>44044.467361111114</v>
      </c>
      <c r="E3464" t="s">
        <v>3490</v>
      </c>
    </row>
    <row r="3465" spans="1:5" x14ac:dyDescent="0.2">
      <c r="A3465" t="s">
        <v>27</v>
      </c>
      <c r="B3465" t="s">
        <v>20</v>
      </c>
      <c r="C3465" s="2">
        <v>44044.443055555559</v>
      </c>
      <c r="D3465" s="2">
        <v>44044.467361111114</v>
      </c>
      <c r="E3465" t="s">
        <v>3491</v>
      </c>
    </row>
    <row r="3466" spans="1:5" x14ac:dyDescent="0.2">
      <c r="A3466" t="s">
        <v>27</v>
      </c>
      <c r="B3466" t="s">
        <v>20</v>
      </c>
      <c r="C3466" s="2">
        <v>44044.443055555559</v>
      </c>
      <c r="D3466" s="2">
        <v>44044.467361111114</v>
      </c>
      <c r="E3466" t="s">
        <v>3492</v>
      </c>
    </row>
    <row r="3467" spans="1:5" x14ac:dyDescent="0.2">
      <c r="A3467" t="s">
        <v>27</v>
      </c>
      <c r="B3467" t="s">
        <v>20</v>
      </c>
      <c r="C3467" s="2">
        <v>44044.443055555559</v>
      </c>
      <c r="D3467" s="2">
        <v>44044.467361111114</v>
      </c>
      <c r="E3467" t="s">
        <v>3493</v>
      </c>
    </row>
    <row r="3468" spans="1:5" x14ac:dyDescent="0.2">
      <c r="A3468" t="s">
        <v>27</v>
      </c>
      <c r="B3468" t="s">
        <v>20</v>
      </c>
      <c r="C3468" s="2">
        <v>44044.443055555559</v>
      </c>
      <c r="D3468" s="2">
        <v>44044.467361111114</v>
      </c>
      <c r="E3468" t="s">
        <v>3494</v>
      </c>
    </row>
    <row r="3469" spans="1:5" x14ac:dyDescent="0.2">
      <c r="A3469" t="s">
        <v>27</v>
      </c>
      <c r="B3469" t="s">
        <v>20</v>
      </c>
      <c r="C3469" s="2">
        <v>44044.443055555559</v>
      </c>
      <c r="D3469" s="2">
        <v>44044.467361111114</v>
      </c>
      <c r="E3469" t="s">
        <v>3495</v>
      </c>
    </row>
    <row r="3470" spans="1:5" x14ac:dyDescent="0.2">
      <c r="A3470" t="s">
        <v>27</v>
      </c>
      <c r="B3470" t="s">
        <v>20</v>
      </c>
      <c r="C3470" s="2">
        <v>44044.443055555559</v>
      </c>
      <c r="D3470" s="2">
        <v>44044.467361111114</v>
      </c>
      <c r="E3470" t="s">
        <v>3496</v>
      </c>
    </row>
    <row r="3471" spans="1:5" x14ac:dyDescent="0.2">
      <c r="A3471" t="s">
        <v>27</v>
      </c>
      <c r="B3471" t="s">
        <v>20</v>
      </c>
      <c r="C3471" s="2">
        <v>44044.443055555559</v>
      </c>
      <c r="D3471" s="2">
        <v>44044.467361111114</v>
      </c>
      <c r="E3471" t="s">
        <v>3497</v>
      </c>
    </row>
    <row r="3472" spans="1:5" x14ac:dyDescent="0.2">
      <c r="A3472" t="s">
        <v>27</v>
      </c>
      <c r="B3472" t="s">
        <v>20</v>
      </c>
      <c r="C3472" s="2">
        <v>44044.443055555559</v>
      </c>
      <c r="D3472" s="2">
        <v>44044.467361111114</v>
      </c>
      <c r="E3472" t="s">
        <v>3498</v>
      </c>
    </row>
    <row r="3473" spans="1:5" x14ac:dyDescent="0.2">
      <c r="A3473" t="s">
        <v>27</v>
      </c>
      <c r="B3473" t="s">
        <v>20</v>
      </c>
      <c r="C3473" s="2">
        <v>44044.443055555559</v>
      </c>
      <c r="D3473" s="2">
        <v>44044.467361111114</v>
      </c>
      <c r="E3473" t="s">
        <v>3499</v>
      </c>
    </row>
    <row r="3474" spans="1:5" x14ac:dyDescent="0.2">
      <c r="A3474" t="s">
        <v>27</v>
      </c>
      <c r="B3474" t="s">
        <v>20</v>
      </c>
      <c r="C3474" s="2">
        <v>44044.443055555559</v>
      </c>
      <c r="D3474" s="2">
        <v>44044.467361111114</v>
      </c>
      <c r="E3474" t="s">
        <v>3500</v>
      </c>
    </row>
    <row r="3475" spans="1:5" x14ac:dyDescent="0.2">
      <c r="A3475" t="s">
        <v>27</v>
      </c>
      <c r="B3475" t="s">
        <v>20</v>
      </c>
      <c r="C3475" s="2">
        <v>44044.443055555559</v>
      </c>
      <c r="D3475" s="2">
        <v>44044.467361111114</v>
      </c>
      <c r="E3475" t="s">
        <v>3501</v>
      </c>
    </row>
    <row r="3476" spans="1:5" x14ac:dyDescent="0.2">
      <c r="A3476" t="s">
        <v>27</v>
      </c>
      <c r="B3476" t="s">
        <v>20</v>
      </c>
      <c r="C3476" s="2">
        <v>44044.443055555559</v>
      </c>
      <c r="D3476" s="2">
        <v>44044.467361111114</v>
      </c>
      <c r="E3476" t="s">
        <v>3502</v>
      </c>
    </row>
    <row r="3477" spans="1:5" x14ac:dyDescent="0.2">
      <c r="A3477" t="s">
        <v>27</v>
      </c>
      <c r="B3477" t="s">
        <v>20</v>
      </c>
      <c r="C3477" s="2">
        <v>44044.443055555559</v>
      </c>
      <c r="D3477" s="2">
        <v>44044.467361111114</v>
      </c>
      <c r="E3477" t="s">
        <v>3503</v>
      </c>
    </row>
    <row r="3478" spans="1:5" x14ac:dyDescent="0.2">
      <c r="A3478" t="s">
        <v>27</v>
      </c>
      <c r="B3478" t="s">
        <v>20</v>
      </c>
      <c r="C3478" s="2">
        <v>44044.443055555559</v>
      </c>
      <c r="D3478" s="2">
        <v>44044.467361111114</v>
      </c>
      <c r="E3478" t="s">
        <v>3504</v>
      </c>
    </row>
    <row r="3479" spans="1:5" x14ac:dyDescent="0.2">
      <c r="A3479" t="s">
        <v>27</v>
      </c>
      <c r="B3479" t="s">
        <v>20</v>
      </c>
      <c r="C3479" s="2">
        <v>44044.443055555559</v>
      </c>
      <c r="D3479" s="2">
        <v>44044.467361111114</v>
      </c>
      <c r="E3479" t="s">
        <v>3505</v>
      </c>
    </row>
    <row r="3480" spans="1:5" x14ac:dyDescent="0.2">
      <c r="A3480" t="s">
        <v>27</v>
      </c>
      <c r="B3480" t="s">
        <v>20</v>
      </c>
      <c r="C3480" s="2">
        <v>44044.443055555559</v>
      </c>
      <c r="D3480" s="2">
        <v>44044.467361111114</v>
      </c>
      <c r="E3480" t="s">
        <v>3506</v>
      </c>
    </row>
    <row r="3481" spans="1:5" x14ac:dyDescent="0.2">
      <c r="A3481" t="s">
        <v>27</v>
      </c>
      <c r="B3481" t="s">
        <v>20</v>
      </c>
      <c r="C3481" s="2">
        <v>44044.443055555559</v>
      </c>
      <c r="D3481" s="2">
        <v>44044.467361111114</v>
      </c>
      <c r="E3481" t="s">
        <v>3507</v>
      </c>
    </row>
    <row r="3482" spans="1:5" x14ac:dyDescent="0.2">
      <c r="A3482" t="s">
        <v>27</v>
      </c>
      <c r="B3482" t="s">
        <v>20</v>
      </c>
      <c r="C3482" s="2">
        <v>44044.443055555559</v>
      </c>
      <c r="D3482" s="2">
        <v>44044.467361111114</v>
      </c>
      <c r="E3482" t="s">
        <v>3508</v>
      </c>
    </row>
    <row r="3483" spans="1:5" x14ac:dyDescent="0.2">
      <c r="A3483" t="s">
        <v>27</v>
      </c>
      <c r="B3483" t="s">
        <v>20</v>
      </c>
      <c r="C3483" s="2">
        <v>44044.443055555559</v>
      </c>
      <c r="D3483" s="2">
        <v>44044.467361111114</v>
      </c>
      <c r="E3483" t="s">
        <v>3509</v>
      </c>
    </row>
    <row r="3484" spans="1:5" x14ac:dyDescent="0.2">
      <c r="A3484" t="s">
        <v>27</v>
      </c>
      <c r="B3484" t="s">
        <v>20</v>
      </c>
      <c r="C3484" s="2">
        <v>44044.443055555559</v>
      </c>
      <c r="D3484" s="2">
        <v>44044.467361111114</v>
      </c>
      <c r="E3484" t="s">
        <v>3510</v>
      </c>
    </row>
    <row r="3485" spans="1:5" x14ac:dyDescent="0.2">
      <c r="A3485" t="s">
        <v>27</v>
      </c>
      <c r="B3485" t="s">
        <v>20</v>
      </c>
      <c r="C3485" s="2">
        <v>44044.443055555559</v>
      </c>
      <c r="D3485" s="2">
        <v>44044.467361111114</v>
      </c>
      <c r="E3485" t="s">
        <v>3511</v>
      </c>
    </row>
    <row r="3486" spans="1:5" x14ac:dyDescent="0.2">
      <c r="A3486" t="s">
        <v>27</v>
      </c>
      <c r="B3486" t="s">
        <v>20</v>
      </c>
      <c r="C3486" s="2">
        <v>44044.443055555559</v>
      </c>
      <c r="D3486" s="2">
        <v>44044.467361111114</v>
      </c>
      <c r="E3486" t="s">
        <v>3512</v>
      </c>
    </row>
    <row r="3487" spans="1:5" x14ac:dyDescent="0.2">
      <c r="A3487" t="s">
        <v>27</v>
      </c>
      <c r="B3487" t="s">
        <v>20</v>
      </c>
      <c r="C3487" s="2">
        <v>44044.443055555559</v>
      </c>
      <c r="D3487" s="2">
        <v>44044.467361111114</v>
      </c>
      <c r="E3487" t="s">
        <v>3513</v>
      </c>
    </row>
    <row r="3488" spans="1:5" x14ac:dyDescent="0.2">
      <c r="A3488" t="s">
        <v>27</v>
      </c>
      <c r="B3488" t="s">
        <v>20</v>
      </c>
      <c r="C3488" s="2">
        <v>44044.443055555559</v>
      </c>
      <c r="D3488" s="2">
        <v>44044.467361111114</v>
      </c>
      <c r="E3488" t="s">
        <v>3514</v>
      </c>
    </row>
    <row r="3489" spans="1:5" x14ac:dyDescent="0.2">
      <c r="A3489" t="s">
        <v>27</v>
      </c>
      <c r="B3489" t="s">
        <v>20</v>
      </c>
      <c r="C3489" s="2">
        <v>44044.443055555559</v>
      </c>
      <c r="D3489" s="2">
        <v>44044.467361111114</v>
      </c>
      <c r="E3489" t="s">
        <v>3515</v>
      </c>
    </row>
    <row r="3490" spans="1:5" x14ac:dyDescent="0.2">
      <c r="A3490" t="s">
        <v>27</v>
      </c>
      <c r="B3490" t="s">
        <v>20</v>
      </c>
      <c r="C3490" s="2">
        <v>44044.443055555559</v>
      </c>
      <c r="D3490" s="2">
        <v>44044.467361111114</v>
      </c>
      <c r="E3490" t="s">
        <v>3516</v>
      </c>
    </row>
    <row r="3491" spans="1:5" x14ac:dyDescent="0.2">
      <c r="A3491" t="s">
        <v>27</v>
      </c>
      <c r="B3491" t="s">
        <v>20</v>
      </c>
      <c r="C3491" s="2">
        <v>44044.443055555559</v>
      </c>
      <c r="D3491" s="2">
        <v>44044.467361111114</v>
      </c>
      <c r="E3491" t="s">
        <v>3517</v>
      </c>
    </row>
    <row r="3492" spans="1:5" x14ac:dyDescent="0.2">
      <c r="A3492" t="s">
        <v>27</v>
      </c>
      <c r="B3492" t="s">
        <v>20</v>
      </c>
      <c r="C3492" s="2">
        <v>44044.443055555559</v>
      </c>
      <c r="D3492" s="2">
        <v>44044.467361111114</v>
      </c>
      <c r="E3492" t="s">
        <v>3518</v>
      </c>
    </row>
    <row r="3493" spans="1:5" x14ac:dyDescent="0.2">
      <c r="A3493" t="s">
        <v>27</v>
      </c>
      <c r="B3493" t="s">
        <v>20</v>
      </c>
      <c r="C3493" s="2">
        <v>44044.443055555559</v>
      </c>
      <c r="D3493" s="2">
        <v>44044.467361111114</v>
      </c>
      <c r="E3493" t="s">
        <v>3519</v>
      </c>
    </row>
    <row r="3494" spans="1:5" x14ac:dyDescent="0.2">
      <c r="A3494" t="s">
        <v>27</v>
      </c>
      <c r="B3494" t="s">
        <v>20</v>
      </c>
      <c r="C3494" s="2">
        <v>44044.443055555559</v>
      </c>
      <c r="D3494" s="2">
        <v>44044.467361111114</v>
      </c>
      <c r="E3494" t="s">
        <v>3520</v>
      </c>
    </row>
    <row r="3495" spans="1:5" x14ac:dyDescent="0.2">
      <c r="A3495" t="s">
        <v>27</v>
      </c>
      <c r="B3495" t="s">
        <v>20</v>
      </c>
      <c r="C3495" s="2">
        <v>44044.443055555559</v>
      </c>
      <c r="D3495" s="2">
        <v>44044.467361111114</v>
      </c>
      <c r="E3495" t="s">
        <v>3521</v>
      </c>
    </row>
    <row r="3496" spans="1:5" x14ac:dyDescent="0.2">
      <c r="A3496" t="s">
        <v>27</v>
      </c>
      <c r="B3496" t="s">
        <v>20</v>
      </c>
      <c r="C3496" s="2">
        <v>44044.443055555559</v>
      </c>
      <c r="D3496" s="2">
        <v>44044.467361111114</v>
      </c>
      <c r="E3496" t="s">
        <v>3522</v>
      </c>
    </row>
    <row r="3497" spans="1:5" x14ac:dyDescent="0.2">
      <c r="A3497" t="s">
        <v>27</v>
      </c>
      <c r="B3497" t="s">
        <v>20</v>
      </c>
      <c r="C3497" s="2">
        <v>44044.443055555559</v>
      </c>
      <c r="D3497" s="2">
        <v>44044.467361111114</v>
      </c>
      <c r="E3497" t="s">
        <v>3523</v>
      </c>
    </row>
    <row r="3498" spans="1:5" x14ac:dyDescent="0.2">
      <c r="A3498" t="s">
        <v>27</v>
      </c>
      <c r="B3498" t="s">
        <v>20</v>
      </c>
      <c r="C3498" s="2">
        <v>44044.443055555559</v>
      </c>
      <c r="D3498" s="2">
        <v>44044.467361111114</v>
      </c>
      <c r="E3498" t="s">
        <v>3524</v>
      </c>
    </row>
    <row r="3499" spans="1:5" x14ac:dyDescent="0.2">
      <c r="A3499" t="s">
        <v>27</v>
      </c>
      <c r="B3499" t="s">
        <v>20</v>
      </c>
      <c r="C3499" s="2">
        <v>44044.443055555559</v>
      </c>
      <c r="D3499" s="2">
        <v>44044.467361111114</v>
      </c>
      <c r="E3499" t="s">
        <v>3525</v>
      </c>
    </row>
    <row r="3500" spans="1:5" x14ac:dyDescent="0.2">
      <c r="A3500" t="s">
        <v>27</v>
      </c>
      <c r="B3500" t="s">
        <v>20</v>
      </c>
      <c r="C3500" s="2">
        <v>44044.443055555559</v>
      </c>
      <c r="D3500" s="2">
        <v>44044.467361111114</v>
      </c>
      <c r="E3500" t="s">
        <v>3526</v>
      </c>
    </row>
    <row r="3501" spans="1:5" x14ac:dyDescent="0.2">
      <c r="A3501" t="s">
        <v>27</v>
      </c>
      <c r="B3501" t="s">
        <v>20</v>
      </c>
      <c r="C3501" s="2">
        <v>44044.443055555559</v>
      </c>
      <c r="D3501" s="2">
        <v>44044.467361111114</v>
      </c>
      <c r="E3501" t="s">
        <v>3527</v>
      </c>
    </row>
    <row r="3502" spans="1:5" x14ac:dyDescent="0.2">
      <c r="A3502" t="s">
        <v>27</v>
      </c>
      <c r="B3502" t="s">
        <v>20</v>
      </c>
      <c r="C3502" s="2">
        <v>44044.443055555559</v>
      </c>
      <c r="D3502" s="2">
        <v>44044.467361111114</v>
      </c>
      <c r="E3502" t="s">
        <v>3528</v>
      </c>
    </row>
    <row r="3503" spans="1:5" x14ac:dyDescent="0.2">
      <c r="A3503" t="s">
        <v>27</v>
      </c>
      <c r="B3503" t="s">
        <v>20</v>
      </c>
      <c r="C3503" s="2">
        <v>44044.443055555559</v>
      </c>
      <c r="D3503" s="2">
        <v>44044.467361111114</v>
      </c>
      <c r="E3503" t="s">
        <v>3529</v>
      </c>
    </row>
    <row r="3504" spans="1:5" x14ac:dyDescent="0.2">
      <c r="A3504" t="s">
        <v>27</v>
      </c>
      <c r="B3504" t="s">
        <v>20</v>
      </c>
      <c r="C3504" s="2">
        <v>44044.443055555559</v>
      </c>
      <c r="D3504" s="2">
        <v>44044.467361111114</v>
      </c>
      <c r="E3504" t="s">
        <v>3530</v>
      </c>
    </row>
    <row r="3505" spans="1:5" x14ac:dyDescent="0.2">
      <c r="A3505" t="s">
        <v>27</v>
      </c>
      <c r="B3505" t="s">
        <v>20</v>
      </c>
      <c r="C3505" s="2">
        <v>44044.443055555559</v>
      </c>
      <c r="D3505" s="2">
        <v>44044.467361111114</v>
      </c>
      <c r="E3505" t="s">
        <v>3531</v>
      </c>
    </row>
    <row r="3506" spans="1:5" x14ac:dyDescent="0.2">
      <c r="A3506" t="s">
        <v>27</v>
      </c>
      <c r="B3506" t="s">
        <v>20</v>
      </c>
      <c r="C3506" s="2">
        <v>44044.443055555559</v>
      </c>
      <c r="D3506" s="2">
        <v>44044.467361111114</v>
      </c>
      <c r="E3506" t="s">
        <v>3532</v>
      </c>
    </row>
    <row r="3507" spans="1:5" x14ac:dyDescent="0.2">
      <c r="A3507" t="s">
        <v>27</v>
      </c>
      <c r="B3507" t="s">
        <v>20</v>
      </c>
      <c r="C3507" s="2">
        <v>44044.443055555559</v>
      </c>
      <c r="D3507" s="2">
        <v>44044.467361111114</v>
      </c>
      <c r="E3507" t="s">
        <v>3533</v>
      </c>
    </row>
    <row r="3508" spans="1:5" x14ac:dyDescent="0.2">
      <c r="A3508" t="s">
        <v>27</v>
      </c>
      <c r="B3508" t="s">
        <v>20</v>
      </c>
      <c r="C3508" s="2">
        <v>44044.443055555559</v>
      </c>
      <c r="D3508" s="2">
        <v>44044.467361111114</v>
      </c>
      <c r="E3508" t="s">
        <v>3534</v>
      </c>
    </row>
    <row r="3509" spans="1:5" x14ac:dyDescent="0.2">
      <c r="A3509" t="s">
        <v>27</v>
      </c>
      <c r="B3509" t="s">
        <v>20</v>
      </c>
      <c r="C3509" s="2">
        <v>44044.443055555559</v>
      </c>
      <c r="D3509" s="2">
        <v>44044.467361111114</v>
      </c>
      <c r="E3509" t="s">
        <v>3535</v>
      </c>
    </row>
    <row r="3510" spans="1:5" x14ac:dyDescent="0.2">
      <c r="A3510" t="s">
        <v>27</v>
      </c>
      <c r="B3510" t="s">
        <v>20</v>
      </c>
      <c r="C3510" s="2">
        <v>44044.443055555559</v>
      </c>
      <c r="D3510" s="2">
        <v>44044.467361111114</v>
      </c>
      <c r="E3510" t="s">
        <v>3536</v>
      </c>
    </row>
    <row r="3511" spans="1:5" x14ac:dyDescent="0.2">
      <c r="A3511" t="s">
        <v>27</v>
      </c>
      <c r="B3511" t="s">
        <v>20</v>
      </c>
      <c r="C3511" s="2">
        <v>44044.443055555559</v>
      </c>
      <c r="D3511" s="2">
        <v>44044.467361111114</v>
      </c>
      <c r="E3511" t="s">
        <v>3537</v>
      </c>
    </row>
    <row r="3512" spans="1:5" x14ac:dyDescent="0.2">
      <c r="A3512" t="s">
        <v>27</v>
      </c>
      <c r="B3512" t="s">
        <v>20</v>
      </c>
      <c r="C3512" s="2">
        <v>44044.443055555559</v>
      </c>
      <c r="D3512" s="2">
        <v>44044.467361111114</v>
      </c>
      <c r="E3512" t="s">
        <v>3538</v>
      </c>
    </row>
    <row r="3513" spans="1:5" x14ac:dyDescent="0.2">
      <c r="A3513" t="s">
        <v>27</v>
      </c>
      <c r="B3513" t="s">
        <v>20</v>
      </c>
      <c r="C3513" s="2">
        <v>44044.443055555559</v>
      </c>
      <c r="D3513" s="2">
        <v>44044.467361111114</v>
      </c>
      <c r="E3513" t="s">
        <v>3539</v>
      </c>
    </row>
    <row r="3514" spans="1:5" x14ac:dyDescent="0.2">
      <c r="A3514" t="s">
        <v>27</v>
      </c>
      <c r="B3514" t="s">
        <v>20</v>
      </c>
      <c r="C3514" s="2">
        <v>44044.443055555559</v>
      </c>
      <c r="D3514" s="2">
        <v>44044.467361111114</v>
      </c>
      <c r="E3514" t="s">
        <v>3540</v>
      </c>
    </row>
    <row r="3515" spans="1:5" x14ac:dyDescent="0.2">
      <c r="A3515" t="s">
        <v>27</v>
      </c>
      <c r="B3515" t="s">
        <v>20</v>
      </c>
      <c r="C3515" s="2">
        <v>44044.443055555559</v>
      </c>
      <c r="D3515" s="2">
        <v>44044.467361111114</v>
      </c>
      <c r="E3515" t="s">
        <v>3541</v>
      </c>
    </row>
    <row r="3516" spans="1:5" x14ac:dyDescent="0.2">
      <c r="A3516" t="s">
        <v>27</v>
      </c>
      <c r="B3516" t="s">
        <v>20</v>
      </c>
      <c r="C3516" s="2">
        <v>44044.443055555559</v>
      </c>
      <c r="D3516" s="2">
        <v>44044.467361111114</v>
      </c>
      <c r="E3516" t="s">
        <v>3542</v>
      </c>
    </row>
    <row r="3517" spans="1:5" x14ac:dyDescent="0.2">
      <c r="A3517" t="s">
        <v>27</v>
      </c>
      <c r="B3517" t="s">
        <v>20</v>
      </c>
      <c r="C3517" s="2">
        <v>44044.443055555559</v>
      </c>
      <c r="D3517" s="2">
        <v>44044.467361111114</v>
      </c>
      <c r="E3517" t="s">
        <v>3543</v>
      </c>
    </row>
    <row r="3518" spans="1:5" x14ac:dyDescent="0.2">
      <c r="A3518" t="s">
        <v>27</v>
      </c>
      <c r="B3518" t="s">
        <v>20</v>
      </c>
      <c r="C3518" s="2">
        <v>44044.443055555559</v>
      </c>
      <c r="D3518" s="2">
        <v>44044.467361111114</v>
      </c>
      <c r="E3518" t="s">
        <v>3544</v>
      </c>
    </row>
    <row r="3519" spans="1:5" x14ac:dyDescent="0.2">
      <c r="A3519" t="s">
        <v>27</v>
      </c>
      <c r="B3519" t="s">
        <v>20</v>
      </c>
      <c r="C3519" s="2">
        <v>44044.443055555559</v>
      </c>
      <c r="D3519" s="2">
        <v>44044.467361111114</v>
      </c>
      <c r="E3519" t="s">
        <v>3545</v>
      </c>
    </row>
    <row r="3520" spans="1:5" x14ac:dyDescent="0.2">
      <c r="A3520" t="s">
        <v>27</v>
      </c>
      <c r="B3520" t="s">
        <v>20</v>
      </c>
      <c r="C3520" s="2">
        <v>44044.443055555559</v>
      </c>
      <c r="D3520" s="2">
        <v>44044.467361111114</v>
      </c>
      <c r="E3520" t="s">
        <v>3546</v>
      </c>
    </row>
    <row r="3521" spans="1:5" x14ac:dyDescent="0.2">
      <c r="A3521" t="s">
        <v>27</v>
      </c>
      <c r="B3521" t="s">
        <v>20</v>
      </c>
      <c r="C3521" s="2">
        <v>44044.443055555559</v>
      </c>
      <c r="D3521" s="2">
        <v>44044.467361111114</v>
      </c>
      <c r="E3521" t="s">
        <v>3547</v>
      </c>
    </row>
    <row r="3522" spans="1:5" x14ac:dyDescent="0.2">
      <c r="A3522" t="s">
        <v>27</v>
      </c>
      <c r="B3522" t="s">
        <v>20</v>
      </c>
      <c r="C3522" s="2">
        <v>44044.443055555559</v>
      </c>
      <c r="D3522" s="2">
        <v>44044.467361111114</v>
      </c>
      <c r="E3522" t="s">
        <v>3548</v>
      </c>
    </row>
    <row r="3523" spans="1:5" x14ac:dyDescent="0.2">
      <c r="A3523" t="s">
        <v>27</v>
      </c>
      <c r="B3523" t="s">
        <v>20</v>
      </c>
      <c r="C3523" s="2">
        <v>44044.443055555559</v>
      </c>
      <c r="D3523" s="2">
        <v>44044.467361111114</v>
      </c>
      <c r="E3523" t="s">
        <v>3549</v>
      </c>
    </row>
    <row r="3524" spans="1:5" x14ac:dyDescent="0.2">
      <c r="A3524" t="s">
        <v>27</v>
      </c>
      <c r="B3524" t="s">
        <v>20</v>
      </c>
      <c r="C3524" s="2">
        <v>44044.443055555559</v>
      </c>
      <c r="D3524" s="2">
        <v>44044.467361111114</v>
      </c>
      <c r="E3524" t="s">
        <v>3550</v>
      </c>
    </row>
    <row r="3525" spans="1:5" x14ac:dyDescent="0.2">
      <c r="A3525" t="s">
        <v>27</v>
      </c>
      <c r="B3525" t="s">
        <v>20</v>
      </c>
      <c r="C3525" s="2">
        <v>44044.443055555559</v>
      </c>
      <c r="D3525" s="2">
        <v>44044.467361111114</v>
      </c>
      <c r="E3525" t="s">
        <v>3551</v>
      </c>
    </row>
    <row r="3526" spans="1:5" x14ac:dyDescent="0.2">
      <c r="A3526" t="s">
        <v>27</v>
      </c>
      <c r="B3526" t="s">
        <v>20</v>
      </c>
      <c r="C3526" s="2">
        <v>44044.443055555559</v>
      </c>
      <c r="D3526" s="2">
        <v>44044.467361111114</v>
      </c>
      <c r="E3526" t="s">
        <v>3552</v>
      </c>
    </row>
    <row r="3527" spans="1:5" x14ac:dyDescent="0.2">
      <c r="A3527" t="s">
        <v>27</v>
      </c>
      <c r="B3527" t="s">
        <v>20</v>
      </c>
      <c r="C3527" s="2">
        <v>44044.443055555559</v>
      </c>
      <c r="D3527" s="2">
        <v>44044.467361111114</v>
      </c>
      <c r="E3527" t="s">
        <v>3553</v>
      </c>
    </row>
    <row r="3528" spans="1:5" x14ac:dyDescent="0.2">
      <c r="A3528" t="s">
        <v>27</v>
      </c>
      <c r="B3528" t="s">
        <v>20</v>
      </c>
      <c r="C3528" s="2">
        <v>44044.443055555559</v>
      </c>
      <c r="D3528" s="2">
        <v>44044.467361111114</v>
      </c>
      <c r="E3528" t="s">
        <v>3554</v>
      </c>
    </row>
    <row r="3529" spans="1:5" x14ac:dyDescent="0.2">
      <c r="A3529" t="s">
        <v>27</v>
      </c>
      <c r="B3529" t="s">
        <v>20</v>
      </c>
      <c r="C3529" s="2">
        <v>44044.443055555559</v>
      </c>
      <c r="D3529" s="2">
        <v>44044.467361111114</v>
      </c>
      <c r="E3529" t="s">
        <v>3555</v>
      </c>
    </row>
    <row r="3530" spans="1:5" x14ac:dyDescent="0.2">
      <c r="A3530" t="s">
        <v>27</v>
      </c>
      <c r="B3530" t="s">
        <v>20</v>
      </c>
      <c r="C3530" s="2">
        <v>44044.443055555559</v>
      </c>
      <c r="D3530" s="2">
        <v>44044.467361111114</v>
      </c>
      <c r="E3530" t="s">
        <v>3556</v>
      </c>
    </row>
    <row r="3531" spans="1:5" x14ac:dyDescent="0.2">
      <c r="A3531" t="s">
        <v>27</v>
      </c>
      <c r="B3531" t="s">
        <v>20</v>
      </c>
      <c r="C3531" s="2">
        <v>44044.443055555559</v>
      </c>
      <c r="D3531" s="2">
        <v>44044.467361111114</v>
      </c>
      <c r="E3531" t="s">
        <v>3557</v>
      </c>
    </row>
    <row r="3532" spans="1:5" x14ac:dyDescent="0.2">
      <c r="A3532" t="s">
        <v>27</v>
      </c>
      <c r="B3532" t="s">
        <v>20</v>
      </c>
      <c r="C3532" s="2">
        <v>44044.443055555559</v>
      </c>
      <c r="D3532" s="2">
        <v>44044.467361111114</v>
      </c>
      <c r="E3532" t="s">
        <v>3558</v>
      </c>
    </row>
    <row r="3533" spans="1:5" x14ac:dyDescent="0.2">
      <c r="A3533" t="s">
        <v>27</v>
      </c>
      <c r="B3533" t="s">
        <v>20</v>
      </c>
      <c r="C3533" s="2">
        <v>44044.443055555559</v>
      </c>
      <c r="D3533" s="2">
        <v>44044.467361111114</v>
      </c>
      <c r="E3533" t="s">
        <v>3559</v>
      </c>
    </row>
    <row r="3534" spans="1:5" x14ac:dyDescent="0.2">
      <c r="A3534" t="s">
        <v>27</v>
      </c>
      <c r="B3534" t="s">
        <v>20</v>
      </c>
      <c r="C3534" s="2">
        <v>44044.443055555559</v>
      </c>
      <c r="D3534" s="2">
        <v>44044.467361111114</v>
      </c>
      <c r="E3534" t="s">
        <v>3560</v>
      </c>
    </row>
    <row r="3535" spans="1:5" x14ac:dyDescent="0.2">
      <c r="A3535" t="s">
        <v>27</v>
      </c>
      <c r="B3535" t="s">
        <v>20</v>
      </c>
      <c r="C3535" s="2">
        <v>44044.443055555559</v>
      </c>
      <c r="D3535" s="2">
        <v>44044.467361111114</v>
      </c>
      <c r="E3535" t="s">
        <v>3561</v>
      </c>
    </row>
    <row r="3536" spans="1:5" x14ac:dyDescent="0.2">
      <c r="A3536" t="s">
        <v>27</v>
      </c>
      <c r="B3536" t="s">
        <v>20</v>
      </c>
      <c r="C3536" s="2">
        <v>44044.443055555559</v>
      </c>
      <c r="D3536" s="2">
        <v>44044.467361111114</v>
      </c>
      <c r="E3536" t="s">
        <v>3562</v>
      </c>
    </row>
    <row r="3537" spans="1:5" x14ac:dyDescent="0.2">
      <c r="A3537" t="s">
        <v>27</v>
      </c>
      <c r="B3537" t="s">
        <v>20</v>
      </c>
      <c r="C3537" s="2">
        <v>44044.443055555559</v>
      </c>
      <c r="D3537" s="2">
        <v>44044.467361111114</v>
      </c>
      <c r="E3537" t="s">
        <v>3563</v>
      </c>
    </row>
    <row r="3538" spans="1:5" x14ac:dyDescent="0.2">
      <c r="A3538" t="s">
        <v>27</v>
      </c>
      <c r="B3538" t="s">
        <v>20</v>
      </c>
      <c r="C3538" s="2">
        <v>44044.443055555559</v>
      </c>
      <c r="D3538" s="2">
        <v>44044.467361111114</v>
      </c>
      <c r="E3538" t="s">
        <v>3564</v>
      </c>
    </row>
    <row r="3539" spans="1:5" x14ac:dyDescent="0.2">
      <c r="A3539" t="s">
        <v>27</v>
      </c>
      <c r="B3539" t="s">
        <v>20</v>
      </c>
      <c r="C3539" s="2">
        <v>44044.443055555559</v>
      </c>
      <c r="D3539" s="2">
        <v>44044.467361111114</v>
      </c>
      <c r="E3539" t="s">
        <v>3565</v>
      </c>
    </row>
    <row r="3540" spans="1:5" x14ac:dyDescent="0.2">
      <c r="A3540" t="s">
        <v>27</v>
      </c>
      <c r="B3540" t="s">
        <v>20</v>
      </c>
      <c r="C3540" s="2">
        <v>44044.443055555559</v>
      </c>
      <c r="D3540" s="2">
        <v>44044.467361111114</v>
      </c>
      <c r="E3540" t="s">
        <v>3566</v>
      </c>
    </row>
    <row r="3541" spans="1:5" x14ac:dyDescent="0.2">
      <c r="A3541" t="s">
        <v>27</v>
      </c>
      <c r="B3541" t="s">
        <v>20</v>
      </c>
      <c r="C3541" s="2">
        <v>44044.443055555559</v>
      </c>
      <c r="D3541" s="2">
        <v>44044.467361111114</v>
      </c>
      <c r="E3541" t="s">
        <v>3567</v>
      </c>
    </row>
    <row r="3542" spans="1:5" x14ac:dyDescent="0.2">
      <c r="A3542" t="s">
        <v>27</v>
      </c>
      <c r="B3542" t="s">
        <v>20</v>
      </c>
      <c r="C3542" s="2">
        <v>44044.443055555559</v>
      </c>
      <c r="D3542" s="2">
        <v>44044.467361111114</v>
      </c>
      <c r="E3542" t="s">
        <v>3568</v>
      </c>
    </row>
    <row r="3543" spans="1:5" x14ac:dyDescent="0.2">
      <c r="A3543" t="s">
        <v>27</v>
      </c>
      <c r="B3543" t="s">
        <v>20</v>
      </c>
      <c r="C3543" s="2">
        <v>44044.443055555559</v>
      </c>
      <c r="D3543" s="2">
        <v>44044.467361111114</v>
      </c>
      <c r="E3543" t="s">
        <v>3569</v>
      </c>
    </row>
    <row r="3544" spans="1:5" x14ac:dyDescent="0.2">
      <c r="A3544" t="s">
        <v>27</v>
      </c>
      <c r="B3544" t="s">
        <v>20</v>
      </c>
      <c r="C3544" s="2">
        <v>44044.443055555559</v>
      </c>
      <c r="D3544" s="2">
        <v>44044.467361111114</v>
      </c>
      <c r="E3544" t="s">
        <v>3570</v>
      </c>
    </row>
    <row r="3545" spans="1:5" x14ac:dyDescent="0.2">
      <c r="A3545" t="s">
        <v>27</v>
      </c>
      <c r="B3545" t="s">
        <v>20</v>
      </c>
      <c r="C3545" s="2">
        <v>44044.443055555559</v>
      </c>
      <c r="D3545" s="2">
        <v>44044.467361111114</v>
      </c>
      <c r="E3545" t="s">
        <v>3571</v>
      </c>
    </row>
    <row r="3546" spans="1:5" x14ac:dyDescent="0.2">
      <c r="A3546" t="s">
        <v>27</v>
      </c>
      <c r="B3546" t="s">
        <v>20</v>
      </c>
      <c r="C3546" s="2">
        <v>44044.443055555559</v>
      </c>
      <c r="D3546" s="2">
        <v>44044.467361111114</v>
      </c>
      <c r="E3546" t="s">
        <v>3572</v>
      </c>
    </row>
    <row r="3547" spans="1:5" x14ac:dyDescent="0.2">
      <c r="A3547" t="s">
        <v>27</v>
      </c>
      <c r="B3547" t="s">
        <v>20</v>
      </c>
      <c r="C3547" s="2">
        <v>44044.443055555559</v>
      </c>
      <c r="D3547" s="2">
        <v>44044.467361111114</v>
      </c>
      <c r="E3547" t="s">
        <v>3573</v>
      </c>
    </row>
    <row r="3548" spans="1:5" x14ac:dyDescent="0.2">
      <c r="A3548" t="s">
        <v>27</v>
      </c>
      <c r="B3548" t="s">
        <v>20</v>
      </c>
      <c r="C3548" s="2">
        <v>44044.443055555559</v>
      </c>
      <c r="D3548" s="2">
        <v>44044.467361111114</v>
      </c>
      <c r="E3548" t="s">
        <v>3574</v>
      </c>
    </row>
    <row r="3549" spans="1:5" x14ac:dyDescent="0.2">
      <c r="A3549" t="s">
        <v>27</v>
      </c>
      <c r="B3549" t="s">
        <v>20</v>
      </c>
      <c r="C3549" s="2">
        <v>44044.443055555559</v>
      </c>
      <c r="D3549" s="2">
        <v>44044.467361111114</v>
      </c>
      <c r="E3549" t="s">
        <v>3575</v>
      </c>
    </row>
    <row r="3550" spans="1:5" x14ac:dyDescent="0.2">
      <c r="A3550" t="s">
        <v>27</v>
      </c>
      <c r="B3550" t="s">
        <v>20</v>
      </c>
      <c r="C3550" s="2">
        <v>44044.443055555559</v>
      </c>
      <c r="D3550" s="2">
        <v>44044.467361111114</v>
      </c>
      <c r="E3550" t="s">
        <v>3576</v>
      </c>
    </row>
    <row r="3551" spans="1:5" x14ac:dyDescent="0.2">
      <c r="A3551" t="s">
        <v>27</v>
      </c>
      <c r="B3551" t="s">
        <v>20</v>
      </c>
      <c r="C3551" s="2">
        <v>44044.443055555559</v>
      </c>
      <c r="D3551" s="2">
        <v>44044.467361111114</v>
      </c>
      <c r="E3551" t="s">
        <v>3577</v>
      </c>
    </row>
    <row r="3552" spans="1:5" x14ac:dyDescent="0.2">
      <c r="A3552" t="s">
        <v>27</v>
      </c>
      <c r="B3552" t="s">
        <v>20</v>
      </c>
      <c r="C3552" s="2">
        <v>44044.443055555559</v>
      </c>
      <c r="D3552" s="2">
        <v>44044.467361111114</v>
      </c>
      <c r="E3552" t="s">
        <v>3578</v>
      </c>
    </row>
    <row r="3553" spans="1:5" x14ac:dyDescent="0.2">
      <c r="A3553" t="s">
        <v>27</v>
      </c>
      <c r="B3553" t="s">
        <v>20</v>
      </c>
      <c r="C3553" s="2">
        <v>44044.443055555559</v>
      </c>
      <c r="D3553" s="2">
        <v>44044.467361111114</v>
      </c>
      <c r="E3553" t="s">
        <v>3579</v>
      </c>
    </row>
    <row r="3554" spans="1:5" x14ac:dyDescent="0.2">
      <c r="A3554" t="s">
        <v>27</v>
      </c>
      <c r="B3554" t="s">
        <v>20</v>
      </c>
      <c r="C3554" s="2">
        <v>44044.443055555559</v>
      </c>
      <c r="D3554" s="2">
        <v>44044.467361111114</v>
      </c>
      <c r="E3554" t="s">
        <v>3580</v>
      </c>
    </row>
    <row r="3555" spans="1:5" x14ac:dyDescent="0.2">
      <c r="A3555" t="s">
        <v>27</v>
      </c>
      <c r="B3555" t="s">
        <v>20</v>
      </c>
      <c r="C3555" s="2">
        <v>44044.443055555559</v>
      </c>
      <c r="D3555" s="2">
        <v>44044.467361111114</v>
      </c>
      <c r="E3555" t="s">
        <v>3581</v>
      </c>
    </row>
    <row r="3556" spans="1:5" x14ac:dyDescent="0.2">
      <c r="A3556" t="s">
        <v>27</v>
      </c>
      <c r="B3556" t="s">
        <v>20</v>
      </c>
      <c r="C3556" s="2">
        <v>44044.443055555559</v>
      </c>
      <c r="D3556" s="2">
        <v>44044.467361111114</v>
      </c>
      <c r="E3556" t="s">
        <v>3582</v>
      </c>
    </row>
    <row r="3557" spans="1:5" x14ac:dyDescent="0.2">
      <c r="A3557" t="s">
        <v>27</v>
      </c>
      <c r="B3557" t="s">
        <v>20</v>
      </c>
      <c r="C3557" s="2">
        <v>44044.443055555559</v>
      </c>
      <c r="D3557" s="2">
        <v>44044.467361111114</v>
      </c>
      <c r="E3557" t="s">
        <v>3583</v>
      </c>
    </row>
    <row r="3558" spans="1:5" x14ac:dyDescent="0.2">
      <c r="A3558" t="s">
        <v>27</v>
      </c>
      <c r="B3558" t="s">
        <v>20</v>
      </c>
      <c r="C3558" s="2">
        <v>44044.443055555559</v>
      </c>
      <c r="D3558" s="2">
        <v>44044.467361111114</v>
      </c>
      <c r="E3558" t="s">
        <v>3584</v>
      </c>
    </row>
    <row r="3559" spans="1:5" x14ac:dyDescent="0.2">
      <c r="A3559" t="s">
        <v>27</v>
      </c>
      <c r="B3559" t="s">
        <v>20</v>
      </c>
      <c r="C3559" s="2">
        <v>44044.443055555559</v>
      </c>
      <c r="D3559" s="2">
        <v>44044.467361111114</v>
      </c>
      <c r="E3559" t="s">
        <v>3585</v>
      </c>
    </row>
    <row r="3560" spans="1:5" x14ac:dyDescent="0.2">
      <c r="A3560" t="s">
        <v>27</v>
      </c>
      <c r="B3560" t="s">
        <v>20</v>
      </c>
      <c r="C3560" s="2">
        <v>44044.443055555559</v>
      </c>
      <c r="D3560" s="2">
        <v>44044.467361111114</v>
      </c>
      <c r="E3560" t="s">
        <v>3586</v>
      </c>
    </row>
    <row r="3561" spans="1:5" x14ac:dyDescent="0.2">
      <c r="A3561" t="s">
        <v>27</v>
      </c>
      <c r="B3561" t="s">
        <v>20</v>
      </c>
      <c r="C3561" s="2">
        <v>44044.443055555559</v>
      </c>
      <c r="D3561" s="2">
        <v>44044.467361111114</v>
      </c>
      <c r="E3561" t="s">
        <v>3587</v>
      </c>
    </row>
    <row r="3562" spans="1:5" x14ac:dyDescent="0.2">
      <c r="A3562" t="s">
        <v>27</v>
      </c>
      <c r="B3562" t="s">
        <v>20</v>
      </c>
      <c r="C3562" s="2">
        <v>44044.443055555559</v>
      </c>
      <c r="D3562" s="2">
        <v>44044.467361111114</v>
      </c>
      <c r="E3562" t="s">
        <v>3588</v>
      </c>
    </row>
    <row r="3563" spans="1:5" x14ac:dyDescent="0.2">
      <c r="A3563" t="s">
        <v>27</v>
      </c>
      <c r="B3563" t="s">
        <v>20</v>
      </c>
      <c r="C3563" s="2">
        <v>44044.443055555559</v>
      </c>
      <c r="D3563" s="2">
        <v>44044.467361111114</v>
      </c>
      <c r="E3563" t="s">
        <v>3589</v>
      </c>
    </row>
    <row r="3564" spans="1:5" x14ac:dyDescent="0.2">
      <c r="A3564" t="s">
        <v>27</v>
      </c>
      <c r="B3564" t="s">
        <v>20</v>
      </c>
      <c r="C3564" s="2">
        <v>44044.443055555559</v>
      </c>
      <c r="D3564" s="2">
        <v>44044.467361111114</v>
      </c>
      <c r="E3564" t="s">
        <v>3590</v>
      </c>
    </row>
    <row r="3565" spans="1:5" x14ac:dyDescent="0.2">
      <c r="A3565" t="s">
        <v>27</v>
      </c>
      <c r="B3565" t="s">
        <v>20</v>
      </c>
      <c r="C3565" s="2">
        <v>44044.443055555559</v>
      </c>
      <c r="D3565" s="2">
        <v>44044.467361111114</v>
      </c>
      <c r="E3565" t="s">
        <v>3591</v>
      </c>
    </row>
    <row r="3566" spans="1:5" x14ac:dyDescent="0.2">
      <c r="A3566" t="s">
        <v>27</v>
      </c>
      <c r="B3566" t="s">
        <v>20</v>
      </c>
      <c r="C3566" s="2">
        <v>44044.443055555559</v>
      </c>
      <c r="D3566" s="2">
        <v>44044.467361111114</v>
      </c>
      <c r="E3566" t="s">
        <v>3592</v>
      </c>
    </row>
    <row r="3567" spans="1:5" x14ac:dyDescent="0.2">
      <c r="A3567" t="s">
        <v>27</v>
      </c>
      <c r="B3567" t="s">
        <v>20</v>
      </c>
      <c r="C3567" s="2">
        <v>44044.443055555559</v>
      </c>
      <c r="D3567" s="2">
        <v>44044.467361111114</v>
      </c>
      <c r="E3567" t="s">
        <v>3593</v>
      </c>
    </row>
    <row r="3568" spans="1:5" x14ac:dyDescent="0.2">
      <c r="A3568" t="s">
        <v>27</v>
      </c>
      <c r="B3568" t="s">
        <v>20</v>
      </c>
      <c r="C3568" s="2">
        <v>44044.443055555559</v>
      </c>
      <c r="D3568" s="2">
        <v>44044.467361111114</v>
      </c>
      <c r="E3568" t="s">
        <v>3594</v>
      </c>
    </row>
    <row r="3569" spans="1:5" x14ac:dyDescent="0.2">
      <c r="A3569" t="s">
        <v>27</v>
      </c>
      <c r="B3569" t="s">
        <v>20</v>
      </c>
      <c r="C3569" s="2">
        <v>44044.443055555559</v>
      </c>
      <c r="D3569" s="2">
        <v>44044.467361111114</v>
      </c>
      <c r="E3569" t="s">
        <v>3595</v>
      </c>
    </row>
    <row r="3570" spans="1:5" x14ac:dyDescent="0.2">
      <c r="A3570" t="s">
        <v>27</v>
      </c>
      <c r="B3570" t="s">
        <v>20</v>
      </c>
      <c r="C3570" s="2">
        <v>44044.443055555559</v>
      </c>
      <c r="D3570" s="2">
        <v>44044.467361111114</v>
      </c>
      <c r="E3570" t="s">
        <v>3596</v>
      </c>
    </row>
    <row r="3571" spans="1:5" x14ac:dyDescent="0.2">
      <c r="A3571" t="s">
        <v>27</v>
      </c>
      <c r="B3571" t="s">
        <v>20</v>
      </c>
      <c r="C3571" s="2">
        <v>44044.443055555559</v>
      </c>
      <c r="D3571" s="2">
        <v>44044.467361111114</v>
      </c>
      <c r="E3571" t="s">
        <v>3597</v>
      </c>
    </row>
    <row r="3572" spans="1:5" x14ac:dyDescent="0.2">
      <c r="A3572" t="s">
        <v>27</v>
      </c>
      <c r="B3572" t="s">
        <v>20</v>
      </c>
      <c r="C3572" s="2">
        <v>44044.443055555559</v>
      </c>
      <c r="D3572" s="2">
        <v>44044.467361111114</v>
      </c>
      <c r="E3572" t="s">
        <v>3598</v>
      </c>
    </row>
    <row r="3573" spans="1:5" x14ac:dyDescent="0.2">
      <c r="A3573" t="s">
        <v>27</v>
      </c>
      <c r="B3573" t="s">
        <v>20</v>
      </c>
      <c r="C3573" s="2">
        <v>44044.443055555559</v>
      </c>
      <c r="D3573" s="2">
        <v>44044.467361111114</v>
      </c>
      <c r="E3573" t="s">
        <v>3599</v>
      </c>
    </row>
    <row r="3574" spans="1:5" x14ac:dyDescent="0.2">
      <c r="A3574" t="s">
        <v>27</v>
      </c>
      <c r="B3574" t="s">
        <v>20</v>
      </c>
      <c r="C3574" s="2">
        <v>44044.443055555559</v>
      </c>
      <c r="D3574" s="2">
        <v>44044.467361111114</v>
      </c>
      <c r="E3574" t="s">
        <v>3600</v>
      </c>
    </row>
    <row r="3575" spans="1:5" x14ac:dyDescent="0.2">
      <c r="A3575" t="s">
        <v>27</v>
      </c>
      <c r="B3575" t="s">
        <v>20</v>
      </c>
      <c r="C3575" s="2">
        <v>44044.443055555559</v>
      </c>
      <c r="D3575" s="2">
        <v>44044.467361111114</v>
      </c>
      <c r="E3575" t="s">
        <v>3601</v>
      </c>
    </row>
    <row r="3576" spans="1:5" x14ac:dyDescent="0.2">
      <c r="A3576" t="s">
        <v>27</v>
      </c>
      <c r="B3576" t="s">
        <v>20</v>
      </c>
      <c r="C3576" s="2">
        <v>44044.443055555559</v>
      </c>
      <c r="D3576" s="2">
        <v>44044.467361111114</v>
      </c>
      <c r="E3576" t="s">
        <v>3602</v>
      </c>
    </row>
    <row r="3577" spans="1:5" x14ac:dyDescent="0.2">
      <c r="A3577" t="s">
        <v>27</v>
      </c>
      <c r="B3577" t="s">
        <v>20</v>
      </c>
      <c r="C3577" s="2">
        <v>44044.443055555559</v>
      </c>
      <c r="D3577" s="2">
        <v>44044.467361111114</v>
      </c>
      <c r="E3577" t="s">
        <v>3603</v>
      </c>
    </row>
    <row r="3578" spans="1:5" x14ac:dyDescent="0.2">
      <c r="A3578" t="s">
        <v>27</v>
      </c>
      <c r="B3578" t="s">
        <v>20</v>
      </c>
      <c r="C3578" s="2">
        <v>44044.443055555559</v>
      </c>
      <c r="D3578" s="2">
        <v>44044.467361111114</v>
      </c>
      <c r="E3578" t="s">
        <v>3604</v>
      </c>
    </row>
    <row r="3579" spans="1:5" x14ac:dyDescent="0.2">
      <c r="A3579" t="s">
        <v>27</v>
      </c>
      <c r="B3579" t="s">
        <v>20</v>
      </c>
      <c r="C3579" s="2">
        <v>44044.443055555559</v>
      </c>
      <c r="D3579" s="2">
        <v>44044.467361111114</v>
      </c>
      <c r="E3579" t="s">
        <v>3605</v>
      </c>
    </row>
    <row r="3580" spans="1:5" x14ac:dyDescent="0.2">
      <c r="A3580" t="s">
        <v>27</v>
      </c>
      <c r="B3580" t="s">
        <v>20</v>
      </c>
      <c r="C3580" s="2">
        <v>44044.443055555559</v>
      </c>
      <c r="D3580" s="2">
        <v>44044.467361111114</v>
      </c>
      <c r="E3580" t="s">
        <v>3606</v>
      </c>
    </row>
    <row r="3581" spans="1:5" x14ac:dyDescent="0.2">
      <c r="A3581" t="s">
        <v>27</v>
      </c>
      <c r="B3581" t="s">
        <v>20</v>
      </c>
      <c r="C3581" s="2">
        <v>44044.443055555559</v>
      </c>
      <c r="D3581" s="2">
        <v>44044.467361111114</v>
      </c>
      <c r="E3581" t="s">
        <v>3607</v>
      </c>
    </row>
    <row r="3582" spans="1:5" x14ac:dyDescent="0.2">
      <c r="A3582" t="s">
        <v>27</v>
      </c>
      <c r="B3582" t="s">
        <v>20</v>
      </c>
      <c r="C3582" s="2">
        <v>44044.443055555559</v>
      </c>
      <c r="D3582" s="2">
        <v>44044.467361111114</v>
      </c>
      <c r="E3582" t="s">
        <v>3608</v>
      </c>
    </row>
    <row r="3583" spans="1:5" x14ac:dyDescent="0.2">
      <c r="A3583" t="s">
        <v>27</v>
      </c>
      <c r="B3583" t="s">
        <v>20</v>
      </c>
      <c r="C3583" s="2">
        <v>44044.443055555559</v>
      </c>
      <c r="D3583" s="2">
        <v>44044.467361111114</v>
      </c>
      <c r="E3583" t="s">
        <v>3609</v>
      </c>
    </row>
    <row r="3584" spans="1:5" x14ac:dyDescent="0.2">
      <c r="A3584" t="s">
        <v>27</v>
      </c>
      <c r="B3584" t="s">
        <v>20</v>
      </c>
      <c r="C3584" s="2">
        <v>44044.443055555559</v>
      </c>
      <c r="D3584" s="2">
        <v>44044.467361111114</v>
      </c>
      <c r="E3584" t="s">
        <v>3610</v>
      </c>
    </row>
    <row r="3585" spans="1:5" x14ac:dyDescent="0.2">
      <c r="A3585" t="s">
        <v>27</v>
      </c>
      <c r="B3585" t="s">
        <v>20</v>
      </c>
      <c r="C3585" s="2">
        <v>44044.443055555559</v>
      </c>
      <c r="D3585" s="2">
        <v>44044.467361111114</v>
      </c>
      <c r="E3585" t="s">
        <v>3611</v>
      </c>
    </row>
    <row r="3586" spans="1:5" x14ac:dyDescent="0.2">
      <c r="A3586" t="s">
        <v>27</v>
      </c>
      <c r="B3586" t="s">
        <v>20</v>
      </c>
      <c r="C3586" s="2">
        <v>44044.443055555559</v>
      </c>
      <c r="D3586" s="2">
        <v>44044.467361111114</v>
      </c>
      <c r="E3586" t="s">
        <v>3612</v>
      </c>
    </row>
    <row r="3587" spans="1:5" x14ac:dyDescent="0.2">
      <c r="A3587" t="s">
        <v>27</v>
      </c>
      <c r="B3587" t="s">
        <v>20</v>
      </c>
      <c r="C3587" s="2">
        <v>44044.443055555559</v>
      </c>
      <c r="D3587" s="2">
        <v>44044.467361111114</v>
      </c>
      <c r="E3587" t="s">
        <v>3613</v>
      </c>
    </row>
    <row r="3588" spans="1:5" x14ac:dyDescent="0.2">
      <c r="A3588" t="s">
        <v>27</v>
      </c>
      <c r="B3588" t="s">
        <v>20</v>
      </c>
      <c r="C3588" s="2">
        <v>44044.443055555559</v>
      </c>
      <c r="D3588" s="2">
        <v>44044.467361111114</v>
      </c>
      <c r="E3588" t="s">
        <v>3614</v>
      </c>
    </row>
    <row r="3589" spans="1:5" x14ac:dyDescent="0.2">
      <c r="A3589" t="s">
        <v>27</v>
      </c>
      <c r="B3589" t="s">
        <v>20</v>
      </c>
      <c r="C3589" s="2">
        <v>44044.443055555559</v>
      </c>
      <c r="D3589" s="2">
        <v>44044.467361111114</v>
      </c>
      <c r="E3589" t="s">
        <v>3615</v>
      </c>
    </row>
    <row r="3590" spans="1:5" x14ac:dyDescent="0.2">
      <c r="A3590" t="s">
        <v>27</v>
      </c>
      <c r="B3590" t="s">
        <v>20</v>
      </c>
      <c r="C3590" s="2">
        <v>44044.443055555559</v>
      </c>
      <c r="D3590" s="2">
        <v>44044.467361111114</v>
      </c>
      <c r="E3590" t="s">
        <v>3616</v>
      </c>
    </row>
    <row r="3591" spans="1:5" x14ac:dyDescent="0.2">
      <c r="A3591" t="s">
        <v>27</v>
      </c>
      <c r="B3591" t="s">
        <v>20</v>
      </c>
      <c r="C3591" s="2">
        <v>44044.443055555559</v>
      </c>
      <c r="D3591" s="2">
        <v>44044.467361111114</v>
      </c>
      <c r="E3591" t="s">
        <v>3617</v>
      </c>
    </row>
    <row r="3592" spans="1:5" x14ac:dyDescent="0.2">
      <c r="A3592" t="s">
        <v>27</v>
      </c>
      <c r="B3592" t="s">
        <v>20</v>
      </c>
      <c r="C3592" s="2">
        <v>44044.443055555559</v>
      </c>
      <c r="D3592" s="2">
        <v>44044.467361111114</v>
      </c>
      <c r="E3592" t="s">
        <v>3618</v>
      </c>
    </row>
    <row r="3593" spans="1:5" x14ac:dyDescent="0.2">
      <c r="A3593" t="s">
        <v>27</v>
      </c>
      <c r="B3593" t="s">
        <v>20</v>
      </c>
      <c r="C3593" s="2">
        <v>44044.443055555559</v>
      </c>
      <c r="D3593" s="2">
        <v>44044.467361111114</v>
      </c>
      <c r="E3593" t="s">
        <v>3619</v>
      </c>
    </row>
    <row r="3594" spans="1:5" x14ac:dyDescent="0.2">
      <c r="A3594" t="s">
        <v>27</v>
      </c>
      <c r="B3594" t="s">
        <v>20</v>
      </c>
      <c r="C3594" s="2">
        <v>44044.443055555559</v>
      </c>
      <c r="D3594" s="2">
        <v>44044.467361111114</v>
      </c>
      <c r="E3594" t="s">
        <v>3620</v>
      </c>
    </row>
    <row r="3595" spans="1:5" x14ac:dyDescent="0.2">
      <c r="A3595" t="s">
        <v>27</v>
      </c>
      <c r="B3595" t="s">
        <v>20</v>
      </c>
      <c r="C3595" s="2">
        <v>44044.443055555559</v>
      </c>
      <c r="D3595" s="2">
        <v>44044.467361111114</v>
      </c>
      <c r="E3595" t="s">
        <v>3621</v>
      </c>
    </row>
    <row r="3596" spans="1:5" x14ac:dyDescent="0.2">
      <c r="A3596" t="s">
        <v>27</v>
      </c>
      <c r="B3596" t="s">
        <v>20</v>
      </c>
      <c r="C3596" s="2">
        <v>44044.443055555559</v>
      </c>
      <c r="D3596" s="2">
        <v>44044.467361111114</v>
      </c>
      <c r="E3596" t="s">
        <v>3622</v>
      </c>
    </row>
    <row r="3597" spans="1:5" x14ac:dyDescent="0.2">
      <c r="A3597" t="s">
        <v>27</v>
      </c>
      <c r="B3597" t="s">
        <v>20</v>
      </c>
      <c r="C3597" s="2">
        <v>44044.443055555559</v>
      </c>
      <c r="D3597" s="2">
        <v>44044.467361111114</v>
      </c>
      <c r="E3597" t="s">
        <v>3623</v>
      </c>
    </row>
    <row r="3598" spans="1:5" x14ac:dyDescent="0.2">
      <c r="A3598" t="s">
        <v>27</v>
      </c>
      <c r="B3598" t="s">
        <v>20</v>
      </c>
      <c r="C3598" s="2">
        <v>44044.443055555559</v>
      </c>
      <c r="D3598" s="2">
        <v>44044.467361111114</v>
      </c>
      <c r="E3598" t="s">
        <v>3624</v>
      </c>
    </row>
    <row r="3599" spans="1:5" x14ac:dyDescent="0.2">
      <c r="A3599" t="s">
        <v>27</v>
      </c>
      <c r="B3599" t="s">
        <v>20</v>
      </c>
      <c r="C3599" s="2">
        <v>44044.443055555559</v>
      </c>
      <c r="D3599" s="2">
        <v>44044.467361111114</v>
      </c>
      <c r="E3599" t="s">
        <v>3625</v>
      </c>
    </row>
    <row r="3600" spans="1:5" x14ac:dyDescent="0.2">
      <c r="A3600" t="s">
        <v>27</v>
      </c>
      <c r="B3600" t="s">
        <v>20</v>
      </c>
      <c r="C3600" s="2">
        <v>44044.443055555559</v>
      </c>
      <c r="D3600" s="2">
        <v>44044.467361111114</v>
      </c>
      <c r="E3600" t="s">
        <v>3626</v>
      </c>
    </row>
    <row r="3601" spans="1:5" x14ac:dyDescent="0.2">
      <c r="A3601" t="s">
        <v>27</v>
      </c>
      <c r="B3601" t="s">
        <v>20</v>
      </c>
      <c r="C3601" s="2">
        <v>44044.443055555559</v>
      </c>
      <c r="D3601" s="2">
        <v>44044.467361111114</v>
      </c>
      <c r="E3601" t="s">
        <v>3627</v>
      </c>
    </row>
    <row r="3602" spans="1:5" x14ac:dyDescent="0.2">
      <c r="A3602" t="s">
        <v>27</v>
      </c>
      <c r="B3602" t="s">
        <v>20</v>
      </c>
      <c r="C3602" s="2">
        <v>44044.443055555559</v>
      </c>
      <c r="D3602" s="2">
        <v>44044.467361111114</v>
      </c>
      <c r="E3602" t="s">
        <v>3628</v>
      </c>
    </row>
    <row r="3603" spans="1:5" x14ac:dyDescent="0.2">
      <c r="A3603" t="s">
        <v>27</v>
      </c>
      <c r="B3603" t="s">
        <v>20</v>
      </c>
      <c r="C3603" s="2">
        <v>44044.443055555559</v>
      </c>
      <c r="D3603" s="2">
        <v>44044.467361111114</v>
      </c>
      <c r="E3603" t="s">
        <v>3629</v>
      </c>
    </row>
    <row r="3604" spans="1:5" x14ac:dyDescent="0.2">
      <c r="A3604" t="s">
        <v>27</v>
      </c>
      <c r="B3604" t="s">
        <v>20</v>
      </c>
      <c r="C3604" s="2">
        <v>44044.443055555559</v>
      </c>
      <c r="D3604" s="2">
        <v>44044.467361111114</v>
      </c>
      <c r="E3604" t="s">
        <v>3630</v>
      </c>
    </row>
    <row r="3605" spans="1:5" x14ac:dyDescent="0.2">
      <c r="A3605" t="s">
        <v>27</v>
      </c>
      <c r="B3605" t="s">
        <v>20</v>
      </c>
      <c r="C3605" s="2">
        <v>44044.443055555559</v>
      </c>
      <c r="D3605" s="2">
        <v>44044.467361111114</v>
      </c>
      <c r="E3605" t="s">
        <v>3631</v>
      </c>
    </row>
    <row r="3606" spans="1:5" x14ac:dyDescent="0.2">
      <c r="A3606" t="s">
        <v>27</v>
      </c>
      <c r="B3606" t="s">
        <v>20</v>
      </c>
      <c r="C3606" s="2">
        <v>44044.443055555559</v>
      </c>
      <c r="D3606" s="2">
        <v>44044.467361111114</v>
      </c>
      <c r="E3606" t="s">
        <v>3632</v>
      </c>
    </row>
    <row r="3607" spans="1:5" x14ac:dyDescent="0.2">
      <c r="A3607" t="s">
        <v>27</v>
      </c>
      <c r="B3607" t="s">
        <v>20</v>
      </c>
      <c r="C3607" s="2">
        <v>44044.443055555559</v>
      </c>
      <c r="D3607" s="2">
        <v>44044.467361111114</v>
      </c>
      <c r="E3607" t="s">
        <v>3633</v>
      </c>
    </row>
    <row r="3608" spans="1:5" x14ac:dyDescent="0.2">
      <c r="A3608" t="s">
        <v>27</v>
      </c>
      <c r="B3608" t="s">
        <v>20</v>
      </c>
      <c r="C3608" s="2">
        <v>44044.443055555559</v>
      </c>
      <c r="D3608" s="2">
        <v>44044.467361111114</v>
      </c>
      <c r="E3608" t="s">
        <v>3634</v>
      </c>
    </row>
    <row r="3609" spans="1:5" x14ac:dyDescent="0.2">
      <c r="A3609" t="s">
        <v>27</v>
      </c>
      <c r="B3609" t="s">
        <v>20</v>
      </c>
      <c r="C3609" s="2">
        <v>44044.443055555559</v>
      </c>
      <c r="D3609" s="2">
        <v>44044.467361111114</v>
      </c>
      <c r="E3609" t="s">
        <v>3635</v>
      </c>
    </row>
    <row r="3610" spans="1:5" x14ac:dyDescent="0.2">
      <c r="A3610" t="s">
        <v>27</v>
      </c>
      <c r="B3610" t="s">
        <v>20</v>
      </c>
      <c r="C3610" s="2">
        <v>44044.443055555559</v>
      </c>
      <c r="D3610" s="2">
        <v>44044.467361111114</v>
      </c>
      <c r="E3610" t="s">
        <v>3636</v>
      </c>
    </row>
    <row r="3611" spans="1:5" x14ac:dyDescent="0.2">
      <c r="A3611" t="s">
        <v>27</v>
      </c>
      <c r="B3611" t="s">
        <v>20</v>
      </c>
      <c r="C3611" s="2">
        <v>44044.443055555559</v>
      </c>
      <c r="D3611" s="2">
        <v>44044.467361111114</v>
      </c>
      <c r="E3611" t="s">
        <v>3637</v>
      </c>
    </row>
    <row r="3612" spans="1:5" x14ac:dyDescent="0.2">
      <c r="A3612" t="s">
        <v>27</v>
      </c>
      <c r="B3612" t="s">
        <v>20</v>
      </c>
      <c r="C3612" s="2">
        <v>44044.443055555559</v>
      </c>
      <c r="D3612" s="2">
        <v>44044.467361111114</v>
      </c>
      <c r="E3612" t="s">
        <v>3638</v>
      </c>
    </row>
    <row r="3613" spans="1:5" x14ac:dyDescent="0.2">
      <c r="A3613" t="s">
        <v>27</v>
      </c>
      <c r="B3613" t="s">
        <v>20</v>
      </c>
      <c r="C3613" s="2">
        <v>44044.443055555559</v>
      </c>
      <c r="D3613" s="2">
        <v>44044.467361111114</v>
      </c>
      <c r="E3613" t="s">
        <v>3639</v>
      </c>
    </row>
    <row r="3614" spans="1:5" x14ac:dyDescent="0.2">
      <c r="A3614" t="s">
        <v>27</v>
      </c>
      <c r="B3614" t="s">
        <v>20</v>
      </c>
      <c r="C3614" s="2">
        <v>44044.443055555559</v>
      </c>
      <c r="D3614" s="2">
        <v>44044.467361111114</v>
      </c>
      <c r="E3614" t="s">
        <v>3640</v>
      </c>
    </row>
    <row r="3615" spans="1:5" x14ac:dyDescent="0.2">
      <c r="A3615" t="s">
        <v>27</v>
      </c>
      <c r="B3615" t="s">
        <v>20</v>
      </c>
      <c r="C3615" s="2">
        <v>44044.443055555559</v>
      </c>
      <c r="D3615" s="2">
        <v>44044.467361111114</v>
      </c>
      <c r="E3615" t="s">
        <v>3641</v>
      </c>
    </row>
    <row r="3616" spans="1:5" x14ac:dyDescent="0.2">
      <c r="A3616" t="s">
        <v>27</v>
      </c>
      <c r="B3616" t="s">
        <v>20</v>
      </c>
      <c r="C3616" s="2">
        <v>44044.443055555559</v>
      </c>
      <c r="D3616" s="2">
        <v>44044.467361111114</v>
      </c>
      <c r="E3616" t="s">
        <v>3642</v>
      </c>
    </row>
    <row r="3617" spans="1:5" x14ac:dyDescent="0.2">
      <c r="A3617" t="s">
        <v>27</v>
      </c>
      <c r="B3617" t="s">
        <v>20</v>
      </c>
      <c r="C3617" s="2">
        <v>44044.443055555559</v>
      </c>
      <c r="D3617" s="2">
        <v>44044.467361111114</v>
      </c>
      <c r="E3617" t="s">
        <v>3643</v>
      </c>
    </row>
    <row r="3618" spans="1:5" x14ac:dyDescent="0.2">
      <c r="A3618" t="s">
        <v>27</v>
      </c>
      <c r="B3618" t="s">
        <v>20</v>
      </c>
      <c r="C3618" s="2">
        <v>44044.443055555559</v>
      </c>
      <c r="D3618" s="2">
        <v>44044.467361111114</v>
      </c>
      <c r="E3618" t="s">
        <v>3644</v>
      </c>
    </row>
    <row r="3619" spans="1:5" x14ac:dyDescent="0.2">
      <c r="A3619" t="s">
        <v>27</v>
      </c>
      <c r="B3619" t="s">
        <v>20</v>
      </c>
      <c r="C3619" s="2">
        <v>44044.443055555559</v>
      </c>
      <c r="D3619" s="2">
        <v>44044.467361111114</v>
      </c>
      <c r="E3619" t="s">
        <v>3645</v>
      </c>
    </row>
    <row r="3620" spans="1:5" x14ac:dyDescent="0.2">
      <c r="A3620" t="s">
        <v>27</v>
      </c>
      <c r="B3620" t="s">
        <v>20</v>
      </c>
      <c r="C3620" s="2">
        <v>44044.443055555559</v>
      </c>
      <c r="D3620" s="2">
        <v>44044.467361111114</v>
      </c>
      <c r="E3620" t="s">
        <v>3646</v>
      </c>
    </row>
    <row r="3621" spans="1:5" x14ac:dyDescent="0.2">
      <c r="A3621" t="s">
        <v>27</v>
      </c>
      <c r="B3621" t="s">
        <v>20</v>
      </c>
      <c r="C3621" s="2">
        <v>44044.443055555559</v>
      </c>
      <c r="D3621" s="2">
        <v>44044.467361111114</v>
      </c>
      <c r="E3621" t="s">
        <v>3647</v>
      </c>
    </row>
    <row r="3622" spans="1:5" x14ac:dyDescent="0.2">
      <c r="A3622" t="s">
        <v>27</v>
      </c>
      <c r="B3622" t="s">
        <v>20</v>
      </c>
      <c r="C3622" s="2">
        <v>44044.443055555559</v>
      </c>
      <c r="D3622" s="2">
        <v>44044.467361111114</v>
      </c>
      <c r="E3622" t="s">
        <v>3648</v>
      </c>
    </row>
    <row r="3623" spans="1:5" x14ac:dyDescent="0.2">
      <c r="A3623" t="s">
        <v>27</v>
      </c>
      <c r="B3623" t="s">
        <v>20</v>
      </c>
      <c r="C3623" s="2">
        <v>44044.443055555559</v>
      </c>
      <c r="D3623" s="2">
        <v>44044.467361111114</v>
      </c>
      <c r="E3623" t="s">
        <v>3649</v>
      </c>
    </row>
    <row r="3624" spans="1:5" x14ac:dyDescent="0.2">
      <c r="A3624" t="s">
        <v>27</v>
      </c>
      <c r="B3624" t="s">
        <v>20</v>
      </c>
      <c r="C3624" s="2">
        <v>44044.443055555559</v>
      </c>
      <c r="D3624" s="2">
        <v>44044.467361111114</v>
      </c>
      <c r="E3624" t="s">
        <v>3650</v>
      </c>
    </row>
    <row r="3625" spans="1:5" x14ac:dyDescent="0.2">
      <c r="A3625" t="s">
        <v>27</v>
      </c>
      <c r="B3625" t="s">
        <v>20</v>
      </c>
      <c r="C3625" s="2">
        <v>44044.443055555559</v>
      </c>
      <c r="D3625" s="2">
        <v>44044.467361111114</v>
      </c>
      <c r="E3625" t="s">
        <v>3651</v>
      </c>
    </row>
    <row r="3626" spans="1:5" x14ac:dyDescent="0.2">
      <c r="A3626" t="s">
        <v>27</v>
      </c>
      <c r="B3626" t="s">
        <v>20</v>
      </c>
      <c r="C3626" s="2">
        <v>44044.443055555559</v>
      </c>
      <c r="D3626" s="2">
        <v>44044.467361111114</v>
      </c>
      <c r="E3626" t="s">
        <v>3652</v>
      </c>
    </row>
    <row r="3627" spans="1:5" x14ac:dyDescent="0.2">
      <c r="A3627" t="s">
        <v>27</v>
      </c>
      <c r="B3627" t="s">
        <v>20</v>
      </c>
      <c r="C3627" s="2">
        <v>44044.443055555559</v>
      </c>
      <c r="D3627" s="2">
        <v>44044.467361111114</v>
      </c>
      <c r="E3627" t="s">
        <v>3653</v>
      </c>
    </row>
    <row r="3628" spans="1:5" x14ac:dyDescent="0.2">
      <c r="A3628" t="s">
        <v>27</v>
      </c>
      <c r="B3628" t="s">
        <v>20</v>
      </c>
      <c r="C3628" s="2">
        <v>44044.443055555559</v>
      </c>
      <c r="D3628" s="2">
        <v>44044.467361111114</v>
      </c>
      <c r="E3628" t="s">
        <v>3654</v>
      </c>
    </row>
    <row r="3629" spans="1:5" x14ac:dyDescent="0.2">
      <c r="A3629" t="s">
        <v>27</v>
      </c>
      <c r="B3629" t="s">
        <v>20</v>
      </c>
      <c r="C3629" s="2">
        <v>44044.443055555559</v>
      </c>
      <c r="D3629" s="2">
        <v>44044.467361111114</v>
      </c>
      <c r="E3629" t="s">
        <v>3655</v>
      </c>
    </row>
    <row r="3630" spans="1:5" x14ac:dyDescent="0.2">
      <c r="A3630" t="s">
        <v>27</v>
      </c>
      <c r="B3630" t="s">
        <v>20</v>
      </c>
      <c r="C3630" s="2">
        <v>44044.443055555559</v>
      </c>
      <c r="D3630" s="2">
        <v>44044.467361111114</v>
      </c>
      <c r="E3630" t="s">
        <v>3656</v>
      </c>
    </row>
    <row r="3631" spans="1:5" x14ac:dyDescent="0.2">
      <c r="A3631" t="s">
        <v>27</v>
      </c>
      <c r="B3631" t="s">
        <v>20</v>
      </c>
      <c r="C3631" s="2">
        <v>44044.443055555559</v>
      </c>
      <c r="D3631" s="2">
        <v>44044.467361111114</v>
      </c>
      <c r="E3631" t="s">
        <v>3657</v>
      </c>
    </row>
    <row r="3632" spans="1:5" x14ac:dyDescent="0.2">
      <c r="A3632" t="s">
        <v>27</v>
      </c>
      <c r="B3632" t="s">
        <v>20</v>
      </c>
      <c r="C3632" s="2">
        <v>44044.443055555559</v>
      </c>
      <c r="D3632" s="2">
        <v>44044.467361111114</v>
      </c>
      <c r="E3632" t="s">
        <v>3658</v>
      </c>
    </row>
    <row r="3633" spans="1:5" x14ac:dyDescent="0.2">
      <c r="A3633" t="s">
        <v>27</v>
      </c>
      <c r="B3633" t="s">
        <v>20</v>
      </c>
      <c r="C3633" s="2">
        <v>44044.443055555559</v>
      </c>
      <c r="D3633" s="2">
        <v>44044.467361111114</v>
      </c>
      <c r="E3633" t="s">
        <v>3659</v>
      </c>
    </row>
    <row r="3634" spans="1:5" x14ac:dyDescent="0.2">
      <c r="A3634" t="s">
        <v>27</v>
      </c>
      <c r="B3634" t="s">
        <v>20</v>
      </c>
      <c r="C3634" s="2">
        <v>44044.443055555559</v>
      </c>
      <c r="D3634" s="2">
        <v>44044.467361111114</v>
      </c>
      <c r="E3634" t="s">
        <v>3660</v>
      </c>
    </row>
    <row r="3635" spans="1:5" x14ac:dyDescent="0.2">
      <c r="A3635" t="s">
        <v>27</v>
      </c>
      <c r="B3635" t="s">
        <v>20</v>
      </c>
      <c r="C3635" s="2">
        <v>44044.443055555559</v>
      </c>
      <c r="D3635" s="2">
        <v>44044.467361111114</v>
      </c>
      <c r="E3635" t="s">
        <v>3661</v>
      </c>
    </row>
    <row r="3636" spans="1:5" x14ac:dyDescent="0.2">
      <c r="A3636" t="s">
        <v>27</v>
      </c>
      <c r="B3636" t="s">
        <v>20</v>
      </c>
      <c r="C3636" s="2">
        <v>44044.443055555559</v>
      </c>
      <c r="D3636" s="2">
        <v>44044.467361111114</v>
      </c>
      <c r="E3636" t="s">
        <v>3662</v>
      </c>
    </row>
    <row r="3637" spans="1:5" x14ac:dyDescent="0.2">
      <c r="A3637" t="s">
        <v>27</v>
      </c>
      <c r="B3637" t="s">
        <v>20</v>
      </c>
      <c r="C3637" s="2">
        <v>44044.443055555559</v>
      </c>
      <c r="D3637" s="2">
        <v>44044.467361111114</v>
      </c>
      <c r="E3637" t="s">
        <v>3663</v>
      </c>
    </row>
    <row r="3638" spans="1:5" x14ac:dyDescent="0.2">
      <c r="A3638" t="s">
        <v>27</v>
      </c>
      <c r="B3638" t="s">
        <v>20</v>
      </c>
      <c r="C3638" s="2">
        <v>44044.443055555559</v>
      </c>
      <c r="D3638" s="2">
        <v>44044.467361111114</v>
      </c>
      <c r="E3638" t="s">
        <v>3664</v>
      </c>
    </row>
    <row r="3639" spans="1:5" x14ac:dyDescent="0.2">
      <c r="A3639" t="s">
        <v>27</v>
      </c>
      <c r="B3639" t="s">
        <v>20</v>
      </c>
      <c r="C3639" s="2">
        <v>44044.443055555559</v>
      </c>
      <c r="D3639" s="2">
        <v>44044.467361111114</v>
      </c>
      <c r="E3639" t="s">
        <v>3665</v>
      </c>
    </row>
    <row r="3640" spans="1:5" x14ac:dyDescent="0.2">
      <c r="A3640" t="s">
        <v>27</v>
      </c>
      <c r="B3640" t="s">
        <v>20</v>
      </c>
      <c r="C3640" s="2">
        <v>44044.443055555559</v>
      </c>
      <c r="D3640" s="2">
        <v>44044.467361111114</v>
      </c>
      <c r="E3640" t="s">
        <v>3666</v>
      </c>
    </row>
    <row r="3641" spans="1:5" x14ac:dyDescent="0.2">
      <c r="A3641" t="s">
        <v>27</v>
      </c>
      <c r="B3641" t="s">
        <v>20</v>
      </c>
      <c r="C3641" s="2">
        <v>44044.443055555559</v>
      </c>
      <c r="D3641" s="2">
        <v>44044.467361111114</v>
      </c>
      <c r="E3641" t="s">
        <v>3667</v>
      </c>
    </row>
    <row r="3642" spans="1:5" x14ac:dyDescent="0.2">
      <c r="A3642" t="s">
        <v>27</v>
      </c>
      <c r="B3642" t="s">
        <v>20</v>
      </c>
      <c r="C3642" s="2">
        <v>44044.443055555559</v>
      </c>
      <c r="D3642" s="2">
        <v>44044.467361111114</v>
      </c>
      <c r="E3642" t="s">
        <v>3668</v>
      </c>
    </row>
    <row r="3643" spans="1:5" x14ac:dyDescent="0.2">
      <c r="A3643" t="s">
        <v>27</v>
      </c>
      <c r="B3643" t="s">
        <v>20</v>
      </c>
      <c r="C3643" s="2">
        <v>44044.443055555559</v>
      </c>
      <c r="D3643" s="2">
        <v>44044.467361111114</v>
      </c>
      <c r="E3643" t="s">
        <v>3669</v>
      </c>
    </row>
    <row r="3644" spans="1:5" x14ac:dyDescent="0.2">
      <c r="A3644" t="s">
        <v>27</v>
      </c>
      <c r="B3644" t="s">
        <v>20</v>
      </c>
      <c r="C3644" s="2">
        <v>44044.443055555559</v>
      </c>
      <c r="D3644" s="2">
        <v>44044.467361111114</v>
      </c>
      <c r="E3644" t="s">
        <v>3670</v>
      </c>
    </row>
    <row r="3645" spans="1:5" x14ac:dyDescent="0.2">
      <c r="A3645" t="s">
        <v>27</v>
      </c>
      <c r="B3645" t="s">
        <v>20</v>
      </c>
      <c r="C3645" s="2">
        <v>44044.443055555559</v>
      </c>
      <c r="D3645" s="2">
        <v>44044.467361111114</v>
      </c>
      <c r="E3645" t="s">
        <v>3671</v>
      </c>
    </row>
    <row r="3646" spans="1:5" x14ac:dyDescent="0.2">
      <c r="A3646" t="s">
        <v>27</v>
      </c>
      <c r="B3646" t="s">
        <v>20</v>
      </c>
      <c r="C3646" s="2">
        <v>44044.443055555559</v>
      </c>
      <c r="D3646" s="2">
        <v>44044.467361111114</v>
      </c>
      <c r="E3646" t="s">
        <v>3672</v>
      </c>
    </row>
    <row r="3647" spans="1:5" x14ac:dyDescent="0.2">
      <c r="A3647" t="s">
        <v>27</v>
      </c>
      <c r="B3647" t="s">
        <v>20</v>
      </c>
      <c r="C3647" s="2">
        <v>44044.443055555559</v>
      </c>
      <c r="D3647" s="2">
        <v>44044.467361111114</v>
      </c>
      <c r="E3647" t="s">
        <v>3673</v>
      </c>
    </row>
    <row r="3648" spans="1:5" x14ac:dyDescent="0.2">
      <c r="A3648" t="s">
        <v>27</v>
      </c>
      <c r="B3648" t="s">
        <v>20</v>
      </c>
      <c r="C3648" s="2">
        <v>44044.443055555559</v>
      </c>
      <c r="D3648" s="2">
        <v>44044.467361111114</v>
      </c>
      <c r="E3648" t="s">
        <v>3674</v>
      </c>
    </row>
    <row r="3649" spans="1:5" x14ac:dyDescent="0.2">
      <c r="A3649" t="s">
        <v>27</v>
      </c>
      <c r="B3649" t="s">
        <v>20</v>
      </c>
      <c r="C3649" s="2">
        <v>44044.443055555559</v>
      </c>
      <c r="D3649" s="2">
        <v>44044.467361111114</v>
      </c>
      <c r="E3649" t="s">
        <v>3675</v>
      </c>
    </row>
    <row r="3650" spans="1:5" x14ac:dyDescent="0.2">
      <c r="A3650" t="s">
        <v>27</v>
      </c>
      <c r="B3650" t="s">
        <v>20</v>
      </c>
      <c r="C3650" s="2">
        <v>44044.443055555559</v>
      </c>
      <c r="D3650" s="2">
        <v>44044.467361111114</v>
      </c>
      <c r="E3650" t="s">
        <v>3676</v>
      </c>
    </row>
    <row r="3651" spans="1:5" x14ac:dyDescent="0.2">
      <c r="A3651" t="s">
        <v>27</v>
      </c>
      <c r="B3651" t="s">
        <v>20</v>
      </c>
      <c r="C3651" s="2">
        <v>44044.443055555559</v>
      </c>
      <c r="D3651" s="2">
        <v>44044.467361111114</v>
      </c>
      <c r="E3651" t="s">
        <v>3677</v>
      </c>
    </row>
    <row r="3652" spans="1:5" x14ac:dyDescent="0.2">
      <c r="A3652" t="s">
        <v>27</v>
      </c>
      <c r="B3652" t="s">
        <v>20</v>
      </c>
      <c r="C3652" s="2">
        <v>44044.443055555559</v>
      </c>
      <c r="D3652" s="2">
        <v>44044.467361111114</v>
      </c>
      <c r="E3652" t="s">
        <v>3678</v>
      </c>
    </row>
    <row r="3653" spans="1:5" x14ac:dyDescent="0.2">
      <c r="A3653" t="s">
        <v>27</v>
      </c>
      <c r="B3653" t="s">
        <v>20</v>
      </c>
      <c r="C3653" s="2">
        <v>44044.443055555559</v>
      </c>
      <c r="D3653" s="2">
        <v>44044.467361111114</v>
      </c>
      <c r="E3653" t="s">
        <v>3679</v>
      </c>
    </row>
    <row r="3654" spans="1:5" x14ac:dyDescent="0.2">
      <c r="A3654" t="s">
        <v>27</v>
      </c>
      <c r="B3654" t="s">
        <v>20</v>
      </c>
      <c r="C3654" s="2">
        <v>44044.443055555559</v>
      </c>
      <c r="D3654" s="2">
        <v>44044.467361111114</v>
      </c>
      <c r="E3654" t="s">
        <v>3680</v>
      </c>
    </row>
    <row r="3655" spans="1:5" x14ac:dyDescent="0.2">
      <c r="A3655" t="s">
        <v>27</v>
      </c>
      <c r="B3655" t="s">
        <v>20</v>
      </c>
      <c r="C3655" s="2">
        <v>44044.443055555559</v>
      </c>
      <c r="D3655" s="2">
        <v>44044.467361111114</v>
      </c>
      <c r="E3655" t="s">
        <v>3681</v>
      </c>
    </row>
    <row r="3656" spans="1:5" x14ac:dyDescent="0.2">
      <c r="A3656" t="s">
        <v>27</v>
      </c>
      <c r="B3656" t="s">
        <v>20</v>
      </c>
      <c r="C3656" s="2">
        <v>44044.443055555559</v>
      </c>
      <c r="D3656" s="2">
        <v>44044.467361111114</v>
      </c>
      <c r="E3656" t="s">
        <v>3682</v>
      </c>
    </row>
    <row r="3657" spans="1:5" x14ac:dyDescent="0.2">
      <c r="A3657" t="s">
        <v>27</v>
      </c>
      <c r="B3657" t="s">
        <v>20</v>
      </c>
      <c r="C3657" s="2">
        <v>44044.443055555559</v>
      </c>
      <c r="D3657" s="2">
        <v>44044.467361111114</v>
      </c>
      <c r="E3657" t="s">
        <v>3683</v>
      </c>
    </row>
    <row r="3658" spans="1:5" x14ac:dyDescent="0.2">
      <c r="A3658" t="s">
        <v>27</v>
      </c>
      <c r="B3658" t="s">
        <v>20</v>
      </c>
      <c r="C3658" s="2">
        <v>44044.443055555559</v>
      </c>
      <c r="D3658" s="2">
        <v>44044.467361111114</v>
      </c>
      <c r="E3658" t="s">
        <v>3684</v>
      </c>
    </row>
    <row r="3659" spans="1:5" x14ac:dyDescent="0.2">
      <c r="A3659" t="s">
        <v>27</v>
      </c>
      <c r="B3659" t="s">
        <v>20</v>
      </c>
      <c r="C3659" s="2">
        <v>44044.443055555559</v>
      </c>
      <c r="D3659" s="2">
        <v>44044.467361111114</v>
      </c>
      <c r="E3659" t="s">
        <v>3685</v>
      </c>
    </row>
    <row r="3660" spans="1:5" x14ac:dyDescent="0.2">
      <c r="A3660" t="s">
        <v>27</v>
      </c>
      <c r="B3660" t="s">
        <v>20</v>
      </c>
      <c r="C3660" s="2">
        <v>44044.443055555559</v>
      </c>
      <c r="D3660" s="2">
        <v>44044.467361111114</v>
      </c>
      <c r="E3660" t="s">
        <v>3686</v>
      </c>
    </row>
    <row r="3661" spans="1:5" x14ac:dyDescent="0.2">
      <c r="A3661" t="s">
        <v>27</v>
      </c>
      <c r="B3661" t="s">
        <v>20</v>
      </c>
      <c r="C3661" s="2">
        <v>44044.443055555559</v>
      </c>
      <c r="D3661" s="2">
        <v>44044.467361111114</v>
      </c>
      <c r="E3661" t="s">
        <v>3687</v>
      </c>
    </row>
    <row r="3662" spans="1:5" x14ac:dyDescent="0.2">
      <c r="A3662" t="s">
        <v>27</v>
      </c>
      <c r="B3662" t="s">
        <v>20</v>
      </c>
      <c r="C3662" s="2">
        <v>44044.443055555559</v>
      </c>
      <c r="D3662" s="2">
        <v>44044.467361111114</v>
      </c>
      <c r="E3662" t="s">
        <v>3688</v>
      </c>
    </row>
    <row r="3663" spans="1:5" x14ac:dyDescent="0.2">
      <c r="A3663" t="s">
        <v>27</v>
      </c>
      <c r="B3663" t="s">
        <v>20</v>
      </c>
      <c r="C3663" s="2">
        <v>44044.443055555559</v>
      </c>
      <c r="D3663" s="2">
        <v>44044.467361111114</v>
      </c>
      <c r="E3663" t="s">
        <v>3689</v>
      </c>
    </row>
    <row r="3664" spans="1:5" x14ac:dyDescent="0.2">
      <c r="A3664" t="s">
        <v>27</v>
      </c>
      <c r="B3664" t="s">
        <v>20</v>
      </c>
      <c r="C3664" s="2">
        <v>44044.443055555559</v>
      </c>
      <c r="D3664" s="2">
        <v>44044.467361111114</v>
      </c>
      <c r="E3664" t="s">
        <v>3690</v>
      </c>
    </row>
    <row r="3665" spans="1:5" x14ac:dyDescent="0.2">
      <c r="A3665" t="s">
        <v>27</v>
      </c>
      <c r="B3665" t="s">
        <v>20</v>
      </c>
      <c r="C3665" s="2">
        <v>44044.443055555559</v>
      </c>
      <c r="D3665" s="2">
        <v>44044.467361111114</v>
      </c>
      <c r="E3665" t="s">
        <v>3691</v>
      </c>
    </row>
    <row r="3666" spans="1:5" x14ac:dyDescent="0.2">
      <c r="A3666" t="s">
        <v>27</v>
      </c>
      <c r="B3666" t="s">
        <v>20</v>
      </c>
      <c r="C3666" s="2">
        <v>44044.443055555559</v>
      </c>
      <c r="D3666" s="2">
        <v>44044.467361111114</v>
      </c>
      <c r="E3666" t="s">
        <v>3692</v>
      </c>
    </row>
    <row r="3667" spans="1:5" x14ac:dyDescent="0.2">
      <c r="A3667" t="s">
        <v>27</v>
      </c>
      <c r="B3667" t="s">
        <v>20</v>
      </c>
      <c r="C3667" s="2">
        <v>44044.443055555559</v>
      </c>
      <c r="D3667" s="2">
        <v>44044.467361111114</v>
      </c>
      <c r="E3667" t="s">
        <v>3693</v>
      </c>
    </row>
    <row r="3668" spans="1:5" x14ac:dyDescent="0.2">
      <c r="A3668" t="s">
        <v>27</v>
      </c>
      <c r="B3668" t="s">
        <v>20</v>
      </c>
      <c r="C3668" s="2">
        <v>44044.443055555559</v>
      </c>
      <c r="D3668" s="2">
        <v>44044.467361111114</v>
      </c>
      <c r="E3668" t="s">
        <v>3694</v>
      </c>
    </row>
    <row r="3669" spans="1:5" x14ac:dyDescent="0.2">
      <c r="A3669" t="s">
        <v>27</v>
      </c>
      <c r="B3669" t="s">
        <v>20</v>
      </c>
      <c r="C3669" s="2">
        <v>44044.443055555559</v>
      </c>
      <c r="D3669" s="2">
        <v>44044.467361111114</v>
      </c>
      <c r="E3669" t="s">
        <v>3695</v>
      </c>
    </row>
    <row r="3670" spans="1:5" x14ac:dyDescent="0.2">
      <c r="A3670" t="s">
        <v>27</v>
      </c>
      <c r="B3670" t="s">
        <v>20</v>
      </c>
      <c r="C3670" s="2">
        <v>44044.443055555559</v>
      </c>
      <c r="D3670" s="2">
        <v>44044.467361111114</v>
      </c>
      <c r="E3670" t="s">
        <v>3696</v>
      </c>
    </row>
    <row r="3671" spans="1:5" x14ac:dyDescent="0.2">
      <c r="A3671" t="s">
        <v>27</v>
      </c>
      <c r="B3671" t="s">
        <v>20</v>
      </c>
      <c r="C3671" s="2">
        <v>44044.443055555559</v>
      </c>
      <c r="D3671" s="2">
        <v>44044.467361111114</v>
      </c>
      <c r="E3671" t="s">
        <v>3697</v>
      </c>
    </row>
    <row r="3672" spans="1:5" x14ac:dyDescent="0.2">
      <c r="A3672" t="s">
        <v>27</v>
      </c>
      <c r="B3672" t="s">
        <v>20</v>
      </c>
      <c r="C3672" s="2">
        <v>44044.443055555559</v>
      </c>
      <c r="D3672" s="2">
        <v>44044.467361111114</v>
      </c>
      <c r="E3672" t="s">
        <v>3698</v>
      </c>
    </row>
    <row r="3673" spans="1:5" x14ac:dyDescent="0.2">
      <c r="A3673" t="s">
        <v>27</v>
      </c>
      <c r="B3673" t="s">
        <v>20</v>
      </c>
      <c r="C3673" s="2">
        <v>44044.443055555559</v>
      </c>
      <c r="D3673" s="2">
        <v>44044.467361111114</v>
      </c>
      <c r="E3673" t="s">
        <v>3699</v>
      </c>
    </row>
    <row r="3674" spans="1:5" x14ac:dyDescent="0.2">
      <c r="A3674" t="s">
        <v>27</v>
      </c>
      <c r="B3674" t="s">
        <v>20</v>
      </c>
      <c r="C3674" s="2">
        <v>44044.443055555559</v>
      </c>
      <c r="D3674" s="2">
        <v>44044.467361111114</v>
      </c>
      <c r="E3674" t="s">
        <v>3700</v>
      </c>
    </row>
    <row r="3675" spans="1:5" x14ac:dyDescent="0.2">
      <c r="A3675" t="s">
        <v>27</v>
      </c>
      <c r="B3675" t="s">
        <v>20</v>
      </c>
      <c r="C3675" s="2">
        <v>44044.443055555559</v>
      </c>
      <c r="D3675" s="2">
        <v>44044.467361111114</v>
      </c>
      <c r="E3675" t="s">
        <v>3701</v>
      </c>
    </row>
    <row r="3676" spans="1:5" x14ac:dyDescent="0.2">
      <c r="A3676" t="s">
        <v>27</v>
      </c>
      <c r="B3676" t="s">
        <v>20</v>
      </c>
      <c r="C3676" s="2">
        <v>44044.443055555559</v>
      </c>
      <c r="D3676" s="2">
        <v>44044.467361111114</v>
      </c>
      <c r="E3676" t="s">
        <v>3702</v>
      </c>
    </row>
    <row r="3677" spans="1:5" x14ac:dyDescent="0.2">
      <c r="A3677" t="s">
        <v>27</v>
      </c>
      <c r="B3677" t="s">
        <v>20</v>
      </c>
      <c r="C3677" s="2">
        <v>44044.443055555559</v>
      </c>
      <c r="D3677" s="2">
        <v>44044.467361111114</v>
      </c>
      <c r="E3677" t="s">
        <v>3703</v>
      </c>
    </row>
    <row r="3678" spans="1:5" x14ac:dyDescent="0.2">
      <c r="A3678" t="s">
        <v>27</v>
      </c>
      <c r="B3678" t="s">
        <v>20</v>
      </c>
      <c r="C3678" s="2">
        <v>44044.443055555559</v>
      </c>
      <c r="D3678" s="2">
        <v>44044.467361111114</v>
      </c>
      <c r="E3678" t="s">
        <v>3704</v>
      </c>
    </row>
    <row r="3679" spans="1:5" x14ac:dyDescent="0.2">
      <c r="A3679" t="s">
        <v>27</v>
      </c>
      <c r="B3679" t="s">
        <v>20</v>
      </c>
      <c r="C3679" s="2">
        <v>44044.443055555559</v>
      </c>
      <c r="D3679" s="2">
        <v>44044.467361111114</v>
      </c>
      <c r="E3679" t="s">
        <v>3705</v>
      </c>
    </row>
    <row r="3680" spans="1:5" x14ac:dyDescent="0.2">
      <c r="A3680" t="s">
        <v>27</v>
      </c>
      <c r="B3680" t="s">
        <v>20</v>
      </c>
      <c r="C3680" s="2">
        <v>44044.443055555559</v>
      </c>
      <c r="D3680" s="2">
        <v>44044.467361111114</v>
      </c>
      <c r="E3680" t="s">
        <v>3706</v>
      </c>
    </row>
    <row r="3681" spans="1:5" x14ac:dyDescent="0.2">
      <c r="A3681" t="s">
        <v>27</v>
      </c>
      <c r="B3681" t="s">
        <v>20</v>
      </c>
      <c r="C3681" s="2">
        <v>44044.443055555559</v>
      </c>
      <c r="D3681" s="2">
        <v>44044.467361111114</v>
      </c>
      <c r="E3681" t="s">
        <v>3707</v>
      </c>
    </row>
    <row r="3682" spans="1:5" x14ac:dyDescent="0.2">
      <c r="A3682" t="s">
        <v>27</v>
      </c>
      <c r="B3682" t="s">
        <v>20</v>
      </c>
      <c r="C3682" s="2">
        <v>44044.443055555559</v>
      </c>
      <c r="D3682" s="2">
        <v>44044.467361111114</v>
      </c>
      <c r="E3682" t="s">
        <v>3708</v>
      </c>
    </row>
    <row r="3683" spans="1:5" x14ac:dyDescent="0.2">
      <c r="A3683" t="s">
        <v>27</v>
      </c>
      <c r="B3683" t="s">
        <v>20</v>
      </c>
      <c r="C3683" s="2">
        <v>44044.443055555559</v>
      </c>
      <c r="D3683" s="2">
        <v>44044.467361111114</v>
      </c>
      <c r="E3683" t="s">
        <v>3709</v>
      </c>
    </row>
    <row r="3684" spans="1:5" x14ac:dyDescent="0.2">
      <c r="A3684" t="s">
        <v>27</v>
      </c>
      <c r="B3684" t="s">
        <v>20</v>
      </c>
      <c r="C3684" s="2">
        <v>44044.443055555559</v>
      </c>
      <c r="D3684" s="2">
        <v>44044.467361111114</v>
      </c>
      <c r="E3684" t="s">
        <v>3710</v>
      </c>
    </row>
    <row r="3685" spans="1:5" x14ac:dyDescent="0.2">
      <c r="A3685" t="s">
        <v>27</v>
      </c>
      <c r="B3685" t="s">
        <v>20</v>
      </c>
      <c r="C3685" s="2">
        <v>44044.443055555559</v>
      </c>
      <c r="D3685" s="2">
        <v>44044.467361111114</v>
      </c>
      <c r="E3685" t="s">
        <v>3711</v>
      </c>
    </row>
    <row r="3686" spans="1:5" x14ac:dyDescent="0.2">
      <c r="A3686" t="s">
        <v>27</v>
      </c>
      <c r="B3686" t="s">
        <v>20</v>
      </c>
      <c r="C3686" s="2">
        <v>44044.443055555559</v>
      </c>
      <c r="D3686" s="2">
        <v>44044.467361111114</v>
      </c>
      <c r="E3686" t="s">
        <v>3712</v>
      </c>
    </row>
    <row r="3687" spans="1:5" x14ac:dyDescent="0.2">
      <c r="A3687" t="s">
        <v>27</v>
      </c>
      <c r="B3687" t="s">
        <v>20</v>
      </c>
      <c r="C3687" s="2">
        <v>44044.443055555559</v>
      </c>
      <c r="D3687" s="2">
        <v>44044.467361111114</v>
      </c>
      <c r="E3687" t="s">
        <v>3713</v>
      </c>
    </row>
    <row r="3688" spans="1:5" x14ac:dyDescent="0.2">
      <c r="A3688" t="s">
        <v>27</v>
      </c>
      <c r="B3688" t="s">
        <v>20</v>
      </c>
      <c r="C3688" s="2">
        <v>44044.443055555559</v>
      </c>
      <c r="D3688" s="2">
        <v>44044.467361111114</v>
      </c>
      <c r="E3688" t="s">
        <v>3714</v>
      </c>
    </row>
    <row r="3689" spans="1:5" x14ac:dyDescent="0.2">
      <c r="A3689" t="s">
        <v>27</v>
      </c>
      <c r="B3689" t="s">
        <v>20</v>
      </c>
      <c r="C3689" s="2">
        <v>44044.443055555559</v>
      </c>
      <c r="D3689" s="2">
        <v>44044.467361111114</v>
      </c>
      <c r="E3689" t="s">
        <v>3715</v>
      </c>
    </row>
    <row r="3690" spans="1:5" x14ac:dyDescent="0.2">
      <c r="A3690" t="s">
        <v>27</v>
      </c>
      <c r="B3690" t="s">
        <v>20</v>
      </c>
      <c r="C3690" s="2">
        <v>44044.443055555559</v>
      </c>
      <c r="D3690" s="2">
        <v>44044.467361111114</v>
      </c>
      <c r="E3690" t="s">
        <v>3716</v>
      </c>
    </row>
    <row r="3691" spans="1:5" x14ac:dyDescent="0.2">
      <c r="A3691" t="s">
        <v>27</v>
      </c>
      <c r="B3691" t="s">
        <v>20</v>
      </c>
      <c r="C3691" s="2">
        <v>44044.443055555559</v>
      </c>
      <c r="D3691" s="2">
        <v>44044.467361111114</v>
      </c>
      <c r="E3691" t="s">
        <v>3717</v>
      </c>
    </row>
    <row r="3692" spans="1:5" x14ac:dyDescent="0.2">
      <c r="A3692" t="s">
        <v>27</v>
      </c>
      <c r="B3692" t="s">
        <v>20</v>
      </c>
      <c r="C3692" s="2">
        <v>44044.443055555559</v>
      </c>
      <c r="D3692" s="2">
        <v>44044.467361111114</v>
      </c>
      <c r="E3692" t="s">
        <v>3718</v>
      </c>
    </row>
    <row r="3693" spans="1:5" x14ac:dyDescent="0.2">
      <c r="A3693" t="s">
        <v>27</v>
      </c>
      <c r="B3693" t="s">
        <v>20</v>
      </c>
      <c r="C3693" s="2">
        <v>44044.443055555559</v>
      </c>
      <c r="D3693" s="2">
        <v>44044.467361111114</v>
      </c>
      <c r="E3693" t="s">
        <v>3719</v>
      </c>
    </row>
    <row r="3694" spans="1:5" x14ac:dyDescent="0.2">
      <c r="A3694" t="s">
        <v>27</v>
      </c>
      <c r="B3694" t="s">
        <v>20</v>
      </c>
      <c r="C3694" s="2">
        <v>44044.443055555559</v>
      </c>
      <c r="D3694" s="2">
        <v>44044.467361111114</v>
      </c>
      <c r="E3694" t="s">
        <v>3720</v>
      </c>
    </row>
    <row r="3695" spans="1:5" x14ac:dyDescent="0.2">
      <c r="A3695" t="s">
        <v>27</v>
      </c>
      <c r="B3695" t="s">
        <v>20</v>
      </c>
      <c r="C3695" s="2">
        <v>44044.443055555559</v>
      </c>
      <c r="D3695" s="2">
        <v>44044.467361111114</v>
      </c>
      <c r="E3695" t="s">
        <v>3721</v>
      </c>
    </row>
    <row r="3696" spans="1:5" x14ac:dyDescent="0.2">
      <c r="A3696" t="s">
        <v>27</v>
      </c>
      <c r="B3696" t="s">
        <v>20</v>
      </c>
      <c r="C3696" s="2">
        <v>44044.443055555559</v>
      </c>
      <c r="D3696" s="2">
        <v>44044.467361111114</v>
      </c>
      <c r="E3696" t="s">
        <v>3722</v>
      </c>
    </row>
    <row r="3697" spans="1:5" x14ac:dyDescent="0.2">
      <c r="A3697" t="s">
        <v>27</v>
      </c>
      <c r="B3697" t="s">
        <v>20</v>
      </c>
      <c r="C3697" s="2">
        <v>44044.443055555559</v>
      </c>
      <c r="D3697" s="2">
        <v>44044.467361111114</v>
      </c>
      <c r="E3697" t="s">
        <v>3723</v>
      </c>
    </row>
    <row r="3698" spans="1:5" x14ac:dyDescent="0.2">
      <c r="A3698" t="s">
        <v>27</v>
      </c>
      <c r="B3698" t="s">
        <v>20</v>
      </c>
      <c r="C3698" s="2">
        <v>44044.443055555559</v>
      </c>
      <c r="D3698" s="2">
        <v>44044.467361111114</v>
      </c>
      <c r="E3698" t="s">
        <v>3724</v>
      </c>
    </row>
    <row r="3699" spans="1:5" x14ac:dyDescent="0.2">
      <c r="A3699" t="s">
        <v>27</v>
      </c>
      <c r="B3699" t="s">
        <v>20</v>
      </c>
      <c r="C3699" s="2">
        <v>44044.443055555559</v>
      </c>
      <c r="D3699" s="2">
        <v>44044.467361111114</v>
      </c>
      <c r="E3699" t="s">
        <v>3725</v>
      </c>
    </row>
    <row r="3700" spans="1:5" x14ac:dyDescent="0.2">
      <c r="A3700" t="s">
        <v>27</v>
      </c>
      <c r="B3700" t="s">
        <v>20</v>
      </c>
      <c r="C3700" s="2">
        <v>44044.443055555559</v>
      </c>
      <c r="D3700" s="2">
        <v>44044.467361111114</v>
      </c>
      <c r="E3700" t="s">
        <v>3726</v>
      </c>
    </row>
    <row r="3701" spans="1:5" x14ac:dyDescent="0.2">
      <c r="A3701" t="s">
        <v>27</v>
      </c>
      <c r="B3701" t="s">
        <v>20</v>
      </c>
      <c r="C3701" s="2">
        <v>44044.443055555559</v>
      </c>
      <c r="D3701" s="2">
        <v>44044.467361111114</v>
      </c>
      <c r="E3701" t="s">
        <v>3727</v>
      </c>
    </row>
    <row r="3702" spans="1:5" x14ac:dyDescent="0.2">
      <c r="A3702" t="s">
        <v>27</v>
      </c>
      <c r="B3702" t="s">
        <v>20</v>
      </c>
      <c r="C3702" s="2">
        <v>44044.443055555559</v>
      </c>
      <c r="D3702" s="2">
        <v>44044.467361111114</v>
      </c>
      <c r="E3702" t="s">
        <v>3728</v>
      </c>
    </row>
    <row r="3703" spans="1:5" x14ac:dyDescent="0.2">
      <c r="A3703" t="s">
        <v>27</v>
      </c>
      <c r="B3703" t="s">
        <v>20</v>
      </c>
      <c r="C3703" s="2">
        <v>44044.443055555559</v>
      </c>
      <c r="D3703" s="2">
        <v>44044.467361111114</v>
      </c>
      <c r="E3703" t="s">
        <v>3729</v>
      </c>
    </row>
    <row r="3704" spans="1:5" x14ac:dyDescent="0.2">
      <c r="A3704" t="s">
        <v>27</v>
      </c>
      <c r="B3704" t="s">
        <v>20</v>
      </c>
      <c r="C3704" s="2">
        <v>44044.443055555559</v>
      </c>
      <c r="D3704" s="2">
        <v>44044.467361111114</v>
      </c>
      <c r="E3704" t="s">
        <v>3730</v>
      </c>
    </row>
    <row r="3705" spans="1:5" x14ac:dyDescent="0.2">
      <c r="A3705" t="s">
        <v>27</v>
      </c>
      <c r="B3705" t="s">
        <v>20</v>
      </c>
      <c r="C3705" s="2">
        <v>44044.443055555559</v>
      </c>
      <c r="D3705" s="2">
        <v>44044.467361111114</v>
      </c>
      <c r="E3705" t="s">
        <v>3731</v>
      </c>
    </row>
    <row r="3706" spans="1:5" x14ac:dyDescent="0.2">
      <c r="A3706" t="s">
        <v>27</v>
      </c>
      <c r="B3706" t="s">
        <v>20</v>
      </c>
      <c r="C3706" s="2">
        <v>44044.443055555559</v>
      </c>
      <c r="D3706" s="2">
        <v>44044.467361111114</v>
      </c>
      <c r="E3706" t="s">
        <v>3732</v>
      </c>
    </row>
    <row r="3707" spans="1:5" x14ac:dyDescent="0.2">
      <c r="A3707" t="s">
        <v>27</v>
      </c>
      <c r="B3707" t="s">
        <v>20</v>
      </c>
      <c r="C3707" s="2">
        <v>44044.443055555559</v>
      </c>
      <c r="D3707" s="2">
        <v>44044.467361111114</v>
      </c>
      <c r="E3707" t="s">
        <v>3733</v>
      </c>
    </row>
    <row r="3708" spans="1:5" x14ac:dyDescent="0.2">
      <c r="A3708" t="s">
        <v>27</v>
      </c>
      <c r="B3708" t="s">
        <v>20</v>
      </c>
      <c r="C3708" s="2">
        <v>44044.443055555559</v>
      </c>
      <c r="D3708" s="2">
        <v>44044.467361111114</v>
      </c>
      <c r="E3708" t="s">
        <v>3734</v>
      </c>
    </row>
    <row r="3709" spans="1:5" x14ac:dyDescent="0.2">
      <c r="A3709" t="s">
        <v>27</v>
      </c>
      <c r="B3709" t="s">
        <v>20</v>
      </c>
      <c r="C3709" s="2">
        <v>44044.443055555559</v>
      </c>
      <c r="D3709" s="2">
        <v>44044.467361111114</v>
      </c>
      <c r="E3709" t="s">
        <v>3735</v>
      </c>
    </row>
    <row r="3710" spans="1:5" x14ac:dyDescent="0.2">
      <c r="A3710" t="s">
        <v>27</v>
      </c>
      <c r="B3710" t="s">
        <v>20</v>
      </c>
      <c r="C3710" s="2">
        <v>44044.443055555559</v>
      </c>
      <c r="D3710" s="2">
        <v>44044.467361111114</v>
      </c>
      <c r="E3710" t="s">
        <v>3736</v>
      </c>
    </row>
    <row r="3711" spans="1:5" x14ac:dyDescent="0.2">
      <c r="A3711" t="s">
        <v>27</v>
      </c>
      <c r="B3711" t="s">
        <v>20</v>
      </c>
      <c r="C3711" s="2">
        <v>44044.443055555559</v>
      </c>
      <c r="D3711" s="2">
        <v>44044.467361111114</v>
      </c>
      <c r="E3711" t="s">
        <v>3737</v>
      </c>
    </row>
    <row r="3712" spans="1:5" x14ac:dyDescent="0.2">
      <c r="A3712" t="s">
        <v>27</v>
      </c>
      <c r="B3712" t="s">
        <v>20</v>
      </c>
      <c r="C3712" s="2">
        <v>44044.443055555559</v>
      </c>
      <c r="D3712" s="2">
        <v>44044.467361111114</v>
      </c>
      <c r="E3712" t="s">
        <v>3738</v>
      </c>
    </row>
    <row r="3713" spans="1:5" x14ac:dyDescent="0.2">
      <c r="A3713" t="s">
        <v>27</v>
      </c>
      <c r="B3713" t="s">
        <v>20</v>
      </c>
      <c r="C3713" s="2">
        <v>44044.443055555559</v>
      </c>
      <c r="D3713" s="2">
        <v>44044.467361111114</v>
      </c>
      <c r="E3713" t="s">
        <v>3739</v>
      </c>
    </row>
    <row r="3714" spans="1:5" x14ac:dyDescent="0.2">
      <c r="A3714" t="s">
        <v>27</v>
      </c>
      <c r="B3714" t="s">
        <v>20</v>
      </c>
      <c r="C3714" s="2">
        <v>44044.443055555559</v>
      </c>
      <c r="D3714" s="2">
        <v>44044.467361111114</v>
      </c>
      <c r="E3714" t="s">
        <v>3740</v>
      </c>
    </row>
    <row r="3715" spans="1:5" x14ac:dyDescent="0.2">
      <c r="A3715" t="s">
        <v>27</v>
      </c>
      <c r="B3715" t="s">
        <v>20</v>
      </c>
      <c r="C3715" s="2">
        <v>44044.443055555559</v>
      </c>
      <c r="D3715" s="2">
        <v>44044.467361111114</v>
      </c>
      <c r="E3715" t="s">
        <v>3741</v>
      </c>
    </row>
    <row r="3716" spans="1:5" x14ac:dyDescent="0.2">
      <c r="A3716" t="s">
        <v>27</v>
      </c>
      <c r="B3716" t="s">
        <v>20</v>
      </c>
      <c r="C3716" s="2">
        <v>44044.443055555559</v>
      </c>
      <c r="D3716" s="2">
        <v>44044.467361111114</v>
      </c>
      <c r="E3716" t="s">
        <v>3742</v>
      </c>
    </row>
    <row r="3717" spans="1:5" x14ac:dyDescent="0.2">
      <c r="A3717" t="s">
        <v>27</v>
      </c>
      <c r="B3717" t="s">
        <v>20</v>
      </c>
      <c r="C3717" s="2">
        <v>44044.443055555559</v>
      </c>
      <c r="D3717" s="2">
        <v>44044.467361111114</v>
      </c>
      <c r="E3717" t="s">
        <v>3743</v>
      </c>
    </row>
    <row r="3718" spans="1:5" x14ac:dyDescent="0.2">
      <c r="A3718" t="s">
        <v>27</v>
      </c>
      <c r="B3718" t="s">
        <v>20</v>
      </c>
      <c r="C3718" s="2">
        <v>44044.443055555559</v>
      </c>
      <c r="D3718" s="2">
        <v>44044.467361111114</v>
      </c>
      <c r="E3718" t="s">
        <v>3744</v>
      </c>
    </row>
    <row r="3719" spans="1:5" x14ac:dyDescent="0.2">
      <c r="A3719" t="s">
        <v>27</v>
      </c>
      <c r="B3719" t="s">
        <v>20</v>
      </c>
      <c r="C3719" s="2">
        <v>44044.443055555559</v>
      </c>
      <c r="D3719" s="2">
        <v>44044.467361111114</v>
      </c>
      <c r="E3719" t="s">
        <v>3745</v>
      </c>
    </row>
    <row r="3720" spans="1:5" x14ac:dyDescent="0.2">
      <c r="A3720" t="s">
        <v>27</v>
      </c>
      <c r="B3720" t="s">
        <v>20</v>
      </c>
      <c r="C3720" s="2">
        <v>44044.443055555559</v>
      </c>
      <c r="D3720" s="2">
        <v>44044.467361111114</v>
      </c>
      <c r="E3720" t="s">
        <v>3746</v>
      </c>
    </row>
    <row r="3721" spans="1:5" x14ac:dyDescent="0.2">
      <c r="A3721" t="s">
        <v>27</v>
      </c>
      <c r="B3721" t="s">
        <v>20</v>
      </c>
      <c r="C3721" s="2">
        <v>44044.443055555559</v>
      </c>
      <c r="D3721" s="2">
        <v>44044.467361111114</v>
      </c>
      <c r="E3721" t="s">
        <v>3747</v>
      </c>
    </row>
    <row r="3722" spans="1:5" x14ac:dyDescent="0.2">
      <c r="A3722" t="s">
        <v>27</v>
      </c>
      <c r="B3722" t="s">
        <v>20</v>
      </c>
      <c r="C3722" s="2">
        <v>44044.443055555559</v>
      </c>
      <c r="D3722" s="2">
        <v>44044.467361111114</v>
      </c>
      <c r="E3722" t="s">
        <v>3748</v>
      </c>
    </row>
    <row r="3723" spans="1:5" x14ac:dyDescent="0.2">
      <c r="A3723" t="s">
        <v>27</v>
      </c>
      <c r="B3723" t="s">
        <v>20</v>
      </c>
      <c r="C3723" s="2">
        <v>44044.443055555559</v>
      </c>
      <c r="D3723" s="2">
        <v>44044.467361111114</v>
      </c>
      <c r="E3723" t="s">
        <v>3749</v>
      </c>
    </row>
    <row r="3724" spans="1:5" x14ac:dyDescent="0.2">
      <c r="A3724" t="s">
        <v>27</v>
      </c>
      <c r="B3724" t="s">
        <v>20</v>
      </c>
      <c r="C3724" s="2">
        <v>44044.443055555559</v>
      </c>
      <c r="D3724" s="2">
        <v>44044.467361111114</v>
      </c>
      <c r="E3724" t="s">
        <v>3750</v>
      </c>
    </row>
    <row r="3725" spans="1:5" x14ac:dyDescent="0.2">
      <c r="A3725" t="s">
        <v>27</v>
      </c>
      <c r="B3725" t="s">
        <v>20</v>
      </c>
      <c r="C3725" s="2">
        <v>44044.443055555559</v>
      </c>
      <c r="D3725" s="2">
        <v>44044.467361111114</v>
      </c>
      <c r="E3725" t="s">
        <v>3751</v>
      </c>
    </row>
    <row r="3726" spans="1:5" x14ac:dyDescent="0.2">
      <c r="A3726" t="s">
        <v>27</v>
      </c>
      <c r="B3726" t="s">
        <v>20</v>
      </c>
      <c r="C3726" s="2">
        <v>44044.443055555559</v>
      </c>
      <c r="D3726" s="2">
        <v>44044.467361111114</v>
      </c>
      <c r="E3726" t="s">
        <v>3752</v>
      </c>
    </row>
    <row r="3727" spans="1:5" x14ac:dyDescent="0.2">
      <c r="A3727" t="s">
        <v>27</v>
      </c>
      <c r="B3727" t="s">
        <v>20</v>
      </c>
      <c r="C3727" s="2">
        <v>44044.443055555559</v>
      </c>
      <c r="D3727" s="2">
        <v>44044.467361111114</v>
      </c>
      <c r="E3727" t="s">
        <v>3753</v>
      </c>
    </row>
    <row r="3728" spans="1:5" x14ac:dyDescent="0.2">
      <c r="A3728" t="s">
        <v>27</v>
      </c>
      <c r="B3728" t="s">
        <v>20</v>
      </c>
      <c r="C3728" s="2">
        <v>44044.443055555559</v>
      </c>
      <c r="D3728" s="2">
        <v>44044.467361111114</v>
      </c>
      <c r="E3728" t="s">
        <v>3754</v>
      </c>
    </row>
    <row r="3729" spans="1:5" x14ac:dyDescent="0.2">
      <c r="A3729" t="s">
        <v>27</v>
      </c>
      <c r="B3729" t="s">
        <v>20</v>
      </c>
      <c r="C3729" s="2">
        <v>44044.443055555559</v>
      </c>
      <c r="D3729" s="2">
        <v>44044.467361111114</v>
      </c>
      <c r="E3729" t="s">
        <v>3755</v>
      </c>
    </row>
    <row r="3730" spans="1:5" x14ac:dyDescent="0.2">
      <c r="A3730" t="s">
        <v>27</v>
      </c>
      <c r="B3730" t="s">
        <v>20</v>
      </c>
      <c r="C3730" s="2">
        <v>44044.443055555559</v>
      </c>
      <c r="D3730" s="2">
        <v>44044.467361111114</v>
      </c>
      <c r="E3730" t="s">
        <v>3756</v>
      </c>
    </row>
    <row r="3731" spans="1:5" x14ac:dyDescent="0.2">
      <c r="A3731" t="s">
        <v>27</v>
      </c>
      <c r="B3731" t="s">
        <v>20</v>
      </c>
      <c r="C3731" s="2">
        <v>44044.443055555559</v>
      </c>
      <c r="D3731" s="2">
        <v>44044.467361111114</v>
      </c>
      <c r="E3731" t="s">
        <v>3757</v>
      </c>
    </row>
    <row r="3732" spans="1:5" x14ac:dyDescent="0.2">
      <c r="A3732" t="s">
        <v>27</v>
      </c>
      <c r="B3732" t="s">
        <v>20</v>
      </c>
      <c r="C3732" s="2">
        <v>44044.443055555559</v>
      </c>
      <c r="D3732" s="2">
        <v>44044.467361111114</v>
      </c>
      <c r="E3732" t="s">
        <v>3758</v>
      </c>
    </row>
    <row r="3733" spans="1:5" x14ac:dyDescent="0.2">
      <c r="A3733" t="s">
        <v>27</v>
      </c>
      <c r="B3733" t="s">
        <v>20</v>
      </c>
      <c r="C3733" s="2">
        <v>44044.443055555559</v>
      </c>
      <c r="D3733" s="2">
        <v>44044.467361111114</v>
      </c>
      <c r="E3733" t="s">
        <v>3759</v>
      </c>
    </row>
    <row r="3734" spans="1:5" x14ac:dyDescent="0.2">
      <c r="A3734" t="s">
        <v>27</v>
      </c>
      <c r="B3734" t="s">
        <v>20</v>
      </c>
      <c r="C3734" s="2">
        <v>44044.443055555559</v>
      </c>
      <c r="D3734" s="2">
        <v>44044.467361111114</v>
      </c>
      <c r="E3734" t="s">
        <v>3760</v>
      </c>
    </row>
    <row r="3735" spans="1:5" x14ac:dyDescent="0.2">
      <c r="A3735" t="s">
        <v>27</v>
      </c>
      <c r="B3735" t="s">
        <v>20</v>
      </c>
      <c r="C3735" s="2">
        <v>44044.443055555559</v>
      </c>
      <c r="D3735" s="2">
        <v>44044.467361111114</v>
      </c>
      <c r="E3735" t="s">
        <v>3761</v>
      </c>
    </row>
    <row r="3736" spans="1:5" x14ac:dyDescent="0.2">
      <c r="A3736" t="s">
        <v>27</v>
      </c>
      <c r="B3736" t="s">
        <v>20</v>
      </c>
      <c r="C3736" s="2">
        <v>44044.443055555559</v>
      </c>
      <c r="D3736" s="2">
        <v>44044.467361111114</v>
      </c>
      <c r="E3736" t="s">
        <v>3762</v>
      </c>
    </row>
    <row r="3737" spans="1:5" x14ac:dyDescent="0.2">
      <c r="A3737" t="s">
        <v>27</v>
      </c>
      <c r="B3737" t="s">
        <v>20</v>
      </c>
      <c r="C3737" s="2">
        <v>44044.443055555559</v>
      </c>
      <c r="D3737" s="2">
        <v>44044.467361111114</v>
      </c>
      <c r="E3737" t="s">
        <v>3763</v>
      </c>
    </row>
    <row r="3738" spans="1:5" x14ac:dyDescent="0.2">
      <c r="A3738" t="s">
        <v>27</v>
      </c>
      <c r="B3738" t="s">
        <v>20</v>
      </c>
      <c r="C3738" s="2">
        <v>44044.443055555559</v>
      </c>
      <c r="D3738" s="2">
        <v>44044.467361111114</v>
      </c>
      <c r="E3738" t="s">
        <v>3764</v>
      </c>
    </row>
    <row r="3739" spans="1:5" x14ac:dyDescent="0.2">
      <c r="A3739" t="s">
        <v>27</v>
      </c>
      <c r="B3739" t="s">
        <v>20</v>
      </c>
      <c r="C3739" s="2">
        <v>44044.443055555559</v>
      </c>
      <c r="D3739" s="2">
        <v>44044.467361111114</v>
      </c>
      <c r="E3739" t="s">
        <v>3765</v>
      </c>
    </row>
    <row r="3740" spans="1:5" x14ac:dyDescent="0.2">
      <c r="A3740" t="s">
        <v>27</v>
      </c>
      <c r="B3740" t="s">
        <v>20</v>
      </c>
      <c r="C3740" s="2">
        <v>44044.443055555559</v>
      </c>
      <c r="D3740" s="2">
        <v>44044.467361111114</v>
      </c>
      <c r="E3740" t="s">
        <v>3766</v>
      </c>
    </row>
    <row r="3741" spans="1:5" x14ac:dyDescent="0.2">
      <c r="A3741" t="s">
        <v>27</v>
      </c>
      <c r="B3741" t="s">
        <v>20</v>
      </c>
      <c r="C3741" s="2">
        <v>44044.443055555559</v>
      </c>
      <c r="D3741" s="2">
        <v>44044.467361111114</v>
      </c>
      <c r="E3741" t="s">
        <v>3767</v>
      </c>
    </row>
    <row r="3742" spans="1:5" x14ac:dyDescent="0.2">
      <c r="A3742" t="s">
        <v>27</v>
      </c>
      <c r="B3742" t="s">
        <v>20</v>
      </c>
      <c r="C3742" s="2">
        <v>44044.443055555559</v>
      </c>
      <c r="D3742" s="2">
        <v>44044.467361111114</v>
      </c>
      <c r="E3742" t="s">
        <v>3768</v>
      </c>
    </row>
    <row r="3743" spans="1:5" x14ac:dyDescent="0.2">
      <c r="A3743" t="s">
        <v>27</v>
      </c>
      <c r="B3743" t="s">
        <v>20</v>
      </c>
      <c r="C3743" s="2">
        <v>44044.443055555559</v>
      </c>
      <c r="D3743" s="2">
        <v>44044.467361111114</v>
      </c>
      <c r="E3743" t="s">
        <v>3769</v>
      </c>
    </row>
    <row r="3744" spans="1:5" x14ac:dyDescent="0.2">
      <c r="A3744" t="s">
        <v>27</v>
      </c>
      <c r="B3744" t="s">
        <v>20</v>
      </c>
      <c r="C3744" s="2">
        <v>44044.443055555559</v>
      </c>
      <c r="D3744" s="2">
        <v>44044.467361111114</v>
      </c>
      <c r="E3744" t="s">
        <v>3770</v>
      </c>
    </row>
    <row r="3745" spans="1:5" x14ac:dyDescent="0.2">
      <c r="A3745" t="s">
        <v>27</v>
      </c>
      <c r="B3745" t="s">
        <v>20</v>
      </c>
      <c r="C3745" s="2">
        <v>44044.443055555559</v>
      </c>
      <c r="D3745" s="2">
        <v>44044.467361111114</v>
      </c>
      <c r="E3745" t="s">
        <v>3771</v>
      </c>
    </row>
    <row r="3746" spans="1:5" x14ac:dyDescent="0.2">
      <c r="A3746" t="s">
        <v>27</v>
      </c>
      <c r="B3746" t="s">
        <v>20</v>
      </c>
      <c r="C3746" s="2">
        <v>44044.443055555559</v>
      </c>
      <c r="D3746" s="2">
        <v>44044.467361111114</v>
      </c>
      <c r="E3746" t="s">
        <v>3772</v>
      </c>
    </row>
    <row r="3747" spans="1:5" x14ac:dyDescent="0.2">
      <c r="A3747" t="s">
        <v>27</v>
      </c>
      <c r="B3747" t="s">
        <v>20</v>
      </c>
      <c r="C3747" s="2">
        <v>44044.443055555559</v>
      </c>
      <c r="D3747" s="2">
        <v>44044.467361111114</v>
      </c>
      <c r="E3747" t="s">
        <v>3773</v>
      </c>
    </row>
    <row r="3748" spans="1:5" x14ac:dyDescent="0.2">
      <c r="A3748" t="s">
        <v>27</v>
      </c>
      <c r="B3748" t="s">
        <v>20</v>
      </c>
      <c r="C3748" s="2">
        <v>44044.443055555559</v>
      </c>
      <c r="D3748" s="2">
        <v>44044.467361111114</v>
      </c>
      <c r="E3748" t="s">
        <v>3774</v>
      </c>
    </row>
    <row r="3749" spans="1:5" x14ac:dyDescent="0.2">
      <c r="A3749" t="s">
        <v>27</v>
      </c>
      <c r="B3749" t="s">
        <v>20</v>
      </c>
      <c r="C3749" s="2">
        <v>44044.443055555559</v>
      </c>
      <c r="D3749" s="2">
        <v>44044.467361111114</v>
      </c>
      <c r="E3749" t="s">
        <v>3775</v>
      </c>
    </row>
    <row r="3750" spans="1:5" x14ac:dyDescent="0.2">
      <c r="A3750" t="s">
        <v>27</v>
      </c>
      <c r="B3750" t="s">
        <v>20</v>
      </c>
      <c r="C3750" s="2">
        <v>44044.443055555559</v>
      </c>
      <c r="D3750" s="2">
        <v>44044.467361111114</v>
      </c>
      <c r="E3750" t="s">
        <v>3776</v>
      </c>
    </row>
    <row r="3751" spans="1:5" x14ac:dyDescent="0.2">
      <c r="A3751" t="s">
        <v>27</v>
      </c>
      <c r="B3751" t="s">
        <v>20</v>
      </c>
      <c r="C3751" s="2">
        <v>44044.443055555559</v>
      </c>
      <c r="D3751" s="2">
        <v>44044.467361111114</v>
      </c>
      <c r="E3751" t="s">
        <v>3777</v>
      </c>
    </row>
    <row r="3752" spans="1:5" x14ac:dyDescent="0.2">
      <c r="A3752" t="s">
        <v>27</v>
      </c>
      <c r="B3752" t="s">
        <v>20</v>
      </c>
      <c r="C3752" s="2">
        <v>44044.443055555559</v>
      </c>
      <c r="D3752" s="2">
        <v>44044.467361111114</v>
      </c>
      <c r="E3752" t="s">
        <v>3778</v>
      </c>
    </row>
    <row r="3753" spans="1:5" x14ac:dyDescent="0.2">
      <c r="A3753" t="s">
        <v>27</v>
      </c>
      <c r="B3753" t="s">
        <v>20</v>
      </c>
      <c r="C3753" s="2">
        <v>44044.443055555559</v>
      </c>
      <c r="D3753" s="2">
        <v>44044.467361111114</v>
      </c>
      <c r="E3753" t="s">
        <v>3779</v>
      </c>
    </row>
    <row r="3754" spans="1:5" x14ac:dyDescent="0.2">
      <c r="A3754" t="s">
        <v>27</v>
      </c>
      <c r="B3754" t="s">
        <v>20</v>
      </c>
      <c r="C3754" s="2">
        <v>44044.443055555559</v>
      </c>
      <c r="D3754" s="2">
        <v>44044.467361111114</v>
      </c>
      <c r="E3754" t="s">
        <v>3780</v>
      </c>
    </row>
    <row r="3755" spans="1:5" x14ac:dyDescent="0.2">
      <c r="A3755" t="s">
        <v>27</v>
      </c>
      <c r="B3755" t="s">
        <v>20</v>
      </c>
      <c r="C3755" s="2">
        <v>44044.443055555559</v>
      </c>
      <c r="D3755" s="2">
        <v>44044.467361111114</v>
      </c>
      <c r="E3755" t="s">
        <v>3781</v>
      </c>
    </row>
    <row r="3756" spans="1:5" x14ac:dyDescent="0.2">
      <c r="A3756" t="s">
        <v>27</v>
      </c>
      <c r="B3756" t="s">
        <v>20</v>
      </c>
      <c r="C3756" s="2">
        <v>44044.443055555559</v>
      </c>
      <c r="D3756" s="2">
        <v>44044.467361111114</v>
      </c>
      <c r="E3756" t="s">
        <v>3782</v>
      </c>
    </row>
    <row r="3757" spans="1:5" x14ac:dyDescent="0.2">
      <c r="A3757" t="s">
        <v>27</v>
      </c>
      <c r="B3757" t="s">
        <v>20</v>
      </c>
      <c r="C3757" s="2">
        <v>44044.443055555559</v>
      </c>
      <c r="D3757" s="2">
        <v>44044.467361111114</v>
      </c>
      <c r="E3757" t="s">
        <v>3783</v>
      </c>
    </row>
    <row r="3758" spans="1:5" x14ac:dyDescent="0.2">
      <c r="A3758" t="s">
        <v>27</v>
      </c>
      <c r="B3758" t="s">
        <v>20</v>
      </c>
      <c r="C3758" s="2">
        <v>44044.443055555559</v>
      </c>
      <c r="D3758" s="2">
        <v>44044.467361111114</v>
      </c>
      <c r="E3758" t="s">
        <v>3784</v>
      </c>
    </row>
    <row r="3759" spans="1:5" x14ac:dyDescent="0.2">
      <c r="A3759" t="s">
        <v>27</v>
      </c>
      <c r="B3759" t="s">
        <v>20</v>
      </c>
      <c r="C3759" s="2">
        <v>44044.443055555559</v>
      </c>
      <c r="D3759" s="2">
        <v>44044.467361111114</v>
      </c>
      <c r="E3759" t="s">
        <v>3785</v>
      </c>
    </row>
    <row r="3760" spans="1:5" x14ac:dyDescent="0.2">
      <c r="A3760" t="s">
        <v>27</v>
      </c>
      <c r="B3760" t="s">
        <v>20</v>
      </c>
      <c r="C3760" s="2">
        <v>44044.443055555559</v>
      </c>
      <c r="D3760" s="2">
        <v>44044.467361111114</v>
      </c>
      <c r="E3760" t="s">
        <v>3786</v>
      </c>
    </row>
    <row r="3761" spans="1:5" x14ac:dyDescent="0.2">
      <c r="A3761" t="s">
        <v>27</v>
      </c>
      <c r="B3761" t="s">
        <v>20</v>
      </c>
      <c r="C3761" s="2">
        <v>44044.443055555559</v>
      </c>
      <c r="D3761" s="2">
        <v>44044.467361111114</v>
      </c>
      <c r="E3761" t="s">
        <v>3787</v>
      </c>
    </row>
    <row r="3762" spans="1:5" x14ac:dyDescent="0.2">
      <c r="A3762" t="s">
        <v>27</v>
      </c>
      <c r="B3762" t="s">
        <v>20</v>
      </c>
      <c r="C3762" s="2">
        <v>44044.443055555559</v>
      </c>
      <c r="D3762" s="2">
        <v>44044.467361111114</v>
      </c>
      <c r="E3762" t="s">
        <v>3788</v>
      </c>
    </row>
    <row r="3763" spans="1:5" x14ac:dyDescent="0.2">
      <c r="A3763" t="s">
        <v>27</v>
      </c>
      <c r="B3763" t="s">
        <v>20</v>
      </c>
      <c r="C3763" s="2">
        <v>44044.443055555559</v>
      </c>
      <c r="D3763" s="2">
        <v>44044.467361111114</v>
      </c>
      <c r="E3763" t="s">
        <v>3789</v>
      </c>
    </row>
    <row r="3764" spans="1:5" x14ac:dyDescent="0.2">
      <c r="A3764" t="s">
        <v>27</v>
      </c>
      <c r="B3764" t="s">
        <v>20</v>
      </c>
      <c r="C3764" s="2">
        <v>44044.443055555559</v>
      </c>
      <c r="D3764" s="2">
        <v>44044.467361111114</v>
      </c>
      <c r="E3764" t="s">
        <v>3790</v>
      </c>
    </row>
    <row r="3765" spans="1:5" x14ac:dyDescent="0.2">
      <c r="A3765" t="s">
        <v>27</v>
      </c>
      <c r="B3765" t="s">
        <v>20</v>
      </c>
      <c r="C3765" s="2">
        <v>44044.443055555559</v>
      </c>
      <c r="D3765" s="2">
        <v>44044.467361111114</v>
      </c>
      <c r="E3765" t="s">
        <v>3791</v>
      </c>
    </row>
    <row r="3766" spans="1:5" x14ac:dyDescent="0.2">
      <c r="A3766" t="s">
        <v>27</v>
      </c>
      <c r="B3766" t="s">
        <v>20</v>
      </c>
      <c r="C3766" s="2">
        <v>44044.443055555559</v>
      </c>
      <c r="D3766" s="2">
        <v>44044.467361111114</v>
      </c>
      <c r="E3766" t="s">
        <v>3792</v>
      </c>
    </row>
    <row r="3767" spans="1:5" x14ac:dyDescent="0.2">
      <c r="A3767" t="s">
        <v>27</v>
      </c>
      <c r="B3767" t="s">
        <v>20</v>
      </c>
      <c r="C3767" s="2">
        <v>44044.443055555559</v>
      </c>
      <c r="D3767" s="2">
        <v>44044.467361111114</v>
      </c>
      <c r="E3767" t="s">
        <v>3793</v>
      </c>
    </row>
    <row r="3768" spans="1:5" x14ac:dyDescent="0.2">
      <c r="A3768" t="s">
        <v>27</v>
      </c>
      <c r="B3768" t="s">
        <v>20</v>
      </c>
      <c r="C3768" s="2">
        <v>44044.443055555559</v>
      </c>
      <c r="D3768" s="2">
        <v>44044.467361111114</v>
      </c>
      <c r="E3768" t="s">
        <v>3794</v>
      </c>
    </row>
    <row r="3769" spans="1:5" x14ac:dyDescent="0.2">
      <c r="A3769" t="s">
        <v>27</v>
      </c>
      <c r="B3769" t="s">
        <v>20</v>
      </c>
      <c r="C3769" s="2">
        <v>44044.443055555559</v>
      </c>
      <c r="D3769" s="2">
        <v>44044.467361111114</v>
      </c>
      <c r="E3769" t="s">
        <v>3795</v>
      </c>
    </row>
    <row r="3770" spans="1:5" x14ac:dyDescent="0.2">
      <c r="A3770" t="s">
        <v>27</v>
      </c>
      <c r="B3770" t="s">
        <v>20</v>
      </c>
      <c r="C3770" s="2">
        <v>44044.443055555559</v>
      </c>
      <c r="D3770" s="2">
        <v>44044.467361111114</v>
      </c>
      <c r="E3770" t="s">
        <v>3796</v>
      </c>
    </row>
    <row r="3771" spans="1:5" x14ac:dyDescent="0.2">
      <c r="A3771" t="s">
        <v>27</v>
      </c>
      <c r="B3771" t="s">
        <v>20</v>
      </c>
      <c r="C3771" s="2">
        <v>44044.443055555559</v>
      </c>
      <c r="D3771" s="2">
        <v>44044.467361111114</v>
      </c>
      <c r="E3771" t="s">
        <v>3797</v>
      </c>
    </row>
    <row r="3772" spans="1:5" x14ac:dyDescent="0.2">
      <c r="A3772" t="s">
        <v>27</v>
      </c>
      <c r="B3772" t="s">
        <v>20</v>
      </c>
      <c r="C3772" s="2">
        <v>44044.443055555559</v>
      </c>
      <c r="D3772" s="2">
        <v>44044.467361111114</v>
      </c>
      <c r="E3772" t="s">
        <v>3798</v>
      </c>
    </row>
    <row r="3773" spans="1:5" x14ac:dyDescent="0.2">
      <c r="A3773" t="s">
        <v>27</v>
      </c>
      <c r="B3773" t="s">
        <v>20</v>
      </c>
      <c r="C3773" s="2">
        <v>44044.443055555559</v>
      </c>
      <c r="D3773" s="2">
        <v>44044.467361111114</v>
      </c>
      <c r="E3773" t="s">
        <v>3799</v>
      </c>
    </row>
    <row r="3774" spans="1:5" x14ac:dyDescent="0.2">
      <c r="A3774" t="s">
        <v>27</v>
      </c>
      <c r="B3774" t="s">
        <v>20</v>
      </c>
      <c r="C3774" s="2">
        <v>44044.443055555559</v>
      </c>
      <c r="D3774" s="2">
        <v>44044.467361111114</v>
      </c>
      <c r="E3774" t="s">
        <v>3800</v>
      </c>
    </row>
    <row r="3775" spans="1:5" x14ac:dyDescent="0.2">
      <c r="A3775" t="s">
        <v>27</v>
      </c>
      <c r="B3775" t="s">
        <v>20</v>
      </c>
      <c r="C3775" s="2">
        <v>44044.443055555559</v>
      </c>
      <c r="D3775" s="2">
        <v>44044.467361111114</v>
      </c>
      <c r="E3775" t="s">
        <v>3801</v>
      </c>
    </row>
    <row r="3776" spans="1:5" x14ac:dyDescent="0.2">
      <c r="A3776" t="s">
        <v>27</v>
      </c>
      <c r="B3776" t="s">
        <v>20</v>
      </c>
      <c r="C3776" s="2">
        <v>44044.443055555559</v>
      </c>
      <c r="D3776" s="2">
        <v>44044.467361111114</v>
      </c>
      <c r="E3776" t="s">
        <v>3802</v>
      </c>
    </row>
    <row r="3777" spans="1:5" x14ac:dyDescent="0.2">
      <c r="A3777" t="s">
        <v>27</v>
      </c>
      <c r="B3777" t="s">
        <v>20</v>
      </c>
      <c r="C3777" s="2">
        <v>44044.443055555559</v>
      </c>
      <c r="D3777" s="2">
        <v>44044.467361111114</v>
      </c>
      <c r="E3777" t="s">
        <v>3803</v>
      </c>
    </row>
    <row r="3778" spans="1:5" x14ac:dyDescent="0.2">
      <c r="A3778" t="s">
        <v>27</v>
      </c>
      <c r="B3778" t="s">
        <v>20</v>
      </c>
      <c r="C3778" s="2">
        <v>44044.443055555559</v>
      </c>
      <c r="D3778" s="2">
        <v>44044.467361111114</v>
      </c>
      <c r="E3778" t="s">
        <v>3804</v>
      </c>
    </row>
    <row r="3779" spans="1:5" x14ac:dyDescent="0.2">
      <c r="A3779" t="s">
        <v>27</v>
      </c>
      <c r="B3779" t="s">
        <v>20</v>
      </c>
      <c r="C3779" s="2">
        <v>44044.443055555559</v>
      </c>
      <c r="D3779" s="2">
        <v>44044.467361111114</v>
      </c>
      <c r="E3779" t="s">
        <v>3805</v>
      </c>
    </row>
    <row r="3780" spans="1:5" x14ac:dyDescent="0.2">
      <c r="A3780" t="s">
        <v>27</v>
      </c>
      <c r="B3780" t="s">
        <v>20</v>
      </c>
      <c r="C3780" s="2">
        <v>44044.443055555559</v>
      </c>
      <c r="D3780" s="2">
        <v>44044.467361111114</v>
      </c>
      <c r="E3780" t="s">
        <v>3806</v>
      </c>
    </row>
    <row r="3781" spans="1:5" x14ac:dyDescent="0.2">
      <c r="A3781" t="s">
        <v>27</v>
      </c>
      <c r="B3781" t="s">
        <v>20</v>
      </c>
      <c r="C3781" s="2">
        <v>44044.443055555559</v>
      </c>
      <c r="D3781" s="2">
        <v>44044.467361111114</v>
      </c>
      <c r="E3781" t="s">
        <v>3807</v>
      </c>
    </row>
    <row r="3782" spans="1:5" x14ac:dyDescent="0.2">
      <c r="A3782" t="s">
        <v>27</v>
      </c>
      <c r="B3782" t="s">
        <v>20</v>
      </c>
      <c r="C3782" s="2">
        <v>44044.443055555559</v>
      </c>
      <c r="D3782" s="2">
        <v>44044.467361111114</v>
      </c>
      <c r="E3782" t="s">
        <v>3808</v>
      </c>
    </row>
    <row r="3783" spans="1:5" x14ac:dyDescent="0.2">
      <c r="A3783" t="s">
        <v>27</v>
      </c>
      <c r="B3783" t="s">
        <v>20</v>
      </c>
      <c r="C3783" s="2">
        <v>44044.443055555559</v>
      </c>
      <c r="D3783" s="2">
        <v>44044.467361111114</v>
      </c>
      <c r="E3783" t="s">
        <v>3809</v>
      </c>
    </row>
    <row r="3784" spans="1:5" x14ac:dyDescent="0.2">
      <c r="A3784" t="s">
        <v>27</v>
      </c>
      <c r="B3784" t="s">
        <v>20</v>
      </c>
      <c r="C3784" s="2">
        <v>44044.443055555559</v>
      </c>
      <c r="D3784" s="2">
        <v>44044.467361111114</v>
      </c>
      <c r="E3784" t="s">
        <v>3810</v>
      </c>
    </row>
    <row r="3785" spans="1:5" x14ac:dyDescent="0.2">
      <c r="A3785" t="s">
        <v>27</v>
      </c>
      <c r="B3785" t="s">
        <v>20</v>
      </c>
      <c r="C3785" s="2">
        <v>44044.443055555559</v>
      </c>
      <c r="D3785" s="2">
        <v>44044.467361111114</v>
      </c>
      <c r="E3785" t="s">
        <v>3811</v>
      </c>
    </row>
    <row r="3786" spans="1:5" x14ac:dyDescent="0.2">
      <c r="A3786" t="s">
        <v>27</v>
      </c>
      <c r="B3786" t="s">
        <v>20</v>
      </c>
      <c r="C3786" s="2">
        <v>44044.443055555559</v>
      </c>
      <c r="D3786" s="2">
        <v>44044.467361111114</v>
      </c>
      <c r="E3786" t="s">
        <v>3812</v>
      </c>
    </row>
    <row r="3787" spans="1:5" x14ac:dyDescent="0.2">
      <c r="A3787" t="s">
        <v>27</v>
      </c>
      <c r="B3787" t="s">
        <v>20</v>
      </c>
      <c r="C3787" s="2">
        <v>44044.443055555559</v>
      </c>
      <c r="D3787" s="2">
        <v>44044.467361111114</v>
      </c>
      <c r="E3787" t="s">
        <v>3813</v>
      </c>
    </row>
    <row r="3788" spans="1:5" x14ac:dyDescent="0.2">
      <c r="A3788" t="s">
        <v>27</v>
      </c>
      <c r="B3788" t="s">
        <v>20</v>
      </c>
      <c r="C3788" s="2">
        <v>44044.443055555559</v>
      </c>
      <c r="D3788" s="2">
        <v>44044.467361111114</v>
      </c>
      <c r="E3788" t="s">
        <v>3814</v>
      </c>
    </row>
    <row r="3789" spans="1:5" x14ac:dyDescent="0.2">
      <c r="A3789" t="s">
        <v>27</v>
      </c>
      <c r="B3789" t="s">
        <v>20</v>
      </c>
      <c r="C3789" s="2">
        <v>44044.443055555559</v>
      </c>
      <c r="D3789" s="2">
        <v>44044.467361111114</v>
      </c>
      <c r="E3789" t="s">
        <v>3815</v>
      </c>
    </row>
    <row r="3790" spans="1:5" x14ac:dyDescent="0.2">
      <c r="A3790" t="s">
        <v>27</v>
      </c>
      <c r="B3790" t="s">
        <v>20</v>
      </c>
      <c r="C3790" s="2">
        <v>44044.443055555559</v>
      </c>
      <c r="D3790" s="2">
        <v>44044.467361111114</v>
      </c>
      <c r="E3790" t="s">
        <v>3816</v>
      </c>
    </row>
    <row r="3791" spans="1:5" x14ac:dyDescent="0.2">
      <c r="A3791" t="s">
        <v>27</v>
      </c>
      <c r="B3791" t="s">
        <v>20</v>
      </c>
      <c r="C3791" s="2">
        <v>44044.443055555559</v>
      </c>
      <c r="D3791" s="2">
        <v>44044.467361111114</v>
      </c>
      <c r="E3791" t="s">
        <v>3817</v>
      </c>
    </row>
    <row r="3792" spans="1:5" x14ac:dyDescent="0.2">
      <c r="A3792" t="s">
        <v>27</v>
      </c>
      <c r="B3792" t="s">
        <v>20</v>
      </c>
      <c r="C3792" s="2">
        <v>44044.443055555559</v>
      </c>
      <c r="D3792" s="2">
        <v>44044.467361111114</v>
      </c>
      <c r="E3792" t="s">
        <v>3818</v>
      </c>
    </row>
    <row r="3793" spans="1:5" x14ac:dyDescent="0.2">
      <c r="A3793" t="s">
        <v>27</v>
      </c>
      <c r="B3793" t="s">
        <v>20</v>
      </c>
      <c r="C3793" s="2">
        <v>44044.443055555559</v>
      </c>
      <c r="D3793" s="2">
        <v>44044.467361111114</v>
      </c>
      <c r="E3793" t="s">
        <v>3819</v>
      </c>
    </row>
    <row r="3794" spans="1:5" x14ac:dyDescent="0.2">
      <c r="A3794" t="s">
        <v>27</v>
      </c>
      <c r="B3794" t="s">
        <v>20</v>
      </c>
      <c r="C3794" s="2">
        <v>44044.443055555559</v>
      </c>
      <c r="D3794" s="2">
        <v>44044.467361111114</v>
      </c>
      <c r="E3794" t="s">
        <v>3820</v>
      </c>
    </row>
    <row r="3795" spans="1:5" x14ac:dyDescent="0.2">
      <c r="A3795" t="s">
        <v>27</v>
      </c>
      <c r="B3795" t="s">
        <v>20</v>
      </c>
      <c r="C3795" s="2">
        <v>44044.443055555559</v>
      </c>
      <c r="D3795" s="2">
        <v>44044.467361111114</v>
      </c>
      <c r="E3795" t="s">
        <v>3821</v>
      </c>
    </row>
    <row r="3796" spans="1:5" x14ac:dyDescent="0.2">
      <c r="A3796" t="s">
        <v>27</v>
      </c>
      <c r="B3796" t="s">
        <v>20</v>
      </c>
      <c r="C3796" s="2">
        <v>44044.443055555559</v>
      </c>
      <c r="D3796" s="2">
        <v>44044.467361111114</v>
      </c>
      <c r="E3796" t="s">
        <v>3822</v>
      </c>
    </row>
    <row r="3797" spans="1:5" x14ac:dyDescent="0.2">
      <c r="A3797" t="s">
        <v>27</v>
      </c>
      <c r="B3797" t="s">
        <v>20</v>
      </c>
      <c r="C3797" s="2">
        <v>44044.443055555559</v>
      </c>
      <c r="D3797" s="2">
        <v>44044.467361111114</v>
      </c>
      <c r="E3797" t="s">
        <v>3823</v>
      </c>
    </row>
    <row r="3798" spans="1:5" x14ac:dyDescent="0.2">
      <c r="A3798" t="s">
        <v>27</v>
      </c>
      <c r="B3798" t="s">
        <v>20</v>
      </c>
      <c r="C3798" s="2">
        <v>44044.443055555559</v>
      </c>
      <c r="D3798" s="2">
        <v>44044.467361111114</v>
      </c>
      <c r="E3798" t="s">
        <v>3824</v>
      </c>
    </row>
    <row r="3799" spans="1:5" x14ac:dyDescent="0.2">
      <c r="A3799" t="s">
        <v>27</v>
      </c>
      <c r="B3799" t="s">
        <v>20</v>
      </c>
      <c r="C3799" s="2">
        <v>44044.443055555559</v>
      </c>
      <c r="D3799" s="2">
        <v>44044.467361111114</v>
      </c>
      <c r="E3799" t="s">
        <v>3825</v>
      </c>
    </row>
    <row r="3800" spans="1:5" x14ac:dyDescent="0.2">
      <c r="A3800" t="s">
        <v>27</v>
      </c>
      <c r="B3800" t="s">
        <v>20</v>
      </c>
      <c r="C3800" s="2">
        <v>44044.443055555559</v>
      </c>
      <c r="D3800" s="2">
        <v>44044.467361111114</v>
      </c>
      <c r="E3800" t="s">
        <v>3826</v>
      </c>
    </row>
    <row r="3801" spans="1:5" x14ac:dyDescent="0.2">
      <c r="A3801" t="s">
        <v>27</v>
      </c>
      <c r="B3801" t="s">
        <v>20</v>
      </c>
      <c r="C3801" s="2">
        <v>44044.443055555559</v>
      </c>
      <c r="D3801" s="2">
        <v>44044.467361111114</v>
      </c>
      <c r="E3801" t="s">
        <v>3827</v>
      </c>
    </row>
    <row r="3802" spans="1:5" x14ac:dyDescent="0.2">
      <c r="A3802" t="s">
        <v>27</v>
      </c>
      <c r="B3802" t="s">
        <v>20</v>
      </c>
      <c r="C3802" s="2">
        <v>44044.443055555559</v>
      </c>
      <c r="D3802" s="2">
        <v>44044.467361111114</v>
      </c>
      <c r="E3802" t="s">
        <v>3828</v>
      </c>
    </row>
    <row r="3803" spans="1:5" x14ac:dyDescent="0.2">
      <c r="A3803" t="s">
        <v>27</v>
      </c>
      <c r="B3803" t="s">
        <v>20</v>
      </c>
      <c r="C3803" s="2">
        <v>44044.443055555559</v>
      </c>
      <c r="D3803" s="2">
        <v>44044.467361111114</v>
      </c>
      <c r="E3803" t="s">
        <v>3829</v>
      </c>
    </row>
    <row r="3804" spans="1:5" x14ac:dyDescent="0.2">
      <c r="A3804" t="s">
        <v>27</v>
      </c>
      <c r="B3804" t="s">
        <v>20</v>
      </c>
      <c r="C3804" s="2">
        <v>44044.443055555559</v>
      </c>
      <c r="D3804" s="2">
        <v>44044.467361111114</v>
      </c>
      <c r="E3804" t="s">
        <v>3830</v>
      </c>
    </row>
    <row r="3805" spans="1:5" x14ac:dyDescent="0.2">
      <c r="A3805" t="s">
        <v>27</v>
      </c>
      <c r="B3805" t="s">
        <v>20</v>
      </c>
      <c r="C3805" s="2">
        <v>44044.443055555559</v>
      </c>
      <c r="D3805" s="2">
        <v>44044.467361111114</v>
      </c>
      <c r="E3805" t="s">
        <v>3831</v>
      </c>
    </row>
    <row r="3806" spans="1:5" x14ac:dyDescent="0.2">
      <c r="A3806" t="s">
        <v>27</v>
      </c>
      <c r="B3806" t="s">
        <v>20</v>
      </c>
      <c r="C3806" s="2">
        <v>44044.443055555559</v>
      </c>
      <c r="D3806" s="2">
        <v>44044.467361111114</v>
      </c>
      <c r="E3806" t="s">
        <v>3832</v>
      </c>
    </row>
    <row r="3807" spans="1:5" x14ac:dyDescent="0.2">
      <c r="A3807" t="s">
        <v>27</v>
      </c>
      <c r="B3807" t="s">
        <v>20</v>
      </c>
      <c r="C3807" s="2">
        <v>44044.443055555559</v>
      </c>
      <c r="D3807" s="2">
        <v>44044.467361111114</v>
      </c>
      <c r="E3807" t="s">
        <v>3833</v>
      </c>
    </row>
    <row r="3808" spans="1:5" x14ac:dyDescent="0.2">
      <c r="A3808" t="s">
        <v>27</v>
      </c>
      <c r="B3808" t="s">
        <v>20</v>
      </c>
      <c r="C3808" s="2">
        <v>44044.443055555559</v>
      </c>
      <c r="D3808" s="2">
        <v>44044.467361111114</v>
      </c>
      <c r="E3808" t="s">
        <v>3834</v>
      </c>
    </row>
    <row r="3809" spans="1:5" x14ac:dyDescent="0.2">
      <c r="A3809" t="s">
        <v>27</v>
      </c>
      <c r="B3809" t="s">
        <v>20</v>
      </c>
      <c r="C3809" s="2">
        <v>44044.443055555559</v>
      </c>
      <c r="D3809" s="2">
        <v>44044.467361111114</v>
      </c>
      <c r="E3809" t="s">
        <v>3835</v>
      </c>
    </row>
    <row r="3810" spans="1:5" x14ac:dyDescent="0.2">
      <c r="A3810" t="s">
        <v>27</v>
      </c>
      <c r="B3810" t="s">
        <v>20</v>
      </c>
      <c r="C3810" s="2">
        <v>44044.443055555559</v>
      </c>
      <c r="D3810" s="2">
        <v>44044.467361111114</v>
      </c>
      <c r="E3810" t="s">
        <v>3836</v>
      </c>
    </row>
    <row r="3811" spans="1:5" x14ac:dyDescent="0.2">
      <c r="A3811" t="s">
        <v>27</v>
      </c>
      <c r="B3811" t="s">
        <v>20</v>
      </c>
      <c r="C3811" s="2">
        <v>44044.443055555559</v>
      </c>
      <c r="D3811" s="2">
        <v>44044.467361111114</v>
      </c>
      <c r="E3811" t="s">
        <v>3837</v>
      </c>
    </row>
    <row r="3812" spans="1:5" x14ac:dyDescent="0.2">
      <c r="A3812" t="s">
        <v>27</v>
      </c>
      <c r="B3812" t="s">
        <v>20</v>
      </c>
      <c r="C3812" s="2">
        <v>44044.443055555559</v>
      </c>
      <c r="D3812" s="2">
        <v>44044.467361111114</v>
      </c>
      <c r="E3812" t="s">
        <v>3838</v>
      </c>
    </row>
    <row r="3813" spans="1:5" x14ac:dyDescent="0.2">
      <c r="A3813" t="s">
        <v>27</v>
      </c>
      <c r="B3813" t="s">
        <v>20</v>
      </c>
      <c r="C3813" s="2">
        <v>44044.443055555559</v>
      </c>
      <c r="D3813" s="2">
        <v>44044.467361111114</v>
      </c>
      <c r="E3813" t="s">
        <v>3839</v>
      </c>
    </row>
    <row r="3814" spans="1:5" x14ac:dyDescent="0.2">
      <c r="A3814" t="s">
        <v>27</v>
      </c>
      <c r="B3814" t="s">
        <v>20</v>
      </c>
      <c r="C3814" s="2">
        <v>44044.443055555559</v>
      </c>
      <c r="D3814" s="2">
        <v>44044.467361111114</v>
      </c>
      <c r="E3814" t="s">
        <v>3840</v>
      </c>
    </row>
    <row r="3815" spans="1:5" x14ac:dyDescent="0.2">
      <c r="A3815" t="s">
        <v>27</v>
      </c>
      <c r="B3815" t="s">
        <v>20</v>
      </c>
      <c r="C3815" s="2">
        <v>44044.443055555559</v>
      </c>
      <c r="D3815" s="2">
        <v>44044.467361111114</v>
      </c>
      <c r="E3815" t="s">
        <v>3841</v>
      </c>
    </row>
    <row r="3816" spans="1:5" x14ac:dyDescent="0.2">
      <c r="A3816" t="s">
        <v>27</v>
      </c>
      <c r="B3816" t="s">
        <v>20</v>
      </c>
      <c r="C3816" s="2">
        <v>44044.443055555559</v>
      </c>
      <c r="D3816" s="2">
        <v>44044.467361111114</v>
      </c>
      <c r="E3816" t="s">
        <v>3842</v>
      </c>
    </row>
    <row r="3817" spans="1:5" x14ac:dyDescent="0.2">
      <c r="A3817" t="s">
        <v>27</v>
      </c>
      <c r="B3817" t="s">
        <v>20</v>
      </c>
      <c r="C3817" s="2">
        <v>44044.443055555559</v>
      </c>
      <c r="D3817" s="2">
        <v>44044.467361111114</v>
      </c>
      <c r="E3817" t="s">
        <v>3843</v>
      </c>
    </row>
    <row r="3818" spans="1:5" x14ac:dyDescent="0.2">
      <c r="A3818" t="s">
        <v>27</v>
      </c>
      <c r="B3818" t="s">
        <v>20</v>
      </c>
      <c r="C3818" s="2">
        <v>44044.443055555559</v>
      </c>
      <c r="D3818" s="2">
        <v>44044.467361111114</v>
      </c>
      <c r="E3818" t="s">
        <v>3844</v>
      </c>
    </row>
    <row r="3819" spans="1:5" x14ac:dyDescent="0.2">
      <c r="A3819" t="s">
        <v>27</v>
      </c>
      <c r="B3819" t="s">
        <v>20</v>
      </c>
      <c r="C3819" s="2">
        <v>44044.443055555559</v>
      </c>
      <c r="D3819" s="2">
        <v>44044.467361111114</v>
      </c>
      <c r="E3819" t="s">
        <v>3845</v>
      </c>
    </row>
    <row r="3820" spans="1:5" x14ac:dyDescent="0.2">
      <c r="A3820" t="s">
        <v>27</v>
      </c>
      <c r="B3820" t="s">
        <v>20</v>
      </c>
      <c r="C3820" s="2">
        <v>44044.443055555559</v>
      </c>
      <c r="D3820" s="2">
        <v>44044.467361111114</v>
      </c>
      <c r="E3820" t="s">
        <v>3846</v>
      </c>
    </row>
    <row r="3821" spans="1:5" x14ac:dyDescent="0.2">
      <c r="A3821" t="s">
        <v>27</v>
      </c>
      <c r="B3821" t="s">
        <v>20</v>
      </c>
      <c r="C3821" s="2">
        <v>44044.443055555559</v>
      </c>
      <c r="D3821" s="2">
        <v>44044.467361111114</v>
      </c>
      <c r="E3821" t="s">
        <v>3847</v>
      </c>
    </row>
    <row r="3822" spans="1:5" x14ac:dyDescent="0.2">
      <c r="A3822" t="s">
        <v>27</v>
      </c>
      <c r="B3822" t="s">
        <v>20</v>
      </c>
      <c r="C3822" s="2">
        <v>44044.443055555559</v>
      </c>
      <c r="D3822" s="2">
        <v>44044.467361111114</v>
      </c>
      <c r="E3822" t="s">
        <v>3848</v>
      </c>
    </row>
    <row r="3823" spans="1:5" x14ac:dyDescent="0.2">
      <c r="A3823" t="s">
        <v>27</v>
      </c>
      <c r="B3823" t="s">
        <v>20</v>
      </c>
      <c r="C3823" s="2">
        <v>44044.443055555559</v>
      </c>
      <c r="D3823" s="2">
        <v>44044.467361111114</v>
      </c>
      <c r="E3823" t="s">
        <v>3849</v>
      </c>
    </row>
    <row r="3824" spans="1:5" x14ac:dyDescent="0.2">
      <c r="A3824" t="s">
        <v>27</v>
      </c>
      <c r="B3824" t="s">
        <v>20</v>
      </c>
      <c r="C3824" s="2">
        <v>44044.443055555559</v>
      </c>
      <c r="D3824" s="2">
        <v>44044.467361111114</v>
      </c>
      <c r="E3824" t="s">
        <v>3850</v>
      </c>
    </row>
    <row r="3825" spans="1:5" x14ac:dyDescent="0.2">
      <c r="A3825" t="s">
        <v>27</v>
      </c>
      <c r="B3825" t="s">
        <v>20</v>
      </c>
      <c r="C3825" s="2">
        <v>44044.443055555559</v>
      </c>
      <c r="D3825" s="2">
        <v>44044.467361111114</v>
      </c>
      <c r="E3825" t="s">
        <v>3851</v>
      </c>
    </row>
    <row r="3826" spans="1:5" x14ac:dyDescent="0.2">
      <c r="A3826" t="s">
        <v>27</v>
      </c>
      <c r="B3826" t="s">
        <v>20</v>
      </c>
      <c r="C3826" s="2">
        <v>44044.443055555559</v>
      </c>
      <c r="D3826" s="2">
        <v>44044.467361111114</v>
      </c>
      <c r="E3826" t="s">
        <v>3852</v>
      </c>
    </row>
    <row r="3827" spans="1:5" x14ac:dyDescent="0.2">
      <c r="A3827" t="s">
        <v>27</v>
      </c>
      <c r="B3827" t="s">
        <v>20</v>
      </c>
      <c r="C3827" s="2">
        <v>44044.443055555559</v>
      </c>
      <c r="D3827" s="2">
        <v>44044.467361111114</v>
      </c>
      <c r="E3827" t="s">
        <v>3853</v>
      </c>
    </row>
    <row r="3828" spans="1:5" x14ac:dyDescent="0.2">
      <c r="A3828" t="s">
        <v>27</v>
      </c>
      <c r="B3828" t="s">
        <v>20</v>
      </c>
      <c r="C3828" s="2">
        <v>44044.443055555559</v>
      </c>
      <c r="D3828" s="2">
        <v>44044.467361111114</v>
      </c>
      <c r="E3828" t="s">
        <v>3854</v>
      </c>
    </row>
    <row r="3829" spans="1:5" x14ac:dyDescent="0.2">
      <c r="A3829" t="s">
        <v>27</v>
      </c>
      <c r="B3829" t="s">
        <v>20</v>
      </c>
      <c r="C3829" s="2">
        <v>44044.443055555559</v>
      </c>
      <c r="D3829" s="2">
        <v>44044.467361111114</v>
      </c>
      <c r="E3829" t="s">
        <v>3855</v>
      </c>
    </row>
    <row r="3830" spans="1:5" x14ac:dyDescent="0.2">
      <c r="A3830" t="s">
        <v>27</v>
      </c>
      <c r="B3830" t="s">
        <v>20</v>
      </c>
      <c r="C3830" s="2">
        <v>44044.443055555559</v>
      </c>
      <c r="D3830" s="2">
        <v>44044.467361111114</v>
      </c>
      <c r="E3830" t="s">
        <v>3856</v>
      </c>
    </row>
    <row r="3831" spans="1:5" x14ac:dyDescent="0.2">
      <c r="A3831" t="s">
        <v>27</v>
      </c>
      <c r="B3831" t="s">
        <v>20</v>
      </c>
      <c r="C3831" s="2">
        <v>44044.443055555559</v>
      </c>
      <c r="D3831" s="2">
        <v>44044.467361111114</v>
      </c>
      <c r="E3831" t="s">
        <v>3857</v>
      </c>
    </row>
    <row r="3832" spans="1:5" x14ac:dyDescent="0.2">
      <c r="A3832" t="s">
        <v>27</v>
      </c>
      <c r="B3832" t="s">
        <v>20</v>
      </c>
      <c r="C3832" s="2">
        <v>44044.443055555559</v>
      </c>
      <c r="D3832" s="2">
        <v>44044.467361111114</v>
      </c>
      <c r="E3832" t="s">
        <v>3858</v>
      </c>
    </row>
    <row r="3833" spans="1:5" x14ac:dyDescent="0.2">
      <c r="A3833" t="s">
        <v>27</v>
      </c>
      <c r="B3833" t="s">
        <v>20</v>
      </c>
      <c r="C3833" s="2">
        <v>44044.443055555559</v>
      </c>
      <c r="D3833" s="2">
        <v>44044.467361111114</v>
      </c>
      <c r="E3833" t="s">
        <v>3859</v>
      </c>
    </row>
    <row r="3834" spans="1:5" x14ac:dyDescent="0.2">
      <c r="A3834" t="s">
        <v>27</v>
      </c>
      <c r="B3834" t="s">
        <v>20</v>
      </c>
      <c r="C3834" s="2">
        <v>44044.443055555559</v>
      </c>
      <c r="D3834" s="2">
        <v>44044.467361111114</v>
      </c>
      <c r="E3834" t="s">
        <v>3860</v>
      </c>
    </row>
    <row r="3835" spans="1:5" x14ac:dyDescent="0.2">
      <c r="A3835" t="s">
        <v>27</v>
      </c>
      <c r="B3835" t="s">
        <v>20</v>
      </c>
      <c r="C3835" s="2">
        <v>44044.443055555559</v>
      </c>
      <c r="D3835" s="2">
        <v>44044.467361111114</v>
      </c>
      <c r="E3835" t="s">
        <v>3861</v>
      </c>
    </row>
    <row r="3836" spans="1:5" x14ac:dyDescent="0.2">
      <c r="A3836" t="s">
        <v>27</v>
      </c>
      <c r="B3836" t="s">
        <v>20</v>
      </c>
      <c r="C3836" s="2">
        <v>44044.443055555559</v>
      </c>
      <c r="D3836" s="2">
        <v>44044.467361111114</v>
      </c>
      <c r="E3836" t="s">
        <v>3862</v>
      </c>
    </row>
    <row r="3837" spans="1:5" x14ac:dyDescent="0.2">
      <c r="A3837" t="s">
        <v>27</v>
      </c>
      <c r="B3837" t="s">
        <v>20</v>
      </c>
      <c r="C3837" s="2">
        <v>44044.443055555559</v>
      </c>
      <c r="D3837" s="2">
        <v>44044.467361111114</v>
      </c>
      <c r="E3837" t="s">
        <v>3863</v>
      </c>
    </row>
    <row r="3838" spans="1:5" x14ac:dyDescent="0.2">
      <c r="A3838" t="s">
        <v>27</v>
      </c>
      <c r="B3838" t="s">
        <v>20</v>
      </c>
      <c r="C3838" s="2">
        <v>44044.443055555559</v>
      </c>
      <c r="D3838" s="2">
        <v>44044.467361111114</v>
      </c>
      <c r="E3838" t="s">
        <v>3864</v>
      </c>
    </row>
    <row r="3839" spans="1:5" x14ac:dyDescent="0.2">
      <c r="A3839" t="s">
        <v>27</v>
      </c>
      <c r="B3839" t="s">
        <v>20</v>
      </c>
      <c r="C3839" s="2">
        <v>44044.443055555559</v>
      </c>
      <c r="D3839" s="2">
        <v>44044.467361111114</v>
      </c>
      <c r="E3839" t="s">
        <v>3865</v>
      </c>
    </row>
    <row r="3840" spans="1:5" x14ac:dyDescent="0.2">
      <c r="A3840" t="s">
        <v>27</v>
      </c>
      <c r="B3840" t="s">
        <v>20</v>
      </c>
      <c r="C3840" s="2">
        <v>44044.443055555559</v>
      </c>
      <c r="D3840" s="2">
        <v>44044.467361111114</v>
      </c>
      <c r="E3840" t="s">
        <v>3866</v>
      </c>
    </row>
    <row r="3841" spans="1:5" x14ac:dyDescent="0.2">
      <c r="A3841" t="s">
        <v>27</v>
      </c>
      <c r="B3841" t="s">
        <v>20</v>
      </c>
      <c r="C3841" s="2">
        <v>44044.443055555559</v>
      </c>
      <c r="D3841" s="2">
        <v>44044.467361111114</v>
      </c>
      <c r="E3841" t="s">
        <v>3867</v>
      </c>
    </row>
    <row r="3842" spans="1:5" x14ac:dyDescent="0.2">
      <c r="A3842" t="s">
        <v>27</v>
      </c>
      <c r="B3842" t="s">
        <v>20</v>
      </c>
      <c r="C3842" s="2">
        <v>44044.443055555559</v>
      </c>
      <c r="D3842" s="2">
        <v>44044.467361111114</v>
      </c>
      <c r="E3842" t="s">
        <v>3868</v>
      </c>
    </row>
    <row r="3843" spans="1:5" x14ac:dyDescent="0.2">
      <c r="A3843" t="s">
        <v>27</v>
      </c>
      <c r="B3843" t="s">
        <v>20</v>
      </c>
      <c r="C3843" s="2">
        <v>44044.443055555559</v>
      </c>
      <c r="D3843" s="2">
        <v>44044.467361111114</v>
      </c>
      <c r="E3843" t="s">
        <v>3869</v>
      </c>
    </row>
    <row r="3844" spans="1:5" x14ac:dyDescent="0.2">
      <c r="A3844" t="s">
        <v>27</v>
      </c>
      <c r="B3844" t="s">
        <v>20</v>
      </c>
      <c r="C3844" s="2">
        <v>44044.443055555559</v>
      </c>
      <c r="D3844" s="2">
        <v>44044.467361111114</v>
      </c>
      <c r="E3844" t="s">
        <v>3870</v>
      </c>
    </row>
    <row r="3845" spans="1:5" x14ac:dyDescent="0.2">
      <c r="A3845" t="s">
        <v>27</v>
      </c>
      <c r="B3845" t="s">
        <v>20</v>
      </c>
      <c r="C3845" s="2">
        <v>44044.443055555559</v>
      </c>
      <c r="D3845" s="2">
        <v>44044.467361111114</v>
      </c>
      <c r="E3845" t="s">
        <v>3871</v>
      </c>
    </row>
    <row r="3846" spans="1:5" x14ac:dyDescent="0.2">
      <c r="A3846" t="s">
        <v>27</v>
      </c>
      <c r="B3846" t="s">
        <v>20</v>
      </c>
      <c r="C3846" s="2">
        <v>44044.443055555559</v>
      </c>
      <c r="D3846" s="2">
        <v>44044.467361111114</v>
      </c>
      <c r="E3846" t="s">
        <v>3872</v>
      </c>
    </row>
    <row r="3847" spans="1:5" x14ac:dyDescent="0.2">
      <c r="A3847" t="s">
        <v>27</v>
      </c>
      <c r="B3847" t="s">
        <v>20</v>
      </c>
      <c r="C3847" s="2">
        <v>44044.443055555559</v>
      </c>
      <c r="D3847" s="2">
        <v>44044.467361111114</v>
      </c>
      <c r="E3847" t="s">
        <v>3873</v>
      </c>
    </row>
    <row r="3848" spans="1:5" x14ac:dyDescent="0.2">
      <c r="A3848" t="s">
        <v>27</v>
      </c>
      <c r="B3848" t="s">
        <v>20</v>
      </c>
      <c r="C3848" s="2">
        <v>44044.443055555559</v>
      </c>
      <c r="D3848" s="2">
        <v>44044.467361111114</v>
      </c>
      <c r="E3848" t="s">
        <v>3874</v>
      </c>
    </row>
    <row r="3849" spans="1:5" x14ac:dyDescent="0.2">
      <c r="A3849" t="s">
        <v>27</v>
      </c>
      <c r="B3849" t="s">
        <v>20</v>
      </c>
      <c r="C3849" s="2">
        <v>44044.443055555559</v>
      </c>
      <c r="D3849" s="2">
        <v>44044.467361111114</v>
      </c>
      <c r="E3849" t="s">
        <v>3875</v>
      </c>
    </row>
    <row r="3850" spans="1:5" x14ac:dyDescent="0.2">
      <c r="A3850" t="s">
        <v>27</v>
      </c>
      <c r="B3850" t="s">
        <v>20</v>
      </c>
      <c r="C3850" s="2">
        <v>44044.443055555559</v>
      </c>
      <c r="D3850" s="2">
        <v>44044.467361111114</v>
      </c>
      <c r="E3850" t="s">
        <v>3876</v>
      </c>
    </row>
    <row r="3851" spans="1:5" x14ac:dyDescent="0.2">
      <c r="A3851" t="s">
        <v>27</v>
      </c>
      <c r="B3851" t="s">
        <v>20</v>
      </c>
      <c r="C3851" s="2">
        <v>44044.443055555559</v>
      </c>
      <c r="D3851" s="2">
        <v>44044.467361111114</v>
      </c>
      <c r="E3851" t="s">
        <v>3877</v>
      </c>
    </row>
    <row r="3852" spans="1:5" x14ac:dyDescent="0.2">
      <c r="A3852" t="s">
        <v>27</v>
      </c>
      <c r="B3852" t="s">
        <v>20</v>
      </c>
      <c r="C3852" s="2">
        <v>44044.443055555559</v>
      </c>
      <c r="D3852" s="2">
        <v>44044.467361111114</v>
      </c>
      <c r="E3852" t="s">
        <v>3878</v>
      </c>
    </row>
    <row r="3853" spans="1:5" x14ac:dyDescent="0.2">
      <c r="A3853" t="s">
        <v>27</v>
      </c>
      <c r="B3853" t="s">
        <v>20</v>
      </c>
      <c r="C3853" s="2">
        <v>44044.443055555559</v>
      </c>
      <c r="D3853" s="2">
        <v>44044.467361111114</v>
      </c>
      <c r="E3853" t="s">
        <v>3879</v>
      </c>
    </row>
    <row r="3854" spans="1:5" x14ac:dyDescent="0.2">
      <c r="A3854" t="s">
        <v>27</v>
      </c>
      <c r="B3854" t="s">
        <v>20</v>
      </c>
      <c r="C3854" s="2">
        <v>44044.443055555559</v>
      </c>
      <c r="D3854" s="2">
        <v>44044.467361111114</v>
      </c>
      <c r="E3854" t="s">
        <v>3880</v>
      </c>
    </row>
    <row r="3855" spans="1:5" x14ac:dyDescent="0.2">
      <c r="A3855" t="s">
        <v>27</v>
      </c>
      <c r="B3855" t="s">
        <v>20</v>
      </c>
      <c r="C3855" s="2">
        <v>44044.443055555559</v>
      </c>
      <c r="D3855" s="2">
        <v>44044.467361111114</v>
      </c>
      <c r="E3855" t="s">
        <v>3881</v>
      </c>
    </row>
    <row r="3856" spans="1:5" x14ac:dyDescent="0.2">
      <c r="A3856" t="s">
        <v>27</v>
      </c>
      <c r="B3856" t="s">
        <v>20</v>
      </c>
      <c r="C3856" s="2">
        <v>44044.443055555559</v>
      </c>
      <c r="D3856" s="2">
        <v>44044.467361111114</v>
      </c>
      <c r="E3856" t="s">
        <v>3882</v>
      </c>
    </row>
    <row r="3857" spans="1:5" x14ac:dyDescent="0.2">
      <c r="A3857" t="s">
        <v>27</v>
      </c>
      <c r="B3857" t="s">
        <v>20</v>
      </c>
      <c r="C3857" s="2">
        <v>44044.443055555559</v>
      </c>
      <c r="D3857" s="2">
        <v>44044.467361111114</v>
      </c>
      <c r="E3857" t="s">
        <v>3883</v>
      </c>
    </row>
    <row r="3858" spans="1:5" x14ac:dyDescent="0.2">
      <c r="A3858" t="s">
        <v>27</v>
      </c>
      <c r="B3858" t="s">
        <v>20</v>
      </c>
      <c r="C3858" s="2">
        <v>44044.443055555559</v>
      </c>
      <c r="D3858" s="2">
        <v>44044.467361111114</v>
      </c>
      <c r="E3858" t="s">
        <v>3884</v>
      </c>
    </row>
    <row r="3859" spans="1:5" x14ac:dyDescent="0.2">
      <c r="A3859" t="s">
        <v>27</v>
      </c>
      <c r="B3859" t="s">
        <v>20</v>
      </c>
      <c r="C3859" s="2">
        <v>44044.443055555559</v>
      </c>
      <c r="D3859" s="2">
        <v>44044.467361111114</v>
      </c>
      <c r="E3859" t="s">
        <v>3885</v>
      </c>
    </row>
    <row r="3860" spans="1:5" x14ac:dyDescent="0.2">
      <c r="A3860" t="s">
        <v>27</v>
      </c>
      <c r="B3860" t="s">
        <v>20</v>
      </c>
      <c r="C3860" s="2">
        <v>44044.443055555559</v>
      </c>
      <c r="D3860" s="2">
        <v>44044.467361111114</v>
      </c>
      <c r="E3860" t="s">
        <v>3886</v>
      </c>
    </row>
    <row r="3861" spans="1:5" x14ac:dyDescent="0.2">
      <c r="A3861" t="s">
        <v>27</v>
      </c>
      <c r="B3861" t="s">
        <v>20</v>
      </c>
      <c r="C3861" s="2">
        <v>44044.443055555559</v>
      </c>
      <c r="D3861" s="2">
        <v>44044.467361111114</v>
      </c>
      <c r="E3861" t="s">
        <v>3887</v>
      </c>
    </row>
    <row r="3862" spans="1:5" x14ac:dyDescent="0.2">
      <c r="A3862" t="s">
        <v>27</v>
      </c>
      <c r="B3862" t="s">
        <v>20</v>
      </c>
      <c r="C3862" s="2">
        <v>44044.443055555559</v>
      </c>
      <c r="D3862" s="2">
        <v>44044.467361111114</v>
      </c>
      <c r="E3862" t="s">
        <v>3888</v>
      </c>
    </row>
    <row r="3863" spans="1:5" x14ac:dyDescent="0.2">
      <c r="A3863" t="s">
        <v>27</v>
      </c>
      <c r="B3863" t="s">
        <v>20</v>
      </c>
      <c r="C3863" s="2">
        <v>44044.443055555559</v>
      </c>
      <c r="D3863" s="2">
        <v>44044.467361111114</v>
      </c>
      <c r="E3863" t="s">
        <v>3889</v>
      </c>
    </row>
    <row r="3864" spans="1:5" x14ac:dyDescent="0.2">
      <c r="A3864" t="s">
        <v>27</v>
      </c>
      <c r="B3864" t="s">
        <v>20</v>
      </c>
      <c r="C3864" s="2">
        <v>44044.443055555559</v>
      </c>
      <c r="D3864" s="2">
        <v>44044.467361111114</v>
      </c>
      <c r="E3864" t="s">
        <v>3890</v>
      </c>
    </row>
    <row r="3865" spans="1:5" x14ac:dyDescent="0.2">
      <c r="A3865" t="s">
        <v>27</v>
      </c>
      <c r="B3865" t="s">
        <v>20</v>
      </c>
      <c r="C3865" s="2">
        <v>44044.443055555559</v>
      </c>
      <c r="D3865" s="2">
        <v>44044.467361111114</v>
      </c>
      <c r="E3865" t="s">
        <v>3891</v>
      </c>
    </row>
    <row r="3866" spans="1:5" x14ac:dyDescent="0.2">
      <c r="A3866" t="s">
        <v>27</v>
      </c>
      <c r="B3866" t="s">
        <v>20</v>
      </c>
      <c r="C3866" s="2">
        <v>44044.443055555559</v>
      </c>
      <c r="D3866" s="2">
        <v>44044.467361111114</v>
      </c>
      <c r="E3866" t="s">
        <v>3892</v>
      </c>
    </row>
    <row r="3867" spans="1:5" x14ac:dyDescent="0.2">
      <c r="A3867" t="s">
        <v>27</v>
      </c>
      <c r="B3867" t="s">
        <v>20</v>
      </c>
      <c r="C3867" s="2">
        <v>44044.443055555559</v>
      </c>
      <c r="D3867" s="2">
        <v>44044.467361111114</v>
      </c>
      <c r="E3867" t="s">
        <v>3893</v>
      </c>
    </row>
    <row r="3868" spans="1:5" x14ac:dyDescent="0.2">
      <c r="A3868" t="s">
        <v>27</v>
      </c>
      <c r="B3868" t="s">
        <v>20</v>
      </c>
      <c r="C3868" s="2">
        <v>44044.443055555559</v>
      </c>
      <c r="D3868" s="2">
        <v>44044.467361111114</v>
      </c>
      <c r="E3868" t="s">
        <v>3894</v>
      </c>
    </row>
    <row r="3869" spans="1:5" x14ac:dyDescent="0.2">
      <c r="A3869" t="s">
        <v>27</v>
      </c>
      <c r="B3869" t="s">
        <v>20</v>
      </c>
      <c r="C3869" s="2">
        <v>44044.443055555559</v>
      </c>
      <c r="D3869" s="2">
        <v>44044.467361111114</v>
      </c>
      <c r="E3869" t="s">
        <v>3895</v>
      </c>
    </row>
    <row r="3870" spans="1:5" x14ac:dyDescent="0.2">
      <c r="A3870" t="s">
        <v>27</v>
      </c>
      <c r="B3870" t="s">
        <v>20</v>
      </c>
      <c r="C3870" s="2">
        <v>44044.443055555559</v>
      </c>
      <c r="D3870" s="2">
        <v>44044.467361111114</v>
      </c>
      <c r="E3870" t="s">
        <v>3896</v>
      </c>
    </row>
    <row r="3871" spans="1:5" x14ac:dyDescent="0.2">
      <c r="A3871" t="s">
        <v>27</v>
      </c>
      <c r="B3871" t="s">
        <v>20</v>
      </c>
      <c r="C3871" s="2">
        <v>44044.443055555559</v>
      </c>
      <c r="D3871" s="2">
        <v>44044.467361111114</v>
      </c>
      <c r="E3871" t="s">
        <v>3897</v>
      </c>
    </row>
    <row r="3872" spans="1:5" x14ac:dyDescent="0.2">
      <c r="A3872" t="s">
        <v>27</v>
      </c>
      <c r="B3872" t="s">
        <v>20</v>
      </c>
      <c r="C3872" s="2">
        <v>44044.443055555559</v>
      </c>
      <c r="D3872" s="2">
        <v>44044.467361111114</v>
      </c>
      <c r="E3872" t="s">
        <v>3898</v>
      </c>
    </row>
    <row r="3873" spans="1:5" x14ac:dyDescent="0.2">
      <c r="A3873" t="s">
        <v>27</v>
      </c>
      <c r="B3873" t="s">
        <v>20</v>
      </c>
      <c r="C3873" s="2">
        <v>44044.443055555559</v>
      </c>
      <c r="D3873" s="2">
        <v>44044.467361111114</v>
      </c>
      <c r="E3873" t="s">
        <v>3899</v>
      </c>
    </row>
    <row r="3874" spans="1:5" x14ac:dyDescent="0.2">
      <c r="A3874" t="s">
        <v>27</v>
      </c>
      <c r="B3874" t="s">
        <v>20</v>
      </c>
      <c r="C3874" s="2">
        <v>44044.443055555559</v>
      </c>
      <c r="D3874" s="2">
        <v>44044.467361111114</v>
      </c>
      <c r="E3874" t="s">
        <v>3900</v>
      </c>
    </row>
    <row r="3875" spans="1:5" x14ac:dyDescent="0.2">
      <c r="A3875" t="s">
        <v>27</v>
      </c>
      <c r="B3875" t="s">
        <v>20</v>
      </c>
      <c r="C3875" s="2">
        <v>44044.443055555559</v>
      </c>
      <c r="D3875" s="2">
        <v>44044.467361111114</v>
      </c>
      <c r="E3875" t="s">
        <v>3901</v>
      </c>
    </row>
    <row r="3876" spans="1:5" x14ac:dyDescent="0.2">
      <c r="A3876" t="s">
        <v>27</v>
      </c>
      <c r="B3876" t="s">
        <v>20</v>
      </c>
      <c r="C3876" s="2">
        <v>44044.443055555559</v>
      </c>
      <c r="D3876" s="2">
        <v>44044.467361111114</v>
      </c>
      <c r="E3876" t="s">
        <v>3902</v>
      </c>
    </row>
    <row r="3877" spans="1:5" x14ac:dyDescent="0.2">
      <c r="A3877" t="s">
        <v>27</v>
      </c>
      <c r="B3877" t="s">
        <v>20</v>
      </c>
      <c r="C3877" s="2">
        <v>44044.443055555559</v>
      </c>
      <c r="D3877" s="2">
        <v>44044.467361111114</v>
      </c>
      <c r="E3877" t="s">
        <v>3903</v>
      </c>
    </row>
    <row r="3878" spans="1:5" x14ac:dyDescent="0.2">
      <c r="A3878" t="s">
        <v>27</v>
      </c>
      <c r="B3878" t="s">
        <v>20</v>
      </c>
      <c r="C3878" s="2">
        <v>44044.443055555559</v>
      </c>
      <c r="D3878" s="2">
        <v>44044.467361111114</v>
      </c>
      <c r="E3878" t="s">
        <v>3904</v>
      </c>
    </row>
    <row r="3879" spans="1:5" x14ac:dyDescent="0.2">
      <c r="A3879" t="s">
        <v>27</v>
      </c>
      <c r="B3879" t="s">
        <v>20</v>
      </c>
      <c r="C3879" s="2">
        <v>44044.443055555559</v>
      </c>
      <c r="D3879" s="2">
        <v>44044.467361111114</v>
      </c>
      <c r="E3879" t="s">
        <v>3905</v>
      </c>
    </row>
    <row r="3880" spans="1:5" x14ac:dyDescent="0.2">
      <c r="A3880" t="s">
        <v>27</v>
      </c>
      <c r="B3880" t="s">
        <v>20</v>
      </c>
      <c r="C3880" s="2">
        <v>44044.443055555559</v>
      </c>
      <c r="D3880" s="2">
        <v>44044.467361111114</v>
      </c>
      <c r="E3880" t="s">
        <v>3906</v>
      </c>
    </row>
    <row r="3881" spans="1:5" x14ac:dyDescent="0.2">
      <c r="A3881" t="s">
        <v>27</v>
      </c>
      <c r="B3881" t="s">
        <v>20</v>
      </c>
      <c r="C3881" s="2">
        <v>44044.443055555559</v>
      </c>
      <c r="D3881" s="2">
        <v>44044.467361111114</v>
      </c>
      <c r="E3881" t="s">
        <v>3907</v>
      </c>
    </row>
    <row r="3882" spans="1:5" x14ac:dyDescent="0.2">
      <c r="A3882" t="s">
        <v>27</v>
      </c>
      <c r="B3882" t="s">
        <v>20</v>
      </c>
      <c r="C3882" s="2">
        <v>44044.443055555559</v>
      </c>
      <c r="D3882" s="2">
        <v>44044.467361111114</v>
      </c>
      <c r="E3882" t="s">
        <v>3908</v>
      </c>
    </row>
    <row r="3883" spans="1:5" x14ac:dyDescent="0.2">
      <c r="A3883" t="s">
        <v>27</v>
      </c>
      <c r="B3883" t="s">
        <v>20</v>
      </c>
      <c r="C3883" s="2">
        <v>44044.443055555559</v>
      </c>
      <c r="D3883" s="2">
        <v>44044.467361111114</v>
      </c>
      <c r="E3883" t="s">
        <v>3909</v>
      </c>
    </row>
    <row r="3884" spans="1:5" x14ac:dyDescent="0.2">
      <c r="A3884" t="s">
        <v>27</v>
      </c>
      <c r="B3884" t="s">
        <v>20</v>
      </c>
      <c r="C3884" s="2">
        <v>44044.443055555559</v>
      </c>
      <c r="D3884" s="2">
        <v>44044.467361111114</v>
      </c>
      <c r="E3884" t="s">
        <v>3910</v>
      </c>
    </row>
    <row r="3885" spans="1:5" x14ac:dyDescent="0.2">
      <c r="A3885" t="s">
        <v>27</v>
      </c>
      <c r="B3885" t="s">
        <v>20</v>
      </c>
      <c r="C3885" s="2">
        <v>44044.443055555559</v>
      </c>
      <c r="D3885" s="2">
        <v>44044.467361111114</v>
      </c>
      <c r="E3885" t="s">
        <v>3911</v>
      </c>
    </row>
    <row r="3886" spans="1:5" x14ac:dyDescent="0.2">
      <c r="A3886" t="s">
        <v>27</v>
      </c>
      <c r="B3886" t="s">
        <v>20</v>
      </c>
      <c r="C3886" s="2">
        <v>44044.443055555559</v>
      </c>
      <c r="D3886" s="2">
        <v>44044.467361111114</v>
      </c>
      <c r="E3886" t="s">
        <v>3912</v>
      </c>
    </row>
    <row r="3887" spans="1:5" x14ac:dyDescent="0.2">
      <c r="A3887" t="s">
        <v>27</v>
      </c>
      <c r="B3887" t="s">
        <v>20</v>
      </c>
      <c r="C3887" s="2">
        <v>44044.443055555559</v>
      </c>
      <c r="D3887" s="2">
        <v>44044.467361111114</v>
      </c>
      <c r="E3887" t="s">
        <v>3913</v>
      </c>
    </row>
    <row r="3888" spans="1:5" x14ac:dyDescent="0.2">
      <c r="A3888" t="s">
        <v>27</v>
      </c>
      <c r="B3888" t="s">
        <v>20</v>
      </c>
      <c r="C3888" s="2">
        <v>44044.443055555559</v>
      </c>
      <c r="D3888" s="2">
        <v>44044.467361111114</v>
      </c>
      <c r="E3888" t="s">
        <v>3914</v>
      </c>
    </row>
    <row r="3889" spans="1:5" x14ac:dyDescent="0.2">
      <c r="A3889" t="s">
        <v>27</v>
      </c>
      <c r="B3889" t="s">
        <v>20</v>
      </c>
      <c r="C3889" s="2">
        <v>44044.443055555559</v>
      </c>
      <c r="D3889" s="2">
        <v>44044.467361111114</v>
      </c>
      <c r="E3889" t="s">
        <v>3915</v>
      </c>
    </row>
    <row r="3890" spans="1:5" x14ac:dyDescent="0.2">
      <c r="A3890" t="s">
        <v>27</v>
      </c>
      <c r="B3890" t="s">
        <v>20</v>
      </c>
      <c r="C3890" s="2">
        <v>44044.443055555559</v>
      </c>
      <c r="D3890" s="2">
        <v>44044.467361111114</v>
      </c>
      <c r="E3890" t="s">
        <v>3916</v>
      </c>
    </row>
    <row r="3891" spans="1:5" x14ac:dyDescent="0.2">
      <c r="A3891" t="s">
        <v>27</v>
      </c>
      <c r="B3891" t="s">
        <v>20</v>
      </c>
      <c r="C3891" s="2">
        <v>44044.443055555559</v>
      </c>
      <c r="D3891" s="2">
        <v>44044.467361111114</v>
      </c>
      <c r="E3891" t="s">
        <v>3917</v>
      </c>
    </row>
    <row r="3892" spans="1:5" x14ac:dyDescent="0.2">
      <c r="A3892" t="s">
        <v>27</v>
      </c>
      <c r="B3892" t="s">
        <v>20</v>
      </c>
      <c r="C3892" s="2">
        <v>44044.443055555559</v>
      </c>
      <c r="D3892" s="2">
        <v>44044.467361111114</v>
      </c>
      <c r="E3892" t="s">
        <v>3918</v>
      </c>
    </row>
    <row r="3893" spans="1:5" x14ac:dyDescent="0.2">
      <c r="A3893" t="s">
        <v>27</v>
      </c>
      <c r="B3893" t="s">
        <v>20</v>
      </c>
      <c r="C3893" s="2">
        <v>44044.443055555559</v>
      </c>
      <c r="D3893" s="2">
        <v>44044.467361111114</v>
      </c>
      <c r="E3893" t="s">
        <v>3919</v>
      </c>
    </row>
    <row r="3894" spans="1:5" x14ac:dyDescent="0.2">
      <c r="A3894" t="s">
        <v>27</v>
      </c>
      <c r="B3894" t="s">
        <v>20</v>
      </c>
      <c r="C3894" s="2">
        <v>44044.443055555559</v>
      </c>
      <c r="D3894" s="2">
        <v>44044.467361111114</v>
      </c>
      <c r="E3894" t="s">
        <v>3920</v>
      </c>
    </row>
    <row r="3895" spans="1:5" x14ac:dyDescent="0.2">
      <c r="A3895" t="s">
        <v>27</v>
      </c>
      <c r="B3895" t="s">
        <v>20</v>
      </c>
      <c r="C3895" s="2">
        <v>44044.443055555559</v>
      </c>
      <c r="D3895" s="2">
        <v>44044.467361111114</v>
      </c>
      <c r="E3895" t="s">
        <v>3921</v>
      </c>
    </row>
    <row r="3896" spans="1:5" x14ac:dyDescent="0.2">
      <c r="A3896" t="s">
        <v>27</v>
      </c>
      <c r="B3896" t="s">
        <v>20</v>
      </c>
      <c r="C3896" s="2">
        <v>44044.443055555559</v>
      </c>
      <c r="D3896" s="2">
        <v>44044.467361111114</v>
      </c>
      <c r="E3896" t="s">
        <v>3922</v>
      </c>
    </row>
    <row r="3897" spans="1:5" x14ac:dyDescent="0.2">
      <c r="A3897" t="s">
        <v>27</v>
      </c>
      <c r="B3897" t="s">
        <v>20</v>
      </c>
      <c r="C3897" s="2">
        <v>44044.443055555559</v>
      </c>
      <c r="D3897" s="2">
        <v>44044.467361111114</v>
      </c>
      <c r="E3897" t="s">
        <v>3923</v>
      </c>
    </row>
    <row r="3898" spans="1:5" x14ac:dyDescent="0.2">
      <c r="A3898" t="s">
        <v>27</v>
      </c>
      <c r="B3898" t="s">
        <v>20</v>
      </c>
      <c r="C3898" s="2">
        <v>44044.443055555559</v>
      </c>
      <c r="D3898" s="2">
        <v>44044.467361111114</v>
      </c>
      <c r="E3898" t="s">
        <v>3924</v>
      </c>
    </row>
    <row r="3899" spans="1:5" x14ac:dyDescent="0.2">
      <c r="A3899" t="s">
        <v>27</v>
      </c>
      <c r="B3899" t="s">
        <v>20</v>
      </c>
      <c r="C3899" s="2">
        <v>44044.443055555559</v>
      </c>
      <c r="D3899" s="2">
        <v>44044.467361111114</v>
      </c>
      <c r="E3899" t="s">
        <v>3925</v>
      </c>
    </row>
    <row r="3900" spans="1:5" x14ac:dyDescent="0.2">
      <c r="A3900" t="s">
        <v>27</v>
      </c>
      <c r="B3900" t="s">
        <v>20</v>
      </c>
      <c r="C3900" s="2">
        <v>44044.443055555559</v>
      </c>
      <c r="D3900" s="2">
        <v>44044.467361111114</v>
      </c>
      <c r="E3900" t="s">
        <v>3926</v>
      </c>
    </row>
    <row r="3901" spans="1:5" x14ac:dyDescent="0.2">
      <c r="A3901" t="s">
        <v>27</v>
      </c>
      <c r="B3901" t="s">
        <v>20</v>
      </c>
      <c r="C3901" s="2">
        <v>44044.443055555559</v>
      </c>
      <c r="D3901" s="2">
        <v>44044.467361111114</v>
      </c>
      <c r="E3901" t="s">
        <v>3927</v>
      </c>
    </row>
    <row r="3902" spans="1:5" x14ac:dyDescent="0.2">
      <c r="A3902" t="s">
        <v>27</v>
      </c>
      <c r="B3902" t="s">
        <v>20</v>
      </c>
      <c r="C3902" s="2">
        <v>44044.443055555559</v>
      </c>
      <c r="D3902" s="2">
        <v>44044.467361111114</v>
      </c>
      <c r="E3902" t="s">
        <v>3928</v>
      </c>
    </row>
    <row r="3903" spans="1:5" x14ac:dyDescent="0.2">
      <c r="A3903" t="s">
        <v>27</v>
      </c>
      <c r="B3903" t="s">
        <v>20</v>
      </c>
      <c r="C3903" s="2">
        <v>44044.443055555559</v>
      </c>
      <c r="D3903" s="2">
        <v>44044.467361111114</v>
      </c>
      <c r="E3903" t="s">
        <v>3929</v>
      </c>
    </row>
    <row r="3904" spans="1:5" x14ac:dyDescent="0.2">
      <c r="A3904" t="s">
        <v>27</v>
      </c>
      <c r="B3904" t="s">
        <v>20</v>
      </c>
      <c r="C3904" s="2">
        <v>44044.443055555559</v>
      </c>
      <c r="D3904" s="2">
        <v>44044.467361111114</v>
      </c>
      <c r="E3904" t="s">
        <v>3930</v>
      </c>
    </row>
    <row r="3905" spans="1:5" x14ac:dyDescent="0.2">
      <c r="A3905" t="s">
        <v>27</v>
      </c>
      <c r="B3905" t="s">
        <v>20</v>
      </c>
      <c r="C3905" s="2">
        <v>44044.443055555559</v>
      </c>
      <c r="D3905" s="2">
        <v>44044.467361111114</v>
      </c>
      <c r="E3905" t="s">
        <v>3931</v>
      </c>
    </row>
    <row r="3906" spans="1:5" x14ac:dyDescent="0.2">
      <c r="A3906" t="s">
        <v>27</v>
      </c>
      <c r="B3906" t="s">
        <v>20</v>
      </c>
      <c r="C3906" s="2">
        <v>44044.443055555559</v>
      </c>
      <c r="D3906" s="2">
        <v>44044.467361111114</v>
      </c>
      <c r="E3906" t="s">
        <v>3932</v>
      </c>
    </row>
    <row r="3907" spans="1:5" x14ac:dyDescent="0.2">
      <c r="A3907" t="s">
        <v>27</v>
      </c>
      <c r="B3907" t="s">
        <v>20</v>
      </c>
      <c r="C3907" s="2">
        <v>44044.443055555559</v>
      </c>
      <c r="D3907" s="2">
        <v>44044.467361111114</v>
      </c>
      <c r="E3907" t="s">
        <v>3933</v>
      </c>
    </row>
    <row r="3908" spans="1:5" x14ac:dyDescent="0.2">
      <c r="A3908" t="s">
        <v>27</v>
      </c>
      <c r="B3908" t="s">
        <v>20</v>
      </c>
      <c r="C3908" s="2">
        <v>44044.443055555559</v>
      </c>
      <c r="D3908" s="2">
        <v>44044.467361111114</v>
      </c>
      <c r="E3908" t="s">
        <v>3934</v>
      </c>
    </row>
    <row r="3909" spans="1:5" x14ac:dyDescent="0.2">
      <c r="A3909" t="s">
        <v>27</v>
      </c>
      <c r="B3909" t="s">
        <v>20</v>
      </c>
      <c r="C3909" s="2">
        <v>44044.443055555559</v>
      </c>
      <c r="D3909" s="2">
        <v>44044.467361111114</v>
      </c>
      <c r="E3909" t="s">
        <v>3935</v>
      </c>
    </row>
    <row r="3910" spans="1:5" x14ac:dyDescent="0.2">
      <c r="A3910" t="s">
        <v>27</v>
      </c>
      <c r="B3910" t="s">
        <v>20</v>
      </c>
      <c r="C3910" s="2">
        <v>44044.443055555559</v>
      </c>
      <c r="D3910" s="2">
        <v>44044.467361111114</v>
      </c>
      <c r="E3910" t="s">
        <v>3936</v>
      </c>
    </row>
    <row r="3911" spans="1:5" x14ac:dyDescent="0.2">
      <c r="A3911" t="s">
        <v>27</v>
      </c>
      <c r="B3911" t="s">
        <v>20</v>
      </c>
      <c r="C3911" s="2">
        <v>44044.443055555559</v>
      </c>
      <c r="D3911" s="2">
        <v>44044.467361111114</v>
      </c>
      <c r="E3911" t="s">
        <v>3937</v>
      </c>
    </row>
    <row r="3912" spans="1:5" x14ac:dyDescent="0.2">
      <c r="A3912" t="s">
        <v>27</v>
      </c>
      <c r="B3912" t="s">
        <v>20</v>
      </c>
      <c r="C3912" s="2">
        <v>44044.443055555559</v>
      </c>
      <c r="D3912" s="2">
        <v>44044.467361111114</v>
      </c>
      <c r="E3912" t="s">
        <v>3938</v>
      </c>
    </row>
    <row r="3913" spans="1:5" x14ac:dyDescent="0.2">
      <c r="A3913" t="s">
        <v>27</v>
      </c>
      <c r="B3913" t="s">
        <v>20</v>
      </c>
      <c r="C3913" s="2">
        <v>44044.443055555559</v>
      </c>
      <c r="D3913" s="2">
        <v>44044.467361111114</v>
      </c>
      <c r="E3913" t="s">
        <v>3939</v>
      </c>
    </row>
    <row r="3914" spans="1:5" x14ac:dyDescent="0.2">
      <c r="A3914" t="s">
        <v>27</v>
      </c>
      <c r="B3914" t="s">
        <v>20</v>
      </c>
      <c r="C3914" s="2">
        <v>44044.443055555559</v>
      </c>
      <c r="D3914" s="2">
        <v>44044.467361111114</v>
      </c>
      <c r="E3914" t="s">
        <v>3940</v>
      </c>
    </row>
    <row r="3915" spans="1:5" x14ac:dyDescent="0.2">
      <c r="A3915" t="s">
        <v>27</v>
      </c>
      <c r="B3915" t="s">
        <v>20</v>
      </c>
      <c r="C3915" s="2">
        <v>44044.443055555559</v>
      </c>
      <c r="D3915" s="2">
        <v>44044.467361111114</v>
      </c>
      <c r="E3915" t="s">
        <v>3941</v>
      </c>
    </row>
    <row r="3916" spans="1:5" x14ac:dyDescent="0.2">
      <c r="A3916" t="s">
        <v>27</v>
      </c>
      <c r="B3916" t="s">
        <v>20</v>
      </c>
      <c r="C3916" s="2">
        <v>44044.443055555559</v>
      </c>
      <c r="D3916" s="2">
        <v>44044.467361111114</v>
      </c>
      <c r="E3916" t="s">
        <v>3942</v>
      </c>
    </row>
    <row r="3917" spans="1:5" x14ac:dyDescent="0.2">
      <c r="A3917" t="s">
        <v>27</v>
      </c>
      <c r="B3917" t="s">
        <v>20</v>
      </c>
      <c r="C3917" s="2">
        <v>44044.443055555559</v>
      </c>
      <c r="D3917" s="2">
        <v>44044.467361111114</v>
      </c>
      <c r="E3917" t="s">
        <v>3943</v>
      </c>
    </row>
    <row r="3918" spans="1:5" x14ac:dyDescent="0.2">
      <c r="A3918" t="s">
        <v>27</v>
      </c>
      <c r="B3918" t="s">
        <v>20</v>
      </c>
      <c r="C3918" s="2">
        <v>44044.443055555559</v>
      </c>
      <c r="D3918" s="2">
        <v>44044.467361111114</v>
      </c>
      <c r="E3918" t="s">
        <v>3944</v>
      </c>
    </row>
    <row r="3919" spans="1:5" x14ac:dyDescent="0.2">
      <c r="A3919" t="s">
        <v>27</v>
      </c>
      <c r="B3919" t="s">
        <v>20</v>
      </c>
      <c r="C3919" s="2">
        <v>44044.443055555559</v>
      </c>
      <c r="D3919" s="2">
        <v>44044.467361111114</v>
      </c>
      <c r="E3919" t="s">
        <v>3945</v>
      </c>
    </row>
    <row r="3920" spans="1:5" x14ac:dyDescent="0.2">
      <c r="A3920" t="s">
        <v>27</v>
      </c>
      <c r="B3920" t="s">
        <v>20</v>
      </c>
      <c r="C3920" s="2">
        <v>44044.443055555559</v>
      </c>
      <c r="D3920" s="2">
        <v>44044.467361111114</v>
      </c>
      <c r="E3920" t="s">
        <v>3946</v>
      </c>
    </row>
    <row r="3921" spans="1:5" x14ac:dyDescent="0.2">
      <c r="A3921" t="s">
        <v>27</v>
      </c>
      <c r="B3921" t="s">
        <v>20</v>
      </c>
      <c r="C3921" s="2">
        <v>44044.443055555559</v>
      </c>
      <c r="D3921" s="2">
        <v>44044.467361111114</v>
      </c>
      <c r="E3921" t="s">
        <v>3947</v>
      </c>
    </row>
    <row r="3922" spans="1:5" x14ac:dyDescent="0.2">
      <c r="A3922" t="s">
        <v>27</v>
      </c>
      <c r="B3922" t="s">
        <v>20</v>
      </c>
      <c r="C3922" s="2">
        <v>44044.443055555559</v>
      </c>
      <c r="D3922" s="2">
        <v>44044.467361111114</v>
      </c>
      <c r="E3922" t="s">
        <v>3948</v>
      </c>
    </row>
    <row r="3923" spans="1:5" x14ac:dyDescent="0.2">
      <c r="A3923" t="s">
        <v>27</v>
      </c>
      <c r="B3923" t="s">
        <v>20</v>
      </c>
      <c r="C3923" s="2">
        <v>44044.443055555559</v>
      </c>
      <c r="D3923" s="2">
        <v>44044.467361111114</v>
      </c>
      <c r="E3923" t="s">
        <v>3949</v>
      </c>
    </row>
    <row r="3924" spans="1:5" x14ac:dyDescent="0.2">
      <c r="A3924" t="s">
        <v>27</v>
      </c>
      <c r="B3924" t="s">
        <v>20</v>
      </c>
      <c r="C3924" s="2">
        <v>44044.443055555559</v>
      </c>
      <c r="D3924" s="2">
        <v>44044.467361111114</v>
      </c>
      <c r="E3924" t="s">
        <v>3950</v>
      </c>
    </row>
    <row r="3925" spans="1:5" x14ac:dyDescent="0.2">
      <c r="A3925" t="s">
        <v>27</v>
      </c>
      <c r="B3925" t="s">
        <v>20</v>
      </c>
      <c r="C3925" s="2">
        <v>44044.443055555559</v>
      </c>
      <c r="D3925" s="2">
        <v>44044.467361111114</v>
      </c>
      <c r="E3925" t="s">
        <v>3951</v>
      </c>
    </row>
    <row r="3926" spans="1:5" x14ac:dyDescent="0.2">
      <c r="A3926" t="s">
        <v>27</v>
      </c>
      <c r="B3926" t="s">
        <v>20</v>
      </c>
      <c r="C3926" s="2">
        <v>44044.443055555559</v>
      </c>
      <c r="D3926" s="2">
        <v>44044.467361111114</v>
      </c>
      <c r="E3926" t="s">
        <v>3952</v>
      </c>
    </row>
    <row r="3927" spans="1:5" x14ac:dyDescent="0.2">
      <c r="A3927" t="s">
        <v>27</v>
      </c>
      <c r="B3927" t="s">
        <v>20</v>
      </c>
      <c r="C3927" s="2">
        <v>44044.443055555559</v>
      </c>
      <c r="D3927" s="2">
        <v>44044.467361111114</v>
      </c>
      <c r="E3927" t="s">
        <v>3953</v>
      </c>
    </row>
    <row r="3928" spans="1:5" x14ac:dyDescent="0.2">
      <c r="A3928" t="s">
        <v>27</v>
      </c>
      <c r="B3928" t="s">
        <v>20</v>
      </c>
      <c r="C3928" s="2">
        <v>44044.443055555559</v>
      </c>
      <c r="D3928" s="2">
        <v>44044.467361111114</v>
      </c>
      <c r="E3928" t="s">
        <v>3954</v>
      </c>
    </row>
    <row r="3929" spans="1:5" x14ac:dyDescent="0.2">
      <c r="A3929" t="s">
        <v>27</v>
      </c>
      <c r="B3929" t="s">
        <v>20</v>
      </c>
      <c r="C3929" s="2">
        <v>44044.443055555559</v>
      </c>
      <c r="D3929" s="2">
        <v>44044.467361111114</v>
      </c>
      <c r="E3929" t="s">
        <v>3955</v>
      </c>
    </row>
    <row r="3930" spans="1:5" x14ac:dyDescent="0.2">
      <c r="A3930" t="s">
        <v>27</v>
      </c>
      <c r="B3930" t="s">
        <v>20</v>
      </c>
      <c r="C3930" s="2">
        <v>44044.443055555559</v>
      </c>
      <c r="D3930" s="2">
        <v>44044.467361111114</v>
      </c>
      <c r="E3930" t="s">
        <v>3956</v>
      </c>
    </row>
    <row r="3931" spans="1:5" x14ac:dyDescent="0.2">
      <c r="A3931" t="s">
        <v>27</v>
      </c>
      <c r="B3931" t="s">
        <v>20</v>
      </c>
      <c r="C3931" s="2">
        <v>44044.443055555559</v>
      </c>
      <c r="D3931" s="2">
        <v>44044.467361111114</v>
      </c>
      <c r="E3931" t="s">
        <v>3957</v>
      </c>
    </row>
    <row r="3932" spans="1:5" x14ac:dyDescent="0.2">
      <c r="A3932" t="s">
        <v>27</v>
      </c>
      <c r="B3932" t="s">
        <v>20</v>
      </c>
      <c r="C3932" s="2">
        <v>44044.443055555559</v>
      </c>
      <c r="D3932" s="2">
        <v>44044.467361111114</v>
      </c>
      <c r="E3932" t="s">
        <v>3958</v>
      </c>
    </row>
    <row r="3933" spans="1:5" x14ac:dyDescent="0.2">
      <c r="A3933" t="s">
        <v>27</v>
      </c>
      <c r="B3933" t="s">
        <v>20</v>
      </c>
      <c r="C3933" s="2">
        <v>44044.443055555559</v>
      </c>
      <c r="D3933" s="2">
        <v>44044.467361111114</v>
      </c>
      <c r="E3933" t="s">
        <v>3959</v>
      </c>
    </row>
    <row r="3934" spans="1:5" x14ac:dyDescent="0.2">
      <c r="A3934" t="s">
        <v>27</v>
      </c>
      <c r="B3934" t="s">
        <v>20</v>
      </c>
      <c r="C3934" s="2">
        <v>44044.443055555559</v>
      </c>
      <c r="D3934" s="2">
        <v>44044.467361111114</v>
      </c>
      <c r="E3934" t="s">
        <v>3960</v>
      </c>
    </row>
    <row r="3935" spans="1:5" x14ac:dyDescent="0.2">
      <c r="A3935" t="s">
        <v>27</v>
      </c>
      <c r="B3935" t="s">
        <v>20</v>
      </c>
      <c r="C3935" s="2">
        <v>44044.443055555559</v>
      </c>
      <c r="D3935" s="2">
        <v>44044.467361111114</v>
      </c>
      <c r="E3935" t="s">
        <v>3961</v>
      </c>
    </row>
    <row r="3936" spans="1:5" x14ac:dyDescent="0.2">
      <c r="A3936" t="s">
        <v>27</v>
      </c>
      <c r="B3936" t="s">
        <v>20</v>
      </c>
      <c r="C3936" s="2">
        <v>44044.443055555559</v>
      </c>
      <c r="D3936" s="2">
        <v>44044.467361111114</v>
      </c>
      <c r="E3936" t="s">
        <v>3962</v>
      </c>
    </row>
    <row r="3937" spans="1:5" x14ac:dyDescent="0.2">
      <c r="A3937" t="s">
        <v>27</v>
      </c>
      <c r="B3937" t="s">
        <v>20</v>
      </c>
      <c r="C3937" s="2">
        <v>44044.443055555559</v>
      </c>
      <c r="D3937" s="2">
        <v>44044.467361111114</v>
      </c>
      <c r="E3937" t="s">
        <v>3963</v>
      </c>
    </row>
    <row r="3938" spans="1:5" x14ac:dyDescent="0.2">
      <c r="A3938" t="s">
        <v>27</v>
      </c>
      <c r="B3938" t="s">
        <v>20</v>
      </c>
      <c r="C3938" s="2">
        <v>44044.443055555559</v>
      </c>
      <c r="D3938" s="2">
        <v>44044.467361111114</v>
      </c>
      <c r="E3938" t="s">
        <v>3964</v>
      </c>
    </row>
    <row r="3939" spans="1:5" x14ac:dyDescent="0.2">
      <c r="A3939" t="s">
        <v>27</v>
      </c>
      <c r="B3939" t="s">
        <v>20</v>
      </c>
      <c r="C3939" s="2">
        <v>44044.443055555559</v>
      </c>
      <c r="D3939" s="2">
        <v>44044.467361111114</v>
      </c>
      <c r="E3939" t="s">
        <v>3965</v>
      </c>
    </row>
    <row r="3940" spans="1:5" x14ac:dyDescent="0.2">
      <c r="A3940" t="s">
        <v>27</v>
      </c>
      <c r="B3940" t="s">
        <v>20</v>
      </c>
      <c r="C3940" s="2">
        <v>44044.443055555559</v>
      </c>
      <c r="D3940" s="2">
        <v>44044.467361111114</v>
      </c>
      <c r="E3940" t="s">
        <v>3966</v>
      </c>
    </row>
    <row r="3941" spans="1:5" x14ac:dyDescent="0.2">
      <c r="A3941" t="s">
        <v>27</v>
      </c>
      <c r="B3941" t="s">
        <v>20</v>
      </c>
      <c r="C3941" s="2">
        <v>44044.443055555559</v>
      </c>
      <c r="D3941" s="2">
        <v>44044.467361111114</v>
      </c>
      <c r="E3941" t="s">
        <v>3967</v>
      </c>
    </row>
    <row r="3942" spans="1:5" x14ac:dyDescent="0.2">
      <c r="A3942" t="s">
        <v>27</v>
      </c>
      <c r="B3942" t="s">
        <v>20</v>
      </c>
      <c r="C3942" s="2">
        <v>44044.443055555559</v>
      </c>
      <c r="D3942" s="2">
        <v>44044.467361111114</v>
      </c>
      <c r="E3942" t="s">
        <v>3968</v>
      </c>
    </row>
    <row r="3943" spans="1:5" x14ac:dyDescent="0.2">
      <c r="A3943" t="s">
        <v>27</v>
      </c>
      <c r="B3943" t="s">
        <v>20</v>
      </c>
      <c r="C3943" s="2">
        <v>44044.443055555559</v>
      </c>
      <c r="D3943" s="2">
        <v>44044.467361111114</v>
      </c>
      <c r="E3943" t="s">
        <v>3969</v>
      </c>
    </row>
    <row r="3944" spans="1:5" x14ac:dyDescent="0.2">
      <c r="A3944" t="s">
        <v>27</v>
      </c>
      <c r="B3944" t="s">
        <v>20</v>
      </c>
      <c r="C3944" s="2">
        <v>44044.443055555559</v>
      </c>
      <c r="D3944" s="2">
        <v>44044.467361111114</v>
      </c>
      <c r="E3944" t="s">
        <v>3970</v>
      </c>
    </row>
    <row r="3945" spans="1:5" x14ac:dyDescent="0.2">
      <c r="A3945" t="s">
        <v>27</v>
      </c>
      <c r="B3945" t="s">
        <v>20</v>
      </c>
      <c r="C3945" s="2">
        <v>44044.443055555559</v>
      </c>
      <c r="D3945" s="2">
        <v>44044.467361111114</v>
      </c>
      <c r="E3945" t="s">
        <v>3971</v>
      </c>
    </row>
    <row r="3946" spans="1:5" x14ac:dyDescent="0.2">
      <c r="A3946" t="s">
        <v>27</v>
      </c>
      <c r="B3946" t="s">
        <v>20</v>
      </c>
      <c r="C3946" s="2">
        <v>44044.443055555559</v>
      </c>
      <c r="D3946" s="2">
        <v>44044.467361111114</v>
      </c>
      <c r="E3946" t="s">
        <v>3972</v>
      </c>
    </row>
    <row r="3947" spans="1:5" x14ac:dyDescent="0.2">
      <c r="A3947" t="s">
        <v>27</v>
      </c>
      <c r="B3947" t="s">
        <v>20</v>
      </c>
      <c r="C3947" s="2">
        <v>44044.443055555559</v>
      </c>
      <c r="D3947" s="2">
        <v>44044.467361111114</v>
      </c>
      <c r="E3947" t="s">
        <v>3973</v>
      </c>
    </row>
    <row r="3948" spans="1:5" x14ac:dyDescent="0.2">
      <c r="A3948" t="s">
        <v>27</v>
      </c>
      <c r="B3948" t="s">
        <v>20</v>
      </c>
      <c r="C3948" s="2">
        <v>44044.443055555559</v>
      </c>
      <c r="D3948" s="2">
        <v>44044.467361111114</v>
      </c>
      <c r="E3948" t="s">
        <v>3974</v>
      </c>
    </row>
    <row r="3949" spans="1:5" x14ac:dyDescent="0.2">
      <c r="A3949" t="s">
        <v>27</v>
      </c>
      <c r="B3949" t="s">
        <v>20</v>
      </c>
      <c r="C3949" s="2">
        <v>44044.443055555559</v>
      </c>
      <c r="D3949" s="2">
        <v>44044.467361111114</v>
      </c>
      <c r="E3949" t="s">
        <v>3975</v>
      </c>
    </row>
    <row r="3950" spans="1:5" x14ac:dyDescent="0.2">
      <c r="A3950" t="s">
        <v>27</v>
      </c>
      <c r="B3950" t="s">
        <v>20</v>
      </c>
      <c r="C3950" s="2">
        <v>44044.443055555559</v>
      </c>
      <c r="D3950" s="2">
        <v>44044.467361111114</v>
      </c>
      <c r="E3950" t="s">
        <v>3976</v>
      </c>
    </row>
    <row r="3951" spans="1:5" x14ac:dyDescent="0.2">
      <c r="A3951" t="s">
        <v>27</v>
      </c>
      <c r="B3951" t="s">
        <v>20</v>
      </c>
      <c r="C3951" s="2">
        <v>44044.443055555559</v>
      </c>
      <c r="D3951" s="2">
        <v>44044.467361111114</v>
      </c>
      <c r="E3951" t="s">
        <v>3977</v>
      </c>
    </row>
    <row r="3952" spans="1:5" x14ac:dyDescent="0.2">
      <c r="A3952" t="s">
        <v>27</v>
      </c>
      <c r="B3952" t="s">
        <v>20</v>
      </c>
      <c r="C3952" s="2">
        <v>44044.443055555559</v>
      </c>
      <c r="D3952" s="2">
        <v>44044.467361111114</v>
      </c>
      <c r="E3952" t="s">
        <v>3978</v>
      </c>
    </row>
    <row r="3953" spans="1:5" x14ac:dyDescent="0.2">
      <c r="A3953" t="s">
        <v>27</v>
      </c>
      <c r="B3953" t="s">
        <v>20</v>
      </c>
      <c r="C3953" s="2">
        <v>44044.443055555559</v>
      </c>
      <c r="D3953" s="2">
        <v>44044.467361111114</v>
      </c>
      <c r="E3953" t="s">
        <v>3979</v>
      </c>
    </row>
    <row r="3954" spans="1:5" x14ac:dyDescent="0.2">
      <c r="A3954" t="s">
        <v>27</v>
      </c>
      <c r="B3954" t="s">
        <v>20</v>
      </c>
      <c r="C3954" s="2">
        <v>44044.443055555559</v>
      </c>
      <c r="D3954" s="2">
        <v>44044.467361111114</v>
      </c>
      <c r="E3954" t="s">
        <v>3980</v>
      </c>
    </row>
    <row r="3955" spans="1:5" x14ac:dyDescent="0.2">
      <c r="A3955" t="s">
        <v>27</v>
      </c>
      <c r="B3955" t="s">
        <v>20</v>
      </c>
      <c r="C3955" s="2">
        <v>44044.443055555559</v>
      </c>
      <c r="D3955" s="2">
        <v>44044.467361111114</v>
      </c>
      <c r="E3955" t="s">
        <v>3981</v>
      </c>
    </row>
    <row r="3956" spans="1:5" x14ac:dyDescent="0.2">
      <c r="A3956" t="s">
        <v>27</v>
      </c>
      <c r="B3956" t="s">
        <v>20</v>
      </c>
      <c r="C3956" s="2">
        <v>44044.443055555559</v>
      </c>
      <c r="D3956" s="2">
        <v>44044.467361111114</v>
      </c>
      <c r="E3956" t="s">
        <v>3982</v>
      </c>
    </row>
    <row r="3957" spans="1:5" x14ac:dyDescent="0.2">
      <c r="A3957" t="s">
        <v>27</v>
      </c>
      <c r="B3957" t="s">
        <v>20</v>
      </c>
      <c r="C3957" s="2">
        <v>44044.443055555559</v>
      </c>
      <c r="D3957" s="2">
        <v>44044.467361111114</v>
      </c>
      <c r="E3957" t="s">
        <v>3983</v>
      </c>
    </row>
    <row r="3958" spans="1:5" x14ac:dyDescent="0.2">
      <c r="A3958" t="s">
        <v>27</v>
      </c>
      <c r="B3958" t="s">
        <v>20</v>
      </c>
      <c r="C3958" s="2">
        <v>44044.443055555559</v>
      </c>
      <c r="D3958" s="2">
        <v>44044.467361111114</v>
      </c>
      <c r="E3958" t="s">
        <v>3984</v>
      </c>
    </row>
    <row r="3959" spans="1:5" x14ac:dyDescent="0.2">
      <c r="A3959" t="s">
        <v>27</v>
      </c>
      <c r="B3959" t="s">
        <v>20</v>
      </c>
      <c r="C3959" s="2">
        <v>44044.443055555559</v>
      </c>
      <c r="D3959" s="2">
        <v>44044.467361111114</v>
      </c>
      <c r="E3959" t="s">
        <v>3985</v>
      </c>
    </row>
    <row r="3960" spans="1:5" x14ac:dyDescent="0.2">
      <c r="A3960" t="s">
        <v>27</v>
      </c>
      <c r="B3960" t="s">
        <v>20</v>
      </c>
      <c r="C3960" s="2">
        <v>44044.443055555559</v>
      </c>
      <c r="D3960" s="2">
        <v>44044.467361111114</v>
      </c>
      <c r="E3960" t="s">
        <v>3986</v>
      </c>
    </row>
    <row r="3961" spans="1:5" x14ac:dyDescent="0.2">
      <c r="A3961" t="s">
        <v>27</v>
      </c>
      <c r="B3961" t="s">
        <v>20</v>
      </c>
      <c r="C3961" s="2">
        <v>44044.443055555559</v>
      </c>
      <c r="D3961" s="2">
        <v>44044.467361111114</v>
      </c>
      <c r="E3961" t="s">
        <v>3987</v>
      </c>
    </row>
    <row r="3962" spans="1:5" x14ac:dyDescent="0.2">
      <c r="A3962" t="s">
        <v>27</v>
      </c>
      <c r="B3962" t="s">
        <v>20</v>
      </c>
      <c r="C3962" s="2">
        <v>44044.443055555559</v>
      </c>
      <c r="D3962" s="2">
        <v>44044.467361111114</v>
      </c>
      <c r="E3962" t="s">
        <v>3988</v>
      </c>
    </row>
    <row r="3963" spans="1:5" x14ac:dyDescent="0.2">
      <c r="A3963" t="s">
        <v>27</v>
      </c>
      <c r="B3963" t="s">
        <v>20</v>
      </c>
      <c r="C3963" s="2">
        <v>44044.443055555559</v>
      </c>
      <c r="D3963" s="2">
        <v>44044.467361111114</v>
      </c>
      <c r="E3963" t="s">
        <v>3989</v>
      </c>
    </row>
    <row r="3964" spans="1:5" x14ac:dyDescent="0.2">
      <c r="A3964" t="s">
        <v>27</v>
      </c>
      <c r="B3964" t="s">
        <v>20</v>
      </c>
      <c r="C3964" s="2">
        <v>44044.443055555559</v>
      </c>
      <c r="D3964" s="2">
        <v>44044.467361111114</v>
      </c>
      <c r="E3964" t="s">
        <v>3990</v>
      </c>
    </row>
    <row r="3965" spans="1:5" x14ac:dyDescent="0.2">
      <c r="A3965" t="s">
        <v>27</v>
      </c>
      <c r="B3965" t="s">
        <v>20</v>
      </c>
      <c r="C3965" s="2">
        <v>44044.443055555559</v>
      </c>
      <c r="D3965" s="2">
        <v>44044.467361111114</v>
      </c>
      <c r="E3965" t="s">
        <v>3991</v>
      </c>
    </row>
    <row r="3966" spans="1:5" x14ac:dyDescent="0.2">
      <c r="A3966" t="s">
        <v>27</v>
      </c>
      <c r="B3966" t="s">
        <v>20</v>
      </c>
      <c r="C3966" s="2">
        <v>44044.443055555559</v>
      </c>
      <c r="D3966" s="2">
        <v>44044.467361111114</v>
      </c>
      <c r="E3966" t="s">
        <v>3992</v>
      </c>
    </row>
    <row r="3967" spans="1:5" x14ac:dyDescent="0.2">
      <c r="A3967" t="s">
        <v>27</v>
      </c>
      <c r="B3967" t="s">
        <v>20</v>
      </c>
      <c r="C3967" s="2">
        <v>44044.443055555559</v>
      </c>
      <c r="D3967" s="2">
        <v>44044.467361111114</v>
      </c>
      <c r="E3967" t="s">
        <v>3993</v>
      </c>
    </row>
    <row r="3968" spans="1:5" x14ac:dyDescent="0.2">
      <c r="A3968" t="s">
        <v>27</v>
      </c>
      <c r="B3968" t="s">
        <v>20</v>
      </c>
      <c r="C3968" s="2">
        <v>44044.443055555559</v>
      </c>
      <c r="D3968" s="2">
        <v>44044.467361111114</v>
      </c>
      <c r="E3968" t="s">
        <v>3994</v>
      </c>
    </row>
    <row r="3969" spans="1:5" x14ac:dyDescent="0.2">
      <c r="A3969" t="s">
        <v>27</v>
      </c>
      <c r="B3969" t="s">
        <v>20</v>
      </c>
      <c r="C3969" s="2">
        <v>44044.443055555559</v>
      </c>
      <c r="D3969" s="2">
        <v>44044.467361111114</v>
      </c>
      <c r="E3969" t="s">
        <v>3995</v>
      </c>
    </row>
    <row r="3970" spans="1:5" x14ac:dyDescent="0.2">
      <c r="A3970" t="s">
        <v>27</v>
      </c>
      <c r="B3970" t="s">
        <v>20</v>
      </c>
      <c r="C3970" s="2">
        <v>44044.443055555559</v>
      </c>
      <c r="D3970" s="2">
        <v>44044.467361111114</v>
      </c>
      <c r="E3970" t="s">
        <v>3996</v>
      </c>
    </row>
    <row r="3971" spans="1:5" x14ac:dyDescent="0.2">
      <c r="A3971" t="s">
        <v>27</v>
      </c>
      <c r="B3971" t="s">
        <v>20</v>
      </c>
      <c r="C3971" s="2">
        <v>44044.443055555559</v>
      </c>
      <c r="D3971" s="2">
        <v>44044.467361111114</v>
      </c>
      <c r="E3971" t="s">
        <v>3997</v>
      </c>
    </row>
    <row r="3972" spans="1:5" x14ac:dyDescent="0.2">
      <c r="A3972" t="s">
        <v>27</v>
      </c>
      <c r="B3972" t="s">
        <v>20</v>
      </c>
      <c r="C3972" s="2">
        <v>44044.443055555559</v>
      </c>
      <c r="D3972" s="2">
        <v>44044.467361111114</v>
      </c>
      <c r="E3972" t="s">
        <v>3998</v>
      </c>
    </row>
    <row r="3973" spans="1:5" x14ac:dyDescent="0.2">
      <c r="A3973" t="s">
        <v>27</v>
      </c>
      <c r="B3973" t="s">
        <v>20</v>
      </c>
      <c r="C3973" s="2">
        <v>44044.443055555559</v>
      </c>
      <c r="D3973" s="2">
        <v>44044.467361111114</v>
      </c>
      <c r="E3973" t="s">
        <v>3999</v>
      </c>
    </row>
    <row r="3974" spans="1:5" x14ac:dyDescent="0.2">
      <c r="A3974" t="s">
        <v>27</v>
      </c>
      <c r="B3974" t="s">
        <v>20</v>
      </c>
      <c r="C3974" s="2">
        <v>44044.443055555559</v>
      </c>
      <c r="D3974" s="2">
        <v>44044.467361111114</v>
      </c>
      <c r="E3974" t="s">
        <v>4000</v>
      </c>
    </row>
    <row r="3975" spans="1:5" x14ac:dyDescent="0.2">
      <c r="A3975" t="s">
        <v>27</v>
      </c>
      <c r="B3975" t="s">
        <v>20</v>
      </c>
      <c r="C3975" s="2">
        <v>44044.443055555559</v>
      </c>
      <c r="D3975" s="2">
        <v>44044.467361111114</v>
      </c>
      <c r="E3975" t="s">
        <v>4001</v>
      </c>
    </row>
    <row r="3976" spans="1:5" x14ac:dyDescent="0.2">
      <c r="A3976" t="s">
        <v>27</v>
      </c>
      <c r="B3976" t="s">
        <v>20</v>
      </c>
      <c r="C3976" s="2">
        <v>44044.443055555559</v>
      </c>
      <c r="D3976" s="2">
        <v>44044.467361111114</v>
      </c>
      <c r="E3976" t="s">
        <v>4002</v>
      </c>
    </row>
    <row r="3977" spans="1:5" x14ac:dyDescent="0.2">
      <c r="A3977" t="s">
        <v>27</v>
      </c>
      <c r="B3977" t="s">
        <v>20</v>
      </c>
      <c r="C3977" s="2">
        <v>44044.443055555559</v>
      </c>
      <c r="D3977" s="2">
        <v>44044.467361111114</v>
      </c>
      <c r="E3977" t="s">
        <v>4003</v>
      </c>
    </row>
    <row r="3978" spans="1:5" x14ac:dyDescent="0.2">
      <c r="A3978" t="s">
        <v>27</v>
      </c>
      <c r="B3978" t="s">
        <v>20</v>
      </c>
      <c r="C3978" s="2">
        <v>44044.443055555559</v>
      </c>
      <c r="D3978" s="2">
        <v>44044.467361111114</v>
      </c>
      <c r="E3978" t="s">
        <v>4004</v>
      </c>
    </row>
    <row r="3979" spans="1:5" x14ac:dyDescent="0.2">
      <c r="A3979" t="s">
        <v>27</v>
      </c>
      <c r="B3979" t="s">
        <v>20</v>
      </c>
      <c r="C3979" s="2">
        <v>44044.443055555559</v>
      </c>
      <c r="D3979" s="2">
        <v>44044.467361111114</v>
      </c>
      <c r="E3979" t="s">
        <v>4005</v>
      </c>
    </row>
    <row r="3980" spans="1:5" x14ac:dyDescent="0.2">
      <c r="A3980" t="s">
        <v>27</v>
      </c>
      <c r="B3980" t="s">
        <v>20</v>
      </c>
      <c r="C3980" s="2">
        <v>44044.443055555559</v>
      </c>
      <c r="D3980" s="2">
        <v>44044.467361111114</v>
      </c>
      <c r="E3980" t="s">
        <v>4006</v>
      </c>
    </row>
    <row r="3981" spans="1:5" x14ac:dyDescent="0.2">
      <c r="A3981" t="s">
        <v>27</v>
      </c>
      <c r="B3981" t="s">
        <v>20</v>
      </c>
      <c r="C3981" s="2">
        <v>44044.443055555559</v>
      </c>
      <c r="D3981" s="2">
        <v>44044.467361111114</v>
      </c>
      <c r="E3981" t="s">
        <v>4007</v>
      </c>
    </row>
    <row r="3982" spans="1:5" x14ac:dyDescent="0.2">
      <c r="A3982" t="s">
        <v>27</v>
      </c>
      <c r="B3982" t="s">
        <v>20</v>
      </c>
      <c r="C3982" s="2">
        <v>44044.443055555559</v>
      </c>
      <c r="D3982" s="2">
        <v>44044.467361111114</v>
      </c>
      <c r="E3982" t="s">
        <v>4008</v>
      </c>
    </row>
    <row r="3983" spans="1:5" x14ac:dyDescent="0.2">
      <c r="A3983" t="s">
        <v>27</v>
      </c>
      <c r="B3983" t="s">
        <v>20</v>
      </c>
      <c r="C3983" s="2">
        <v>44044.443055555559</v>
      </c>
      <c r="D3983" s="2">
        <v>44044.467361111114</v>
      </c>
      <c r="E3983" t="s">
        <v>4009</v>
      </c>
    </row>
    <row r="3984" spans="1:5" x14ac:dyDescent="0.2">
      <c r="A3984" t="s">
        <v>27</v>
      </c>
      <c r="B3984" t="s">
        <v>20</v>
      </c>
      <c r="C3984" s="2">
        <v>44044.443055555559</v>
      </c>
      <c r="D3984" s="2">
        <v>44044.467361111114</v>
      </c>
      <c r="E3984" t="s">
        <v>4010</v>
      </c>
    </row>
    <row r="3985" spans="1:5" x14ac:dyDescent="0.2">
      <c r="A3985" t="s">
        <v>27</v>
      </c>
      <c r="B3985" t="s">
        <v>20</v>
      </c>
      <c r="C3985" s="2">
        <v>44044.443055555559</v>
      </c>
      <c r="D3985" s="2">
        <v>44044.467361111114</v>
      </c>
      <c r="E3985" t="s">
        <v>4011</v>
      </c>
    </row>
    <row r="3986" spans="1:5" x14ac:dyDescent="0.2">
      <c r="A3986" t="s">
        <v>27</v>
      </c>
      <c r="B3986" t="s">
        <v>20</v>
      </c>
      <c r="C3986" s="2">
        <v>44044.443055555559</v>
      </c>
      <c r="D3986" s="2">
        <v>44044.467361111114</v>
      </c>
      <c r="E3986" t="s">
        <v>4012</v>
      </c>
    </row>
    <row r="3987" spans="1:5" x14ac:dyDescent="0.2">
      <c r="A3987" t="s">
        <v>27</v>
      </c>
      <c r="B3987" t="s">
        <v>20</v>
      </c>
      <c r="C3987" s="2">
        <v>44044.443055555559</v>
      </c>
      <c r="D3987" s="2">
        <v>44044.467361111114</v>
      </c>
      <c r="E3987" t="s">
        <v>4013</v>
      </c>
    </row>
    <row r="3988" spans="1:5" x14ac:dyDescent="0.2">
      <c r="A3988" t="s">
        <v>27</v>
      </c>
      <c r="B3988" t="s">
        <v>20</v>
      </c>
      <c r="C3988" s="2">
        <v>44044.443055555559</v>
      </c>
      <c r="D3988" s="2">
        <v>44044.467361111114</v>
      </c>
      <c r="E3988" t="s">
        <v>4014</v>
      </c>
    </row>
    <row r="3989" spans="1:5" x14ac:dyDescent="0.2">
      <c r="A3989" t="s">
        <v>27</v>
      </c>
      <c r="B3989" t="s">
        <v>20</v>
      </c>
      <c r="C3989" s="2">
        <v>44044.443055555559</v>
      </c>
      <c r="D3989" s="2">
        <v>44044.467361111114</v>
      </c>
      <c r="E3989" t="s">
        <v>4015</v>
      </c>
    </row>
    <row r="3990" spans="1:5" x14ac:dyDescent="0.2">
      <c r="A3990" t="s">
        <v>27</v>
      </c>
      <c r="B3990" t="s">
        <v>20</v>
      </c>
      <c r="C3990" s="2">
        <v>44044.443055555559</v>
      </c>
      <c r="D3990" s="2">
        <v>44044.467361111114</v>
      </c>
      <c r="E3990" t="s">
        <v>4016</v>
      </c>
    </row>
    <row r="3991" spans="1:5" x14ac:dyDescent="0.2">
      <c r="A3991" t="s">
        <v>27</v>
      </c>
      <c r="B3991" t="s">
        <v>20</v>
      </c>
      <c r="C3991" s="2">
        <v>44044.443055555559</v>
      </c>
      <c r="D3991" s="2">
        <v>44044.467361111114</v>
      </c>
      <c r="E3991" t="s">
        <v>4017</v>
      </c>
    </row>
    <row r="3992" spans="1:5" x14ac:dyDescent="0.2">
      <c r="A3992" t="s">
        <v>27</v>
      </c>
      <c r="B3992" t="s">
        <v>20</v>
      </c>
      <c r="C3992" s="2">
        <v>44044.443055555559</v>
      </c>
      <c r="D3992" s="2">
        <v>44044.467361111114</v>
      </c>
      <c r="E3992" t="s">
        <v>4018</v>
      </c>
    </row>
    <row r="3993" spans="1:5" x14ac:dyDescent="0.2">
      <c r="A3993" t="s">
        <v>27</v>
      </c>
      <c r="B3993" t="s">
        <v>20</v>
      </c>
      <c r="C3993" s="2">
        <v>44044.443055555559</v>
      </c>
      <c r="D3993" s="2">
        <v>44044.467361111114</v>
      </c>
      <c r="E3993" t="s">
        <v>4019</v>
      </c>
    </row>
    <row r="3994" spans="1:5" x14ac:dyDescent="0.2">
      <c r="A3994" t="s">
        <v>27</v>
      </c>
      <c r="B3994" t="s">
        <v>20</v>
      </c>
      <c r="C3994" s="2">
        <v>44044.443055555559</v>
      </c>
      <c r="D3994" s="2">
        <v>44044.467361111114</v>
      </c>
      <c r="E3994" t="s">
        <v>4020</v>
      </c>
    </row>
    <row r="3995" spans="1:5" x14ac:dyDescent="0.2">
      <c r="A3995" t="s">
        <v>27</v>
      </c>
      <c r="B3995" t="s">
        <v>20</v>
      </c>
      <c r="C3995" s="2">
        <v>44044.443055555559</v>
      </c>
      <c r="D3995" s="2">
        <v>44044.467361111114</v>
      </c>
      <c r="E3995" t="s">
        <v>4021</v>
      </c>
    </row>
    <row r="3996" spans="1:5" x14ac:dyDescent="0.2">
      <c r="A3996" t="s">
        <v>27</v>
      </c>
      <c r="B3996" t="s">
        <v>20</v>
      </c>
      <c r="C3996" s="2">
        <v>44044.443055555559</v>
      </c>
      <c r="D3996" s="2">
        <v>44044.467361111114</v>
      </c>
      <c r="E3996" t="s">
        <v>4022</v>
      </c>
    </row>
    <row r="3997" spans="1:5" x14ac:dyDescent="0.2">
      <c r="A3997" t="s">
        <v>27</v>
      </c>
      <c r="B3997" t="s">
        <v>20</v>
      </c>
      <c r="C3997" s="2">
        <v>44044.443055555559</v>
      </c>
      <c r="D3997" s="2">
        <v>44044.467361111114</v>
      </c>
      <c r="E3997" t="s">
        <v>4023</v>
      </c>
    </row>
    <row r="3998" spans="1:5" x14ac:dyDescent="0.2">
      <c r="A3998" t="s">
        <v>27</v>
      </c>
      <c r="B3998" t="s">
        <v>20</v>
      </c>
      <c r="C3998" s="2">
        <v>44044.443055555559</v>
      </c>
      <c r="D3998" s="2">
        <v>44044.467361111114</v>
      </c>
      <c r="E3998" t="s">
        <v>4024</v>
      </c>
    </row>
    <row r="3999" spans="1:5" x14ac:dyDescent="0.2">
      <c r="A3999" t="s">
        <v>27</v>
      </c>
      <c r="B3999" t="s">
        <v>20</v>
      </c>
      <c r="C3999" s="2">
        <v>44044.443055555559</v>
      </c>
      <c r="D3999" s="2">
        <v>44044.467361111114</v>
      </c>
      <c r="E3999" t="s">
        <v>4025</v>
      </c>
    </row>
    <row r="4000" spans="1:5" x14ac:dyDescent="0.2">
      <c r="A4000" t="s">
        <v>27</v>
      </c>
      <c r="B4000" t="s">
        <v>20</v>
      </c>
      <c r="C4000" s="2">
        <v>44044.443055555559</v>
      </c>
      <c r="D4000" s="2">
        <v>44044.467361111114</v>
      </c>
      <c r="E4000" t="s">
        <v>4026</v>
      </c>
    </row>
    <row r="4001" spans="1:5" x14ac:dyDescent="0.2">
      <c r="A4001" t="s">
        <v>27</v>
      </c>
      <c r="B4001" t="s">
        <v>20</v>
      </c>
      <c r="C4001" s="2">
        <v>44044.443055555559</v>
      </c>
      <c r="D4001" s="2">
        <v>44044.467361111114</v>
      </c>
      <c r="E4001" t="s">
        <v>4027</v>
      </c>
    </row>
    <row r="4002" spans="1:5" x14ac:dyDescent="0.2">
      <c r="A4002" t="s">
        <v>27</v>
      </c>
      <c r="B4002" t="s">
        <v>20</v>
      </c>
      <c r="C4002" s="2">
        <v>44044.443055555559</v>
      </c>
      <c r="D4002" s="2">
        <v>44044.467361111114</v>
      </c>
      <c r="E4002" t="s">
        <v>4028</v>
      </c>
    </row>
    <row r="4003" spans="1:5" x14ac:dyDescent="0.2">
      <c r="A4003" t="s">
        <v>27</v>
      </c>
      <c r="B4003" t="s">
        <v>20</v>
      </c>
      <c r="C4003" s="2">
        <v>44044.443055555559</v>
      </c>
      <c r="D4003" s="2">
        <v>44044.467361111114</v>
      </c>
      <c r="E4003" t="s">
        <v>4029</v>
      </c>
    </row>
    <row r="4004" spans="1:5" x14ac:dyDescent="0.2">
      <c r="A4004" t="s">
        <v>27</v>
      </c>
      <c r="B4004" t="s">
        <v>20</v>
      </c>
      <c r="C4004" s="2">
        <v>44044.443055555559</v>
      </c>
      <c r="D4004" s="2">
        <v>44044.467361111114</v>
      </c>
      <c r="E4004" t="s">
        <v>4030</v>
      </c>
    </row>
    <row r="4005" spans="1:5" x14ac:dyDescent="0.2">
      <c r="A4005" t="s">
        <v>27</v>
      </c>
      <c r="B4005" t="s">
        <v>20</v>
      </c>
      <c r="C4005" s="2">
        <v>44044.443055555559</v>
      </c>
      <c r="D4005" s="2">
        <v>44044.467361111114</v>
      </c>
      <c r="E4005" t="s">
        <v>4031</v>
      </c>
    </row>
    <row r="4006" spans="1:5" x14ac:dyDescent="0.2">
      <c r="A4006" t="s">
        <v>27</v>
      </c>
      <c r="B4006" t="s">
        <v>20</v>
      </c>
      <c r="C4006" s="2">
        <v>44044.443055555559</v>
      </c>
      <c r="D4006" s="2">
        <v>44044.467361111114</v>
      </c>
      <c r="E4006" t="s">
        <v>4032</v>
      </c>
    </row>
    <row r="4007" spans="1:5" x14ac:dyDescent="0.2">
      <c r="A4007" t="s">
        <v>27</v>
      </c>
      <c r="B4007" t="s">
        <v>20</v>
      </c>
      <c r="C4007" s="2">
        <v>44044.443055555559</v>
      </c>
      <c r="D4007" s="2">
        <v>44044.467361111114</v>
      </c>
      <c r="E4007" t="s">
        <v>4033</v>
      </c>
    </row>
    <row r="4008" spans="1:5" x14ac:dyDescent="0.2">
      <c r="A4008" t="s">
        <v>27</v>
      </c>
      <c r="B4008" t="s">
        <v>20</v>
      </c>
      <c r="C4008" s="2">
        <v>44044.443055555559</v>
      </c>
      <c r="D4008" s="2">
        <v>44044.467361111114</v>
      </c>
      <c r="E4008" t="s">
        <v>4034</v>
      </c>
    </row>
    <row r="4009" spans="1:5" x14ac:dyDescent="0.2">
      <c r="A4009" t="s">
        <v>27</v>
      </c>
      <c r="B4009" t="s">
        <v>20</v>
      </c>
      <c r="C4009" s="2">
        <v>44044.443055555559</v>
      </c>
      <c r="D4009" s="2">
        <v>44044.467361111114</v>
      </c>
      <c r="E4009" t="s">
        <v>4035</v>
      </c>
    </row>
    <row r="4010" spans="1:5" x14ac:dyDescent="0.2">
      <c r="A4010" t="s">
        <v>27</v>
      </c>
      <c r="B4010" t="s">
        <v>20</v>
      </c>
      <c r="C4010" s="2">
        <v>44044.443055555559</v>
      </c>
      <c r="D4010" s="2">
        <v>44044.467361111114</v>
      </c>
      <c r="E4010" t="s">
        <v>4036</v>
      </c>
    </row>
    <row r="4011" spans="1:5" x14ac:dyDescent="0.2">
      <c r="A4011" t="s">
        <v>27</v>
      </c>
      <c r="B4011" t="s">
        <v>20</v>
      </c>
      <c r="C4011" s="2">
        <v>44044.443055555559</v>
      </c>
      <c r="D4011" s="2">
        <v>44044.467361111114</v>
      </c>
      <c r="E4011" t="s">
        <v>4037</v>
      </c>
    </row>
    <row r="4012" spans="1:5" x14ac:dyDescent="0.2">
      <c r="A4012" t="s">
        <v>27</v>
      </c>
      <c r="B4012" t="s">
        <v>20</v>
      </c>
      <c r="C4012" s="2">
        <v>44044.443055555559</v>
      </c>
      <c r="D4012" s="2">
        <v>44044.467361111114</v>
      </c>
      <c r="E4012" t="s">
        <v>4038</v>
      </c>
    </row>
    <row r="4013" spans="1:5" x14ac:dyDescent="0.2">
      <c r="A4013" t="s">
        <v>27</v>
      </c>
      <c r="B4013" t="s">
        <v>20</v>
      </c>
      <c r="C4013" s="2">
        <v>44044.443055555559</v>
      </c>
      <c r="D4013" s="2">
        <v>44044.467361111114</v>
      </c>
      <c r="E4013" t="s">
        <v>4039</v>
      </c>
    </row>
    <row r="4014" spans="1:5" x14ac:dyDescent="0.2">
      <c r="A4014" t="s">
        <v>27</v>
      </c>
      <c r="B4014" t="s">
        <v>20</v>
      </c>
      <c r="C4014" s="2">
        <v>44044.443055555559</v>
      </c>
      <c r="D4014" s="2">
        <v>44044.467361111114</v>
      </c>
      <c r="E4014" t="s">
        <v>4040</v>
      </c>
    </row>
    <row r="4015" spans="1:5" x14ac:dyDescent="0.2">
      <c r="A4015" t="s">
        <v>27</v>
      </c>
      <c r="B4015" t="s">
        <v>20</v>
      </c>
      <c r="C4015" s="2">
        <v>44044.443055555559</v>
      </c>
      <c r="D4015" s="2">
        <v>44044.467361111114</v>
      </c>
      <c r="E4015" t="s">
        <v>4041</v>
      </c>
    </row>
    <row r="4016" spans="1:5" x14ac:dyDescent="0.2">
      <c r="A4016" t="s">
        <v>27</v>
      </c>
      <c r="B4016" t="s">
        <v>20</v>
      </c>
      <c r="C4016" s="2">
        <v>44044.443055555559</v>
      </c>
      <c r="D4016" s="2">
        <v>44044.467361111114</v>
      </c>
      <c r="E4016" t="s">
        <v>4042</v>
      </c>
    </row>
    <row r="4017" spans="1:5" x14ac:dyDescent="0.2">
      <c r="A4017" t="s">
        <v>27</v>
      </c>
      <c r="B4017" t="s">
        <v>20</v>
      </c>
      <c r="C4017" s="2">
        <v>44044.443055555559</v>
      </c>
      <c r="D4017" s="2">
        <v>44044.467361111114</v>
      </c>
      <c r="E4017" t="s">
        <v>4043</v>
      </c>
    </row>
    <row r="4018" spans="1:5" x14ac:dyDescent="0.2">
      <c r="A4018" t="s">
        <v>27</v>
      </c>
      <c r="B4018" t="s">
        <v>20</v>
      </c>
      <c r="C4018" s="2">
        <v>44044.443055555559</v>
      </c>
      <c r="D4018" s="2">
        <v>44044.467361111114</v>
      </c>
      <c r="E4018" t="s">
        <v>4044</v>
      </c>
    </row>
    <row r="4019" spans="1:5" x14ac:dyDescent="0.2">
      <c r="A4019" t="s">
        <v>27</v>
      </c>
      <c r="B4019" t="s">
        <v>20</v>
      </c>
      <c r="C4019" s="2">
        <v>44044.443055555559</v>
      </c>
      <c r="D4019" s="2">
        <v>44044.467361111114</v>
      </c>
      <c r="E4019" t="s">
        <v>4045</v>
      </c>
    </row>
    <row r="4020" spans="1:5" x14ac:dyDescent="0.2">
      <c r="A4020" t="s">
        <v>27</v>
      </c>
      <c r="B4020" t="s">
        <v>20</v>
      </c>
      <c r="C4020" s="2">
        <v>44044.443055555559</v>
      </c>
      <c r="D4020" s="2">
        <v>44044.467361111114</v>
      </c>
      <c r="E4020" t="s">
        <v>4046</v>
      </c>
    </row>
    <row r="4021" spans="1:5" x14ac:dyDescent="0.2">
      <c r="A4021" t="s">
        <v>27</v>
      </c>
      <c r="B4021" t="s">
        <v>20</v>
      </c>
      <c r="C4021" s="2">
        <v>44044.443055555559</v>
      </c>
      <c r="D4021" s="2">
        <v>44044.467361111114</v>
      </c>
      <c r="E4021" t="s">
        <v>4047</v>
      </c>
    </row>
    <row r="4022" spans="1:5" x14ac:dyDescent="0.2">
      <c r="A4022" t="s">
        <v>27</v>
      </c>
      <c r="B4022" t="s">
        <v>20</v>
      </c>
      <c r="C4022" s="2">
        <v>44044.443055555559</v>
      </c>
      <c r="D4022" s="2">
        <v>44044.467361111114</v>
      </c>
      <c r="E4022" t="s">
        <v>4048</v>
      </c>
    </row>
    <row r="4023" spans="1:5" x14ac:dyDescent="0.2">
      <c r="A4023" t="s">
        <v>27</v>
      </c>
      <c r="B4023" t="s">
        <v>20</v>
      </c>
      <c r="C4023" s="2">
        <v>44044.443055555559</v>
      </c>
      <c r="D4023" s="2">
        <v>44044.467361111114</v>
      </c>
      <c r="E4023" t="s">
        <v>4049</v>
      </c>
    </row>
    <row r="4024" spans="1:5" x14ac:dyDescent="0.2">
      <c r="A4024" t="s">
        <v>27</v>
      </c>
      <c r="B4024" t="s">
        <v>20</v>
      </c>
      <c r="C4024" s="2">
        <v>44044.443055555559</v>
      </c>
      <c r="D4024" s="2">
        <v>44044.467361111114</v>
      </c>
      <c r="E4024" t="s">
        <v>4050</v>
      </c>
    </row>
    <row r="4025" spans="1:5" x14ac:dyDescent="0.2">
      <c r="A4025" t="s">
        <v>27</v>
      </c>
      <c r="B4025" t="s">
        <v>20</v>
      </c>
      <c r="C4025" s="2">
        <v>44044.443055555559</v>
      </c>
      <c r="D4025" s="2">
        <v>44044.467361111114</v>
      </c>
      <c r="E4025" t="s">
        <v>4051</v>
      </c>
    </row>
    <row r="4026" spans="1:5" x14ac:dyDescent="0.2">
      <c r="A4026" t="s">
        <v>27</v>
      </c>
      <c r="B4026" t="s">
        <v>20</v>
      </c>
      <c r="C4026" s="2">
        <v>44044.443055555559</v>
      </c>
      <c r="D4026" s="2">
        <v>44044.467361111114</v>
      </c>
      <c r="E4026" t="s">
        <v>4052</v>
      </c>
    </row>
    <row r="4027" spans="1:5" x14ac:dyDescent="0.2">
      <c r="A4027" t="s">
        <v>27</v>
      </c>
      <c r="B4027" t="s">
        <v>20</v>
      </c>
      <c r="C4027" s="2">
        <v>44044.443055555559</v>
      </c>
      <c r="D4027" s="2">
        <v>44044.467361111114</v>
      </c>
      <c r="E4027" t="s">
        <v>4053</v>
      </c>
    </row>
    <row r="4028" spans="1:5" x14ac:dyDescent="0.2">
      <c r="A4028" t="s">
        <v>27</v>
      </c>
      <c r="B4028" t="s">
        <v>20</v>
      </c>
      <c r="C4028" s="2">
        <v>44044.443055555559</v>
      </c>
      <c r="D4028" s="2">
        <v>44044.467361111114</v>
      </c>
      <c r="E4028" t="s">
        <v>4054</v>
      </c>
    </row>
    <row r="4029" spans="1:5" x14ac:dyDescent="0.2">
      <c r="A4029" t="s">
        <v>27</v>
      </c>
      <c r="B4029" t="s">
        <v>20</v>
      </c>
      <c r="C4029" s="2">
        <v>44044.443055555559</v>
      </c>
      <c r="D4029" s="2">
        <v>44044.467361111114</v>
      </c>
      <c r="E4029" t="s">
        <v>4055</v>
      </c>
    </row>
    <row r="4030" spans="1:5" x14ac:dyDescent="0.2">
      <c r="A4030" t="s">
        <v>27</v>
      </c>
      <c r="B4030" t="s">
        <v>20</v>
      </c>
      <c r="C4030" s="2">
        <v>44044.443055555559</v>
      </c>
      <c r="D4030" s="2">
        <v>44044.467361111114</v>
      </c>
      <c r="E4030" t="s">
        <v>4056</v>
      </c>
    </row>
    <row r="4031" spans="1:5" x14ac:dyDescent="0.2">
      <c r="A4031" t="s">
        <v>27</v>
      </c>
      <c r="B4031" t="s">
        <v>20</v>
      </c>
      <c r="C4031" s="2">
        <v>44044.443055555559</v>
      </c>
      <c r="D4031" s="2">
        <v>44044.467361111114</v>
      </c>
      <c r="E4031" t="s">
        <v>4057</v>
      </c>
    </row>
    <row r="4032" spans="1:5" x14ac:dyDescent="0.2">
      <c r="A4032" t="s">
        <v>27</v>
      </c>
      <c r="B4032" t="s">
        <v>20</v>
      </c>
      <c r="C4032" s="2">
        <v>44044.443055555559</v>
      </c>
      <c r="D4032" s="2">
        <v>44044.467361111114</v>
      </c>
      <c r="E4032" t="s">
        <v>4058</v>
      </c>
    </row>
    <row r="4033" spans="1:5" x14ac:dyDescent="0.2">
      <c r="A4033" t="s">
        <v>27</v>
      </c>
      <c r="B4033" t="s">
        <v>20</v>
      </c>
      <c r="C4033" s="2">
        <v>44044.443055555559</v>
      </c>
      <c r="D4033" s="2">
        <v>44044.467361111114</v>
      </c>
      <c r="E4033" t="s">
        <v>4059</v>
      </c>
    </row>
    <row r="4034" spans="1:5" x14ac:dyDescent="0.2">
      <c r="A4034" t="s">
        <v>27</v>
      </c>
      <c r="B4034" t="s">
        <v>20</v>
      </c>
      <c r="C4034" s="2">
        <v>44044.443055555559</v>
      </c>
      <c r="D4034" s="2">
        <v>44044.467361111114</v>
      </c>
      <c r="E4034" t="s">
        <v>4060</v>
      </c>
    </row>
    <row r="4035" spans="1:5" x14ac:dyDescent="0.2">
      <c r="A4035" t="s">
        <v>27</v>
      </c>
      <c r="B4035" t="s">
        <v>20</v>
      </c>
      <c r="C4035" s="2">
        <v>44044.443055555559</v>
      </c>
      <c r="D4035" s="2">
        <v>44044.467361111114</v>
      </c>
      <c r="E4035" t="s">
        <v>4061</v>
      </c>
    </row>
    <row r="4036" spans="1:5" x14ac:dyDescent="0.2">
      <c r="A4036" t="s">
        <v>27</v>
      </c>
      <c r="B4036" t="s">
        <v>20</v>
      </c>
      <c r="C4036" s="2">
        <v>44044.443055555559</v>
      </c>
      <c r="D4036" s="2">
        <v>44044.467361111114</v>
      </c>
      <c r="E4036" t="s">
        <v>4062</v>
      </c>
    </row>
    <row r="4037" spans="1:5" x14ac:dyDescent="0.2">
      <c r="A4037" t="s">
        <v>27</v>
      </c>
      <c r="B4037" t="s">
        <v>20</v>
      </c>
      <c r="C4037" s="2">
        <v>44044.443055555559</v>
      </c>
      <c r="D4037" s="2">
        <v>44044.467361111114</v>
      </c>
      <c r="E4037" t="s">
        <v>4063</v>
      </c>
    </row>
    <row r="4038" spans="1:5" x14ac:dyDescent="0.2">
      <c r="A4038" t="s">
        <v>27</v>
      </c>
      <c r="B4038" t="s">
        <v>20</v>
      </c>
      <c r="C4038" s="2">
        <v>44044.443055555559</v>
      </c>
      <c r="D4038" s="2">
        <v>44044.467361111114</v>
      </c>
      <c r="E4038" t="s">
        <v>4064</v>
      </c>
    </row>
    <row r="4039" spans="1:5" x14ac:dyDescent="0.2">
      <c r="A4039" t="s">
        <v>27</v>
      </c>
      <c r="B4039" t="s">
        <v>20</v>
      </c>
      <c r="C4039" s="2">
        <v>44044.443055555559</v>
      </c>
      <c r="D4039" s="2">
        <v>44044.467361111114</v>
      </c>
      <c r="E4039" t="s">
        <v>4065</v>
      </c>
    </row>
    <row r="4040" spans="1:5" x14ac:dyDescent="0.2">
      <c r="A4040" t="s">
        <v>27</v>
      </c>
      <c r="B4040" t="s">
        <v>20</v>
      </c>
      <c r="C4040" s="2">
        <v>44044.443055555559</v>
      </c>
      <c r="D4040" s="2">
        <v>44044.467361111114</v>
      </c>
      <c r="E4040" t="s">
        <v>4066</v>
      </c>
    </row>
    <row r="4041" spans="1:5" x14ac:dyDescent="0.2">
      <c r="A4041" t="s">
        <v>27</v>
      </c>
      <c r="B4041" t="s">
        <v>20</v>
      </c>
      <c r="C4041" s="2">
        <v>44044.443055555559</v>
      </c>
      <c r="D4041" s="2">
        <v>44044.467361111114</v>
      </c>
      <c r="E4041" t="s">
        <v>4067</v>
      </c>
    </row>
    <row r="4042" spans="1:5" x14ac:dyDescent="0.2">
      <c r="A4042" t="s">
        <v>27</v>
      </c>
      <c r="B4042" t="s">
        <v>20</v>
      </c>
      <c r="C4042" s="2">
        <v>44044.443055555559</v>
      </c>
      <c r="D4042" s="2">
        <v>44044.467361111114</v>
      </c>
      <c r="E4042" t="s">
        <v>4068</v>
      </c>
    </row>
    <row r="4043" spans="1:5" x14ac:dyDescent="0.2">
      <c r="A4043" t="s">
        <v>27</v>
      </c>
      <c r="B4043" t="s">
        <v>20</v>
      </c>
      <c r="C4043" s="2">
        <v>44044.443055555559</v>
      </c>
      <c r="D4043" s="2">
        <v>44044.467361111114</v>
      </c>
      <c r="E4043" t="s">
        <v>4069</v>
      </c>
    </row>
    <row r="4044" spans="1:5" x14ac:dyDescent="0.2">
      <c r="A4044" t="s">
        <v>27</v>
      </c>
      <c r="B4044" t="s">
        <v>20</v>
      </c>
      <c r="C4044" s="2">
        <v>44044.443055555559</v>
      </c>
      <c r="D4044" s="2">
        <v>44044.467361111114</v>
      </c>
      <c r="E4044" t="s">
        <v>4070</v>
      </c>
    </row>
    <row r="4045" spans="1:5" x14ac:dyDescent="0.2">
      <c r="A4045" t="s">
        <v>27</v>
      </c>
      <c r="B4045" t="s">
        <v>20</v>
      </c>
      <c r="C4045" s="2">
        <v>44044.443055555559</v>
      </c>
      <c r="D4045" s="2">
        <v>44044.467361111114</v>
      </c>
      <c r="E4045" t="s">
        <v>4071</v>
      </c>
    </row>
    <row r="4046" spans="1:5" x14ac:dyDescent="0.2">
      <c r="A4046" t="s">
        <v>27</v>
      </c>
      <c r="B4046" t="s">
        <v>20</v>
      </c>
      <c r="C4046" s="2">
        <v>44044.443055555559</v>
      </c>
      <c r="D4046" s="2">
        <v>44044.467361111114</v>
      </c>
      <c r="E4046" t="s">
        <v>4072</v>
      </c>
    </row>
    <row r="4047" spans="1:5" x14ac:dyDescent="0.2">
      <c r="A4047" t="s">
        <v>27</v>
      </c>
      <c r="B4047" t="s">
        <v>20</v>
      </c>
      <c r="C4047" s="2">
        <v>44044.443055555559</v>
      </c>
      <c r="D4047" s="2">
        <v>44044.467361111114</v>
      </c>
      <c r="E4047" t="s">
        <v>4073</v>
      </c>
    </row>
    <row r="4048" spans="1:5" x14ac:dyDescent="0.2">
      <c r="A4048" t="s">
        <v>27</v>
      </c>
      <c r="B4048" t="s">
        <v>20</v>
      </c>
      <c r="C4048" s="2">
        <v>44044.443055555559</v>
      </c>
      <c r="D4048" s="2">
        <v>44044.467361111114</v>
      </c>
      <c r="E4048" t="s">
        <v>4074</v>
      </c>
    </row>
    <row r="4049" spans="1:5" x14ac:dyDescent="0.2">
      <c r="A4049" t="s">
        <v>27</v>
      </c>
      <c r="B4049" t="s">
        <v>20</v>
      </c>
      <c r="C4049" s="2">
        <v>44044.443055555559</v>
      </c>
      <c r="D4049" s="2">
        <v>44044.467361111114</v>
      </c>
      <c r="E4049" t="s">
        <v>4075</v>
      </c>
    </row>
    <row r="4050" spans="1:5" x14ac:dyDescent="0.2">
      <c r="A4050" t="s">
        <v>27</v>
      </c>
      <c r="B4050" t="s">
        <v>20</v>
      </c>
      <c r="C4050" s="2">
        <v>44044.443055555559</v>
      </c>
      <c r="D4050" s="2">
        <v>44044.467361111114</v>
      </c>
      <c r="E4050" t="s">
        <v>4076</v>
      </c>
    </row>
    <row r="4051" spans="1:5" x14ac:dyDescent="0.2">
      <c r="A4051" t="s">
        <v>27</v>
      </c>
      <c r="B4051" t="s">
        <v>20</v>
      </c>
      <c r="C4051" s="2">
        <v>44044.443055555559</v>
      </c>
      <c r="D4051" s="2">
        <v>44044.467361111114</v>
      </c>
      <c r="E4051" t="s">
        <v>4077</v>
      </c>
    </row>
    <row r="4052" spans="1:5" x14ac:dyDescent="0.2">
      <c r="A4052" t="s">
        <v>27</v>
      </c>
      <c r="B4052" t="s">
        <v>20</v>
      </c>
      <c r="C4052" s="2">
        <v>44044.443055555559</v>
      </c>
      <c r="D4052" s="2">
        <v>44044.467361111114</v>
      </c>
      <c r="E4052" t="s">
        <v>4078</v>
      </c>
    </row>
    <row r="4053" spans="1:5" x14ac:dyDescent="0.2">
      <c r="A4053" t="s">
        <v>27</v>
      </c>
      <c r="B4053" t="s">
        <v>20</v>
      </c>
      <c r="C4053" s="2">
        <v>44044.443055555559</v>
      </c>
      <c r="D4053" s="2">
        <v>44044.467361111114</v>
      </c>
      <c r="E4053" t="s">
        <v>4079</v>
      </c>
    </row>
    <row r="4054" spans="1:5" x14ac:dyDescent="0.2">
      <c r="A4054" t="s">
        <v>27</v>
      </c>
      <c r="B4054" t="s">
        <v>20</v>
      </c>
      <c r="C4054" s="2">
        <v>44044.443055555559</v>
      </c>
      <c r="D4054" s="2">
        <v>44044.467361111114</v>
      </c>
      <c r="E4054" t="s">
        <v>4080</v>
      </c>
    </row>
    <row r="4055" spans="1:5" x14ac:dyDescent="0.2">
      <c r="A4055" t="s">
        <v>27</v>
      </c>
      <c r="B4055" t="s">
        <v>20</v>
      </c>
      <c r="C4055" s="2">
        <v>44044.443055555559</v>
      </c>
      <c r="D4055" s="2">
        <v>44044.467361111114</v>
      </c>
      <c r="E4055" t="s">
        <v>4081</v>
      </c>
    </row>
    <row r="4056" spans="1:5" x14ac:dyDescent="0.2">
      <c r="A4056" t="s">
        <v>27</v>
      </c>
      <c r="B4056" t="s">
        <v>20</v>
      </c>
      <c r="C4056" s="2">
        <v>44044.443055555559</v>
      </c>
      <c r="D4056" s="2">
        <v>44044.467361111114</v>
      </c>
      <c r="E4056" t="s">
        <v>4082</v>
      </c>
    </row>
    <row r="4057" spans="1:5" x14ac:dyDescent="0.2">
      <c r="A4057" t="s">
        <v>27</v>
      </c>
      <c r="B4057" t="s">
        <v>20</v>
      </c>
      <c r="C4057" s="2">
        <v>44044.443055555559</v>
      </c>
      <c r="D4057" s="2">
        <v>44044.467361111114</v>
      </c>
      <c r="E4057" t="s">
        <v>4083</v>
      </c>
    </row>
    <row r="4058" spans="1:5" x14ac:dyDescent="0.2">
      <c r="A4058" t="s">
        <v>27</v>
      </c>
      <c r="B4058" t="s">
        <v>20</v>
      </c>
      <c r="C4058" s="2">
        <v>44044.443055555559</v>
      </c>
      <c r="D4058" s="2">
        <v>44044.467361111114</v>
      </c>
      <c r="E4058" t="s">
        <v>4084</v>
      </c>
    </row>
    <row r="4059" spans="1:5" x14ac:dyDescent="0.2">
      <c r="A4059" t="s">
        <v>27</v>
      </c>
      <c r="B4059" t="s">
        <v>20</v>
      </c>
      <c r="C4059" s="2">
        <v>44044.443055555559</v>
      </c>
      <c r="D4059" s="2">
        <v>44044.467361111114</v>
      </c>
      <c r="E4059" t="s">
        <v>4085</v>
      </c>
    </row>
    <row r="4060" spans="1:5" x14ac:dyDescent="0.2">
      <c r="A4060" t="s">
        <v>27</v>
      </c>
      <c r="B4060" t="s">
        <v>20</v>
      </c>
      <c r="C4060" s="2">
        <v>44044.443055555559</v>
      </c>
      <c r="D4060" s="2">
        <v>44044.467361111114</v>
      </c>
      <c r="E4060" t="s">
        <v>4086</v>
      </c>
    </row>
    <row r="4061" spans="1:5" x14ac:dyDescent="0.2">
      <c r="A4061" t="s">
        <v>27</v>
      </c>
      <c r="B4061" t="s">
        <v>20</v>
      </c>
      <c r="C4061" s="2">
        <v>44044.443055555559</v>
      </c>
      <c r="D4061" s="2">
        <v>44044.467361111114</v>
      </c>
      <c r="E4061" t="s">
        <v>4087</v>
      </c>
    </row>
    <row r="4062" spans="1:5" x14ac:dyDescent="0.2">
      <c r="A4062" t="s">
        <v>27</v>
      </c>
      <c r="B4062" t="s">
        <v>20</v>
      </c>
      <c r="C4062" s="2">
        <v>44044.443055555559</v>
      </c>
      <c r="D4062" s="2">
        <v>44044.467361111114</v>
      </c>
      <c r="E4062" t="s">
        <v>4088</v>
      </c>
    </row>
    <row r="4063" spans="1:5" x14ac:dyDescent="0.2">
      <c r="A4063" t="s">
        <v>27</v>
      </c>
      <c r="B4063" t="s">
        <v>20</v>
      </c>
      <c r="C4063" s="2">
        <v>44044.443055555559</v>
      </c>
      <c r="D4063" s="2">
        <v>44044.467361111114</v>
      </c>
      <c r="E4063" t="s">
        <v>4089</v>
      </c>
    </row>
    <row r="4064" spans="1:5" x14ac:dyDescent="0.2">
      <c r="A4064" t="s">
        <v>27</v>
      </c>
      <c r="B4064" t="s">
        <v>20</v>
      </c>
      <c r="C4064" s="2">
        <v>44044.443055555559</v>
      </c>
      <c r="D4064" s="2">
        <v>44044.467361111114</v>
      </c>
      <c r="E4064" t="s">
        <v>4090</v>
      </c>
    </row>
    <row r="4065" spans="1:5" x14ac:dyDescent="0.2">
      <c r="A4065" t="s">
        <v>27</v>
      </c>
      <c r="B4065" t="s">
        <v>20</v>
      </c>
      <c r="C4065" s="2">
        <v>44044.443055555559</v>
      </c>
      <c r="D4065" s="2">
        <v>44044.467361111114</v>
      </c>
      <c r="E4065" t="s">
        <v>4091</v>
      </c>
    </row>
    <row r="4066" spans="1:5" x14ac:dyDescent="0.2">
      <c r="A4066" t="s">
        <v>27</v>
      </c>
      <c r="B4066" t="s">
        <v>20</v>
      </c>
      <c r="C4066" s="2">
        <v>44044.443055555559</v>
      </c>
      <c r="D4066" s="2">
        <v>44044.467361111114</v>
      </c>
      <c r="E4066" t="s">
        <v>4092</v>
      </c>
    </row>
    <row r="4067" spans="1:5" x14ac:dyDescent="0.2">
      <c r="A4067" t="s">
        <v>27</v>
      </c>
      <c r="B4067" t="s">
        <v>20</v>
      </c>
      <c r="C4067" s="2">
        <v>44044.443055555559</v>
      </c>
      <c r="D4067" s="2">
        <v>44044.467361111114</v>
      </c>
      <c r="E4067" t="s">
        <v>4093</v>
      </c>
    </row>
    <row r="4068" spans="1:5" x14ac:dyDescent="0.2">
      <c r="A4068" t="s">
        <v>27</v>
      </c>
      <c r="B4068" t="s">
        <v>20</v>
      </c>
      <c r="C4068" s="2">
        <v>44044.443055555559</v>
      </c>
      <c r="D4068" s="2">
        <v>44044.467361111114</v>
      </c>
      <c r="E4068" t="s">
        <v>4094</v>
      </c>
    </row>
    <row r="4069" spans="1:5" x14ac:dyDescent="0.2">
      <c r="A4069" t="s">
        <v>27</v>
      </c>
      <c r="B4069" t="s">
        <v>20</v>
      </c>
      <c r="C4069" s="2">
        <v>44044.443055555559</v>
      </c>
      <c r="D4069" s="2">
        <v>44044.467361111114</v>
      </c>
      <c r="E4069" t="s">
        <v>4095</v>
      </c>
    </row>
    <row r="4070" spans="1:5" x14ac:dyDescent="0.2">
      <c r="A4070" t="s">
        <v>27</v>
      </c>
      <c r="B4070" t="s">
        <v>20</v>
      </c>
      <c r="C4070" s="2">
        <v>44044.443055555559</v>
      </c>
      <c r="D4070" s="2">
        <v>44044.467361111114</v>
      </c>
      <c r="E4070" t="s">
        <v>4096</v>
      </c>
    </row>
    <row r="4071" spans="1:5" x14ac:dyDescent="0.2">
      <c r="A4071" t="s">
        <v>27</v>
      </c>
      <c r="B4071" t="s">
        <v>20</v>
      </c>
      <c r="C4071" s="2">
        <v>44044.443055555559</v>
      </c>
      <c r="D4071" s="2">
        <v>44044.467361111114</v>
      </c>
      <c r="E4071" t="s">
        <v>4097</v>
      </c>
    </row>
    <row r="4072" spans="1:5" x14ac:dyDescent="0.2">
      <c r="A4072" t="s">
        <v>27</v>
      </c>
      <c r="B4072" t="s">
        <v>20</v>
      </c>
      <c r="C4072" s="2">
        <v>44044.443055555559</v>
      </c>
      <c r="D4072" s="2">
        <v>44044.467361111114</v>
      </c>
      <c r="E4072" t="s">
        <v>4098</v>
      </c>
    </row>
    <row r="4073" spans="1:5" x14ac:dyDescent="0.2">
      <c r="A4073" t="s">
        <v>27</v>
      </c>
      <c r="B4073" t="s">
        <v>20</v>
      </c>
      <c r="C4073" s="2">
        <v>44044.443055555559</v>
      </c>
      <c r="D4073" s="2">
        <v>44044.467361111114</v>
      </c>
      <c r="E4073" t="s">
        <v>4099</v>
      </c>
    </row>
    <row r="4074" spans="1:5" x14ac:dyDescent="0.2">
      <c r="A4074" t="s">
        <v>27</v>
      </c>
      <c r="B4074" t="s">
        <v>20</v>
      </c>
      <c r="C4074" s="2">
        <v>44044.443055555559</v>
      </c>
      <c r="D4074" s="2">
        <v>44044.467361111114</v>
      </c>
      <c r="E4074" t="s">
        <v>4100</v>
      </c>
    </row>
    <row r="4075" spans="1:5" x14ac:dyDescent="0.2">
      <c r="A4075" t="s">
        <v>27</v>
      </c>
      <c r="B4075" t="s">
        <v>20</v>
      </c>
      <c r="C4075" s="2">
        <v>44044.443055555559</v>
      </c>
      <c r="D4075" s="2">
        <v>44044.467361111114</v>
      </c>
      <c r="E4075" t="s">
        <v>4101</v>
      </c>
    </row>
    <row r="4076" spans="1:5" x14ac:dyDescent="0.2">
      <c r="A4076" t="s">
        <v>27</v>
      </c>
      <c r="B4076" t="s">
        <v>20</v>
      </c>
      <c r="C4076" s="2">
        <v>44044.443055555559</v>
      </c>
      <c r="D4076" s="2">
        <v>44044.467361111114</v>
      </c>
      <c r="E4076" t="s">
        <v>4102</v>
      </c>
    </row>
    <row r="4077" spans="1:5" x14ac:dyDescent="0.2">
      <c r="A4077" t="s">
        <v>27</v>
      </c>
      <c r="B4077" t="s">
        <v>20</v>
      </c>
      <c r="C4077" s="2">
        <v>44044.443055555559</v>
      </c>
      <c r="D4077" s="2">
        <v>44044.467361111114</v>
      </c>
      <c r="E4077" t="s">
        <v>4103</v>
      </c>
    </row>
    <row r="4078" spans="1:5" x14ac:dyDescent="0.2">
      <c r="A4078" t="s">
        <v>27</v>
      </c>
      <c r="B4078" t="s">
        <v>20</v>
      </c>
      <c r="C4078" s="2">
        <v>44044.443055555559</v>
      </c>
      <c r="D4078" s="2">
        <v>44044.467361111114</v>
      </c>
      <c r="E4078" t="s">
        <v>4104</v>
      </c>
    </row>
    <row r="4079" spans="1:5" x14ac:dyDescent="0.2">
      <c r="A4079" t="s">
        <v>27</v>
      </c>
      <c r="B4079" t="s">
        <v>20</v>
      </c>
      <c r="C4079" s="2">
        <v>44044.443055555559</v>
      </c>
      <c r="D4079" s="2">
        <v>44044.467361111114</v>
      </c>
      <c r="E4079" t="s">
        <v>4105</v>
      </c>
    </row>
    <row r="4080" spans="1:5" x14ac:dyDescent="0.2">
      <c r="A4080" t="s">
        <v>27</v>
      </c>
      <c r="B4080" t="s">
        <v>20</v>
      </c>
      <c r="C4080" s="2">
        <v>44044.443055555559</v>
      </c>
      <c r="D4080" s="2">
        <v>44044.467361111114</v>
      </c>
      <c r="E4080" t="s">
        <v>4106</v>
      </c>
    </row>
    <row r="4081" spans="1:5" x14ac:dyDescent="0.2">
      <c r="A4081" t="s">
        <v>27</v>
      </c>
      <c r="B4081" t="s">
        <v>20</v>
      </c>
      <c r="C4081" s="2">
        <v>44044.443055555559</v>
      </c>
      <c r="D4081" s="2">
        <v>44044.467361111114</v>
      </c>
      <c r="E4081" t="s">
        <v>4107</v>
      </c>
    </row>
    <row r="4082" spans="1:5" x14ac:dyDescent="0.2">
      <c r="A4082" t="s">
        <v>27</v>
      </c>
      <c r="B4082" t="s">
        <v>20</v>
      </c>
      <c r="C4082" s="2">
        <v>44044.443055555559</v>
      </c>
      <c r="D4082" s="2">
        <v>44044.467361111114</v>
      </c>
      <c r="E4082" t="s">
        <v>4108</v>
      </c>
    </row>
    <row r="4083" spans="1:5" x14ac:dyDescent="0.2">
      <c r="A4083" t="s">
        <v>27</v>
      </c>
      <c r="B4083" t="s">
        <v>20</v>
      </c>
      <c r="C4083" s="2">
        <v>44044.443055555559</v>
      </c>
      <c r="D4083" s="2">
        <v>44044.467361111114</v>
      </c>
      <c r="E4083" t="s">
        <v>4109</v>
      </c>
    </row>
    <row r="4084" spans="1:5" x14ac:dyDescent="0.2">
      <c r="A4084" t="s">
        <v>27</v>
      </c>
      <c r="B4084" t="s">
        <v>20</v>
      </c>
      <c r="C4084" s="2">
        <v>44044.443055555559</v>
      </c>
      <c r="D4084" s="2">
        <v>44044.467361111114</v>
      </c>
      <c r="E4084" t="s">
        <v>4110</v>
      </c>
    </row>
    <row r="4085" spans="1:5" x14ac:dyDescent="0.2">
      <c r="A4085" t="s">
        <v>27</v>
      </c>
      <c r="B4085" t="s">
        <v>20</v>
      </c>
      <c r="C4085" s="2">
        <v>44044.443055555559</v>
      </c>
      <c r="D4085" s="2">
        <v>44044.467361111114</v>
      </c>
      <c r="E4085" t="s">
        <v>4111</v>
      </c>
    </row>
    <row r="4086" spans="1:5" x14ac:dyDescent="0.2">
      <c r="A4086" t="s">
        <v>27</v>
      </c>
      <c r="B4086" t="s">
        <v>20</v>
      </c>
      <c r="C4086" s="2">
        <v>44044.443055555559</v>
      </c>
      <c r="D4086" s="2">
        <v>44044.467361111114</v>
      </c>
      <c r="E4086" t="s">
        <v>4112</v>
      </c>
    </row>
    <row r="4087" spans="1:5" x14ac:dyDescent="0.2">
      <c r="A4087" t="s">
        <v>27</v>
      </c>
      <c r="B4087" t="s">
        <v>20</v>
      </c>
      <c r="C4087" s="2">
        <v>44044.443055555559</v>
      </c>
      <c r="D4087" s="2">
        <v>44044.467361111114</v>
      </c>
      <c r="E4087" t="s">
        <v>4113</v>
      </c>
    </row>
    <row r="4088" spans="1:5" x14ac:dyDescent="0.2">
      <c r="A4088" t="s">
        <v>27</v>
      </c>
      <c r="B4088" t="s">
        <v>20</v>
      </c>
      <c r="C4088" s="2">
        <v>44044.443055555559</v>
      </c>
      <c r="D4088" s="2">
        <v>44044.467361111114</v>
      </c>
      <c r="E4088" t="s">
        <v>4114</v>
      </c>
    </row>
    <row r="4089" spans="1:5" x14ac:dyDescent="0.2">
      <c r="A4089" t="s">
        <v>27</v>
      </c>
      <c r="B4089" t="s">
        <v>20</v>
      </c>
      <c r="C4089" s="2">
        <v>44044.443055555559</v>
      </c>
      <c r="D4089" s="2">
        <v>44044.467361111114</v>
      </c>
      <c r="E4089" t="s">
        <v>4115</v>
      </c>
    </row>
    <row r="4090" spans="1:5" x14ac:dyDescent="0.2">
      <c r="A4090" t="s">
        <v>27</v>
      </c>
      <c r="B4090" t="s">
        <v>20</v>
      </c>
      <c r="C4090" s="2">
        <v>44044.443055555559</v>
      </c>
      <c r="D4090" s="2">
        <v>44044.467361111114</v>
      </c>
      <c r="E4090" t="s">
        <v>4116</v>
      </c>
    </row>
    <row r="4091" spans="1:5" x14ac:dyDescent="0.2">
      <c r="A4091" t="s">
        <v>27</v>
      </c>
      <c r="B4091" t="s">
        <v>20</v>
      </c>
      <c r="C4091" s="2">
        <v>44044.443055555559</v>
      </c>
      <c r="D4091" s="2">
        <v>44044.467361111114</v>
      </c>
      <c r="E4091" t="s">
        <v>4117</v>
      </c>
    </row>
    <row r="4092" spans="1:5" x14ac:dyDescent="0.2">
      <c r="A4092" t="s">
        <v>27</v>
      </c>
      <c r="B4092" t="s">
        <v>20</v>
      </c>
      <c r="C4092" s="2">
        <v>44044.443055555559</v>
      </c>
      <c r="D4092" s="2">
        <v>44044.467361111114</v>
      </c>
      <c r="E4092" t="s">
        <v>4118</v>
      </c>
    </row>
    <row r="4093" spans="1:5" x14ac:dyDescent="0.2">
      <c r="A4093" t="s">
        <v>27</v>
      </c>
      <c r="B4093" t="s">
        <v>20</v>
      </c>
      <c r="C4093" s="2">
        <v>44044.443055555559</v>
      </c>
      <c r="D4093" s="2">
        <v>44044.467361111114</v>
      </c>
      <c r="E4093" t="s">
        <v>4119</v>
      </c>
    </row>
    <row r="4094" spans="1:5" x14ac:dyDescent="0.2">
      <c r="A4094" t="s">
        <v>27</v>
      </c>
      <c r="B4094" t="s">
        <v>20</v>
      </c>
      <c r="C4094" s="2">
        <v>44044.443055555559</v>
      </c>
      <c r="D4094" s="2">
        <v>44044.467361111114</v>
      </c>
      <c r="E4094" t="s">
        <v>4120</v>
      </c>
    </row>
    <row r="4095" spans="1:5" x14ac:dyDescent="0.2">
      <c r="A4095" t="s">
        <v>27</v>
      </c>
      <c r="B4095" t="s">
        <v>20</v>
      </c>
      <c r="C4095" s="2">
        <v>44044.443055555559</v>
      </c>
      <c r="D4095" s="2">
        <v>44044.467361111114</v>
      </c>
      <c r="E4095" t="s">
        <v>4121</v>
      </c>
    </row>
    <row r="4096" spans="1:5" x14ac:dyDescent="0.2">
      <c r="A4096" t="s">
        <v>27</v>
      </c>
      <c r="B4096" t="s">
        <v>20</v>
      </c>
      <c r="C4096" s="2">
        <v>44044.443055555559</v>
      </c>
      <c r="D4096" s="2">
        <v>44044.467361111114</v>
      </c>
      <c r="E4096" t="s">
        <v>4122</v>
      </c>
    </row>
    <row r="4097" spans="1:5" x14ac:dyDescent="0.2">
      <c r="A4097" t="s">
        <v>27</v>
      </c>
      <c r="B4097" t="s">
        <v>20</v>
      </c>
      <c r="C4097" s="2">
        <v>44044.443055555559</v>
      </c>
      <c r="D4097" s="2">
        <v>44044.467361111114</v>
      </c>
      <c r="E4097" t="s">
        <v>4123</v>
      </c>
    </row>
    <row r="4098" spans="1:5" x14ac:dyDescent="0.2">
      <c r="A4098" t="s">
        <v>27</v>
      </c>
      <c r="B4098" t="s">
        <v>20</v>
      </c>
      <c r="C4098" s="2">
        <v>44044.443055555559</v>
      </c>
      <c r="D4098" s="2">
        <v>44044.467361111114</v>
      </c>
      <c r="E4098" t="s">
        <v>4124</v>
      </c>
    </row>
    <row r="4099" spans="1:5" x14ac:dyDescent="0.2">
      <c r="A4099" t="s">
        <v>27</v>
      </c>
      <c r="B4099" t="s">
        <v>20</v>
      </c>
      <c r="C4099" s="2">
        <v>44044.443055555559</v>
      </c>
      <c r="D4099" s="2">
        <v>44044.467361111114</v>
      </c>
      <c r="E4099" t="s">
        <v>4125</v>
      </c>
    </row>
    <row r="4100" spans="1:5" x14ac:dyDescent="0.2">
      <c r="A4100" t="s">
        <v>27</v>
      </c>
      <c r="B4100" t="s">
        <v>20</v>
      </c>
      <c r="C4100" s="2">
        <v>44044.443055555559</v>
      </c>
      <c r="D4100" s="2">
        <v>44044.467361111114</v>
      </c>
      <c r="E4100" t="s">
        <v>4126</v>
      </c>
    </row>
    <row r="4101" spans="1:5" x14ac:dyDescent="0.2">
      <c r="A4101" t="s">
        <v>27</v>
      </c>
      <c r="B4101" t="s">
        <v>20</v>
      </c>
      <c r="C4101" s="2">
        <v>44044.443055555559</v>
      </c>
      <c r="D4101" s="2">
        <v>44044.467361111114</v>
      </c>
      <c r="E4101" t="s">
        <v>4127</v>
      </c>
    </row>
    <row r="4102" spans="1:5" x14ac:dyDescent="0.2">
      <c r="A4102" t="s">
        <v>27</v>
      </c>
      <c r="B4102" t="s">
        <v>20</v>
      </c>
      <c r="C4102" s="2">
        <v>44044.443055555559</v>
      </c>
      <c r="D4102" s="2">
        <v>44044.467361111114</v>
      </c>
      <c r="E4102" t="s">
        <v>4128</v>
      </c>
    </row>
    <row r="4103" spans="1:5" x14ac:dyDescent="0.2">
      <c r="A4103" t="s">
        <v>27</v>
      </c>
      <c r="B4103" t="s">
        <v>20</v>
      </c>
      <c r="C4103" s="2">
        <v>44044.443055555559</v>
      </c>
      <c r="D4103" s="2">
        <v>44044.467361111114</v>
      </c>
      <c r="E4103" t="s">
        <v>4129</v>
      </c>
    </row>
    <row r="4104" spans="1:5" x14ac:dyDescent="0.2">
      <c r="A4104" t="s">
        <v>27</v>
      </c>
      <c r="B4104" t="s">
        <v>20</v>
      </c>
      <c r="C4104" s="2">
        <v>44044.443055555559</v>
      </c>
      <c r="D4104" s="2">
        <v>44044.467361111114</v>
      </c>
      <c r="E4104" t="s">
        <v>4130</v>
      </c>
    </row>
    <row r="4105" spans="1:5" x14ac:dyDescent="0.2">
      <c r="A4105" t="s">
        <v>27</v>
      </c>
      <c r="B4105" t="s">
        <v>20</v>
      </c>
      <c r="C4105" s="2">
        <v>44044.443055555559</v>
      </c>
      <c r="D4105" s="2">
        <v>44044.467361111114</v>
      </c>
      <c r="E4105" t="s">
        <v>4131</v>
      </c>
    </row>
    <row r="4106" spans="1:5" x14ac:dyDescent="0.2">
      <c r="A4106" t="s">
        <v>27</v>
      </c>
      <c r="B4106" t="s">
        <v>20</v>
      </c>
      <c r="C4106" s="2">
        <v>44044.443055555559</v>
      </c>
      <c r="D4106" s="2">
        <v>44044.467361111114</v>
      </c>
      <c r="E4106" t="s">
        <v>4132</v>
      </c>
    </row>
    <row r="4107" spans="1:5" x14ac:dyDescent="0.2">
      <c r="A4107" t="s">
        <v>27</v>
      </c>
      <c r="B4107" t="s">
        <v>20</v>
      </c>
      <c r="C4107" s="2">
        <v>44044.443055555559</v>
      </c>
      <c r="D4107" s="2">
        <v>44044.467361111114</v>
      </c>
      <c r="E4107" t="s">
        <v>4133</v>
      </c>
    </row>
    <row r="4108" spans="1:5" x14ac:dyDescent="0.2">
      <c r="A4108" t="s">
        <v>27</v>
      </c>
      <c r="B4108" t="s">
        <v>20</v>
      </c>
      <c r="C4108" s="2">
        <v>44044.443055555559</v>
      </c>
      <c r="D4108" s="2">
        <v>44044.467361111114</v>
      </c>
      <c r="E4108" t="s">
        <v>4134</v>
      </c>
    </row>
    <row r="4109" spans="1:5" x14ac:dyDescent="0.2">
      <c r="A4109" t="s">
        <v>27</v>
      </c>
      <c r="B4109" t="s">
        <v>20</v>
      </c>
      <c r="C4109" s="2">
        <v>44044.443055555559</v>
      </c>
      <c r="D4109" s="2">
        <v>44044.467361111114</v>
      </c>
      <c r="E4109" t="s">
        <v>4135</v>
      </c>
    </row>
    <row r="4110" spans="1:5" x14ac:dyDescent="0.2">
      <c r="A4110" t="s">
        <v>27</v>
      </c>
      <c r="B4110" t="s">
        <v>20</v>
      </c>
      <c r="C4110" s="2">
        <v>44044.443055555559</v>
      </c>
      <c r="D4110" s="2">
        <v>44044.467361111114</v>
      </c>
      <c r="E4110" t="s">
        <v>4136</v>
      </c>
    </row>
    <row r="4111" spans="1:5" x14ac:dyDescent="0.2">
      <c r="A4111" t="s">
        <v>27</v>
      </c>
      <c r="B4111" t="s">
        <v>20</v>
      </c>
      <c r="C4111" s="2">
        <v>44044.443055555559</v>
      </c>
      <c r="D4111" s="2">
        <v>44044.467361111114</v>
      </c>
      <c r="E4111" t="s">
        <v>4137</v>
      </c>
    </row>
    <row r="4112" spans="1:5" x14ac:dyDescent="0.2">
      <c r="A4112" t="s">
        <v>27</v>
      </c>
      <c r="B4112" t="s">
        <v>20</v>
      </c>
      <c r="C4112" s="2">
        <v>44044.443055555559</v>
      </c>
      <c r="D4112" s="2">
        <v>44044.467361111114</v>
      </c>
      <c r="E4112" t="s">
        <v>4138</v>
      </c>
    </row>
    <row r="4113" spans="1:5" x14ac:dyDescent="0.2">
      <c r="A4113" t="s">
        <v>27</v>
      </c>
      <c r="B4113" t="s">
        <v>20</v>
      </c>
      <c r="C4113" s="2">
        <v>44044.443055555559</v>
      </c>
      <c r="D4113" s="2">
        <v>44044.467361111114</v>
      </c>
      <c r="E4113" t="s">
        <v>4139</v>
      </c>
    </row>
    <row r="4114" spans="1:5" x14ac:dyDescent="0.2">
      <c r="A4114" t="s">
        <v>27</v>
      </c>
      <c r="B4114" t="s">
        <v>20</v>
      </c>
      <c r="C4114" s="2">
        <v>44044.443055555559</v>
      </c>
      <c r="D4114" s="2">
        <v>44044.467361111114</v>
      </c>
      <c r="E4114" t="s">
        <v>4140</v>
      </c>
    </row>
    <row r="4115" spans="1:5" x14ac:dyDescent="0.2">
      <c r="A4115" t="s">
        <v>27</v>
      </c>
      <c r="B4115" t="s">
        <v>20</v>
      </c>
      <c r="C4115" s="2">
        <v>44044.443055555559</v>
      </c>
      <c r="D4115" s="2">
        <v>44044.467361111114</v>
      </c>
      <c r="E4115" t="s">
        <v>4141</v>
      </c>
    </row>
    <row r="4116" spans="1:5" x14ac:dyDescent="0.2">
      <c r="A4116" t="s">
        <v>27</v>
      </c>
      <c r="B4116" t="s">
        <v>20</v>
      </c>
      <c r="C4116" s="2">
        <v>44044.443055555559</v>
      </c>
      <c r="D4116" s="2">
        <v>44044.467361111114</v>
      </c>
      <c r="E4116" t="s">
        <v>4142</v>
      </c>
    </row>
    <row r="4117" spans="1:5" x14ac:dyDescent="0.2">
      <c r="A4117" t="s">
        <v>27</v>
      </c>
      <c r="B4117" t="s">
        <v>20</v>
      </c>
      <c r="C4117" s="2">
        <v>44044.443055555559</v>
      </c>
      <c r="D4117" s="2">
        <v>44044.467361111114</v>
      </c>
      <c r="E4117" t="s">
        <v>4143</v>
      </c>
    </row>
    <row r="4118" spans="1:5" x14ac:dyDescent="0.2">
      <c r="A4118" t="s">
        <v>27</v>
      </c>
      <c r="B4118" t="s">
        <v>20</v>
      </c>
      <c r="C4118" s="2">
        <v>44044.443055555559</v>
      </c>
      <c r="D4118" s="2">
        <v>44044.467361111114</v>
      </c>
      <c r="E4118" t="s">
        <v>4144</v>
      </c>
    </row>
    <row r="4119" spans="1:5" x14ac:dyDescent="0.2">
      <c r="A4119" t="s">
        <v>27</v>
      </c>
      <c r="B4119" t="s">
        <v>20</v>
      </c>
      <c r="C4119" s="2">
        <v>44044.443055555559</v>
      </c>
      <c r="D4119" s="2">
        <v>44044.467361111114</v>
      </c>
      <c r="E4119" t="s">
        <v>4145</v>
      </c>
    </row>
    <row r="4120" spans="1:5" x14ac:dyDescent="0.2">
      <c r="A4120" t="s">
        <v>27</v>
      </c>
      <c r="B4120" t="s">
        <v>20</v>
      </c>
      <c r="C4120" s="2">
        <v>44044.443055555559</v>
      </c>
      <c r="D4120" s="2">
        <v>44044.467361111114</v>
      </c>
      <c r="E4120" t="s">
        <v>4146</v>
      </c>
    </row>
    <row r="4121" spans="1:5" x14ac:dyDescent="0.2">
      <c r="A4121" t="s">
        <v>27</v>
      </c>
      <c r="B4121" t="s">
        <v>20</v>
      </c>
      <c r="C4121" s="2">
        <v>44044.443055555559</v>
      </c>
      <c r="D4121" s="2">
        <v>44044.467361111114</v>
      </c>
      <c r="E4121" t="s">
        <v>4147</v>
      </c>
    </row>
    <row r="4122" spans="1:5" x14ac:dyDescent="0.2">
      <c r="A4122" t="s">
        <v>27</v>
      </c>
      <c r="B4122" t="s">
        <v>20</v>
      </c>
      <c r="C4122" s="2">
        <v>44044.443055555559</v>
      </c>
      <c r="D4122" s="2">
        <v>44044.467361111114</v>
      </c>
      <c r="E4122" t="s">
        <v>4148</v>
      </c>
    </row>
    <row r="4123" spans="1:5" x14ac:dyDescent="0.2">
      <c r="A4123" t="s">
        <v>27</v>
      </c>
      <c r="B4123" t="s">
        <v>20</v>
      </c>
      <c r="C4123" s="2">
        <v>44044.443055555559</v>
      </c>
      <c r="D4123" s="2">
        <v>44044.467361111114</v>
      </c>
      <c r="E4123" t="s">
        <v>4149</v>
      </c>
    </row>
    <row r="4124" spans="1:5" x14ac:dyDescent="0.2">
      <c r="A4124" t="s">
        <v>27</v>
      </c>
      <c r="B4124" t="s">
        <v>20</v>
      </c>
      <c r="C4124" s="2">
        <v>44044.443055555559</v>
      </c>
      <c r="D4124" s="2">
        <v>44044.467361111114</v>
      </c>
      <c r="E4124" t="s">
        <v>4150</v>
      </c>
    </row>
    <row r="4125" spans="1:5" x14ac:dyDescent="0.2">
      <c r="A4125" t="s">
        <v>27</v>
      </c>
      <c r="B4125" t="s">
        <v>20</v>
      </c>
      <c r="C4125" s="2">
        <v>44044.443055555559</v>
      </c>
      <c r="D4125" s="2">
        <v>44044.467361111114</v>
      </c>
      <c r="E4125" t="s">
        <v>4151</v>
      </c>
    </row>
    <row r="4126" spans="1:5" x14ac:dyDescent="0.2">
      <c r="A4126" t="s">
        <v>27</v>
      </c>
      <c r="B4126" t="s">
        <v>20</v>
      </c>
      <c r="C4126" s="2">
        <v>44044.443055555559</v>
      </c>
      <c r="D4126" s="2">
        <v>44044.467361111114</v>
      </c>
      <c r="E4126" t="s">
        <v>4152</v>
      </c>
    </row>
    <row r="4127" spans="1:5" x14ac:dyDescent="0.2">
      <c r="A4127" t="s">
        <v>27</v>
      </c>
      <c r="B4127" t="s">
        <v>20</v>
      </c>
      <c r="C4127" s="2">
        <v>44044.443055555559</v>
      </c>
      <c r="D4127" s="2">
        <v>44044.467361111114</v>
      </c>
      <c r="E4127" t="s">
        <v>4153</v>
      </c>
    </row>
    <row r="4128" spans="1:5" x14ac:dyDescent="0.2">
      <c r="A4128" t="s">
        <v>27</v>
      </c>
      <c r="B4128" t="s">
        <v>20</v>
      </c>
      <c r="C4128" s="2">
        <v>44044.443055555559</v>
      </c>
      <c r="D4128" s="2">
        <v>44044.467361111114</v>
      </c>
      <c r="E4128" t="s">
        <v>4154</v>
      </c>
    </row>
    <row r="4129" spans="1:5" x14ac:dyDescent="0.2">
      <c r="A4129" t="s">
        <v>27</v>
      </c>
      <c r="B4129" t="s">
        <v>20</v>
      </c>
      <c r="C4129" s="2">
        <v>44044.443055555559</v>
      </c>
      <c r="D4129" s="2">
        <v>44044.467361111114</v>
      </c>
      <c r="E4129" t="s">
        <v>4155</v>
      </c>
    </row>
    <row r="4130" spans="1:5" x14ac:dyDescent="0.2">
      <c r="A4130" t="s">
        <v>27</v>
      </c>
      <c r="B4130" t="s">
        <v>20</v>
      </c>
      <c r="C4130" s="2">
        <v>44044.443055555559</v>
      </c>
      <c r="D4130" s="2">
        <v>44044.467361111114</v>
      </c>
      <c r="E4130" t="s">
        <v>4156</v>
      </c>
    </row>
    <row r="4131" spans="1:5" x14ac:dyDescent="0.2">
      <c r="A4131" t="s">
        <v>27</v>
      </c>
      <c r="B4131" t="s">
        <v>20</v>
      </c>
      <c r="C4131" s="2">
        <v>44044.443055555559</v>
      </c>
      <c r="D4131" s="2">
        <v>44044.467361111114</v>
      </c>
      <c r="E4131" t="s">
        <v>4157</v>
      </c>
    </row>
    <row r="4132" spans="1:5" x14ac:dyDescent="0.2">
      <c r="A4132" t="s">
        <v>27</v>
      </c>
      <c r="B4132" t="s">
        <v>20</v>
      </c>
      <c r="C4132" s="2">
        <v>44044.443055555559</v>
      </c>
      <c r="D4132" s="2">
        <v>44044.467361111114</v>
      </c>
      <c r="E4132" t="s">
        <v>4158</v>
      </c>
    </row>
    <row r="4133" spans="1:5" x14ac:dyDescent="0.2">
      <c r="A4133" t="s">
        <v>27</v>
      </c>
      <c r="B4133" t="s">
        <v>20</v>
      </c>
      <c r="C4133" s="2">
        <v>44044.443055555559</v>
      </c>
      <c r="D4133" s="2">
        <v>44044.467361111114</v>
      </c>
      <c r="E4133" t="s">
        <v>4159</v>
      </c>
    </row>
    <row r="4134" spans="1:5" x14ac:dyDescent="0.2">
      <c r="A4134" t="s">
        <v>27</v>
      </c>
      <c r="B4134" t="s">
        <v>20</v>
      </c>
      <c r="C4134" s="2">
        <v>44044.443055555559</v>
      </c>
      <c r="D4134" s="2">
        <v>44044.467361111114</v>
      </c>
      <c r="E4134" t="s">
        <v>4160</v>
      </c>
    </row>
    <row r="4135" spans="1:5" x14ac:dyDescent="0.2">
      <c r="A4135" t="s">
        <v>27</v>
      </c>
      <c r="B4135" t="s">
        <v>20</v>
      </c>
      <c r="C4135" s="2">
        <v>44044.443055555559</v>
      </c>
      <c r="D4135" s="2">
        <v>44044.467361111114</v>
      </c>
      <c r="E4135" t="s">
        <v>4161</v>
      </c>
    </row>
    <row r="4136" spans="1:5" x14ac:dyDescent="0.2">
      <c r="A4136" t="s">
        <v>27</v>
      </c>
      <c r="B4136" t="s">
        <v>20</v>
      </c>
      <c r="C4136" s="2">
        <v>44044.443055555559</v>
      </c>
      <c r="D4136" s="2">
        <v>44044.467361111114</v>
      </c>
      <c r="E4136" t="s">
        <v>4162</v>
      </c>
    </row>
    <row r="4137" spans="1:5" x14ac:dyDescent="0.2">
      <c r="A4137" t="s">
        <v>27</v>
      </c>
      <c r="B4137" t="s">
        <v>20</v>
      </c>
      <c r="C4137" s="2">
        <v>44044.443055555559</v>
      </c>
      <c r="D4137" s="2">
        <v>44044.467361111114</v>
      </c>
      <c r="E4137" t="s">
        <v>4163</v>
      </c>
    </row>
    <row r="4138" spans="1:5" x14ac:dyDescent="0.2">
      <c r="A4138" t="s">
        <v>27</v>
      </c>
      <c r="B4138" t="s">
        <v>20</v>
      </c>
      <c r="C4138" s="2">
        <v>44044.443055555559</v>
      </c>
      <c r="D4138" s="2">
        <v>44044.467361111114</v>
      </c>
      <c r="E4138" t="s">
        <v>4164</v>
      </c>
    </row>
    <row r="4139" spans="1:5" x14ac:dyDescent="0.2">
      <c r="A4139" t="s">
        <v>27</v>
      </c>
      <c r="B4139" t="s">
        <v>20</v>
      </c>
      <c r="C4139" s="2">
        <v>44044.443055555559</v>
      </c>
      <c r="D4139" s="2">
        <v>44044.467361111114</v>
      </c>
      <c r="E4139" t="s">
        <v>4165</v>
      </c>
    </row>
    <row r="4140" spans="1:5" x14ac:dyDescent="0.2">
      <c r="A4140" t="s">
        <v>27</v>
      </c>
      <c r="B4140" t="s">
        <v>20</v>
      </c>
      <c r="C4140" s="2">
        <v>44044.443055555559</v>
      </c>
      <c r="D4140" s="2">
        <v>44044.467361111114</v>
      </c>
      <c r="E4140" t="s">
        <v>4166</v>
      </c>
    </row>
    <row r="4141" spans="1:5" x14ac:dyDescent="0.2">
      <c r="A4141" t="s">
        <v>27</v>
      </c>
      <c r="B4141" t="s">
        <v>20</v>
      </c>
      <c r="C4141" s="2">
        <v>44044.443055555559</v>
      </c>
      <c r="D4141" s="2">
        <v>44044.467361111114</v>
      </c>
      <c r="E4141" t="s">
        <v>4167</v>
      </c>
    </row>
    <row r="4142" spans="1:5" x14ac:dyDescent="0.2">
      <c r="A4142" t="s">
        <v>27</v>
      </c>
      <c r="B4142" t="s">
        <v>20</v>
      </c>
      <c r="C4142" s="2">
        <v>44044.443055555559</v>
      </c>
      <c r="D4142" s="2">
        <v>44044.467361111114</v>
      </c>
      <c r="E4142" t="s">
        <v>4168</v>
      </c>
    </row>
    <row r="4143" spans="1:5" x14ac:dyDescent="0.2">
      <c r="A4143" t="s">
        <v>27</v>
      </c>
      <c r="B4143" t="s">
        <v>20</v>
      </c>
      <c r="C4143" s="2">
        <v>44044.443055555559</v>
      </c>
      <c r="D4143" s="2">
        <v>44044.467361111114</v>
      </c>
      <c r="E4143" t="s">
        <v>4169</v>
      </c>
    </row>
    <row r="4144" spans="1:5" x14ac:dyDescent="0.2">
      <c r="A4144" t="s">
        <v>27</v>
      </c>
      <c r="B4144" t="s">
        <v>20</v>
      </c>
      <c r="C4144" s="2">
        <v>44044.443055555559</v>
      </c>
      <c r="D4144" s="2">
        <v>44044.467361111114</v>
      </c>
      <c r="E4144" t="s">
        <v>4170</v>
      </c>
    </row>
    <row r="4145" spans="1:5" x14ac:dyDescent="0.2">
      <c r="A4145" t="s">
        <v>27</v>
      </c>
      <c r="B4145" t="s">
        <v>20</v>
      </c>
      <c r="C4145" s="2">
        <v>44044.443055555559</v>
      </c>
      <c r="D4145" s="2">
        <v>44044.467361111114</v>
      </c>
      <c r="E4145" t="s">
        <v>4171</v>
      </c>
    </row>
    <row r="4146" spans="1:5" x14ac:dyDescent="0.2">
      <c r="A4146" t="s">
        <v>27</v>
      </c>
      <c r="B4146" t="s">
        <v>20</v>
      </c>
      <c r="C4146" s="2">
        <v>44044.443055555559</v>
      </c>
      <c r="D4146" s="2">
        <v>44044.467361111114</v>
      </c>
      <c r="E4146" t="s">
        <v>4172</v>
      </c>
    </row>
    <row r="4147" spans="1:5" x14ac:dyDescent="0.2">
      <c r="A4147" t="s">
        <v>27</v>
      </c>
      <c r="B4147" t="s">
        <v>20</v>
      </c>
      <c r="C4147" s="2">
        <v>44044.443055555559</v>
      </c>
      <c r="D4147" s="2">
        <v>44044.467361111114</v>
      </c>
      <c r="E4147" t="s">
        <v>4173</v>
      </c>
    </row>
    <row r="4148" spans="1:5" x14ac:dyDescent="0.2">
      <c r="A4148" t="s">
        <v>27</v>
      </c>
      <c r="B4148" t="s">
        <v>20</v>
      </c>
      <c r="C4148" s="2">
        <v>44044.443055555559</v>
      </c>
      <c r="D4148" s="2">
        <v>44044.467361111114</v>
      </c>
      <c r="E4148" t="s">
        <v>4174</v>
      </c>
    </row>
    <row r="4149" spans="1:5" x14ac:dyDescent="0.2">
      <c r="A4149" t="s">
        <v>27</v>
      </c>
      <c r="B4149" t="s">
        <v>20</v>
      </c>
      <c r="C4149" s="2">
        <v>44044.443055555559</v>
      </c>
      <c r="D4149" s="2">
        <v>44044.467361111114</v>
      </c>
      <c r="E4149" t="s">
        <v>4175</v>
      </c>
    </row>
    <row r="4150" spans="1:5" x14ac:dyDescent="0.2">
      <c r="A4150" t="s">
        <v>27</v>
      </c>
      <c r="B4150" t="s">
        <v>20</v>
      </c>
      <c r="C4150" s="2">
        <v>44044.443055555559</v>
      </c>
      <c r="D4150" s="2">
        <v>44044.467361111114</v>
      </c>
      <c r="E4150" t="s">
        <v>4176</v>
      </c>
    </row>
    <row r="4151" spans="1:5" x14ac:dyDescent="0.2">
      <c r="A4151" t="s">
        <v>27</v>
      </c>
      <c r="B4151" t="s">
        <v>20</v>
      </c>
      <c r="C4151" s="2">
        <v>44044.443055555559</v>
      </c>
      <c r="D4151" s="2">
        <v>44044.467361111114</v>
      </c>
      <c r="E4151" t="s">
        <v>4177</v>
      </c>
    </row>
    <row r="4152" spans="1:5" x14ac:dyDescent="0.2">
      <c r="A4152" t="s">
        <v>27</v>
      </c>
      <c r="B4152" t="s">
        <v>20</v>
      </c>
      <c r="C4152" s="2">
        <v>44044.443055555559</v>
      </c>
      <c r="D4152" s="2">
        <v>44044.467361111114</v>
      </c>
      <c r="E4152" t="s">
        <v>4178</v>
      </c>
    </row>
    <row r="4153" spans="1:5" x14ac:dyDescent="0.2">
      <c r="A4153" t="s">
        <v>27</v>
      </c>
      <c r="B4153" t="s">
        <v>20</v>
      </c>
      <c r="C4153" s="2">
        <v>44044.443055555559</v>
      </c>
      <c r="D4153" s="2">
        <v>44044.467361111114</v>
      </c>
      <c r="E4153" t="s">
        <v>4179</v>
      </c>
    </row>
    <row r="4154" spans="1:5" x14ac:dyDescent="0.2">
      <c r="A4154" t="s">
        <v>27</v>
      </c>
      <c r="B4154" t="s">
        <v>20</v>
      </c>
      <c r="C4154" s="2">
        <v>44044.443055555559</v>
      </c>
      <c r="D4154" s="2">
        <v>44044.467361111114</v>
      </c>
      <c r="E4154" t="s">
        <v>4180</v>
      </c>
    </row>
    <row r="4155" spans="1:5" x14ac:dyDescent="0.2">
      <c r="A4155" t="s">
        <v>27</v>
      </c>
      <c r="B4155" t="s">
        <v>20</v>
      </c>
      <c r="C4155" s="2">
        <v>44044.443055555559</v>
      </c>
      <c r="D4155" s="2">
        <v>44044.467361111114</v>
      </c>
      <c r="E4155" t="s">
        <v>4181</v>
      </c>
    </row>
    <row r="4156" spans="1:5" x14ac:dyDescent="0.2">
      <c r="A4156" t="s">
        <v>27</v>
      </c>
      <c r="B4156" t="s">
        <v>20</v>
      </c>
      <c r="C4156" s="2">
        <v>44044.443055555559</v>
      </c>
      <c r="D4156" s="2">
        <v>44044.467361111114</v>
      </c>
      <c r="E4156" t="s">
        <v>4182</v>
      </c>
    </row>
    <row r="4157" spans="1:5" x14ac:dyDescent="0.2">
      <c r="A4157" t="s">
        <v>27</v>
      </c>
      <c r="B4157" t="s">
        <v>20</v>
      </c>
      <c r="C4157" s="2">
        <v>44044.443055555559</v>
      </c>
      <c r="D4157" s="2">
        <v>44044.467361111114</v>
      </c>
      <c r="E4157" t="s">
        <v>4183</v>
      </c>
    </row>
    <row r="4158" spans="1:5" x14ac:dyDescent="0.2">
      <c r="A4158" t="s">
        <v>27</v>
      </c>
      <c r="B4158" t="s">
        <v>20</v>
      </c>
      <c r="C4158" s="2">
        <v>44044.443055555559</v>
      </c>
      <c r="D4158" s="2">
        <v>44044.467361111114</v>
      </c>
      <c r="E4158" t="s">
        <v>4184</v>
      </c>
    </row>
    <row r="4159" spans="1:5" x14ac:dyDescent="0.2">
      <c r="A4159" t="s">
        <v>27</v>
      </c>
      <c r="B4159" t="s">
        <v>20</v>
      </c>
      <c r="C4159" s="2">
        <v>44044.443055555559</v>
      </c>
      <c r="D4159" s="2">
        <v>44044.467361111114</v>
      </c>
      <c r="E4159" t="s">
        <v>4185</v>
      </c>
    </row>
    <row r="4160" spans="1:5" x14ac:dyDescent="0.2">
      <c r="A4160" t="s">
        <v>27</v>
      </c>
      <c r="B4160" t="s">
        <v>20</v>
      </c>
      <c r="C4160" s="2">
        <v>44044.443055555559</v>
      </c>
      <c r="D4160" s="2">
        <v>44044.467361111114</v>
      </c>
      <c r="E4160" t="s">
        <v>4186</v>
      </c>
    </row>
    <row r="4161" spans="1:5" x14ac:dyDescent="0.2">
      <c r="A4161" t="s">
        <v>27</v>
      </c>
      <c r="B4161" t="s">
        <v>20</v>
      </c>
      <c r="C4161" s="2">
        <v>44044.443055555559</v>
      </c>
      <c r="D4161" s="2">
        <v>44044.467361111114</v>
      </c>
      <c r="E4161" t="s">
        <v>4187</v>
      </c>
    </row>
    <row r="4162" spans="1:5" x14ac:dyDescent="0.2">
      <c r="A4162" t="s">
        <v>27</v>
      </c>
      <c r="B4162" t="s">
        <v>20</v>
      </c>
      <c r="C4162" s="2">
        <v>44044.443055555559</v>
      </c>
      <c r="D4162" s="2">
        <v>44044.467361111114</v>
      </c>
      <c r="E4162" t="s">
        <v>4188</v>
      </c>
    </row>
    <row r="4163" spans="1:5" x14ac:dyDescent="0.2">
      <c r="A4163" t="s">
        <v>27</v>
      </c>
      <c r="B4163" t="s">
        <v>20</v>
      </c>
      <c r="C4163" s="2">
        <v>44044.443055555559</v>
      </c>
      <c r="D4163" s="2">
        <v>44044.467361111114</v>
      </c>
      <c r="E4163" t="s">
        <v>4189</v>
      </c>
    </row>
    <row r="4164" spans="1:5" x14ac:dyDescent="0.2">
      <c r="A4164" t="s">
        <v>27</v>
      </c>
      <c r="B4164" t="s">
        <v>20</v>
      </c>
      <c r="C4164" s="2">
        <v>44044.443055555559</v>
      </c>
      <c r="D4164" s="2">
        <v>44044.467361111114</v>
      </c>
      <c r="E4164" t="s">
        <v>4190</v>
      </c>
    </row>
    <row r="4165" spans="1:5" x14ac:dyDescent="0.2">
      <c r="A4165" t="s">
        <v>27</v>
      </c>
      <c r="B4165" t="s">
        <v>20</v>
      </c>
      <c r="C4165" s="2">
        <v>44044.443055555559</v>
      </c>
      <c r="D4165" s="2">
        <v>44044.467361111114</v>
      </c>
      <c r="E4165" t="s">
        <v>4191</v>
      </c>
    </row>
    <row r="4166" spans="1:5" x14ac:dyDescent="0.2">
      <c r="A4166" t="s">
        <v>27</v>
      </c>
      <c r="B4166" t="s">
        <v>20</v>
      </c>
      <c r="C4166" s="2">
        <v>44044.443055555559</v>
      </c>
      <c r="D4166" s="2">
        <v>44044.467361111114</v>
      </c>
      <c r="E4166" t="s">
        <v>4192</v>
      </c>
    </row>
    <row r="4167" spans="1:5" x14ac:dyDescent="0.2">
      <c r="A4167" t="s">
        <v>27</v>
      </c>
      <c r="B4167" t="s">
        <v>20</v>
      </c>
      <c r="C4167" s="2">
        <v>44044.443055555559</v>
      </c>
      <c r="D4167" s="2">
        <v>44044.467361111114</v>
      </c>
      <c r="E4167" t="s">
        <v>4193</v>
      </c>
    </row>
    <row r="4168" spans="1:5" x14ac:dyDescent="0.2">
      <c r="A4168" t="s">
        <v>27</v>
      </c>
      <c r="B4168" t="s">
        <v>20</v>
      </c>
      <c r="C4168" s="2">
        <v>44044.443055555559</v>
      </c>
      <c r="D4168" s="2">
        <v>44044.467361111114</v>
      </c>
      <c r="E4168" t="s">
        <v>4194</v>
      </c>
    </row>
    <row r="4169" spans="1:5" x14ac:dyDescent="0.2">
      <c r="A4169" t="s">
        <v>27</v>
      </c>
      <c r="B4169" t="s">
        <v>20</v>
      </c>
      <c r="C4169" s="2">
        <v>44044.443055555559</v>
      </c>
      <c r="D4169" s="2">
        <v>44044.467361111114</v>
      </c>
      <c r="E4169" t="s">
        <v>4195</v>
      </c>
    </row>
    <row r="4170" spans="1:5" x14ac:dyDescent="0.2">
      <c r="A4170" t="s">
        <v>27</v>
      </c>
      <c r="B4170" t="s">
        <v>20</v>
      </c>
      <c r="C4170" s="2">
        <v>44044.443055555559</v>
      </c>
      <c r="D4170" s="2">
        <v>44044.467361111114</v>
      </c>
      <c r="E4170" t="s">
        <v>4196</v>
      </c>
    </row>
    <row r="4171" spans="1:5" x14ac:dyDescent="0.2">
      <c r="A4171" t="s">
        <v>27</v>
      </c>
      <c r="B4171" t="s">
        <v>20</v>
      </c>
      <c r="C4171" s="2">
        <v>44044.443055555559</v>
      </c>
      <c r="D4171" s="2">
        <v>44044.467361111114</v>
      </c>
      <c r="E4171" t="s">
        <v>4197</v>
      </c>
    </row>
    <row r="4172" spans="1:5" x14ac:dyDescent="0.2">
      <c r="A4172" t="s">
        <v>27</v>
      </c>
      <c r="B4172" t="s">
        <v>20</v>
      </c>
      <c r="C4172" s="2">
        <v>44044.443055555559</v>
      </c>
      <c r="D4172" s="2">
        <v>44044.467361111114</v>
      </c>
      <c r="E4172" t="s">
        <v>4198</v>
      </c>
    </row>
    <row r="4173" spans="1:5" x14ac:dyDescent="0.2">
      <c r="A4173" t="s">
        <v>27</v>
      </c>
      <c r="B4173" t="s">
        <v>20</v>
      </c>
      <c r="C4173" s="2">
        <v>44044.443055555559</v>
      </c>
      <c r="D4173" s="2">
        <v>44044.467361111114</v>
      </c>
      <c r="E4173" t="s">
        <v>4199</v>
      </c>
    </row>
    <row r="4174" spans="1:5" x14ac:dyDescent="0.2">
      <c r="A4174" t="s">
        <v>27</v>
      </c>
      <c r="B4174" t="s">
        <v>20</v>
      </c>
      <c r="C4174" s="2">
        <v>44044.443055555559</v>
      </c>
      <c r="D4174" s="2">
        <v>44044.467361111114</v>
      </c>
      <c r="E4174" t="s">
        <v>4200</v>
      </c>
    </row>
    <row r="4175" spans="1:5" x14ac:dyDescent="0.2">
      <c r="A4175" t="s">
        <v>27</v>
      </c>
      <c r="B4175" t="s">
        <v>20</v>
      </c>
      <c r="C4175" s="2">
        <v>44044.443055555559</v>
      </c>
      <c r="D4175" s="2">
        <v>44044.467361111114</v>
      </c>
      <c r="E4175" t="s">
        <v>4201</v>
      </c>
    </row>
    <row r="4176" spans="1:5" x14ac:dyDescent="0.2">
      <c r="A4176" t="s">
        <v>27</v>
      </c>
      <c r="B4176" t="s">
        <v>20</v>
      </c>
      <c r="C4176" s="2">
        <v>44044.443055555559</v>
      </c>
      <c r="D4176" s="2">
        <v>44044.467361111114</v>
      </c>
      <c r="E4176" t="s">
        <v>4202</v>
      </c>
    </row>
    <row r="4177" spans="1:5" x14ac:dyDescent="0.2">
      <c r="A4177" t="s">
        <v>27</v>
      </c>
      <c r="B4177" t="s">
        <v>20</v>
      </c>
      <c r="C4177" s="2">
        <v>44044.443055555559</v>
      </c>
      <c r="D4177" s="2">
        <v>44044.467361111114</v>
      </c>
      <c r="E4177" t="s">
        <v>4203</v>
      </c>
    </row>
    <row r="4178" spans="1:5" x14ac:dyDescent="0.2">
      <c r="A4178" t="s">
        <v>27</v>
      </c>
      <c r="B4178" t="s">
        <v>20</v>
      </c>
      <c r="C4178" s="2">
        <v>44044.443055555559</v>
      </c>
      <c r="D4178" s="2">
        <v>44044.467361111114</v>
      </c>
      <c r="E4178" t="s">
        <v>4204</v>
      </c>
    </row>
    <row r="4179" spans="1:5" x14ac:dyDescent="0.2">
      <c r="A4179" t="s">
        <v>27</v>
      </c>
      <c r="B4179" t="s">
        <v>20</v>
      </c>
      <c r="C4179" s="2">
        <v>44044.443055555559</v>
      </c>
      <c r="D4179" s="2">
        <v>44044.467361111114</v>
      </c>
      <c r="E4179" t="s">
        <v>4205</v>
      </c>
    </row>
    <row r="4180" spans="1:5" x14ac:dyDescent="0.2">
      <c r="A4180" t="s">
        <v>27</v>
      </c>
      <c r="B4180" t="s">
        <v>20</v>
      </c>
      <c r="C4180" s="2">
        <v>44044.443055555559</v>
      </c>
      <c r="D4180" s="2">
        <v>44044.467361111114</v>
      </c>
      <c r="E4180" t="s">
        <v>4206</v>
      </c>
    </row>
    <row r="4181" spans="1:5" x14ac:dyDescent="0.2">
      <c r="A4181" t="s">
        <v>27</v>
      </c>
      <c r="B4181" t="s">
        <v>20</v>
      </c>
      <c r="C4181" s="2">
        <v>44044.443055555559</v>
      </c>
      <c r="D4181" s="2">
        <v>44044.467361111114</v>
      </c>
      <c r="E4181" t="s">
        <v>4207</v>
      </c>
    </row>
    <row r="4182" spans="1:5" x14ac:dyDescent="0.2">
      <c r="A4182" t="s">
        <v>27</v>
      </c>
      <c r="B4182" t="s">
        <v>20</v>
      </c>
      <c r="C4182" s="2">
        <v>44044.443055555559</v>
      </c>
      <c r="D4182" s="2">
        <v>44044.467361111114</v>
      </c>
      <c r="E4182" t="s">
        <v>4208</v>
      </c>
    </row>
    <row r="4183" spans="1:5" x14ac:dyDescent="0.2">
      <c r="A4183" t="s">
        <v>27</v>
      </c>
      <c r="B4183" t="s">
        <v>20</v>
      </c>
      <c r="C4183" s="2">
        <v>44044.443055555559</v>
      </c>
      <c r="D4183" s="2">
        <v>44044.467361111114</v>
      </c>
      <c r="E4183" t="s">
        <v>4209</v>
      </c>
    </row>
    <row r="4184" spans="1:5" x14ac:dyDescent="0.2">
      <c r="A4184" t="s">
        <v>27</v>
      </c>
      <c r="B4184" t="s">
        <v>20</v>
      </c>
      <c r="C4184" s="2">
        <v>44044.443055555559</v>
      </c>
      <c r="D4184" s="2">
        <v>44044.467361111114</v>
      </c>
      <c r="E4184" t="s">
        <v>4210</v>
      </c>
    </row>
    <row r="4185" spans="1:5" x14ac:dyDescent="0.2">
      <c r="A4185" t="s">
        <v>27</v>
      </c>
      <c r="B4185" t="s">
        <v>20</v>
      </c>
      <c r="C4185" s="2">
        <v>44044.443055555559</v>
      </c>
      <c r="D4185" s="2">
        <v>44044.467361111114</v>
      </c>
      <c r="E4185" t="s">
        <v>4211</v>
      </c>
    </row>
    <row r="4186" spans="1:5" x14ac:dyDescent="0.2">
      <c r="A4186" t="s">
        <v>27</v>
      </c>
      <c r="B4186" t="s">
        <v>20</v>
      </c>
      <c r="C4186" s="2">
        <v>44044.443055555559</v>
      </c>
      <c r="D4186" s="2">
        <v>44044.467361111114</v>
      </c>
      <c r="E4186" t="s">
        <v>4212</v>
      </c>
    </row>
    <row r="4187" spans="1:5" x14ac:dyDescent="0.2">
      <c r="A4187" t="s">
        <v>27</v>
      </c>
      <c r="B4187" t="s">
        <v>20</v>
      </c>
      <c r="C4187" s="2">
        <v>44044.443055555559</v>
      </c>
      <c r="D4187" s="2">
        <v>44044.467361111114</v>
      </c>
      <c r="E4187" t="s">
        <v>4213</v>
      </c>
    </row>
    <row r="4188" spans="1:5" x14ac:dyDescent="0.2">
      <c r="A4188" t="s">
        <v>27</v>
      </c>
      <c r="B4188" t="s">
        <v>20</v>
      </c>
      <c r="C4188" s="2">
        <v>44044.443055555559</v>
      </c>
      <c r="D4188" s="2">
        <v>44044.467361111114</v>
      </c>
      <c r="E4188" t="s">
        <v>4214</v>
      </c>
    </row>
    <row r="4189" spans="1:5" x14ac:dyDescent="0.2">
      <c r="A4189" t="s">
        <v>27</v>
      </c>
      <c r="B4189" t="s">
        <v>20</v>
      </c>
      <c r="C4189" s="2">
        <v>44044.443055555559</v>
      </c>
      <c r="D4189" s="2">
        <v>44044.467361111114</v>
      </c>
      <c r="E4189" t="s">
        <v>4215</v>
      </c>
    </row>
    <row r="4190" spans="1:5" x14ac:dyDescent="0.2">
      <c r="A4190" t="s">
        <v>27</v>
      </c>
      <c r="B4190" t="s">
        <v>20</v>
      </c>
      <c r="C4190" s="2">
        <v>44044.443055555559</v>
      </c>
      <c r="D4190" s="2">
        <v>44044.467361111114</v>
      </c>
      <c r="E4190" t="s">
        <v>4216</v>
      </c>
    </row>
    <row r="4191" spans="1:5" x14ac:dyDescent="0.2">
      <c r="A4191" t="s">
        <v>27</v>
      </c>
      <c r="B4191" t="s">
        <v>20</v>
      </c>
      <c r="C4191" s="2">
        <v>44044.443055555559</v>
      </c>
      <c r="D4191" s="2">
        <v>44044.467361111114</v>
      </c>
      <c r="E4191" t="s">
        <v>4217</v>
      </c>
    </row>
    <row r="4192" spans="1:5" x14ac:dyDescent="0.2">
      <c r="A4192" t="s">
        <v>27</v>
      </c>
      <c r="B4192" t="s">
        <v>20</v>
      </c>
      <c r="C4192" s="2">
        <v>44044.443055555559</v>
      </c>
      <c r="D4192" s="2">
        <v>44044.467361111114</v>
      </c>
      <c r="E4192" t="s">
        <v>4218</v>
      </c>
    </row>
    <row r="4193" spans="1:5" x14ac:dyDescent="0.2">
      <c r="A4193" t="s">
        <v>27</v>
      </c>
      <c r="B4193" t="s">
        <v>20</v>
      </c>
      <c r="C4193" s="2">
        <v>44044.443055555559</v>
      </c>
      <c r="D4193" s="2">
        <v>44044.467361111114</v>
      </c>
      <c r="E4193" t="s">
        <v>4219</v>
      </c>
    </row>
    <row r="4194" spans="1:5" x14ac:dyDescent="0.2">
      <c r="A4194" t="s">
        <v>27</v>
      </c>
      <c r="B4194" t="s">
        <v>20</v>
      </c>
      <c r="C4194" s="2">
        <v>44044.443055555559</v>
      </c>
      <c r="D4194" s="2">
        <v>44044.467361111114</v>
      </c>
      <c r="E4194" t="s">
        <v>4220</v>
      </c>
    </row>
    <row r="4195" spans="1:5" x14ac:dyDescent="0.2">
      <c r="A4195" t="s">
        <v>27</v>
      </c>
      <c r="B4195" t="s">
        <v>20</v>
      </c>
      <c r="C4195" s="2">
        <v>44044.443055555559</v>
      </c>
      <c r="D4195" s="2">
        <v>44044.467361111114</v>
      </c>
      <c r="E4195" t="s">
        <v>4221</v>
      </c>
    </row>
    <row r="4196" spans="1:5" x14ac:dyDescent="0.2">
      <c r="A4196" t="s">
        <v>27</v>
      </c>
      <c r="B4196" t="s">
        <v>20</v>
      </c>
      <c r="C4196" s="2">
        <v>44044.443055555559</v>
      </c>
      <c r="D4196" s="2">
        <v>44044.467361111114</v>
      </c>
      <c r="E4196" t="s">
        <v>4222</v>
      </c>
    </row>
    <row r="4197" spans="1:5" x14ac:dyDescent="0.2">
      <c r="A4197" t="s">
        <v>27</v>
      </c>
      <c r="B4197" t="s">
        <v>20</v>
      </c>
      <c r="C4197" s="2">
        <v>44044.443055555559</v>
      </c>
      <c r="D4197" s="2">
        <v>44044.467361111114</v>
      </c>
      <c r="E4197" t="s">
        <v>4223</v>
      </c>
    </row>
    <row r="4198" spans="1:5" x14ac:dyDescent="0.2">
      <c r="A4198" t="s">
        <v>27</v>
      </c>
      <c r="B4198" t="s">
        <v>20</v>
      </c>
      <c r="C4198" s="2">
        <v>44044.443055555559</v>
      </c>
      <c r="D4198" s="2">
        <v>44044.467361111114</v>
      </c>
      <c r="E4198" t="s">
        <v>4224</v>
      </c>
    </row>
    <row r="4199" spans="1:5" x14ac:dyDescent="0.2">
      <c r="A4199" t="s">
        <v>27</v>
      </c>
      <c r="B4199" t="s">
        <v>20</v>
      </c>
      <c r="C4199" s="2">
        <v>44044.443055555559</v>
      </c>
      <c r="D4199" s="2">
        <v>44044.467361111114</v>
      </c>
      <c r="E4199" t="s">
        <v>4225</v>
      </c>
    </row>
    <row r="4200" spans="1:5" x14ac:dyDescent="0.2">
      <c r="A4200" t="s">
        <v>27</v>
      </c>
      <c r="B4200" t="s">
        <v>20</v>
      </c>
      <c r="C4200" s="2">
        <v>44044.443055555559</v>
      </c>
      <c r="D4200" s="2">
        <v>44044.467361111114</v>
      </c>
      <c r="E4200" t="s">
        <v>4226</v>
      </c>
    </row>
    <row r="4201" spans="1:5" x14ac:dyDescent="0.2">
      <c r="A4201" t="s">
        <v>27</v>
      </c>
      <c r="B4201" t="s">
        <v>20</v>
      </c>
      <c r="C4201" s="2">
        <v>44044.443055555559</v>
      </c>
      <c r="D4201" s="2">
        <v>44044.467361111114</v>
      </c>
      <c r="E4201" t="s">
        <v>4227</v>
      </c>
    </row>
    <row r="4202" spans="1:5" x14ac:dyDescent="0.2">
      <c r="A4202" t="s">
        <v>27</v>
      </c>
      <c r="B4202" t="s">
        <v>20</v>
      </c>
      <c r="C4202" s="2">
        <v>44044.443055555559</v>
      </c>
      <c r="D4202" s="2">
        <v>44044.467361111114</v>
      </c>
      <c r="E4202" t="s">
        <v>4228</v>
      </c>
    </row>
    <row r="4203" spans="1:5" x14ac:dyDescent="0.2">
      <c r="A4203" t="s">
        <v>27</v>
      </c>
      <c r="B4203" t="s">
        <v>20</v>
      </c>
      <c r="C4203" s="2">
        <v>44044.443055555559</v>
      </c>
      <c r="D4203" s="2">
        <v>44044.467361111114</v>
      </c>
      <c r="E4203" t="s">
        <v>4229</v>
      </c>
    </row>
    <row r="4204" spans="1:5" x14ac:dyDescent="0.2">
      <c r="A4204" t="s">
        <v>27</v>
      </c>
      <c r="B4204" t="s">
        <v>20</v>
      </c>
      <c r="C4204" s="2">
        <v>44044.443055555559</v>
      </c>
      <c r="D4204" s="2">
        <v>44044.467361111114</v>
      </c>
      <c r="E4204" t="s">
        <v>4230</v>
      </c>
    </row>
    <row r="4205" spans="1:5" x14ac:dyDescent="0.2">
      <c r="A4205" t="s">
        <v>27</v>
      </c>
      <c r="B4205" t="s">
        <v>20</v>
      </c>
      <c r="C4205" s="2">
        <v>44044.443055555559</v>
      </c>
      <c r="D4205" s="2">
        <v>44044.467361111114</v>
      </c>
      <c r="E4205" t="s">
        <v>4231</v>
      </c>
    </row>
    <row r="4206" spans="1:5" x14ac:dyDescent="0.2">
      <c r="A4206" t="s">
        <v>27</v>
      </c>
      <c r="B4206" t="s">
        <v>20</v>
      </c>
      <c r="C4206" s="2">
        <v>44044.443055555559</v>
      </c>
      <c r="D4206" s="2">
        <v>44044.467361111114</v>
      </c>
      <c r="E4206" t="s">
        <v>4232</v>
      </c>
    </row>
    <row r="4207" spans="1:5" x14ac:dyDescent="0.2">
      <c r="A4207" t="s">
        <v>27</v>
      </c>
      <c r="B4207" t="s">
        <v>20</v>
      </c>
      <c r="C4207" s="2">
        <v>44044.443055555559</v>
      </c>
      <c r="D4207" s="2">
        <v>44044.467361111114</v>
      </c>
      <c r="E4207" t="s">
        <v>4233</v>
      </c>
    </row>
    <row r="4208" spans="1:5" x14ac:dyDescent="0.2">
      <c r="A4208" t="s">
        <v>27</v>
      </c>
      <c r="B4208" t="s">
        <v>20</v>
      </c>
      <c r="C4208" s="2">
        <v>44044.443055555559</v>
      </c>
      <c r="D4208" s="2">
        <v>44044.467361111114</v>
      </c>
      <c r="E4208" t="s">
        <v>4234</v>
      </c>
    </row>
    <row r="4209" spans="1:5" x14ac:dyDescent="0.2">
      <c r="A4209" t="s">
        <v>27</v>
      </c>
      <c r="B4209" t="s">
        <v>20</v>
      </c>
      <c r="C4209" s="2">
        <v>44044.443055555559</v>
      </c>
      <c r="D4209" s="2">
        <v>44044.467361111114</v>
      </c>
      <c r="E4209" t="s">
        <v>4235</v>
      </c>
    </row>
    <row r="4210" spans="1:5" x14ac:dyDescent="0.2">
      <c r="A4210" t="s">
        <v>27</v>
      </c>
      <c r="B4210" t="s">
        <v>20</v>
      </c>
      <c r="C4210" s="2">
        <v>44044.443055555559</v>
      </c>
      <c r="D4210" s="2">
        <v>44044.467361111114</v>
      </c>
      <c r="E4210" t="s">
        <v>4236</v>
      </c>
    </row>
    <row r="4211" spans="1:5" x14ac:dyDescent="0.2">
      <c r="A4211" t="s">
        <v>27</v>
      </c>
      <c r="B4211" t="s">
        <v>20</v>
      </c>
      <c r="C4211" s="2">
        <v>44044.443055555559</v>
      </c>
      <c r="D4211" s="2">
        <v>44044.467361111114</v>
      </c>
      <c r="E4211" t="s">
        <v>4237</v>
      </c>
    </row>
    <row r="4212" spans="1:5" x14ac:dyDescent="0.2">
      <c r="A4212" t="s">
        <v>27</v>
      </c>
      <c r="B4212" t="s">
        <v>20</v>
      </c>
      <c r="C4212" s="2">
        <v>44044.443055555559</v>
      </c>
      <c r="D4212" s="2">
        <v>44044.467361111114</v>
      </c>
      <c r="E4212" t="s">
        <v>4238</v>
      </c>
    </row>
    <row r="4213" spans="1:5" x14ac:dyDescent="0.2">
      <c r="A4213" t="s">
        <v>27</v>
      </c>
      <c r="B4213" t="s">
        <v>20</v>
      </c>
      <c r="C4213" s="2">
        <v>44044.443055555559</v>
      </c>
      <c r="D4213" s="2">
        <v>44044.467361111114</v>
      </c>
      <c r="E4213" t="s">
        <v>4239</v>
      </c>
    </row>
    <row r="4214" spans="1:5" x14ac:dyDescent="0.2">
      <c r="A4214" t="s">
        <v>27</v>
      </c>
      <c r="B4214" t="s">
        <v>20</v>
      </c>
      <c r="C4214" s="2">
        <v>44044.443055555559</v>
      </c>
      <c r="D4214" s="2">
        <v>44044.467361111114</v>
      </c>
      <c r="E4214" t="s">
        <v>4240</v>
      </c>
    </row>
    <row r="4215" spans="1:5" x14ac:dyDescent="0.2">
      <c r="A4215" t="s">
        <v>27</v>
      </c>
      <c r="B4215" t="s">
        <v>20</v>
      </c>
      <c r="C4215" s="2">
        <v>44044.443055555559</v>
      </c>
      <c r="D4215" s="2">
        <v>44044.467361111114</v>
      </c>
      <c r="E4215" t="s">
        <v>4241</v>
      </c>
    </row>
    <row r="4216" spans="1:5" x14ac:dyDescent="0.2">
      <c r="A4216" t="s">
        <v>27</v>
      </c>
      <c r="B4216" t="s">
        <v>20</v>
      </c>
      <c r="C4216" s="2">
        <v>44044.443055555559</v>
      </c>
      <c r="D4216" s="2">
        <v>44044.467361111114</v>
      </c>
      <c r="E4216" t="s">
        <v>4242</v>
      </c>
    </row>
    <row r="4217" spans="1:5" x14ac:dyDescent="0.2">
      <c r="A4217" t="s">
        <v>27</v>
      </c>
      <c r="B4217" t="s">
        <v>20</v>
      </c>
      <c r="C4217" s="2">
        <v>44044.443055555559</v>
      </c>
      <c r="D4217" s="2">
        <v>44044.467361111114</v>
      </c>
      <c r="E4217" t="s">
        <v>4243</v>
      </c>
    </row>
    <row r="4218" spans="1:5" x14ac:dyDescent="0.2">
      <c r="A4218" t="s">
        <v>27</v>
      </c>
      <c r="B4218" t="s">
        <v>20</v>
      </c>
      <c r="C4218" s="2">
        <v>44044.443055555559</v>
      </c>
      <c r="D4218" s="2">
        <v>44044.467361111114</v>
      </c>
      <c r="E4218" t="s">
        <v>4244</v>
      </c>
    </row>
    <row r="4219" spans="1:5" x14ac:dyDescent="0.2">
      <c r="A4219" t="s">
        <v>27</v>
      </c>
      <c r="B4219" t="s">
        <v>20</v>
      </c>
      <c r="C4219" s="2">
        <v>44044.443055555559</v>
      </c>
      <c r="D4219" s="2">
        <v>44044.467361111114</v>
      </c>
      <c r="E4219" t="s">
        <v>4245</v>
      </c>
    </row>
    <row r="4220" spans="1:5" x14ac:dyDescent="0.2">
      <c r="A4220" t="s">
        <v>27</v>
      </c>
      <c r="B4220" t="s">
        <v>20</v>
      </c>
      <c r="C4220" s="2">
        <v>44044.443055555559</v>
      </c>
      <c r="D4220" s="2">
        <v>44044.467361111114</v>
      </c>
      <c r="E4220" t="s">
        <v>4246</v>
      </c>
    </row>
    <row r="4221" spans="1:5" x14ac:dyDescent="0.2">
      <c r="A4221" t="s">
        <v>27</v>
      </c>
      <c r="B4221" t="s">
        <v>20</v>
      </c>
      <c r="C4221" s="2">
        <v>44044.443055555559</v>
      </c>
      <c r="D4221" s="2">
        <v>44044.467361111114</v>
      </c>
      <c r="E4221" t="s">
        <v>4247</v>
      </c>
    </row>
    <row r="4222" spans="1:5" x14ac:dyDescent="0.2">
      <c r="A4222" t="s">
        <v>27</v>
      </c>
      <c r="B4222" t="s">
        <v>20</v>
      </c>
      <c r="C4222" s="2">
        <v>44044.443055555559</v>
      </c>
      <c r="D4222" s="2">
        <v>44044.467361111114</v>
      </c>
      <c r="E4222" t="s">
        <v>4248</v>
      </c>
    </row>
    <row r="4223" spans="1:5" x14ac:dyDescent="0.2">
      <c r="A4223" t="s">
        <v>27</v>
      </c>
      <c r="B4223" t="s">
        <v>20</v>
      </c>
      <c r="C4223" s="2">
        <v>44044.443055555559</v>
      </c>
      <c r="D4223" s="2">
        <v>44044.467361111114</v>
      </c>
      <c r="E4223" t="s">
        <v>4249</v>
      </c>
    </row>
    <row r="4224" spans="1:5" x14ac:dyDescent="0.2">
      <c r="A4224" t="s">
        <v>27</v>
      </c>
      <c r="B4224" t="s">
        <v>20</v>
      </c>
      <c r="C4224" s="2">
        <v>44044.443055555559</v>
      </c>
      <c r="D4224" s="2">
        <v>44044.467361111114</v>
      </c>
      <c r="E4224" t="s">
        <v>4250</v>
      </c>
    </row>
    <row r="4225" spans="1:5" x14ac:dyDescent="0.2">
      <c r="A4225" t="s">
        <v>27</v>
      </c>
      <c r="B4225" t="s">
        <v>20</v>
      </c>
      <c r="C4225" s="2">
        <v>44044.443055555559</v>
      </c>
      <c r="D4225" s="2">
        <v>44044.467361111114</v>
      </c>
      <c r="E4225" t="s">
        <v>4251</v>
      </c>
    </row>
    <row r="4226" spans="1:5" x14ac:dyDescent="0.2">
      <c r="A4226" t="s">
        <v>27</v>
      </c>
      <c r="B4226" t="s">
        <v>20</v>
      </c>
      <c r="C4226" s="2">
        <v>44044.443055555559</v>
      </c>
      <c r="D4226" s="2">
        <v>44044.467361111114</v>
      </c>
      <c r="E4226" t="s">
        <v>4252</v>
      </c>
    </row>
    <row r="4227" spans="1:5" x14ac:dyDescent="0.2">
      <c r="A4227" t="s">
        <v>27</v>
      </c>
      <c r="B4227" t="s">
        <v>20</v>
      </c>
      <c r="C4227" s="2">
        <v>44044.443055555559</v>
      </c>
      <c r="D4227" s="2">
        <v>44044.467361111114</v>
      </c>
      <c r="E4227" t="s">
        <v>4253</v>
      </c>
    </row>
    <row r="4228" spans="1:5" x14ac:dyDescent="0.2">
      <c r="A4228" t="s">
        <v>27</v>
      </c>
      <c r="B4228" t="s">
        <v>20</v>
      </c>
      <c r="C4228" s="2">
        <v>44044.443055555559</v>
      </c>
      <c r="D4228" s="2">
        <v>44044.467361111114</v>
      </c>
      <c r="E4228" t="s">
        <v>4254</v>
      </c>
    </row>
    <row r="4229" spans="1:5" x14ac:dyDescent="0.2">
      <c r="A4229" t="s">
        <v>27</v>
      </c>
      <c r="B4229" t="s">
        <v>20</v>
      </c>
      <c r="C4229" s="2">
        <v>44044.443055555559</v>
      </c>
      <c r="D4229" s="2">
        <v>44044.467361111114</v>
      </c>
      <c r="E4229" t="s">
        <v>4255</v>
      </c>
    </row>
    <row r="4230" spans="1:5" x14ac:dyDescent="0.2">
      <c r="A4230" t="s">
        <v>27</v>
      </c>
      <c r="B4230" t="s">
        <v>20</v>
      </c>
      <c r="C4230" s="2">
        <v>44044.443055555559</v>
      </c>
      <c r="D4230" s="2">
        <v>44044.467361111114</v>
      </c>
      <c r="E4230" t="s">
        <v>4256</v>
      </c>
    </row>
    <row r="4231" spans="1:5" x14ac:dyDescent="0.2">
      <c r="A4231" t="s">
        <v>27</v>
      </c>
      <c r="B4231" t="s">
        <v>20</v>
      </c>
      <c r="C4231" s="2">
        <v>44044.443055555559</v>
      </c>
      <c r="D4231" s="2">
        <v>44044.467361111114</v>
      </c>
      <c r="E4231" t="s">
        <v>4257</v>
      </c>
    </row>
    <row r="4232" spans="1:5" x14ac:dyDescent="0.2">
      <c r="A4232" t="s">
        <v>27</v>
      </c>
      <c r="B4232" t="s">
        <v>20</v>
      </c>
      <c r="C4232" s="2">
        <v>44044.443055555559</v>
      </c>
      <c r="D4232" s="2">
        <v>44044.467361111114</v>
      </c>
      <c r="E4232" t="s">
        <v>4258</v>
      </c>
    </row>
    <row r="4233" spans="1:5" x14ac:dyDescent="0.2">
      <c r="A4233" t="s">
        <v>27</v>
      </c>
      <c r="B4233" t="s">
        <v>20</v>
      </c>
      <c r="C4233" s="2">
        <v>44044.443055555559</v>
      </c>
      <c r="D4233" s="2">
        <v>44044.467361111114</v>
      </c>
      <c r="E4233" t="s">
        <v>4259</v>
      </c>
    </row>
    <row r="4234" spans="1:5" x14ac:dyDescent="0.2">
      <c r="A4234" t="s">
        <v>27</v>
      </c>
      <c r="B4234" t="s">
        <v>20</v>
      </c>
      <c r="C4234" s="2">
        <v>44044.443055555559</v>
      </c>
      <c r="D4234" s="2">
        <v>44044.467361111114</v>
      </c>
      <c r="E4234" t="s">
        <v>4260</v>
      </c>
    </row>
    <row r="4235" spans="1:5" x14ac:dyDescent="0.2">
      <c r="A4235" t="s">
        <v>27</v>
      </c>
      <c r="B4235" t="s">
        <v>20</v>
      </c>
      <c r="C4235" s="2">
        <v>44044.443055555559</v>
      </c>
      <c r="D4235" s="2">
        <v>44044.467361111114</v>
      </c>
      <c r="E4235" t="s">
        <v>4261</v>
      </c>
    </row>
    <row r="4236" spans="1:5" x14ac:dyDescent="0.2">
      <c r="A4236" t="s">
        <v>27</v>
      </c>
      <c r="B4236" t="s">
        <v>20</v>
      </c>
      <c r="C4236" s="2">
        <v>44044.443055555559</v>
      </c>
      <c r="D4236" s="2">
        <v>44044.467361111114</v>
      </c>
      <c r="E4236" t="s">
        <v>4262</v>
      </c>
    </row>
    <row r="4237" spans="1:5" x14ac:dyDescent="0.2">
      <c r="A4237" t="s">
        <v>27</v>
      </c>
      <c r="B4237" t="s">
        <v>20</v>
      </c>
      <c r="C4237" s="2">
        <v>44044.443055555559</v>
      </c>
      <c r="D4237" s="2">
        <v>44044.467361111114</v>
      </c>
      <c r="E4237" t="s">
        <v>4263</v>
      </c>
    </row>
    <row r="4238" spans="1:5" x14ac:dyDescent="0.2">
      <c r="A4238" t="s">
        <v>27</v>
      </c>
      <c r="B4238" t="s">
        <v>20</v>
      </c>
      <c r="C4238" s="2">
        <v>44044.443055555559</v>
      </c>
      <c r="D4238" s="2">
        <v>44044.467361111114</v>
      </c>
      <c r="E4238" t="s">
        <v>4264</v>
      </c>
    </row>
    <row r="4239" spans="1:5" x14ac:dyDescent="0.2">
      <c r="A4239" t="s">
        <v>27</v>
      </c>
      <c r="B4239" t="s">
        <v>20</v>
      </c>
      <c r="C4239" s="2">
        <v>44044.443055555559</v>
      </c>
      <c r="D4239" s="2">
        <v>44044.467361111114</v>
      </c>
      <c r="E4239" t="s">
        <v>4265</v>
      </c>
    </row>
    <row r="4240" spans="1:5" x14ac:dyDescent="0.2">
      <c r="A4240" t="s">
        <v>27</v>
      </c>
      <c r="B4240" t="s">
        <v>20</v>
      </c>
      <c r="C4240" s="2">
        <v>44044.443055555559</v>
      </c>
      <c r="D4240" s="2">
        <v>44044.467361111114</v>
      </c>
      <c r="E4240" t="s">
        <v>4266</v>
      </c>
    </row>
    <row r="4241" spans="1:5" x14ac:dyDescent="0.2">
      <c r="A4241" t="s">
        <v>27</v>
      </c>
      <c r="B4241" t="s">
        <v>20</v>
      </c>
      <c r="C4241" s="2">
        <v>44044.443055555559</v>
      </c>
      <c r="D4241" s="2">
        <v>44044.467361111114</v>
      </c>
      <c r="E4241" t="s">
        <v>4267</v>
      </c>
    </row>
    <row r="4242" spans="1:5" x14ac:dyDescent="0.2">
      <c r="A4242" t="s">
        <v>27</v>
      </c>
      <c r="B4242" t="s">
        <v>20</v>
      </c>
      <c r="C4242" s="2">
        <v>44044.443055555559</v>
      </c>
      <c r="D4242" s="2">
        <v>44044.467361111114</v>
      </c>
      <c r="E4242" t="s">
        <v>4268</v>
      </c>
    </row>
    <row r="4243" spans="1:5" x14ac:dyDescent="0.2">
      <c r="A4243" t="s">
        <v>27</v>
      </c>
      <c r="B4243" t="s">
        <v>20</v>
      </c>
      <c r="C4243" s="2">
        <v>44044.443055555559</v>
      </c>
      <c r="D4243" s="2">
        <v>44044.467361111114</v>
      </c>
      <c r="E4243" t="s">
        <v>4269</v>
      </c>
    </row>
    <row r="4244" spans="1:5" x14ac:dyDescent="0.2">
      <c r="A4244" t="s">
        <v>27</v>
      </c>
      <c r="B4244" t="s">
        <v>20</v>
      </c>
      <c r="C4244" s="2">
        <v>44044.443055555559</v>
      </c>
      <c r="D4244" s="2">
        <v>44044.467361111114</v>
      </c>
      <c r="E4244" t="s">
        <v>4270</v>
      </c>
    </row>
    <row r="4245" spans="1:5" x14ac:dyDescent="0.2">
      <c r="A4245" t="s">
        <v>27</v>
      </c>
      <c r="B4245" t="s">
        <v>20</v>
      </c>
      <c r="C4245" s="2">
        <v>44044.443055555559</v>
      </c>
      <c r="D4245" s="2">
        <v>44044.467361111114</v>
      </c>
      <c r="E4245" t="s">
        <v>4271</v>
      </c>
    </row>
    <row r="4246" spans="1:5" x14ac:dyDescent="0.2">
      <c r="A4246" t="s">
        <v>27</v>
      </c>
      <c r="B4246" t="s">
        <v>20</v>
      </c>
      <c r="C4246" s="2">
        <v>44044.443055555559</v>
      </c>
      <c r="D4246" s="2">
        <v>44044.467361111114</v>
      </c>
      <c r="E4246" t="s">
        <v>4272</v>
      </c>
    </row>
    <row r="4247" spans="1:5" x14ac:dyDescent="0.2">
      <c r="A4247" t="s">
        <v>27</v>
      </c>
      <c r="B4247" t="s">
        <v>20</v>
      </c>
      <c r="C4247" s="2">
        <v>44044.443055555559</v>
      </c>
      <c r="D4247" s="2">
        <v>44044.467361111114</v>
      </c>
      <c r="E4247" t="s">
        <v>4273</v>
      </c>
    </row>
    <row r="4248" spans="1:5" x14ac:dyDescent="0.2">
      <c r="A4248" t="s">
        <v>27</v>
      </c>
      <c r="B4248" t="s">
        <v>20</v>
      </c>
      <c r="C4248" s="2">
        <v>44044.443055555559</v>
      </c>
      <c r="D4248" s="2">
        <v>44044.467361111114</v>
      </c>
      <c r="E4248" t="s">
        <v>4274</v>
      </c>
    </row>
    <row r="4249" spans="1:5" x14ac:dyDescent="0.2">
      <c r="A4249" t="s">
        <v>27</v>
      </c>
      <c r="B4249" t="s">
        <v>20</v>
      </c>
      <c r="C4249" s="2">
        <v>44044.443055555559</v>
      </c>
      <c r="D4249" s="2">
        <v>44044.467361111114</v>
      </c>
      <c r="E4249" t="s">
        <v>4275</v>
      </c>
    </row>
    <row r="4250" spans="1:5" x14ac:dyDescent="0.2">
      <c r="A4250" t="s">
        <v>27</v>
      </c>
      <c r="B4250" t="s">
        <v>20</v>
      </c>
      <c r="C4250" s="2">
        <v>44044.443055555559</v>
      </c>
      <c r="D4250" s="2">
        <v>44044.467361111114</v>
      </c>
      <c r="E4250" t="s">
        <v>4276</v>
      </c>
    </row>
    <row r="4251" spans="1:5" x14ac:dyDescent="0.2">
      <c r="A4251" t="s">
        <v>27</v>
      </c>
      <c r="B4251" t="s">
        <v>20</v>
      </c>
      <c r="C4251" s="2">
        <v>44044.443055555559</v>
      </c>
      <c r="D4251" s="2">
        <v>44044.467361111114</v>
      </c>
      <c r="E4251" t="s">
        <v>4277</v>
      </c>
    </row>
    <row r="4252" spans="1:5" x14ac:dyDescent="0.2">
      <c r="A4252" t="s">
        <v>27</v>
      </c>
      <c r="B4252" t="s">
        <v>20</v>
      </c>
      <c r="C4252" s="2">
        <v>44044.443055555559</v>
      </c>
      <c r="D4252" s="2">
        <v>44044.467361111114</v>
      </c>
      <c r="E4252" t="s">
        <v>4278</v>
      </c>
    </row>
    <row r="4253" spans="1:5" x14ac:dyDescent="0.2">
      <c r="A4253" t="s">
        <v>27</v>
      </c>
      <c r="B4253" t="s">
        <v>20</v>
      </c>
      <c r="C4253" s="2">
        <v>44044.443055555559</v>
      </c>
      <c r="D4253" s="2">
        <v>44044.467361111114</v>
      </c>
      <c r="E4253" t="s">
        <v>4279</v>
      </c>
    </row>
    <row r="4254" spans="1:5" x14ac:dyDescent="0.2">
      <c r="A4254" t="s">
        <v>27</v>
      </c>
      <c r="B4254" t="s">
        <v>20</v>
      </c>
      <c r="C4254" s="2">
        <v>44044.443055555559</v>
      </c>
      <c r="D4254" s="2">
        <v>44044.467361111114</v>
      </c>
      <c r="E4254" t="s">
        <v>4280</v>
      </c>
    </row>
    <row r="4255" spans="1:5" x14ac:dyDescent="0.2">
      <c r="A4255" t="s">
        <v>27</v>
      </c>
      <c r="B4255" t="s">
        <v>20</v>
      </c>
      <c r="C4255" s="2">
        <v>44044.443055555559</v>
      </c>
      <c r="D4255" s="2">
        <v>44044.467361111114</v>
      </c>
      <c r="E4255" t="s">
        <v>4281</v>
      </c>
    </row>
    <row r="4256" spans="1:5" x14ac:dyDescent="0.2">
      <c r="A4256" t="s">
        <v>27</v>
      </c>
      <c r="B4256" t="s">
        <v>20</v>
      </c>
      <c r="C4256" s="2">
        <v>44044.443055555559</v>
      </c>
      <c r="D4256" s="2">
        <v>44044.467361111114</v>
      </c>
      <c r="E4256" t="s">
        <v>4282</v>
      </c>
    </row>
    <row r="4257" spans="1:5" x14ac:dyDescent="0.2">
      <c r="A4257" t="s">
        <v>27</v>
      </c>
      <c r="B4257" t="s">
        <v>20</v>
      </c>
      <c r="C4257" s="2">
        <v>44044.443055555559</v>
      </c>
      <c r="D4257" s="2">
        <v>44044.467361111114</v>
      </c>
      <c r="E4257" t="s">
        <v>4283</v>
      </c>
    </row>
    <row r="4258" spans="1:5" x14ac:dyDescent="0.2">
      <c r="A4258" t="s">
        <v>27</v>
      </c>
      <c r="B4258" t="s">
        <v>20</v>
      </c>
      <c r="C4258" s="2">
        <v>44044.443055555559</v>
      </c>
      <c r="D4258" s="2">
        <v>44044.467361111114</v>
      </c>
      <c r="E4258" t="s">
        <v>4284</v>
      </c>
    </row>
    <row r="4259" spans="1:5" x14ac:dyDescent="0.2">
      <c r="A4259" t="s">
        <v>27</v>
      </c>
      <c r="B4259" t="s">
        <v>20</v>
      </c>
      <c r="C4259" s="2">
        <v>44044.443055555559</v>
      </c>
      <c r="D4259" s="2">
        <v>44044.467361111114</v>
      </c>
      <c r="E4259" t="s">
        <v>4285</v>
      </c>
    </row>
    <row r="4260" spans="1:5" x14ac:dyDescent="0.2">
      <c r="A4260" t="s">
        <v>27</v>
      </c>
      <c r="B4260" t="s">
        <v>20</v>
      </c>
      <c r="C4260" s="2">
        <v>44044.443055555559</v>
      </c>
      <c r="D4260" s="2">
        <v>44044.467361111114</v>
      </c>
      <c r="E4260" t="s">
        <v>4286</v>
      </c>
    </row>
    <row r="4261" spans="1:5" x14ac:dyDescent="0.2">
      <c r="A4261" t="s">
        <v>27</v>
      </c>
      <c r="B4261" t="s">
        <v>20</v>
      </c>
      <c r="C4261" s="2">
        <v>44044.443055555559</v>
      </c>
      <c r="D4261" s="2">
        <v>44044.467361111114</v>
      </c>
      <c r="E4261" t="s">
        <v>4287</v>
      </c>
    </row>
    <row r="4262" spans="1:5" x14ac:dyDescent="0.2">
      <c r="A4262" t="s">
        <v>27</v>
      </c>
      <c r="B4262" t="s">
        <v>20</v>
      </c>
      <c r="C4262" s="2">
        <v>44044.443055555559</v>
      </c>
      <c r="D4262" s="2">
        <v>44044.467361111114</v>
      </c>
      <c r="E4262" t="s">
        <v>4288</v>
      </c>
    </row>
    <row r="4263" spans="1:5" x14ac:dyDescent="0.2">
      <c r="A4263" t="s">
        <v>27</v>
      </c>
      <c r="B4263" t="s">
        <v>20</v>
      </c>
      <c r="C4263" s="2">
        <v>44044.443055555559</v>
      </c>
      <c r="D4263" s="2">
        <v>44044.467361111114</v>
      </c>
      <c r="E4263" t="s">
        <v>4289</v>
      </c>
    </row>
    <row r="4264" spans="1:5" x14ac:dyDescent="0.2">
      <c r="A4264" t="s">
        <v>27</v>
      </c>
      <c r="B4264" t="s">
        <v>20</v>
      </c>
      <c r="C4264" s="2">
        <v>44044.443055555559</v>
      </c>
      <c r="D4264" s="2">
        <v>44044.467361111114</v>
      </c>
      <c r="E4264" t="s">
        <v>4290</v>
      </c>
    </row>
    <row r="4265" spans="1:5" x14ac:dyDescent="0.2">
      <c r="A4265" t="s">
        <v>27</v>
      </c>
      <c r="B4265" t="s">
        <v>20</v>
      </c>
      <c r="C4265" s="2">
        <v>44044.443055555559</v>
      </c>
      <c r="D4265" s="2">
        <v>44044.467361111114</v>
      </c>
      <c r="E4265" t="s">
        <v>4291</v>
      </c>
    </row>
    <row r="4266" spans="1:5" x14ac:dyDescent="0.2">
      <c r="A4266" t="s">
        <v>27</v>
      </c>
      <c r="B4266" t="s">
        <v>20</v>
      </c>
      <c r="C4266" s="2">
        <v>44044.443055555559</v>
      </c>
      <c r="D4266" s="2">
        <v>44044.467361111114</v>
      </c>
      <c r="E4266" t="s">
        <v>4292</v>
      </c>
    </row>
    <row r="4267" spans="1:5" x14ac:dyDescent="0.2">
      <c r="A4267" t="s">
        <v>27</v>
      </c>
      <c r="B4267" t="s">
        <v>20</v>
      </c>
      <c r="C4267" s="2">
        <v>44044.443055555559</v>
      </c>
      <c r="D4267" s="2">
        <v>44044.467361111114</v>
      </c>
      <c r="E4267" t="s">
        <v>4293</v>
      </c>
    </row>
    <row r="4268" spans="1:5" x14ac:dyDescent="0.2">
      <c r="A4268" t="s">
        <v>27</v>
      </c>
      <c r="B4268" t="s">
        <v>20</v>
      </c>
      <c r="C4268" s="2">
        <v>44044.443055555559</v>
      </c>
      <c r="D4268" s="2">
        <v>44044.467361111114</v>
      </c>
      <c r="E4268" t="s">
        <v>4294</v>
      </c>
    </row>
    <row r="4269" spans="1:5" x14ac:dyDescent="0.2">
      <c r="A4269" t="s">
        <v>27</v>
      </c>
      <c r="B4269" t="s">
        <v>20</v>
      </c>
      <c r="C4269" s="2">
        <v>44044.443055555559</v>
      </c>
      <c r="D4269" s="2">
        <v>44044.467361111114</v>
      </c>
      <c r="E4269" t="s">
        <v>4295</v>
      </c>
    </row>
    <row r="4270" spans="1:5" x14ac:dyDescent="0.2">
      <c r="A4270" t="s">
        <v>27</v>
      </c>
      <c r="B4270" t="s">
        <v>20</v>
      </c>
      <c r="C4270" s="2">
        <v>44044.443055555559</v>
      </c>
      <c r="D4270" s="2">
        <v>44044.467361111114</v>
      </c>
      <c r="E4270" t="s">
        <v>4296</v>
      </c>
    </row>
    <row r="4271" spans="1:5" x14ac:dyDescent="0.2">
      <c r="A4271" t="s">
        <v>27</v>
      </c>
      <c r="B4271" t="s">
        <v>20</v>
      </c>
      <c r="C4271" s="2">
        <v>44044.443055555559</v>
      </c>
      <c r="D4271" s="2">
        <v>44044.467361111114</v>
      </c>
      <c r="E4271" t="s">
        <v>4297</v>
      </c>
    </row>
    <row r="4272" spans="1:5" x14ac:dyDescent="0.2">
      <c r="A4272" t="s">
        <v>27</v>
      </c>
      <c r="B4272" t="s">
        <v>20</v>
      </c>
      <c r="C4272" s="2">
        <v>44044.443055555559</v>
      </c>
      <c r="D4272" s="2">
        <v>44044.467361111114</v>
      </c>
      <c r="E4272" t="s">
        <v>4298</v>
      </c>
    </row>
    <row r="4273" spans="1:5" x14ac:dyDescent="0.2">
      <c r="A4273" t="s">
        <v>27</v>
      </c>
      <c r="B4273" t="s">
        <v>20</v>
      </c>
      <c r="C4273" s="2">
        <v>44044.443055555559</v>
      </c>
      <c r="D4273" s="2">
        <v>44044.467361111114</v>
      </c>
      <c r="E4273" t="s">
        <v>4299</v>
      </c>
    </row>
    <row r="4274" spans="1:5" x14ac:dyDescent="0.2">
      <c r="A4274" t="s">
        <v>27</v>
      </c>
      <c r="B4274" t="s">
        <v>20</v>
      </c>
      <c r="C4274" s="2">
        <v>44044.443055555559</v>
      </c>
      <c r="D4274" s="2">
        <v>44044.467361111114</v>
      </c>
      <c r="E4274" t="s">
        <v>4300</v>
      </c>
    </row>
    <row r="4275" spans="1:5" x14ac:dyDescent="0.2">
      <c r="A4275" t="s">
        <v>27</v>
      </c>
      <c r="B4275" t="s">
        <v>20</v>
      </c>
      <c r="C4275" s="2">
        <v>44044.443055555559</v>
      </c>
      <c r="D4275" s="2">
        <v>44044.467361111114</v>
      </c>
      <c r="E4275" t="s">
        <v>4301</v>
      </c>
    </row>
    <row r="4276" spans="1:5" x14ac:dyDescent="0.2">
      <c r="A4276" t="s">
        <v>27</v>
      </c>
      <c r="B4276" t="s">
        <v>20</v>
      </c>
      <c r="C4276" s="2">
        <v>44044.443055555559</v>
      </c>
      <c r="D4276" s="2">
        <v>44044.467361111114</v>
      </c>
      <c r="E4276" t="s">
        <v>4302</v>
      </c>
    </row>
    <row r="4277" spans="1:5" x14ac:dyDescent="0.2">
      <c r="A4277" t="s">
        <v>27</v>
      </c>
      <c r="B4277" t="s">
        <v>20</v>
      </c>
      <c r="C4277" s="2">
        <v>44044.443055555559</v>
      </c>
      <c r="D4277" s="2">
        <v>44044.467361111114</v>
      </c>
      <c r="E4277" t="s">
        <v>4303</v>
      </c>
    </row>
    <row r="4278" spans="1:5" x14ac:dyDescent="0.2">
      <c r="A4278" t="s">
        <v>27</v>
      </c>
      <c r="B4278" t="s">
        <v>20</v>
      </c>
      <c r="C4278" s="2">
        <v>44044.443055555559</v>
      </c>
      <c r="D4278" s="2">
        <v>44044.467361111114</v>
      </c>
      <c r="E4278" t="s">
        <v>4304</v>
      </c>
    </row>
    <row r="4279" spans="1:5" x14ac:dyDescent="0.2">
      <c r="A4279" t="s">
        <v>27</v>
      </c>
      <c r="B4279" t="s">
        <v>20</v>
      </c>
      <c r="C4279" s="2">
        <v>44044.443055555559</v>
      </c>
      <c r="D4279" s="2">
        <v>44044.467361111114</v>
      </c>
      <c r="E4279" t="s">
        <v>4305</v>
      </c>
    </row>
    <row r="4280" spans="1:5" x14ac:dyDescent="0.2">
      <c r="A4280" t="s">
        <v>27</v>
      </c>
      <c r="B4280" t="s">
        <v>20</v>
      </c>
      <c r="C4280" s="2">
        <v>44044.443055555559</v>
      </c>
      <c r="D4280" s="2">
        <v>44044.467361111114</v>
      </c>
      <c r="E4280" t="s">
        <v>4306</v>
      </c>
    </row>
    <row r="4281" spans="1:5" x14ac:dyDescent="0.2">
      <c r="A4281" t="s">
        <v>27</v>
      </c>
      <c r="B4281" t="s">
        <v>20</v>
      </c>
      <c r="C4281" s="2">
        <v>44044.443055555559</v>
      </c>
      <c r="D4281" s="2">
        <v>44044.467361111114</v>
      </c>
      <c r="E4281" t="s">
        <v>4307</v>
      </c>
    </row>
    <row r="4282" spans="1:5" x14ac:dyDescent="0.2">
      <c r="A4282" t="s">
        <v>27</v>
      </c>
      <c r="B4282" t="s">
        <v>20</v>
      </c>
      <c r="C4282" s="2">
        <v>44044.443055555559</v>
      </c>
      <c r="D4282" s="2">
        <v>44044.467361111114</v>
      </c>
      <c r="E4282" t="s">
        <v>4308</v>
      </c>
    </row>
    <row r="4283" spans="1:5" x14ac:dyDescent="0.2">
      <c r="A4283" t="s">
        <v>27</v>
      </c>
      <c r="B4283" t="s">
        <v>20</v>
      </c>
      <c r="C4283" s="2">
        <v>44044.443055555559</v>
      </c>
      <c r="D4283" s="2">
        <v>44044.467361111114</v>
      </c>
      <c r="E4283" t="s">
        <v>4309</v>
      </c>
    </row>
    <row r="4284" spans="1:5" x14ac:dyDescent="0.2">
      <c r="A4284" t="s">
        <v>27</v>
      </c>
      <c r="B4284" t="s">
        <v>20</v>
      </c>
      <c r="C4284" s="2">
        <v>44044.443055555559</v>
      </c>
      <c r="D4284" s="2">
        <v>44044.467361111114</v>
      </c>
      <c r="E4284" t="s">
        <v>4310</v>
      </c>
    </row>
    <row r="4285" spans="1:5" x14ac:dyDescent="0.2">
      <c r="A4285" t="s">
        <v>27</v>
      </c>
      <c r="B4285" t="s">
        <v>20</v>
      </c>
      <c r="C4285" s="2">
        <v>44044.443055555559</v>
      </c>
      <c r="D4285" s="2">
        <v>44044.467361111114</v>
      </c>
      <c r="E4285" t="s">
        <v>4311</v>
      </c>
    </row>
    <row r="4286" spans="1:5" x14ac:dyDescent="0.2">
      <c r="A4286" t="s">
        <v>27</v>
      </c>
      <c r="B4286" t="s">
        <v>20</v>
      </c>
      <c r="C4286" s="2">
        <v>44044.443055555559</v>
      </c>
      <c r="D4286" s="2">
        <v>44044.467361111114</v>
      </c>
      <c r="E4286" t="s">
        <v>4312</v>
      </c>
    </row>
    <row r="4287" spans="1:5" x14ac:dyDescent="0.2">
      <c r="A4287" t="s">
        <v>27</v>
      </c>
      <c r="B4287" t="s">
        <v>20</v>
      </c>
      <c r="C4287" s="2">
        <v>44044.443055555559</v>
      </c>
      <c r="D4287" s="2">
        <v>44044.467361111114</v>
      </c>
      <c r="E4287" t="s">
        <v>4313</v>
      </c>
    </row>
    <row r="4288" spans="1:5" x14ac:dyDescent="0.2">
      <c r="A4288" t="s">
        <v>27</v>
      </c>
      <c r="B4288" t="s">
        <v>20</v>
      </c>
      <c r="C4288" s="2">
        <v>44044.443055555559</v>
      </c>
      <c r="D4288" s="2">
        <v>44044.467361111114</v>
      </c>
      <c r="E4288" t="s">
        <v>4314</v>
      </c>
    </row>
    <row r="4289" spans="1:5" x14ac:dyDescent="0.2">
      <c r="A4289" t="s">
        <v>27</v>
      </c>
      <c r="B4289" t="s">
        <v>20</v>
      </c>
      <c r="C4289" s="2">
        <v>44044.443055555559</v>
      </c>
      <c r="D4289" s="2">
        <v>44044.467361111114</v>
      </c>
      <c r="E4289" t="s">
        <v>4315</v>
      </c>
    </row>
    <row r="4290" spans="1:5" x14ac:dyDescent="0.2">
      <c r="A4290" t="s">
        <v>27</v>
      </c>
      <c r="B4290" t="s">
        <v>20</v>
      </c>
      <c r="C4290" s="2">
        <v>44044.443055555559</v>
      </c>
      <c r="D4290" s="2">
        <v>44044.467361111114</v>
      </c>
      <c r="E4290" t="s">
        <v>4316</v>
      </c>
    </row>
    <row r="4291" spans="1:5" x14ac:dyDescent="0.2">
      <c r="A4291" t="s">
        <v>27</v>
      </c>
      <c r="B4291" t="s">
        <v>20</v>
      </c>
      <c r="C4291" s="2">
        <v>44044.443055555559</v>
      </c>
      <c r="D4291" s="2">
        <v>44044.467361111114</v>
      </c>
      <c r="E4291" t="s">
        <v>4317</v>
      </c>
    </row>
    <row r="4292" spans="1:5" x14ac:dyDescent="0.2">
      <c r="A4292" t="s">
        <v>27</v>
      </c>
      <c r="B4292" t="s">
        <v>20</v>
      </c>
      <c r="C4292" s="2">
        <v>44044.443055555559</v>
      </c>
      <c r="D4292" s="2">
        <v>44044.467361111114</v>
      </c>
      <c r="E4292" t="s">
        <v>4318</v>
      </c>
    </row>
    <row r="4293" spans="1:5" x14ac:dyDescent="0.2">
      <c r="A4293" t="s">
        <v>27</v>
      </c>
      <c r="B4293" t="s">
        <v>20</v>
      </c>
      <c r="C4293" s="2">
        <v>44044.443055555559</v>
      </c>
      <c r="D4293" s="2">
        <v>44044.467361111114</v>
      </c>
      <c r="E4293" t="s">
        <v>4319</v>
      </c>
    </row>
    <row r="4294" spans="1:5" x14ac:dyDescent="0.2">
      <c r="A4294" t="s">
        <v>27</v>
      </c>
      <c r="B4294" t="s">
        <v>20</v>
      </c>
      <c r="C4294" s="2">
        <v>44044.443055555559</v>
      </c>
      <c r="D4294" s="2">
        <v>44044.467361111114</v>
      </c>
      <c r="E4294" t="s">
        <v>4320</v>
      </c>
    </row>
    <row r="4295" spans="1:5" x14ac:dyDescent="0.2">
      <c r="A4295" t="s">
        <v>27</v>
      </c>
      <c r="B4295" t="s">
        <v>20</v>
      </c>
      <c r="C4295" s="2">
        <v>44044.443055555559</v>
      </c>
      <c r="D4295" s="2">
        <v>44044.467361111114</v>
      </c>
      <c r="E4295" t="s">
        <v>4321</v>
      </c>
    </row>
    <row r="4296" spans="1:5" x14ac:dyDescent="0.2">
      <c r="A4296" t="s">
        <v>27</v>
      </c>
      <c r="B4296" t="s">
        <v>20</v>
      </c>
      <c r="C4296" s="2">
        <v>44044.443055555559</v>
      </c>
      <c r="D4296" s="2">
        <v>44044.467361111114</v>
      </c>
      <c r="E4296" t="s">
        <v>4322</v>
      </c>
    </row>
    <row r="4297" spans="1:5" x14ac:dyDescent="0.2">
      <c r="A4297" t="s">
        <v>27</v>
      </c>
      <c r="B4297" t="s">
        <v>20</v>
      </c>
      <c r="C4297" s="2">
        <v>44044.443055555559</v>
      </c>
      <c r="D4297" s="2">
        <v>44044.467361111114</v>
      </c>
      <c r="E4297" t="s">
        <v>4323</v>
      </c>
    </row>
    <row r="4298" spans="1:5" x14ac:dyDescent="0.2">
      <c r="A4298" t="s">
        <v>27</v>
      </c>
      <c r="B4298" t="s">
        <v>20</v>
      </c>
      <c r="C4298" s="2">
        <v>44044.443055555559</v>
      </c>
      <c r="D4298" s="2">
        <v>44044.467361111114</v>
      </c>
      <c r="E4298" t="s">
        <v>4324</v>
      </c>
    </row>
    <row r="4299" spans="1:5" x14ac:dyDescent="0.2">
      <c r="A4299" t="s">
        <v>27</v>
      </c>
      <c r="B4299" t="s">
        <v>20</v>
      </c>
      <c r="C4299" s="2">
        <v>44044.443055555559</v>
      </c>
      <c r="D4299" s="2">
        <v>44044.467361111114</v>
      </c>
      <c r="E4299" t="s">
        <v>4325</v>
      </c>
    </row>
    <row r="4300" spans="1:5" x14ac:dyDescent="0.2">
      <c r="A4300" t="s">
        <v>27</v>
      </c>
      <c r="B4300" t="s">
        <v>20</v>
      </c>
      <c r="C4300" s="2">
        <v>44044.443055555559</v>
      </c>
      <c r="D4300" s="2">
        <v>44044.467361111114</v>
      </c>
      <c r="E4300" t="s">
        <v>4326</v>
      </c>
    </row>
    <row r="4301" spans="1:5" x14ac:dyDescent="0.2">
      <c r="A4301" t="s">
        <v>27</v>
      </c>
      <c r="B4301" t="s">
        <v>20</v>
      </c>
      <c r="C4301" s="2">
        <v>44044.443055555559</v>
      </c>
      <c r="D4301" s="2">
        <v>44044.467361111114</v>
      </c>
      <c r="E4301" t="s">
        <v>4327</v>
      </c>
    </row>
    <row r="4302" spans="1:5" x14ac:dyDescent="0.2">
      <c r="A4302" t="s">
        <v>27</v>
      </c>
      <c r="B4302" t="s">
        <v>20</v>
      </c>
      <c r="C4302" s="2">
        <v>44044.443055555559</v>
      </c>
      <c r="D4302" s="2">
        <v>44044.467361111114</v>
      </c>
      <c r="E4302" t="s">
        <v>4328</v>
      </c>
    </row>
    <row r="4303" spans="1:5" x14ac:dyDescent="0.2">
      <c r="A4303" t="s">
        <v>27</v>
      </c>
      <c r="B4303" t="s">
        <v>20</v>
      </c>
      <c r="C4303" s="2">
        <v>44044.443055555559</v>
      </c>
      <c r="D4303" s="2">
        <v>44044.467361111114</v>
      </c>
      <c r="E4303" t="s">
        <v>4329</v>
      </c>
    </row>
    <row r="4304" spans="1:5" x14ac:dyDescent="0.2">
      <c r="A4304" t="s">
        <v>27</v>
      </c>
      <c r="B4304" t="s">
        <v>20</v>
      </c>
      <c r="C4304" s="2">
        <v>44044.443055555559</v>
      </c>
      <c r="D4304" s="2">
        <v>44044.467361111114</v>
      </c>
      <c r="E4304" t="s">
        <v>4330</v>
      </c>
    </row>
    <row r="4305" spans="1:5" x14ac:dyDescent="0.2">
      <c r="A4305" t="s">
        <v>27</v>
      </c>
      <c r="B4305" t="s">
        <v>20</v>
      </c>
      <c r="C4305" s="2">
        <v>44044.443055555559</v>
      </c>
      <c r="D4305" s="2">
        <v>44044.467361111114</v>
      </c>
      <c r="E4305" t="s">
        <v>4331</v>
      </c>
    </row>
    <row r="4306" spans="1:5" x14ac:dyDescent="0.2">
      <c r="A4306" t="s">
        <v>27</v>
      </c>
      <c r="B4306" t="s">
        <v>20</v>
      </c>
      <c r="C4306" s="2">
        <v>44044.443055555559</v>
      </c>
      <c r="D4306" s="2">
        <v>44044.467361111114</v>
      </c>
      <c r="E4306" t="s">
        <v>4332</v>
      </c>
    </row>
    <row r="4307" spans="1:5" x14ac:dyDescent="0.2">
      <c r="A4307" t="s">
        <v>27</v>
      </c>
      <c r="B4307" t="s">
        <v>20</v>
      </c>
      <c r="C4307" s="2">
        <v>44044.443055555559</v>
      </c>
      <c r="D4307" s="2">
        <v>44044.467361111114</v>
      </c>
      <c r="E4307" t="s">
        <v>4333</v>
      </c>
    </row>
    <row r="4308" spans="1:5" x14ac:dyDescent="0.2">
      <c r="A4308" t="s">
        <v>27</v>
      </c>
      <c r="B4308" t="s">
        <v>20</v>
      </c>
      <c r="C4308" s="2">
        <v>44044.443055555559</v>
      </c>
      <c r="D4308" s="2">
        <v>44044.467361111114</v>
      </c>
      <c r="E4308" t="s">
        <v>4334</v>
      </c>
    </row>
    <row r="4309" spans="1:5" x14ac:dyDescent="0.2">
      <c r="A4309" t="s">
        <v>27</v>
      </c>
      <c r="B4309" t="s">
        <v>20</v>
      </c>
      <c r="C4309" s="2">
        <v>44044.443055555559</v>
      </c>
      <c r="D4309" s="2">
        <v>44044.467361111114</v>
      </c>
      <c r="E4309" t="s">
        <v>4335</v>
      </c>
    </row>
    <row r="4310" spans="1:5" x14ac:dyDescent="0.2">
      <c r="A4310" t="s">
        <v>27</v>
      </c>
      <c r="B4310" t="s">
        <v>20</v>
      </c>
      <c r="C4310" s="2">
        <v>44044.443055555559</v>
      </c>
      <c r="D4310" s="2">
        <v>44044.467361111114</v>
      </c>
      <c r="E4310" t="s">
        <v>4336</v>
      </c>
    </row>
    <row r="4311" spans="1:5" x14ac:dyDescent="0.2">
      <c r="A4311" t="s">
        <v>27</v>
      </c>
      <c r="B4311" t="s">
        <v>20</v>
      </c>
      <c r="C4311" s="2">
        <v>44044.443055555559</v>
      </c>
      <c r="D4311" s="2">
        <v>44044.467361111114</v>
      </c>
      <c r="E4311" t="s">
        <v>4337</v>
      </c>
    </row>
    <row r="4312" spans="1:5" x14ac:dyDescent="0.2">
      <c r="A4312" t="s">
        <v>27</v>
      </c>
      <c r="B4312" t="s">
        <v>20</v>
      </c>
      <c r="C4312" s="2">
        <v>44044.443055555559</v>
      </c>
      <c r="D4312" s="2">
        <v>44044.467361111114</v>
      </c>
      <c r="E4312" t="s">
        <v>4338</v>
      </c>
    </row>
    <row r="4313" spans="1:5" x14ac:dyDescent="0.2">
      <c r="A4313" t="s">
        <v>27</v>
      </c>
      <c r="B4313" t="s">
        <v>20</v>
      </c>
      <c r="C4313" s="2">
        <v>44044.443055555559</v>
      </c>
      <c r="D4313" s="2">
        <v>44044.467361111114</v>
      </c>
      <c r="E4313" t="s">
        <v>4339</v>
      </c>
    </row>
    <row r="4314" spans="1:5" x14ac:dyDescent="0.2">
      <c r="A4314" t="s">
        <v>27</v>
      </c>
      <c r="B4314" t="s">
        <v>20</v>
      </c>
      <c r="C4314" s="2">
        <v>44044.443055555559</v>
      </c>
      <c r="D4314" s="2">
        <v>44044.467361111114</v>
      </c>
      <c r="E4314" t="s">
        <v>4340</v>
      </c>
    </row>
    <row r="4315" spans="1:5" x14ac:dyDescent="0.2">
      <c r="A4315" t="s">
        <v>27</v>
      </c>
      <c r="B4315" t="s">
        <v>20</v>
      </c>
      <c r="C4315" s="2">
        <v>44044.443055555559</v>
      </c>
      <c r="D4315" s="2">
        <v>44044.467361111114</v>
      </c>
      <c r="E4315" t="s">
        <v>4341</v>
      </c>
    </row>
    <row r="4316" spans="1:5" x14ac:dyDescent="0.2">
      <c r="A4316" t="s">
        <v>27</v>
      </c>
      <c r="B4316" t="s">
        <v>20</v>
      </c>
      <c r="C4316" s="2">
        <v>44044.443055555559</v>
      </c>
      <c r="D4316" s="2">
        <v>44044.467361111114</v>
      </c>
      <c r="E4316" t="s">
        <v>4342</v>
      </c>
    </row>
    <row r="4317" spans="1:5" x14ac:dyDescent="0.2">
      <c r="A4317" t="s">
        <v>27</v>
      </c>
      <c r="B4317" t="s">
        <v>20</v>
      </c>
      <c r="C4317" s="2">
        <v>44044.443055555559</v>
      </c>
      <c r="D4317" s="2">
        <v>44044.467361111114</v>
      </c>
      <c r="E4317" t="s">
        <v>4343</v>
      </c>
    </row>
    <row r="4318" spans="1:5" x14ac:dyDescent="0.2">
      <c r="A4318" t="s">
        <v>27</v>
      </c>
      <c r="B4318" t="s">
        <v>20</v>
      </c>
      <c r="C4318" s="2">
        <v>44044.443055555559</v>
      </c>
      <c r="D4318" s="2">
        <v>44044.467361111114</v>
      </c>
      <c r="E4318" t="s">
        <v>4344</v>
      </c>
    </row>
    <row r="4319" spans="1:5" x14ac:dyDescent="0.2">
      <c r="A4319" t="s">
        <v>27</v>
      </c>
      <c r="B4319" t="s">
        <v>20</v>
      </c>
      <c r="C4319" s="2">
        <v>44044.443055555559</v>
      </c>
      <c r="D4319" s="2">
        <v>44044.467361111114</v>
      </c>
      <c r="E4319" t="s">
        <v>4345</v>
      </c>
    </row>
    <row r="4320" spans="1:5" x14ac:dyDescent="0.2">
      <c r="A4320" t="s">
        <v>27</v>
      </c>
      <c r="B4320" t="s">
        <v>20</v>
      </c>
      <c r="C4320" s="2">
        <v>44044.443055555559</v>
      </c>
      <c r="D4320" s="2">
        <v>44044.467361111114</v>
      </c>
      <c r="E4320" t="s">
        <v>4346</v>
      </c>
    </row>
    <row r="4321" spans="1:5" x14ac:dyDescent="0.2">
      <c r="A4321" t="s">
        <v>27</v>
      </c>
      <c r="B4321" t="s">
        <v>20</v>
      </c>
      <c r="C4321" s="2">
        <v>44044.443055555559</v>
      </c>
      <c r="D4321" s="2">
        <v>44044.467361111114</v>
      </c>
      <c r="E4321" t="s">
        <v>4347</v>
      </c>
    </row>
    <row r="4322" spans="1:5" x14ac:dyDescent="0.2">
      <c r="A4322" t="s">
        <v>27</v>
      </c>
      <c r="B4322" t="s">
        <v>20</v>
      </c>
      <c r="C4322" s="2">
        <v>44044.443055555559</v>
      </c>
      <c r="D4322" s="2">
        <v>44044.467361111114</v>
      </c>
      <c r="E4322" t="s">
        <v>4348</v>
      </c>
    </row>
    <row r="4323" spans="1:5" x14ac:dyDescent="0.2">
      <c r="A4323" t="s">
        <v>27</v>
      </c>
      <c r="B4323" t="s">
        <v>20</v>
      </c>
      <c r="C4323" s="2">
        <v>44044.443055555559</v>
      </c>
      <c r="D4323" s="2">
        <v>44044.467361111114</v>
      </c>
      <c r="E4323" t="s">
        <v>4349</v>
      </c>
    </row>
    <row r="4324" spans="1:5" x14ac:dyDescent="0.2">
      <c r="A4324" t="s">
        <v>27</v>
      </c>
      <c r="B4324" t="s">
        <v>20</v>
      </c>
      <c r="C4324" s="2">
        <v>44044.443055555559</v>
      </c>
      <c r="D4324" s="2">
        <v>44044.467361111114</v>
      </c>
      <c r="E4324" t="s">
        <v>4350</v>
      </c>
    </row>
    <row r="4325" spans="1:5" x14ac:dyDescent="0.2">
      <c r="A4325" t="s">
        <v>27</v>
      </c>
      <c r="B4325" t="s">
        <v>20</v>
      </c>
      <c r="C4325" s="2">
        <v>44044.443055555559</v>
      </c>
      <c r="D4325" s="2">
        <v>44044.467361111114</v>
      </c>
      <c r="E4325" t="s">
        <v>4351</v>
      </c>
    </row>
    <row r="4326" spans="1:5" x14ac:dyDescent="0.2">
      <c r="A4326" t="s">
        <v>27</v>
      </c>
      <c r="B4326" t="s">
        <v>20</v>
      </c>
      <c r="C4326" s="2">
        <v>44044.443055555559</v>
      </c>
      <c r="D4326" s="2">
        <v>44044.467361111114</v>
      </c>
      <c r="E4326" t="s">
        <v>4352</v>
      </c>
    </row>
    <row r="4327" spans="1:5" x14ac:dyDescent="0.2">
      <c r="A4327" t="s">
        <v>27</v>
      </c>
      <c r="B4327" t="s">
        <v>20</v>
      </c>
      <c r="C4327" s="2">
        <v>44044.443055555559</v>
      </c>
      <c r="D4327" s="2">
        <v>44044.467361111114</v>
      </c>
      <c r="E4327" t="s">
        <v>4353</v>
      </c>
    </row>
    <row r="4328" spans="1:5" x14ac:dyDescent="0.2">
      <c r="A4328" t="s">
        <v>27</v>
      </c>
      <c r="B4328" t="s">
        <v>20</v>
      </c>
      <c r="C4328" s="2">
        <v>44044.443055555559</v>
      </c>
      <c r="D4328" s="2">
        <v>44044.467361111114</v>
      </c>
      <c r="E4328" t="s">
        <v>4354</v>
      </c>
    </row>
    <row r="4329" spans="1:5" x14ac:dyDescent="0.2">
      <c r="A4329" t="s">
        <v>27</v>
      </c>
      <c r="B4329" t="s">
        <v>20</v>
      </c>
      <c r="C4329" s="2">
        <v>44044.443055555559</v>
      </c>
      <c r="D4329" s="2">
        <v>44044.467361111114</v>
      </c>
      <c r="E4329" t="s">
        <v>4355</v>
      </c>
    </row>
    <row r="4330" spans="1:5" x14ac:dyDescent="0.2">
      <c r="A4330" t="s">
        <v>27</v>
      </c>
      <c r="B4330" t="s">
        <v>20</v>
      </c>
      <c r="C4330" s="2">
        <v>44044.443055555559</v>
      </c>
      <c r="D4330" s="2">
        <v>44044.467361111114</v>
      </c>
      <c r="E4330" t="s">
        <v>4356</v>
      </c>
    </row>
    <row r="4331" spans="1:5" x14ac:dyDescent="0.2">
      <c r="A4331" t="s">
        <v>27</v>
      </c>
      <c r="B4331" t="s">
        <v>20</v>
      </c>
      <c r="C4331" s="2">
        <v>44044.443055555559</v>
      </c>
      <c r="D4331" s="2">
        <v>44044.467361111114</v>
      </c>
      <c r="E4331" t="s">
        <v>4357</v>
      </c>
    </row>
    <row r="4332" spans="1:5" x14ac:dyDescent="0.2">
      <c r="A4332" t="s">
        <v>27</v>
      </c>
      <c r="B4332" t="s">
        <v>20</v>
      </c>
      <c r="C4332" s="2">
        <v>44044.443055555559</v>
      </c>
      <c r="D4332" s="2">
        <v>44044.467361111114</v>
      </c>
      <c r="E4332" t="s">
        <v>4358</v>
      </c>
    </row>
    <row r="4333" spans="1:5" x14ac:dyDescent="0.2">
      <c r="A4333" t="s">
        <v>27</v>
      </c>
      <c r="B4333" t="s">
        <v>20</v>
      </c>
      <c r="C4333" s="2">
        <v>44044.443055555559</v>
      </c>
      <c r="D4333" s="2">
        <v>44044.467361111114</v>
      </c>
      <c r="E4333" t="s">
        <v>4359</v>
      </c>
    </row>
    <row r="4334" spans="1:5" x14ac:dyDescent="0.2">
      <c r="A4334" t="s">
        <v>27</v>
      </c>
      <c r="B4334" t="s">
        <v>20</v>
      </c>
      <c r="C4334" s="2">
        <v>44044.443055555559</v>
      </c>
      <c r="D4334" s="2">
        <v>44044.467361111114</v>
      </c>
      <c r="E4334" t="s">
        <v>4360</v>
      </c>
    </row>
    <row r="4335" spans="1:5" x14ac:dyDescent="0.2">
      <c r="A4335" t="s">
        <v>27</v>
      </c>
      <c r="B4335" t="s">
        <v>20</v>
      </c>
      <c r="C4335" s="2">
        <v>44044.443055555559</v>
      </c>
      <c r="D4335" s="2">
        <v>44044.467361111114</v>
      </c>
      <c r="E4335" t="s">
        <v>4361</v>
      </c>
    </row>
    <row r="4336" spans="1:5" x14ac:dyDescent="0.2">
      <c r="A4336" t="s">
        <v>27</v>
      </c>
      <c r="B4336" t="s">
        <v>20</v>
      </c>
      <c r="C4336" s="2">
        <v>44044.443055555559</v>
      </c>
      <c r="D4336" s="2">
        <v>44044.467361111114</v>
      </c>
      <c r="E4336" t="s">
        <v>4362</v>
      </c>
    </row>
    <row r="4337" spans="1:5" x14ac:dyDescent="0.2">
      <c r="A4337" t="s">
        <v>27</v>
      </c>
      <c r="B4337" t="s">
        <v>20</v>
      </c>
      <c r="C4337" s="2">
        <v>44044.443055555559</v>
      </c>
      <c r="D4337" s="2">
        <v>44044.467361111114</v>
      </c>
      <c r="E4337" t="s">
        <v>4363</v>
      </c>
    </row>
    <row r="4338" spans="1:5" x14ac:dyDescent="0.2">
      <c r="A4338" t="s">
        <v>27</v>
      </c>
      <c r="B4338" t="s">
        <v>20</v>
      </c>
      <c r="C4338" s="2">
        <v>44044.443055555559</v>
      </c>
      <c r="D4338" s="2">
        <v>44044.467361111114</v>
      </c>
      <c r="E4338" t="s">
        <v>4364</v>
      </c>
    </row>
    <row r="4339" spans="1:5" x14ac:dyDescent="0.2">
      <c r="A4339" t="s">
        <v>27</v>
      </c>
      <c r="B4339" t="s">
        <v>20</v>
      </c>
      <c r="C4339" s="2">
        <v>44044.443055555559</v>
      </c>
      <c r="D4339" s="2">
        <v>44044.467361111114</v>
      </c>
      <c r="E4339" t="s">
        <v>4365</v>
      </c>
    </row>
    <row r="4340" spans="1:5" x14ac:dyDescent="0.2">
      <c r="A4340" t="s">
        <v>27</v>
      </c>
      <c r="B4340" t="s">
        <v>20</v>
      </c>
      <c r="C4340" s="2">
        <v>44044.443055555559</v>
      </c>
      <c r="D4340" s="2">
        <v>44044.467361111114</v>
      </c>
      <c r="E4340" t="s">
        <v>4366</v>
      </c>
    </row>
    <row r="4341" spans="1:5" x14ac:dyDescent="0.2">
      <c r="A4341" t="s">
        <v>27</v>
      </c>
      <c r="B4341" t="s">
        <v>20</v>
      </c>
      <c r="C4341" s="2">
        <v>44044.443055555559</v>
      </c>
      <c r="D4341" s="2">
        <v>44044.467361111114</v>
      </c>
      <c r="E4341" t="s">
        <v>4367</v>
      </c>
    </row>
    <row r="4342" spans="1:5" x14ac:dyDescent="0.2">
      <c r="A4342" t="s">
        <v>27</v>
      </c>
      <c r="B4342" t="s">
        <v>20</v>
      </c>
      <c r="C4342" s="2">
        <v>44044.443055555559</v>
      </c>
      <c r="D4342" s="2">
        <v>44044.467361111114</v>
      </c>
      <c r="E4342" t="s">
        <v>4368</v>
      </c>
    </row>
    <row r="4343" spans="1:5" x14ac:dyDescent="0.2">
      <c r="A4343" t="s">
        <v>27</v>
      </c>
      <c r="B4343" t="s">
        <v>20</v>
      </c>
      <c r="C4343" s="2">
        <v>44044.443055555559</v>
      </c>
      <c r="D4343" s="2">
        <v>44044.467361111114</v>
      </c>
      <c r="E4343" t="s">
        <v>4369</v>
      </c>
    </row>
    <row r="4344" spans="1:5" x14ac:dyDescent="0.2">
      <c r="A4344" t="s">
        <v>27</v>
      </c>
      <c r="B4344" t="s">
        <v>20</v>
      </c>
      <c r="C4344" s="2">
        <v>44044.443055555559</v>
      </c>
      <c r="D4344" s="2">
        <v>44044.467361111114</v>
      </c>
      <c r="E4344" t="s">
        <v>4370</v>
      </c>
    </row>
    <row r="4345" spans="1:5" x14ac:dyDescent="0.2">
      <c r="A4345" t="s">
        <v>27</v>
      </c>
      <c r="B4345" t="s">
        <v>20</v>
      </c>
      <c r="C4345" s="2">
        <v>44044.443055555559</v>
      </c>
      <c r="D4345" s="2">
        <v>44044.467361111114</v>
      </c>
      <c r="E4345" t="s">
        <v>4371</v>
      </c>
    </row>
    <row r="4346" spans="1:5" x14ac:dyDescent="0.2">
      <c r="A4346" t="s">
        <v>27</v>
      </c>
      <c r="B4346" t="s">
        <v>20</v>
      </c>
      <c r="C4346" s="2">
        <v>44044.443055555559</v>
      </c>
      <c r="D4346" s="2">
        <v>44044.467361111114</v>
      </c>
      <c r="E4346" t="s">
        <v>4372</v>
      </c>
    </row>
    <row r="4347" spans="1:5" x14ac:dyDescent="0.2">
      <c r="A4347" t="s">
        <v>27</v>
      </c>
      <c r="B4347" t="s">
        <v>20</v>
      </c>
      <c r="C4347" s="2">
        <v>44044.443055555559</v>
      </c>
      <c r="D4347" s="2">
        <v>44044.467361111114</v>
      </c>
      <c r="E4347" t="s">
        <v>4373</v>
      </c>
    </row>
    <row r="4348" spans="1:5" x14ac:dyDescent="0.2">
      <c r="A4348" t="s">
        <v>27</v>
      </c>
      <c r="B4348" t="s">
        <v>20</v>
      </c>
      <c r="C4348" s="2">
        <v>44044.443055555559</v>
      </c>
      <c r="D4348" s="2">
        <v>44044.467361111114</v>
      </c>
      <c r="E4348" t="s">
        <v>4374</v>
      </c>
    </row>
    <row r="4349" spans="1:5" x14ac:dyDescent="0.2">
      <c r="A4349" t="s">
        <v>27</v>
      </c>
      <c r="B4349" t="s">
        <v>20</v>
      </c>
      <c r="C4349" s="2">
        <v>44044.443055555559</v>
      </c>
      <c r="D4349" s="2">
        <v>44044.467361111114</v>
      </c>
      <c r="E4349" t="s">
        <v>4375</v>
      </c>
    </row>
    <row r="4350" spans="1:5" x14ac:dyDescent="0.2">
      <c r="A4350" t="s">
        <v>27</v>
      </c>
      <c r="B4350" t="s">
        <v>20</v>
      </c>
      <c r="C4350" s="2">
        <v>44044.443055555559</v>
      </c>
      <c r="D4350" s="2">
        <v>44044.467361111114</v>
      </c>
      <c r="E4350" t="s">
        <v>4376</v>
      </c>
    </row>
    <row r="4351" spans="1:5" x14ac:dyDescent="0.2">
      <c r="A4351" t="s">
        <v>27</v>
      </c>
      <c r="B4351" t="s">
        <v>20</v>
      </c>
      <c r="C4351" s="2">
        <v>44044.443055555559</v>
      </c>
      <c r="D4351" s="2">
        <v>44044.467361111114</v>
      </c>
      <c r="E4351" t="s">
        <v>4377</v>
      </c>
    </row>
    <row r="4352" spans="1:5" x14ac:dyDescent="0.2">
      <c r="A4352" t="s">
        <v>27</v>
      </c>
      <c r="B4352" t="s">
        <v>20</v>
      </c>
      <c r="C4352" s="2">
        <v>44044.443055555559</v>
      </c>
      <c r="D4352" s="2">
        <v>44044.467361111114</v>
      </c>
      <c r="E4352" t="s">
        <v>4378</v>
      </c>
    </row>
    <row r="4353" spans="1:5" x14ac:dyDescent="0.2">
      <c r="A4353" t="s">
        <v>27</v>
      </c>
      <c r="B4353" t="s">
        <v>20</v>
      </c>
      <c r="C4353" s="2">
        <v>44044.443055555559</v>
      </c>
      <c r="D4353" s="2">
        <v>44044.467361111114</v>
      </c>
      <c r="E4353" t="s">
        <v>4379</v>
      </c>
    </row>
    <row r="4354" spans="1:5" x14ac:dyDescent="0.2">
      <c r="A4354" t="s">
        <v>27</v>
      </c>
      <c r="B4354" t="s">
        <v>20</v>
      </c>
      <c r="C4354" s="2">
        <v>44044.443055555559</v>
      </c>
      <c r="D4354" s="2">
        <v>44044.467361111114</v>
      </c>
      <c r="E4354" t="s">
        <v>4380</v>
      </c>
    </row>
    <row r="4355" spans="1:5" x14ac:dyDescent="0.2">
      <c r="A4355" t="s">
        <v>27</v>
      </c>
      <c r="B4355" t="s">
        <v>20</v>
      </c>
      <c r="C4355" s="2">
        <v>44044.443055555559</v>
      </c>
      <c r="D4355" s="2">
        <v>44044.467361111114</v>
      </c>
      <c r="E4355" t="s">
        <v>4381</v>
      </c>
    </row>
    <row r="4356" spans="1:5" x14ac:dyDescent="0.2">
      <c r="A4356" t="s">
        <v>27</v>
      </c>
      <c r="B4356" t="s">
        <v>20</v>
      </c>
      <c r="C4356" s="2">
        <v>44044.443055555559</v>
      </c>
      <c r="D4356" s="2">
        <v>44044.467361111114</v>
      </c>
      <c r="E4356" t="s">
        <v>4382</v>
      </c>
    </row>
    <row r="4357" spans="1:5" x14ac:dyDescent="0.2">
      <c r="A4357" t="s">
        <v>27</v>
      </c>
      <c r="B4357" t="s">
        <v>20</v>
      </c>
      <c r="C4357" s="2">
        <v>44044.443055555559</v>
      </c>
      <c r="D4357" s="2">
        <v>44044.467361111114</v>
      </c>
      <c r="E4357" t="s">
        <v>4383</v>
      </c>
    </row>
    <row r="4358" spans="1:5" x14ac:dyDescent="0.2">
      <c r="A4358" t="s">
        <v>27</v>
      </c>
      <c r="B4358" t="s">
        <v>20</v>
      </c>
      <c r="C4358" s="2">
        <v>44044.443055555559</v>
      </c>
      <c r="D4358" s="2">
        <v>44044.467361111114</v>
      </c>
      <c r="E4358" t="s">
        <v>4384</v>
      </c>
    </row>
    <row r="4359" spans="1:5" x14ac:dyDescent="0.2">
      <c r="A4359" t="s">
        <v>27</v>
      </c>
      <c r="B4359" t="s">
        <v>20</v>
      </c>
      <c r="C4359" s="2">
        <v>44044.443055555559</v>
      </c>
      <c r="D4359" s="2">
        <v>44044.467361111114</v>
      </c>
      <c r="E4359" t="s">
        <v>4385</v>
      </c>
    </row>
    <row r="4360" spans="1:5" x14ac:dyDescent="0.2">
      <c r="A4360" t="s">
        <v>27</v>
      </c>
      <c r="B4360" t="s">
        <v>20</v>
      </c>
      <c r="C4360" s="2">
        <v>44044.443055555559</v>
      </c>
      <c r="D4360" s="2">
        <v>44044.467361111114</v>
      </c>
      <c r="E4360" t="s">
        <v>4386</v>
      </c>
    </row>
    <row r="4361" spans="1:5" x14ac:dyDescent="0.2">
      <c r="A4361" t="s">
        <v>27</v>
      </c>
      <c r="B4361" t="s">
        <v>20</v>
      </c>
      <c r="C4361" s="2">
        <v>44044.443055555559</v>
      </c>
      <c r="D4361" s="2">
        <v>44044.467361111114</v>
      </c>
      <c r="E4361" t="s">
        <v>4387</v>
      </c>
    </row>
    <row r="4362" spans="1:5" x14ac:dyDescent="0.2">
      <c r="A4362" t="s">
        <v>27</v>
      </c>
      <c r="B4362" t="s">
        <v>20</v>
      </c>
      <c r="C4362" s="2">
        <v>44044.443055555559</v>
      </c>
      <c r="D4362" s="2">
        <v>44044.467361111114</v>
      </c>
      <c r="E4362" t="s">
        <v>4388</v>
      </c>
    </row>
    <row r="4363" spans="1:5" x14ac:dyDescent="0.2">
      <c r="A4363" t="s">
        <v>27</v>
      </c>
      <c r="B4363" t="s">
        <v>20</v>
      </c>
      <c r="C4363" s="2">
        <v>44044.443055555559</v>
      </c>
      <c r="D4363" s="2">
        <v>44044.467361111114</v>
      </c>
      <c r="E4363" t="s">
        <v>4389</v>
      </c>
    </row>
    <row r="4364" spans="1:5" x14ac:dyDescent="0.2">
      <c r="A4364" t="s">
        <v>27</v>
      </c>
      <c r="B4364" t="s">
        <v>20</v>
      </c>
      <c r="C4364" s="2">
        <v>44044.443055555559</v>
      </c>
      <c r="D4364" s="2">
        <v>44044.467361111114</v>
      </c>
      <c r="E4364" t="s">
        <v>4390</v>
      </c>
    </row>
    <row r="4365" spans="1:5" x14ac:dyDescent="0.2">
      <c r="A4365" t="s">
        <v>27</v>
      </c>
      <c r="B4365" t="s">
        <v>20</v>
      </c>
      <c r="C4365" s="2">
        <v>44044.443055555559</v>
      </c>
      <c r="D4365" s="2">
        <v>44044.467361111114</v>
      </c>
      <c r="E4365" t="s">
        <v>4391</v>
      </c>
    </row>
    <row r="4366" spans="1:5" x14ac:dyDescent="0.2">
      <c r="A4366" t="s">
        <v>27</v>
      </c>
      <c r="B4366" t="s">
        <v>20</v>
      </c>
      <c r="C4366" s="2">
        <v>44044.443055555559</v>
      </c>
      <c r="D4366" s="2">
        <v>44044.467361111114</v>
      </c>
      <c r="E4366" t="s">
        <v>4392</v>
      </c>
    </row>
    <row r="4367" spans="1:5" x14ac:dyDescent="0.2">
      <c r="A4367" t="s">
        <v>27</v>
      </c>
      <c r="B4367" t="s">
        <v>20</v>
      </c>
      <c r="C4367" s="2">
        <v>44044.443055555559</v>
      </c>
      <c r="D4367" s="2">
        <v>44044.467361111114</v>
      </c>
      <c r="E4367" t="s">
        <v>4393</v>
      </c>
    </row>
    <row r="4368" spans="1:5" x14ac:dyDescent="0.2">
      <c r="A4368" t="s">
        <v>27</v>
      </c>
      <c r="B4368" t="s">
        <v>20</v>
      </c>
      <c r="C4368" s="2">
        <v>44044.443055555559</v>
      </c>
      <c r="D4368" s="2">
        <v>44044.467361111114</v>
      </c>
      <c r="E4368" t="s">
        <v>4394</v>
      </c>
    </row>
    <row r="4369" spans="1:5" x14ac:dyDescent="0.2">
      <c r="A4369" t="s">
        <v>27</v>
      </c>
      <c r="B4369" t="s">
        <v>20</v>
      </c>
      <c r="C4369" s="2">
        <v>44044.443055555559</v>
      </c>
      <c r="D4369" s="2">
        <v>44044.467361111114</v>
      </c>
      <c r="E4369" t="s">
        <v>4395</v>
      </c>
    </row>
    <row r="4370" spans="1:5" x14ac:dyDescent="0.2">
      <c r="A4370" t="s">
        <v>27</v>
      </c>
      <c r="B4370" t="s">
        <v>20</v>
      </c>
      <c r="C4370" s="2">
        <v>44044.443055555559</v>
      </c>
      <c r="D4370" s="2">
        <v>44044.467361111114</v>
      </c>
      <c r="E4370" t="s">
        <v>4396</v>
      </c>
    </row>
    <row r="4371" spans="1:5" x14ac:dyDescent="0.2">
      <c r="A4371" t="s">
        <v>27</v>
      </c>
      <c r="B4371" t="s">
        <v>20</v>
      </c>
      <c r="C4371" s="2">
        <v>44044.443055555559</v>
      </c>
      <c r="D4371" s="2">
        <v>44044.467361111114</v>
      </c>
      <c r="E4371" t="s">
        <v>4397</v>
      </c>
    </row>
    <row r="4372" spans="1:5" x14ac:dyDescent="0.2">
      <c r="A4372" t="s">
        <v>27</v>
      </c>
      <c r="B4372" t="s">
        <v>20</v>
      </c>
      <c r="C4372" s="2">
        <v>44044.443055555559</v>
      </c>
      <c r="D4372" s="2">
        <v>44044.467361111114</v>
      </c>
      <c r="E4372" t="s">
        <v>4398</v>
      </c>
    </row>
    <row r="4373" spans="1:5" x14ac:dyDescent="0.2">
      <c r="A4373" t="s">
        <v>27</v>
      </c>
      <c r="B4373" t="s">
        <v>20</v>
      </c>
      <c r="C4373" s="2">
        <v>44044.443055555559</v>
      </c>
      <c r="D4373" s="2">
        <v>44044.467361111114</v>
      </c>
      <c r="E4373" t="s">
        <v>4399</v>
      </c>
    </row>
    <row r="4374" spans="1:5" x14ac:dyDescent="0.2">
      <c r="A4374" t="s">
        <v>27</v>
      </c>
      <c r="B4374" t="s">
        <v>20</v>
      </c>
      <c r="C4374" s="2">
        <v>44044.443055555559</v>
      </c>
      <c r="D4374" s="2">
        <v>44044.467361111114</v>
      </c>
      <c r="E4374" t="s">
        <v>4400</v>
      </c>
    </row>
    <row r="4375" spans="1:5" x14ac:dyDescent="0.2">
      <c r="A4375" t="s">
        <v>27</v>
      </c>
      <c r="B4375" t="s">
        <v>20</v>
      </c>
      <c r="C4375" s="2">
        <v>44044.443055555559</v>
      </c>
      <c r="D4375" s="2">
        <v>44044.467361111114</v>
      </c>
      <c r="E4375" t="s">
        <v>4401</v>
      </c>
    </row>
    <row r="4376" spans="1:5" x14ac:dyDescent="0.2">
      <c r="A4376" t="s">
        <v>27</v>
      </c>
      <c r="B4376" t="s">
        <v>20</v>
      </c>
      <c r="C4376" s="2">
        <v>44044.443055555559</v>
      </c>
      <c r="D4376" s="2">
        <v>44044.467361111114</v>
      </c>
      <c r="E4376" t="s">
        <v>4402</v>
      </c>
    </row>
    <row r="4377" spans="1:5" x14ac:dyDescent="0.2">
      <c r="A4377" t="s">
        <v>27</v>
      </c>
      <c r="B4377" t="s">
        <v>20</v>
      </c>
      <c r="C4377" s="2">
        <v>44044.443055555559</v>
      </c>
      <c r="D4377" s="2">
        <v>44044.467361111114</v>
      </c>
      <c r="E4377" t="s">
        <v>4403</v>
      </c>
    </row>
    <row r="4378" spans="1:5" x14ac:dyDescent="0.2">
      <c r="A4378" t="s">
        <v>27</v>
      </c>
      <c r="B4378" t="s">
        <v>20</v>
      </c>
      <c r="C4378" s="2">
        <v>44044.443055555559</v>
      </c>
      <c r="D4378" s="2">
        <v>44044.467361111114</v>
      </c>
      <c r="E4378" t="s">
        <v>4404</v>
      </c>
    </row>
    <row r="4379" spans="1:5" x14ac:dyDescent="0.2">
      <c r="A4379" t="s">
        <v>27</v>
      </c>
      <c r="B4379" t="s">
        <v>20</v>
      </c>
      <c r="C4379" s="2">
        <v>44044.443055555559</v>
      </c>
      <c r="D4379" s="2">
        <v>44044.467361111114</v>
      </c>
      <c r="E4379" t="s">
        <v>4405</v>
      </c>
    </row>
    <row r="4380" spans="1:5" x14ac:dyDescent="0.2">
      <c r="A4380" t="s">
        <v>27</v>
      </c>
      <c r="B4380" t="s">
        <v>20</v>
      </c>
      <c r="C4380" s="2">
        <v>44044.443055555559</v>
      </c>
      <c r="D4380" s="2">
        <v>44044.467361111114</v>
      </c>
      <c r="E4380" t="s">
        <v>4406</v>
      </c>
    </row>
    <row r="4381" spans="1:5" x14ac:dyDescent="0.2">
      <c r="A4381" t="s">
        <v>27</v>
      </c>
      <c r="B4381" t="s">
        <v>20</v>
      </c>
      <c r="C4381" s="2">
        <v>44044.443055555559</v>
      </c>
      <c r="D4381" s="2">
        <v>44044.467361111114</v>
      </c>
      <c r="E4381" t="s">
        <v>4407</v>
      </c>
    </row>
    <row r="4382" spans="1:5" x14ac:dyDescent="0.2">
      <c r="A4382" t="s">
        <v>27</v>
      </c>
      <c r="B4382" t="s">
        <v>20</v>
      </c>
      <c r="C4382" s="2">
        <v>44044.443055555559</v>
      </c>
      <c r="D4382" s="2">
        <v>44044.467361111114</v>
      </c>
      <c r="E4382" t="s">
        <v>4408</v>
      </c>
    </row>
    <row r="4383" spans="1:5" x14ac:dyDescent="0.2">
      <c r="A4383" t="s">
        <v>27</v>
      </c>
      <c r="B4383" t="s">
        <v>20</v>
      </c>
      <c r="C4383" s="2">
        <v>44044.443055555559</v>
      </c>
      <c r="D4383" s="2">
        <v>44044.467361111114</v>
      </c>
      <c r="E4383" t="s">
        <v>4409</v>
      </c>
    </row>
    <row r="4384" spans="1:5" x14ac:dyDescent="0.2">
      <c r="A4384" t="s">
        <v>27</v>
      </c>
      <c r="B4384" t="s">
        <v>20</v>
      </c>
      <c r="C4384" s="2">
        <v>44044.443055555559</v>
      </c>
      <c r="D4384" s="2">
        <v>44044.467361111114</v>
      </c>
      <c r="E4384" t="s">
        <v>4410</v>
      </c>
    </row>
    <row r="4385" spans="1:5" x14ac:dyDescent="0.2">
      <c r="A4385" t="s">
        <v>27</v>
      </c>
      <c r="B4385" t="s">
        <v>20</v>
      </c>
      <c r="C4385" s="2">
        <v>44044.443055555559</v>
      </c>
      <c r="D4385" s="2">
        <v>44044.467361111114</v>
      </c>
      <c r="E4385" t="s">
        <v>4411</v>
      </c>
    </row>
    <row r="4386" spans="1:5" x14ac:dyDescent="0.2">
      <c r="A4386" t="s">
        <v>27</v>
      </c>
      <c r="B4386" t="s">
        <v>20</v>
      </c>
      <c r="C4386" s="2">
        <v>44044.443055555559</v>
      </c>
      <c r="D4386" s="2">
        <v>44044.467361111114</v>
      </c>
      <c r="E4386" t="s">
        <v>4412</v>
      </c>
    </row>
    <row r="4387" spans="1:5" x14ac:dyDescent="0.2">
      <c r="A4387" t="s">
        <v>27</v>
      </c>
      <c r="B4387" t="s">
        <v>20</v>
      </c>
      <c r="C4387" s="2">
        <v>44044.443055555559</v>
      </c>
      <c r="D4387" s="2">
        <v>44044.467361111114</v>
      </c>
      <c r="E4387" t="s">
        <v>4413</v>
      </c>
    </row>
    <row r="4388" spans="1:5" x14ac:dyDescent="0.2">
      <c r="A4388" t="s">
        <v>27</v>
      </c>
      <c r="B4388" t="s">
        <v>20</v>
      </c>
      <c r="C4388" s="2">
        <v>44044.443055555559</v>
      </c>
      <c r="D4388" s="2">
        <v>44044.467361111114</v>
      </c>
      <c r="E4388" t="s">
        <v>4414</v>
      </c>
    </row>
    <row r="4389" spans="1:5" x14ac:dyDescent="0.2">
      <c r="A4389" t="s">
        <v>27</v>
      </c>
      <c r="B4389" t="s">
        <v>20</v>
      </c>
      <c r="C4389" s="2">
        <v>44044.443055555559</v>
      </c>
      <c r="D4389" s="2">
        <v>44044.467361111114</v>
      </c>
      <c r="E4389" t="s">
        <v>4415</v>
      </c>
    </row>
    <row r="4390" spans="1:5" x14ac:dyDescent="0.2">
      <c r="A4390" t="s">
        <v>27</v>
      </c>
      <c r="B4390" t="s">
        <v>20</v>
      </c>
      <c r="C4390" s="2">
        <v>44044.443055555559</v>
      </c>
      <c r="D4390" s="2">
        <v>44044.467361111114</v>
      </c>
      <c r="E4390" t="s">
        <v>4416</v>
      </c>
    </row>
    <row r="4391" spans="1:5" x14ac:dyDescent="0.2">
      <c r="A4391" t="s">
        <v>27</v>
      </c>
      <c r="B4391" t="s">
        <v>20</v>
      </c>
      <c r="C4391" s="2">
        <v>44044.443055555559</v>
      </c>
      <c r="D4391" s="2">
        <v>44044.467361111114</v>
      </c>
      <c r="E4391" t="s">
        <v>4417</v>
      </c>
    </row>
    <row r="4392" spans="1:5" x14ac:dyDescent="0.2">
      <c r="A4392" t="s">
        <v>27</v>
      </c>
      <c r="B4392" t="s">
        <v>20</v>
      </c>
      <c r="C4392" s="2">
        <v>44044.443055555559</v>
      </c>
      <c r="D4392" s="2">
        <v>44044.467361111114</v>
      </c>
      <c r="E4392" t="s">
        <v>4418</v>
      </c>
    </row>
    <row r="4393" spans="1:5" x14ac:dyDescent="0.2">
      <c r="A4393" t="s">
        <v>27</v>
      </c>
      <c r="B4393" t="s">
        <v>20</v>
      </c>
      <c r="C4393" s="2">
        <v>44044.443055555559</v>
      </c>
      <c r="D4393" s="2">
        <v>44044.467361111114</v>
      </c>
      <c r="E4393" t="s">
        <v>4419</v>
      </c>
    </row>
    <row r="4394" spans="1:5" x14ac:dyDescent="0.2">
      <c r="A4394" t="s">
        <v>27</v>
      </c>
      <c r="B4394" t="s">
        <v>20</v>
      </c>
      <c r="C4394" s="2">
        <v>44044.443055555559</v>
      </c>
      <c r="D4394" s="2">
        <v>44044.467361111114</v>
      </c>
      <c r="E4394" t="s">
        <v>4420</v>
      </c>
    </row>
    <row r="4395" spans="1:5" x14ac:dyDescent="0.2">
      <c r="A4395" t="s">
        <v>27</v>
      </c>
      <c r="B4395" t="s">
        <v>20</v>
      </c>
      <c r="C4395" s="2">
        <v>44044.443055555559</v>
      </c>
      <c r="D4395" s="2">
        <v>44044.467361111114</v>
      </c>
      <c r="E4395" t="s">
        <v>4421</v>
      </c>
    </row>
    <row r="4396" spans="1:5" x14ac:dyDescent="0.2">
      <c r="A4396" t="s">
        <v>27</v>
      </c>
      <c r="B4396" t="s">
        <v>20</v>
      </c>
      <c r="C4396" s="2">
        <v>44044.443055555559</v>
      </c>
      <c r="D4396" s="2">
        <v>44044.467361111114</v>
      </c>
      <c r="E4396" t="s">
        <v>4422</v>
      </c>
    </row>
    <row r="4397" spans="1:5" x14ac:dyDescent="0.2">
      <c r="A4397" t="s">
        <v>27</v>
      </c>
      <c r="B4397" t="s">
        <v>20</v>
      </c>
      <c r="C4397" s="2">
        <v>44044.443055555559</v>
      </c>
      <c r="D4397" s="2">
        <v>44044.467361111114</v>
      </c>
      <c r="E4397" t="s">
        <v>4423</v>
      </c>
    </row>
    <row r="4398" spans="1:5" x14ac:dyDescent="0.2">
      <c r="A4398" t="s">
        <v>27</v>
      </c>
      <c r="B4398" t="s">
        <v>20</v>
      </c>
      <c r="C4398" s="2">
        <v>44044.443055555559</v>
      </c>
      <c r="D4398" s="2">
        <v>44044.467361111114</v>
      </c>
      <c r="E4398" t="s">
        <v>4424</v>
      </c>
    </row>
    <row r="4399" spans="1:5" x14ac:dyDescent="0.2">
      <c r="A4399" t="s">
        <v>27</v>
      </c>
      <c r="B4399" t="s">
        <v>20</v>
      </c>
      <c r="C4399" s="2">
        <v>44044.443055555559</v>
      </c>
      <c r="D4399" s="2">
        <v>44044.467361111114</v>
      </c>
      <c r="E4399" t="s">
        <v>4425</v>
      </c>
    </row>
    <row r="4400" spans="1:5" x14ac:dyDescent="0.2">
      <c r="A4400" t="s">
        <v>27</v>
      </c>
      <c r="B4400" t="s">
        <v>20</v>
      </c>
      <c r="C4400" s="2">
        <v>44044.443055555559</v>
      </c>
      <c r="D4400" s="2">
        <v>44044.467361111114</v>
      </c>
      <c r="E4400" t="s">
        <v>4426</v>
      </c>
    </row>
    <row r="4401" spans="1:5" x14ac:dyDescent="0.2">
      <c r="A4401" t="s">
        <v>27</v>
      </c>
      <c r="B4401" t="s">
        <v>20</v>
      </c>
      <c r="C4401" s="2">
        <v>44044.443055555559</v>
      </c>
      <c r="D4401" s="2">
        <v>44044.467361111114</v>
      </c>
      <c r="E4401" t="s">
        <v>4427</v>
      </c>
    </row>
    <row r="4402" spans="1:5" x14ac:dyDescent="0.2">
      <c r="A4402" t="s">
        <v>27</v>
      </c>
      <c r="B4402" t="s">
        <v>20</v>
      </c>
      <c r="C4402" s="2">
        <v>44044.443055555559</v>
      </c>
      <c r="D4402" s="2">
        <v>44044.467361111114</v>
      </c>
      <c r="E4402" t="s">
        <v>4428</v>
      </c>
    </row>
    <row r="4403" spans="1:5" x14ac:dyDescent="0.2">
      <c r="A4403" t="s">
        <v>27</v>
      </c>
      <c r="B4403" t="s">
        <v>20</v>
      </c>
      <c r="C4403" s="2">
        <v>44044.443055555559</v>
      </c>
      <c r="D4403" s="2">
        <v>44044.467361111114</v>
      </c>
      <c r="E4403" t="s">
        <v>4429</v>
      </c>
    </row>
    <row r="4404" spans="1:5" x14ac:dyDescent="0.2">
      <c r="A4404" t="s">
        <v>27</v>
      </c>
      <c r="B4404" t="s">
        <v>20</v>
      </c>
      <c r="C4404" s="2">
        <v>44044.443055555559</v>
      </c>
      <c r="D4404" s="2">
        <v>44044.467361111114</v>
      </c>
      <c r="E4404" t="s">
        <v>4430</v>
      </c>
    </row>
    <row r="4405" spans="1:5" x14ac:dyDescent="0.2">
      <c r="A4405" t="s">
        <v>27</v>
      </c>
      <c r="B4405" t="s">
        <v>20</v>
      </c>
      <c r="C4405" s="2">
        <v>44044.443055555559</v>
      </c>
      <c r="D4405" s="2">
        <v>44044.467361111114</v>
      </c>
      <c r="E4405" t="s">
        <v>4431</v>
      </c>
    </row>
    <row r="4406" spans="1:5" x14ac:dyDescent="0.2">
      <c r="A4406" t="s">
        <v>27</v>
      </c>
      <c r="B4406" t="s">
        <v>20</v>
      </c>
      <c r="C4406" s="2">
        <v>44044.443055555559</v>
      </c>
      <c r="D4406" s="2">
        <v>44044.467361111114</v>
      </c>
      <c r="E4406" t="s">
        <v>4432</v>
      </c>
    </row>
    <row r="4407" spans="1:5" x14ac:dyDescent="0.2">
      <c r="A4407" t="s">
        <v>27</v>
      </c>
      <c r="B4407" t="s">
        <v>20</v>
      </c>
      <c r="C4407" s="2">
        <v>44044.443055555559</v>
      </c>
      <c r="D4407" s="2">
        <v>44044.467361111114</v>
      </c>
      <c r="E4407" t="s">
        <v>4433</v>
      </c>
    </row>
    <row r="4408" spans="1:5" x14ac:dyDescent="0.2">
      <c r="A4408" t="s">
        <v>27</v>
      </c>
      <c r="B4408" t="s">
        <v>20</v>
      </c>
      <c r="C4408" s="2">
        <v>44044.443055555559</v>
      </c>
      <c r="D4408" s="2">
        <v>44044.467361111114</v>
      </c>
      <c r="E4408" t="s">
        <v>4434</v>
      </c>
    </row>
    <row r="4409" spans="1:5" x14ac:dyDescent="0.2">
      <c r="A4409" t="s">
        <v>27</v>
      </c>
      <c r="B4409" t="s">
        <v>20</v>
      </c>
      <c r="C4409" s="2">
        <v>44044.443055555559</v>
      </c>
      <c r="D4409" s="2">
        <v>44044.467361111114</v>
      </c>
      <c r="E4409" t="s">
        <v>4435</v>
      </c>
    </row>
    <row r="4410" spans="1:5" x14ac:dyDescent="0.2">
      <c r="A4410" t="s">
        <v>27</v>
      </c>
      <c r="B4410" t="s">
        <v>20</v>
      </c>
      <c r="C4410" s="2">
        <v>44044.443055555559</v>
      </c>
      <c r="D4410" s="2">
        <v>44044.467361111114</v>
      </c>
      <c r="E4410" t="s">
        <v>4436</v>
      </c>
    </row>
    <row r="4411" spans="1:5" x14ac:dyDescent="0.2">
      <c r="A4411" t="s">
        <v>27</v>
      </c>
      <c r="B4411" t="s">
        <v>20</v>
      </c>
      <c r="C4411" s="2">
        <v>44044.443055555559</v>
      </c>
      <c r="D4411" s="2">
        <v>44044.467361111114</v>
      </c>
      <c r="E4411" t="s">
        <v>4437</v>
      </c>
    </row>
    <row r="4412" spans="1:5" x14ac:dyDescent="0.2">
      <c r="A4412" t="s">
        <v>27</v>
      </c>
      <c r="B4412" t="s">
        <v>20</v>
      </c>
      <c r="C4412" s="2">
        <v>44044.443055555559</v>
      </c>
      <c r="D4412" s="2">
        <v>44044.467361111114</v>
      </c>
      <c r="E4412" t="s">
        <v>4438</v>
      </c>
    </row>
    <row r="4413" spans="1:5" x14ac:dyDescent="0.2">
      <c r="A4413" t="s">
        <v>27</v>
      </c>
      <c r="B4413" t="s">
        <v>20</v>
      </c>
      <c r="C4413" s="2">
        <v>44044.443055555559</v>
      </c>
      <c r="D4413" s="2">
        <v>44044.467361111114</v>
      </c>
      <c r="E4413" t="s">
        <v>4439</v>
      </c>
    </row>
    <row r="4414" spans="1:5" x14ac:dyDescent="0.2">
      <c r="A4414" t="s">
        <v>27</v>
      </c>
      <c r="B4414" t="s">
        <v>20</v>
      </c>
      <c r="C4414" s="2">
        <v>44044.443055555559</v>
      </c>
      <c r="D4414" s="2">
        <v>44044.467361111114</v>
      </c>
      <c r="E4414" t="s">
        <v>4440</v>
      </c>
    </row>
    <row r="4415" spans="1:5" x14ac:dyDescent="0.2">
      <c r="A4415" t="s">
        <v>27</v>
      </c>
      <c r="B4415" t="s">
        <v>20</v>
      </c>
      <c r="C4415" s="2">
        <v>44044.443055555559</v>
      </c>
      <c r="D4415" s="2">
        <v>44044.467361111114</v>
      </c>
      <c r="E4415" t="s">
        <v>4441</v>
      </c>
    </row>
    <row r="4416" spans="1:5" x14ac:dyDescent="0.2">
      <c r="A4416" t="s">
        <v>27</v>
      </c>
      <c r="B4416" t="s">
        <v>20</v>
      </c>
      <c r="C4416" s="2">
        <v>44044.443055555559</v>
      </c>
      <c r="D4416" s="2">
        <v>44044.467361111114</v>
      </c>
      <c r="E4416" t="s">
        <v>4442</v>
      </c>
    </row>
    <row r="4417" spans="1:5" x14ac:dyDescent="0.2">
      <c r="A4417" t="s">
        <v>27</v>
      </c>
      <c r="B4417" t="s">
        <v>20</v>
      </c>
      <c r="C4417" s="2">
        <v>44044.443055555559</v>
      </c>
      <c r="D4417" s="2">
        <v>44044.467361111114</v>
      </c>
      <c r="E4417" t="s">
        <v>4443</v>
      </c>
    </row>
    <row r="4418" spans="1:5" x14ac:dyDescent="0.2">
      <c r="A4418" t="s">
        <v>27</v>
      </c>
      <c r="B4418" t="s">
        <v>20</v>
      </c>
      <c r="C4418" s="2">
        <v>44044.443055555559</v>
      </c>
      <c r="D4418" s="2">
        <v>44044.467361111114</v>
      </c>
      <c r="E4418" t="s">
        <v>4444</v>
      </c>
    </row>
    <row r="4419" spans="1:5" x14ac:dyDescent="0.2">
      <c r="A4419" t="s">
        <v>27</v>
      </c>
      <c r="B4419" t="s">
        <v>20</v>
      </c>
      <c r="C4419" s="2">
        <v>44044.443055555559</v>
      </c>
      <c r="D4419" s="2">
        <v>44044.467361111114</v>
      </c>
      <c r="E4419" t="s">
        <v>4445</v>
      </c>
    </row>
    <row r="4420" spans="1:5" x14ac:dyDescent="0.2">
      <c r="A4420" t="s">
        <v>27</v>
      </c>
      <c r="B4420" t="s">
        <v>20</v>
      </c>
      <c r="C4420" s="2">
        <v>44044.443055555559</v>
      </c>
      <c r="D4420" s="2">
        <v>44044.467361111114</v>
      </c>
      <c r="E4420" t="s">
        <v>4446</v>
      </c>
    </row>
    <row r="4421" spans="1:5" x14ac:dyDescent="0.2">
      <c r="A4421" t="s">
        <v>27</v>
      </c>
      <c r="B4421" t="s">
        <v>20</v>
      </c>
      <c r="C4421" s="2">
        <v>44044.443055555559</v>
      </c>
      <c r="D4421" s="2">
        <v>44044.467361111114</v>
      </c>
      <c r="E4421" t="s">
        <v>4447</v>
      </c>
    </row>
    <row r="4422" spans="1:5" x14ac:dyDescent="0.2">
      <c r="A4422" t="s">
        <v>27</v>
      </c>
      <c r="B4422" t="s">
        <v>20</v>
      </c>
      <c r="C4422" s="2">
        <v>44044.443055555559</v>
      </c>
      <c r="D4422" s="2">
        <v>44044.467361111114</v>
      </c>
      <c r="E4422" t="s">
        <v>4448</v>
      </c>
    </row>
    <row r="4423" spans="1:5" x14ac:dyDescent="0.2">
      <c r="A4423" t="s">
        <v>27</v>
      </c>
      <c r="B4423" t="s">
        <v>20</v>
      </c>
      <c r="C4423" s="2">
        <v>44044.443055555559</v>
      </c>
      <c r="D4423" s="2">
        <v>44044.467361111114</v>
      </c>
      <c r="E4423" t="s">
        <v>4449</v>
      </c>
    </row>
    <row r="4424" spans="1:5" x14ac:dyDescent="0.2">
      <c r="A4424" t="s">
        <v>27</v>
      </c>
      <c r="B4424" t="s">
        <v>20</v>
      </c>
      <c r="C4424" s="2">
        <v>44044.443055555559</v>
      </c>
      <c r="D4424" s="2">
        <v>44044.467361111114</v>
      </c>
      <c r="E4424" t="s">
        <v>4450</v>
      </c>
    </row>
    <row r="4425" spans="1:5" x14ac:dyDescent="0.2">
      <c r="A4425" t="s">
        <v>27</v>
      </c>
      <c r="B4425" t="s">
        <v>20</v>
      </c>
      <c r="C4425" s="2">
        <v>44044.443055555559</v>
      </c>
      <c r="D4425" s="2">
        <v>44044.467361111114</v>
      </c>
      <c r="E4425" t="s">
        <v>4451</v>
      </c>
    </row>
    <row r="4426" spans="1:5" x14ac:dyDescent="0.2">
      <c r="A4426" t="s">
        <v>27</v>
      </c>
      <c r="B4426" t="s">
        <v>20</v>
      </c>
      <c r="C4426" s="2">
        <v>44044.443055555559</v>
      </c>
      <c r="D4426" s="2">
        <v>44044.467361111114</v>
      </c>
      <c r="E4426" t="s">
        <v>4452</v>
      </c>
    </row>
    <row r="4427" spans="1:5" x14ac:dyDescent="0.2">
      <c r="A4427" t="s">
        <v>27</v>
      </c>
      <c r="B4427" t="s">
        <v>20</v>
      </c>
      <c r="C4427" s="2">
        <v>44044.443055555559</v>
      </c>
      <c r="D4427" s="2">
        <v>44044.467361111114</v>
      </c>
      <c r="E4427" t="s">
        <v>4453</v>
      </c>
    </row>
    <row r="4428" spans="1:5" x14ac:dyDescent="0.2">
      <c r="A4428" t="s">
        <v>27</v>
      </c>
      <c r="B4428" t="s">
        <v>20</v>
      </c>
      <c r="C4428" s="2">
        <v>44044.443055555559</v>
      </c>
      <c r="D4428" s="2">
        <v>44044.467361111114</v>
      </c>
      <c r="E4428" t="s">
        <v>4454</v>
      </c>
    </row>
    <row r="4429" spans="1:5" x14ac:dyDescent="0.2">
      <c r="A4429" t="s">
        <v>27</v>
      </c>
      <c r="B4429" t="s">
        <v>20</v>
      </c>
      <c r="C4429" s="2">
        <v>44044.443055555559</v>
      </c>
      <c r="D4429" s="2">
        <v>44044.467361111114</v>
      </c>
      <c r="E4429" t="s">
        <v>4455</v>
      </c>
    </row>
    <row r="4430" spans="1:5" x14ac:dyDescent="0.2">
      <c r="A4430" t="s">
        <v>27</v>
      </c>
      <c r="B4430" t="s">
        <v>20</v>
      </c>
      <c r="C4430" s="2">
        <v>44044.443055555559</v>
      </c>
      <c r="D4430" s="2">
        <v>44044.467361111114</v>
      </c>
      <c r="E4430" t="s">
        <v>4456</v>
      </c>
    </row>
    <row r="4431" spans="1:5" x14ac:dyDescent="0.2">
      <c r="A4431" t="s">
        <v>27</v>
      </c>
      <c r="B4431" t="s">
        <v>20</v>
      </c>
      <c r="C4431" s="2">
        <v>44044.443055555559</v>
      </c>
      <c r="D4431" s="2">
        <v>44044.467361111114</v>
      </c>
      <c r="E4431" t="s">
        <v>4457</v>
      </c>
    </row>
    <row r="4432" spans="1:5" x14ac:dyDescent="0.2">
      <c r="A4432" t="s">
        <v>27</v>
      </c>
      <c r="B4432" t="s">
        <v>20</v>
      </c>
      <c r="C4432" s="2">
        <v>44044.443055555559</v>
      </c>
      <c r="D4432" s="2">
        <v>44044.467361111114</v>
      </c>
      <c r="E4432" t="s">
        <v>4458</v>
      </c>
    </row>
    <row r="4433" spans="1:5" x14ac:dyDescent="0.2">
      <c r="A4433" t="s">
        <v>27</v>
      </c>
      <c r="B4433" t="s">
        <v>20</v>
      </c>
      <c r="C4433" s="2">
        <v>44044.443055555559</v>
      </c>
      <c r="D4433" s="2">
        <v>44044.467361111114</v>
      </c>
      <c r="E4433" t="s">
        <v>4459</v>
      </c>
    </row>
    <row r="4434" spans="1:5" x14ac:dyDescent="0.2">
      <c r="A4434" t="s">
        <v>27</v>
      </c>
      <c r="B4434" t="s">
        <v>20</v>
      </c>
      <c r="C4434" s="2">
        <v>44044.443055555559</v>
      </c>
      <c r="D4434" s="2">
        <v>44044.467361111114</v>
      </c>
      <c r="E4434" t="s">
        <v>4460</v>
      </c>
    </row>
    <row r="4435" spans="1:5" x14ac:dyDescent="0.2">
      <c r="A4435" t="s">
        <v>27</v>
      </c>
      <c r="B4435" t="s">
        <v>20</v>
      </c>
      <c r="C4435" s="2">
        <v>44044.443055555559</v>
      </c>
      <c r="D4435" s="2">
        <v>44044.467361111114</v>
      </c>
      <c r="E4435" t="s">
        <v>4461</v>
      </c>
    </row>
    <row r="4436" spans="1:5" x14ac:dyDescent="0.2">
      <c r="A4436" t="s">
        <v>27</v>
      </c>
      <c r="B4436" t="s">
        <v>20</v>
      </c>
      <c r="C4436" s="2">
        <v>44044.443055555559</v>
      </c>
      <c r="D4436" s="2">
        <v>44044.467361111114</v>
      </c>
      <c r="E4436" t="s">
        <v>4462</v>
      </c>
    </row>
    <row r="4437" spans="1:5" x14ac:dyDescent="0.2">
      <c r="A4437" t="s">
        <v>27</v>
      </c>
      <c r="B4437" t="s">
        <v>20</v>
      </c>
      <c r="C4437" s="2">
        <v>44044.443055555559</v>
      </c>
      <c r="D4437" s="2">
        <v>44044.467361111114</v>
      </c>
      <c r="E4437" t="s">
        <v>4463</v>
      </c>
    </row>
    <row r="4438" spans="1:5" x14ac:dyDescent="0.2">
      <c r="A4438" t="s">
        <v>27</v>
      </c>
      <c r="B4438" t="s">
        <v>20</v>
      </c>
      <c r="C4438" s="2">
        <v>44044.443055555559</v>
      </c>
      <c r="D4438" s="2">
        <v>44044.467361111114</v>
      </c>
      <c r="E4438" t="s">
        <v>4464</v>
      </c>
    </row>
    <row r="4439" spans="1:5" x14ac:dyDescent="0.2">
      <c r="A4439" t="s">
        <v>27</v>
      </c>
      <c r="B4439" t="s">
        <v>20</v>
      </c>
      <c r="C4439" s="2">
        <v>44044.443055555559</v>
      </c>
      <c r="D4439" s="2">
        <v>44044.467361111114</v>
      </c>
      <c r="E4439" t="s">
        <v>4465</v>
      </c>
    </row>
    <row r="4440" spans="1:5" x14ac:dyDescent="0.2">
      <c r="A4440" t="s">
        <v>27</v>
      </c>
      <c r="B4440" t="s">
        <v>20</v>
      </c>
      <c r="C4440" s="2">
        <v>44044.443055555559</v>
      </c>
      <c r="D4440" s="2">
        <v>44044.467361111114</v>
      </c>
      <c r="E4440" t="s">
        <v>4466</v>
      </c>
    </row>
    <row r="4441" spans="1:5" x14ac:dyDescent="0.2">
      <c r="A4441" t="s">
        <v>27</v>
      </c>
      <c r="B4441" t="s">
        <v>20</v>
      </c>
      <c r="C4441" s="2">
        <v>44044.443055555559</v>
      </c>
      <c r="D4441" s="2">
        <v>44044.467361111114</v>
      </c>
      <c r="E4441" t="s">
        <v>4467</v>
      </c>
    </row>
    <row r="4442" spans="1:5" x14ac:dyDescent="0.2">
      <c r="A4442" t="s">
        <v>27</v>
      </c>
      <c r="B4442" t="s">
        <v>20</v>
      </c>
      <c r="C4442" s="2">
        <v>44044.443055555559</v>
      </c>
      <c r="D4442" s="2">
        <v>44044.467361111114</v>
      </c>
      <c r="E4442" t="s">
        <v>4468</v>
      </c>
    </row>
    <row r="4443" spans="1:5" x14ac:dyDescent="0.2">
      <c r="A4443" t="s">
        <v>27</v>
      </c>
      <c r="B4443" t="s">
        <v>20</v>
      </c>
      <c r="C4443" s="2">
        <v>44044.443055555559</v>
      </c>
      <c r="D4443" s="2">
        <v>44044.467361111114</v>
      </c>
      <c r="E4443" t="s">
        <v>4469</v>
      </c>
    </row>
    <row r="4444" spans="1:5" x14ac:dyDescent="0.2">
      <c r="A4444" t="s">
        <v>27</v>
      </c>
      <c r="B4444" t="s">
        <v>20</v>
      </c>
      <c r="C4444" s="2">
        <v>44044.443055555559</v>
      </c>
      <c r="D4444" s="2">
        <v>44044.467361111114</v>
      </c>
      <c r="E4444" t="s">
        <v>4470</v>
      </c>
    </row>
    <row r="4445" spans="1:5" x14ac:dyDescent="0.2">
      <c r="A4445" t="s">
        <v>27</v>
      </c>
      <c r="B4445" t="s">
        <v>20</v>
      </c>
      <c r="C4445" s="2">
        <v>44044.443055555559</v>
      </c>
      <c r="D4445" s="2">
        <v>44044.467361111114</v>
      </c>
      <c r="E4445" t="s">
        <v>4471</v>
      </c>
    </row>
    <row r="4446" spans="1:5" x14ac:dyDescent="0.2">
      <c r="A4446" t="s">
        <v>27</v>
      </c>
      <c r="B4446" t="s">
        <v>20</v>
      </c>
      <c r="C4446" s="2">
        <v>44044.443055555559</v>
      </c>
      <c r="D4446" s="2">
        <v>44044.467361111114</v>
      </c>
      <c r="E4446" t="s">
        <v>4472</v>
      </c>
    </row>
    <row r="4447" spans="1:5" x14ac:dyDescent="0.2">
      <c r="A4447" t="s">
        <v>27</v>
      </c>
      <c r="B4447" t="s">
        <v>20</v>
      </c>
      <c r="C4447" s="2">
        <v>44044.443055555559</v>
      </c>
      <c r="D4447" s="2">
        <v>44044.467361111114</v>
      </c>
      <c r="E4447" t="s">
        <v>4473</v>
      </c>
    </row>
    <row r="4448" spans="1:5" x14ac:dyDescent="0.2">
      <c r="A4448" t="s">
        <v>27</v>
      </c>
      <c r="B4448" t="s">
        <v>20</v>
      </c>
      <c r="C4448" s="2">
        <v>44044.443055555559</v>
      </c>
      <c r="D4448" s="2">
        <v>44044.467361111114</v>
      </c>
      <c r="E4448" t="s">
        <v>4474</v>
      </c>
    </row>
    <row r="4449" spans="1:5" x14ac:dyDescent="0.2">
      <c r="A4449" t="s">
        <v>27</v>
      </c>
      <c r="B4449" t="s">
        <v>20</v>
      </c>
      <c r="C4449" s="2">
        <v>44044.443055555559</v>
      </c>
      <c r="D4449" s="2">
        <v>44044.467361111114</v>
      </c>
      <c r="E4449" t="s">
        <v>4475</v>
      </c>
    </row>
    <row r="4450" spans="1:5" x14ac:dyDescent="0.2">
      <c r="A4450" t="s">
        <v>27</v>
      </c>
      <c r="B4450" t="s">
        <v>20</v>
      </c>
      <c r="C4450" s="2">
        <v>44044.443055555559</v>
      </c>
      <c r="D4450" s="2">
        <v>44044.467361111114</v>
      </c>
      <c r="E4450" t="s">
        <v>4476</v>
      </c>
    </row>
    <row r="4451" spans="1:5" x14ac:dyDescent="0.2">
      <c r="A4451" t="s">
        <v>27</v>
      </c>
      <c r="B4451" t="s">
        <v>20</v>
      </c>
      <c r="C4451" s="2">
        <v>44044.443055555559</v>
      </c>
      <c r="D4451" s="2">
        <v>44044.467361111114</v>
      </c>
      <c r="E4451" t="s">
        <v>4477</v>
      </c>
    </row>
    <row r="4452" spans="1:5" x14ac:dyDescent="0.2">
      <c r="A4452" t="s">
        <v>27</v>
      </c>
      <c r="B4452" t="s">
        <v>20</v>
      </c>
      <c r="C4452" s="2">
        <v>44044.443055555559</v>
      </c>
      <c r="D4452" s="2">
        <v>44044.467361111114</v>
      </c>
      <c r="E4452" t="s">
        <v>4478</v>
      </c>
    </row>
    <row r="4453" spans="1:5" x14ac:dyDescent="0.2">
      <c r="A4453" t="s">
        <v>27</v>
      </c>
      <c r="B4453" t="s">
        <v>20</v>
      </c>
      <c r="C4453" s="2">
        <v>44044.443055555559</v>
      </c>
      <c r="D4453" s="2">
        <v>44044.467361111114</v>
      </c>
      <c r="E4453" t="s">
        <v>4479</v>
      </c>
    </row>
    <row r="4454" spans="1:5" x14ac:dyDescent="0.2">
      <c r="A4454" t="s">
        <v>27</v>
      </c>
      <c r="B4454" t="s">
        <v>20</v>
      </c>
      <c r="C4454" s="2">
        <v>44044.443055555559</v>
      </c>
      <c r="D4454" s="2">
        <v>44044.467361111114</v>
      </c>
      <c r="E4454" t="s">
        <v>4480</v>
      </c>
    </row>
    <row r="4455" spans="1:5" x14ac:dyDescent="0.2">
      <c r="A4455" t="s">
        <v>27</v>
      </c>
      <c r="B4455" t="s">
        <v>20</v>
      </c>
      <c r="C4455" s="2">
        <v>44044.443055555559</v>
      </c>
      <c r="D4455" s="2">
        <v>44044.467361111114</v>
      </c>
      <c r="E4455" t="s">
        <v>4481</v>
      </c>
    </row>
    <row r="4456" spans="1:5" x14ac:dyDescent="0.2">
      <c r="A4456" t="s">
        <v>27</v>
      </c>
      <c r="B4456" t="s">
        <v>20</v>
      </c>
      <c r="C4456" s="2">
        <v>44044.443055555559</v>
      </c>
      <c r="D4456" s="2">
        <v>44044.467361111114</v>
      </c>
      <c r="E4456" t="s">
        <v>4482</v>
      </c>
    </row>
    <row r="4457" spans="1:5" x14ac:dyDescent="0.2">
      <c r="A4457" t="s">
        <v>27</v>
      </c>
      <c r="B4457" t="s">
        <v>20</v>
      </c>
      <c r="C4457" s="2">
        <v>44044.443055555559</v>
      </c>
      <c r="D4457" s="2">
        <v>44044.467361111114</v>
      </c>
      <c r="E4457" t="s">
        <v>4483</v>
      </c>
    </row>
    <row r="4458" spans="1:5" x14ac:dyDescent="0.2">
      <c r="A4458" t="s">
        <v>27</v>
      </c>
      <c r="B4458" t="s">
        <v>20</v>
      </c>
      <c r="C4458" s="2">
        <v>44044.443055555559</v>
      </c>
      <c r="D4458" s="2">
        <v>44044.467361111114</v>
      </c>
      <c r="E4458" t="s">
        <v>4484</v>
      </c>
    </row>
    <row r="4459" spans="1:5" x14ac:dyDescent="0.2">
      <c r="A4459" t="s">
        <v>27</v>
      </c>
      <c r="B4459" t="s">
        <v>20</v>
      </c>
      <c r="C4459" s="2">
        <v>44044.443055555559</v>
      </c>
      <c r="D4459" s="2">
        <v>44044.467361111114</v>
      </c>
      <c r="E4459" t="s">
        <v>4485</v>
      </c>
    </row>
    <row r="4460" spans="1:5" x14ac:dyDescent="0.2">
      <c r="A4460" t="s">
        <v>27</v>
      </c>
      <c r="B4460" t="s">
        <v>20</v>
      </c>
      <c r="C4460" s="2">
        <v>44044.443055555559</v>
      </c>
      <c r="D4460" s="2">
        <v>44044.467361111114</v>
      </c>
      <c r="E4460" t="s">
        <v>4486</v>
      </c>
    </row>
    <row r="4461" spans="1:5" x14ac:dyDescent="0.2">
      <c r="A4461" t="s">
        <v>27</v>
      </c>
      <c r="B4461" t="s">
        <v>20</v>
      </c>
      <c r="C4461" s="2">
        <v>44044.443055555559</v>
      </c>
      <c r="D4461" s="2">
        <v>44044.467361111114</v>
      </c>
      <c r="E4461" t="s">
        <v>4487</v>
      </c>
    </row>
    <row r="4462" spans="1:5" x14ac:dyDescent="0.2">
      <c r="A4462" t="s">
        <v>27</v>
      </c>
      <c r="B4462" t="s">
        <v>20</v>
      </c>
      <c r="C4462" s="2">
        <v>44044.443055555559</v>
      </c>
      <c r="D4462" s="2">
        <v>44044.467361111114</v>
      </c>
      <c r="E4462" t="s">
        <v>4488</v>
      </c>
    </row>
    <row r="4463" spans="1:5" x14ac:dyDescent="0.2">
      <c r="A4463" t="s">
        <v>27</v>
      </c>
      <c r="B4463" t="s">
        <v>20</v>
      </c>
      <c r="C4463" s="2">
        <v>44044.443055555559</v>
      </c>
      <c r="D4463" s="2">
        <v>44044.467361111114</v>
      </c>
      <c r="E4463" t="s">
        <v>4489</v>
      </c>
    </row>
    <row r="4464" spans="1:5" x14ac:dyDescent="0.2">
      <c r="A4464" t="s">
        <v>27</v>
      </c>
      <c r="B4464" t="s">
        <v>20</v>
      </c>
      <c r="C4464" s="2">
        <v>44044.443055555559</v>
      </c>
      <c r="D4464" s="2">
        <v>44044.467361111114</v>
      </c>
      <c r="E4464" t="s">
        <v>4490</v>
      </c>
    </row>
    <row r="4465" spans="1:5" x14ac:dyDescent="0.2">
      <c r="A4465" t="s">
        <v>27</v>
      </c>
      <c r="B4465" t="s">
        <v>20</v>
      </c>
      <c r="C4465" s="2">
        <v>44044.443055555559</v>
      </c>
      <c r="D4465" s="2">
        <v>44044.467361111114</v>
      </c>
      <c r="E4465" t="s">
        <v>4491</v>
      </c>
    </row>
    <row r="4466" spans="1:5" x14ac:dyDescent="0.2">
      <c r="A4466" t="s">
        <v>27</v>
      </c>
      <c r="B4466" t="s">
        <v>20</v>
      </c>
      <c r="C4466" s="2">
        <v>44044.443055555559</v>
      </c>
      <c r="D4466" s="2">
        <v>44044.467361111114</v>
      </c>
      <c r="E4466" t="s">
        <v>4492</v>
      </c>
    </row>
    <row r="4467" spans="1:5" x14ac:dyDescent="0.2">
      <c r="A4467" t="s">
        <v>27</v>
      </c>
      <c r="B4467" t="s">
        <v>20</v>
      </c>
      <c r="C4467" s="2">
        <v>44044.443055555559</v>
      </c>
      <c r="D4467" s="2">
        <v>44044.467361111114</v>
      </c>
      <c r="E4467" t="s">
        <v>4493</v>
      </c>
    </row>
    <row r="4468" spans="1:5" x14ac:dyDescent="0.2">
      <c r="A4468" t="s">
        <v>27</v>
      </c>
      <c r="B4468" t="s">
        <v>20</v>
      </c>
      <c r="C4468" s="2">
        <v>44044.443055555559</v>
      </c>
      <c r="D4468" s="2">
        <v>44044.467361111114</v>
      </c>
      <c r="E4468" t="s">
        <v>4494</v>
      </c>
    </row>
    <row r="4469" spans="1:5" x14ac:dyDescent="0.2">
      <c r="A4469" t="s">
        <v>27</v>
      </c>
      <c r="B4469" t="s">
        <v>20</v>
      </c>
      <c r="C4469" s="2">
        <v>44044.443055555559</v>
      </c>
      <c r="D4469" s="2">
        <v>44044.467361111114</v>
      </c>
      <c r="E4469" t="s">
        <v>4495</v>
      </c>
    </row>
    <row r="4470" spans="1:5" x14ac:dyDescent="0.2">
      <c r="A4470" t="s">
        <v>27</v>
      </c>
      <c r="B4470" t="s">
        <v>20</v>
      </c>
      <c r="C4470" s="2">
        <v>44044.443055555559</v>
      </c>
      <c r="D4470" s="2">
        <v>44044.467361111114</v>
      </c>
      <c r="E4470" t="s">
        <v>4496</v>
      </c>
    </row>
    <row r="4471" spans="1:5" x14ac:dyDescent="0.2">
      <c r="A4471" t="s">
        <v>27</v>
      </c>
      <c r="B4471" t="s">
        <v>20</v>
      </c>
      <c r="C4471" s="2">
        <v>44044.443055555559</v>
      </c>
      <c r="D4471" s="2">
        <v>44044.467361111114</v>
      </c>
      <c r="E4471" t="s">
        <v>4497</v>
      </c>
    </row>
    <row r="4472" spans="1:5" x14ac:dyDescent="0.2">
      <c r="A4472" t="s">
        <v>27</v>
      </c>
      <c r="B4472" t="s">
        <v>20</v>
      </c>
      <c r="C4472" s="2">
        <v>44044.443055555559</v>
      </c>
      <c r="D4472" s="2">
        <v>44044.467361111114</v>
      </c>
      <c r="E4472" t="s">
        <v>4498</v>
      </c>
    </row>
    <row r="4473" spans="1:5" x14ac:dyDescent="0.2">
      <c r="A4473" t="s">
        <v>27</v>
      </c>
      <c r="B4473" t="s">
        <v>20</v>
      </c>
      <c r="C4473" s="2">
        <v>44044.443055555559</v>
      </c>
      <c r="D4473" s="2">
        <v>44044.467361111114</v>
      </c>
      <c r="E4473" t="s">
        <v>4499</v>
      </c>
    </row>
    <row r="4474" spans="1:5" x14ac:dyDescent="0.2">
      <c r="A4474" t="s">
        <v>27</v>
      </c>
      <c r="B4474" t="s">
        <v>20</v>
      </c>
      <c r="C4474" s="2">
        <v>44044.443055555559</v>
      </c>
      <c r="D4474" s="2">
        <v>44044.467361111114</v>
      </c>
      <c r="E4474" t="s">
        <v>4500</v>
      </c>
    </row>
    <row r="4475" spans="1:5" x14ac:dyDescent="0.2">
      <c r="A4475" t="s">
        <v>27</v>
      </c>
      <c r="B4475" t="s">
        <v>20</v>
      </c>
      <c r="C4475" s="2">
        <v>44044.443055555559</v>
      </c>
      <c r="D4475" s="2">
        <v>44044.467361111114</v>
      </c>
      <c r="E4475" t="s">
        <v>4501</v>
      </c>
    </row>
    <row r="4476" spans="1:5" x14ac:dyDescent="0.2">
      <c r="A4476" t="s">
        <v>27</v>
      </c>
      <c r="B4476" t="s">
        <v>20</v>
      </c>
      <c r="C4476" s="2">
        <v>44044.443055555559</v>
      </c>
      <c r="D4476" s="2">
        <v>44044.467361111114</v>
      </c>
      <c r="E4476" t="s">
        <v>4502</v>
      </c>
    </row>
    <row r="4477" spans="1:5" x14ac:dyDescent="0.2">
      <c r="A4477" t="s">
        <v>27</v>
      </c>
      <c r="B4477" t="s">
        <v>20</v>
      </c>
      <c r="C4477" s="2">
        <v>44044.443055555559</v>
      </c>
      <c r="D4477" s="2">
        <v>44044.467361111114</v>
      </c>
      <c r="E4477" t="s">
        <v>4503</v>
      </c>
    </row>
    <row r="4478" spans="1:5" x14ac:dyDescent="0.2">
      <c r="A4478" t="s">
        <v>27</v>
      </c>
      <c r="B4478" t="s">
        <v>20</v>
      </c>
      <c r="C4478" s="2">
        <v>44044.443055555559</v>
      </c>
      <c r="D4478" s="2">
        <v>44044.467361111114</v>
      </c>
      <c r="E4478" t="s">
        <v>4504</v>
      </c>
    </row>
    <row r="4479" spans="1:5" x14ac:dyDescent="0.2">
      <c r="A4479" t="s">
        <v>27</v>
      </c>
      <c r="B4479" t="s">
        <v>20</v>
      </c>
      <c r="C4479" s="2">
        <v>44044.443055555559</v>
      </c>
      <c r="D4479" s="2">
        <v>44044.467361111114</v>
      </c>
      <c r="E4479" t="s">
        <v>4505</v>
      </c>
    </row>
    <row r="4480" spans="1:5" x14ac:dyDescent="0.2">
      <c r="A4480" t="s">
        <v>27</v>
      </c>
      <c r="B4480" t="s">
        <v>20</v>
      </c>
      <c r="C4480" s="2">
        <v>44044.443055555559</v>
      </c>
      <c r="D4480" s="2">
        <v>44044.467361111114</v>
      </c>
      <c r="E4480" t="s">
        <v>4506</v>
      </c>
    </row>
    <row r="4481" spans="1:5" x14ac:dyDescent="0.2">
      <c r="A4481" t="s">
        <v>27</v>
      </c>
      <c r="B4481" t="s">
        <v>20</v>
      </c>
      <c r="C4481" s="2">
        <v>44044.443055555559</v>
      </c>
      <c r="D4481" s="2">
        <v>44044.467361111114</v>
      </c>
      <c r="E4481" t="s">
        <v>4507</v>
      </c>
    </row>
    <row r="4482" spans="1:5" x14ac:dyDescent="0.2">
      <c r="A4482" t="s">
        <v>27</v>
      </c>
      <c r="B4482" t="s">
        <v>20</v>
      </c>
      <c r="C4482" s="2">
        <v>44044.443055555559</v>
      </c>
      <c r="D4482" s="2">
        <v>44044.467361111114</v>
      </c>
      <c r="E4482" t="s">
        <v>4508</v>
      </c>
    </row>
    <row r="4483" spans="1:5" x14ac:dyDescent="0.2">
      <c r="A4483" t="s">
        <v>27</v>
      </c>
      <c r="B4483" t="s">
        <v>20</v>
      </c>
      <c r="C4483" s="2">
        <v>44044.443055555559</v>
      </c>
      <c r="D4483" s="2">
        <v>44044.467361111114</v>
      </c>
      <c r="E4483" t="s">
        <v>4509</v>
      </c>
    </row>
    <row r="4484" spans="1:5" x14ac:dyDescent="0.2">
      <c r="A4484" t="s">
        <v>27</v>
      </c>
      <c r="B4484" t="s">
        <v>20</v>
      </c>
      <c r="C4484" s="2">
        <v>44044.443055555559</v>
      </c>
      <c r="D4484" s="2">
        <v>44044.467361111114</v>
      </c>
      <c r="E4484" t="s">
        <v>4510</v>
      </c>
    </row>
    <row r="4485" spans="1:5" x14ac:dyDescent="0.2">
      <c r="A4485" t="s">
        <v>27</v>
      </c>
      <c r="B4485" t="s">
        <v>20</v>
      </c>
      <c r="C4485" s="2">
        <v>44044.443055555559</v>
      </c>
      <c r="D4485" s="2">
        <v>44044.467361111114</v>
      </c>
      <c r="E4485" t="s">
        <v>4511</v>
      </c>
    </row>
    <row r="4486" spans="1:5" x14ac:dyDescent="0.2">
      <c r="A4486" t="s">
        <v>27</v>
      </c>
      <c r="B4486" t="s">
        <v>20</v>
      </c>
      <c r="C4486" s="2">
        <v>44044.443055555559</v>
      </c>
      <c r="D4486" s="2">
        <v>44044.467361111114</v>
      </c>
      <c r="E4486" t="s">
        <v>4512</v>
      </c>
    </row>
    <row r="4487" spans="1:5" x14ac:dyDescent="0.2">
      <c r="A4487" t="s">
        <v>27</v>
      </c>
      <c r="B4487" t="s">
        <v>20</v>
      </c>
      <c r="C4487" s="2">
        <v>44044.443055555559</v>
      </c>
      <c r="D4487" s="2">
        <v>44044.467361111114</v>
      </c>
      <c r="E4487" t="s">
        <v>4513</v>
      </c>
    </row>
    <row r="4488" spans="1:5" x14ac:dyDescent="0.2">
      <c r="A4488" t="s">
        <v>27</v>
      </c>
      <c r="B4488" t="s">
        <v>20</v>
      </c>
      <c r="C4488" s="2">
        <v>44044.443055555559</v>
      </c>
      <c r="D4488" s="2">
        <v>44044.467361111114</v>
      </c>
      <c r="E4488" t="s">
        <v>4514</v>
      </c>
    </row>
    <row r="4489" spans="1:5" x14ac:dyDescent="0.2">
      <c r="A4489" t="s">
        <v>27</v>
      </c>
      <c r="B4489" t="s">
        <v>20</v>
      </c>
      <c r="C4489" s="2">
        <v>44044.443055555559</v>
      </c>
      <c r="D4489" s="2">
        <v>44044.467361111114</v>
      </c>
      <c r="E4489" t="s">
        <v>4515</v>
      </c>
    </row>
    <row r="4490" spans="1:5" x14ac:dyDescent="0.2">
      <c r="A4490" t="s">
        <v>27</v>
      </c>
      <c r="B4490" t="s">
        <v>20</v>
      </c>
      <c r="C4490" s="2">
        <v>44044.443055555559</v>
      </c>
      <c r="D4490" s="2">
        <v>44044.467361111114</v>
      </c>
      <c r="E4490" t="s">
        <v>4516</v>
      </c>
    </row>
    <row r="4491" spans="1:5" x14ac:dyDescent="0.2">
      <c r="A4491" t="s">
        <v>27</v>
      </c>
      <c r="B4491" t="s">
        <v>20</v>
      </c>
      <c r="C4491" s="2">
        <v>44044.443055555559</v>
      </c>
      <c r="D4491" s="2">
        <v>44044.467361111114</v>
      </c>
      <c r="E4491" t="s">
        <v>4517</v>
      </c>
    </row>
    <row r="4492" spans="1:5" x14ac:dyDescent="0.2">
      <c r="A4492" t="s">
        <v>27</v>
      </c>
      <c r="B4492" t="s">
        <v>20</v>
      </c>
      <c r="C4492" s="2">
        <v>44044.443055555559</v>
      </c>
      <c r="D4492" s="2">
        <v>44044.467361111114</v>
      </c>
      <c r="E4492" t="s">
        <v>4518</v>
      </c>
    </row>
    <row r="4493" spans="1:5" x14ac:dyDescent="0.2">
      <c r="A4493" t="s">
        <v>27</v>
      </c>
      <c r="B4493" t="s">
        <v>20</v>
      </c>
      <c r="C4493" s="2">
        <v>44044.443055555559</v>
      </c>
      <c r="D4493" s="2">
        <v>44044.467361111114</v>
      </c>
      <c r="E4493" t="s">
        <v>4519</v>
      </c>
    </row>
    <row r="4494" spans="1:5" x14ac:dyDescent="0.2">
      <c r="A4494" t="s">
        <v>27</v>
      </c>
      <c r="B4494" t="s">
        <v>20</v>
      </c>
      <c r="C4494" s="2">
        <v>44044.443055555559</v>
      </c>
      <c r="D4494" s="2">
        <v>44044.467361111114</v>
      </c>
      <c r="E4494" t="s">
        <v>4520</v>
      </c>
    </row>
    <row r="4495" spans="1:5" x14ac:dyDescent="0.2">
      <c r="A4495" t="s">
        <v>27</v>
      </c>
      <c r="B4495" t="s">
        <v>20</v>
      </c>
      <c r="C4495" s="2">
        <v>44044.443055555559</v>
      </c>
      <c r="D4495" s="2">
        <v>44044.467361111114</v>
      </c>
      <c r="E4495" t="s">
        <v>4521</v>
      </c>
    </row>
    <row r="4496" spans="1:5" x14ac:dyDescent="0.2">
      <c r="A4496" t="s">
        <v>27</v>
      </c>
      <c r="B4496" t="s">
        <v>20</v>
      </c>
      <c r="C4496" s="2">
        <v>44044.443055555559</v>
      </c>
      <c r="D4496" s="2">
        <v>44044.467361111114</v>
      </c>
      <c r="E4496" t="s">
        <v>4522</v>
      </c>
    </row>
    <row r="4497" spans="1:5" x14ac:dyDescent="0.2">
      <c r="A4497" t="s">
        <v>27</v>
      </c>
      <c r="B4497" t="s">
        <v>20</v>
      </c>
      <c r="C4497" s="2">
        <v>44044.443055555559</v>
      </c>
      <c r="D4497" s="2">
        <v>44044.467361111114</v>
      </c>
      <c r="E4497" t="s">
        <v>4523</v>
      </c>
    </row>
    <row r="4498" spans="1:5" x14ac:dyDescent="0.2">
      <c r="A4498" t="s">
        <v>27</v>
      </c>
      <c r="B4498" t="s">
        <v>20</v>
      </c>
      <c r="C4498" s="2">
        <v>44044.443055555559</v>
      </c>
      <c r="D4498" s="2">
        <v>44044.467361111114</v>
      </c>
      <c r="E4498" t="s">
        <v>4524</v>
      </c>
    </row>
    <row r="4499" spans="1:5" x14ac:dyDescent="0.2">
      <c r="A4499" t="s">
        <v>27</v>
      </c>
      <c r="B4499" t="s">
        <v>20</v>
      </c>
      <c r="C4499" s="2">
        <v>44044.443055555559</v>
      </c>
      <c r="D4499" s="2">
        <v>44044.467361111114</v>
      </c>
      <c r="E4499" t="s">
        <v>4525</v>
      </c>
    </row>
    <row r="4500" spans="1:5" x14ac:dyDescent="0.2">
      <c r="A4500" t="s">
        <v>27</v>
      </c>
      <c r="B4500" t="s">
        <v>20</v>
      </c>
      <c r="C4500" s="2">
        <v>44044.443055555559</v>
      </c>
      <c r="D4500" s="2">
        <v>44044.467361111114</v>
      </c>
      <c r="E4500" t="s">
        <v>4526</v>
      </c>
    </row>
    <row r="4501" spans="1:5" x14ac:dyDescent="0.2">
      <c r="A4501" t="s">
        <v>27</v>
      </c>
      <c r="B4501" t="s">
        <v>20</v>
      </c>
      <c r="C4501" s="2">
        <v>44044.443055555559</v>
      </c>
      <c r="D4501" s="2">
        <v>44044.467361111114</v>
      </c>
      <c r="E4501" t="s">
        <v>4527</v>
      </c>
    </row>
    <row r="4502" spans="1:5" x14ac:dyDescent="0.2">
      <c r="A4502" t="s">
        <v>27</v>
      </c>
      <c r="B4502" t="s">
        <v>20</v>
      </c>
      <c r="C4502" s="2">
        <v>44044.443055555559</v>
      </c>
      <c r="D4502" s="2">
        <v>44044.467361111114</v>
      </c>
      <c r="E4502" t="s">
        <v>4528</v>
      </c>
    </row>
    <row r="4503" spans="1:5" x14ac:dyDescent="0.2">
      <c r="A4503" t="s">
        <v>27</v>
      </c>
      <c r="B4503" t="s">
        <v>20</v>
      </c>
      <c r="C4503" s="2">
        <v>44044.443055555559</v>
      </c>
      <c r="D4503" s="2">
        <v>44044.467361111114</v>
      </c>
      <c r="E4503" t="s">
        <v>4529</v>
      </c>
    </row>
    <row r="4504" spans="1:5" x14ac:dyDescent="0.2">
      <c r="A4504" t="s">
        <v>27</v>
      </c>
      <c r="B4504" t="s">
        <v>20</v>
      </c>
      <c r="C4504" s="2">
        <v>44044.443055555559</v>
      </c>
      <c r="D4504" s="2">
        <v>44044.467361111114</v>
      </c>
      <c r="E4504" t="s">
        <v>4530</v>
      </c>
    </row>
    <row r="4505" spans="1:5" x14ac:dyDescent="0.2">
      <c r="A4505" t="s">
        <v>27</v>
      </c>
      <c r="B4505" t="s">
        <v>20</v>
      </c>
      <c r="C4505" s="2">
        <v>44044.443055555559</v>
      </c>
      <c r="D4505" s="2">
        <v>44044.467361111114</v>
      </c>
      <c r="E4505" t="s">
        <v>4531</v>
      </c>
    </row>
    <row r="4506" spans="1:5" x14ac:dyDescent="0.2">
      <c r="A4506" t="s">
        <v>27</v>
      </c>
      <c r="B4506" t="s">
        <v>20</v>
      </c>
      <c r="C4506" s="2">
        <v>44044.443055555559</v>
      </c>
      <c r="D4506" s="2">
        <v>44044.467361111114</v>
      </c>
      <c r="E4506" t="s">
        <v>4532</v>
      </c>
    </row>
    <row r="4507" spans="1:5" x14ac:dyDescent="0.2">
      <c r="A4507" t="s">
        <v>27</v>
      </c>
      <c r="B4507" t="s">
        <v>20</v>
      </c>
      <c r="C4507" s="2">
        <v>44044.443055555559</v>
      </c>
      <c r="D4507" s="2">
        <v>44044.467361111114</v>
      </c>
      <c r="E4507" t="s">
        <v>4533</v>
      </c>
    </row>
    <row r="4508" spans="1:5" x14ac:dyDescent="0.2">
      <c r="A4508" t="s">
        <v>27</v>
      </c>
      <c r="B4508" t="s">
        <v>20</v>
      </c>
      <c r="C4508" s="2">
        <v>44044.443055555559</v>
      </c>
      <c r="D4508" s="2">
        <v>44044.467361111114</v>
      </c>
      <c r="E4508" t="s">
        <v>4534</v>
      </c>
    </row>
    <row r="4509" spans="1:5" x14ac:dyDescent="0.2">
      <c r="A4509" t="s">
        <v>27</v>
      </c>
      <c r="B4509" t="s">
        <v>20</v>
      </c>
      <c r="C4509" s="2">
        <v>44044.443055555559</v>
      </c>
      <c r="D4509" s="2">
        <v>44044.467361111114</v>
      </c>
      <c r="E4509" t="s">
        <v>4535</v>
      </c>
    </row>
    <row r="4510" spans="1:5" x14ac:dyDescent="0.2">
      <c r="A4510" t="s">
        <v>27</v>
      </c>
      <c r="B4510" t="s">
        <v>20</v>
      </c>
      <c r="C4510" s="2">
        <v>44044.443055555559</v>
      </c>
      <c r="D4510" s="2">
        <v>44044.467361111114</v>
      </c>
      <c r="E4510" t="s">
        <v>4536</v>
      </c>
    </row>
    <row r="4511" spans="1:5" x14ac:dyDescent="0.2">
      <c r="A4511" t="s">
        <v>27</v>
      </c>
      <c r="B4511" t="s">
        <v>20</v>
      </c>
      <c r="C4511" s="2">
        <v>44044.443055555559</v>
      </c>
      <c r="D4511" s="2">
        <v>44044.467361111114</v>
      </c>
      <c r="E4511" t="s">
        <v>4537</v>
      </c>
    </row>
    <row r="4512" spans="1:5" x14ac:dyDescent="0.2">
      <c r="A4512" t="s">
        <v>27</v>
      </c>
      <c r="B4512" t="s">
        <v>20</v>
      </c>
      <c r="C4512" s="2">
        <v>44044.443055555559</v>
      </c>
      <c r="D4512" s="2">
        <v>44044.467361111114</v>
      </c>
      <c r="E4512" t="s">
        <v>4538</v>
      </c>
    </row>
    <row r="4513" spans="1:5" x14ac:dyDescent="0.2">
      <c r="A4513" t="s">
        <v>27</v>
      </c>
      <c r="B4513" t="s">
        <v>20</v>
      </c>
      <c r="C4513" s="2">
        <v>44044.443055555559</v>
      </c>
      <c r="D4513" s="2">
        <v>44044.467361111114</v>
      </c>
      <c r="E4513" t="s">
        <v>4539</v>
      </c>
    </row>
    <row r="4514" spans="1:5" x14ac:dyDescent="0.2">
      <c r="A4514" t="s">
        <v>27</v>
      </c>
      <c r="B4514" t="s">
        <v>20</v>
      </c>
      <c r="C4514" s="2">
        <v>44044.443055555559</v>
      </c>
      <c r="D4514" s="2">
        <v>44044.467361111114</v>
      </c>
      <c r="E4514" t="s">
        <v>4540</v>
      </c>
    </row>
    <row r="4515" spans="1:5" x14ac:dyDescent="0.2">
      <c r="A4515" t="s">
        <v>27</v>
      </c>
      <c r="B4515" t="s">
        <v>20</v>
      </c>
      <c r="C4515" s="2">
        <v>44044.443055555559</v>
      </c>
      <c r="D4515" s="2">
        <v>44044.467361111114</v>
      </c>
      <c r="E4515" t="s">
        <v>4541</v>
      </c>
    </row>
    <row r="4516" spans="1:5" x14ac:dyDescent="0.2">
      <c r="A4516" t="s">
        <v>27</v>
      </c>
      <c r="B4516" t="s">
        <v>20</v>
      </c>
      <c r="C4516" s="2">
        <v>44044.443055555559</v>
      </c>
      <c r="D4516" s="2">
        <v>44044.467361111114</v>
      </c>
      <c r="E4516" t="s">
        <v>4542</v>
      </c>
    </row>
    <row r="4517" spans="1:5" x14ac:dyDescent="0.2">
      <c r="A4517" t="s">
        <v>27</v>
      </c>
      <c r="B4517" t="s">
        <v>20</v>
      </c>
      <c r="C4517" s="2">
        <v>44044.443055555559</v>
      </c>
      <c r="D4517" s="2">
        <v>44044.467361111114</v>
      </c>
      <c r="E4517" t="s">
        <v>4543</v>
      </c>
    </row>
    <row r="4518" spans="1:5" x14ac:dyDescent="0.2">
      <c r="A4518" t="s">
        <v>27</v>
      </c>
      <c r="B4518" t="s">
        <v>20</v>
      </c>
      <c r="C4518" s="2">
        <v>44044.443055555559</v>
      </c>
      <c r="D4518" s="2">
        <v>44044.467361111114</v>
      </c>
      <c r="E4518" t="s">
        <v>4544</v>
      </c>
    </row>
    <row r="4519" spans="1:5" x14ac:dyDescent="0.2">
      <c r="A4519" t="s">
        <v>27</v>
      </c>
      <c r="B4519" t="s">
        <v>20</v>
      </c>
      <c r="C4519" s="2">
        <v>44044.443055555559</v>
      </c>
      <c r="D4519" s="2">
        <v>44044.467361111114</v>
      </c>
      <c r="E4519" t="s">
        <v>4545</v>
      </c>
    </row>
    <row r="4520" spans="1:5" x14ac:dyDescent="0.2">
      <c r="A4520" t="s">
        <v>27</v>
      </c>
      <c r="B4520" t="s">
        <v>20</v>
      </c>
      <c r="C4520" s="2">
        <v>44044.443055555559</v>
      </c>
      <c r="D4520" s="2">
        <v>44044.467361111114</v>
      </c>
      <c r="E4520" t="s">
        <v>4546</v>
      </c>
    </row>
    <row r="4521" spans="1:5" x14ac:dyDescent="0.2">
      <c r="A4521" t="s">
        <v>27</v>
      </c>
      <c r="B4521" t="s">
        <v>20</v>
      </c>
      <c r="C4521" s="2">
        <v>44044.443055555559</v>
      </c>
      <c r="D4521" s="2">
        <v>44044.467361111114</v>
      </c>
      <c r="E4521" t="s">
        <v>4547</v>
      </c>
    </row>
    <row r="4522" spans="1:5" x14ac:dyDescent="0.2">
      <c r="A4522" t="s">
        <v>27</v>
      </c>
      <c r="B4522" t="s">
        <v>20</v>
      </c>
      <c r="C4522" s="2">
        <v>44044.443055555559</v>
      </c>
      <c r="D4522" s="2">
        <v>44044.467361111114</v>
      </c>
      <c r="E4522" t="s">
        <v>4548</v>
      </c>
    </row>
    <row r="4523" spans="1:5" x14ac:dyDescent="0.2">
      <c r="A4523" t="s">
        <v>27</v>
      </c>
      <c r="B4523" t="s">
        <v>20</v>
      </c>
      <c r="C4523" s="2">
        <v>44044.443055555559</v>
      </c>
      <c r="D4523" s="2">
        <v>44044.467361111114</v>
      </c>
      <c r="E4523" t="s">
        <v>4549</v>
      </c>
    </row>
    <row r="4524" spans="1:5" x14ac:dyDescent="0.2">
      <c r="A4524" t="s">
        <v>27</v>
      </c>
      <c r="B4524" t="s">
        <v>20</v>
      </c>
      <c r="C4524" s="2">
        <v>44044.443055555559</v>
      </c>
      <c r="D4524" s="2">
        <v>44044.467361111114</v>
      </c>
      <c r="E4524" t="s">
        <v>4550</v>
      </c>
    </row>
    <row r="4525" spans="1:5" x14ac:dyDescent="0.2">
      <c r="A4525" t="s">
        <v>27</v>
      </c>
      <c r="B4525" t="s">
        <v>20</v>
      </c>
      <c r="C4525" s="2">
        <v>44044.443055555559</v>
      </c>
      <c r="D4525" s="2">
        <v>44044.467361111114</v>
      </c>
      <c r="E4525" t="s">
        <v>4551</v>
      </c>
    </row>
    <row r="4526" spans="1:5" x14ac:dyDescent="0.2">
      <c r="A4526" t="s">
        <v>27</v>
      </c>
      <c r="B4526" t="s">
        <v>20</v>
      </c>
      <c r="C4526" s="2">
        <v>44044.443055555559</v>
      </c>
      <c r="D4526" s="2">
        <v>44044.467361111114</v>
      </c>
      <c r="E4526" t="s">
        <v>4552</v>
      </c>
    </row>
    <row r="4527" spans="1:5" x14ac:dyDescent="0.2">
      <c r="A4527" t="s">
        <v>27</v>
      </c>
      <c r="B4527" t="s">
        <v>20</v>
      </c>
      <c r="C4527" s="2">
        <v>44044.443055555559</v>
      </c>
      <c r="D4527" s="2">
        <v>44044.467361111114</v>
      </c>
      <c r="E4527" t="s">
        <v>4553</v>
      </c>
    </row>
    <row r="4528" spans="1:5" x14ac:dyDescent="0.2">
      <c r="A4528" t="s">
        <v>27</v>
      </c>
      <c r="B4528" t="s">
        <v>20</v>
      </c>
      <c r="C4528" s="2">
        <v>44044.443055555559</v>
      </c>
      <c r="D4528" s="2">
        <v>44044.467361111114</v>
      </c>
      <c r="E4528" t="s">
        <v>4554</v>
      </c>
    </row>
    <row r="4529" spans="1:5" x14ac:dyDescent="0.2">
      <c r="A4529" t="s">
        <v>27</v>
      </c>
      <c r="B4529" t="s">
        <v>20</v>
      </c>
      <c r="C4529" s="2">
        <v>44044.443055555559</v>
      </c>
      <c r="D4529" s="2">
        <v>44044.467361111114</v>
      </c>
      <c r="E4529" t="s">
        <v>4555</v>
      </c>
    </row>
    <row r="4530" spans="1:5" x14ac:dyDescent="0.2">
      <c r="A4530" t="s">
        <v>27</v>
      </c>
      <c r="B4530" t="s">
        <v>20</v>
      </c>
      <c r="C4530" s="2">
        <v>44044.443055555559</v>
      </c>
      <c r="D4530" s="2">
        <v>44044.467361111114</v>
      </c>
      <c r="E4530" t="s">
        <v>4556</v>
      </c>
    </row>
    <row r="4531" spans="1:5" x14ac:dyDescent="0.2">
      <c r="A4531" t="s">
        <v>27</v>
      </c>
      <c r="B4531" t="s">
        <v>20</v>
      </c>
      <c r="C4531" s="2">
        <v>44044.443055555559</v>
      </c>
      <c r="D4531" s="2">
        <v>44044.467361111114</v>
      </c>
      <c r="E4531" t="s">
        <v>4557</v>
      </c>
    </row>
    <row r="4532" spans="1:5" x14ac:dyDescent="0.2">
      <c r="A4532" t="s">
        <v>27</v>
      </c>
      <c r="B4532" t="s">
        <v>20</v>
      </c>
      <c r="C4532" s="2">
        <v>44044.443055555559</v>
      </c>
      <c r="D4532" s="2">
        <v>44044.467361111114</v>
      </c>
      <c r="E4532" t="s">
        <v>4558</v>
      </c>
    </row>
    <row r="4533" spans="1:5" x14ac:dyDescent="0.2">
      <c r="A4533" t="s">
        <v>27</v>
      </c>
      <c r="B4533" t="s">
        <v>20</v>
      </c>
      <c r="C4533" s="2">
        <v>44044.443055555559</v>
      </c>
      <c r="D4533" s="2">
        <v>44044.467361111114</v>
      </c>
      <c r="E4533" t="s">
        <v>4559</v>
      </c>
    </row>
    <row r="4534" spans="1:5" x14ac:dyDescent="0.2">
      <c r="A4534" t="s">
        <v>27</v>
      </c>
      <c r="B4534" t="s">
        <v>20</v>
      </c>
      <c r="C4534" s="2">
        <v>44044.443055555559</v>
      </c>
      <c r="D4534" s="2">
        <v>44044.467361111114</v>
      </c>
      <c r="E4534" t="s">
        <v>4560</v>
      </c>
    </row>
    <row r="4535" spans="1:5" x14ac:dyDescent="0.2">
      <c r="A4535" t="s">
        <v>27</v>
      </c>
      <c r="B4535" t="s">
        <v>20</v>
      </c>
      <c r="C4535" s="2">
        <v>44044.443055555559</v>
      </c>
      <c r="D4535" s="2">
        <v>44044.467361111114</v>
      </c>
      <c r="E4535" t="s">
        <v>4561</v>
      </c>
    </row>
    <row r="4536" spans="1:5" x14ac:dyDescent="0.2">
      <c r="A4536" t="s">
        <v>27</v>
      </c>
      <c r="B4536" t="s">
        <v>20</v>
      </c>
      <c r="C4536" s="2">
        <v>44044.443055555559</v>
      </c>
      <c r="D4536" s="2">
        <v>44044.467361111114</v>
      </c>
      <c r="E4536" t="s">
        <v>4562</v>
      </c>
    </row>
    <row r="4537" spans="1:5" x14ac:dyDescent="0.2">
      <c r="A4537" t="s">
        <v>27</v>
      </c>
      <c r="B4537" t="s">
        <v>20</v>
      </c>
      <c r="C4537" s="2">
        <v>44044.443055555559</v>
      </c>
      <c r="D4537" s="2">
        <v>44044.467361111114</v>
      </c>
      <c r="E4537" t="s">
        <v>4563</v>
      </c>
    </row>
    <row r="4538" spans="1:5" x14ac:dyDescent="0.2">
      <c r="A4538" t="s">
        <v>27</v>
      </c>
      <c r="B4538" t="s">
        <v>20</v>
      </c>
      <c r="C4538" s="2">
        <v>44044.443055555559</v>
      </c>
      <c r="D4538" s="2">
        <v>44044.467361111114</v>
      </c>
      <c r="E4538" t="s">
        <v>4564</v>
      </c>
    </row>
    <row r="4539" spans="1:5" x14ac:dyDescent="0.2">
      <c r="A4539" t="s">
        <v>27</v>
      </c>
      <c r="B4539" t="s">
        <v>20</v>
      </c>
      <c r="C4539" s="2">
        <v>44044.443055555559</v>
      </c>
      <c r="D4539" s="2">
        <v>44044.467361111114</v>
      </c>
      <c r="E4539" t="s">
        <v>4565</v>
      </c>
    </row>
    <row r="4540" spans="1:5" x14ac:dyDescent="0.2">
      <c r="A4540" t="s">
        <v>27</v>
      </c>
      <c r="B4540" t="s">
        <v>20</v>
      </c>
      <c r="C4540" s="2">
        <v>44044.443055555559</v>
      </c>
      <c r="D4540" s="2">
        <v>44044.467361111114</v>
      </c>
      <c r="E4540" t="s">
        <v>4566</v>
      </c>
    </row>
    <row r="4541" spans="1:5" x14ac:dyDescent="0.2">
      <c r="A4541" t="s">
        <v>27</v>
      </c>
      <c r="B4541" t="s">
        <v>20</v>
      </c>
      <c r="C4541" s="2">
        <v>44044.443055555559</v>
      </c>
      <c r="D4541" s="2">
        <v>44044.467361111114</v>
      </c>
      <c r="E4541" t="s">
        <v>4567</v>
      </c>
    </row>
    <row r="4542" spans="1:5" x14ac:dyDescent="0.2">
      <c r="A4542" t="s">
        <v>27</v>
      </c>
      <c r="B4542" t="s">
        <v>20</v>
      </c>
      <c r="C4542" s="2">
        <v>44044.443055555559</v>
      </c>
      <c r="D4542" s="2">
        <v>44044.467361111114</v>
      </c>
      <c r="E4542" t="s">
        <v>4568</v>
      </c>
    </row>
    <row r="4543" spans="1:5" x14ac:dyDescent="0.2">
      <c r="A4543" t="s">
        <v>27</v>
      </c>
      <c r="B4543" t="s">
        <v>20</v>
      </c>
      <c r="C4543" s="2">
        <v>44044.443055555559</v>
      </c>
      <c r="D4543" s="2">
        <v>44044.467361111114</v>
      </c>
      <c r="E4543" t="s">
        <v>4569</v>
      </c>
    </row>
    <row r="4544" spans="1:5" x14ac:dyDescent="0.2">
      <c r="A4544" t="s">
        <v>27</v>
      </c>
      <c r="B4544" t="s">
        <v>20</v>
      </c>
      <c r="C4544" s="2">
        <v>44044.443055555559</v>
      </c>
      <c r="D4544" s="2">
        <v>44044.467361111114</v>
      </c>
      <c r="E4544" t="s">
        <v>4570</v>
      </c>
    </row>
    <row r="4545" spans="1:5" x14ac:dyDescent="0.2">
      <c r="A4545" t="s">
        <v>27</v>
      </c>
      <c r="B4545" t="s">
        <v>20</v>
      </c>
      <c r="C4545" s="2">
        <v>44044.443055555559</v>
      </c>
      <c r="D4545" s="2">
        <v>44044.467361111114</v>
      </c>
      <c r="E4545" t="s">
        <v>4571</v>
      </c>
    </row>
    <row r="4546" spans="1:5" x14ac:dyDescent="0.2">
      <c r="A4546" t="s">
        <v>27</v>
      </c>
      <c r="B4546" t="s">
        <v>20</v>
      </c>
      <c r="C4546" s="2">
        <v>44044.443055555559</v>
      </c>
      <c r="D4546" s="2">
        <v>44044.467361111114</v>
      </c>
      <c r="E4546" t="s">
        <v>4572</v>
      </c>
    </row>
    <row r="4547" spans="1:5" x14ac:dyDescent="0.2">
      <c r="A4547" t="s">
        <v>27</v>
      </c>
      <c r="B4547" t="s">
        <v>20</v>
      </c>
      <c r="C4547" s="2">
        <v>44044.443055555559</v>
      </c>
      <c r="D4547" s="2">
        <v>44044.467361111114</v>
      </c>
      <c r="E4547" t="s">
        <v>4573</v>
      </c>
    </row>
    <row r="4548" spans="1:5" x14ac:dyDescent="0.2">
      <c r="A4548" t="s">
        <v>27</v>
      </c>
      <c r="B4548" t="s">
        <v>20</v>
      </c>
      <c r="C4548" s="2">
        <v>44044.443055555559</v>
      </c>
      <c r="D4548" s="2">
        <v>44044.467361111114</v>
      </c>
      <c r="E4548" t="s">
        <v>4574</v>
      </c>
    </row>
    <row r="4549" spans="1:5" x14ac:dyDescent="0.2">
      <c r="A4549" t="s">
        <v>27</v>
      </c>
      <c r="B4549" t="s">
        <v>20</v>
      </c>
      <c r="C4549" s="2">
        <v>44044.443055555559</v>
      </c>
      <c r="D4549" s="2">
        <v>44044.467361111114</v>
      </c>
      <c r="E4549" t="s">
        <v>4575</v>
      </c>
    </row>
    <row r="4550" spans="1:5" x14ac:dyDescent="0.2">
      <c r="A4550" t="s">
        <v>27</v>
      </c>
      <c r="B4550" t="s">
        <v>20</v>
      </c>
      <c r="C4550" s="2">
        <v>44044.443055555559</v>
      </c>
      <c r="D4550" s="2">
        <v>44044.467361111114</v>
      </c>
      <c r="E4550" t="s">
        <v>4576</v>
      </c>
    </row>
    <row r="4551" spans="1:5" x14ac:dyDescent="0.2">
      <c r="A4551" t="s">
        <v>27</v>
      </c>
      <c r="B4551" t="s">
        <v>20</v>
      </c>
      <c r="C4551" s="2">
        <v>44044.443055555559</v>
      </c>
      <c r="D4551" s="2">
        <v>44044.467361111114</v>
      </c>
      <c r="E4551" t="s">
        <v>4577</v>
      </c>
    </row>
    <row r="4552" spans="1:5" x14ac:dyDescent="0.2">
      <c r="A4552" t="s">
        <v>27</v>
      </c>
      <c r="B4552" t="s">
        <v>20</v>
      </c>
      <c r="C4552" s="2">
        <v>44044.443055555559</v>
      </c>
      <c r="D4552" s="2">
        <v>44044.467361111114</v>
      </c>
      <c r="E4552" t="s">
        <v>4578</v>
      </c>
    </row>
    <row r="4553" spans="1:5" x14ac:dyDescent="0.2">
      <c r="A4553" t="s">
        <v>27</v>
      </c>
      <c r="B4553" t="s">
        <v>20</v>
      </c>
      <c r="C4553" s="2">
        <v>44044.443055555559</v>
      </c>
      <c r="D4553" s="2">
        <v>44044.467361111114</v>
      </c>
      <c r="E4553" t="s">
        <v>4579</v>
      </c>
    </row>
    <row r="4554" spans="1:5" x14ac:dyDescent="0.2">
      <c r="A4554" t="s">
        <v>27</v>
      </c>
      <c r="B4554" t="s">
        <v>20</v>
      </c>
      <c r="C4554" s="2">
        <v>44044.443055555559</v>
      </c>
      <c r="D4554" s="2">
        <v>44044.467361111114</v>
      </c>
      <c r="E4554" t="s">
        <v>4580</v>
      </c>
    </row>
    <row r="4555" spans="1:5" x14ac:dyDescent="0.2">
      <c r="A4555" t="s">
        <v>27</v>
      </c>
      <c r="B4555" t="s">
        <v>20</v>
      </c>
      <c r="C4555" s="2">
        <v>44044.443055555559</v>
      </c>
      <c r="D4555" s="2">
        <v>44044.467361111114</v>
      </c>
      <c r="E4555" t="s">
        <v>4581</v>
      </c>
    </row>
    <row r="4556" spans="1:5" x14ac:dyDescent="0.2">
      <c r="A4556" t="s">
        <v>27</v>
      </c>
      <c r="B4556" t="s">
        <v>20</v>
      </c>
      <c r="C4556" s="2">
        <v>44044.443055555559</v>
      </c>
      <c r="D4556" s="2">
        <v>44044.467361111114</v>
      </c>
      <c r="E4556" t="s">
        <v>4582</v>
      </c>
    </row>
    <row r="4557" spans="1:5" x14ac:dyDescent="0.2">
      <c r="A4557" t="s">
        <v>27</v>
      </c>
      <c r="B4557" t="s">
        <v>20</v>
      </c>
      <c r="C4557" s="2">
        <v>44044.443055555559</v>
      </c>
      <c r="D4557" s="2">
        <v>44044.467361111114</v>
      </c>
      <c r="E4557" t="s">
        <v>4583</v>
      </c>
    </row>
    <row r="4558" spans="1:5" x14ac:dyDescent="0.2">
      <c r="A4558" t="s">
        <v>27</v>
      </c>
      <c r="B4558" t="s">
        <v>20</v>
      </c>
      <c r="C4558" s="2">
        <v>44044.443055555559</v>
      </c>
      <c r="D4558" s="2">
        <v>44044.467361111114</v>
      </c>
      <c r="E4558" t="s">
        <v>4584</v>
      </c>
    </row>
    <row r="4559" spans="1:5" x14ac:dyDescent="0.2">
      <c r="A4559" t="s">
        <v>27</v>
      </c>
      <c r="B4559" t="s">
        <v>20</v>
      </c>
      <c r="C4559" s="2">
        <v>44044.443055555559</v>
      </c>
      <c r="D4559" s="2">
        <v>44044.467361111114</v>
      </c>
      <c r="E4559" t="s">
        <v>4585</v>
      </c>
    </row>
    <row r="4560" spans="1:5" x14ac:dyDescent="0.2">
      <c r="A4560" t="s">
        <v>27</v>
      </c>
      <c r="B4560" t="s">
        <v>20</v>
      </c>
      <c r="C4560" s="2">
        <v>44044.443055555559</v>
      </c>
      <c r="D4560" s="2">
        <v>44044.467361111114</v>
      </c>
      <c r="E4560" t="s">
        <v>4586</v>
      </c>
    </row>
    <row r="4561" spans="1:5" x14ac:dyDescent="0.2">
      <c r="A4561" t="s">
        <v>27</v>
      </c>
      <c r="B4561" t="s">
        <v>20</v>
      </c>
      <c r="C4561" s="2">
        <v>44044.443055555559</v>
      </c>
      <c r="D4561" s="2">
        <v>44044.467361111114</v>
      </c>
      <c r="E4561" t="s">
        <v>4587</v>
      </c>
    </row>
    <row r="4562" spans="1:5" x14ac:dyDescent="0.2">
      <c r="A4562" t="s">
        <v>27</v>
      </c>
      <c r="B4562" t="s">
        <v>20</v>
      </c>
      <c r="C4562" s="2">
        <v>44044.443055555559</v>
      </c>
      <c r="D4562" s="2">
        <v>44044.467361111114</v>
      </c>
      <c r="E4562" t="s">
        <v>4588</v>
      </c>
    </row>
    <row r="4563" spans="1:5" x14ac:dyDescent="0.2">
      <c r="A4563" t="s">
        <v>27</v>
      </c>
      <c r="B4563" t="s">
        <v>20</v>
      </c>
      <c r="C4563" s="2">
        <v>44044.443055555559</v>
      </c>
      <c r="D4563" s="2">
        <v>44044.467361111114</v>
      </c>
      <c r="E4563" t="s">
        <v>4589</v>
      </c>
    </row>
    <row r="4564" spans="1:5" x14ac:dyDescent="0.2">
      <c r="A4564" t="s">
        <v>27</v>
      </c>
      <c r="B4564" t="s">
        <v>20</v>
      </c>
      <c r="C4564" s="2">
        <v>44044.443055555559</v>
      </c>
      <c r="D4564" s="2">
        <v>44044.467361111114</v>
      </c>
      <c r="E4564" t="s">
        <v>4590</v>
      </c>
    </row>
    <row r="4565" spans="1:5" x14ac:dyDescent="0.2">
      <c r="A4565" t="s">
        <v>27</v>
      </c>
      <c r="B4565" t="s">
        <v>20</v>
      </c>
      <c r="C4565" s="2">
        <v>44044.443055555559</v>
      </c>
      <c r="D4565" s="2">
        <v>44044.467361111114</v>
      </c>
      <c r="E4565" t="s">
        <v>4591</v>
      </c>
    </row>
    <row r="4566" spans="1:5" x14ac:dyDescent="0.2">
      <c r="A4566" t="s">
        <v>27</v>
      </c>
      <c r="B4566" t="s">
        <v>20</v>
      </c>
      <c r="C4566" s="2">
        <v>44044.443055555559</v>
      </c>
      <c r="D4566" s="2">
        <v>44044.467361111114</v>
      </c>
      <c r="E4566" t="s">
        <v>4592</v>
      </c>
    </row>
    <row r="4567" spans="1:5" x14ac:dyDescent="0.2">
      <c r="A4567" t="s">
        <v>27</v>
      </c>
      <c r="B4567" t="s">
        <v>20</v>
      </c>
      <c r="C4567" s="2">
        <v>44044.443055555559</v>
      </c>
      <c r="D4567" s="2">
        <v>44044.467361111114</v>
      </c>
      <c r="E4567" t="s">
        <v>4593</v>
      </c>
    </row>
    <row r="4568" spans="1:5" x14ac:dyDescent="0.2">
      <c r="A4568" t="s">
        <v>27</v>
      </c>
      <c r="B4568" t="s">
        <v>20</v>
      </c>
      <c r="C4568" s="2">
        <v>44044.443055555559</v>
      </c>
      <c r="D4568" s="2">
        <v>44044.467361111114</v>
      </c>
      <c r="E4568" t="s">
        <v>4594</v>
      </c>
    </row>
    <row r="4569" spans="1:5" x14ac:dyDescent="0.2">
      <c r="A4569" t="s">
        <v>27</v>
      </c>
      <c r="B4569" t="s">
        <v>20</v>
      </c>
      <c r="C4569" s="2">
        <v>44044.443055555559</v>
      </c>
      <c r="D4569" s="2">
        <v>44044.467361111114</v>
      </c>
      <c r="E4569" t="s">
        <v>4595</v>
      </c>
    </row>
    <row r="4570" spans="1:5" x14ac:dyDescent="0.2">
      <c r="A4570" t="s">
        <v>27</v>
      </c>
      <c r="B4570" t="s">
        <v>20</v>
      </c>
      <c r="C4570" s="2">
        <v>44044.443055555559</v>
      </c>
      <c r="D4570" s="2">
        <v>44044.467361111114</v>
      </c>
      <c r="E4570" t="s">
        <v>4596</v>
      </c>
    </row>
    <row r="4571" spans="1:5" x14ac:dyDescent="0.2">
      <c r="A4571" t="s">
        <v>27</v>
      </c>
      <c r="B4571" t="s">
        <v>20</v>
      </c>
      <c r="C4571" s="2">
        <v>44044.443055555559</v>
      </c>
      <c r="D4571" s="2">
        <v>44044.467361111114</v>
      </c>
      <c r="E4571" t="s">
        <v>4597</v>
      </c>
    </row>
    <row r="4572" spans="1:5" x14ac:dyDescent="0.2">
      <c r="A4572" t="s">
        <v>27</v>
      </c>
      <c r="B4572" t="s">
        <v>20</v>
      </c>
      <c r="C4572" s="2">
        <v>44044.443055555559</v>
      </c>
      <c r="D4572" s="2">
        <v>44044.467361111114</v>
      </c>
      <c r="E4572" t="s">
        <v>4598</v>
      </c>
    </row>
    <row r="4573" spans="1:5" x14ac:dyDescent="0.2">
      <c r="A4573" t="s">
        <v>27</v>
      </c>
      <c r="B4573" t="s">
        <v>20</v>
      </c>
      <c r="C4573" s="2">
        <v>44044.443055555559</v>
      </c>
      <c r="D4573" s="2">
        <v>44044.467361111114</v>
      </c>
      <c r="E4573" t="s">
        <v>4599</v>
      </c>
    </row>
    <row r="4574" spans="1:5" x14ac:dyDescent="0.2">
      <c r="A4574" t="s">
        <v>27</v>
      </c>
      <c r="B4574" t="s">
        <v>20</v>
      </c>
      <c r="C4574" s="2">
        <v>44044.443055555559</v>
      </c>
      <c r="D4574" s="2">
        <v>44044.467361111114</v>
      </c>
      <c r="E4574" t="s">
        <v>4600</v>
      </c>
    </row>
    <row r="4575" spans="1:5" x14ac:dyDescent="0.2">
      <c r="A4575" t="s">
        <v>27</v>
      </c>
      <c r="B4575" t="s">
        <v>20</v>
      </c>
      <c r="C4575" s="2">
        <v>44044.443055555559</v>
      </c>
      <c r="D4575" s="2">
        <v>44044.467361111114</v>
      </c>
      <c r="E4575" t="s">
        <v>4601</v>
      </c>
    </row>
    <row r="4576" spans="1:5" x14ac:dyDescent="0.2">
      <c r="A4576" t="s">
        <v>27</v>
      </c>
      <c r="B4576" t="s">
        <v>20</v>
      </c>
      <c r="C4576" s="2">
        <v>44044.443055555559</v>
      </c>
      <c r="D4576" s="2">
        <v>44044.467361111114</v>
      </c>
      <c r="E4576" t="s">
        <v>4602</v>
      </c>
    </row>
    <row r="4577" spans="1:5" x14ac:dyDescent="0.2">
      <c r="A4577" t="s">
        <v>27</v>
      </c>
      <c r="B4577" t="s">
        <v>20</v>
      </c>
      <c r="C4577" s="2">
        <v>44044.443055555559</v>
      </c>
      <c r="D4577" s="2">
        <v>44044.467361111114</v>
      </c>
      <c r="E4577" t="s">
        <v>4603</v>
      </c>
    </row>
    <row r="4578" spans="1:5" x14ac:dyDescent="0.2">
      <c r="A4578" t="s">
        <v>27</v>
      </c>
      <c r="B4578" t="s">
        <v>20</v>
      </c>
      <c r="C4578" s="2">
        <v>44044.443055555559</v>
      </c>
      <c r="D4578" s="2">
        <v>44044.467361111114</v>
      </c>
      <c r="E4578" t="s">
        <v>4604</v>
      </c>
    </row>
    <row r="4579" spans="1:5" x14ac:dyDescent="0.2">
      <c r="A4579" t="s">
        <v>27</v>
      </c>
      <c r="B4579" t="s">
        <v>20</v>
      </c>
      <c r="C4579" s="2">
        <v>44044.443055555559</v>
      </c>
      <c r="D4579" s="2">
        <v>44044.467361111114</v>
      </c>
      <c r="E4579" t="s">
        <v>4605</v>
      </c>
    </row>
    <row r="4580" spans="1:5" x14ac:dyDescent="0.2">
      <c r="A4580" t="s">
        <v>27</v>
      </c>
      <c r="B4580" t="s">
        <v>20</v>
      </c>
      <c r="C4580" s="2">
        <v>44044.443055555559</v>
      </c>
      <c r="D4580" s="2">
        <v>44044.467361111114</v>
      </c>
      <c r="E4580" t="s">
        <v>4606</v>
      </c>
    </row>
    <row r="4581" spans="1:5" x14ac:dyDescent="0.2">
      <c r="A4581" t="s">
        <v>27</v>
      </c>
      <c r="B4581" t="s">
        <v>20</v>
      </c>
      <c r="C4581" s="2">
        <v>44044.443055555559</v>
      </c>
      <c r="D4581" s="2">
        <v>44044.467361111114</v>
      </c>
      <c r="E4581" t="s">
        <v>4607</v>
      </c>
    </row>
    <row r="4582" spans="1:5" x14ac:dyDescent="0.2">
      <c r="A4582" t="s">
        <v>27</v>
      </c>
      <c r="B4582" t="s">
        <v>20</v>
      </c>
      <c r="C4582" s="2">
        <v>44044.443055555559</v>
      </c>
      <c r="D4582" s="2">
        <v>44044.467361111114</v>
      </c>
      <c r="E4582" t="s">
        <v>4608</v>
      </c>
    </row>
    <row r="4583" spans="1:5" x14ac:dyDescent="0.2">
      <c r="A4583" t="s">
        <v>27</v>
      </c>
      <c r="B4583" t="s">
        <v>20</v>
      </c>
      <c r="C4583" s="2">
        <v>44044.443055555559</v>
      </c>
      <c r="D4583" s="2">
        <v>44044.467361111114</v>
      </c>
      <c r="E4583" t="s">
        <v>4609</v>
      </c>
    </row>
    <row r="4584" spans="1:5" x14ac:dyDescent="0.2">
      <c r="A4584" t="s">
        <v>27</v>
      </c>
      <c r="B4584" t="s">
        <v>20</v>
      </c>
      <c r="C4584" s="2">
        <v>44044.443055555559</v>
      </c>
      <c r="D4584" s="2">
        <v>44044.467361111114</v>
      </c>
      <c r="E4584" t="s">
        <v>4610</v>
      </c>
    </row>
    <row r="4585" spans="1:5" x14ac:dyDescent="0.2">
      <c r="A4585" t="s">
        <v>27</v>
      </c>
      <c r="B4585" t="s">
        <v>20</v>
      </c>
      <c r="C4585" s="2">
        <v>44044.443055555559</v>
      </c>
      <c r="D4585" s="2">
        <v>44044.467361111114</v>
      </c>
      <c r="E4585" t="s">
        <v>4611</v>
      </c>
    </row>
    <row r="4586" spans="1:5" x14ac:dyDescent="0.2">
      <c r="A4586" t="s">
        <v>27</v>
      </c>
      <c r="B4586" t="s">
        <v>20</v>
      </c>
      <c r="C4586" s="2">
        <v>44044.443055555559</v>
      </c>
      <c r="D4586" s="2">
        <v>44044.467361111114</v>
      </c>
      <c r="E4586" t="s">
        <v>4612</v>
      </c>
    </row>
    <row r="4587" spans="1:5" x14ac:dyDescent="0.2">
      <c r="A4587" t="s">
        <v>27</v>
      </c>
      <c r="B4587" t="s">
        <v>20</v>
      </c>
      <c r="C4587" s="2">
        <v>44044.443055555559</v>
      </c>
      <c r="D4587" s="2">
        <v>44044.467361111114</v>
      </c>
      <c r="E4587" t="s">
        <v>4613</v>
      </c>
    </row>
    <row r="4588" spans="1:5" x14ac:dyDescent="0.2">
      <c r="A4588" t="s">
        <v>27</v>
      </c>
      <c r="B4588" t="s">
        <v>20</v>
      </c>
      <c r="C4588" s="2">
        <v>44044.443055555559</v>
      </c>
      <c r="D4588" s="2">
        <v>44044.467361111114</v>
      </c>
      <c r="E4588" t="s">
        <v>4614</v>
      </c>
    </row>
    <row r="4589" spans="1:5" x14ac:dyDescent="0.2">
      <c r="A4589" t="s">
        <v>27</v>
      </c>
      <c r="B4589" t="s">
        <v>20</v>
      </c>
      <c r="C4589" s="2">
        <v>44044.443055555559</v>
      </c>
      <c r="D4589" s="2">
        <v>44044.467361111114</v>
      </c>
      <c r="E4589" t="s">
        <v>4615</v>
      </c>
    </row>
    <row r="4590" spans="1:5" x14ac:dyDescent="0.2">
      <c r="A4590" t="s">
        <v>27</v>
      </c>
      <c r="B4590" t="s">
        <v>20</v>
      </c>
      <c r="C4590" s="2">
        <v>44044.443055555559</v>
      </c>
      <c r="D4590" s="2">
        <v>44044.467361111114</v>
      </c>
      <c r="E4590" t="s">
        <v>4616</v>
      </c>
    </row>
    <row r="4591" spans="1:5" x14ac:dyDescent="0.2">
      <c r="A4591" t="s">
        <v>27</v>
      </c>
      <c r="B4591" t="s">
        <v>20</v>
      </c>
      <c r="C4591" s="2">
        <v>44044.443055555559</v>
      </c>
      <c r="D4591" s="2">
        <v>44044.467361111114</v>
      </c>
      <c r="E4591" t="s">
        <v>4617</v>
      </c>
    </row>
    <row r="4592" spans="1:5" x14ac:dyDescent="0.2">
      <c r="A4592" t="s">
        <v>27</v>
      </c>
      <c r="B4592" t="s">
        <v>20</v>
      </c>
      <c r="C4592" s="2">
        <v>44044.443055555559</v>
      </c>
      <c r="D4592" s="2">
        <v>44044.467361111114</v>
      </c>
      <c r="E4592" t="s">
        <v>4618</v>
      </c>
    </row>
    <row r="4593" spans="1:5" x14ac:dyDescent="0.2">
      <c r="A4593" t="s">
        <v>27</v>
      </c>
      <c r="B4593" t="s">
        <v>20</v>
      </c>
      <c r="C4593" s="2">
        <v>44044.443055555559</v>
      </c>
      <c r="D4593" s="2">
        <v>44044.467361111114</v>
      </c>
      <c r="E4593" t="s">
        <v>4619</v>
      </c>
    </row>
    <row r="4594" spans="1:5" x14ac:dyDescent="0.2">
      <c r="A4594" t="s">
        <v>27</v>
      </c>
      <c r="B4594" t="s">
        <v>20</v>
      </c>
      <c r="C4594" s="2">
        <v>44044.443055555559</v>
      </c>
      <c r="D4594" s="2">
        <v>44044.467361111114</v>
      </c>
      <c r="E4594" t="s">
        <v>4620</v>
      </c>
    </row>
    <row r="4595" spans="1:5" x14ac:dyDescent="0.2">
      <c r="A4595" t="s">
        <v>27</v>
      </c>
      <c r="B4595" t="s">
        <v>20</v>
      </c>
      <c r="C4595" s="2">
        <v>44044.443055555559</v>
      </c>
      <c r="D4595" s="2">
        <v>44044.467361111114</v>
      </c>
      <c r="E4595" t="s">
        <v>4621</v>
      </c>
    </row>
    <row r="4596" spans="1:5" x14ac:dyDescent="0.2">
      <c r="A4596" t="s">
        <v>27</v>
      </c>
      <c r="B4596" t="s">
        <v>20</v>
      </c>
      <c r="C4596" s="2">
        <v>44044.443055555559</v>
      </c>
      <c r="D4596" s="2">
        <v>44044.467361111114</v>
      </c>
      <c r="E4596" t="s">
        <v>4622</v>
      </c>
    </row>
    <row r="4597" spans="1:5" x14ac:dyDescent="0.2">
      <c r="A4597" t="s">
        <v>27</v>
      </c>
      <c r="B4597" t="s">
        <v>20</v>
      </c>
      <c r="C4597" s="2">
        <v>44044.443055555559</v>
      </c>
      <c r="D4597" s="2">
        <v>44044.467361111114</v>
      </c>
      <c r="E4597" t="s">
        <v>4623</v>
      </c>
    </row>
    <row r="4598" spans="1:5" x14ac:dyDescent="0.2">
      <c r="A4598" t="s">
        <v>27</v>
      </c>
      <c r="B4598" t="s">
        <v>20</v>
      </c>
      <c r="C4598" s="2">
        <v>44044.443055555559</v>
      </c>
      <c r="D4598" s="2">
        <v>44044.467361111114</v>
      </c>
      <c r="E4598" t="s">
        <v>4624</v>
      </c>
    </row>
    <row r="4599" spans="1:5" x14ac:dyDescent="0.2">
      <c r="A4599" t="s">
        <v>27</v>
      </c>
      <c r="B4599" t="s">
        <v>20</v>
      </c>
      <c r="C4599" s="2">
        <v>44044.443055555559</v>
      </c>
      <c r="D4599" s="2">
        <v>44044.467361111114</v>
      </c>
      <c r="E4599" t="s">
        <v>4625</v>
      </c>
    </row>
    <row r="4600" spans="1:5" x14ac:dyDescent="0.2">
      <c r="A4600" t="s">
        <v>27</v>
      </c>
      <c r="B4600" t="s">
        <v>20</v>
      </c>
      <c r="C4600" s="2">
        <v>44044.443055555559</v>
      </c>
      <c r="D4600" s="2">
        <v>44044.467361111114</v>
      </c>
      <c r="E4600" t="s">
        <v>4626</v>
      </c>
    </row>
    <row r="4601" spans="1:5" x14ac:dyDescent="0.2">
      <c r="A4601" t="s">
        <v>27</v>
      </c>
      <c r="B4601" t="s">
        <v>20</v>
      </c>
      <c r="C4601" s="2">
        <v>44044.443055555559</v>
      </c>
      <c r="D4601" s="2">
        <v>44044.467361111114</v>
      </c>
      <c r="E4601" t="s">
        <v>4627</v>
      </c>
    </row>
    <row r="4602" spans="1:5" x14ac:dyDescent="0.2">
      <c r="A4602" t="s">
        <v>27</v>
      </c>
      <c r="B4602" t="s">
        <v>20</v>
      </c>
      <c r="C4602" s="2">
        <v>44044.443055555559</v>
      </c>
      <c r="D4602" s="2">
        <v>44044.467361111114</v>
      </c>
      <c r="E4602" t="s">
        <v>4628</v>
      </c>
    </row>
    <row r="4603" spans="1:5" x14ac:dyDescent="0.2">
      <c r="A4603" t="s">
        <v>27</v>
      </c>
      <c r="B4603" t="s">
        <v>20</v>
      </c>
      <c r="C4603" s="2">
        <v>44044.443055555559</v>
      </c>
      <c r="D4603" s="2">
        <v>44044.467361111114</v>
      </c>
      <c r="E4603" t="s">
        <v>4629</v>
      </c>
    </row>
    <row r="4604" spans="1:5" x14ac:dyDescent="0.2">
      <c r="A4604" t="s">
        <v>27</v>
      </c>
      <c r="B4604" t="s">
        <v>20</v>
      </c>
      <c r="C4604" s="2">
        <v>44044.443055555559</v>
      </c>
      <c r="D4604" s="2">
        <v>44044.467361111114</v>
      </c>
      <c r="E4604" t="s">
        <v>4630</v>
      </c>
    </row>
    <row r="4605" spans="1:5" x14ac:dyDescent="0.2">
      <c r="A4605" t="s">
        <v>27</v>
      </c>
      <c r="B4605" t="s">
        <v>20</v>
      </c>
      <c r="C4605" s="2">
        <v>44044.443055555559</v>
      </c>
      <c r="D4605" s="2">
        <v>44044.467361111114</v>
      </c>
      <c r="E4605" t="s">
        <v>4631</v>
      </c>
    </row>
    <row r="4606" spans="1:5" x14ac:dyDescent="0.2">
      <c r="A4606" t="s">
        <v>27</v>
      </c>
      <c r="B4606" t="s">
        <v>20</v>
      </c>
      <c r="C4606" s="2">
        <v>44044.443055555559</v>
      </c>
      <c r="D4606" s="2">
        <v>44044.467361111114</v>
      </c>
      <c r="E4606" t="s">
        <v>4632</v>
      </c>
    </row>
    <row r="4607" spans="1:5" x14ac:dyDescent="0.2">
      <c r="A4607" t="s">
        <v>27</v>
      </c>
      <c r="B4607" t="s">
        <v>20</v>
      </c>
      <c r="C4607" s="2">
        <v>44044.443055555559</v>
      </c>
      <c r="D4607" s="2">
        <v>44044.467361111114</v>
      </c>
      <c r="E4607" t="s">
        <v>4633</v>
      </c>
    </row>
    <row r="4608" spans="1:5" x14ac:dyDescent="0.2">
      <c r="A4608" t="s">
        <v>27</v>
      </c>
      <c r="B4608" t="s">
        <v>20</v>
      </c>
      <c r="C4608" s="2">
        <v>44044.443055555559</v>
      </c>
      <c r="D4608" s="2">
        <v>44044.467361111114</v>
      </c>
      <c r="E4608" t="s">
        <v>4634</v>
      </c>
    </row>
    <row r="4609" spans="1:5" x14ac:dyDescent="0.2">
      <c r="A4609" t="s">
        <v>27</v>
      </c>
      <c r="B4609" t="s">
        <v>20</v>
      </c>
      <c r="C4609" s="2">
        <v>44044.443055555559</v>
      </c>
      <c r="D4609" s="2">
        <v>44044.467361111114</v>
      </c>
      <c r="E4609" t="s">
        <v>4635</v>
      </c>
    </row>
    <row r="4610" spans="1:5" x14ac:dyDescent="0.2">
      <c r="A4610" t="s">
        <v>27</v>
      </c>
      <c r="B4610" t="s">
        <v>20</v>
      </c>
      <c r="C4610" s="2">
        <v>44044.443055555559</v>
      </c>
      <c r="D4610" s="2">
        <v>44044.467361111114</v>
      </c>
      <c r="E4610" t="s">
        <v>4636</v>
      </c>
    </row>
    <row r="4611" spans="1:5" x14ac:dyDescent="0.2">
      <c r="A4611" t="s">
        <v>27</v>
      </c>
      <c r="B4611" t="s">
        <v>20</v>
      </c>
      <c r="C4611" s="2">
        <v>44044.443055555559</v>
      </c>
      <c r="D4611" s="2">
        <v>44044.467361111114</v>
      </c>
      <c r="E4611" t="s">
        <v>4637</v>
      </c>
    </row>
    <row r="4612" spans="1:5" x14ac:dyDescent="0.2">
      <c r="A4612" t="s">
        <v>27</v>
      </c>
      <c r="B4612" t="s">
        <v>20</v>
      </c>
      <c r="C4612" s="2">
        <v>44044.443055555559</v>
      </c>
      <c r="D4612" s="2">
        <v>44044.467361111114</v>
      </c>
      <c r="E4612" t="s">
        <v>4638</v>
      </c>
    </row>
    <row r="4613" spans="1:5" x14ac:dyDescent="0.2">
      <c r="A4613" t="s">
        <v>27</v>
      </c>
      <c r="B4613" t="s">
        <v>20</v>
      </c>
      <c r="C4613" s="2">
        <v>44044.443055555559</v>
      </c>
      <c r="D4613" s="2">
        <v>44044.467361111114</v>
      </c>
      <c r="E4613" t="s">
        <v>4639</v>
      </c>
    </row>
    <row r="4614" spans="1:5" x14ac:dyDescent="0.2">
      <c r="A4614" t="s">
        <v>27</v>
      </c>
      <c r="B4614" t="s">
        <v>20</v>
      </c>
      <c r="C4614" s="2">
        <v>44044.443055555559</v>
      </c>
      <c r="D4614" s="2">
        <v>44044.467361111114</v>
      </c>
      <c r="E4614" t="s">
        <v>4640</v>
      </c>
    </row>
    <row r="4615" spans="1:5" x14ac:dyDescent="0.2">
      <c r="A4615" t="s">
        <v>27</v>
      </c>
      <c r="B4615" t="s">
        <v>20</v>
      </c>
      <c r="C4615" s="2">
        <v>44044.443055555559</v>
      </c>
      <c r="D4615" s="2">
        <v>44044.467361111114</v>
      </c>
      <c r="E4615" t="s">
        <v>4641</v>
      </c>
    </row>
    <row r="4616" spans="1:5" x14ac:dyDescent="0.2">
      <c r="A4616" t="s">
        <v>27</v>
      </c>
      <c r="B4616" t="s">
        <v>20</v>
      </c>
      <c r="C4616" s="2">
        <v>44044.443055555559</v>
      </c>
      <c r="D4616" s="2">
        <v>44044.467361111114</v>
      </c>
      <c r="E4616" t="s">
        <v>4642</v>
      </c>
    </row>
    <row r="4617" spans="1:5" x14ac:dyDescent="0.2">
      <c r="A4617" t="s">
        <v>27</v>
      </c>
      <c r="B4617" t="s">
        <v>20</v>
      </c>
      <c r="C4617" s="2">
        <v>44044.443055555559</v>
      </c>
      <c r="D4617" s="2">
        <v>44044.467361111114</v>
      </c>
      <c r="E4617" t="s">
        <v>4643</v>
      </c>
    </row>
    <row r="4618" spans="1:5" x14ac:dyDescent="0.2">
      <c r="A4618" t="s">
        <v>27</v>
      </c>
      <c r="B4618" t="s">
        <v>20</v>
      </c>
      <c r="C4618" s="2">
        <v>44044.443055555559</v>
      </c>
      <c r="D4618" s="2">
        <v>44044.467361111114</v>
      </c>
      <c r="E4618" t="s">
        <v>4644</v>
      </c>
    </row>
    <row r="4619" spans="1:5" x14ac:dyDescent="0.2">
      <c r="A4619" t="s">
        <v>27</v>
      </c>
      <c r="B4619" t="s">
        <v>20</v>
      </c>
      <c r="C4619" s="2">
        <v>44044.443055555559</v>
      </c>
      <c r="D4619" s="2">
        <v>44044.467361111114</v>
      </c>
      <c r="E4619" t="s">
        <v>4645</v>
      </c>
    </row>
    <row r="4620" spans="1:5" x14ac:dyDescent="0.2">
      <c r="A4620" t="s">
        <v>27</v>
      </c>
      <c r="B4620" t="s">
        <v>20</v>
      </c>
      <c r="C4620" s="2">
        <v>44044.443055555559</v>
      </c>
      <c r="D4620" s="2">
        <v>44044.467361111114</v>
      </c>
      <c r="E4620" t="s">
        <v>4646</v>
      </c>
    </row>
    <row r="4621" spans="1:5" x14ac:dyDescent="0.2">
      <c r="A4621" t="s">
        <v>27</v>
      </c>
      <c r="B4621" t="s">
        <v>20</v>
      </c>
      <c r="C4621" s="2">
        <v>44044.443055555559</v>
      </c>
      <c r="D4621" s="2">
        <v>44044.467361111114</v>
      </c>
      <c r="E4621" t="s">
        <v>4647</v>
      </c>
    </row>
    <row r="4622" spans="1:5" x14ac:dyDescent="0.2">
      <c r="A4622" t="s">
        <v>27</v>
      </c>
      <c r="B4622" t="s">
        <v>20</v>
      </c>
      <c r="C4622" s="2">
        <v>44044.443055555559</v>
      </c>
      <c r="D4622" s="2">
        <v>44044.467361111114</v>
      </c>
      <c r="E4622" t="s">
        <v>4648</v>
      </c>
    </row>
    <row r="4623" spans="1:5" x14ac:dyDescent="0.2">
      <c r="A4623" t="s">
        <v>27</v>
      </c>
      <c r="B4623" t="s">
        <v>20</v>
      </c>
      <c r="C4623" s="2">
        <v>44044.443055555559</v>
      </c>
      <c r="D4623" s="2">
        <v>44044.467361111114</v>
      </c>
      <c r="E4623" t="s">
        <v>4649</v>
      </c>
    </row>
    <row r="4624" spans="1:5" x14ac:dyDescent="0.2">
      <c r="A4624" t="s">
        <v>27</v>
      </c>
      <c r="B4624" t="s">
        <v>20</v>
      </c>
      <c r="C4624" s="2">
        <v>44044.443055555559</v>
      </c>
      <c r="D4624" s="2">
        <v>44044.467361111114</v>
      </c>
      <c r="E4624" t="s">
        <v>4650</v>
      </c>
    </row>
    <row r="4625" spans="1:5" x14ac:dyDescent="0.2">
      <c r="A4625" t="s">
        <v>27</v>
      </c>
      <c r="B4625" t="s">
        <v>20</v>
      </c>
      <c r="C4625" s="2">
        <v>44044.443055555559</v>
      </c>
      <c r="D4625" s="2">
        <v>44044.467361111114</v>
      </c>
      <c r="E4625" t="s">
        <v>4651</v>
      </c>
    </row>
    <row r="4626" spans="1:5" x14ac:dyDescent="0.2">
      <c r="A4626" t="s">
        <v>27</v>
      </c>
      <c r="B4626" t="s">
        <v>20</v>
      </c>
      <c r="C4626" s="2">
        <v>44044.443055555559</v>
      </c>
      <c r="D4626" s="2">
        <v>44044.467361111114</v>
      </c>
      <c r="E4626" t="s">
        <v>4652</v>
      </c>
    </row>
    <row r="4627" spans="1:5" x14ac:dyDescent="0.2">
      <c r="A4627" t="s">
        <v>27</v>
      </c>
      <c r="B4627" t="s">
        <v>20</v>
      </c>
      <c r="C4627" s="2">
        <v>44044.443055555559</v>
      </c>
      <c r="D4627" s="2">
        <v>44044.467361111114</v>
      </c>
      <c r="E4627" t="s">
        <v>4653</v>
      </c>
    </row>
    <row r="4628" spans="1:5" x14ac:dyDescent="0.2">
      <c r="A4628" t="s">
        <v>27</v>
      </c>
      <c r="B4628" t="s">
        <v>20</v>
      </c>
      <c r="C4628" s="2">
        <v>44044.443055555559</v>
      </c>
      <c r="D4628" s="2">
        <v>44044.467361111114</v>
      </c>
      <c r="E4628" t="s">
        <v>4654</v>
      </c>
    </row>
    <row r="4629" spans="1:5" x14ac:dyDescent="0.2">
      <c r="A4629" t="s">
        <v>27</v>
      </c>
      <c r="B4629" t="s">
        <v>20</v>
      </c>
      <c r="C4629" s="2">
        <v>44044.443055555559</v>
      </c>
      <c r="D4629" s="2">
        <v>44044.467361111114</v>
      </c>
      <c r="E4629" t="s">
        <v>4655</v>
      </c>
    </row>
    <row r="4630" spans="1:5" x14ac:dyDescent="0.2">
      <c r="A4630" t="s">
        <v>27</v>
      </c>
      <c r="B4630" t="s">
        <v>20</v>
      </c>
      <c r="C4630" s="2">
        <v>44044.443055555559</v>
      </c>
      <c r="D4630" s="2">
        <v>44044.467361111114</v>
      </c>
      <c r="E4630" t="s">
        <v>4656</v>
      </c>
    </row>
    <row r="4631" spans="1:5" x14ac:dyDescent="0.2">
      <c r="A4631" t="s">
        <v>27</v>
      </c>
      <c r="B4631" t="s">
        <v>20</v>
      </c>
      <c r="C4631" s="2">
        <v>44044.443055555559</v>
      </c>
      <c r="D4631" s="2">
        <v>44044.467361111114</v>
      </c>
      <c r="E4631" t="s">
        <v>4657</v>
      </c>
    </row>
    <row r="4632" spans="1:5" x14ac:dyDescent="0.2">
      <c r="A4632" t="s">
        <v>27</v>
      </c>
      <c r="B4632" t="s">
        <v>20</v>
      </c>
      <c r="C4632" s="2">
        <v>44044.443055555559</v>
      </c>
      <c r="D4632" s="2">
        <v>44044.467361111114</v>
      </c>
      <c r="E4632" t="s">
        <v>4658</v>
      </c>
    </row>
    <row r="4633" spans="1:5" x14ac:dyDescent="0.2">
      <c r="A4633" t="s">
        <v>27</v>
      </c>
      <c r="B4633" t="s">
        <v>20</v>
      </c>
      <c r="C4633" s="2">
        <v>44044.443055555559</v>
      </c>
      <c r="D4633" s="2">
        <v>44044.467361111114</v>
      </c>
      <c r="E4633" t="s">
        <v>4659</v>
      </c>
    </row>
    <row r="4634" spans="1:5" x14ac:dyDescent="0.2">
      <c r="A4634" t="s">
        <v>27</v>
      </c>
      <c r="B4634" t="s">
        <v>20</v>
      </c>
      <c r="C4634" s="2">
        <v>44044.443055555559</v>
      </c>
      <c r="D4634" s="2">
        <v>44044.467361111114</v>
      </c>
      <c r="E4634" t="s">
        <v>4660</v>
      </c>
    </row>
    <row r="4635" spans="1:5" x14ac:dyDescent="0.2">
      <c r="A4635" t="s">
        <v>27</v>
      </c>
      <c r="B4635" t="s">
        <v>20</v>
      </c>
      <c r="C4635" s="2">
        <v>44044.443055555559</v>
      </c>
      <c r="D4635" s="2">
        <v>44044.467361111114</v>
      </c>
      <c r="E4635" t="s">
        <v>4661</v>
      </c>
    </row>
    <row r="4636" spans="1:5" x14ac:dyDescent="0.2">
      <c r="A4636" t="s">
        <v>27</v>
      </c>
      <c r="B4636" t="s">
        <v>20</v>
      </c>
      <c r="C4636" s="2">
        <v>44044.443055555559</v>
      </c>
      <c r="D4636" s="2">
        <v>44044.467361111114</v>
      </c>
      <c r="E4636" t="s">
        <v>4662</v>
      </c>
    </row>
    <row r="4637" spans="1:5" x14ac:dyDescent="0.2">
      <c r="A4637" t="s">
        <v>27</v>
      </c>
      <c r="B4637" t="s">
        <v>20</v>
      </c>
      <c r="C4637" s="2">
        <v>44044.443055555559</v>
      </c>
      <c r="D4637" s="2">
        <v>44044.467361111114</v>
      </c>
      <c r="E4637" t="s">
        <v>4663</v>
      </c>
    </row>
    <row r="4638" spans="1:5" x14ac:dyDescent="0.2">
      <c r="A4638" t="s">
        <v>27</v>
      </c>
      <c r="B4638" t="s">
        <v>20</v>
      </c>
      <c r="C4638" s="2">
        <v>44044.443055555559</v>
      </c>
      <c r="D4638" s="2">
        <v>44044.467361111114</v>
      </c>
      <c r="E4638" t="s">
        <v>4664</v>
      </c>
    </row>
    <row r="4639" spans="1:5" x14ac:dyDescent="0.2">
      <c r="A4639" t="s">
        <v>27</v>
      </c>
      <c r="B4639" t="s">
        <v>20</v>
      </c>
      <c r="C4639" s="2">
        <v>44044.443055555559</v>
      </c>
      <c r="D4639" s="2">
        <v>44044.467361111114</v>
      </c>
      <c r="E4639" t="s">
        <v>4665</v>
      </c>
    </row>
    <row r="4640" spans="1:5" x14ac:dyDescent="0.2">
      <c r="A4640" t="s">
        <v>27</v>
      </c>
      <c r="B4640" t="s">
        <v>20</v>
      </c>
      <c r="C4640" s="2">
        <v>44044.443055555559</v>
      </c>
      <c r="D4640" s="2">
        <v>44044.467361111114</v>
      </c>
      <c r="E4640" t="s">
        <v>4666</v>
      </c>
    </row>
    <row r="4641" spans="1:5" x14ac:dyDescent="0.2">
      <c r="A4641" t="s">
        <v>27</v>
      </c>
      <c r="B4641" t="s">
        <v>20</v>
      </c>
      <c r="C4641" s="2">
        <v>44044.443055555559</v>
      </c>
      <c r="D4641" s="2">
        <v>44044.467361111114</v>
      </c>
      <c r="E4641" t="s">
        <v>4667</v>
      </c>
    </row>
    <row r="4642" spans="1:5" x14ac:dyDescent="0.2">
      <c r="A4642" t="s">
        <v>27</v>
      </c>
      <c r="B4642" t="s">
        <v>20</v>
      </c>
      <c r="C4642" s="2">
        <v>44044.443055555559</v>
      </c>
      <c r="D4642" s="2">
        <v>44044.467361111114</v>
      </c>
      <c r="E4642" t="s">
        <v>4668</v>
      </c>
    </row>
    <row r="4643" spans="1:5" x14ac:dyDescent="0.2">
      <c r="A4643" t="s">
        <v>27</v>
      </c>
      <c r="B4643" t="s">
        <v>20</v>
      </c>
      <c r="C4643" s="2">
        <v>44044.443055555559</v>
      </c>
      <c r="D4643" s="2">
        <v>44044.467361111114</v>
      </c>
      <c r="E4643" t="s">
        <v>4669</v>
      </c>
    </row>
    <row r="4644" spans="1:5" x14ac:dyDescent="0.2">
      <c r="A4644" t="s">
        <v>27</v>
      </c>
      <c r="B4644" t="s">
        <v>20</v>
      </c>
      <c r="C4644" s="2">
        <v>44044.443055555559</v>
      </c>
      <c r="D4644" s="2">
        <v>44044.467361111114</v>
      </c>
      <c r="E4644" t="s">
        <v>4670</v>
      </c>
    </row>
    <row r="4645" spans="1:5" x14ac:dyDescent="0.2">
      <c r="A4645" t="s">
        <v>27</v>
      </c>
      <c r="B4645" t="s">
        <v>20</v>
      </c>
      <c r="C4645" s="2">
        <v>44044.443055555559</v>
      </c>
      <c r="D4645" s="2">
        <v>44044.467361111114</v>
      </c>
      <c r="E4645" t="s">
        <v>4671</v>
      </c>
    </row>
    <row r="4646" spans="1:5" x14ac:dyDescent="0.2">
      <c r="A4646" t="s">
        <v>27</v>
      </c>
      <c r="B4646" t="s">
        <v>20</v>
      </c>
      <c r="C4646" s="2">
        <v>44044.443055555559</v>
      </c>
      <c r="D4646" s="2">
        <v>44044.467361111114</v>
      </c>
      <c r="E4646" t="s">
        <v>4672</v>
      </c>
    </row>
    <row r="4647" spans="1:5" x14ac:dyDescent="0.2">
      <c r="A4647" t="s">
        <v>27</v>
      </c>
      <c r="B4647" t="s">
        <v>20</v>
      </c>
      <c r="C4647" s="2">
        <v>44044.443055555559</v>
      </c>
      <c r="D4647" s="2">
        <v>44044.467361111114</v>
      </c>
      <c r="E4647" t="s">
        <v>4673</v>
      </c>
    </row>
    <row r="4648" spans="1:5" x14ac:dyDescent="0.2">
      <c r="A4648" t="s">
        <v>27</v>
      </c>
      <c r="B4648" t="s">
        <v>20</v>
      </c>
      <c r="C4648" s="2">
        <v>44044.443055555559</v>
      </c>
      <c r="D4648" s="2">
        <v>44044.467361111114</v>
      </c>
      <c r="E4648" t="s">
        <v>4674</v>
      </c>
    </row>
    <row r="4649" spans="1:5" x14ac:dyDescent="0.2">
      <c r="A4649" t="s">
        <v>27</v>
      </c>
      <c r="B4649" t="s">
        <v>20</v>
      </c>
      <c r="C4649" s="2">
        <v>44044.443055555559</v>
      </c>
      <c r="D4649" s="2">
        <v>44044.467361111114</v>
      </c>
      <c r="E4649" t="s">
        <v>4675</v>
      </c>
    </row>
    <row r="4650" spans="1:5" x14ac:dyDescent="0.2">
      <c r="A4650" t="s">
        <v>27</v>
      </c>
      <c r="B4650" t="s">
        <v>20</v>
      </c>
      <c r="C4650" s="2">
        <v>44044.443055555559</v>
      </c>
      <c r="D4650" s="2">
        <v>44044.467361111114</v>
      </c>
      <c r="E4650" t="s">
        <v>4676</v>
      </c>
    </row>
    <row r="4651" spans="1:5" x14ac:dyDescent="0.2">
      <c r="A4651" t="s">
        <v>27</v>
      </c>
      <c r="B4651" t="s">
        <v>20</v>
      </c>
      <c r="C4651" s="2">
        <v>44044.443055555559</v>
      </c>
      <c r="D4651" s="2">
        <v>44044.467361111114</v>
      </c>
      <c r="E4651" t="s">
        <v>4677</v>
      </c>
    </row>
    <row r="4652" spans="1:5" x14ac:dyDescent="0.2">
      <c r="A4652" t="s">
        <v>27</v>
      </c>
      <c r="B4652" t="s">
        <v>20</v>
      </c>
      <c r="C4652" s="2">
        <v>44044.443055555559</v>
      </c>
      <c r="D4652" s="2">
        <v>44044.467361111114</v>
      </c>
      <c r="E4652" t="s">
        <v>4678</v>
      </c>
    </row>
    <row r="4653" spans="1:5" x14ac:dyDescent="0.2">
      <c r="A4653" t="s">
        <v>27</v>
      </c>
      <c r="B4653" t="s">
        <v>20</v>
      </c>
      <c r="C4653" s="2">
        <v>44044.443055555559</v>
      </c>
      <c r="D4653" s="2">
        <v>44044.467361111114</v>
      </c>
      <c r="E4653" t="s">
        <v>4679</v>
      </c>
    </row>
    <row r="4654" spans="1:5" x14ac:dyDescent="0.2">
      <c r="A4654" t="s">
        <v>27</v>
      </c>
      <c r="B4654" t="s">
        <v>20</v>
      </c>
      <c r="C4654" s="2">
        <v>44044.443055555559</v>
      </c>
      <c r="D4654" s="2">
        <v>44044.467361111114</v>
      </c>
      <c r="E4654" t="s">
        <v>4680</v>
      </c>
    </row>
    <row r="4655" spans="1:5" x14ac:dyDescent="0.2">
      <c r="A4655" t="s">
        <v>27</v>
      </c>
      <c r="B4655" t="s">
        <v>20</v>
      </c>
      <c r="C4655" s="2">
        <v>44044.443055555559</v>
      </c>
      <c r="D4655" s="2">
        <v>44044.467361111114</v>
      </c>
      <c r="E4655" t="s">
        <v>4681</v>
      </c>
    </row>
    <row r="4656" spans="1:5" x14ac:dyDescent="0.2">
      <c r="A4656" t="s">
        <v>27</v>
      </c>
      <c r="B4656" t="s">
        <v>20</v>
      </c>
      <c r="C4656" s="2">
        <v>44044.443055555559</v>
      </c>
      <c r="D4656" s="2">
        <v>44044.467361111114</v>
      </c>
      <c r="E4656" t="s">
        <v>4682</v>
      </c>
    </row>
    <row r="4657" spans="1:5" x14ac:dyDescent="0.2">
      <c r="A4657" t="s">
        <v>27</v>
      </c>
      <c r="B4657" t="s">
        <v>20</v>
      </c>
      <c r="C4657" s="2">
        <v>44044.443055555559</v>
      </c>
      <c r="D4657" s="2">
        <v>44044.467361111114</v>
      </c>
      <c r="E4657" t="s">
        <v>4683</v>
      </c>
    </row>
    <row r="4658" spans="1:5" x14ac:dyDescent="0.2">
      <c r="A4658" t="s">
        <v>27</v>
      </c>
      <c r="B4658" t="s">
        <v>20</v>
      </c>
      <c r="C4658" s="2">
        <v>44044.443055555559</v>
      </c>
      <c r="D4658" s="2">
        <v>44044.467361111114</v>
      </c>
      <c r="E4658" t="s">
        <v>4684</v>
      </c>
    </row>
    <row r="4659" spans="1:5" x14ac:dyDescent="0.2">
      <c r="A4659" t="s">
        <v>27</v>
      </c>
      <c r="B4659" t="s">
        <v>20</v>
      </c>
      <c r="C4659" s="2">
        <v>44044.443055555559</v>
      </c>
      <c r="D4659" s="2">
        <v>44044.467361111114</v>
      </c>
      <c r="E4659" t="s">
        <v>4685</v>
      </c>
    </row>
    <row r="4660" spans="1:5" x14ac:dyDescent="0.2">
      <c r="A4660" t="s">
        <v>27</v>
      </c>
      <c r="B4660" t="s">
        <v>20</v>
      </c>
      <c r="C4660" s="2">
        <v>44044.443055555559</v>
      </c>
      <c r="D4660" s="2">
        <v>44044.467361111114</v>
      </c>
      <c r="E4660" t="s">
        <v>4686</v>
      </c>
    </row>
    <row r="4661" spans="1:5" x14ac:dyDescent="0.2">
      <c r="A4661" t="s">
        <v>27</v>
      </c>
      <c r="B4661" t="s">
        <v>20</v>
      </c>
      <c r="C4661" s="2">
        <v>44044.443055555559</v>
      </c>
      <c r="D4661" s="2">
        <v>44044.467361111114</v>
      </c>
      <c r="E4661" t="s">
        <v>4687</v>
      </c>
    </row>
    <row r="4662" spans="1:5" x14ac:dyDescent="0.2">
      <c r="A4662" t="s">
        <v>27</v>
      </c>
      <c r="B4662" t="s">
        <v>20</v>
      </c>
      <c r="C4662" s="2">
        <v>44044.443055555559</v>
      </c>
      <c r="D4662" s="2">
        <v>44044.467361111114</v>
      </c>
      <c r="E4662" t="s">
        <v>4688</v>
      </c>
    </row>
    <row r="4663" spans="1:5" x14ac:dyDescent="0.2">
      <c r="A4663" t="s">
        <v>27</v>
      </c>
      <c r="B4663" t="s">
        <v>20</v>
      </c>
      <c r="C4663" s="2">
        <v>44044.443055555559</v>
      </c>
      <c r="D4663" s="2">
        <v>44044.467361111114</v>
      </c>
      <c r="E4663" t="s">
        <v>4689</v>
      </c>
    </row>
    <row r="4664" spans="1:5" x14ac:dyDescent="0.2">
      <c r="A4664" t="s">
        <v>27</v>
      </c>
      <c r="B4664" t="s">
        <v>20</v>
      </c>
      <c r="C4664" s="2">
        <v>44044.443055555559</v>
      </c>
      <c r="D4664" s="2">
        <v>44044.467361111114</v>
      </c>
      <c r="E4664" t="s">
        <v>4690</v>
      </c>
    </row>
    <row r="4665" spans="1:5" x14ac:dyDescent="0.2">
      <c r="A4665" t="s">
        <v>27</v>
      </c>
      <c r="B4665" t="s">
        <v>20</v>
      </c>
      <c r="C4665" s="2">
        <v>44044.443055555559</v>
      </c>
      <c r="D4665" s="2">
        <v>44044.467361111114</v>
      </c>
      <c r="E4665" t="s">
        <v>4691</v>
      </c>
    </row>
    <row r="4666" spans="1:5" x14ac:dyDescent="0.2">
      <c r="A4666" t="s">
        <v>27</v>
      </c>
      <c r="B4666" t="s">
        <v>20</v>
      </c>
      <c r="C4666" s="2">
        <v>44044.443055555559</v>
      </c>
      <c r="D4666" s="2">
        <v>44044.467361111114</v>
      </c>
      <c r="E4666" t="s">
        <v>4692</v>
      </c>
    </row>
    <row r="4667" spans="1:5" x14ac:dyDescent="0.2">
      <c r="A4667" t="s">
        <v>27</v>
      </c>
      <c r="B4667" t="s">
        <v>20</v>
      </c>
      <c r="C4667" s="2">
        <v>44044.443055555559</v>
      </c>
      <c r="D4667" s="2">
        <v>44044.467361111114</v>
      </c>
      <c r="E4667" t="s">
        <v>4693</v>
      </c>
    </row>
    <row r="4668" spans="1:5" x14ac:dyDescent="0.2">
      <c r="A4668" t="s">
        <v>27</v>
      </c>
      <c r="B4668" t="s">
        <v>20</v>
      </c>
      <c r="C4668" s="2">
        <v>44044.443055555559</v>
      </c>
      <c r="D4668" s="2">
        <v>44044.467361111114</v>
      </c>
      <c r="E4668" t="s">
        <v>4694</v>
      </c>
    </row>
    <row r="4669" spans="1:5" x14ac:dyDescent="0.2">
      <c r="A4669" t="s">
        <v>27</v>
      </c>
      <c r="B4669" t="s">
        <v>20</v>
      </c>
      <c r="C4669" s="2">
        <v>44044.443055555559</v>
      </c>
      <c r="D4669" s="2">
        <v>44044.467361111114</v>
      </c>
      <c r="E4669" t="s">
        <v>4695</v>
      </c>
    </row>
    <row r="4670" spans="1:5" x14ac:dyDescent="0.2">
      <c r="A4670" t="s">
        <v>27</v>
      </c>
      <c r="B4670" t="s">
        <v>20</v>
      </c>
      <c r="C4670" s="2">
        <v>44044.443055555559</v>
      </c>
      <c r="D4670" s="2">
        <v>44044.467361111114</v>
      </c>
      <c r="E4670" t="s">
        <v>4696</v>
      </c>
    </row>
    <row r="4671" spans="1:5" x14ac:dyDescent="0.2">
      <c r="A4671" t="s">
        <v>27</v>
      </c>
      <c r="B4671" t="s">
        <v>20</v>
      </c>
      <c r="C4671" s="2">
        <v>44044.443055555559</v>
      </c>
      <c r="D4671" s="2">
        <v>44044.467361111114</v>
      </c>
      <c r="E4671" t="s">
        <v>4697</v>
      </c>
    </row>
    <row r="4672" spans="1:5" x14ac:dyDescent="0.2">
      <c r="A4672" t="s">
        <v>27</v>
      </c>
      <c r="B4672" t="s">
        <v>20</v>
      </c>
      <c r="C4672" s="2">
        <v>44044.443055555559</v>
      </c>
      <c r="D4672" s="2">
        <v>44044.467361111114</v>
      </c>
      <c r="E4672" t="s">
        <v>4698</v>
      </c>
    </row>
    <row r="4673" spans="1:5" x14ac:dyDescent="0.2">
      <c r="A4673" t="s">
        <v>27</v>
      </c>
      <c r="B4673" t="s">
        <v>20</v>
      </c>
      <c r="C4673" s="2">
        <v>44044.443055555559</v>
      </c>
      <c r="D4673" s="2">
        <v>44044.467361111114</v>
      </c>
      <c r="E4673" t="s">
        <v>4699</v>
      </c>
    </row>
    <row r="4674" spans="1:5" x14ac:dyDescent="0.2">
      <c r="A4674" t="s">
        <v>27</v>
      </c>
      <c r="B4674" t="s">
        <v>20</v>
      </c>
      <c r="C4674" s="2">
        <v>44044.443055555559</v>
      </c>
      <c r="D4674" s="2">
        <v>44044.467361111114</v>
      </c>
      <c r="E4674" t="s">
        <v>4700</v>
      </c>
    </row>
    <row r="4675" spans="1:5" x14ac:dyDescent="0.2">
      <c r="A4675" t="s">
        <v>27</v>
      </c>
      <c r="B4675" t="s">
        <v>20</v>
      </c>
      <c r="C4675" s="2">
        <v>44044.443055555559</v>
      </c>
      <c r="D4675" s="2">
        <v>44044.467361111114</v>
      </c>
      <c r="E4675" t="s">
        <v>4701</v>
      </c>
    </row>
    <row r="4676" spans="1:5" x14ac:dyDescent="0.2">
      <c r="A4676" t="s">
        <v>27</v>
      </c>
      <c r="B4676" t="s">
        <v>20</v>
      </c>
      <c r="C4676" s="2">
        <v>44044.443055555559</v>
      </c>
      <c r="D4676" s="2">
        <v>44044.467361111114</v>
      </c>
      <c r="E4676" t="s">
        <v>4702</v>
      </c>
    </row>
    <row r="4677" spans="1:5" x14ac:dyDescent="0.2">
      <c r="A4677" t="s">
        <v>27</v>
      </c>
      <c r="B4677" t="s">
        <v>20</v>
      </c>
      <c r="C4677" s="2">
        <v>44044.443055555559</v>
      </c>
      <c r="D4677" s="2">
        <v>44044.467361111114</v>
      </c>
      <c r="E4677" t="s">
        <v>4703</v>
      </c>
    </row>
    <row r="4678" spans="1:5" x14ac:dyDescent="0.2">
      <c r="A4678" t="s">
        <v>27</v>
      </c>
      <c r="B4678" t="s">
        <v>20</v>
      </c>
      <c r="C4678" s="2">
        <v>44044.443055555559</v>
      </c>
      <c r="D4678" s="2">
        <v>44044.467361111114</v>
      </c>
      <c r="E4678" t="s">
        <v>4704</v>
      </c>
    </row>
    <row r="4679" spans="1:5" x14ac:dyDescent="0.2">
      <c r="A4679" t="s">
        <v>27</v>
      </c>
      <c r="B4679" t="s">
        <v>20</v>
      </c>
      <c r="C4679" s="2">
        <v>44044.443055555559</v>
      </c>
      <c r="D4679" s="2">
        <v>44044.467361111114</v>
      </c>
      <c r="E4679" t="s">
        <v>4705</v>
      </c>
    </row>
    <row r="4680" spans="1:5" x14ac:dyDescent="0.2">
      <c r="A4680" t="s">
        <v>27</v>
      </c>
      <c r="B4680" t="s">
        <v>20</v>
      </c>
      <c r="C4680" s="2">
        <v>44044.443055555559</v>
      </c>
      <c r="D4680" s="2">
        <v>44044.467361111114</v>
      </c>
      <c r="E4680" t="s">
        <v>4706</v>
      </c>
    </row>
    <row r="4681" spans="1:5" x14ac:dyDescent="0.2">
      <c r="A4681" t="s">
        <v>27</v>
      </c>
      <c r="B4681" t="s">
        <v>20</v>
      </c>
      <c r="C4681" s="2">
        <v>44044.443055555559</v>
      </c>
      <c r="D4681" s="2">
        <v>44044.467361111114</v>
      </c>
      <c r="E4681" t="s">
        <v>4707</v>
      </c>
    </row>
    <row r="4682" spans="1:5" x14ac:dyDescent="0.2">
      <c r="A4682" t="s">
        <v>27</v>
      </c>
      <c r="B4682" t="s">
        <v>20</v>
      </c>
      <c r="C4682" s="2">
        <v>44044.443055555559</v>
      </c>
      <c r="D4682" s="2">
        <v>44044.467361111114</v>
      </c>
      <c r="E4682" t="s">
        <v>4708</v>
      </c>
    </row>
    <row r="4683" spans="1:5" x14ac:dyDescent="0.2">
      <c r="A4683" t="s">
        <v>27</v>
      </c>
      <c r="B4683" t="s">
        <v>20</v>
      </c>
      <c r="C4683" s="2">
        <v>44044.443055555559</v>
      </c>
      <c r="D4683" s="2">
        <v>44044.467361111114</v>
      </c>
      <c r="E4683" t="s">
        <v>4709</v>
      </c>
    </row>
    <row r="4684" spans="1:5" x14ac:dyDescent="0.2">
      <c r="A4684" t="s">
        <v>27</v>
      </c>
      <c r="B4684" t="s">
        <v>20</v>
      </c>
      <c r="C4684" s="2">
        <v>44044.443055555559</v>
      </c>
      <c r="D4684" s="2">
        <v>44044.467361111114</v>
      </c>
      <c r="E4684" t="s">
        <v>4710</v>
      </c>
    </row>
    <row r="4685" spans="1:5" x14ac:dyDescent="0.2">
      <c r="A4685" t="s">
        <v>27</v>
      </c>
      <c r="B4685" t="s">
        <v>20</v>
      </c>
      <c r="C4685" s="2">
        <v>44044.443055555559</v>
      </c>
      <c r="D4685" s="2">
        <v>44044.467361111114</v>
      </c>
      <c r="E4685" t="s">
        <v>4711</v>
      </c>
    </row>
    <row r="4686" spans="1:5" x14ac:dyDescent="0.2">
      <c r="A4686" t="s">
        <v>27</v>
      </c>
      <c r="B4686" t="s">
        <v>20</v>
      </c>
      <c r="C4686" s="2">
        <v>44044.443055555559</v>
      </c>
      <c r="D4686" s="2">
        <v>44044.467361111114</v>
      </c>
      <c r="E4686" t="s">
        <v>4712</v>
      </c>
    </row>
    <row r="4687" spans="1:5" x14ac:dyDescent="0.2">
      <c r="A4687" t="s">
        <v>27</v>
      </c>
      <c r="B4687" t="s">
        <v>20</v>
      </c>
      <c r="C4687" s="2">
        <v>44044.443055555559</v>
      </c>
      <c r="D4687" s="2">
        <v>44044.467361111114</v>
      </c>
      <c r="E4687" t="s">
        <v>4713</v>
      </c>
    </row>
    <row r="4688" spans="1:5" x14ac:dyDescent="0.2">
      <c r="A4688" t="s">
        <v>27</v>
      </c>
      <c r="B4688" t="s">
        <v>20</v>
      </c>
      <c r="C4688" s="2">
        <v>44044.443055555559</v>
      </c>
      <c r="D4688" s="2">
        <v>44044.467361111114</v>
      </c>
      <c r="E4688" t="s">
        <v>4714</v>
      </c>
    </row>
    <row r="4689" spans="1:5" x14ac:dyDescent="0.2">
      <c r="A4689" t="s">
        <v>27</v>
      </c>
      <c r="B4689" t="s">
        <v>20</v>
      </c>
      <c r="C4689" s="2">
        <v>44044.443055555559</v>
      </c>
      <c r="D4689" s="2">
        <v>44044.467361111114</v>
      </c>
      <c r="E4689" t="s">
        <v>4715</v>
      </c>
    </row>
    <row r="4690" spans="1:5" x14ac:dyDescent="0.2">
      <c r="A4690" t="s">
        <v>27</v>
      </c>
      <c r="B4690" t="s">
        <v>20</v>
      </c>
      <c r="C4690" s="2">
        <v>44044.443055555559</v>
      </c>
      <c r="D4690" s="2">
        <v>44044.467361111114</v>
      </c>
      <c r="E4690" t="s">
        <v>4716</v>
      </c>
    </row>
    <row r="4691" spans="1:5" x14ac:dyDescent="0.2">
      <c r="A4691" t="s">
        <v>27</v>
      </c>
      <c r="B4691" t="s">
        <v>20</v>
      </c>
      <c r="C4691" s="2">
        <v>44044.443055555559</v>
      </c>
      <c r="D4691" s="2">
        <v>44044.467361111114</v>
      </c>
      <c r="E4691" t="s">
        <v>4717</v>
      </c>
    </row>
    <row r="4692" spans="1:5" x14ac:dyDescent="0.2">
      <c r="A4692" t="s">
        <v>27</v>
      </c>
      <c r="B4692" t="s">
        <v>20</v>
      </c>
      <c r="C4692" s="2">
        <v>44044.443055555559</v>
      </c>
      <c r="D4692" s="2">
        <v>44044.467361111114</v>
      </c>
      <c r="E4692" t="s">
        <v>4718</v>
      </c>
    </row>
    <row r="4693" spans="1:5" x14ac:dyDescent="0.2">
      <c r="A4693" t="s">
        <v>27</v>
      </c>
      <c r="B4693" t="s">
        <v>20</v>
      </c>
      <c r="C4693" s="2">
        <v>44044.443055555559</v>
      </c>
      <c r="D4693" s="2">
        <v>44044.467361111114</v>
      </c>
      <c r="E4693" t="s">
        <v>4719</v>
      </c>
    </row>
    <row r="4694" spans="1:5" x14ac:dyDescent="0.2">
      <c r="A4694" t="s">
        <v>27</v>
      </c>
      <c r="B4694" t="s">
        <v>20</v>
      </c>
      <c r="C4694" s="2">
        <v>44044.443055555559</v>
      </c>
      <c r="D4694" s="2">
        <v>44044.467361111114</v>
      </c>
      <c r="E4694" t="s">
        <v>4720</v>
      </c>
    </row>
    <row r="4695" spans="1:5" x14ac:dyDescent="0.2">
      <c r="A4695" t="s">
        <v>27</v>
      </c>
      <c r="B4695" t="s">
        <v>20</v>
      </c>
      <c r="C4695" s="2">
        <v>44044.443055555559</v>
      </c>
      <c r="D4695" s="2">
        <v>44044.467361111114</v>
      </c>
      <c r="E4695" t="s">
        <v>4721</v>
      </c>
    </row>
    <row r="4696" spans="1:5" x14ac:dyDescent="0.2">
      <c r="A4696" t="s">
        <v>27</v>
      </c>
      <c r="B4696" t="s">
        <v>20</v>
      </c>
      <c r="C4696" s="2">
        <v>44044.443055555559</v>
      </c>
      <c r="D4696" s="2">
        <v>44044.467361111114</v>
      </c>
      <c r="E4696" t="s">
        <v>4722</v>
      </c>
    </row>
    <row r="4697" spans="1:5" x14ac:dyDescent="0.2">
      <c r="A4697" t="s">
        <v>27</v>
      </c>
      <c r="B4697" t="s">
        <v>20</v>
      </c>
      <c r="C4697" s="2">
        <v>44044.443055555559</v>
      </c>
      <c r="D4697" s="2">
        <v>44044.467361111114</v>
      </c>
      <c r="E4697" t="s">
        <v>4723</v>
      </c>
    </row>
    <row r="4698" spans="1:5" x14ac:dyDescent="0.2">
      <c r="A4698" t="s">
        <v>27</v>
      </c>
      <c r="B4698" t="s">
        <v>20</v>
      </c>
      <c r="C4698" s="2">
        <v>44044.443055555559</v>
      </c>
      <c r="D4698" s="2">
        <v>44044.467361111114</v>
      </c>
      <c r="E4698" t="s">
        <v>4724</v>
      </c>
    </row>
    <row r="4699" spans="1:5" x14ac:dyDescent="0.2">
      <c r="A4699" t="s">
        <v>27</v>
      </c>
      <c r="B4699" t="s">
        <v>20</v>
      </c>
      <c r="C4699" s="2">
        <v>44044.443055555559</v>
      </c>
      <c r="D4699" s="2">
        <v>44044.467361111114</v>
      </c>
      <c r="E4699" t="s">
        <v>4725</v>
      </c>
    </row>
    <row r="4700" spans="1:5" x14ac:dyDescent="0.2">
      <c r="A4700" t="s">
        <v>27</v>
      </c>
      <c r="B4700" t="s">
        <v>20</v>
      </c>
      <c r="C4700" s="2">
        <v>44044.443055555559</v>
      </c>
      <c r="D4700" s="2">
        <v>44044.467361111114</v>
      </c>
      <c r="E4700" t="s">
        <v>4726</v>
      </c>
    </row>
    <row r="4701" spans="1:5" x14ac:dyDescent="0.2">
      <c r="A4701" t="s">
        <v>27</v>
      </c>
      <c r="B4701" t="s">
        <v>20</v>
      </c>
      <c r="C4701" s="2">
        <v>44044.443055555559</v>
      </c>
      <c r="D4701" s="2">
        <v>44044.467361111114</v>
      </c>
      <c r="E4701" t="s">
        <v>4727</v>
      </c>
    </row>
    <row r="4702" spans="1:5" x14ac:dyDescent="0.2">
      <c r="A4702" t="s">
        <v>27</v>
      </c>
      <c r="B4702" t="s">
        <v>20</v>
      </c>
      <c r="C4702" s="2">
        <v>44044.443055555559</v>
      </c>
      <c r="D4702" s="2">
        <v>44044.467361111114</v>
      </c>
      <c r="E4702" t="s">
        <v>4728</v>
      </c>
    </row>
    <row r="4703" spans="1:5" x14ac:dyDescent="0.2">
      <c r="A4703" t="s">
        <v>27</v>
      </c>
      <c r="B4703" t="s">
        <v>20</v>
      </c>
      <c r="C4703" s="2">
        <v>44044.443055555559</v>
      </c>
      <c r="D4703" s="2">
        <v>44044.467361111114</v>
      </c>
      <c r="E4703" t="s">
        <v>4729</v>
      </c>
    </row>
    <row r="4704" spans="1:5" x14ac:dyDescent="0.2">
      <c r="A4704" t="s">
        <v>27</v>
      </c>
      <c r="B4704" t="s">
        <v>20</v>
      </c>
      <c r="C4704" s="2">
        <v>44044.443055555559</v>
      </c>
      <c r="D4704" s="2">
        <v>44044.467361111114</v>
      </c>
      <c r="E4704" t="s">
        <v>4730</v>
      </c>
    </row>
    <row r="4705" spans="1:5" x14ac:dyDescent="0.2">
      <c r="A4705" t="s">
        <v>27</v>
      </c>
      <c r="B4705" t="s">
        <v>20</v>
      </c>
      <c r="C4705" s="2">
        <v>44044.443055555559</v>
      </c>
      <c r="D4705" s="2">
        <v>44044.467361111114</v>
      </c>
      <c r="E4705" t="s">
        <v>4731</v>
      </c>
    </row>
    <row r="4706" spans="1:5" x14ac:dyDescent="0.2">
      <c r="A4706" t="s">
        <v>27</v>
      </c>
      <c r="B4706" t="s">
        <v>20</v>
      </c>
      <c r="C4706" s="2">
        <v>44044.443055555559</v>
      </c>
      <c r="D4706" s="2">
        <v>44044.467361111114</v>
      </c>
      <c r="E4706" t="s">
        <v>4732</v>
      </c>
    </row>
    <row r="4707" spans="1:5" x14ac:dyDescent="0.2">
      <c r="A4707" t="s">
        <v>27</v>
      </c>
      <c r="B4707" t="s">
        <v>20</v>
      </c>
      <c r="C4707" s="2">
        <v>44044.443055555559</v>
      </c>
      <c r="D4707" s="2">
        <v>44044.467361111114</v>
      </c>
      <c r="E4707" t="s">
        <v>4733</v>
      </c>
    </row>
    <row r="4708" spans="1:5" x14ac:dyDescent="0.2">
      <c r="A4708" t="s">
        <v>27</v>
      </c>
      <c r="B4708" t="s">
        <v>20</v>
      </c>
      <c r="C4708" s="2">
        <v>44044.443055555559</v>
      </c>
      <c r="D4708" s="2">
        <v>44044.467361111114</v>
      </c>
      <c r="E4708" t="s">
        <v>4734</v>
      </c>
    </row>
    <row r="4709" spans="1:5" x14ac:dyDescent="0.2">
      <c r="A4709" t="s">
        <v>27</v>
      </c>
      <c r="B4709" t="s">
        <v>20</v>
      </c>
      <c r="C4709" s="2">
        <v>44044.443055555559</v>
      </c>
      <c r="D4709" s="2">
        <v>44044.467361111114</v>
      </c>
      <c r="E4709" t="s">
        <v>4735</v>
      </c>
    </row>
    <row r="4710" spans="1:5" x14ac:dyDescent="0.2">
      <c r="A4710" t="s">
        <v>27</v>
      </c>
      <c r="B4710" t="s">
        <v>20</v>
      </c>
      <c r="C4710" s="2">
        <v>44044.443055555559</v>
      </c>
      <c r="D4710" s="2">
        <v>44044.467361111114</v>
      </c>
      <c r="E4710" t="s">
        <v>4736</v>
      </c>
    </row>
    <row r="4711" spans="1:5" x14ac:dyDescent="0.2">
      <c r="A4711" t="s">
        <v>27</v>
      </c>
      <c r="B4711" t="s">
        <v>20</v>
      </c>
      <c r="C4711" s="2">
        <v>44044.443055555559</v>
      </c>
      <c r="D4711" s="2">
        <v>44044.467361111114</v>
      </c>
      <c r="E4711" t="s">
        <v>4737</v>
      </c>
    </row>
    <row r="4712" spans="1:5" x14ac:dyDescent="0.2">
      <c r="A4712" t="s">
        <v>27</v>
      </c>
      <c r="B4712" t="s">
        <v>20</v>
      </c>
      <c r="C4712" s="2">
        <v>44044.443055555559</v>
      </c>
      <c r="D4712" s="2">
        <v>44044.467361111114</v>
      </c>
      <c r="E4712" t="s">
        <v>4738</v>
      </c>
    </row>
    <row r="4713" spans="1:5" x14ac:dyDescent="0.2">
      <c r="A4713" t="s">
        <v>27</v>
      </c>
      <c r="B4713" t="s">
        <v>20</v>
      </c>
      <c r="C4713" s="2">
        <v>44044.443055555559</v>
      </c>
      <c r="D4713" s="2">
        <v>44044.467361111114</v>
      </c>
      <c r="E4713" t="s">
        <v>4739</v>
      </c>
    </row>
    <row r="4714" spans="1:5" x14ac:dyDescent="0.2">
      <c r="A4714" t="s">
        <v>27</v>
      </c>
      <c r="B4714" t="s">
        <v>20</v>
      </c>
      <c r="C4714" s="2">
        <v>44044.443055555559</v>
      </c>
      <c r="D4714" s="2">
        <v>44044.467361111114</v>
      </c>
      <c r="E4714" t="s">
        <v>4740</v>
      </c>
    </row>
    <row r="4715" spans="1:5" x14ac:dyDescent="0.2">
      <c r="A4715" t="s">
        <v>27</v>
      </c>
      <c r="B4715" t="s">
        <v>20</v>
      </c>
      <c r="C4715" s="2">
        <v>44044.443055555559</v>
      </c>
      <c r="D4715" s="2">
        <v>44044.467361111114</v>
      </c>
      <c r="E4715" t="s">
        <v>4741</v>
      </c>
    </row>
    <row r="4716" spans="1:5" x14ac:dyDescent="0.2">
      <c r="A4716" t="s">
        <v>27</v>
      </c>
      <c r="B4716" t="s">
        <v>20</v>
      </c>
      <c r="C4716" s="2">
        <v>44044.443055555559</v>
      </c>
      <c r="D4716" s="2">
        <v>44044.467361111114</v>
      </c>
      <c r="E4716" t="s">
        <v>4742</v>
      </c>
    </row>
    <row r="4717" spans="1:5" x14ac:dyDescent="0.2">
      <c r="A4717" t="s">
        <v>27</v>
      </c>
      <c r="B4717" t="s">
        <v>20</v>
      </c>
      <c r="C4717" s="2">
        <v>44044.443055555559</v>
      </c>
      <c r="D4717" s="2">
        <v>44044.467361111114</v>
      </c>
      <c r="E4717" t="s">
        <v>4743</v>
      </c>
    </row>
    <row r="4718" spans="1:5" x14ac:dyDescent="0.2">
      <c r="A4718" t="s">
        <v>27</v>
      </c>
      <c r="B4718" t="s">
        <v>20</v>
      </c>
      <c r="C4718" s="2">
        <v>44044.443055555559</v>
      </c>
      <c r="D4718" s="2">
        <v>44044.467361111114</v>
      </c>
      <c r="E4718" t="s">
        <v>4744</v>
      </c>
    </row>
    <row r="4719" spans="1:5" x14ac:dyDescent="0.2">
      <c r="A4719" t="s">
        <v>27</v>
      </c>
      <c r="B4719" t="s">
        <v>20</v>
      </c>
      <c r="C4719" s="2">
        <v>44044.443055555559</v>
      </c>
      <c r="D4719" s="2">
        <v>44044.467361111114</v>
      </c>
      <c r="E4719" t="s">
        <v>4745</v>
      </c>
    </row>
    <row r="4720" spans="1:5" x14ac:dyDescent="0.2">
      <c r="A4720" t="s">
        <v>27</v>
      </c>
      <c r="B4720" t="s">
        <v>20</v>
      </c>
      <c r="C4720" s="2">
        <v>44044.443055555559</v>
      </c>
      <c r="D4720" s="2">
        <v>44044.467361111114</v>
      </c>
      <c r="E4720" t="s">
        <v>4746</v>
      </c>
    </row>
    <row r="4721" spans="1:5" x14ac:dyDescent="0.2">
      <c r="A4721" t="s">
        <v>27</v>
      </c>
      <c r="B4721" t="s">
        <v>20</v>
      </c>
      <c r="C4721" s="2">
        <v>44044.443055555559</v>
      </c>
      <c r="D4721" s="2">
        <v>44044.467361111114</v>
      </c>
      <c r="E4721" t="s">
        <v>4747</v>
      </c>
    </row>
    <row r="4722" spans="1:5" x14ac:dyDescent="0.2">
      <c r="A4722" t="s">
        <v>27</v>
      </c>
      <c r="B4722" t="s">
        <v>20</v>
      </c>
      <c r="C4722" s="2">
        <v>44044.443055555559</v>
      </c>
      <c r="D4722" s="2">
        <v>44044.467361111114</v>
      </c>
      <c r="E4722" t="s">
        <v>4748</v>
      </c>
    </row>
    <row r="4723" spans="1:5" x14ac:dyDescent="0.2">
      <c r="A4723" t="s">
        <v>27</v>
      </c>
      <c r="B4723" t="s">
        <v>20</v>
      </c>
      <c r="C4723" s="2">
        <v>44044.443055555559</v>
      </c>
      <c r="D4723" s="2">
        <v>44044.467361111114</v>
      </c>
      <c r="E4723" t="s">
        <v>4749</v>
      </c>
    </row>
    <row r="4724" spans="1:5" x14ac:dyDescent="0.2">
      <c r="A4724" t="s">
        <v>27</v>
      </c>
      <c r="B4724" t="s">
        <v>20</v>
      </c>
      <c r="C4724" s="2">
        <v>44044.443055555559</v>
      </c>
      <c r="D4724" s="2">
        <v>44044.467361111114</v>
      </c>
      <c r="E4724" t="s">
        <v>4750</v>
      </c>
    </row>
    <row r="4725" spans="1:5" x14ac:dyDescent="0.2">
      <c r="A4725" t="s">
        <v>27</v>
      </c>
      <c r="B4725" t="s">
        <v>20</v>
      </c>
      <c r="C4725" s="2">
        <v>44044.443055555559</v>
      </c>
      <c r="D4725" s="2">
        <v>44044.467361111114</v>
      </c>
      <c r="E4725" t="s">
        <v>4751</v>
      </c>
    </row>
    <row r="4726" spans="1:5" x14ac:dyDescent="0.2">
      <c r="A4726" t="s">
        <v>27</v>
      </c>
      <c r="B4726" t="s">
        <v>20</v>
      </c>
      <c r="C4726" s="2">
        <v>44044.443055555559</v>
      </c>
      <c r="D4726" s="2">
        <v>44044.467361111114</v>
      </c>
      <c r="E4726" t="s">
        <v>4752</v>
      </c>
    </row>
    <row r="4727" spans="1:5" x14ac:dyDescent="0.2">
      <c r="A4727" t="s">
        <v>27</v>
      </c>
      <c r="B4727" t="s">
        <v>20</v>
      </c>
      <c r="C4727" s="2">
        <v>44044.443055555559</v>
      </c>
      <c r="D4727" s="2">
        <v>44044.467361111114</v>
      </c>
      <c r="E4727" t="s">
        <v>4753</v>
      </c>
    </row>
    <row r="4728" spans="1:5" x14ac:dyDescent="0.2">
      <c r="A4728" t="s">
        <v>27</v>
      </c>
      <c r="B4728" t="s">
        <v>20</v>
      </c>
      <c r="C4728" s="2">
        <v>44044.443055555559</v>
      </c>
      <c r="D4728" s="2">
        <v>44044.467361111114</v>
      </c>
      <c r="E4728" t="s">
        <v>4754</v>
      </c>
    </row>
    <row r="4729" spans="1:5" x14ac:dyDescent="0.2">
      <c r="A4729" t="s">
        <v>27</v>
      </c>
      <c r="B4729" t="s">
        <v>20</v>
      </c>
      <c r="C4729" s="2">
        <v>44044.443055555559</v>
      </c>
      <c r="D4729" s="2">
        <v>44044.467361111114</v>
      </c>
      <c r="E4729" t="s">
        <v>4755</v>
      </c>
    </row>
    <row r="4730" spans="1:5" x14ac:dyDescent="0.2">
      <c r="A4730" t="s">
        <v>27</v>
      </c>
      <c r="B4730" t="s">
        <v>20</v>
      </c>
      <c r="C4730" s="2">
        <v>44044.443055555559</v>
      </c>
      <c r="D4730" s="2">
        <v>44044.467361111114</v>
      </c>
      <c r="E4730" t="s">
        <v>4756</v>
      </c>
    </row>
    <row r="4731" spans="1:5" x14ac:dyDescent="0.2">
      <c r="A4731" t="s">
        <v>27</v>
      </c>
      <c r="B4731" t="s">
        <v>20</v>
      </c>
      <c r="C4731" s="2">
        <v>44044.443055555559</v>
      </c>
      <c r="D4731" s="2">
        <v>44044.467361111114</v>
      </c>
      <c r="E4731" t="s">
        <v>4757</v>
      </c>
    </row>
    <row r="4732" spans="1:5" x14ac:dyDescent="0.2">
      <c r="A4732" t="s">
        <v>27</v>
      </c>
      <c r="B4732" t="s">
        <v>20</v>
      </c>
      <c r="C4732" s="2">
        <v>44044.443055555559</v>
      </c>
      <c r="D4732" s="2">
        <v>44044.467361111114</v>
      </c>
      <c r="E4732" t="s">
        <v>4758</v>
      </c>
    </row>
    <row r="4733" spans="1:5" x14ac:dyDescent="0.2">
      <c r="A4733" t="s">
        <v>27</v>
      </c>
      <c r="B4733" t="s">
        <v>20</v>
      </c>
      <c r="C4733" s="2">
        <v>44044.443055555559</v>
      </c>
      <c r="D4733" s="2">
        <v>44044.467361111114</v>
      </c>
      <c r="E4733" t="s">
        <v>4759</v>
      </c>
    </row>
    <row r="4734" spans="1:5" x14ac:dyDescent="0.2">
      <c r="A4734" t="s">
        <v>27</v>
      </c>
      <c r="B4734" t="s">
        <v>20</v>
      </c>
      <c r="C4734" s="2">
        <v>44044.443055555559</v>
      </c>
      <c r="D4734" s="2">
        <v>44044.467361111114</v>
      </c>
      <c r="E4734" t="s">
        <v>4760</v>
      </c>
    </row>
    <row r="4735" spans="1:5" x14ac:dyDescent="0.2">
      <c r="A4735" t="s">
        <v>27</v>
      </c>
      <c r="B4735" t="s">
        <v>20</v>
      </c>
      <c r="C4735" s="2">
        <v>44044.443055555559</v>
      </c>
      <c r="D4735" s="2">
        <v>44044.467361111114</v>
      </c>
      <c r="E4735" t="s">
        <v>4761</v>
      </c>
    </row>
    <row r="4736" spans="1:5" x14ac:dyDescent="0.2">
      <c r="A4736" t="s">
        <v>27</v>
      </c>
      <c r="B4736" t="s">
        <v>20</v>
      </c>
      <c r="C4736" s="2">
        <v>44044.443055555559</v>
      </c>
      <c r="D4736" s="2">
        <v>44044.467361111114</v>
      </c>
      <c r="E4736" t="s">
        <v>4762</v>
      </c>
    </row>
    <row r="4737" spans="1:5" x14ac:dyDescent="0.2">
      <c r="A4737" t="s">
        <v>27</v>
      </c>
      <c r="B4737" t="s">
        <v>20</v>
      </c>
      <c r="C4737" s="2">
        <v>44044.443055555559</v>
      </c>
      <c r="D4737" s="2">
        <v>44044.467361111114</v>
      </c>
      <c r="E4737" t="s">
        <v>4763</v>
      </c>
    </row>
    <row r="4738" spans="1:5" x14ac:dyDescent="0.2">
      <c r="A4738" t="s">
        <v>27</v>
      </c>
      <c r="B4738" t="s">
        <v>20</v>
      </c>
      <c r="C4738" s="2">
        <v>44044.443055555559</v>
      </c>
      <c r="D4738" s="2">
        <v>44044.467361111114</v>
      </c>
      <c r="E4738" t="s">
        <v>4764</v>
      </c>
    </row>
    <row r="4739" spans="1:5" x14ac:dyDescent="0.2">
      <c r="A4739" t="s">
        <v>27</v>
      </c>
      <c r="B4739" t="s">
        <v>20</v>
      </c>
      <c r="C4739" s="2">
        <v>44044.443055555559</v>
      </c>
      <c r="D4739" s="2">
        <v>44044.467361111114</v>
      </c>
      <c r="E4739" t="s">
        <v>4765</v>
      </c>
    </row>
    <row r="4740" spans="1:5" x14ac:dyDescent="0.2">
      <c r="A4740" t="s">
        <v>27</v>
      </c>
      <c r="B4740" t="s">
        <v>20</v>
      </c>
      <c r="C4740" s="2">
        <v>44044.443055555559</v>
      </c>
      <c r="D4740" s="2">
        <v>44044.467361111114</v>
      </c>
      <c r="E4740" t="s">
        <v>4766</v>
      </c>
    </row>
    <row r="4741" spans="1:5" x14ac:dyDescent="0.2">
      <c r="A4741" t="s">
        <v>27</v>
      </c>
      <c r="B4741" t="s">
        <v>20</v>
      </c>
      <c r="C4741" s="2">
        <v>44044.443055555559</v>
      </c>
      <c r="D4741" s="2">
        <v>44044.467361111114</v>
      </c>
      <c r="E4741" t="s">
        <v>4767</v>
      </c>
    </row>
    <row r="4742" spans="1:5" x14ac:dyDescent="0.2">
      <c r="A4742" t="s">
        <v>27</v>
      </c>
      <c r="B4742" t="s">
        <v>20</v>
      </c>
      <c r="C4742" s="2">
        <v>44044.443055555559</v>
      </c>
      <c r="D4742" s="2">
        <v>44044.467361111114</v>
      </c>
      <c r="E4742" t="s">
        <v>4768</v>
      </c>
    </row>
    <row r="4743" spans="1:5" x14ac:dyDescent="0.2">
      <c r="A4743" t="s">
        <v>27</v>
      </c>
      <c r="B4743" t="s">
        <v>20</v>
      </c>
      <c r="C4743" s="2">
        <v>44044.443055555559</v>
      </c>
      <c r="D4743" s="2">
        <v>44044.467361111114</v>
      </c>
      <c r="E4743" t="s">
        <v>4769</v>
      </c>
    </row>
    <row r="4744" spans="1:5" x14ac:dyDescent="0.2">
      <c r="A4744" t="s">
        <v>27</v>
      </c>
      <c r="B4744" t="s">
        <v>20</v>
      </c>
      <c r="C4744" s="2">
        <v>44044.443055555559</v>
      </c>
      <c r="D4744" s="2">
        <v>44044.467361111114</v>
      </c>
      <c r="E4744" t="s">
        <v>4770</v>
      </c>
    </row>
    <row r="4745" spans="1:5" x14ac:dyDescent="0.2">
      <c r="A4745" t="s">
        <v>27</v>
      </c>
      <c r="B4745" t="s">
        <v>20</v>
      </c>
      <c r="C4745" s="2">
        <v>44044.443055555559</v>
      </c>
      <c r="D4745" s="2">
        <v>44044.467361111114</v>
      </c>
      <c r="E4745" t="s">
        <v>4771</v>
      </c>
    </row>
    <row r="4746" spans="1:5" x14ac:dyDescent="0.2">
      <c r="A4746" t="s">
        <v>27</v>
      </c>
      <c r="B4746" t="s">
        <v>20</v>
      </c>
      <c r="C4746" s="2">
        <v>44044.443055555559</v>
      </c>
      <c r="D4746" s="2">
        <v>44044.467361111114</v>
      </c>
      <c r="E4746" t="s">
        <v>4772</v>
      </c>
    </row>
    <row r="4747" spans="1:5" x14ac:dyDescent="0.2">
      <c r="A4747" t="s">
        <v>27</v>
      </c>
      <c r="B4747" t="s">
        <v>20</v>
      </c>
      <c r="C4747" s="2">
        <v>44044.443055555559</v>
      </c>
      <c r="D4747" s="2">
        <v>44044.467361111114</v>
      </c>
      <c r="E4747" t="s">
        <v>4773</v>
      </c>
    </row>
    <row r="4748" spans="1:5" x14ac:dyDescent="0.2">
      <c r="A4748" t="s">
        <v>27</v>
      </c>
      <c r="B4748" t="s">
        <v>20</v>
      </c>
      <c r="C4748" s="2">
        <v>44044.443055555559</v>
      </c>
      <c r="D4748" s="2">
        <v>44044.467361111114</v>
      </c>
      <c r="E4748" t="s">
        <v>4774</v>
      </c>
    </row>
    <row r="4749" spans="1:5" x14ac:dyDescent="0.2">
      <c r="A4749" t="s">
        <v>27</v>
      </c>
      <c r="B4749" t="s">
        <v>20</v>
      </c>
      <c r="C4749" s="2">
        <v>44044.443055555559</v>
      </c>
      <c r="D4749" s="2">
        <v>44044.467361111114</v>
      </c>
      <c r="E4749" t="s">
        <v>4775</v>
      </c>
    </row>
    <row r="4750" spans="1:5" x14ac:dyDescent="0.2">
      <c r="A4750" t="s">
        <v>27</v>
      </c>
      <c r="B4750" t="s">
        <v>20</v>
      </c>
      <c r="C4750" s="2">
        <v>44044.443055555559</v>
      </c>
      <c r="D4750" s="2">
        <v>44044.467361111114</v>
      </c>
      <c r="E4750" t="s">
        <v>4776</v>
      </c>
    </row>
    <row r="4751" spans="1:5" x14ac:dyDescent="0.2">
      <c r="A4751" t="s">
        <v>27</v>
      </c>
      <c r="B4751" t="s">
        <v>20</v>
      </c>
      <c r="C4751" s="2">
        <v>44044.443055555559</v>
      </c>
      <c r="D4751" s="2">
        <v>44044.467361111114</v>
      </c>
      <c r="E4751" t="s">
        <v>4777</v>
      </c>
    </row>
    <row r="4752" spans="1:5" x14ac:dyDescent="0.2">
      <c r="A4752" t="s">
        <v>27</v>
      </c>
      <c r="B4752" t="s">
        <v>20</v>
      </c>
      <c r="C4752" s="2">
        <v>44044.443055555559</v>
      </c>
      <c r="D4752" s="2">
        <v>44044.467361111114</v>
      </c>
      <c r="E4752" t="s">
        <v>4778</v>
      </c>
    </row>
    <row r="4753" spans="1:5" x14ac:dyDescent="0.2">
      <c r="A4753" t="s">
        <v>27</v>
      </c>
      <c r="B4753" t="s">
        <v>20</v>
      </c>
      <c r="C4753" s="2">
        <v>44044.443055555559</v>
      </c>
      <c r="D4753" s="2">
        <v>44044.467361111114</v>
      </c>
      <c r="E4753" t="s">
        <v>4779</v>
      </c>
    </row>
    <row r="4754" spans="1:5" x14ac:dyDescent="0.2">
      <c r="A4754" t="s">
        <v>27</v>
      </c>
      <c r="B4754" t="s">
        <v>20</v>
      </c>
      <c r="C4754" s="2">
        <v>44044.443055555559</v>
      </c>
      <c r="D4754" s="2">
        <v>44044.467361111114</v>
      </c>
      <c r="E4754" t="s">
        <v>4780</v>
      </c>
    </row>
    <row r="4755" spans="1:5" x14ac:dyDescent="0.2">
      <c r="A4755" t="s">
        <v>27</v>
      </c>
      <c r="B4755" t="s">
        <v>20</v>
      </c>
      <c r="C4755" s="2">
        <v>44044.443055555559</v>
      </c>
      <c r="D4755" s="2">
        <v>44044.467361111114</v>
      </c>
      <c r="E4755" t="s">
        <v>4781</v>
      </c>
    </row>
    <row r="4756" spans="1:5" x14ac:dyDescent="0.2">
      <c r="A4756" t="s">
        <v>27</v>
      </c>
      <c r="B4756" t="s">
        <v>20</v>
      </c>
      <c r="C4756" s="2">
        <v>44044.443055555559</v>
      </c>
      <c r="D4756" s="2">
        <v>44044.467361111114</v>
      </c>
      <c r="E4756" t="s">
        <v>4782</v>
      </c>
    </row>
    <row r="4757" spans="1:5" x14ac:dyDescent="0.2">
      <c r="A4757" t="s">
        <v>27</v>
      </c>
      <c r="B4757" t="s">
        <v>20</v>
      </c>
      <c r="C4757" s="2">
        <v>44044.443055555559</v>
      </c>
      <c r="D4757" s="2">
        <v>44044.467361111114</v>
      </c>
      <c r="E4757" t="s">
        <v>4783</v>
      </c>
    </row>
    <row r="4758" spans="1:5" x14ac:dyDescent="0.2">
      <c r="A4758" t="s">
        <v>27</v>
      </c>
      <c r="B4758" t="s">
        <v>20</v>
      </c>
      <c r="C4758" s="2">
        <v>44044.443055555559</v>
      </c>
      <c r="D4758" s="2">
        <v>44044.467361111114</v>
      </c>
      <c r="E4758" t="s">
        <v>4784</v>
      </c>
    </row>
    <row r="4759" spans="1:5" x14ac:dyDescent="0.2">
      <c r="A4759" t="s">
        <v>27</v>
      </c>
      <c r="B4759" t="s">
        <v>20</v>
      </c>
      <c r="C4759" s="2">
        <v>44044.443055555559</v>
      </c>
      <c r="D4759" s="2">
        <v>44044.467361111114</v>
      </c>
      <c r="E4759" t="s">
        <v>4785</v>
      </c>
    </row>
    <row r="4760" spans="1:5" x14ac:dyDescent="0.2">
      <c r="A4760" t="s">
        <v>27</v>
      </c>
      <c r="B4760" t="s">
        <v>20</v>
      </c>
      <c r="C4760" s="2">
        <v>44044.443055555559</v>
      </c>
      <c r="D4760" s="2">
        <v>44044.467361111114</v>
      </c>
      <c r="E4760" t="s">
        <v>4786</v>
      </c>
    </row>
    <row r="4761" spans="1:5" x14ac:dyDescent="0.2">
      <c r="A4761" t="s">
        <v>27</v>
      </c>
      <c r="B4761" t="s">
        <v>20</v>
      </c>
      <c r="C4761" s="2">
        <v>44044.443055555559</v>
      </c>
      <c r="D4761" s="2">
        <v>44044.467361111114</v>
      </c>
      <c r="E4761" t="s">
        <v>4787</v>
      </c>
    </row>
    <row r="4762" spans="1:5" x14ac:dyDescent="0.2">
      <c r="A4762" t="s">
        <v>27</v>
      </c>
      <c r="B4762" t="s">
        <v>20</v>
      </c>
      <c r="C4762" s="2">
        <v>44044.443055555559</v>
      </c>
      <c r="D4762" s="2">
        <v>44044.467361111114</v>
      </c>
      <c r="E4762" t="s">
        <v>4788</v>
      </c>
    </row>
    <row r="4763" spans="1:5" x14ac:dyDescent="0.2">
      <c r="A4763" t="s">
        <v>27</v>
      </c>
      <c r="B4763" t="s">
        <v>20</v>
      </c>
      <c r="C4763" s="2">
        <v>44044.443055555559</v>
      </c>
      <c r="D4763" s="2">
        <v>44044.467361111114</v>
      </c>
      <c r="E4763" t="s">
        <v>4789</v>
      </c>
    </row>
    <row r="4764" spans="1:5" x14ac:dyDescent="0.2">
      <c r="A4764" t="s">
        <v>27</v>
      </c>
      <c r="B4764" t="s">
        <v>20</v>
      </c>
      <c r="C4764" s="2">
        <v>44044.443055555559</v>
      </c>
      <c r="D4764" s="2">
        <v>44044.467361111114</v>
      </c>
      <c r="E4764" t="s">
        <v>4790</v>
      </c>
    </row>
    <row r="4765" spans="1:5" x14ac:dyDescent="0.2">
      <c r="A4765" t="s">
        <v>27</v>
      </c>
      <c r="B4765" t="s">
        <v>20</v>
      </c>
      <c r="C4765" s="2">
        <v>44044.443055555559</v>
      </c>
      <c r="D4765" s="2">
        <v>44044.467361111114</v>
      </c>
      <c r="E4765" t="s">
        <v>4791</v>
      </c>
    </row>
    <row r="4766" spans="1:5" x14ac:dyDescent="0.2">
      <c r="A4766" t="s">
        <v>27</v>
      </c>
      <c r="B4766" t="s">
        <v>20</v>
      </c>
      <c r="C4766" s="2">
        <v>44044.443055555559</v>
      </c>
      <c r="D4766" s="2">
        <v>44044.467361111114</v>
      </c>
      <c r="E4766" t="s">
        <v>4792</v>
      </c>
    </row>
    <row r="4767" spans="1:5" x14ac:dyDescent="0.2">
      <c r="A4767" t="s">
        <v>27</v>
      </c>
      <c r="B4767" t="s">
        <v>20</v>
      </c>
      <c r="C4767" s="2">
        <v>44044.443055555559</v>
      </c>
      <c r="D4767" s="2">
        <v>44044.467361111114</v>
      </c>
      <c r="E4767" t="s">
        <v>4793</v>
      </c>
    </row>
    <row r="4768" spans="1:5" x14ac:dyDescent="0.2">
      <c r="A4768" t="s">
        <v>27</v>
      </c>
      <c r="B4768" t="s">
        <v>20</v>
      </c>
      <c r="C4768" s="2">
        <v>44044.443055555559</v>
      </c>
      <c r="D4768" s="2">
        <v>44044.467361111114</v>
      </c>
      <c r="E4768" t="s">
        <v>4794</v>
      </c>
    </row>
    <row r="4769" spans="1:5" x14ac:dyDescent="0.2">
      <c r="A4769" t="s">
        <v>27</v>
      </c>
      <c r="B4769" t="s">
        <v>20</v>
      </c>
      <c r="C4769" s="2">
        <v>44044.443055555559</v>
      </c>
      <c r="D4769" s="2">
        <v>44044.467361111114</v>
      </c>
      <c r="E4769" t="s">
        <v>4795</v>
      </c>
    </row>
    <row r="4770" spans="1:5" x14ac:dyDescent="0.2">
      <c r="A4770" t="s">
        <v>27</v>
      </c>
      <c r="B4770" t="s">
        <v>20</v>
      </c>
      <c r="C4770" s="2">
        <v>44044.443055555559</v>
      </c>
      <c r="D4770" s="2">
        <v>44044.467361111114</v>
      </c>
      <c r="E4770" t="s">
        <v>4796</v>
      </c>
    </row>
    <row r="4771" spans="1:5" x14ac:dyDescent="0.2">
      <c r="A4771" t="s">
        <v>27</v>
      </c>
      <c r="B4771" t="s">
        <v>20</v>
      </c>
      <c r="C4771" s="2">
        <v>44044.443055555559</v>
      </c>
      <c r="D4771" s="2">
        <v>44044.467361111114</v>
      </c>
      <c r="E4771" t="s">
        <v>4797</v>
      </c>
    </row>
    <row r="4772" spans="1:5" x14ac:dyDescent="0.2">
      <c r="A4772" t="s">
        <v>27</v>
      </c>
      <c r="B4772" t="s">
        <v>20</v>
      </c>
      <c r="C4772" s="2">
        <v>44044.443055555559</v>
      </c>
      <c r="D4772" s="2">
        <v>44044.467361111114</v>
      </c>
      <c r="E4772" t="s">
        <v>4798</v>
      </c>
    </row>
    <row r="4773" spans="1:5" x14ac:dyDescent="0.2">
      <c r="A4773" t="s">
        <v>27</v>
      </c>
      <c r="B4773" t="s">
        <v>20</v>
      </c>
      <c r="C4773" s="2">
        <v>44044.443055555559</v>
      </c>
      <c r="D4773" s="2">
        <v>44044.467361111114</v>
      </c>
      <c r="E4773" t="s">
        <v>4799</v>
      </c>
    </row>
    <row r="4774" spans="1:5" x14ac:dyDescent="0.2">
      <c r="A4774" t="s">
        <v>27</v>
      </c>
      <c r="B4774" t="s">
        <v>20</v>
      </c>
      <c r="C4774" s="2">
        <v>44044.443055555559</v>
      </c>
      <c r="D4774" s="2">
        <v>44044.467361111114</v>
      </c>
      <c r="E4774" t="s">
        <v>4800</v>
      </c>
    </row>
    <row r="4775" spans="1:5" x14ac:dyDescent="0.2">
      <c r="A4775" t="s">
        <v>27</v>
      </c>
      <c r="B4775" t="s">
        <v>20</v>
      </c>
      <c r="C4775" s="2">
        <v>44044.443055555559</v>
      </c>
      <c r="D4775" s="2">
        <v>44044.467361111114</v>
      </c>
      <c r="E4775" t="s">
        <v>4801</v>
      </c>
    </row>
    <row r="4776" spans="1:5" x14ac:dyDescent="0.2">
      <c r="A4776" t="s">
        <v>27</v>
      </c>
      <c r="B4776" t="s">
        <v>20</v>
      </c>
      <c r="C4776" s="2">
        <v>44044.443055555559</v>
      </c>
      <c r="D4776" s="2">
        <v>44044.467361111114</v>
      </c>
      <c r="E4776" t="s">
        <v>4802</v>
      </c>
    </row>
    <row r="4777" spans="1:5" x14ac:dyDescent="0.2">
      <c r="A4777" t="s">
        <v>27</v>
      </c>
      <c r="B4777" t="s">
        <v>20</v>
      </c>
      <c r="C4777" s="2">
        <v>44044.443055555559</v>
      </c>
      <c r="D4777" s="2">
        <v>44044.467361111114</v>
      </c>
      <c r="E4777" t="s">
        <v>4803</v>
      </c>
    </row>
    <row r="4778" spans="1:5" x14ac:dyDescent="0.2">
      <c r="A4778" t="s">
        <v>27</v>
      </c>
      <c r="B4778" t="s">
        <v>20</v>
      </c>
      <c r="C4778" s="2">
        <v>44044.443055555559</v>
      </c>
      <c r="D4778" s="2">
        <v>44044.467361111114</v>
      </c>
      <c r="E4778" t="s">
        <v>4804</v>
      </c>
    </row>
    <row r="4779" spans="1:5" x14ac:dyDescent="0.2">
      <c r="A4779" t="s">
        <v>27</v>
      </c>
      <c r="B4779" t="s">
        <v>20</v>
      </c>
      <c r="C4779" s="2">
        <v>44044.443055555559</v>
      </c>
      <c r="D4779" s="2">
        <v>44044.467361111114</v>
      </c>
      <c r="E4779" t="s">
        <v>4805</v>
      </c>
    </row>
    <row r="4780" spans="1:5" x14ac:dyDescent="0.2">
      <c r="A4780" t="s">
        <v>27</v>
      </c>
      <c r="B4780" t="s">
        <v>20</v>
      </c>
      <c r="C4780" s="2">
        <v>44044.443055555559</v>
      </c>
      <c r="D4780" s="2">
        <v>44044.467361111114</v>
      </c>
      <c r="E4780" t="s">
        <v>4806</v>
      </c>
    </row>
    <row r="4781" spans="1:5" x14ac:dyDescent="0.2">
      <c r="A4781" t="s">
        <v>27</v>
      </c>
      <c r="B4781" t="s">
        <v>20</v>
      </c>
      <c r="C4781" s="2">
        <v>44044.443055555559</v>
      </c>
      <c r="D4781" s="2">
        <v>44044.467361111114</v>
      </c>
      <c r="E4781" t="s">
        <v>4807</v>
      </c>
    </row>
    <row r="4782" spans="1:5" x14ac:dyDescent="0.2">
      <c r="A4782" t="s">
        <v>27</v>
      </c>
      <c r="B4782" t="s">
        <v>20</v>
      </c>
      <c r="C4782" s="2">
        <v>44044.443055555559</v>
      </c>
      <c r="D4782" s="2">
        <v>44044.467361111114</v>
      </c>
      <c r="E4782" t="s">
        <v>4808</v>
      </c>
    </row>
    <row r="4783" spans="1:5" x14ac:dyDescent="0.2">
      <c r="A4783" t="s">
        <v>27</v>
      </c>
      <c r="B4783" t="s">
        <v>20</v>
      </c>
      <c r="C4783" s="2">
        <v>44044.443055555559</v>
      </c>
      <c r="D4783" s="2">
        <v>44044.467361111114</v>
      </c>
      <c r="E4783" t="s">
        <v>4809</v>
      </c>
    </row>
    <row r="4784" spans="1:5" x14ac:dyDescent="0.2">
      <c r="A4784" t="s">
        <v>27</v>
      </c>
      <c r="B4784" t="s">
        <v>20</v>
      </c>
      <c r="C4784" s="2">
        <v>44044.443055555559</v>
      </c>
      <c r="D4784" s="2">
        <v>44044.467361111114</v>
      </c>
      <c r="E4784" t="s">
        <v>4810</v>
      </c>
    </row>
    <row r="4785" spans="1:5" x14ac:dyDescent="0.2">
      <c r="A4785" t="s">
        <v>27</v>
      </c>
      <c r="B4785" t="s">
        <v>20</v>
      </c>
      <c r="C4785" s="2">
        <v>44044.443055555559</v>
      </c>
      <c r="D4785" s="2">
        <v>44044.467361111114</v>
      </c>
      <c r="E4785" t="s">
        <v>4811</v>
      </c>
    </row>
    <row r="4786" spans="1:5" x14ac:dyDescent="0.2">
      <c r="A4786" t="s">
        <v>27</v>
      </c>
      <c r="B4786" t="s">
        <v>20</v>
      </c>
      <c r="C4786" s="2">
        <v>44044.443055555559</v>
      </c>
      <c r="D4786" s="2">
        <v>44044.467361111114</v>
      </c>
      <c r="E4786" t="s">
        <v>4812</v>
      </c>
    </row>
    <row r="4787" spans="1:5" x14ac:dyDescent="0.2">
      <c r="A4787" t="s">
        <v>27</v>
      </c>
      <c r="B4787" t="s">
        <v>20</v>
      </c>
      <c r="C4787" s="2">
        <v>44044.443055555559</v>
      </c>
      <c r="D4787" s="2">
        <v>44044.467361111114</v>
      </c>
      <c r="E4787" t="s">
        <v>4813</v>
      </c>
    </row>
    <row r="4788" spans="1:5" x14ac:dyDescent="0.2">
      <c r="A4788" t="s">
        <v>27</v>
      </c>
      <c r="B4788" t="s">
        <v>20</v>
      </c>
      <c r="C4788" s="2">
        <v>44044.443055555559</v>
      </c>
      <c r="D4788" s="2">
        <v>44044.467361111114</v>
      </c>
      <c r="E4788" t="s">
        <v>4814</v>
      </c>
    </row>
    <row r="4789" spans="1:5" x14ac:dyDescent="0.2">
      <c r="A4789" t="s">
        <v>27</v>
      </c>
      <c r="B4789" t="s">
        <v>20</v>
      </c>
      <c r="C4789" s="2">
        <v>44044.443055555559</v>
      </c>
      <c r="D4789" s="2">
        <v>44044.467361111114</v>
      </c>
      <c r="E4789" t="s">
        <v>4815</v>
      </c>
    </row>
    <row r="4790" spans="1:5" x14ac:dyDescent="0.2">
      <c r="A4790" t="s">
        <v>27</v>
      </c>
      <c r="B4790" t="s">
        <v>20</v>
      </c>
      <c r="C4790" s="2">
        <v>44044.443055555559</v>
      </c>
      <c r="D4790" s="2">
        <v>44044.467361111114</v>
      </c>
      <c r="E4790" t="s">
        <v>4816</v>
      </c>
    </row>
    <row r="4791" spans="1:5" x14ac:dyDescent="0.2">
      <c r="A4791" t="s">
        <v>27</v>
      </c>
      <c r="B4791" t="s">
        <v>20</v>
      </c>
      <c r="C4791" s="2">
        <v>44044.443055555559</v>
      </c>
      <c r="D4791" s="2">
        <v>44044.467361111114</v>
      </c>
      <c r="E4791" t="s">
        <v>4817</v>
      </c>
    </row>
    <row r="4792" spans="1:5" x14ac:dyDescent="0.2">
      <c r="A4792" t="s">
        <v>27</v>
      </c>
      <c r="B4792" t="s">
        <v>20</v>
      </c>
      <c r="C4792" s="2">
        <v>44044.443055555559</v>
      </c>
      <c r="D4792" s="2">
        <v>44044.467361111114</v>
      </c>
      <c r="E4792" t="s">
        <v>4818</v>
      </c>
    </row>
    <row r="4793" spans="1:5" x14ac:dyDescent="0.2">
      <c r="A4793" t="s">
        <v>27</v>
      </c>
      <c r="B4793" t="s">
        <v>20</v>
      </c>
      <c r="C4793" s="2">
        <v>44044.443055555559</v>
      </c>
      <c r="D4793" s="2">
        <v>44044.467361111114</v>
      </c>
      <c r="E4793" t="s">
        <v>4819</v>
      </c>
    </row>
    <row r="4794" spans="1:5" x14ac:dyDescent="0.2">
      <c r="A4794" t="s">
        <v>27</v>
      </c>
      <c r="B4794" t="s">
        <v>20</v>
      </c>
      <c r="C4794" s="2">
        <v>44044.443055555559</v>
      </c>
      <c r="D4794" s="2">
        <v>44044.467361111114</v>
      </c>
      <c r="E4794" t="s">
        <v>4820</v>
      </c>
    </row>
    <row r="4795" spans="1:5" x14ac:dyDescent="0.2">
      <c r="A4795" t="s">
        <v>27</v>
      </c>
      <c r="B4795" t="s">
        <v>20</v>
      </c>
      <c r="C4795" s="2">
        <v>44044.443055555559</v>
      </c>
      <c r="D4795" s="2">
        <v>44044.467361111114</v>
      </c>
      <c r="E4795" t="s">
        <v>4821</v>
      </c>
    </row>
    <row r="4796" spans="1:5" x14ac:dyDescent="0.2">
      <c r="A4796" t="s">
        <v>27</v>
      </c>
      <c r="B4796" t="s">
        <v>20</v>
      </c>
      <c r="C4796" s="2">
        <v>44044.443055555559</v>
      </c>
      <c r="D4796" s="2">
        <v>44044.467361111114</v>
      </c>
      <c r="E4796" t="s">
        <v>4822</v>
      </c>
    </row>
    <row r="4797" spans="1:5" x14ac:dyDescent="0.2">
      <c r="A4797" t="s">
        <v>27</v>
      </c>
      <c r="B4797" t="s">
        <v>20</v>
      </c>
      <c r="C4797" s="2">
        <v>44044.443055555559</v>
      </c>
      <c r="D4797" s="2">
        <v>44044.467361111114</v>
      </c>
      <c r="E4797" t="s">
        <v>4823</v>
      </c>
    </row>
    <row r="4798" spans="1:5" x14ac:dyDescent="0.2">
      <c r="A4798" t="s">
        <v>27</v>
      </c>
      <c r="B4798" t="s">
        <v>20</v>
      </c>
      <c r="C4798" s="2">
        <v>44044.443055555559</v>
      </c>
      <c r="D4798" s="2">
        <v>44044.467361111114</v>
      </c>
      <c r="E4798" t="s">
        <v>4824</v>
      </c>
    </row>
    <row r="4799" spans="1:5" x14ac:dyDescent="0.2">
      <c r="A4799" t="s">
        <v>27</v>
      </c>
      <c r="B4799" t="s">
        <v>20</v>
      </c>
      <c r="C4799" s="2">
        <v>44044.443055555559</v>
      </c>
      <c r="D4799" s="2">
        <v>44044.467361111114</v>
      </c>
      <c r="E4799" t="s">
        <v>4825</v>
      </c>
    </row>
    <row r="4800" spans="1:5" x14ac:dyDescent="0.2">
      <c r="A4800" t="s">
        <v>27</v>
      </c>
      <c r="B4800" t="s">
        <v>20</v>
      </c>
      <c r="C4800" s="2">
        <v>44044.443055555559</v>
      </c>
      <c r="D4800" s="2">
        <v>44044.467361111114</v>
      </c>
      <c r="E4800" t="s">
        <v>4826</v>
      </c>
    </row>
    <row r="4801" spans="1:5" x14ac:dyDescent="0.2">
      <c r="A4801" t="s">
        <v>27</v>
      </c>
      <c r="B4801" t="s">
        <v>20</v>
      </c>
      <c r="C4801" s="2">
        <v>44044.443055555559</v>
      </c>
      <c r="D4801" s="2">
        <v>44044.467361111114</v>
      </c>
      <c r="E4801" t="s">
        <v>4827</v>
      </c>
    </row>
    <row r="4802" spans="1:5" x14ac:dyDescent="0.2">
      <c r="A4802" t="s">
        <v>27</v>
      </c>
      <c r="B4802" t="s">
        <v>20</v>
      </c>
      <c r="C4802" s="2">
        <v>44044.443055555559</v>
      </c>
      <c r="D4802" s="2">
        <v>44044.467361111114</v>
      </c>
      <c r="E4802" t="s">
        <v>4828</v>
      </c>
    </row>
    <row r="4803" spans="1:5" x14ac:dyDescent="0.2">
      <c r="A4803" t="s">
        <v>27</v>
      </c>
      <c r="B4803" t="s">
        <v>20</v>
      </c>
      <c r="C4803" s="2">
        <v>44044.443055555559</v>
      </c>
      <c r="D4803" s="2">
        <v>44044.467361111114</v>
      </c>
      <c r="E4803" t="s">
        <v>4829</v>
      </c>
    </row>
    <row r="4804" spans="1:5" x14ac:dyDescent="0.2">
      <c r="A4804" t="s">
        <v>27</v>
      </c>
      <c r="B4804" t="s">
        <v>20</v>
      </c>
      <c r="C4804" s="2">
        <v>44044.443055555559</v>
      </c>
      <c r="D4804" s="2">
        <v>44044.467361111114</v>
      </c>
      <c r="E4804" t="s">
        <v>4830</v>
      </c>
    </row>
    <row r="4805" spans="1:5" x14ac:dyDescent="0.2">
      <c r="A4805" t="s">
        <v>27</v>
      </c>
      <c r="B4805" t="s">
        <v>20</v>
      </c>
      <c r="C4805" s="2">
        <v>44044.443055555559</v>
      </c>
      <c r="D4805" s="2">
        <v>44044.467361111114</v>
      </c>
      <c r="E4805" t="s">
        <v>4831</v>
      </c>
    </row>
    <row r="4806" spans="1:5" x14ac:dyDescent="0.2">
      <c r="A4806" t="s">
        <v>27</v>
      </c>
      <c r="B4806" t="s">
        <v>20</v>
      </c>
      <c r="C4806" s="2">
        <v>44044.443055555559</v>
      </c>
      <c r="D4806" s="2">
        <v>44044.467361111114</v>
      </c>
      <c r="E4806" t="s">
        <v>4832</v>
      </c>
    </row>
    <row r="4807" spans="1:5" x14ac:dyDescent="0.2">
      <c r="A4807" t="s">
        <v>27</v>
      </c>
      <c r="B4807" t="s">
        <v>20</v>
      </c>
      <c r="C4807" s="2">
        <v>44044.443055555559</v>
      </c>
      <c r="D4807" s="2">
        <v>44044.467361111114</v>
      </c>
      <c r="E4807" t="s">
        <v>4833</v>
      </c>
    </row>
    <row r="4808" spans="1:5" x14ac:dyDescent="0.2">
      <c r="A4808" t="s">
        <v>27</v>
      </c>
      <c r="B4808" t="s">
        <v>20</v>
      </c>
      <c r="C4808" s="2">
        <v>44044.443055555559</v>
      </c>
      <c r="D4808" s="2">
        <v>44044.467361111114</v>
      </c>
      <c r="E4808" t="s">
        <v>4834</v>
      </c>
    </row>
    <row r="4809" spans="1:5" x14ac:dyDescent="0.2">
      <c r="A4809" t="s">
        <v>27</v>
      </c>
      <c r="B4809" t="s">
        <v>20</v>
      </c>
      <c r="C4809" s="2">
        <v>44044.443055555559</v>
      </c>
      <c r="D4809" s="2">
        <v>44044.467361111114</v>
      </c>
      <c r="E4809" t="s">
        <v>4835</v>
      </c>
    </row>
    <row r="4810" spans="1:5" x14ac:dyDescent="0.2">
      <c r="A4810" t="s">
        <v>27</v>
      </c>
      <c r="B4810" t="s">
        <v>20</v>
      </c>
      <c r="C4810" s="2">
        <v>44044.443055555559</v>
      </c>
      <c r="D4810" s="2">
        <v>44044.467361111114</v>
      </c>
      <c r="E4810" t="s">
        <v>4836</v>
      </c>
    </row>
    <row r="4811" spans="1:5" x14ac:dyDescent="0.2">
      <c r="A4811" t="s">
        <v>27</v>
      </c>
      <c r="B4811" t="s">
        <v>20</v>
      </c>
      <c r="C4811" s="2">
        <v>44044.443055555559</v>
      </c>
      <c r="D4811" s="2">
        <v>44044.467361111114</v>
      </c>
      <c r="E4811" t="s">
        <v>4837</v>
      </c>
    </row>
    <row r="4812" spans="1:5" x14ac:dyDescent="0.2">
      <c r="A4812" t="s">
        <v>27</v>
      </c>
      <c r="B4812" t="s">
        <v>20</v>
      </c>
      <c r="C4812" s="2">
        <v>44044.443055555559</v>
      </c>
      <c r="D4812" s="2">
        <v>44044.467361111114</v>
      </c>
      <c r="E4812" t="s">
        <v>4838</v>
      </c>
    </row>
    <row r="4813" spans="1:5" x14ac:dyDescent="0.2">
      <c r="A4813" t="s">
        <v>27</v>
      </c>
      <c r="B4813" t="s">
        <v>20</v>
      </c>
      <c r="C4813" s="2">
        <v>44044.443055555559</v>
      </c>
      <c r="D4813" s="2">
        <v>44044.467361111114</v>
      </c>
      <c r="E4813" t="s">
        <v>4839</v>
      </c>
    </row>
    <row r="4814" spans="1:5" x14ac:dyDescent="0.2">
      <c r="A4814" t="s">
        <v>27</v>
      </c>
      <c r="B4814" t="s">
        <v>20</v>
      </c>
      <c r="C4814" s="2">
        <v>44044.443055555559</v>
      </c>
      <c r="D4814" s="2">
        <v>44044.467361111114</v>
      </c>
      <c r="E4814" t="s">
        <v>4840</v>
      </c>
    </row>
    <row r="4815" spans="1:5" x14ac:dyDescent="0.2">
      <c r="A4815" t="s">
        <v>27</v>
      </c>
      <c r="B4815" t="s">
        <v>20</v>
      </c>
      <c r="C4815" s="2">
        <v>44044.443055555559</v>
      </c>
      <c r="D4815" s="2">
        <v>44044.467361111114</v>
      </c>
      <c r="E4815" t="s">
        <v>4841</v>
      </c>
    </row>
    <row r="4816" spans="1:5" x14ac:dyDescent="0.2">
      <c r="A4816" t="s">
        <v>27</v>
      </c>
      <c r="B4816" t="s">
        <v>20</v>
      </c>
      <c r="C4816" s="2">
        <v>44044.443055555559</v>
      </c>
      <c r="D4816" s="2">
        <v>44044.467361111114</v>
      </c>
      <c r="E4816" t="s">
        <v>4842</v>
      </c>
    </row>
    <row r="4817" spans="1:5" x14ac:dyDescent="0.2">
      <c r="A4817" t="s">
        <v>27</v>
      </c>
      <c r="B4817" t="s">
        <v>20</v>
      </c>
      <c r="C4817" s="2">
        <v>44044.443055555559</v>
      </c>
      <c r="D4817" s="2">
        <v>44044.467361111114</v>
      </c>
      <c r="E4817" t="s">
        <v>4843</v>
      </c>
    </row>
    <row r="4818" spans="1:5" x14ac:dyDescent="0.2">
      <c r="A4818" t="s">
        <v>27</v>
      </c>
      <c r="B4818" t="s">
        <v>20</v>
      </c>
      <c r="C4818" s="2">
        <v>44044.443055555559</v>
      </c>
      <c r="D4818" s="2">
        <v>44044.467361111114</v>
      </c>
      <c r="E4818" t="s">
        <v>4844</v>
      </c>
    </row>
    <row r="4819" spans="1:5" x14ac:dyDescent="0.2">
      <c r="A4819" t="s">
        <v>27</v>
      </c>
      <c r="B4819" t="s">
        <v>20</v>
      </c>
      <c r="C4819" s="2">
        <v>44044.443055555559</v>
      </c>
      <c r="D4819" s="2">
        <v>44044.467361111114</v>
      </c>
      <c r="E4819" t="s">
        <v>4845</v>
      </c>
    </row>
    <row r="4820" spans="1:5" x14ac:dyDescent="0.2">
      <c r="A4820" t="s">
        <v>27</v>
      </c>
      <c r="B4820" t="s">
        <v>20</v>
      </c>
      <c r="C4820" s="2">
        <v>44044.443055555559</v>
      </c>
      <c r="D4820" s="2">
        <v>44044.467361111114</v>
      </c>
      <c r="E4820" t="s">
        <v>4846</v>
      </c>
    </row>
    <row r="4821" spans="1:5" x14ac:dyDescent="0.2">
      <c r="A4821" t="s">
        <v>27</v>
      </c>
      <c r="B4821" t="s">
        <v>20</v>
      </c>
      <c r="C4821" s="2">
        <v>44044.443055555559</v>
      </c>
      <c r="D4821" s="2">
        <v>44044.467361111114</v>
      </c>
      <c r="E4821" t="s">
        <v>4847</v>
      </c>
    </row>
    <row r="4822" spans="1:5" x14ac:dyDescent="0.2">
      <c r="A4822" t="s">
        <v>27</v>
      </c>
      <c r="B4822" t="s">
        <v>20</v>
      </c>
      <c r="C4822" s="2">
        <v>44044.443055555559</v>
      </c>
      <c r="D4822" s="2">
        <v>44044.467361111114</v>
      </c>
      <c r="E4822" t="s">
        <v>4848</v>
      </c>
    </row>
    <row r="4823" spans="1:5" x14ac:dyDescent="0.2">
      <c r="A4823" t="s">
        <v>27</v>
      </c>
      <c r="B4823" t="s">
        <v>20</v>
      </c>
      <c r="C4823" s="2">
        <v>44044.443055555559</v>
      </c>
      <c r="D4823" s="2">
        <v>44044.467361111114</v>
      </c>
      <c r="E4823" t="s">
        <v>4849</v>
      </c>
    </row>
    <row r="4824" spans="1:5" x14ac:dyDescent="0.2">
      <c r="A4824" t="s">
        <v>27</v>
      </c>
      <c r="B4824" t="s">
        <v>20</v>
      </c>
      <c r="C4824" s="2">
        <v>44044.443055555559</v>
      </c>
      <c r="D4824" s="2">
        <v>44044.467361111114</v>
      </c>
      <c r="E4824" t="s">
        <v>4850</v>
      </c>
    </row>
    <row r="4825" spans="1:5" x14ac:dyDescent="0.2">
      <c r="A4825" t="s">
        <v>27</v>
      </c>
      <c r="B4825" t="s">
        <v>20</v>
      </c>
      <c r="C4825" s="2">
        <v>44044.443055555559</v>
      </c>
      <c r="D4825" s="2">
        <v>44044.467361111114</v>
      </c>
      <c r="E4825" t="s">
        <v>4851</v>
      </c>
    </row>
    <row r="4826" spans="1:5" x14ac:dyDescent="0.2">
      <c r="A4826" t="s">
        <v>27</v>
      </c>
      <c r="B4826" t="s">
        <v>20</v>
      </c>
      <c r="C4826" s="2">
        <v>44044.443055555559</v>
      </c>
      <c r="D4826" s="2">
        <v>44044.467361111114</v>
      </c>
      <c r="E4826" t="s">
        <v>4852</v>
      </c>
    </row>
    <row r="4827" spans="1:5" x14ac:dyDescent="0.2">
      <c r="A4827" t="s">
        <v>27</v>
      </c>
      <c r="B4827" t="s">
        <v>20</v>
      </c>
      <c r="C4827" s="2">
        <v>44044.443055555559</v>
      </c>
      <c r="D4827" s="2">
        <v>44044.467361111114</v>
      </c>
      <c r="E4827" t="s">
        <v>4853</v>
      </c>
    </row>
    <row r="4828" spans="1:5" x14ac:dyDescent="0.2">
      <c r="A4828" t="s">
        <v>27</v>
      </c>
      <c r="B4828" t="s">
        <v>20</v>
      </c>
      <c r="C4828" s="2">
        <v>44044.443055555559</v>
      </c>
      <c r="D4828" s="2">
        <v>44044.467361111114</v>
      </c>
      <c r="E4828" t="s">
        <v>4854</v>
      </c>
    </row>
    <row r="4829" spans="1:5" x14ac:dyDescent="0.2">
      <c r="A4829" t="s">
        <v>27</v>
      </c>
      <c r="B4829" t="s">
        <v>20</v>
      </c>
      <c r="C4829" s="2">
        <v>44044.443055555559</v>
      </c>
      <c r="D4829" s="2">
        <v>44044.467361111114</v>
      </c>
      <c r="E4829" t="s">
        <v>4855</v>
      </c>
    </row>
    <row r="4830" spans="1:5" x14ac:dyDescent="0.2">
      <c r="A4830" t="s">
        <v>27</v>
      </c>
      <c r="B4830" t="s">
        <v>20</v>
      </c>
      <c r="C4830" s="2">
        <v>44044.443055555559</v>
      </c>
      <c r="D4830" s="2">
        <v>44044.467361111114</v>
      </c>
      <c r="E4830" t="s">
        <v>4856</v>
      </c>
    </row>
    <row r="4831" spans="1:5" x14ac:dyDescent="0.2">
      <c r="A4831" t="s">
        <v>27</v>
      </c>
      <c r="B4831" t="s">
        <v>20</v>
      </c>
      <c r="C4831" s="2">
        <v>44044.443055555559</v>
      </c>
      <c r="D4831" s="2">
        <v>44044.467361111114</v>
      </c>
      <c r="E4831" t="s">
        <v>4857</v>
      </c>
    </row>
    <row r="4832" spans="1:5" x14ac:dyDescent="0.2">
      <c r="A4832" t="s">
        <v>27</v>
      </c>
      <c r="B4832" t="s">
        <v>20</v>
      </c>
      <c r="C4832" s="2">
        <v>44044.443055555559</v>
      </c>
      <c r="D4832" s="2">
        <v>44044.467361111114</v>
      </c>
      <c r="E4832" t="s">
        <v>4858</v>
      </c>
    </row>
    <row r="4833" spans="1:5" x14ac:dyDescent="0.2">
      <c r="A4833" t="s">
        <v>27</v>
      </c>
      <c r="B4833" t="s">
        <v>20</v>
      </c>
      <c r="C4833" s="2">
        <v>44044.443055555559</v>
      </c>
      <c r="D4833" s="2">
        <v>44044.467361111114</v>
      </c>
      <c r="E4833" t="s">
        <v>4859</v>
      </c>
    </row>
    <row r="4834" spans="1:5" x14ac:dyDescent="0.2">
      <c r="A4834" t="s">
        <v>27</v>
      </c>
      <c r="B4834" t="s">
        <v>20</v>
      </c>
      <c r="C4834" s="2">
        <v>44044.443055555559</v>
      </c>
      <c r="D4834" s="2">
        <v>44044.467361111114</v>
      </c>
      <c r="E4834" t="s">
        <v>4860</v>
      </c>
    </row>
    <row r="4835" spans="1:5" x14ac:dyDescent="0.2">
      <c r="A4835" t="s">
        <v>27</v>
      </c>
      <c r="B4835" t="s">
        <v>20</v>
      </c>
      <c r="C4835" s="2">
        <v>44044.443055555559</v>
      </c>
      <c r="D4835" s="2">
        <v>44044.467361111114</v>
      </c>
      <c r="E4835" t="s">
        <v>4861</v>
      </c>
    </row>
    <row r="4836" spans="1:5" x14ac:dyDescent="0.2">
      <c r="A4836" t="s">
        <v>27</v>
      </c>
      <c r="B4836" t="s">
        <v>20</v>
      </c>
      <c r="C4836" s="2">
        <v>44044.443055555559</v>
      </c>
      <c r="D4836" s="2">
        <v>44044.467361111114</v>
      </c>
      <c r="E4836" t="s">
        <v>4862</v>
      </c>
    </row>
    <row r="4837" spans="1:5" x14ac:dyDescent="0.2">
      <c r="A4837" t="s">
        <v>27</v>
      </c>
      <c r="B4837" t="s">
        <v>20</v>
      </c>
      <c r="C4837" s="2">
        <v>44044.443055555559</v>
      </c>
      <c r="D4837" s="2">
        <v>44044.467361111114</v>
      </c>
      <c r="E4837" t="s">
        <v>4863</v>
      </c>
    </row>
    <row r="4838" spans="1:5" x14ac:dyDescent="0.2">
      <c r="A4838" t="s">
        <v>27</v>
      </c>
      <c r="B4838" t="s">
        <v>20</v>
      </c>
      <c r="C4838" s="2">
        <v>44044.443055555559</v>
      </c>
      <c r="D4838" s="2">
        <v>44044.467361111114</v>
      </c>
      <c r="E4838" t="s">
        <v>4864</v>
      </c>
    </row>
    <row r="4839" spans="1:5" x14ac:dyDescent="0.2">
      <c r="A4839" t="s">
        <v>27</v>
      </c>
      <c r="B4839" t="s">
        <v>20</v>
      </c>
      <c r="C4839" s="2">
        <v>44044.443055555559</v>
      </c>
      <c r="D4839" s="2">
        <v>44044.467361111114</v>
      </c>
      <c r="E4839" t="s">
        <v>4865</v>
      </c>
    </row>
    <row r="4840" spans="1:5" x14ac:dyDescent="0.2">
      <c r="A4840" t="s">
        <v>27</v>
      </c>
      <c r="B4840" t="s">
        <v>20</v>
      </c>
      <c r="C4840" s="2">
        <v>44044.443055555559</v>
      </c>
      <c r="D4840" s="2">
        <v>44044.467361111114</v>
      </c>
      <c r="E4840" t="s">
        <v>4866</v>
      </c>
    </row>
    <row r="4841" spans="1:5" x14ac:dyDescent="0.2">
      <c r="A4841" t="s">
        <v>27</v>
      </c>
      <c r="B4841" t="s">
        <v>20</v>
      </c>
      <c r="C4841" s="2">
        <v>44044.443055555559</v>
      </c>
      <c r="D4841" s="2">
        <v>44044.467361111114</v>
      </c>
      <c r="E4841" t="s">
        <v>4867</v>
      </c>
    </row>
    <row r="4842" spans="1:5" x14ac:dyDescent="0.2">
      <c r="A4842" t="s">
        <v>27</v>
      </c>
      <c r="B4842" t="s">
        <v>20</v>
      </c>
      <c r="C4842" s="2">
        <v>44044.443055555559</v>
      </c>
      <c r="D4842" s="2">
        <v>44044.467361111114</v>
      </c>
      <c r="E4842" t="s">
        <v>4868</v>
      </c>
    </row>
    <row r="4843" spans="1:5" x14ac:dyDescent="0.2">
      <c r="A4843" t="s">
        <v>27</v>
      </c>
      <c r="B4843" t="s">
        <v>20</v>
      </c>
      <c r="C4843" s="2">
        <v>44044.443055555559</v>
      </c>
      <c r="D4843" s="2">
        <v>44044.467361111114</v>
      </c>
      <c r="E4843" t="s">
        <v>4869</v>
      </c>
    </row>
    <row r="4844" spans="1:5" x14ac:dyDescent="0.2">
      <c r="A4844" t="s">
        <v>27</v>
      </c>
      <c r="B4844" t="s">
        <v>20</v>
      </c>
      <c r="C4844" s="2">
        <v>44044.443055555559</v>
      </c>
      <c r="D4844" s="2">
        <v>44044.467361111114</v>
      </c>
      <c r="E4844" t="s">
        <v>4870</v>
      </c>
    </row>
    <row r="4845" spans="1:5" x14ac:dyDescent="0.2">
      <c r="A4845" t="s">
        <v>27</v>
      </c>
      <c r="B4845" t="s">
        <v>20</v>
      </c>
      <c r="C4845" s="2">
        <v>44044.443055555559</v>
      </c>
      <c r="D4845" s="2">
        <v>44044.467361111114</v>
      </c>
      <c r="E4845" t="s">
        <v>4871</v>
      </c>
    </row>
    <row r="4846" spans="1:5" x14ac:dyDescent="0.2">
      <c r="A4846" t="s">
        <v>27</v>
      </c>
      <c r="B4846" t="s">
        <v>20</v>
      </c>
      <c r="C4846" s="2">
        <v>44044.443055555559</v>
      </c>
      <c r="D4846" s="2">
        <v>44044.467361111114</v>
      </c>
      <c r="E4846" t="s">
        <v>4872</v>
      </c>
    </row>
    <row r="4847" spans="1:5" x14ac:dyDescent="0.2">
      <c r="A4847" t="s">
        <v>27</v>
      </c>
      <c r="B4847" t="s">
        <v>20</v>
      </c>
      <c r="C4847" s="2">
        <v>44044.443055555559</v>
      </c>
      <c r="D4847" s="2">
        <v>44044.467361111114</v>
      </c>
      <c r="E4847" t="s">
        <v>4873</v>
      </c>
    </row>
    <row r="4848" spans="1:5" x14ac:dyDescent="0.2">
      <c r="A4848" t="s">
        <v>27</v>
      </c>
      <c r="B4848" t="s">
        <v>20</v>
      </c>
      <c r="C4848" s="2">
        <v>44044.443055555559</v>
      </c>
      <c r="D4848" s="2">
        <v>44044.467361111114</v>
      </c>
      <c r="E4848" t="s">
        <v>4874</v>
      </c>
    </row>
    <row r="4849" spans="1:5" x14ac:dyDescent="0.2">
      <c r="A4849" t="s">
        <v>27</v>
      </c>
      <c r="B4849" t="s">
        <v>20</v>
      </c>
      <c r="C4849" s="2">
        <v>44044.443055555559</v>
      </c>
      <c r="D4849" s="2">
        <v>44044.467361111114</v>
      </c>
      <c r="E4849" t="s">
        <v>4875</v>
      </c>
    </row>
    <row r="4850" spans="1:5" x14ac:dyDescent="0.2">
      <c r="A4850" t="s">
        <v>27</v>
      </c>
      <c r="B4850" t="s">
        <v>20</v>
      </c>
      <c r="C4850" s="2">
        <v>44044.443055555559</v>
      </c>
      <c r="D4850" s="2">
        <v>44044.467361111114</v>
      </c>
      <c r="E4850" t="s">
        <v>4876</v>
      </c>
    </row>
    <row r="4851" spans="1:5" x14ac:dyDescent="0.2">
      <c r="A4851" t="s">
        <v>27</v>
      </c>
      <c r="B4851" t="s">
        <v>20</v>
      </c>
      <c r="C4851" s="2">
        <v>44044.443055555559</v>
      </c>
      <c r="D4851" s="2">
        <v>44044.467361111114</v>
      </c>
      <c r="E4851" t="s">
        <v>4877</v>
      </c>
    </row>
    <row r="4852" spans="1:5" x14ac:dyDescent="0.2">
      <c r="A4852" t="s">
        <v>27</v>
      </c>
      <c r="B4852" t="s">
        <v>20</v>
      </c>
      <c r="C4852" s="2">
        <v>44044.443055555559</v>
      </c>
      <c r="D4852" s="2">
        <v>44044.467361111114</v>
      </c>
      <c r="E4852" t="s">
        <v>4878</v>
      </c>
    </row>
    <row r="4853" spans="1:5" x14ac:dyDescent="0.2">
      <c r="A4853" t="s">
        <v>27</v>
      </c>
      <c r="B4853" t="s">
        <v>20</v>
      </c>
      <c r="C4853" s="2">
        <v>44044.443055555559</v>
      </c>
      <c r="D4853" s="2">
        <v>44044.467361111114</v>
      </c>
      <c r="E4853" t="s">
        <v>4879</v>
      </c>
    </row>
    <row r="4854" spans="1:5" x14ac:dyDescent="0.2">
      <c r="A4854" t="s">
        <v>27</v>
      </c>
      <c r="B4854" t="s">
        <v>20</v>
      </c>
      <c r="C4854" s="2">
        <v>44044.443055555559</v>
      </c>
      <c r="D4854" s="2">
        <v>44044.467361111114</v>
      </c>
      <c r="E4854" t="s">
        <v>4880</v>
      </c>
    </row>
    <row r="4855" spans="1:5" x14ac:dyDescent="0.2">
      <c r="A4855" t="s">
        <v>27</v>
      </c>
      <c r="B4855" t="s">
        <v>20</v>
      </c>
      <c r="C4855" s="2">
        <v>44044.443055555559</v>
      </c>
      <c r="D4855" s="2">
        <v>44044.467361111114</v>
      </c>
      <c r="E4855" t="s">
        <v>4881</v>
      </c>
    </row>
    <row r="4856" spans="1:5" x14ac:dyDescent="0.2">
      <c r="A4856" t="s">
        <v>27</v>
      </c>
      <c r="B4856" t="s">
        <v>20</v>
      </c>
      <c r="C4856" s="2">
        <v>44044.443055555559</v>
      </c>
      <c r="D4856" s="2">
        <v>44044.467361111114</v>
      </c>
      <c r="E4856" t="s">
        <v>4882</v>
      </c>
    </row>
    <row r="4857" spans="1:5" x14ac:dyDescent="0.2">
      <c r="A4857" t="s">
        <v>27</v>
      </c>
      <c r="B4857" t="s">
        <v>20</v>
      </c>
      <c r="C4857" s="2">
        <v>44044.443055555559</v>
      </c>
      <c r="D4857" s="2">
        <v>44044.467361111114</v>
      </c>
      <c r="E4857" t="s">
        <v>4883</v>
      </c>
    </row>
    <row r="4858" spans="1:5" x14ac:dyDescent="0.2">
      <c r="A4858" t="s">
        <v>27</v>
      </c>
      <c r="B4858" t="s">
        <v>20</v>
      </c>
      <c r="C4858" s="2">
        <v>44044.443055555559</v>
      </c>
      <c r="D4858" s="2">
        <v>44044.467361111114</v>
      </c>
      <c r="E4858" t="s">
        <v>4884</v>
      </c>
    </row>
    <row r="4859" spans="1:5" x14ac:dyDescent="0.2">
      <c r="A4859" t="s">
        <v>27</v>
      </c>
      <c r="B4859" t="s">
        <v>20</v>
      </c>
      <c r="C4859" s="2">
        <v>44044.443055555559</v>
      </c>
      <c r="D4859" s="2">
        <v>44044.467361111114</v>
      </c>
      <c r="E4859" t="s">
        <v>4885</v>
      </c>
    </row>
    <row r="4860" spans="1:5" x14ac:dyDescent="0.2">
      <c r="A4860" t="s">
        <v>27</v>
      </c>
      <c r="B4860" t="s">
        <v>20</v>
      </c>
      <c r="C4860" s="2">
        <v>44044.443055555559</v>
      </c>
      <c r="D4860" s="2">
        <v>44044.467361111114</v>
      </c>
      <c r="E4860" t="s">
        <v>4886</v>
      </c>
    </row>
    <row r="4861" spans="1:5" x14ac:dyDescent="0.2">
      <c r="A4861" t="s">
        <v>27</v>
      </c>
      <c r="B4861" t="s">
        <v>20</v>
      </c>
      <c r="C4861" s="2">
        <v>44044.443055555559</v>
      </c>
      <c r="D4861" s="2">
        <v>44044.467361111114</v>
      </c>
      <c r="E4861" t="s">
        <v>4887</v>
      </c>
    </row>
    <row r="4862" spans="1:5" x14ac:dyDescent="0.2">
      <c r="A4862" t="s">
        <v>27</v>
      </c>
      <c r="B4862" t="s">
        <v>20</v>
      </c>
      <c r="C4862" s="2">
        <v>44044.443055555559</v>
      </c>
      <c r="D4862" s="2">
        <v>44044.467361111114</v>
      </c>
      <c r="E4862" t="s">
        <v>4888</v>
      </c>
    </row>
    <row r="4863" spans="1:5" x14ac:dyDescent="0.2">
      <c r="A4863" t="s">
        <v>27</v>
      </c>
      <c r="B4863" t="s">
        <v>20</v>
      </c>
      <c r="C4863" s="2">
        <v>44044.443055555559</v>
      </c>
      <c r="D4863" s="2">
        <v>44044.467361111114</v>
      </c>
      <c r="E4863" t="s">
        <v>4889</v>
      </c>
    </row>
    <row r="4864" spans="1:5" x14ac:dyDescent="0.2">
      <c r="A4864" t="s">
        <v>27</v>
      </c>
      <c r="B4864" t="s">
        <v>20</v>
      </c>
      <c r="C4864" s="2">
        <v>44044.443055555559</v>
      </c>
      <c r="D4864" s="2">
        <v>44044.467361111114</v>
      </c>
      <c r="E4864" t="s">
        <v>4890</v>
      </c>
    </row>
    <row r="4865" spans="1:5" x14ac:dyDescent="0.2">
      <c r="A4865" t="s">
        <v>27</v>
      </c>
      <c r="B4865" t="s">
        <v>20</v>
      </c>
      <c r="C4865" s="2">
        <v>44044.443055555559</v>
      </c>
      <c r="D4865" s="2">
        <v>44044.467361111114</v>
      </c>
      <c r="E4865" t="s">
        <v>4891</v>
      </c>
    </row>
    <row r="4866" spans="1:5" x14ac:dyDescent="0.2">
      <c r="A4866" t="s">
        <v>27</v>
      </c>
      <c r="B4866" t="s">
        <v>20</v>
      </c>
      <c r="C4866" s="2">
        <v>44044.443055555559</v>
      </c>
      <c r="D4866" s="2">
        <v>44044.467361111114</v>
      </c>
      <c r="E4866" t="s">
        <v>4892</v>
      </c>
    </row>
    <row r="4867" spans="1:5" x14ac:dyDescent="0.2">
      <c r="A4867" t="s">
        <v>27</v>
      </c>
      <c r="B4867" t="s">
        <v>20</v>
      </c>
      <c r="C4867" s="2">
        <v>44044.443055555559</v>
      </c>
      <c r="D4867" s="2">
        <v>44044.467361111114</v>
      </c>
      <c r="E4867" t="s">
        <v>4893</v>
      </c>
    </row>
    <row r="4868" spans="1:5" x14ac:dyDescent="0.2">
      <c r="A4868" t="s">
        <v>27</v>
      </c>
      <c r="B4868" t="s">
        <v>20</v>
      </c>
      <c r="C4868" s="2">
        <v>44044.443055555559</v>
      </c>
      <c r="D4868" s="2">
        <v>44044.467361111114</v>
      </c>
      <c r="E4868" t="s">
        <v>4894</v>
      </c>
    </row>
    <row r="4869" spans="1:5" x14ac:dyDescent="0.2">
      <c r="A4869" t="s">
        <v>27</v>
      </c>
      <c r="B4869" t="s">
        <v>20</v>
      </c>
      <c r="C4869" s="2">
        <v>44044.443055555559</v>
      </c>
      <c r="D4869" s="2">
        <v>44044.467361111114</v>
      </c>
      <c r="E4869" t="s">
        <v>4895</v>
      </c>
    </row>
    <row r="4870" spans="1:5" x14ac:dyDescent="0.2">
      <c r="A4870" t="s">
        <v>27</v>
      </c>
      <c r="B4870" t="s">
        <v>20</v>
      </c>
      <c r="C4870" s="2">
        <v>44044.443055555559</v>
      </c>
      <c r="D4870" s="2">
        <v>44044.467361111114</v>
      </c>
      <c r="E4870" t="s">
        <v>4896</v>
      </c>
    </row>
    <row r="4871" spans="1:5" x14ac:dyDescent="0.2">
      <c r="A4871" t="s">
        <v>27</v>
      </c>
      <c r="B4871" t="s">
        <v>20</v>
      </c>
      <c r="C4871" s="2">
        <v>44044.443055555559</v>
      </c>
      <c r="D4871" s="2">
        <v>44044.467361111114</v>
      </c>
      <c r="E4871" t="s">
        <v>4897</v>
      </c>
    </row>
    <row r="4872" spans="1:5" x14ac:dyDescent="0.2">
      <c r="A4872" t="s">
        <v>27</v>
      </c>
      <c r="B4872" t="s">
        <v>20</v>
      </c>
      <c r="C4872" s="2">
        <v>44044.443055555559</v>
      </c>
      <c r="D4872" s="2">
        <v>44044.467361111114</v>
      </c>
      <c r="E4872" t="s">
        <v>4898</v>
      </c>
    </row>
    <row r="4873" spans="1:5" x14ac:dyDescent="0.2">
      <c r="A4873" t="s">
        <v>27</v>
      </c>
      <c r="B4873" t="s">
        <v>20</v>
      </c>
      <c r="C4873" s="2">
        <v>44044.443055555559</v>
      </c>
      <c r="D4873" s="2">
        <v>44044.467361111114</v>
      </c>
      <c r="E4873" t="s">
        <v>4899</v>
      </c>
    </row>
    <row r="4874" spans="1:5" x14ac:dyDescent="0.2">
      <c r="A4874" t="s">
        <v>27</v>
      </c>
      <c r="B4874" t="s">
        <v>20</v>
      </c>
      <c r="C4874" s="2">
        <v>44044.443055555559</v>
      </c>
      <c r="D4874" s="2">
        <v>44044.467361111114</v>
      </c>
      <c r="E4874" t="s">
        <v>4900</v>
      </c>
    </row>
    <row r="4875" spans="1:5" x14ac:dyDescent="0.2">
      <c r="A4875" t="s">
        <v>27</v>
      </c>
      <c r="B4875" t="s">
        <v>20</v>
      </c>
      <c r="C4875" s="2">
        <v>44044.443055555559</v>
      </c>
      <c r="D4875" s="2">
        <v>44044.467361111114</v>
      </c>
      <c r="E4875" t="s">
        <v>4901</v>
      </c>
    </row>
    <row r="4876" spans="1:5" x14ac:dyDescent="0.2">
      <c r="A4876" t="s">
        <v>27</v>
      </c>
      <c r="B4876" t="s">
        <v>20</v>
      </c>
      <c r="C4876" s="2">
        <v>44044.443055555559</v>
      </c>
      <c r="D4876" s="2">
        <v>44044.467361111114</v>
      </c>
      <c r="E4876" t="s">
        <v>4902</v>
      </c>
    </row>
    <row r="4877" spans="1:5" x14ac:dyDescent="0.2">
      <c r="A4877" t="s">
        <v>27</v>
      </c>
      <c r="B4877" t="s">
        <v>20</v>
      </c>
      <c r="C4877" s="2">
        <v>44044.443055555559</v>
      </c>
      <c r="D4877" s="2">
        <v>44044.467361111114</v>
      </c>
      <c r="E4877" t="s">
        <v>4903</v>
      </c>
    </row>
    <row r="4878" spans="1:5" x14ac:dyDescent="0.2">
      <c r="A4878" t="s">
        <v>27</v>
      </c>
      <c r="B4878" t="s">
        <v>20</v>
      </c>
      <c r="C4878" s="2">
        <v>44044.443055555559</v>
      </c>
      <c r="D4878" s="2">
        <v>44044.467361111114</v>
      </c>
      <c r="E4878" t="s">
        <v>4904</v>
      </c>
    </row>
    <row r="4879" spans="1:5" x14ac:dyDescent="0.2">
      <c r="A4879" t="s">
        <v>27</v>
      </c>
      <c r="B4879" t="s">
        <v>20</v>
      </c>
      <c r="C4879" s="2">
        <v>44044.443055555559</v>
      </c>
      <c r="D4879" s="2">
        <v>44044.467361111114</v>
      </c>
      <c r="E4879" t="s">
        <v>4905</v>
      </c>
    </row>
    <row r="4880" spans="1:5" x14ac:dyDescent="0.2">
      <c r="A4880" t="s">
        <v>27</v>
      </c>
      <c r="B4880" t="s">
        <v>20</v>
      </c>
      <c r="C4880" s="2">
        <v>44044.443055555559</v>
      </c>
      <c r="D4880" s="2">
        <v>44044.467361111114</v>
      </c>
      <c r="E4880" t="s">
        <v>4906</v>
      </c>
    </row>
    <row r="4881" spans="1:5" x14ac:dyDescent="0.2">
      <c r="A4881" t="s">
        <v>27</v>
      </c>
      <c r="B4881" t="s">
        <v>20</v>
      </c>
      <c r="C4881" s="2">
        <v>44044.443055555559</v>
      </c>
      <c r="D4881" s="2">
        <v>44044.467361111114</v>
      </c>
      <c r="E4881" t="s">
        <v>4907</v>
      </c>
    </row>
    <row r="4882" spans="1:5" x14ac:dyDescent="0.2">
      <c r="A4882" t="s">
        <v>27</v>
      </c>
      <c r="B4882" t="s">
        <v>20</v>
      </c>
      <c r="C4882" s="2">
        <v>44044.443055555559</v>
      </c>
      <c r="D4882" s="2">
        <v>44044.467361111114</v>
      </c>
      <c r="E4882" t="s">
        <v>4908</v>
      </c>
    </row>
    <row r="4883" spans="1:5" x14ac:dyDescent="0.2">
      <c r="A4883" t="s">
        <v>27</v>
      </c>
      <c r="B4883" t="s">
        <v>20</v>
      </c>
      <c r="C4883" s="2">
        <v>44044.443055555559</v>
      </c>
      <c r="D4883" s="2">
        <v>44044.467361111114</v>
      </c>
      <c r="E4883" t="s">
        <v>4909</v>
      </c>
    </row>
    <row r="4884" spans="1:5" x14ac:dyDescent="0.2">
      <c r="A4884" t="s">
        <v>27</v>
      </c>
      <c r="B4884" t="s">
        <v>20</v>
      </c>
      <c r="C4884" s="2">
        <v>44044.443055555559</v>
      </c>
      <c r="D4884" s="2">
        <v>44044.467361111114</v>
      </c>
      <c r="E4884" t="s">
        <v>4910</v>
      </c>
    </row>
    <row r="4885" spans="1:5" x14ac:dyDescent="0.2">
      <c r="A4885" t="s">
        <v>27</v>
      </c>
      <c r="B4885" t="s">
        <v>20</v>
      </c>
      <c r="C4885" s="2">
        <v>44044.443055555559</v>
      </c>
      <c r="D4885" s="2">
        <v>44044.467361111114</v>
      </c>
      <c r="E4885" t="s">
        <v>4911</v>
      </c>
    </row>
    <row r="4886" spans="1:5" x14ac:dyDescent="0.2">
      <c r="A4886" t="s">
        <v>27</v>
      </c>
      <c r="B4886" t="s">
        <v>20</v>
      </c>
      <c r="C4886" s="2">
        <v>44044.443055555559</v>
      </c>
      <c r="D4886" s="2">
        <v>44044.467361111114</v>
      </c>
      <c r="E4886" t="s">
        <v>4912</v>
      </c>
    </row>
    <row r="4887" spans="1:5" x14ac:dyDescent="0.2">
      <c r="A4887" t="s">
        <v>27</v>
      </c>
      <c r="B4887" t="s">
        <v>20</v>
      </c>
      <c r="C4887" s="2">
        <v>44044.443055555559</v>
      </c>
      <c r="D4887" s="2">
        <v>44044.467361111114</v>
      </c>
      <c r="E4887" t="s">
        <v>4913</v>
      </c>
    </row>
    <row r="4888" spans="1:5" x14ac:dyDescent="0.2">
      <c r="A4888" t="s">
        <v>27</v>
      </c>
      <c r="B4888" t="s">
        <v>20</v>
      </c>
      <c r="C4888" s="2">
        <v>44044.443055555559</v>
      </c>
      <c r="D4888" s="2">
        <v>44044.467361111114</v>
      </c>
      <c r="E4888" t="s">
        <v>4914</v>
      </c>
    </row>
    <row r="4889" spans="1:5" x14ac:dyDescent="0.2">
      <c r="A4889" t="s">
        <v>27</v>
      </c>
      <c r="B4889" t="s">
        <v>20</v>
      </c>
      <c r="C4889" s="2">
        <v>44044.443055555559</v>
      </c>
      <c r="D4889" s="2">
        <v>44044.467361111114</v>
      </c>
      <c r="E4889" t="s">
        <v>4915</v>
      </c>
    </row>
    <row r="4890" spans="1:5" x14ac:dyDescent="0.2">
      <c r="A4890" t="s">
        <v>27</v>
      </c>
      <c r="B4890" t="s">
        <v>20</v>
      </c>
      <c r="C4890" s="2">
        <v>44044.443055555559</v>
      </c>
      <c r="D4890" s="2">
        <v>44044.467361111114</v>
      </c>
      <c r="E4890" t="s">
        <v>4916</v>
      </c>
    </row>
    <row r="4891" spans="1:5" x14ac:dyDescent="0.2">
      <c r="A4891" t="s">
        <v>27</v>
      </c>
      <c r="B4891" t="s">
        <v>20</v>
      </c>
      <c r="C4891" s="2">
        <v>44044.443055555559</v>
      </c>
      <c r="D4891" s="2">
        <v>44044.467361111114</v>
      </c>
      <c r="E4891" t="s">
        <v>4917</v>
      </c>
    </row>
    <row r="4892" spans="1:5" x14ac:dyDescent="0.2">
      <c r="A4892" t="s">
        <v>27</v>
      </c>
      <c r="B4892" t="s">
        <v>20</v>
      </c>
      <c r="C4892" s="2">
        <v>44044.443055555559</v>
      </c>
      <c r="D4892" s="2">
        <v>44044.467361111114</v>
      </c>
      <c r="E4892" t="s">
        <v>4918</v>
      </c>
    </row>
    <row r="4893" spans="1:5" x14ac:dyDescent="0.2">
      <c r="A4893" t="s">
        <v>27</v>
      </c>
      <c r="B4893" t="s">
        <v>20</v>
      </c>
      <c r="C4893" s="2">
        <v>44044.443055555559</v>
      </c>
      <c r="D4893" s="2">
        <v>44044.467361111114</v>
      </c>
      <c r="E4893" t="s">
        <v>4919</v>
      </c>
    </row>
    <row r="4894" spans="1:5" x14ac:dyDescent="0.2">
      <c r="A4894" t="s">
        <v>27</v>
      </c>
      <c r="B4894" t="s">
        <v>20</v>
      </c>
      <c r="C4894" s="2">
        <v>44044.443055555559</v>
      </c>
      <c r="D4894" s="2">
        <v>44044.467361111114</v>
      </c>
      <c r="E4894" t="s">
        <v>4920</v>
      </c>
    </row>
    <row r="4895" spans="1:5" x14ac:dyDescent="0.2">
      <c r="A4895" t="s">
        <v>27</v>
      </c>
      <c r="B4895" t="s">
        <v>20</v>
      </c>
      <c r="C4895" s="2">
        <v>44044.443055555559</v>
      </c>
      <c r="D4895" s="2">
        <v>44044.467361111114</v>
      </c>
      <c r="E4895" t="s">
        <v>4921</v>
      </c>
    </row>
    <row r="4896" spans="1:5" x14ac:dyDescent="0.2">
      <c r="A4896" t="s">
        <v>27</v>
      </c>
      <c r="B4896" t="s">
        <v>20</v>
      </c>
      <c r="C4896" s="2">
        <v>44044.443055555559</v>
      </c>
      <c r="D4896" s="2">
        <v>44044.467361111114</v>
      </c>
      <c r="E4896" t="s">
        <v>4922</v>
      </c>
    </row>
    <row r="4897" spans="1:5" x14ac:dyDescent="0.2">
      <c r="A4897" t="s">
        <v>27</v>
      </c>
      <c r="B4897" t="s">
        <v>20</v>
      </c>
      <c r="C4897" s="2">
        <v>44044.443055555559</v>
      </c>
      <c r="D4897" s="2">
        <v>44044.467361111114</v>
      </c>
      <c r="E4897" t="s">
        <v>4923</v>
      </c>
    </row>
    <row r="4898" spans="1:5" x14ac:dyDescent="0.2">
      <c r="A4898" t="s">
        <v>27</v>
      </c>
      <c r="B4898" t="s">
        <v>20</v>
      </c>
      <c r="C4898" s="2">
        <v>44044.443055555559</v>
      </c>
      <c r="D4898" s="2">
        <v>44044.467361111114</v>
      </c>
      <c r="E4898" t="s">
        <v>4924</v>
      </c>
    </row>
    <row r="4899" spans="1:5" x14ac:dyDescent="0.2">
      <c r="A4899" t="s">
        <v>27</v>
      </c>
      <c r="B4899" t="s">
        <v>20</v>
      </c>
      <c r="C4899" s="2">
        <v>44044.443055555559</v>
      </c>
      <c r="D4899" s="2">
        <v>44044.467361111114</v>
      </c>
      <c r="E4899" t="s">
        <v>4925</v>
      </c>
    </row>
    <row r="4900" spans="1:5" x14ac:dyDescent="0.2">
      <c r="A4900" t="s">
        <v>27</v>
      </c>
      <c r="B4900" t="s">
        <v>20</v>
      </c>
      <c r="C4900" s="2">
        <v>44044.443055555559</v>
      </c>
      <c r="D4900" s="2">
        <v>44044.467361111114</v>
      </c>
      <c r="E4900" t="s">
        <v>4926</v>
      </c>
    </row>
    <row r="4901" spans="1:5" x14ac:dyDescent="0.2">
      <c r="A4901" t="s">
        <v>27</v>
      </c>
      <c r="B4901" t="s">
        <v>20</v>
      </c>
      <c r="C4901" s="2">
        <v>44044.443055555559</v>
      </c>
      <c r="D4901" s="2">
        <v>44044.467361111114</v>
      </c>
      <c r="E4901" t="s">
        <v>4927</v>
      </c>
    </row>
    <row r="4902" spans="1:5" x14ac:dyDescent="0.2">
      <c r="A4902" t="s">
        <v>27</v>
      </c>
      <c r="B4902" t="s">
        <v>20</v>
      </c>
      <c r="C4902" s="2">
        <v>44044.443055555559</v>
      </c>
      <c r="D4902" s="2">
        <v>44044.467361111114</v>
      </c>
      <c r="E4902" t="s">
        <v>4928</v>
      </c>
    </row>
    <row r="4903" spans="1:5" x14ac:dyDescent="0.2">
      <c r="A4903" t="s">
        <v>27</v>
      </c>
      <c r="B4903" t="s">
        <v>20</v>
      </c>
      <c r="C4903" s="2">
        <v>44044.443055555559</v>
      </c>
      <c r="D4903" s="2">
        <v>44044.467361111114</v>
      </c>
      <c r="E4903" t="s">
        <v>4929</v>
      </c>
    </row>
    <row r="4904" spans="1:5" x14ac:dyDescent="0.2">
      <c r="A4904" t="s">
        <v>27</v>
      </c>
      <c r="B4904" t="s">
        <v>20</v>
      </c>
      <c r="C4904" s="2">
        <v>44044.443055555559</v>
      </c>
      <c r="D4904" s="2">
        <v>44044.467361111114</v>
      </c>
      <c r="E4904" t="s">
        <v>4930</v>
      </c>
    </row>
    <row r="4905" spans="1:5" x14ac:dyDescent="0.2">
      <c r="A4905" t="s">
        <v>27</v>
      </c>
      <c r="B4905" t="s">
        <v>20</v>
      </c>
      <c r="C4905" s="2">
        <v>44044.443055555559</v>
      </c>
      <c r="D4905" s="2">
        <v>44044.467361111114</v>
      </c>
      <c r="E4905" t="s">
        <v>4931</v>
      </c>
    </row>
    <row r="4906" spans="1:5" x14ac:dyDescent="0.2">
      <c r="A4906" t="s">
        <v>27</v>
      </c>
      <c r="B4906" t="s">
        <v>20</v>
      </c>
      <c r="C4906" s="2">
        <v>44044.443055555559</v>
      </c>
      <c r="D4906" s="2">
        <v>44044.467361111114</v>
      </c>
      <c r="E4906" t="s">
        <v>4932</v>
      </c>
    </row>
    <row r="4907" spans="1:5" x14ac:dyDescent="0.2">
      <c r="A4907" t="s">
        <v>27</v>
      </c>
      <c r="B4907" t="s">
        <v>20</v>
      </c>
      <c r="C4907" s="2">
        <v>44044.443055555559</v>
      </c>
      <c r="D4907" s="2">
        <v>44044.467361111114</v>
      </c>
      <c r="E4907" t="s">
        <v>4933</v>
      </c>
    </row>
    <row r="4908" spans="1:5" x14ac:dyDescent="0.2">
      <c r="A4908" t="s">
        <v>27</v>
      </c>
      <c r="B4908" t="s">
        <v>20</v>
      </c>
      <c r="C4908" s="2">
        <v>44044.443055555559</v>
      </c>
      <c r="D4908" s="2">
        <v>44044.467361111114</v>
      </c>
      <c r="E4908" t="s">
        <v>4934</v>
      </c>
    </row>
    <row r="4909" spans="1:5" x14ac:dyDescent="0.2">
      <c r="A4909" t="s">
        <v>27</v>
      </c>
      <c r="B4909" t="s">
        <v>20</v>
      </c>
      <c r="C4909" s="2">
        <v>44044.443055555559</v>
      </c>
      <c r="D4909" s="2">
        <v>44044.467361111114</v>
      </c>
      <c r="E4909" t="s">
        <v>4935</v>
      </c>
    </row>
    <row r="4910" spans="1:5" x14ac:dyDescent="0.2">
      <c r="A4910" t="s">
        <v>27</v>
      </c>
      <c r="B4910" t="s">
        <v>20</v>
      </c>
      <c r="C4910" s="2">
        <v>44044.443055555559</v>
      </c>
      <c r="D4910" s="2">
        <v>44044.467361111114</v>
      </c>
      <c r="E4910" t="s">
        <v>4936</v>
      </c>
    </row>
    <row r="4911" spans="1:5" x14ac:dyDescent="0.2">
      <c r="A4911" t="s">
        <v>27</v>
      </c>
      <c r="B4911" t="s">
        <v>20</v>
      </c>
      <c r="C4911" s="2">
        <v>44044.443055555559</v>
      </c>
      <c r="D4911" s="2">
        <v>44044.467361111114</v>
      </c>
      <c r="E4911" t="s">
        <v>4937</v>
      </c>
    </row>
    <row r="4912" spans="1:5" x14ac:dyDescent="0.2">
      <c r="A4912" t="s">
        <v>27</v>
      </c>
      <c r="B4912" t="s">
        <v>20</v>
      </c>
      <c r="C4912" s="2">
        <v>44044.443055555559</v>
      </c>
      <c r="D4912" s="2">
        <v>44044.467361111114</v>
      </c>
      <c r="E4912" t="s">
        <v>4938</v>
      </c>
    </row>
    <row r="4913" spans="1:5" x14ac:dyDescent="0.2">
      <c r="A4913" t="s">
        <v>27</v>
      </c>
      <c r="B4913" t="s">
        <v>20</v>
      </c>
      <c r="C4913" s="2">
        <v>44044.443055555559</v>
      </c>
      <c r="D4913" s="2">
        <v>44044.467361111114</v>
      </c>
      <c r="E4913" t="s">
        <v>4939</v>
      </c>
    </row>
    <row r="4914" spans="1:5" x14ac:dyDescent="0.2">
      <c r="A4914" t="s">
        <v>27</v>
      </c>
      <c r="B4914" t="s">
        <v>20</v>
      </c>
      <c r="C4914" s="2">
        <v>44044.443055555559</v>
      </c>
      <c r="D4914" s="2">
        <v>44044.467361111114</v>
      </c>
      <c r="E4914" t="s">
        <v>4940</v>
      </c>
    </row>
    <row r="4915" spans="1:5" x14ac:dyDescent="0.2">
      <c r="A4915" t="s">
        <v>27</v>
      </c>
      <c r="B4915" t="s">
        <v>20</v>
      </c>
      <c r="C4915" s="2">
        <v>44044.443055555559</v>
      </c>
      <c r="D4915" s="2">
        <v>44044.467361111114</v>
      </c>
      <c r="E4915" t="s">
        <v>4941</v>
      </c>
    </row>
    <row r="4916" spans="1:5" x14ac:dyDescent="0.2">
      <c r="A4916" t="s">
        <v>27</v>
      </c>
      <c r="B4916" t="s">
        <v>20</v>
      </c>
      <c r="C4916" s="2">
        <v>44044.443055555559</v>
      </c>
      <c r="D4916" s="2">
        <v>44044.467361111114</v>
      </c>
      <c r="E4916" t="s">
        <v>4942</v>
      </c>
    </row>
    <row r="4917" spans="1:5" x14ac:dyDescent="0.2">
      <c r="A4917" t="s">
        <v>27</v>
      </c>
      <c r="B4917" t="s">
        <v>20</v>
      </c>
      <c r="C4917" s="2">
        <v>44044.443055555559</v>
      </c>
      <c r="D4917" s="2">
        <v>44044.467361111114</v>
      </c>
      <c r="E4917" t="s">
        <v>4943</v>
      </c>
    </row>
    <row r="4918" spans="1:5" x14ac:dyDescent="0.2">
      <c r="A4918" t="s">
        <v>27</v>
      </c>
      <c r="B4918" t="s">
        <v>20</v>
      </c>
      <c r="C4918" s="2">
        <v>44044.443055555559</v>
      </c>
      <c r="D4918" s="2">
        <v>44044.467361111114</v>
      </c>
      <c r="E4918" t="s">
        <v>4944</v>
      </c>
    </row>
    <row r="4919" spans="1:5" x14ac:dyDescent="0.2">
      <c r="A4919" t="s">
        <v>27</v>
      </c>
      <c r="B4919" t="s">
        <v>20</v>
      </c>
      <c r="C4919" s="2">
        <v>44044.443055555559</v>
      </c>
      <c r="D4919" s="2">
        <v>44044.467361111114</v>
      </c>
      <c r="E4919" t="s">
        <v>4945</v>
      </c>
    </row>
    <row r="4920" spans="1:5" x14ac:dyDescent="0.2">
      <c r="A4920" t="s">
        <v>27</v>
      </c>
      <c r="B4920" t="s">
        <v>20</v>
      </c>
      <c r="C4920" s="2">
        <v>44044.443055555559</v>
      </c>
      <c r="D4920" s="2">
        <v>44044.467361111114</v>
      </c>
      <c r="E4920" t="s">
        <v>4946</v>
      </c>
    </row>
    <row r="4921" spans="1:5" x14ac:dyDescent="0.2">
      <c r="A4921" t="s">
        <v>27</v>
      </c>
      <c r="B4921" t="s">
        <v>20</v>
      </c>
      <c r="C4921" s="2">
        <v>44044.443055555559</v>
      </c>
      <c r="D4921" s="2">
        <v>44044.467361111114</v>
      </c>
      <c r="E4921" t="s">
        <v>4947</v>
      </c>
    </row>
    <row r="4922" spans="1:5" x14ac:dyDescent="0.2">
      <c r="A4922" t="s">
        <v>27</v>
      </c>
      <c r="B4922" t="s">
        <v>20</v>
      </c>
      <c r="C4922" s="2">
        <v>44044.443055555559</v>
      </c>
      <c r="D4922" s="2">
        <v>44044.467361111114</v>
      </c>
      <c r="E4922" t="s">
        <v>4948</v>
      </c>
    </row>
    <row r="4923" spans="1:5" x14ac:dyDescent="0.2">
      <c r="A4923" t="s">
        <v>27</v>
      </c>
      <c r="B4923" t="s">
        <v>20</v>
      </c>
      <c r="C4923" s="2">
        <v>44044.443055555559</v>
      </c>
      <c r="D4923" s="2">
        <v>44044.467361111114</v>
      </c>
      <c r="E4923" t="s">
        <v>4949</v>
      </c>
    </row>
    <row r="4924" spans="1:5" x14ac:dyDescent="0.2">
      <c r="A4924" t="s">
        <v>27</v>
      </c>
      <c r="B4924" t="s">
        <v>20</v>
      </c>
      <c r="C4924" s="2">
        <v>44044.443055555559</v>
      </c>
      <c r="D4924" s="2">
        <v>44044.467361111114</v>
      </c>
      <c r="E4924" t="s">
        <v>4950</v>
      </c>
    </row>
    <row r="4925" spans="1:5" x14ac:dyDescent="0.2">
      <c r="A4925" t="s">
        <v>27</v>
      </c>
      <c r="B4925" t="s">
        <v>20</v>
      </c>
      <c r="C4925" s="2">
        <v>44044.443055555559</v>
      </c>
      <c r="D4925" s="2">
        <v>44044.467361111114</v>
      </c>
      <c r="E4925" t="s">
        <v>4951</v>
      </c>
    </row>
    <row r="4926" spans="1:5" x14ac:dyDescent="0.2">
      <c r="A4926" t="s">
        <v>27</v>
      </c>
      <c r="B4926" t="s">
        <v>20</v>
      </c>
      <c r="C4926" s="2">
        <v>44044.443055555559</v>
      </c>
      <c r="D4926" s="2">
        <v>44044.467361111114</v>
      </c>
      <c r="E4926" t="s">
        <v>4952</v>
      </c>
    </row>
    <row r="4927" spans="1:5" x14ac:dyDescent="0.2">
      <c r="A4927" t="s">
        <v>27</v>
      </c>
      <c r="B4927" t="s">
        <v>20</v>
      </c>
      <c r="C4927" s="2">
        <v>44044.443055555559</v>
      </c>
      <c r="D4927" s="2">
        <v>44044.467361111114</v>
      </c>
      <c r="E4927" t="s">
        <v>4953</v>
      </c>
    </row>
    <row r="4928" spans="1:5" x14ac:dyDescent="0.2">
      <c r="A4928" t="s">
        <v>27</v>
      </c>
      <c r="B4928" t="s">
        <v>20</v>
      </c>
      <c r="C4928" s="2">
        <v>44044.443055555559</v>
      </c>
      <c r="D4928" s="2">
        <v>44044.467361111114</v>
      </c>
      <c r="E4928" t="s">
        <v>4954</v>
      </c>
    </row>
    <row r="4929" spans="1:5" x14ac:dyDescent="0.2">
      <c r="A4929" t="s">
        <v>27</v>
      </c>
      <c r="B4929" t="s">
        <v>20</v>
      </c>
      <c r="C4929" s="2">
        <v>44044.443055555559</v>
      </c>
      <c r="D4929" s="2">
        <v>44044.467361111114</v>
      </c>
      <c r="E4929" t="s">
        <v>4955</v>
      </c>
    </row>
    <row r="4930" spans="1:5" x14ac:dyDescent="0.2">
      <c r="A4930" t="s">
        <v>27</v>
      </c>
      <c r="B4930" t="s">
        <v>20</v>
      </c>
      <c r="C4930" s="2">
        <v>44044.443055555559</v>
      </c>
      <c r="D4930" s="2">
        <v>44044.467361111114</v>
      </c>
      <c r="E4930" t="s">
        <v>4956</v>
      </c>
    </row>
    <row r="4931" spans="1:5" x14ac:dyDescent="0.2">
      <c r="A4931" t="s">
        <v>27</v>
      </c>
      <c r="B4931" t="s">
        <v>20</v>
      </c>
      <c r="C4931" s="2">
        <v>44044.443055555559</v>
      </c>
      <c r="D4931" s="2">
        <v>44044.467361111114</v>
      </c>
      <c r="E4931" t="s">
        <v>4957</v>
      </c>
    </row>
    <row r="4932" spans="1:5" x14ac:dyDescent="0.2">
      <c r="A4932" t="s">
        <v>27</v>
      </c>
      <c r="B4932" t="s">
        <v>20</v>
      </c>
      <c r="C4932" s="2">
        <v>44044.443055555559</v>
      </c>
      <c r="D4932" s="2">
        <v>44044.467361111114</v>
      </c>
      <c r="E4932" t="s">
        <v>4958</v>
      </c>
    </row>
    <row r="4933" spans="1:5" x14ac:dyDescent="0.2">
      <c r="A4933" t="s">
        <v>27</v>
      </c>
      <c r="B4933" t="s">
        <v>20</v>
      </c>
      <c r="C4933" s="2">
        <v>44044.443055555559</v>
      </c>
      <c r="D4933" s="2">
        <v>44044.467361111114</v>
      </c>
      <c r="E4933" t="s">
        <v>4959</v>
      </c>
    </row>
    <row r="4934" spans="1:5" x14ac:dyDescent="0.2">
      <c r="A4934" t="s">
        <v>27</v>
      </c>
      <c r="B4934" t="s">
        <v>20</v>
      </c>
      <c r="C4934" s="2">
        <v>44044.443055555559</v>
      </c>
      <c r="D4934" s="2">
        <v>44044.467361111114</v>
      </c>
      <c r="E4934" t="s">
        <v>4960</v>
      </c>
    </row>
    <row r="4935" spans="1:5" x14ac:dyDescent="0.2">
      <c r="A4935" t="s">
        <v>27</v>
      </c>
      <c r="B4935" t="s">
        <v>20</v>
      </c>
      <c r="C4935" s="2">
        <v>44044.443055555559</v>
      </c>
      <c r="D4935" s="2">
        <v>44044.467361111114</v>
      </c>
      <c r="E4935" t="s">
        <v>4961</v>
      </c>
    </row>
    <row r="4936" spans="1:5" x14ac:dyDescent="0.2">
      <c r="A4936" t="s">
        <v>27</v>
      </c>
      <c r="B4936" t="s">
        <v>20</v>
      </c>
      <c r="C4936" s="2">
        <v>44044.443055555559</v>
      </c>
      <c r="D4936" s="2">
        <v>44044.467361111114</v>
      </c>
      <c r="E4936" t="s">
        <v>4962</v>
      </c>
    </row>
    <row r="4937" spans="1:5" x14ac:dyDescent="0.2">
      <c r="A4937" t="s">
        <v>27</v>
      </c>
      <c r="B4937" t="s">
        <v>20</v>
      </c>
      <c r="C4937" s="2">
        <v>44044.443055555559</v>
      </c>
      <c r="D4937" s="2">
        <v>44044.467361111114</v>
      </c>
      <c r="E4937" t="s">
        <v>4963</v>
      </c>
    </row>
    <row r="4938" spans="1:5" x14ac:dyDescent="0.2">
      <c r="A4938" t="s">
        <v>27</v>
      </c>
      <c r="B4938" t="s">
        <v>20</v>
      </c>
      <c r="C4938" s="2">
        <v>44044.443055555559</v>
      </c>
      <c r="D4938" s="2">
        <v>44044.467361111114</v>
      </c>
      <c r="E4938" t="s">
        <v>4964</v>
      </c>
    </row>
    <row r="4939" spans="1:5" x14ac:dyDescent="0.2">
      <c r="A4939" t="s">
        <v>27</v>
      </c>
      <c r="B4939" t="s">
        <v>20</v>
      </c>
      <c r="C4939" s="2">
        <v>44044.443055555559</v>
      </c>
      <c r="D4939" s="2">
        <v>44044.467361111114</v>
      </c>
      <c r="E4939" t="s">
        <v>4965</v>
      </c>
    </row>
    <row r="4940" spans="1:5" x14ac:dyDescent="0.2">
      <c r="A4940" t="s">
        <v>27</v>
      </c>
      <c r="B4940" t="s">
        <v>20</v>
      </c>
      <c r="C4940" s="2">
        <v>44044.443055555559</v>
      </c>
      <c r="D4940" s="2">
        <v>44044.467361111114</v>
      </c>
      <c r="E4940" t="s">
        <v>4966</v>
      </c>
    </row>
    <row r="4941" spans="1:5" x14ac:dyDescent="0.2">
      <c r="A4941" t="s">
        <v>27</v>
      </c>
      <c r="B4941" t="s">
        <v>20</v>
      </c>
      <c r="C4941" s="2">
        <v>44044.443055555559</v>
      </c>
      <c r="D4941" s="2">
        <v>44044.467361111114</v>
      </c>
      <c r="E4941" t="s">
        <v>4967</v>
      </c>
    </row>
    <row r="4942" spans="1:5" x14ac:dyDescent="0.2">
      <c r="A4942" t="s">
        <v>27</v>
      </c>
      <c r="B4942" t="s">
        <v>20</v>
      </c>
      <c r="C4942" s="2">
        <v>44044.443055555559</v>
      </c>
      <c r="D4942" s="2">
        <v>44044.467361111114</v>
      </c>
      <c r="E4942" t="s">
        <v>4968</v>
      </c>
    </row>
    <row r="4943" spans="1:5" x14ac:dyDescent="0.2">
      <c r="A4943" t="s">
        <v>27</v>
      </c>
      <c r="B4943" t="s">
        <v>20</v>
      </c>
      <c r="C4943" s="2">
        <v>44044.443055555559</v>
      </c>
      <c r="D4943" s="2">
        <v>44044.467361111114</v>
      </c>
      <c r="E4943" t="s">
        <v>4969</v>
      </c>
    </row>
    <row r="4944" spans="1:5" x14ac:dyDescent="0.2">
      <c r="A4944" t="s">
        <v>27</v>
      </c>
      <c r="B4944" t="s">
        <v>20</v>
      </c>
      <c r="C4944" s="2">
        <v>44044.443055555559</v>
      </c>
      <c r="D4944" s="2">
        <v>44044.467361111114</v>
      </c>
      <c r="E4944" t="s">
        <v>4970</v>
      </c>
    </row>
    <row r="4945" spans="1:5" x14ac:dyDescent="0.2">
      <c r="A4945" t="s">
        <v>27</v>
      </c>
      <c r="B4945" t="s">
        <v>20</v>
      </c>
      <c r="C4945" s="2">
        <v>44044.443055555559</v>
      </c>
      <c r="D4945" s="2">
        <v>44044.467361111114</v>
      </c>
      <c r="E4945" t="s">
        <v>4971</v>
      </c>
    </row>
    <row r="4946" spans="1:5" x14ac:dyDescent="0.2">
      <c r="A4946" t="s">
        <v>27</v>
      </c>
      <c r="B4946" t="s">
        <v>20</v>
      </c>
      <c r="C4946" s="2">
        <v>44044.443055555559</v>
      </c>
      <c r="D4946" s="2">
        <v>44044.467361111114</v>
      </c>
      <c r="E4946" t="s">
        <v>4972</v>
      </c>
    </row>
    <row r="4947" spans="1:5" x14ac:dyDescent="0.2">
      <c r="A4947" t="s">
        <v>27</v>
      </c>
      <c r="B4947" t="s">
        <v>20</v>
      </c>
      <c r="C4947" s="2">
        <v>44044.443055555559</v>
      </c>
      <c r="D4947" s="2">
        <v>44044.467361111114</v>
      </c>
      <c r="E4947" t="s">
        <v>4973</v>
      </c>
    </row>
    <row r="4948" spans="1:5" x14ac:dyDescent="0.2">
      <c r="A4948" t="s">
        <v>27</v>
      </c>
      <c r="B4948" t="s">
        <v>20</v>
      </c>
      <c r="C4948" s="2">
        <v>44044.443055555559</v>
      </c>
      <c r="D4948" s="2">
        <v>44044.467361111114</v>
      </c>
      <c r="E4948" t="s">
        <v>4974</v>
      </c>
    </row>
    <row r="4949" spans="1:5" x14ac:dyDescent="0.2">
      <c r="A4949" t="s">
        <v>27</v>
      </c>
      <c r="B4949" t="s">
        <v>20</v>
      </c>
      <c r="C4949" s="2">
        <v>44044.443055555559</v>
      </c>
      <c r="D4949" s="2">
        <v>44044.467361111114</v>
      </c>
      <c r="E4949" t="s">
        <v>4975</v>
      </c>
    </row>
    <row r="4950" spans="1:5" x14ac:dyDescent="0.2">
      <c r="A4950" t="s">
        <v>27</v>
      </c>
      <c r="B4950" t="s">
        <v>20</v>
      </c>
      <c r="C4950" s="2">
        <v>44044.443055555559</v>
      </c>
      <c r="D4950" s="2">
        <v>44044.467361111114</v>
      </c>
      <c r="E4950" t="s">
        <v>4976</v>
      </c>
    </row>
    <row r="4951" spans="1:5" x14ac:dyDescent="0.2">
      <c r="A4951" t="s">
        <v>27</v>
      </c>
      <c r="B4951" t="s">
        <v>20</v>
      </c>
      <c r="C4951" s="2">
        <v>44044.443055555559</v>
      </c>
      <c r="D4951" s="2">
        <v>44044.467361111114</v>
      </c>
      <c r="E4951" t="s">
        <v>4977</v>
      </c>
    </row>
    <row r="4952" spans="1:5" x14ac:dyDescent="0.2">
      <c r="A4952" t="s">
        <v>27</v>
      </c>
      <c r="B4952" t="s">
        <v>20</v>
      </c>
      <c r="C4952" s="2">
        <v>44044.443055555559</v>
      </c>
      <c r="D4952" s="2">
        <v>44044.467361111114</v>
      </c>
      <c r="E4952" t="s">
        <v>4978</v>
      </c>
    </row>
    <row r="4953" spans="1:5" x14ac:dyDescent="0.2">
      <c r="A4953" t="s">
        <v>27</v>
      </c>
      <c r="B4953" t="s">
        <v>20</v>
      </c>
      <c r="C4953" s="2">
        <v>44044.443055555559</v>
      </c>
      <c r="D4953" s="2">
        <v>44044.467361111114</v>
      </c>
      <c r="E4953" t="s">
        <v>4979</v>
      </c>
    </row>
    <row r="4954" spans="1:5" x14ac:dyDescent="0.2">
      <c r="A4954" t="s">
        <v>27</v>
      </c>
      <c r="B4954" t="s">
        <v>20</v>
      </c>
      <c r="C4954" s="2">
        <v>44044.443055555559</v>
      </c>
      <c r="D4954" s="2">
        <v>44044.467361111114</v>
      </c>
      <c r="E4954" t="s">
        <v>4980</v>
      </c>
    </row>
    <row r="4955" spans="1:5" x14ac:dyDescent="0.2">
      <c r="A4955" t="s">
        <v>27</v>
      </c>
      <c r="B4955" t="s">
        <v>20</v>
      </c>
      <c r="C4955" s="2">
        <v>44044.443055555559</v>
      </c>
      <c r="D4955" s="2">
        <v>44044.467361111114</v>
      </c>
      <c r="E4955" t="s">
        <v>4981</v>
      </c>
    </row>
    <row r="4956" spans="1:5" x14ac:dyDescent="0.2">
      <c r="A4956" t="s">
        <v>27</v>
      </c>
      <c r="B4956" t="s">
        <v>20</v>
      </c>
      <c r="C4956" s="2">
        <v>44044.443055555559</v>
      </c>
      <c r="D4956" s="2">
        <v>44044.467361111114</v>
      </c>
      <c r="E4956" t="s">
        <v>4982</v>
      </c>
    </row>
    <row r="4957" spans="1:5" x14ac:dyDescent="0.2">
      <c r="A4957" t="s">
        <v>27</v>
      </c>
      <c r="B4957" t="s">
        <v>20</v>
      </c>
      <c r="C4957" s="2">
        <v>44044.443055555559</v>
      </c>
      <c r="D4957" s="2">
        <v>44044.467361111114</v>
      </c>
      <c r="E4957" t="s">
        <v>4983</v>
      </c>
    </row>
    <row r="4958" spans="1:5" x14ac:dyDescent="0.2">
      <c r="A4958" t="s">
        <v>27</v>
      </c>
      <c r="B4958" t="s">
        <v>20</v>
      </c>
      <c r="C4958" s="2">
        <v>44044.443055555559</v>
      </c>
      <c r="D4958" s="2">
        <v>44044.467361111114</v>
      </c>
      <c r="E4958" t="s">
        <v>4984</v>
      </c>
    </row>
    <row r="4959" spans="1:5" x14ac:dyDescent="0.2">
      <c r="A4959" t="s">
        <v>27</v>
      </c>
      <c r="B4959" t="s">
        <v>20</v>
      </c>
      <c r="C4959" s="2">
        <v>44044.443055555559</v>
      </c>
      <c r="D4959" s="2">
        <v>44044.467361111114</v>
      </c>
      <c r="E4959" t="s">
        <v>4985</v>
      </c>
    </row>
    <row r="4960" spans="1:5" x14ac:dyDescent="0.2">
      <c r="A4960" t="s">
        <v>27</v>
      </c>
      <c r="B4960" t="s">
        <v>20</v>
      </c>
      <c r="C4960" s="2">
        <v>44044.443055555559</v>
      </c>
      <c r="D4960" s="2">
        <v>44044.467361111114</v>
      </c>
      <c r="E4960" t="s">
        <v>4986</v>
      </c>
    </row>
    <row r="4961" spans="1:5" x14ac:dyDescent="0.2">
      <c r="A4961" t="s">
        <v>27</v>
      </c>
      <c r="B4961" t="s">
        <v>20</v>
      </c>
      <c r="C4961" s="2">
        <v>44044.443055555559</v>
      </c>
      <c r="D4961" s="2">
        <v>44044.467361111114</v>
      </c>
      <c r="E4961" t="s">
        <v>4987</v>
      </c>
    </row>
    <row r="4962" spans="1:5" x14ac:dyDescent="0.2">
      <c r="A4962" t="s">
        <v>27</v>
      </c>
      <c r="B4962" t="s">
        <v>20</v>
      </c>
      <c r="C4962" s="2">
        <v>44044.443055555559</v>
      </c>
      <c r="D4962" s="2">
        <v>44044.467361111114</v>
      </c>
      <c r="E4962" t="s">
        <v>4988</v>
      </c>
    </row>
    <row r="4963" spans="1:5" x14ac:dyDescent="0.2">
      <c r="A4963" t="s">
        <v>27</v>
      </c>
      <c r="B4963" t="s">
        <v>20</v>
      </c>
      <c r="C4963" s="2">
        <v>44044.443055555559</v>
      </c>
      <c r="D4963" s="2">
        <v>44044.467361111114</v>
      </c>
      <c r="E4963" t="s">
        <v>4989</v>
      </c>
    </row>
    <row r="4964" spans="1:5" x14ac:dyDescent="0.2">
      <c r="A4964" t="s">
        <v>27</v>
      </c>
      <c r="B4964" t="s">
        <v>20</v>
      </c>
      <c r="C4964" s="2">
        <v>44044.443055555559</v>
      </c>
      <c r="D4964" s="2">
        <v>44044.467361111114</v>
      </c>
      <c r="E4964" t="s">
        <v>4990</v>
      </c>
    </row>
    <row r="4965" spans="1:5" x14ac:dyDescent="0.2">
      <c r="A4965" t="s">
        <v>27</v>
      </c>
      <c r="B4965" t="s">
        <v>20</v>
      </c>
      <c r="C4965" s="2">
        <v>44044.443055555559</v>
      </c>
      <c r="D4965" s="2">
        <v>44044.467361111114</v>
      </c>
      <c r="E4965" t="s">
        <v>4991</v>
      </c>
    </row>
    <row r="4966" spans="1:5" x14ac:dyDescent="0.2">
      <c r="A4966" t="s">
        <v>27</v>
      </c>
      <c r="B4966" t="s">
        <v>20</v>
      </c>
      <c r="C4966" s="2">
        <v>44044.443055555559</v>
      </c>
      <c r="D4966" s="2">
        <v>44044.467361111114</v>
      </c>
      <c r="E4966" t="s">
        <v>4992</v>
      </c>
    </row>
    <row r="4967" spans="1:5" x14ac:dyDescent="0.2">
      <c r="A4967" t="s">
        <v>27</v>
      </c>
      <c r="B4967" t="s">
        <v>20</v>
      </c>
      <c r="C4967" s="2">
        <v>44044.443055555559</v>
      </c>
      <c r="D4967" s="2">
        <v>44044.467361111114</v>
      </c>
      <c r="E4967" t="s">
        <v>4993</v>
      </c>
    </row>
    <row r="4968" spans="1:5" x14ac:dyDescent="0.2">
      <c r="A4968" t="s">
        <v>27</v>
      </c>
      <c r="B4968" t="s">
        <v>20</v>
      </c>
      <c r="C4968" s="2">
        <v>44044.443055555559</v>
      </c>
      <c r="D4968" s="2">
        <v>44044.467361111114</v>
      </c>
      <c r="E4968" t="s">
        <v>4994</v>
      </c>
    </row>
    <row r="4969" spans="1:5" x14ac:dyDescent="0.2">
      <c r="A4969" t="s">
        <v>27</v>
      </c>
      <c r="B4969" t="s">
        <v>20</v>
      </c>
      <c r="C4969" s="2">
        <v>44044.443055555559</v>
      </c>
      <c r="D4969" s="2">
        <v>44044.467361111114</v>
      </c>
      <c r="E4969" t="s">
        <v>4995</v>
      </c>
    </row>
    <row r="4970" spans="1:5" x14ac:dyDescent="0.2">
      <c r="A4970" t="s">
        <v>27</v>
      </c>
      <c r="B4970" t="s">
        <v>20</v>
      </c>
      <c r="C4970" s="2">
        <v>44044.443055555559</v>
      </c>
      <c r="D4970" s="2">
        <v>44044.467361111114</v>
      </c>
      <c r="E4970" t="s">
        <v>4996</v>
      </c>
    </row>
    <row r="4971" spans="1:5" x14ac:dyDescent="0.2">
      <c r="A4971" t="s">
        <v>27</v>
      </c>
      <c r="B4971" t="s">
        <v>20</v>
      </c>
      <c r="C4971" s="2">
        <v>44044.443055555559</v>
      </c>
      <c r="D4971" s="2">
        <v>44044.467361111114</v>
      </c>
      <c r="E4971" t="s">
        <v>4997</v>
      </c>
    </row>
    <row r="4972" spans="1:5" x14ac:dyDescent="0.2">
      <c r="A4972" t="s">
        <v>27</v>
      </c>
      <c r="B4972" t="s">
        <v>20</v>
      </c>
      <c r="C4972" s="2">
        <v>44044.443055555559</v>
      </c>
      <c r="D4972" s="2">
        <v>44044.467361111114</v>
      </c>
      <c r="E4972" t="s">
        <v>4998</v>
      </c>
    </row>
    <row r="4973" spans="1:5" x14ac:dyDescent="0.2">
      <c r="A4973" t="s">
        <v>27</v>
      </c>
      <c r="B4973" t="s">
        <v>20</v>
      </c>
      <c r="C4973" s="2">
        <v>44044.443055555559</v>
      </c>
      <c r="D4973" s="2">
        <v>44044.467361111114</v>
      </c>
      <c r="E4973" t="s">
        <v>4999</v>
      </c>
    </row>
    <row r="4974" spans="1:5" x14ac:dyDescent="0.2">
      <c r="A4974" t="s">
        <v>27</v>
      </c>
      <c r="B4974" t="s">
        <v>20</v>
      </c>
      <c r="C4974" s="2">
        <v>44044.443055555559</v>
      </c>
      <c r="D4974" s="2">
        <v>44044.467361111114</v>
      </c>
      <c r="E4974" t="s">
        <v>5000</v>
      </c>
    </row>
    <row r="4975" spans="1:5" x14ac:dyDescent="0.2">
      <c r="A4975" t="s">
        <v>27</v>
      </c>
      <c r="B4975" t="s">
        <v>20</v>
      </c>
      <c r="C4975" s="2">
        <v>44044.443055555559</v>
      </c>
      <c r="D4975" s="2">
        <v>44044.467361111114</v>
      </c>
      <c r="E4975" t="s">
        <v>5001</v>
      </c>
    </row>
    <row r="4976" spans="1:5" x14ac:dyDescent="0.2">
      <c r="A4976" t="s">
        <v>27</v>
      </c>
      <c r="B4976" t="s">
        <v>20</v>
      </c>
      <c r="C4976" s="2">
        <v>44044.443055555559</v>
      </c>
      <c r="D4976" s="2">
        <v>44044.467361111114</v>
      </c>
      <c r="E4976" t="s">
        <v>5002</v>
      </c>
    </row>
    <row r="4977" spans="1:5" x14ac:dyDescent="0.2">
      <c r="A4977" t="s">
        <v>27</v>
      </c>
      <c r="B4977" t="s">
        <v>20</v>
      </c>
      <c r="C4977" s="2">
        <v>44044.443055555559</v>
      </c>
      <c r="D4977" s="2">
        <v>44044.467361111114</v>
      </c>
      <c r="E4977" t="s">
        <v>5003</v>
      </c>
    </row>
    <row r="4978" spans="1:5" x14ac:dyDescent="0.2">
      <c r="A4978" t="s">
        <v>27</v>
      </c>
      <c r="B4978" t="s">
        <v>20</v>
      </c>
      <c r="C4978" s="2">
        <v>44044.443055555559</v>
      </c>
      <c r="D4978" s="2">
        <v>44044.467361111114</v>
      </c>
      <c r="E4978" t="s">
        <v>5004</v>
      </c>
    </row>
    <row r="4979" spans="1:5" x14ac:dyDescent="0.2">
      <c r="A4979" t="s">
        <v>27</v>
      </c>
      <c r="B4979" t="s">
        <v>20</v>
      </c>
      <c r="C4979" s="2">
        <v>44044.443055555559</v>
      </c>
      <c r="D4979" s="2">
        <v>44044.467361111114</v>
      </c>
      <c r="E4979" t="s">
        <v>5005</v>
      </c>
    </row>
    <row r="4980" spans="1:5" x14ac:dyDescent="0.2">
      <c r="A4980" t="s">
        <v>27</v>
      </c>
      <c r="B4980" t="s">
        <v>20</v>
      </c>
      <c r="C4980" s="2">
        <v>44044.443055555559</v>
      </c>
      <c r="D4980" s="2">
        <v>44044.467361111114</v>
      </c>
      <c r="E4980" t="s">
        <v>5006</v>
      </c>
    </row>
    <row r="4981" spans="1:5" x14ac:dyDescent="0.2">
      <c r="A4981" t="s">
        <v>27</v>
      </c>
      <c r="B4981" t="s">
        <v>20</v>
      </c>
      <c r="C4981" s="2">
        <v>44044.443055555559</v>
      </c>
      <c r="D4981" s="2">
        <v>44044.467361111114</v>
      </c>
      <c r="E4981" t="s">
        <v>5007</v>
      </c>
    </row>
    <row r="4982" spans="1:5" x14ac:dyDescent="0.2">
      <c r="A4982" t="s">
        <v>27</v>
      </c>
      <c r="B4982" t="s">
        <v>20</v>
      </c>
      <c r="C4982" s="2">
        <v>44044.443055555559</v>
      </c>
      <c r="D4982" s="2">
        <v>44044.467361111114</v>
      </c>
      <c r="E4982" t="s">
        <v>5008</v>
      </c>
    </row>
    <row r="4983" spans="1:5" x14ac:dyDescent="0.2">
      <c r="A4983" t="s">
        <v>27</v>
      </c>
      <c r="B4983" t="s">
        <v>20</v>
      </c>
      <c r="C4983" s="2">
        <v>44044.443055555559</v>
      </c>
      <c r="D4983" s="2">
        <v>44044.467361111114</v>
      </c>
      <c r="E4983" t="s">
        <v>5009</v>
      </c>
    </row>
    <row r="4984" spans="1:5" x14ac:dyDescent="0.2">
      <c r="A4984" t="s">
        <v>27</v>
      </c>
      <c r="B4984" t="s">
        <v>20</v>
      </c>
      <c r="C4984" s="2">
        <v>44044.443055555559</v>
      </c>
      <c r="D4984" s="2">
        <v>44044.467361111114</v>
      </c>
      <c r="E4984" t="s">
        <v>5010</v>
      </c>
    </row>
    <row r="4985" spans="1:5" x14ac:dyDescent="0.2">
      <c r="A4985" t="s">
        <v>27</v>
      </c>
      <c r="B4985" t="s">
        <v>20</v>
      </c>
      <c r="C4985" s="2">
        <v>44044.443055555559</v>
      </c>
      <c r="D4985" s="2">
        <v>44044.467361111114</v>
      </c>
      <c r="E4985" t="s">
        <v>5011</v>
      </c>
    </row>
    <row r="4986" spans="1:5" x14ac:dyDescent="0.2">
      <c r="A4986" t="s">
        <v>27</v>
      </c>
      <c r="B4986" t="s">
        <v>20</v>
      </c>
      <c r="C4986" s="2">
        <v>44044.443055555559</v>
      </c>
      <c r="D4986" s="2">
        <v>44044.467361111114</v>
      </c>
      <c r="E4986" t="s">
        <v>5012</v>
      </c>
    </row>
    <row r="4987" spans="1:5" x14ac:dyDescent="0.2">
      <c r="A4987" t="s">
        <v>27</v>
      </c>
      <c r="B4987" t="s">
        <v>20</v>
      </c>
      <c r="C4987" s="2">
        <v>44044.443055555559</v>
      </c>
      <c r="D4987" s="2">
        <v>44044.467361111114</v>
      </c>
      <c r="E4987" t="s">
        <v>5013</v>
      </c>
    </row>
    <row r="4988" spans="1:5" x14ac:dyDescent="0.2">
      <c r="A4988" t="s">
        <v>27</v>
      </c>
      <c r="B4988" t="s">
        <v>20</v>
      </c>
      <c r="C4988" s="2">
        <v>44044.443055555559</v>
      </c>
      <c r="D4988" s="2">
        <v>44044.467361111114</v>
      </c>
      <c r="E4988" t="s">
        <v>5014</v>
      </c>
    </row>
    <row r="4989" spans="1:5" x14ac:dyDescent="0.2">
      <c r="A4989" t="s">
        <v>27</v>
      </c>
      <c r="B4989" t="s">
        <v>20</v>
      </c>
      <c r="C4989" s="2">
        <v>44044.443055555559</v>
      </c>
      <c r="D4989" s="2">
        <v>44044.467361111114</v>
      </c>
      <c r="E4989" t="s">
        <v>5015</v>
      </c>
    </row>
    <row r="4990" spans="1:5" x14ac:dyDescent="0.2">
      <c r="A4990" t="s">
        <v>27</v>
      </c>
      <c r="B4990" t="s">
        <v>20</v>
      </c>
      <c r="C4990" s="2">
        <v>44044.443055555559</v>
      </c>
      <c r="D4990" s="2">
        <v>44044.467361111114</v>
      </c>
      <c r="E4990" t="s">
        <v>5016</v>
      </c>
    </row>
    <row r="4991" spans="1:5" x14ac:dyDescent="0.2">
      <c r="A4991" t="s">
        <v>27</v>
      </c>
      <c r="B4991" t="s">
        <v>20</v>
      </c>
      <c r="C4991" s="2">
        <v>44044.443055555559</v>
      </c>
      <c r="D4991" s="2">
        <v>44044.467361111114</v>
      </c>
      <c r="E4991" t="s">
        <v>5017</v>
      </c>
    </row>
    <row r="4992" spans="1:5" x14ac:dyDescent="0.2">
      <c r="A4992" t="s">
        <v>27</v>
      </c>
      <c r="B4992" t="s">
        <v>20</v>
      </c>
      <c r="C4992" s="2">
        <v>44044.443055555559</v>
      </c>
      <c r="D4992" s="2">
        <v>44044.467361111114</v>
      </c>
      <c r="E4992" t="s">
        <v>5018</v>
      </c>
    </row>
    <row r="4993" spans="1:5" x14ac:dyDescent="0.2">
      <c r="A4993" t="s">
        <v>27</v>
      </c>
      <c r="B4993" t="s">
        <v>20</v>
      </c>
      <c r="C4993" s="2">
        <v>44044.443055555559</v>
      </c>
      <c r="D4993" s="2">
        <v>44044.467361111114</v>
      </c>
      <c r="E4993" t="s">
        <v>5019</v>
      </c>
    </row>
    <row r="4994" spans="1:5" x14ac:dyDescent="0.2">
      <c r="A4994" t="s">
        <v>27</v>
      </c>
      <c r="B4994" t="s">
        <v>20</v>
      </c>
      <c r="C4994" s="2">
        <v>44044.443055555559</v>
      </c>
      <c r="D4994" s="2">
        <v>44044.467361111114</v>
      </c>
      <c r="E4994" t="s">
        <v>5020</v>
      </c>
    </row>
    <row r="4995" spans="1:5" x14ac:dyDescent="0.2">
      <c r="A4995" t="s">
        <v>27</v>
      </c>
      <c r="B4995" t="s">
        <v>20</v>
      </c>
      <c r="C4995" s="2">
        <v>44044.443055555559</v>
      </c>
      <c r="D4995" s="2">
        <v>44044.467361111114</v>
      </c>
      <c r="E4995" t="s">
        <v>5021</v>
      </c>
    </row>
    <row r="4996" spans="1:5" x14ac:dyDescent="0.2">
      <c r="A4996" t="s">
        <v>27</v>
      </c>
      <c r="B4996" t="s">
        <v>20</v>
      </c>
      <c r="C4996" s="2">
        <v>44044.443055555559</v>
      </c>
      <c r="D4996" s="2">
        <v>44044.467361111114</v>
      </c>
      <c r="E4996" t="s">
        <v>5022</v>
      </c>
    </row>
    <row r="4997" spans="1:5" x14ac:dyDescent="0.2">
      <c r="A4997" t="s">
        <v>27</v>
      </c>
      <c r="B4997" t="s">
        <v>20</v>
      </c>
      <c r="C4997" s="2">
        <v>44044.443055555559</v>
      </c>
      <c r="D4997" s="2">
        <v>44044.467361111114</v>
      </c>
      <c r="E4997" t="s">
        <v>5023</v>
      </c>
    </row>
    <row r="4998" spans="1:5" x14ac:dyDescent="0.2">
      <c r="A4998" t="s">
        <v>27</v>
      </c>
      <c r="B4998" t="s">
        <v>20</v>
      </c>
      <c r="C4998" s="2">
        <v>44044.443055555559</v>
      </c>
      <c r="D4998" s="2">
        <v>44044.467361111114</v>
      </c>
      <c r="E4998" t="s">
        <v>5024</v>
      </c>
    </row>
    <row r="4999" spans="1:5" x14ac:dyDescent="0.2">
      <c r="A4999" t="s">
        <v>27</v>
      </c>
      <c r="B4999" t="s">
        <v>20</v>
      </c>
      <c r="C4999" s="2">
        <v>44044.443055555559</v>
      </c>
      <c r="D4999" s="2">
        <v>44044.467361111114</v>
      </c>
      <c r="E4999" t="s">
        <v>5025</v>
      </c>
    </row>
    <row r="5000" spans="1:5" x14ac:dyDescent="0.2">
      <c r="A5000" t="s">
        <v>27</v>
      </c>
      <c r="B5000" t="s">
        <v>20</v>
      </c>
      <c r="C5000" s="2">
        <v>44044.443055555559</v>
      </c>
      <c r="D5000" s="2">
        <v>44044.467361111114</v>
      </c>
      <c r="E5000" t="s">
        <v>5026</v>
      </c>
    </row>
    <row r="5001" spans="1:5" x14ac:dyDescent="0.2">
      <c r="A5001" t="s">
        <v>5027</v>
      </c>
      <c r="B5001" t="s">
        <v>5028</v>
      </c>
      <c r="C5001" s="2">
        <v>44046.154861111114</v>
      </c>
      <c r="D5001" s="2">
        <v>44046.186111111114</v>
      </c>
      <c r="E5001" t="s">
        <v>26</v>
      </c>
    </row>
    <row r="5002" spans="1:5" x14ac:dyDescent="0.2">
      <c r="A5002" t="s">
        <v>5027</v>
      </c>
      <c r="B5002" t="s">
        <v>5028</v>
      </c>
      <c r="C5002" s="2">
        <v>44046.154861111114</v>
      </c>
      <c r="D5002" s="2">
        <v>44046.186111111114</v>
      </c>
      <c r="E5002" t="s">
        <v>5029</v>
      </c>
    </row>
    <row r="5003" spans="1:5" x14ac:dyDescent="0.2">
      <c r="A5003" t="s">
        <v>5027</v>
      </c>
      <c r="B5003" t="s">
        <v>5028</v>
      </c>
      <c r="C5003" s="2">
        <v>44046.154861111114</v>
      </c>
      <c r="D5003" s="2">
        <v>44046.186111111114</v>
      </c>
      <c r="E5003" t="s">
        <v>32</v>
      </c>
    </row>
    <row r="5004" spans="1:5" x14ac:dyDescent="0.2">
      <c r="A5004" t="s">
        <v>5027</v>
      </c>
      <c r="B5004" t="s">
        <v>5028</v>
      </c>
      <c r="C5004" s="2">
        <v>44046.154861111114</v>
      </c>
      <c r="D5004" s="2">
        <v>44046.186111111114</v>
      </c>
      <c r="E5004" t="s">
        <v>5030</v>
      </c>
    </row>
    <row r="5005" spans="1:5" x14ac:dyDescent="0.2">
      <c r="A5005" t="s">
        <v>5027</v>
      </c>
      <c r="B5005" t="s">
        <v>5028</v>
      </c>
      <c r="C5005" s="2">
        <v>44046.154861111114</v>
      </c>
      <c r="D5005" s="2">
        <v>44046.186111111114</v>
      </c>
      <c r="E5005" t="s">
        <v>34</v>
      </c>
    </row>
    <row r="5006" spans="1:5" x14ac:dyDescent="0.2">
      <c r="A5006" t="s">
        <v>5027</v>
      </c>
      <c r="B5006" t="s">
        <v>5028</v>
      </c>
      <c r="C5006" s="2">
        <v>44046.154861111114</v>
      </c>
      <c r="D5006" s="2">
        <v>44046.186111111114</v>
      </c>
      <c r="E5006" t="s">
        <v>5031</v>
      </c>
    </row>
    <row r="5007" spans="1:5" x14ac:dyDescent="0.2">
      <c r="A5007" t="s">
        <v>5027</v>
      </c>
      <c r="B5007" t="s">
        <v>5028</v>
      </c>
      <c r="C5007" s="2">
        <v>44046.154861111114</v>
      </c>
      <c r="D5007" s="2">
        <v>44046.186111111114</v>
      </c>
      <c r="E5007" t="s">
        <v>5032</v>
      </c>
    </row>
    <row r="5008" spans="1:5" x14ac:dyDescent="0.2">
      <c r="A5008" t="s">
        <v>5027</v>
      </c>
      <c r="B5008" t="s">
        <v>5028</v>
      </c>
      <c r="C5008" s="2">
        <v>44046.154861111114</v>
      </c>
      <c r="D5008" s="2">
        <v>44046.186111111114</v>
      </c>
      <c r="E5008" t="s">
        <v>40</v>
      </c>
    </row>
    <row r="5009" spans="1:5" x14ac:dyDescent="0.2">
      <c r="A5009" t="s">
        <v>5027</v>
      </c>
      <c r="B5009" t="s">
        <v>5028</v>
      </c>
      <c r="C5009" s="2">
        <v>44046.154861111114</v>
      </c>
      <c r="D5009" s="2">
        <v>44046.186111111114</v>
      </c>
      <c r="E5009" t="s">
        <v>5033</v>
      </c>
    </row>
    <row r="5010" spans="1:5" x14ac:dyDescent="0.2">
      <c r="A5010" t="s">
        <v>5027</v>
      </c>
      <c r="B5010" t="s">
        <v>5028</v>
      </c>
      <c r="C5010" s="2">
        <v>44046.154861111114</v>
      </c>
      <c r="D5010" s="2">
        <v>44046.186111111114</v>
      </c>
      <c r="E5010" t="s">
        <v>5034</v>
      </c>
    </row>
    <row r="5011" spans="1:5" x14ac:dyDescent="0.2">
      <c r="A5011" t="s">
        <v>5027</v>
      </c>
      <c r="B5011" t="s">
        <v>5028</v>
      </c>
      <c r="C5011" s="2">
        <v>44046.154861111114</v>
      </c>
      <c r="D5011" s="2">
        <v>44046.186111111114</v>
      </c>
      <c r="E5011" t="s">
        <v>5035</v>
      </c>
    </row>
    <row r="5012" spans="1:5" x14ac:dyDescent="0.2">
      <c r="A5012" t="s">
        <v>5027</v>
      </c>
      <c r="B5012" t="s">
        <v>5028</v>
      </c>
      <c r="C5012" s="2">
        <v>44046.154861111114</v>
      </c>
      <c r="D5012" s="2">
        <v>44046.186111111114</v>
      </c>
      <c r="E5012" t="s">
        <v>5036</v>
      </c>
    </row>
    <row r="5013" spans="1:5" x14ac:dyDescent="0.2">
      <c r="A5013" t="s">
        <v>5027</v>
      </c>
      <c r="B5013" t="s">
        <v>5028</v>
      </c>
      <c r="C5013" s="2">
        <v>44046.154861111114</v>
      </c>
      <c r="D5013" s="2">
        <v>44046.186111111114</v>
      </c>
      <c r="E5013" t="s">
        <v>5037</v>
      </c>
    </row>
    <row r="5014" spans="1:5" x14ac:dyDescent="0.2">
      <c r="A5014" t="s">
        <v>5027</v>
      </c>
      <c r="B5014" t="s">
        <v>5028</v>
      </c>
      <c r="C5014" s="2">
        <v>44046.154861111114</v>
      </c>
      <c r="D5014" s="2">
        <v>44046.186111111114</v>
      </c>
      <c r="E5014" t="s">
        <v>5038</v>
      </c>
    </row>
    <row r="5015" spans="1:5" x14ac:dyDescent="0.2">
      <c r="A5015" t="s">
        <v>5027</v>
      </c>
      <c r="B5015" t="s">
        <v>5028</v>
      </c>
      <c r="C5015" s="2">
        <v>44046.154861111114</v>
      </c>
      <c r="D5015" s="2">
        <v>44046.186111111114</v>
      </c>
      <c r="E5015" t="s">
        <v>5039</v>
      </c>
    </row>
    <row r="5016" spans="1:5" x14ac:dyDescent="0.2">
      <c r="A5016" t="s">
        <v>5027</v>
      </c>
      <c r="B5016" t="s">
        <v>5028</v>
      </c>
      <c r="C5016" s="2">
        <v>44046.154861111114</v>
      </c>
      <c r="D5016" s="2">
        <v>44046.186111111114</v>
      </c>
      <c r="E5016" t="s">
        <v>46</v>
      </c>
    </row>
    <row r="5017" spans="1:5" x14ac:dyDescent="0.2">
      <c r="A5017" t="s">
        <v>5027</v>
      </c>
      <c r="B5017" t="s">
        <v>5028</v>
      </c>
      <c r="C5017" s="2">
        <v>44046.154861111114</v>
      </c>
      <c r="D5017" s="2">
        <v>44046.186111111114</v>
      </c>
      <c r="E5017" t="s">
        <v>47</v>
      </c>
    </row>
    <row r="5018" spans="1:5" x14ac:dyDescent="0.2">
      <c r="A5018" t="s">
        <v>5027</v>
      </c>
      <c r="B5018" t="s">
        <v>5028</v>
      </c>
      <c r="C5018" s="2">
        <v>44046.154861111114</v>
      </c>
      <c r="D5018" s="2">
        <v>44046.186111111114</v>
      </c>
      <c r="E5018" t="s">
        <v>48</v>
      </c>
    </row>
    <row r="5019" spans="1:5" x14ac:dyDescent="0.2">
      <c r="A5019" t="s">
        <v>5027</v>
      </c>
      <c r="B5019" t="s">
        <v>5028</v>
      </c>
      <c r="C5019" s="2">
        <v>44046.154861111114</v>
      </c>
      <c r="D5019" s="2">
        <v>44046.186111111114</v>
      </c>
      <c r="E5019" t="s">
        <v>5040</v>
      </c>
    </row>
    <row r="5020" spans="1:5" x14ac:dyDescent="0.2">
      <c r="A5020" t="s">
        <v>5027</v>
      </c>
      <c r="B5020" t="s">
        <v>5028</v>
      </c>
      <c r="C5020" s="2">
        <v>44046.154861111114</v>
      </c>
      <c r="D5020" s="2">
        <v>44046.186111111114</v>
      </c>
      <c r="E5020" t="s">
        <v>50</v>
      </c>
    </row>
    <row r="5021" spans="1:5" x14ac:dyDescent="0.2">
      <c r="A5021" t="s">
        <v>5027</v>
      </c>
      <c r="B5021" t="s">
        <v>5028</v>
      </c>
      <c r="C5021" s="2">
        <v>44046.154861111114</v>
      </c>
      <c r="D5021" s="2">
        <v>44046.186111111114</v>
      </c>
      <c r="E5021" t="s">
        <v>52</v>
      </c>
    </row>
    <row r="5022" spans="1:5" x14ac:dyDescent="0.2">
      <c r="A5022" t="s">
        <v>5027</v>
      </c>
      <c r="B5022" t="s">
        <v>5028</v>
      </c>
      <c r="C5022" s="2">
        <v>44046.154861111114</v>
      </c>
      <c r="D5022" s="2">
        <v>44046.186111111114</v>
      </c>
      <c r="E5022" t="s">
        <v>5041</v>
      </c>
    </row>
    <row r="5023" spans="1:5" x14ac:dyDescent="0.2">
      <c r="A5023" t="s">
        <v>5027</v>
      </c>
      <c r="B5023" t="s">
        <v>5028</v>
      </c>
      <c r="C5023" s="2">
        <v>44046.154861111114</v>
      </c>
      <c r="D5023" s="2">
        <v>44046.186111111114</v>
      </c>
      <c r="E5023" t="s">
        <v>53</v>
      </c>
    </row>
    <row r="5024" spans="1:5" x14ac:dyDescent="0.2">
      <c r="A5024" t="s">
        <v>5027</v>
      </c>
      <c r="B5024" t="s">
        <v>5028</v>
      </c>
      <c r="C5024" s="2">
        <v>44046.154861111114</v>
      </c>
      <c r="D5024" s="2">
        <v>44046.186111111114</v>
      </c>
      <c r="E5024" t="s">
        <v>54</v>
      </c>
    </row>
    <row r="5025" spans="1:5" x14ac:dyDescent="0.2">
      <c r="A5025" t="s">
        <v>5027</v>
      </c>
      <c r="B5025" t="s">
        <v>5028</v>
      </c>
      <c r="C5025" s="2">
        <v>44046.154861111114</v>
      </c>
      <c r="D5025" s="2">
        <v>44046.186111111114</v>
      </c>
      <c r="E5025" t="s">
        <v>5042</v>
      </c>
    </row>
    <row r="5026" spans="1:5" x14ac:dyDescent="0.2">
      <c r="A5026" t="s">
        <v>5027</v>
      </c>
      <c r="B5026" t="s">
        <v>5028</v>
      </c>
      <c r="C5026" s="2">
        <v>44046.154861111114</v>
      </c>
      <c r="D5026" s="2">
        <v>44046.186111111114</v>
      </c>
      <c r="E5026" t="s">
        <v>55</v>
      </c>
    </row>
    <row r="5027" spans="1:5" x14ac:dyDescent="0.2">
      <c r="A5027" t="s">
        <v>5027</v>
      </c>
      <c r="B5027" t="s">
        <v>5028</v>
      </c>
      <c r="C5027" s="2">
        <v>44046.154861111114</v>
      </c>
      <c r="D5027" s="2">
        <v>44046.186111111114</v>
      </c>
      <c r="E5027" t="s">
        <v>5043</v>
      </c>
    </row>
    <row r="5028" spans="1:5" x14ac:dyDescent="0.2">
      <c r="A5028" t="s">
        <v>5027</v>
      </c>
      <c r="B5028" t="s">
        <v>5028</v>
      </c>
      <c r="C5028" s="2">
        <v>44046.154861111114</v>
      </c>
      <c r="D5028" s="2">
        <v>44046.186111111114</v>
      </c>
      <c r="E5028" t="s">
        <v>58</v>
      </c>
    </row>
    <row r="5029" spans="1:5" x14ac:dyDescent="0.2">
      <c r="A5029" t="s">
        <v>5027</v>
      </c>
      <c r="B5029" t="s">
        <v>5028</v>
      </c>
      <c r="C5029" s="2">
        <v>44046.154861111114</v>
      </c>
      <c r="D5029" s="2">
        <v>44046.186111111114</v>
      </c>
      <c r="E5029" t="s">
        <v>59</v>
      </c>
    </row>
    <row r="5030" spans="1:5" x14ac:dyDescent="0.2">
      <c r="A5030" t="s">
        <v>5027</v>
      </c>
      <c r="B5030" t="s">
        <v>5028</v>
      </c>
      <c r="C5030" s="2">
        <v>44046.154861111114</v>
      </c>
      <c r="D5030" s="2">
        <v>44046.186111111114</v>
      </c>
      <c r="E5030" t="s">
        <v>62</v>
      </c>
    </row>
    <row r="5031" spans="1:5" x14ac:dyDescent="0.2">
      <c r="A5031" t="s">
        <v>5027</v>
      </c>
      <c r="B5031" t="s">
        <v>5028</v>
      </c>
      <c r="C5031" s="2">
        <v>44046.154861111114</v>
      </c>
      <c r="D5031" s="2">
        <v>44046.186111111114</v>
      </c>
      <c r="E5031" t="s">
        <v>5044</v>
      </c>
    </row>
    <row r="5032" spans="1:5" x14ac:dyDescent="0.2">
      <c r="A5032" t="s">
        <v>5027</v>
      </c>
      <c r="B5032" t="s">
        <v>5028</v>
      </c>
      <c r="C5032" s="2">
        <v>44046.154861111114</v>
      </c>
      <c r="D5032" s="2">
        <v>44046.186111111114</v>
      </c>
      <c r="E5032" t="s">
        <v>64</v>
      </c>
    </row>
    <row r="5033" spans="1:5" x14ac:dyDescent="0.2">
      <c r="A5033" t="s">
        <v>5027</v>
      </c>
      <c r="B5033" t="s">
        <v>5028</v>
      </c>
      <c r="C5033" s="2">
        <v>44046.154861111114</v>
      </c>
      <c r="D5033" s="2">
        <v>44046.186111111114</v>
      </c>
      <c r="E5033" t="s">
        <v>5045</v>
      </c>
    </row>
    <row r="5034" spans="1:5" x14ac:dyDescent="0.2">
      <c r="A5034" t="s">
        <v>5027</v>
      </c>
      <c r="B5034" t="s">
        <v>5028</v>
      </c>
      <c r="C5034" s="2">
        <v>44046.154861111114</v>
      </c>
      <c r="D5034" s="2">
        <v>44046.186111111114</v>
      </c>
      <c r="E5034" t="s">
        <v>65</v>
      </c>
    </row>
    <row r="5035" spans="1:5" x14ac:dyDescent="0.2">
      <c r="A5035" t="s">
        <v>5027</v>
      </c>
      <c r="B5035" t="s">
        <v>5028</v>
      </c>
      <c r="C5035" s="2">
        <v>44046.154861111114</v>
      </c>
      <c r="D5035" s="2">
        <v>44046.186111111114</v>
      </c>
      <c r="E5035" t="s">
        <v>5046</v>
      </c>
    </row>
    <row r="5036" spans="1:5" x14ac:dyDescent="0.2">
      <c r="A5036" t="s">
        <v>5027</v>
      </c>
      <c r="B5036" t="s">
        <v>5028</v>
      </c>
      <c r="C5036" s="2">
        <v>44046.154861111114</v>
      </c>
      <c r="D5036" s="2">
        <v>44046.186111111114</v>
      </c>
      <c r="E5036" t="s">
        <v>5047</v>
      </c>
    </row>
    <row r="5037" spans="1:5" x14ac:dyDescent="0.2">
      <c r="A5037" t="s">
        <v>5027</v>
      </c>
      <c r="B5037" t="s">
        <v>5028</v>
      </c>
      <c r="C5037" s="2">
        <v>44046.154861111114</v>
      </c>
      <c r="D5037" s="2">
        <v>44046.186111111114</v>
      </c>
      <c r="E5037" t="s">
        <v>68</v>
      </c>
    </row>
    <row r="5038" spans="1:5" x14ac:dyDescent="0.2">
      <c r="A5038" t="s">
        <v>5027</v>
      </c>
      <c r="B5038" t="s">
        <v>5028</v>
      </c>
      <c r="C5038" s="2">
        <v>44046.154861111114</v>
      </c>
      <c r="D5038" s="2">
        <v>44046.186111111114</v>
      </c>
      <c r="E5038" t="s">
        <v>70</v>
      </c>
    </row>
    <row r="5039" spans="1:5" x14ac:dyDescent="0.2">
      <c r="A5039" t="s">
        <v>5027</v>
      </c>
      <c r="B5039" t="s">
        <v>5028</v>
      </c>
      <c r="C5039" s="2">
        <v>44046.154861111114</v>
      </c>
      <c r="D5039" s="2">
        <v>44046.186111111114</v>
      </c>
      <c r="E5039" t="s">
        <v>5048</v>
      </c>
    </row>
    <row r="5040" spans="1:5" x14ac:dyDescent="0.2">
      <c r="A5040" t="s">
        <v>5027</v>
      </c>
      <c r="B5040" t="s">
        <v>5028</v>
      </c>
      <c r="C5040" s="2">
        <v>44046.154861111114</v>
      </c>
      <c r="D5040" s="2">
        <v>44046.186111111114</v>
      </c>
      <c r="E5040" t="s">
        <v>71</v>
      </c>
    </row>
    <row r="5041" spans="1:5" x14ac:dyDescent="0.2">
      <c r="A5041" t="s">
        <v>5027</v>
      </c>
      <c r="B5041" t="s">
        <v>5028</v>
      </c>
      <c r="C5041" s="2">
        <v>44046.154861111114</v>
      </c>
      <c r="D5041" s="2">
        <v>44046.186111111114</v>
      </c>
      <c r="E5041" t="s">
        <v>74</v>
      </c>
    </row>
    <row r="5042" spans="1:5" x14ac:dyDescent="0.2">
      <c r="A5042" t="s">
        <v>5027</v>
      </c>
      <c r="B5042" t="s">
        <v>5028</v>
      </c>
      <c r="C5042" s="2">
        <v>44046.154861111114</v>
      </c>
      <c r="D5042" s="2">
        <v>44046.186111111114</v>
      </c>
      <c r="E5042" t="s">
        <v>5049</v>
      </c>
    </row>
    <row r="5043" spans="1:5" x14ac:dyDescent="0.2">
      <c r="A5043" t="s">
        <v>5027</v>
      </c>
      <c r="B5043" t="s">
        <v>5028</v>
      </c>
      <c r="C5043" s="2">
        <v>44046.154861111114</v>
      </c>
      <c r="D5043" s="2">
        <v>44046.186111111114</v>
      </c>
      <c r="E5043" t="s">
        <v>5050</v>
      </c>
    </row>
    <row r="5044" spans="1:5" x14ac:dyDescent="0.2">
      <c r="A5044" t="s">
        <v>5027</v>
      </c>
      <c r="B5044" t="s">
        <v>5028</v>
      </c>
      <c r="C5044" s="2">
        <v>44046.154861111114</v>
      </c>
      <c r="D5044" s="2">
        <v>44046.186111111114</v>
      </c>
      <c r="E5044" t="s">
        <v>5051</v>
      </c>
    </row>
    <row r="5045" spans="1:5" x14ac:dyDescent="0.2">
      <c r="A5045" t="s">
        <v>5027</v>
      </c>
      <c r="B5045" t="s">
        <v>5028</v>
      </c>
      <c r="C5045" s="2">
        <v>44046.154861111114</v>
      </c>
      <c r="D5045" s="2">
        <v>44046.186111111114</v>
      </c>
      <c r="E5045" t="s">
        <v>81</v>
      </c>
    </row>
    <row r="5046" spans="1:5" x14ac:dyDescent="0.2">
      <c r="A5046" t="s">
        <v>5027</v>
      </c>
      <c r="B5046" t="s">
        <v>5028</v>
      </c>
      <c r="C5046" s="2">
        <v>44046.154861111114</v>
      </c>
      <c r="D5046" s="2">
        <v>44046.186111111114</v>
      </c>
      <c r="E5046" t="s">
        <v>82</v>
      </c>
    </row>
    <row r="5047" spans="1:5" x14ac:dyDescent="0.2">
      <c r="A5047" t="s">
        <v>5027</v>
      </c>
      <c r="B5047" t="s">
        <v>5028</v>
      </c>
      <c r="C5047" s="2">
        <v>44046.154861111114</v>
      </c>
      <c r="D5047" s="2">
        <v>44046.186111111114</v>
      </c>
      <c r="E5047" t="s">
        <v>5052</v>
      </c>
    </row>
    <row r="5048" spans="1:5" x14ac:dyDescent="0.2">
      <c r="A5048" t="s">
        <v>5027</v>
      </c>
      <c r="B5048" t="s">
        <v>5028</v>
      </c>
      <c r="C5048" s="2">
        <v>44046.154861111114</v>
      </c>
      <c r="D5048" s="2">
        <v>44046.186111111114</v>
      </c>
      <c r="E5048" t="s">
        <v>83</v>
      </c>
    </row>
    <row r="5049" spans="1:5" x14ac:dyDescent="0.2">
      <c r="A5049" t="s">
        <v>5027</v>
      </c>
      <c r="B5049" t="s">
        <v>5028</v>
      </c>
      <c r="C5049" s="2">
        <v>44046.154861111114</v>
      </c>
      <c r="D5049" s="2">
        <v>44046.186111111114</v>
      </c>
      <c r="E5049" t="s">
        <v>84</v>
      </c>
    </row>
    <row r="5050" spans="1:5" x14ac:dyDescent="0.2">
      <c r="A5050" t="s">
        <v>5027</v>
      </c>
      <c r="B5050" t="s">
        <v>5028</v>
      </c>
      <c r="C5050" s="2">
        <v>44046.154861111114</v>
      </c>
      <c r="D5050" s="2">
        <v>44046.186111111114</v>
      </c>
      <c r="E5050" t="s">
        <v>89</v>
      </c>
    </row>
    <row r="5051" spans="1:5" x14ac:dyDescent="0.2">
      <c r="A5051" t="s">
        <v>5027</v>
      </c>
      <c r="B5051" t="s">
        <v>5028</v>
      </c>
      <c r="C5051" s="2">
        <v>44046.154861111114</v>
      </c>
      <c r="D5051" s="2">
        <v>44046.186111111114</v>
      </c>
      <c r="E5051" t="s">
        <v>90</v>
      </c>
    </row>
    <row r="5052" spans="1:5" x14ac:dyDescent="0.2">
      <c r="A5052" t="s">
        <v>5027</v>
      </c>
      <c r="B5052" t="s">
        <v>5028</v>
      </c>
      <c r="C5052" s="2">
        <v>44046.154861111114</v>
      </c>
      <c r="D5052" s="2">
        <v>44046.186111111114</v>
      </c>
      <c r="E5052" t="s">
        <v>5053</v>
      </c>
    </row>
    <row r="5053" spans="1:5" x14ac:dyDescent="0.2">
      <c r="A5053" t="s">
        <v>5027</v>
      </c>
      <c r="B5053" t="s">
        <v>5028</v>
      </c>
      <c r="C5053" s="2">
        <v>44046.154861111114</v>
      </c>
      <c r="D5053" s="2">
        <v>44046.186111111114</v>
      </c>
      <c r="E5053" t="s">
        <v>5054</v>
      </c>
    </row>
    <row r="5054" spans="1:5" x14ac:dyDescent="0.2">
      <c r="A5054" t="s">
        <v>5027</v>
      </c>
      <c r="B5054" t="s">
        <v>5028</v>
      </c>
      <c r="C5054" s="2">
        <v>44046.154861111114</v>
      </c>
      <c r="D5054" s="2">
        <v>44046.186111111114</v>
      </c>
      <c r="E5054" t="s">
        <v>92</v>
      </c>
    </row>
    <row r="5055" spans="1:5" x14ac:dyDescent="0.2">
      <c r="A5055" t="s">
        <v>5027</v>
      </c>
      <c r="B5055" t="s">
        <v>5028</v>
      </c>
      <c r="C5055" s="2">
        <v>44046.154861111114</v>
      </c>
      <c r="D5055" s="2">
        <v>44046.186111111114</v>
      </c>
      <c r="E5055" t="s">
        <v>5055</v>
      </c>
    </row>
    <row r="5056" spans="1:5" x14ac:dyDescent="0.2">
      <c r="A5056" t="s">
        <v>5027</v>
      </c>
      <c r="B5056" t="s">
        <v>5028</v>
      </c>
      <c r="C5056" s="2">
        <v>44046.154861111114</v>
      </c>
      <c r="D5056" s="2">
        <v>44046.186111111114</v>
      </c>
      <c r="E5056" t="s">
        <v>94</v>
      </c>
    </row>
    <row r="5057" spans="1:5" x14ac:dyDescent="0.2">
      <c r="A5057" t="s">
        <v>5027</v>
      </c>
      <c r="B5057" t="s">
        <v>5028</v>
      </c>
      <c r="C5057" s="2">
        <v>44046.154861111114</v>
      </c>
      <c r="D5057" s="2">
        <v>44046.186111111114</v>
      </c>
      <c r="E5057" t="s">
        <v>5056</v>
      </c>
    </row>
    <row r="5058" spans="1:5" x14ac:dyDescent="0.2">
      <c r="A5058" t="s">
        <v>5027</v>
      </c>
      <c r="B5058" t="s">
        <v>5028</v>
      </c>
      <c r="C5058" s="2">
        <v>44046.154861111114</v>
      </c>
      <c r="D5058" s="2">
        <v>44046.186111111114</v>
      </c>
      <c r="E5058" t="s">
        <v>5057</v>
      </c>
    </row>
    <row r="5059" spans="1:5" x14ac:dyDescent="0.2">
      <c r="A5059" t="s">
        <v>5027</v>
      </c>
      <c r="B5059" t="s">
        <v>5028</v>
      </c>
      <c r="C5059" s="2">
        <v>44046.154861111114</v>
      </c>
      <c r="D5059" s="2">
        <v>44046.186111111114</v>
      </c>
      <c r="E5059" t="s">
        <v>96</v>
      </c>
    </row>
    <row r="5060" spans="1:5" x14ac:dyDescent="0.2">
      <c r="A5060" t="s">
        <v>5027</v>
      </c>
      <c r="B5060" t="s">
        <v>5028</v>
      </c>
      <c r="C5060" s="2">
        <v>44046.154861111114</v>
      </c>
      <c r="D5060" s="2">
        <v>44046.186111111114</v>
      </c>
      <c r="E5060" t="s">
        <v>97</v>
      </c>
    </row>
    <row r="5061" spans="1:5" x14ac:dyDescent="0.2">
      <c r="A5061" t="s">
        <v>5027</v>
      </c>
      <c r="B5061" t="s">
        <v>5028</v>
      </c>
      <c r="C5061" s="2">
        <v>44046.154861111114</v>
      </c>
      <c r="D5061" s="2">
        <v>44046.186111111114</v>
      </c>
      <c r="E5061" t="s">
        <v>5058</v>
      </c>
    </row>
    <row r="5062" spans="1:5" x14ac:dyDescent="0.2">
      <c r="A5062" t="s">
        <v>5027</v>
      </c>
      <c r="B5062" t="s">
        <v>5028</v>
      </c>
      <c r="C5062" s="2">
        <v>44046.154861111114</v>
      </c>
      <c r="D5062" s="2">
        <v>44046.186111111114</v>
      </c>
      <c r="E5062" t="s">
        <v>100</v>
      </c>
    </row>
    <row r="5063" spans="1:5" x14ac:dyDescent="0.2">
      <c r="A5063" t="s">
        <v>5027</v>
      </c>
      <c r="B5063" t="s">
        <v>5028</v>
      </c>
      <c r="C5063" s="2">
        <v>44046.154861111114</v>
      </c>
      <c r="D5063" s="2">
        <v>44046.186111111114</v>
      </c>
      <c r="E5063" t="s">
        <v>102</v>
      </c>
    </row>
    <row r="5064" spans="1:5" x14ac:dyDescent="0.2">
      <c r="A5064" t="s">
        <v>5027</v>
      </c>
      <c r="B5064" t="s">
        <v>5028</v>
      </c>
      <c r="C5064" s="2">
        <v>44046.154861111114</v>
      </c>
      <c r="D5064" s="2">
        <v>44046.186111111114</v>
      </c>
      <c r="E5064" t="s">
        <v>5059</v>
      </c>
    </row>
    <row r="5065" spans="1:5" x14ac:dyDescent="0.2">
      <c r="A5065" t="s">
        <v>5027</v>
      </c>
      <c r="B5065" t="s">
        <v>5028</v>
      </c>
      <c r="C5065" s="2">
        <v>44046.154861111114</v>
      </c>
      <c r="D5065" s="2">
        <v>44046.186111111114</v>
      </c>
      <c r="E5065" t="s">
        <v>104</v>
      </c>
    </row>
    <row r="5066" spans="1:5" x14ac:dyDescent="0.2">
      <c r="A5066" t="s">
        <v>5027</v>
      </c>
      <c r="B5066" t="s">
        <v>5028</v>
      </c>
      <c r="C5066" s="2">
        <v>44046.154861111114</v>
      </c>
      <c r="D5066" s="2">
        <v>44046.186111111114</v>
      </c>
      <c r="E5066" t="s">
        <v>106</v>
      </c>
    </row>
    <row r="5067" spans="1:5" x14ac:dyDescent="0.2">
      <c r="A5067" t="s">
        <v>5027</v>
      </c>
      <c r="B5067" t="s">
        <v>5028</v>
      </c>
      <c r="C5067" s="2">
        <v>44046.154861111114</v>
      </c>
      <c r="D5067" s="2">
        <v>44046.186111111114</v>
      </c>
      <c r="E5067" t="s">
        <v>5060</v>
      </c>
    </row>
    <row r="5068" spans="1:5" x14ac:dyDescent="0.2">
      <c r="A5068" t="s">
        <v>5027</v>
      </c>
      <c r="B5068" t="s">
        <v>5028</v>
      </c>
      <c r="C5068" s="2">
        <v>44046.154861111114</v>
      </c>
      <c r="D5068" s="2">
        <v>44046.186111111114</v>
      </c>
      <c r="E5068" t="s">
        <v>107</v>
      </c>
    </row>
    <row r="5069" spans="1:5" x14ac:dyDescent="0.2">
      <c r="A5069" t="s">
        <v>5027</v>
      </c>
      <c r="B5069" t="s">
        <v>5028</v>
      </c>
      <c r="C5069" s="2">
        <v>44046.154861111114</v>
      </c>
      <c r="D5069" s="2">
        <v>44046.186111111114</v>
      </c>
      <c r="E5069" t="s">
        <v>112</v>
      </c>
    </row>
    <row r="5070" spans="1:5" x14ac:dyDescent="0.2">
      <c r="A5070" t="s">
        <v>5027</v>
      </c>
      <c r="B5070" t="s">
        <v>5028</v>
      </c>
      <c r="C5070" s="2">
        <v>44046.154861111114</v>
      </c>
      <c r="D5070" s="2">
        <v>44046.186111111114</v>
      </c>
      <c r="E5070" t="s">
        <v>5061</v>
      </c>
    </row>
    <row r="5071" spans="1:5" x14ac:dyDescent="0.2">
      <c r="A5071" t="s">
        <v>5027</v>
      </c>
      <c r="B5071" t="s">
        <v>5028</v>
      </c>
      <c r="C5071" s="2">
        <v>44046.154861111114</v>
      </c>
      <c r="D5071" s="2">
        <v>44046.186111111114</v>
      </c>
      <c r="E5071" t="s">
        <v>5062</v>
      </c>
    </row>
    <row r="5072" spans="1:5" x14ac:dyDescent="0.2">
      <c r="A5072" t="s">
        <v>5027</v>
      </c>
      <c r="B5072" t="s">
        <v>5028</v>
      </c>
      <c r="C5072" s="2">
        <v>44046.154861111114</v>
      </c>
      <c r="D5072" s="2">
        <v>44046.186111111114</v>
      </c>
      <c r="E5072" t="s">
        <v>115</v>
      </c>
    </row>
    <row r="5073" spans="1:5" x14ac:dyDescent="0.2">
      <c r="A5073" t="s">
        <v>5027</v>
      </c>
      <c r="B5073" t="s">
        <v>5028</v>
      </c>
      <c r="C5073" s="2">
        <v>44046.154861111114</v>
      </c>
      <c r="D5073" s="2">
        <v>44046.186111111114</v>
      </c>
      <c r="E5073" t="s">
        <v>5063</v>
      </c>
    </row>
    <row r="5074" spans="1:5" x14ac:dyDescent="0.2">
      <c r="A5074" t="s">
        <v>5027</v>
      </c>
      <c r="B5074" t="s">
        <v>5028</v>
      </c>
      <c r="C5074" s="2">
        <v>44046.154861111114</v>
      </c>
      <c r="D5074" s="2">
        <v>44046.186111111114</v>
      </c>
      <c r="E5074" t="s">
        <v>5064</v>
      </c>
    </row>
    <row r="5075" spans="1:5" x14ac:dyDescent="0.2">
      <c r="A5075" t="s">
        <v>5027</v>
      </c>
      <c r="B5075" t="s">
        <v>5028</v>
      </c>
      <c r="C5075" s="2">
        <v>44046.154861111114</v>
      </c>
      <c r="D5075" s="2">
        <v>44046.186111111114</v>
      </c>
      <c r="E5075" t="s">
        <v>5065</v>
      </c>
    </row>
    <row r="5076" spans="1:5" x14ac:dyDescent="0.2">
      <c r="A5076" t="s">
        <v>5027</v>
      </c>
      <c r="B5076" t="s">
        <v>5028</v>
      </c>
      <c r="C5076" s="2">
        <v>44046.154861111114</v>
      </c>
      <c r="D5076" s="2">
        <v>44046.186111111114</v>
      </c>
      <c r="E5076" t="s">
        <v>118</v>
      </c>
    </row>
    <row r="5077" spans="1:5" x14ac:dyDescent="0.2">
      <c r="A5077" t="s">
        <v>5027</v>
      </c>
      <c r="B5077" t="s">
        <v>5028</v>
      </c>
      <c r="C5077" s="2">
        <v>44046.154861111114</v>
      </c>
      <c r="D5077" s="2">
        <v>44046.186111111114</v>
      </c>
      <c r="E5077" t="s">
        <v>5066</v>
      </c>
    </row>
    <row r="5078" spans="1:5" x14ac:dyDescent="0.2">
      <c r="A5078" t="s">
        <v>5027</v>
      </c>
      <c r="B5078" t="s">
        <v>5028</v>
      </c>
      <c r="C5078" s="2">
        <v>44046.154861111114</v>
      </c>
      <c r="D5078" s="2">
        <v>44046.186111111114</v>
      </c>
      <c r="E5078" t="s">
        <v>5067</v>
      </c>
    </row>
    <row r="5079" spans="1:5" x14ac:dyDescent="0.2">
      <c r="A5079" t="s">
        <v>5027</v>
      </c>
      <c r="B5079" t="s">
        <v>5028</v>
      </c>
      <c r="C5079" s="2">
        <v>44046.154861111114</v>
      </c>
      <c r="D5079" s="2">
        <v>44046.186111111114</v>
      </c>
      <c r="E5079" t="s">
        <v>5068</v>
      </c>
    </row>
    <row r="5080" spans="1:5" x14ac:dyDescent="0.2">
      <c r="A5080" t="s">
        <v>5027</v>
      </c>
      <c r="B5080" t="s">
        <v>5028</v>
      </c>
      <c r="C5080" s="2">
        <v>44046.154861111114</v>
      </c>
      <c r="D5080" s="2">
        <v>44046.186111111114</v>
      </c>
      <c r="E5080" t="s">
        <v>120</v>
      </c>
    </row>
    <row r="5081" spans="1:5" x14ac:dyDescent="0.2">
      <c r="A5081" t="s">
        <v>5027</v>
      </c>
      <c r="B5081" t="s">
        <v>5028</v>
      </c>
      <c r="C5081" s="2">
        <v>44046.154861111114</v>
      </c>
      <c r="D5081" s="2">
        <v>44046.186111111114</v>
      </c>
      <c r="E5081" t="s">
        <v>5069</v>
      </c>
    </row>
    <row r="5082" spans="1:5" x14ac:dyDescent="0.2">
      <c r="A5082" t="s">
        <v>5027</v>
      </c>
      <c r="B5082" t="s">
        <v>5028</v>
      </c>
      <c r="C5082" s="2">
        <v>44046.154861111114</v>
      </c>
      <c r="D5082" s="2">
        <v>44046.186111111114</v>
      </c>
      <c r="E5082" t="s">
        <v>122</v>
      </c>
    </row>
    <row r="5083" spans="1:5" x14ac:dyDescent="0.2">
      <c r="A5083" t="s">
        <v>5027</v>
      </c>
      <c r="B5083" t="s">
        <v>5028</v>
      </c>
      <c r="C5083" s="2">
        <v>44046.154861111114</v>
      </c>
      <c r="D5083" s="2">
        <v>44046.186111111114</v>
      </c>
      <c r="E5083" t="s">
        <v>5070</v>
      </c>
    </row>
    <row r="5084" spans="1:5" x14ac:dyDescent="0.2">
      <c r="A5084" t="s">
        <v>5027</v>
      </c>
      <c r="B5084" t="s">
        <v>5028</v>
      </c>
      <c r="C5084" s="2">
        <v>44046.154861111114</v>
      </c>
      <c r="D5084" s="2">
        <v>44046.186111111114</v>
      </c>
      <c r="E5084" t="s">
        <v>123</v>
      </c>
    </row>
    <row r="5085" spans="1:5" x14ac:dyDescent="0.2">
      <c r="A5085" t="s">
        <v>5027</v>
      </c>
      <c r="B5085" t="s">
        <v>5028</v>
      </c>
      <c r="C5085" s="2">
        <v>44046.154861111114</v>
      </c>
      <c r="D5085" s="2">
        <v>44046.186111111114</v>
      </c>
      <c r="E5085" t="s">
        <v>124</v>
      </c>
    </row>
    <row r="5086" spans="1:5" x14ac:dyDescent="0.2">
      <c r="A5086" t="s">
        <v>5027</v>
      </c>
      <c r="B5086" t="s">
        <v>5028</v>
      </c>
      <c r="C5086" s="2">
        <v>44046.154861111114</v>
      </c>
      <c r="D5086" s="2">
        <v>44046.186111111114</v>
      </c>
      <c r="E5086" t="s">
        <v>5071</v>
      </c>
    </row>
    <row r="5087" spans="1:5" x14ac:dyDescent="0.2">
      <c r="A5087" t="s">
        <v>5027</v>
      </c>
      <c r="B5087" t="s">
        <v>5028</v>
      </c>
      <c r="C5087" s="2">
        <v>44046.154861111114</v>
      </c>
      <c r="D5087" s="2">
        <v>44046.186111111114</v>
      </c>
      <c r="E5087" t="s">
        <v>127</v>
      </c>
    </row>
    <row r="5088" spans="1:5" x14ac:dyDescent="0.2">
      <c r="A5088" t="s">
        <v>5027</v>
      </c>
      <c r="B5088" t="s">
        <v>5028</v>
      </c>
      <c r="C5088" s="2">
        <v>44046.154861111114</v>
      </c>
      <c r="D5088" s="2">
        <v>44046.186111111114</v>
      </c>
      <c r="E5088" t="s">
        <v>128</v>
      </c>
    </row>
    <row r="5089" spans="1:5" x14ac:dyDescent="0.2">
      <c r="A5089" t="s">
        <v>5027</v>
      </c>
      <c r="B5089" t="s">
        <v>5028</v>
      </c>
      <c r="C5089" s="2">
        <v>44046.154861111114</v>
      </c>
      <c r="D5089" s="2">
        <v>44046.186111111114</v>
      </c>
      <c r="E5089" t="s">
        <v>129</v>
      </c>
    </row>
    <row r="5090" spans="1:5" x14ac:dyDescent="0.2">
      <c r="A5090" t="s">
        <v>5027</v>
      </c>
      <c r="B5090" t="s">
        <v>5028</v>
      </c>
      <c r="C5090" s="2">
        <v>44046.154861111114</v>
      </c>
      <c r="D5090" s="2">
        <v>44046.186111111114</v>
      </c>
      <c r="E5090" t="s">
        <v>5072</v>
      </c>
    </row>
    <row r="5091" spans="1:5" x14ac:dyDescent="0.2">
      <c r="A5091" t="s">
        <v>5027</v>
      </c>
      <c r="B5091" t="s">
        <v>5028</v>
      </c>
      <c r="C5091" s="2">
        <v>44046.154861111114</v>
      </c>
      <c r="D5091" s="2">
        <v>44046.186111111114</v>
      </c>
      <c r="E5091" t="s">
        <v>5073</v>
      </c>
    </row>
    <row r="5092" spans="1:5" x14ac:dyDescent="0.2">
      <c r="A5092" t="s">
        <v>5027</v>
      </c>
      <c r="B5092" t="s">
        <v>5028</v>
      </c>
      <c r="C5092" s="2">
        <v>44046.154861111114</v>
      </c>
      <c r="D5092" s="2">
        <v>44046.186111111114</v>
      </c>
      <c r="E5092" t="s">
        <v>131</v>
      </c>
    </row>
    <row r="5093" spans="1:5" x14ac:dyDescent="0.2">
      <c r="A5093" t="s">
        <v>5027</v>
      </c>
      <c r="B5093" t="s">
        <v>5028</v>
      </c>
      <c r="C5093" s="2">
        <v>44046.154861111114</v>
      </c>
      <c r="D5093" s="2">
        <v>44046.186111111114</v>
      </c>
      <c r="E5093" t="s">
        <v>132</v>
      </c>
    </row>
    <row r="5094" spans="1:5" x14ac:dyDescent="0.2">
      <c r="A5094" t="s">
        <v>5027</v>
      </c>
      <c r="B5094" t="s">
        <v>5028</v>
      </c>
      <c r="C5094" s="2">
        <v>44046.154861111114</v>
      </c>
      <c r="D5094" s="2">
        <v>44046.186111111114</v>
      </c>
      <c r="E5094" t="s">
        <v>133</v>
      </c>
    </row>
    <row r="5095" spans="1:5" x14ac:dyDescent="0.2">
      <c r="A5095" t="s">
        <v>5027</v>
      </c>
      <c r="B5095" t="s">
        <v>5028</v>
      </c>
      <c r="C5095" s="2">
        <v>44046.154861111114</v>
      </c>
      <c r="D5095" s="2">
        <v>44046.186111111114</v>
      </c>
      <c r="E5095" t="s">
        <v>134</v>
      </c>
    </row>
    <row r="5096" spans="1:5" x14ac:dyDescent="0.2">
      <c r="A5096" t="s">
        <v>5027</v>
      </c>
      <c r="B5096" t="s">
        <v>5028</v>
      </c>
      <c r="C5096" s="2">
        <v>44046.154861111114</v>
      </c>
      <c r="D5096" s="2">
        <v>44046.186111111114</v>
      </c>
      <c r="E5096" t="s">
        <v>5074</v>
      </c>
    </row>
    <row r="5097" spans="1:5" x14ac:dyDescent="0.2">
      <c r="A5097" t="s">
        <v>5027</v>
      </c>
      <c r="B5097" t="s">
        <v>5028</v>
      </c>
      <c r="C5097" s="2">
        <v>44046.154861111114</v>
      </c>
      <c r="D5097" s="2">
        <v>44046.186111111114</v>
      </c>
      <c r="E5097" t="s">
        <v>5075</v>
      </c>
    </row>
    <row r="5098" spans="1:5" x14ac:dyDescent="0.2">
      <c r="A5098" t="s">
        <v>5027</v>
      </c>
      <c r="B5098" t="s">
        <v>5028</v>
      </c>
      <c r="C5098" s="2">
        <v>44046.154861111114</v>
      </c>
      <c r="D5098" s="2">
        <v>44046.186111111114</v>
      </c>
      <c r="E5098" t="s">
        <v>5076</v>
      </c>
    </row>
    <row r="5099" spans="1:5" x14ac:dyDescent="0.2">
      <c r="A5099" t="s">
        <v>5027</v>
      </c>
      <c r="B5099" t="s">
        <v>5028</v>
      </c>
      <c r="C5099" s="2">
        <v>44046.154861111114</v>
      </c>
      <c r="D5099" s="2">
        <v>44046.186111111114</v>
      </c>
      <c r="E5099" t="s">
        <v>137</v>
      </c>
    </row>
    <row r="5100" spans="1:5" x14ac:dyDescent="0.2">
      <c r="A5100" t="s">
        <v>5027</v>
      </c>
      <c r="B5100" t="s">
        <v>5028</v>
      </c>
      <c r="C5100" s="2">
        <v>44046.154861111114</v>
      </c>
      <c r="D5100" s="2">
        <v>44046.186111111114</v>
      </c>
      <c r="E5100" t="s">
        <v>138</v>
      </c>
    </row>
    <row r="5101" spans="1:5" x14ac:dyDescent="0.2">
      <c r="A5101" t="s">
        <v>5027</v>
      </c>
      <c r="B5101" t="s">
        <v>5028</v>
      </c>
      <c r="C5101" s="2">
        <v>44046.154861111114</v>
      </c>
      <c r="D5101" s="2">
        <v>44046.186111111114</v>
      </c>
      <c r="E5101" t="s">
        <v>5077</v>
      </c>
    </row>
    <row r="5102" spans="1:5" x14ac:dyDescent="0.2">
      <c r="A5102" t="s">
        <v>5027</v>
      </c>
      <c r="B5102" t="s">
        <v>5028</v>
      </c>
      <c r="C5102" s="2">
        <v>44046.154861111114</v>
      </c>
      <c r="D5102" s="2">
        <v>44046.186111111114</v>
      </c>
      <c r="E5102" t="s">
        <v>139</v>
      </c>
    </row>
    <row r="5103" spans="1:5" x14ac:dyDescent="0.2">
      <c r="A5103" t="s">
        <v>5027</v>
      </c>
      <c r="B5103" t="s">
        <v>5028</v>
      </c>
      <c r="C5103" s="2">
        <v>44046.154861111114</v>
      </c>
      <c r="D5103" s="2">
        <v>44046.186111111114</v>
      </c>
      <c r="E5103" t="s">
        <v>5078</v>
      </c>
    </row>
    <row r="5104" spans="1:5" x14ac:dyDescent="0.2">
      <c r="A5104" t="s">
        <v>5027</v>
      </c>
      <c r="B5104" t="s">
        <v>5028</v>
      </c>
      <c r="C5104" s="2">
        <v>44046.154861111114</v>
      </c>
      <c r="D5104" s="2">
        <v>44046.186111111114</v>
      </c>
      <c r="E5104" t="s">
        <v>5079</v>
      </c>
    </row>
    <row r="5105" spans="1:5" x14ac:dyDescent="0.2">
      <c r="A5105" t="s">
        <v>5027</v>
      </c>
      <c r="B5105" t="s">
        <v>5028</v>
      </c>
      <c r="C5105" s="2">
        <v>44046.154861111114</v>
      </c>
      <c r="D5105" s="2">
        <v>44046.186111111114</v>
      </c>
      <c r="E5105" t="s">
        <v>5080</v>
      </c>
    </row>
    <row r="5106" spans="1:5" x14ac:dyDescent="0.2">
      <c r="A5106" t="s">
        <v>5027</v>
      </c>
      <c r="B5106" t="s">
        <v>5028</v>
      </c>
      <c r="C5106" s="2">
        <v>44046.154861111114</v>
      </c>
      <c r="D5106" s="2">
        <v>44046.186111111114</v>
      </c>
      <c r="E5106" t="s">
        <v>140</v>
      </c>
    </row>
    <row r="5107" spans="1:5" x14ac:dyDescent="0.2">
      <c r="A5107" t="s">
        <v>5027</v>
      </c>
      <c r="B5107" t="s">
        <v>5028</v>
      </c>
      <c r="C5107" s="2">
        <v>44046.154861111114</v>
      </c>
      <c r="D5107" s="2">
        <v>44046.186111111114</v>
      </c>
      <c r="E5107" t="s">
        <v>142</v>
      </c>
    </row>
    <row r="5108" spans="1:5" x14ac:dyDescent="0.2">
      <c r="A5108" t="s">
        <v>5027</v>
      </c>
      <c r="B5108" t="s">
        <v>5028</v>
      </c>
      <c r="C5108" s="2">
        <v>44046.154861111114</v>
      </c>
      <c r="D5108" s="2">
        <v>44046.186111111114</v>
      </c>
      <c r="E5108" t="s">
        <v>5081</v>
      </c>
    </row>
    <row r="5109" spans="1:5" x14ac:dyDescent="0.2">
      <c r="A5109" t="s">
        <v>5027</v>
      </c>
      <c r="B5109" t="s">
        <v>5028</v>
      </c>
      <c r="C5109" s="2">
        <v>44046.154861111114</v>
      </c>
      <c r="D5109" s="2">
        <v>44046.186111111114</v>
      </c>
      <c r="E5109" t="s">
        <v>5082</v>
      </c>
    </row>
    <row r="5110" spans="1:5" x14ac:dyDescent="0.2">
      <c r="A5110" t="s">
        <v>5027</v>
      </c>
      <c r="B5110" t="s">
        <v>5028</v>
      </c>
      <c r="C5110" s="2">
        <v>44046.154861111114</v>
      </c>
      <c r="D5110" s="2">
        <v>44046.186111111114</v>
      </c>
      <c r="E5110" t="s">
        <v>5083</v>
      </c>
    </row>
    <row r="5111" spans="1:5" x14ac:dyDescent="0.2">
      <c r="A5111" t="s">
        <v>5027</v>
      </c>
      <c r="B5111" t="s">
        <v>5028</v>
      </c>
      <c r="C5111" s="2">
        <v>44046.154861111114</v>
      </c>
      <c r="D5111" s="2">
        <v>44046.186111111114</v>
      </c>
      <c r="E5111" t="s">
        <v>144</v>
      </c>
    </row>
    <row r="5112" spans="1:5" x14ac:dyDescent="0.2">
      <c r="A5112" t="s">
        <v>5027</v>
      </c>
      <c r="B5112" t="s">
        <v>5028</v>
      </c>
      <c r="C5112" s="2">
        <v>44046.154861111114</v>
      </c>
      <c r="D5112" s="2">
        <v>44046.186111111114</v>
      </c>
      <c r="E5112" t="s">
        <v>5084</v>
      </c>
    </row>
    <row r="5113" spans="1:5" x14ac:dyDescent="0.2">
      <c r="A5113" t="s">
        <v>5027</v>
      </c>
      <c r="B5113" t="s">
        <v>5028</v>
      </c>
      <c r="C5113" s="2">
        <v>44046.154861111114</v>
      </c>
      <c r="D5113" s="2">
        <v>44046.186111111114</v>
      </c>
      <c r="E5113" t="s">
        <v>5085</v>
      </c>
    </row>
    <row r="5114" spans="1:5" x14ac:dyDescent="0.2">
      <c r="A5114" t="s">
        <v>5027</v>
      </c>
      <c r="B5114" t="s">
        <v>5028</v>
      </c>
      <c r="C5114" s="2">
        <v>44046.154861111114</v>
      </c>
      <c r="D5114" s="2">
        <v>44046.186111111114</v>
      </c>
      <c r="E5114" t="s">
        <v>5086</v>
      </c>
    </row>
    <row r="5115" spans="1:5" x14ac:dyDescent="0.2">
      <c r="A5115" t="s">
        <v>5027</v>
      </c>
      <c r="B5115" t="s">
        <v>5028</v>
      </c>
      <c r="C5115" s="2">
        <v>44046.154861111114</v>
      </c>
      <c r="D5115" s="2">
        <v>44046.186111111114</v>
      </c>
      <c r="E5115" t="s">
        <v>5087</v>
      </c>
    </row>
    <row r="5116" spans="1:5" x14ac:dyDescent="0.2">
      <c r="A5116" t="s">
        <v>5027</v>
      </c>
      <c r="B5116" t="s">
        <v>5028</v>
      </c>
      <c r="C5116" s="2">
        <v>44046.154861111114</v>
      </c>
      <c r="D5116" s="2">
        <v>44046.186111111114</v>
      </c>
      <c r="E5116" t="s">
        <v>5088</v>
      </c>
    </row>
    <row r="5117" spans="1:5" x14ac:dyDescent="0.2">
      <c r="A5117" t="s">
        <v>5027</v>
      </c>
      <c r="B5117" t="s">
        <v>5028</v>
      </c>
      <c r="C5117" s="2">
        <v>44046.154861111114</v>
      </c>
      <c r="D5117" s="2">
        <v>44046.186111111114</v>
      </c>
      <c r="E5117" t="s">
        <v>5089</v>
      </c>
    </row>
    <row r="5118" spans="1:5" x14ac:dyDescent="0.2">
      <c r="A5118" t="s">
        <v>5027</v>
      </c>
      <c r="B5118" t="s">
        <v>5028</v>
      </c>
      <c r="C5118" s="2">
        <v>44046.154861111114</v>
      </c>
      <c r="D5118" s="2">
        <v>44046.186111111114</v>
      </c>
      <c r="E5118" t="s">
        <v>5090</v>
      </c>
    </row>
    <row r="5119" spans="1:5" x14ac:dyDescent="0.2">
      <c r="A5119" t="s">
        <v>5027</v>
      </c>
      <c r="B5119" t="s">
        <v>5028</v>
      </c>
      <c r="C5119" s="2">
        <v>44046.154861111114</v>
      </c>
      <c r="D5119" s="2">
        <v>44046.186111111114</v>
      </c>
      <c r="E5119" t="s">
        <v>5091</v>
      </c>
    </row>
    <row r="5120" spans="1:5" x14ac:dyDescent="0.2">
      <c r="A5120" t="s">
        <v>5027</v>
      </c>
      <c r="B5120" t="s">
        <v>5028</v>
      </c>
      <c r="C5120" s="2">
        <v>44046.154861111114</v>
      </c>
      <c r="D5120" s="2">
        <v>44046.186111111114</v>
      </c>
      <c r="E5120" t="s">
        <v>5092</v>
      </c>
    </row>
    <row r="5121" spans="1:5" x14ac:dyDescent="0.2">
      <c r="A5121" t="s">
        <v>5027</v>
      </c>
      <c r="B5121" t="s">
        <v>5028</v>
      </c>
      <c r="C5121" s="2">
        <v>44046.154861111114</v>
      </c>
      <c r="D5121" s="2">
        <v>44046.186111111114</v>
      </c>
      <c r="E5121" t="s">
        <v>5093</v>
      </c>
    </row>
    <row r="5122" spans="1:5" x14ac:dyDescent="0.2">
      <c r="A5122" t="s">
        <v>5027</v>
      </c>
      <c r="B5122" t="s">
        <v>5028</v>
      </c>
      <c r="C5122" s="2">
        <v>44046.154861111114</v>
      </c>
      <c r="D5122" s="2">
        <v>44046.186111111114</v>
      </c>
      <c r="E5122" t="s">
        <v>153</v>
      </c>
    </row>
    <row r="5123" spans="1:5" x14ac:dyDescent="0.2">
      <c r="A5123" t="s">
        <v>5027</v>
      </c>
      <c r="B5123" t="s">
        <v>5028</v>
      </c>
      <c r="C5123" s="2">
        <v>44046.154861111114</v>
      </c>
      <c r="D5123" s="2">
        <v>44046.186111111114</v>
      </c>
      <c r="E5123" t="s">
        <v>154</v>
      </c>
    </row>
    <row r="5124" spans="1:5" x14ac:dyDescent="0.2">
      <c r="A5124" t="s">
        <v>5027</v>
      </c>
      <c r="B5124" t="s">
        <v>5028</v>
      </c>
      <c r="C5124" s="2">
        <v>44046.154861111114</v>
      </c>
      <c r="D5124" s="2">
        <v>44046.186111111114</v>
      </c>
      <c r="E5124" t="s">
        <v>156</v>
      </c>
    </row>
    <row r="5125" spans="1:5" x14ac:dyDescent="0.2">
      <c r="A5125" t="s">
        <v>5027</v>
      </c>
      <c r="B5125" t="s">
        <v>5028</v>
      </c>
      <c r="C5125" s="2">
        <v>44046.154861111114</v>
      </c>
      <c r="D5125" s="2">
        <v>44046.186111111114</v>
      </c>
      <c r="E5125" t="s">
        <v>158</v>
      </c>
    </row>
    <row r="5126" spans="1:5" x14ac:dyDescent="0.2">
      <c r="A5126" t="s">
        <v>5027</v>
      </c>
      <c r="B5126" t="s">
        <v>5028</v>
      </c>
      <c r="C5126" s="2">
        <v>44046.154861111114</v>
      </c>
      <c r="D5126" s="2">
        <v>44046.186111111114</v>
      </c>
      <c r="E5126" t="s">
        <v>5094</v>
      </c>
    </row>
    <row r="5127" spans="1:5" x14ac:dyDescent="0.2">
      <c r="A5127" t="s">
        <v>5027</v>
      </c>
      <c r="B5127" t="s">
        <v>5028</v>
      </c>
      <c r="C5127" s="2">
        <v>44046.154861111114</v>
      </c>
      <c r="D5127" s="2">
        <v>44046.186111111114</v>
      </c>
      <c r="E5127" t="s">
        <v>159</v>
      </c>
    </row>
    <row r="5128" spans="1:5" x14ac:dyDescent="0.2">
      <c r="A5128" t="s">
        <v>5027</v>
      </c>
      <c r="B5128" t="s">
        <v>5028</v>
      </c>
      <c r="C5128" s="2">
        <v>44046.154861111114</v>
      </c>
      <c r="D5128" s="2">
        <v>44046.186111111114</v>
      </c>
      <c r="E5128" t="s">
        <v>162</v>
      </c>
    </row>
    <row r="5129" spans="1:5" x14ac:dyDescent="0.2">
      <c r="A5129" t="s">
        <v>5027</v>
      </c>
      <c r="B5129" t="s">
        <v>5028</v>
      </c>
      <c r="C5129" s="2">
        <v>44046.154861111114</v>
      </c>
      <c r="D5129" s="2">
        <v>44046.186111111114</v>
      </c>
      <c r="E5129" t="s">
        <v>5095</v>
      </c>
    </row>
    <row r="5130" spans="1:5" x14ac:dyDescent="0.2">
      <c r="A5130" t="s">
        <v>5027</v>
      </c>
      <c r="B5130" t="s">
        <v>5028</v>
      </c>
      <c r="C5130" s="2">
        <v>44046.154861111114</v>
      </c>
      <c r="D5130" s="2">
        <v>44046.186111111114</v>
      </c>
      <c r="E5130" t="s">
        <v>164</v>
      </c>
    </row>
    <row r="5131" spans="1:5" x14ac:dyDescent="0.2">
      <c r="A5131" t="s">
        <v>5027</v>
      </c>
      <c r="B5131" t="s">
        <v>5028</v>
      </c>
      <c r="C5131" s="2">
        <v>44046.154861111114</v>
      </c>
      <c r="D5131" s="2">
        <v>44046.186111111114</v>
      </c>
      <c r="E5131" t="s">
        <v>166</v>
      </c>
    </row>
    <row r="5132" spans="1:5" x14ac:dyDescent="0.2">
      <c r="A5132" t="s">
        <v>5027</v>
      </c>
      <c r="B5132" t="s">
        <v>5028</v>
      </c>
      <c r="C5132" s="2">
        <v>44046.154861111114</v>
      </c>
      <c r="D5132" s="2">
        <v>44046.186111111114</v>
      </c>
      <c r="E5132" t="s">
        <v>5096</v>
      </c>
    </row>
    <row r="5133" spans="1:5" x14ac:dyDescent="0.2">
      <c r="A5133" t="s">
        <v>5027</v>
      </c>
      <c r="B5133" t="s">
        <v>5028</v>
      </c>
      <c r="C5133" s="2">
        <v>44046.154861111114</v>
      </c>
      <c r="D5133" s="2">
        <v>44046.186111111114</v>
      </c>
      <c r="E5133" t="s">
        <v>170</v>
      </c>
    </row>
    <row r="5134" spans="1:5" x14ac:dyDescent="0.2">
      <c r="A5134" t="s">
        <v>5027</v>
      </c>
      <c r="B5134" t="s">
        <v>5028</v>
      </c>
      <c r="C5134" s="2">
        <v>44046.154861111114</v>
      </c>
      <c r="D5134" s="2">
        <v>44046.186111111114</v>
      </c>
      <c r="E5134" t="s">
        <v>174</v>
      </c>
    </row>
    <row r="5135" spans="1:5" x14ac:dyDescent="0.2">
      <c r="A5135" t="s">
        <v>5027</v>
      </c>
      <c r="B5135" t="s">
        <v>5028</v>
      </c>
      <c r="C5135" s="2">
        <v>44046.154861111114</v>
      </c>
      <c r="D5135" s="2">
        <v>44046.186111111114</v>
      </c>
      <c r="E5135" t="s">
        <v>175</v>
      </c>
    </row>
    <row r="5136" spans="1:5" x14ac:dyDescent="0.2">
      <c r="A5136" t="s">
        <v>5027</v>
      </c>
      <c r="B5136" t="s">
        <v>5028</v>
      </c>
      <c r="C5136" s="2">
        <v>44046.154861111114</v>
      </c>
      <c r="D5136" s="2">
        <v>44046.186111111114</v>
      </c>
      <c r="E5136" t="s">
        <v>5097</v>
      </c>
    </row>
    <row r="5137" spans="1:5" x14ac:dyDescent="0.2">
      <c r="A5137" t="s">
        <v>5027</v>
      </c>
      <c r="B5137" t="s">
        <v>5028</v>
      </c>
      <c r="C5137" s="2">
        <v>44046.154861111114</v>
      </c>
      <c r="D5137" s="2">
        <v>44046.186111111114</v>
      </c>
      <c r="E5137" t="s">
        <v>179</v>
      </c>
    </row>
    <row r="5138" spans="1:5" x14ac:dyDescent="0.2">
      <c r="A5138" t="s">
        <v>5027</v>
      </c>
      <c r="B5138" t="s">
        <v>5028</v>
      </c>
      <c r="C5138" s="2">
        <v>44046.154861111114</v>
      </c>
      <c r="D5138" s="2">
        <v>44046.186111111114</v>
      </c>
      <c r="E5138" t="s">
        <v>5098</v>
      </c>
    </row>
    <row r="5139" spans="1:5" x14ac:dyDescent="0.2">
      <c r="A5139" t="s">
        <v>5027</v>
      </c>
      <c r="B5139" t="s">
        <v>5028</v>
      </c>
      <c r="C5139" s="2">
        <v>44046.154861111114</v>
      </c>
      <c r="D5139" s="2">
        <v>44046.186111111114</v>
      </c>
      <c r="E5139" t="s">
        <v>182</v>
      </c>
    </row>
    <row r="5140" spans="1:5" x14ac:dyDescent="0.2">
      <c r="A5140" t="s">
        <v>5027</v>
      </c>
      <c r="B5140" t="s">
        <v>5028</v>
      </c>
      <c r="C5140" s="2">
        <v>44046.154861111114</v>
      </c>
      <c r="D5140" s="2">
        <v>44046.186111111114</v>
      </c>
      <c r="E5140" t="s">
        <v>5099</v>
      </c>
    </row>
    <row r="5141" spans="1:5" x14ac:dyDescent="0.2">
      <c r="A5141" t="s">
        <v>5027</v>
      </c>
      <c r="B5141" t="s">
        <v>5028</v>
      </c>
      <c r="C5141" s="2">
        <v>44046.154861111114</v>
      </c>
      <c r="D5141" s="2">
        <v>44046.186111111114</v>
      </c>
      <c r="E5141" t="s">
        <v>5100</v>
      </c>
    </row>
    <row r="5142" spans="1:5" x14ac:dyDescent="0.2">
      <c r="A5142" t="s">
        <v>5027</v>
      </c>
      <c r="B5142" t="s">
        <v>5028</v>
      </c>
      <c r="C5142" s="2">
        <v>44046.154861111114</v>
      </c>
      <c r="D5142" s="2">
        <v>44046.186111111114</v>
      </c>
      <c r="E5142" t="s">
        <v>5101</v>
      </c>
    </row>
    <row r="5143" spans="1:5" x14ac:dyDescent="0.2">
      <c r="A5143" t="s">
        <v>5027</v>
      </c>
      <c r="B5143" t="s">
        <v>5028</v>
      </c>
      <c r="C5143" s="2">
        <v>44046.154861111114</v>
      </c>
      <c r="D5143" s="2">
        <v>44046.186111111114</v>
      </c>
      <c r="E5143" t="s">
        <v>184</v>
      </c>
    </row>
    <row r="5144" spans="1:5" x14ac:dyDescent="0.2">
      <c r="A5144" t="s">
        <v>5027</v>
      </c>
      <c r="B5144" t="s">
        <v>5028</v>
      </c>
      <c r="C5144" s="2">
        <v>44046.154861111114</v>
      </c>
      <c r="D5144" s="2">
        <v>44046.186111111114</v>
      </c>
      <c r="E5144" t="s">
        <v>185</v>
      </c>
    </row>
    <row r="5145" spans="1:5" x14ac:dyDescent="0.2">
      <c r="A5145" t="s">
        <v>5027</v>
      </c>
      <c r="B5145" t="s">
        <v>5028</v>
      </c>
      <c r="C5145" s="2">
        <v>44046.154861111114</v>
      </c>
      <c r="D5145" s="2">
        <v>44046.186111111114</v>
      </c>
      <c r="E5145" t="s">
        <v>5102</v>
      </c>
    </row>
    <row r="5146" spans="1:5" x14ac:dyDescent="0.2">
      <c r="A5146" t="s">
        <v>5027</v>
      </c>
      <c r="B5146" t="s">
        <v>5028</v>
      </c>
      <c r="C5146" s="2">
        <v>44046.154861111114</v>
      </c>
      <c r="D5146" s="2">
        <v>44046.186111111114</v>
      </c>
      <c r="E5146" t="s">
        <v>186</v>
      </c>
    </row>
    <row r="5147" spans="1:5" x14ac:dyDescent="0.2">
      <c r="A5147" t="s">
        <v>5027</v>
      </c>
      <c r="B5147" t="s">
        <v>5028</v>
      </c>
      <c r="C5147" s="2">
        <v>44046.154861111114</v>
      </c>
      <c r="D5147" s="2">
        <v>44046.186111111114</v>
      </c>
      <c r="E5147" t="s">
        <v>187</v>
      </c>
    </row>
    <row r="5148" spans="1:5" x14ac:dyDescent="0.2">
      <c r="A5148" t="s">
        <v>5027</v>
      </c>
      <c r="B5148" t="s">
        <v>5028</v>
      </c>
      <c r="C5148" s="2">
        <v>44046.154861111114</v>
      </c>
      <c r="D5148" s="2">
        <v>44046.186111111114</v>
      </c>
      <c r="E5148" t="s">
        <v>5103</v>
      </c>
    </row>
    <row r="5149" spans="1:5" x14ac:dyDescent="0.2">
      <c r="A5149" t="s">
        <v>5027</v>
      </c>
      <c r="B5149" t="s">
        <v>5028</v>
      </c>
      <c r="C5149" s="2">
        <v>44046.154861111114</v>
      </c>
      <c r="D5149" s="2">
        <v>44046.186111111114</v>
      </c>
      <c r="E5149" t="s">
        <v>5104</v>
      </c>
    </row>
    <row r="5150" spans="1:5" x14ac:dyDescent="0.2">
      <c r="A5150" t="s">
        <v>5027</v>
      </c>
      <c r="B5150" t="s">
        <v>5028</v>
      </c>
      <c r="C5150" s="2">
        <v>44046.154861111114</v>
      </c>
      <c r="D5150" s="2">
        <v>44046.186111111114</v>
      </c>
      <c r="E5150" t="s">
        <v>189</v>
      </c>
    </row>
    <row r="5151" spans="1:5" x14ac:dyDescent="0.2">
      <c r="A5151" t="s">
        <v>5027</v>
      </c>
      <c r="B5151" t="s">
        <v>5028</v>
      </c>
      <c r="C5151" s="2">
        <v>44046.154861111114</v>
      </c>
      <c r="D5151" s="2">
        <v>44046.186111111114</v>
      </c>
      <c r="E5151" t="s">
        <v>191</v>
      </c>
    </row>
    <row r="5152" spans="1:5" x14ac:dyDescent="0.2">
      <c r="A5152" t="s">
        <v>5027</v>
      </c>
      <c r="B5152" t="s">
        <v>5028</v>
      </c>
      <c r="C5152" s="2">
        <v>44046.154861111114</v>
      </c>
      <c r="D5152" s="2">
        <v>44046.186111111114</v>
      </c>
      <c r="E5152" t="s">
        <v>5105</v>
      </c>
    </row>
    <row r="5153" spans="1:5" x14ac:dyDescent="0.2">
      <c r="A5153" t="s">
        <v>5027</v>
      </c>
      <c r="B5153" t="s">
        <v>5028</v>
      </c>
      <c r="C5153" s="2">
        <v>44046.154861111114</v>
      </c>
      <c r="D5153" s="2">
        <v>44046.186111111114</v>
      </c>
      <c r="E5153" t="s">
        <v>193</v>
      </c>
    </row>
    <row r="5154" spans="1:5" x14ac:dyDescent="0.2">
      <c r="A5154" t="s">
        <v>5027</v>
      </c>
      <c r="B5154" t="s">
        <v>5028</v>
      </c>
      <c r="C5154" s="2">
        <v>44046.154861111114</v>
      </c>
      <c r="D5154" s="2">
        <v>44046.186111111114</v>
      </c>
      <c r="E5154" t="s">
        <v>194</v>
      </c>
    </row>
    <row r="5155" spans="1:5" x14ac:dyDescent="0.2">
      <c r="A5155" t="s">
        <v>5027</v>
      </c>
      <c r="B5155" t="s">
        <v>5028</v>
      </c>
      <c r="C5155" s="2">
        <v>44046.154861111114</v>
      </c>
      <c r="D5155" s="2">
        <v>44046.186111111114</v>
      </c>
      <c r="E5155" t="s">
        <v>197</v>
      </c>
    </row>
    <row r="5156" spans="1:5" x14ac:dyDescent="0.2">
      <c r="A5156" t="s">
        <v>5027</v>
      </c>
      <c r="B5156" t="s">
        <v>5028</v>
      </c>
      <c r="C5156" s="2">
        <v>44046.154861111114</v>
      </c>
      <c r="D5156" s="2">
        <v>44046.186111111114</v>
      </c>
      <c r="E5156" t="s">
        <v>5106</v>
      </c>
    </row>
    <row r="5157" spans="1:5" x14ac:dyDescent="0.2">
      <c r="A5157" t="s">
        <v>5027</v>
      </c>
      <c r="B5157" t="s">
        <v>5028</v>
      </c>
      <c r="C5157" s="2">
        <v>44046.154861111114</v>
      </c>
      <c r="D5157" s="2">
        <v>44046.186111111114</v>
      </c>
      <c r="E5157" t="s">
        <v>199</v>
      </c>
    </row>
    <row r="5158" spans="1:5" x14ac:dyDescent="0.2">
      <c r="A5158" t="s">
        <v>5027</v>
      </c>
      <c r="B5158" t="s">
        <v>5028</v>
      </c>
      <c r="C5158" s="2">
        <v>44046.154861111114</v>
      </c>
      <c r="D5158" s="2">
        <v>44046.186111111114</v>
      </c>
      <c r="E5158" t="s">
        <v>5107</v>
      </c>
    </row>
    <row r="5159" spans="1:5" x14ac:dyDescent="0.2">
      <c r="A5159" t="s">
        <v>5027</v>
      </c>
      <c r="B5159" t="s">
        <v>5028</v>
      </c>
      <c r="C5159" s="2">
        <v>44046.154861111114</v>
      </c>
      <c r="D5159" s="2">
        <v>44046.186111111114</v>
      </c>
      <c r="E5159" t="s">
        <v>202</v>
      </c>
    </row>
    <row r="5160" spans="1:5" x14ac:dyDescent="0.2">
      <c r="A5160" t="s">
        <v>5027</v>
      </c>
      <c r="B5160" t="s">
        <v>5028</v>
      </c>
      <c r="C5160" s="2">
        <v>44046.154861111114</v>
      </c>
      <c r="D5160" s="2">
        <v>44046.186111111114</v>
      </c>
      <c r="E5160" t="s">
        <v>5108</v>
      </c>
    </row>
    <row r="5161" spans="1:5" x14ac:dyDescent="0.2">
      <c r="A5161" t="s">
        <v>5027</v>
      </c>
      <c r="B5161" t="s">
        <v>5028</v>
      </c>
      <c r="C5161" s="2">
        <v>44046.154861111114</v>
      </c>
      <c r="D5161" s="2">
        <v>44046.186111111114</v>
      </c>
      <c r="E5161" t="s">
        <v>203</v>
      </c>
    </row>
    <row r="5162" spans="1:5" x14ac:dyDescent="0.2">
      <c r="A5162" t="s">
        <v>5027</v>
      </c>
      <c r="B5162" t="s">
        <v>5028</v>
      </c>
      <c r="C5162" s="2">
        <v>44046.154861111114</v>
      </c>
      <c r="D5162" s="2">
        <v>44046.186111111114</v>
      </c>
      <c r="E5162" t="s">
        <v>5109</v>
      </c>
    </row>
    <row r="5163" spans="1:5" x14ac:dyDescent="0.2">
      <c r="A5163" t="s">
        <v>5027</v>
      </c>
      <c r="B5163" t="s">
        <v>5028</v>
      </c>
      <c r="C5163" s="2">
        <v>44046.154861111114</v>
      </c>
      <c r="D5163" s="2">
        <v>44046.186111111114</v>
      </c>
      <c r="E5163" t="s">
        <v>209</v>
      </c>
    </row>
    <row r="5164" spans="1:5" x14ac:dyDescent="0.2">
      <c r="A5164" t="s">
        <v>5027</v>
      </c>
      <c r="B5164" t="s">
        <v>5028</v>
      </c>
      <c r="C5164" s="2">
        <v>44046.154861111114</v>
      </c>
      <c r="D5164" s="2">
        <v>44046.186111111114</v>
      </c>
      <c r="E5164" t="s">
        <v>5110</v>
      </c>
    </row>
    <row r="5165" spans="1:5" x14ac:dyDescent="0.2">
      <c r="A5165" t="s">
        <v>5027</v>
      </c>
      <c r="B5165" t="s">
        <v>5028</v>
      </c>
      <c r="C5165" s="2">
        <v>44046.154861111114</v>
      </c>
      <c r="D5165" s="2">
        <v>44046.186111111114</v>
      </c>
      <c r="E5165" t="s">
        <v>5111</v>
      </c>
    </row>
    <row r="5166" spans="1:5" x14ac:dyDescent="0.2">
      <c r="A5166" t="s">
        <v>5027</v>
      </c>
      <c r="B5166" t="s">
        <v>5028</v>
      </c>
      <c r="C5166" s="2">
        <v>44046.154861111114</v>
      </c>
      <c r="D5166" s="2">
        <v>44046.186111111114</v>
      </c>
      <c r="E5166" t="s">
        <v>210</v>
      </c>
    </row>
    <row r="5167" spans="1:5" x14ac:dyDescent="0.2">
      <c r="A5167" t="s">
        <v>5027</v>
      </c>
      <c r="B5167" t="s">
        <v>5028</v>
      </c>
      <c r="C5167" s="2">
        <v>44046.154861111114</v>
      </c>
      <c r="D5167" s="2">
        <v>44046.186111111114</v>
      </c>
      <c r="E5167" t="s">
        <v>5112</v>
      </c>
    </row>
    <row r="5168" spans="1:5" x14ac:dyDescent="0.2">
      <c r="A5168" t="s">
        <v>5027</v>
      </c>
      <c r="B5168" t="s">
        <v>5028</v>
      </c>
      <c r="C5168" s="2">
        <v>44046.154861111114</v>
      </c>
      <c r="D5168" s="2">
        <v>44046.186111111114</v>
      </c>
      <c r="E5168" t="s">
        <v>212</v>
      </c>
    </row>
    <row r="5169" spans="1:5" x14ac:dyDescent="0.2">
      <c r="A5169" t="s">
        <v>5027</v>
      </c>
      <c r="B5169" t="s">
        <v>5028</v>
      </c>
      <c r="C5169" s="2">
        <v>44046.154861111114</v>
      </c>
      <c r="D5169" s="2">
        <v>44046.186111111114</v>
      </c>
      <c r="E5169" t="s">
        <v>213</v>
      </c>
    </row>
    <row r="5170" spans="1:5" x14ac:dyDescent="0.2">
      <c r="A5170" t="s">
        <v>5027</v>
      </c>
      <c r="B5170" t="s">
        <v>5028</v>
      </c>
      <c r="C5170" s="2">
        <v>44046.154861111114</v>
      </c>
      <c r="D5170" s="2">
        <v>44046.186111111114</v>
      </c>
      <c r="E5170" t="s">
        <v>214</v>
      </c>
    </row>
    <row r="5171" spans="1:5" x14ac:dyDescent="0.2">
      <c r="A5171" t="s">
        <v>5027</v>
      </c>
      <c r="B5171" t="s">
        <v>5028</v>
      </c>
      <c r="C5171" s="2">
        <v>44046.154861111114</v>
      </c>
      <c r="D5171" s="2">
        <v>44046.186111111114</v>
      </c>
      <c r="E5171" t="s">
        <v>215</v>
      </c>
    </row>
    <row r="5172" spans="1:5" x14ac:dyDescent="0.2">
      <c r="A5172" t="s">
        <v>5027</v>
      </c>
      <c r="B5172" t="s">
        <v>5028</v>
      </c>
      <c r="C5172" s="2">
        <v>44046.154861111114</v>
      </c>
      <c r="D5172" s="2">
        <v>44046.186111111114</v>
      </c>
      <c r="E5172" t="s">
        <v>5113</v>
      </c>
    </row>
    <row r="5173" spans="1:5" x14ac:dyDescent="0.2">
      <c r="A5173" t="s">
        <v>5027</v>
      </c>
      <c r="B5173" t="s">
        <v>5028</v>
      </c>
      <c r="C5173" s="2">
        <v>44046.154861111114</v>
      </c>
      <c r="D5173" s="2">
        <v>44046.186111111114</v>
      </c>
      <c r="E5173" t="s">
        <v>5114</v>
      </c>
    </row>
    <row r="5174" spans="1:5" x14ac:dyDescent="0.2">
      <c r="A5174" t="s">
        <v>5027</v>
      </c>
      <c r="B5174" t="s">
        <v>5028</v>
      </c>
      <c r="C5174" s="2">
        <v>44046.154861111114</v>
      </c>
      <c r="D5174" s="2">
        <v>44046.186111111114</v>
      </c>
      <c r="E5174" t="s">
        <v>217</v>
      </c>
    </row>
    <row r="5175" spans="1:5" x14ac:dyDescent="0.2">
      <c r="A5175" t="s">
        <v>5027</v>
      </c>
      <c r="B5175" t="s">
        <v>5028</v>
      </c>
      <c r="C5175" s="2">
        <v>44046.154861111114</v>
      </c>
      <c r="D5175" s="2">
        <v>44046.186111111114</v>
      </c>
      <c r="E5175" t="s">
        <v>219</v>
      </c>
    </row>
    <row r="5176" spans="1:5" x14ac:dyDescent="0.2">
      <c r="A5176" t="s">
        <v>5027</v>
      </c>
      <c r="B5176" t="s">
        <v>5028</v>
      </c>
      <c r="C5176" s="2">
        <v>44046.154861111114</v>
      </c>
      <c r="D5176" s="2">
        <v>44046.186111111114</v>
      </c>
      <c r="E5176" t="s">
        <v>220</v>
      </c>
    </row>
    <row r="5177" spans="1:5" x14ac:dyDescent="0.2">
      <c r="A5177" t="s">
        <v>5027</v>
      </c>
      <c r="B5177" t="s">
        <v>5028</v>
      </c>
      <c r="C5177" s="2">
        <v>44046.154861111114</v>
      </c>
      <c r="D5177" s="2">
        <v>44046.186111111114</v>
      </c>
      <c r="E5177" t="s">
        <v>222</v>
      </c>
    </row>
    <row r="5178" spans="1:5" x14ac:dyDescent="0.2">
      <c r="A5178" t="s">
        <v>5027</v>
      </c>
      <c r="B5178" t="s">
        <v>5028</v>
      </c>
      <c r="C5178" s="2">
        <v>44046.154861111114</v>
      </c>
      <c r="D5178" s="2">
        <v>44046.186111111114</v>
      </c>
      <c r="E5178" t="s">
        <v>5115</v>
      </c>
    </row>
    <row r="5179" spans="1:5" x14ac:dyDescent="0.2">
      <c r="A5179" t="s">
        <v>5027</v>
      </c>
      <c r="B5179" t="s">
        <v>5028</v>
      </c>
      <c r="C5179" s="2">
        <v>44046.154861111114</v>
      </c>
      <c r="D5179" s="2">
        <v>44046.186111111114</v>
      </c>
      <c r="E5179" t="s">
        <v>223</v>
      </c>
    </row>
    <row r="5180" spans="1:5" x14ac:dyDescent="0.2">
      <c r="A5180" t="s">
        <v>5027</v>
      </c>
      <c r="B5180" t="s">
        <v>5028</v>
      </c>
      <c r="C5180" s="2">
        <v>44046.154861111114</v>
      </c>
      <c r="D5180" s="2">
        <v>44046.186111111114</v>
      </c>
      <c r="E5180" t="s">
        <v>5116</v>
      </c>
    </row>
    <row r="5181" spans="1:5" x14ac:dyDescent="0.2">
      <c r="A5181" t="s">
        <v>5027</v>
      </c>
      <c r="B5181" t="s">
        <v>5028</v>
      </c>
      <c r="C5181" s="2">
        <v>44046.154861111114</v>
      </c>
      <c r="D5181" s="2">
        <v>44046.186111111114</v>
      </c>
      <c r="E5181" t="s">
        <v>224</v>
      </c>
    </row>
    <row r="5182" spans="1:5" x14ac:dyDescent="0.2">
      <c r="A5182" t="s">
        <v>5027</v>
      </c>
      <c r="B5182" t="s">
        <v>5028</v>
      </c>
      <c r="C5182" s="2">
        <v>44046.154861111114</v>
      </c>
      <c r="D5182" s="2">
        <v>44046.186111111114</v>
      </c>
      <c r="E5182" t="s">
        <v>226</v>
      </c>
    </row>
    <row r="5183" spans="1:5" x14ac:dyDescent="0.2">
      <c r="A5183" t="s">
        <v>5027</v>
      </c>
      <c r="B5183" t="s">
        <v>5028</v>
      </c>
      <c r="C5183" s="2">
        <v>44046.154861111114</v>
      </c>
      <c r="D5183" s="2">
        <v>44046.186111111114</v>
      </c>
      <c r="E5183" t="s">
        <v>5117</v>
      </c>
    </row>
    <row r="5184" spans="1:5" x14ac:dyDescent="0.2">
      <c r="A5184" t="s">
        <v>5027</v>
      </c>
      <c r="B5184" t="s">
        <v>5028</v>
      </c>
      <c r="C5184" s="2">
        <v>44046.154861111114</v>
      </c>
      <c r="D5184" s="2">
        <v>44046.186111111114</v>
      </c>
      <c r="E5184" t="s">
        <v>5118</v>
      </c>
    </row>
    <row r="5185" spans="1:5" x14ac:dyDescent="0.2">
      <c r="A5185" t="s">
        <v>5027</v>
      </c>
      <c r="B5185" t="s">
        <v>5028</v>
      </c>
      <c r="C5185" s="2">
        <v>44046.154861111114</v>
      </c>
      <c r="D5185" s="2">
        <v>44046.186111111114</v>
      </c>
      <c r="E5185" t="s">
        <v>228</v>
      </c>
    </row>
    <row r="5186" spans="1:5" x14ac:dyDescent="0.2">
      <c r="A5186" t="s">
        <v>5027</v>
      </c>
      <c r="B5186" t="s">
        <v>5028</v>
      </c>
      <c r="C5186" s="2">
        <v>44046.154861111114</v>
      </c>
      <c r="D5186" s="2">
        <v>44046.186111111114</v>
      </c>
      <c r="E5186" t="s">
        <v>5119</v>
      </c>
    </row>
    <row r="5187" spans="1:5" x14ac:dyDescent="0.2">
      <c r="A5187" t="s">
        <v>5027</v>
      </c>
      <c r="B5187" t="s">
        <v>5028</v>
      </c>
      <c r="C5187" s="2">
        <v>44046.154861111114</v>
      </c>
      <c r="D5187" s="2">
        <v>44046.186111111114</v>
      </c>
      <c r="E5187" t="s">
        <v>5120</v>
      </c>
    </row>
    <row r="5188" spans="1:5" x14ac:dyDescent="0.2">
      <c r="A5188" t="s">
        <v>5027</v>
      </c>
      <c r="B5188" t="s">
        <v>5028</v>
      </c>
      <c r="C5188" s="2">
        <v>44046.154861111114</v>
      </c>
      <c r="D5188" s="2">
        <v>44046.186111111114</v>
      </c>
      <c r="E5188" t="s">
        <v>5121</v>
      </c>
    </row>
    <row r="5189" spans="1:5" x14ac:dyDescent="0.2">
      <c r="A5189" t="s">
        <v>5027</v>
      </c>
      <c r="B5189" t="s">
        <v>5028</v>
      </c>
      <c r="C5189" s="2">
        <v>44046.154861111114</v>
      </c>
      <c r="D5189" s="2">
        <v>44046.186111111114</v>
      </c>
      <c r="E5189" t="s">
        <v>230</v>
      </c>
    </row>
    <row r="5190" spans="1:5" x14ac:dyDescent="0.2">
      <c r="A5190" t="s">
        <v>5027</v>
      </c>
      <c r="B5190" t="s">
        <v>5028</v>
      </c>
      <c r="C5190" s="2">
        <v>44046.154861111114</v>
      </c>
      <c r="D5190" s="2">
        <v>44046.186111111114</v>
      </c>
      <c r="E5190" t="s">
        <v>233</v>
      </c>
    </row>
    <row r="5191" spans="1:5" x14ac:dyDescent="0.2">
      <c r="A5191" t="s">
        <v>5027</v>
      </c>
      <c r="B5191" t="s">
        <v>5028</v>
      </c>
      <c r="C5191" s="2">
        <v>44046.154861111114</v>
      </c>
      <c r="D5191" s="2">
        <v>44046.186111111114</v>
      </c>
      <c r="E5191" t="s">
        <v>5122</v>
      </c>
    </row>
    <row r="5192" spans="1:5" x14ac:dyDescent="0.2">
      <c r="A5192" t="s">
        <v>5027</v>
      </c>
      <c r="B5192" t="s">
        <v>5028</v>
      </c>
      <c r="C5192" s="2">
        <v>44046.154861111114</v>
      </c>
      <c r="D5192" s="2">
        <v>44046.186111111114</v>
      </c>
      <c r="E5192" t="s">
        <v>234</v>
      </c>
    </row>
    <row r="5193" spans="1:5" x14ac:dyDescent="0.2">
      <c r="A5193" t="s">
        <v>5027</v>
      </c>
      <c r="B5193" t="s">
        <v>5028</v>
      </c>
      <c r="C5193" s="2">
        <v>44046.154861111114</v>
      </c>
      <c r="D5193" s="2">
        <v>44046.186111111114</v>
      </c>
      <c r="E5193" t="s">
        <v>236</v>
      </c>
    </row>
    <row r="5194" spans="1:5" x14ac:dyDescent="0.2">
      <c r="A5194" t="s">
        <v>5027</v>
      </c>
      <c r="B5194" t="s">
        <v>5028</v>
      </c>
      <c r="C5194" s="2">
        <v>44046.154861111114</v>
      </c>
      <c r="D5194" s="2">
        <v>44046.186111111114</v>
      </c>
      <c r="E5194" t="s">
        <v>237</v>
      </c>
    </row>
    <row r="5195" spans="1:5" x14ac:dyDescent="0.2">
      <c r="A5195" t="s">
        <v>5027</v>
      </c>
      <c r="B5195" t="s">
        <v>5028</v>
      </c>
      <c r="C5195" s="2">
        <v>44046.154861111114</v>
      </c>
      <c r="D5195" s="2">
        <v>44046.186111111114</v>
      </c>
      <c r="E5195" t="s">
        <v>5123</v>
      </c>
    </row>
    <row r="5196" spans="1:5" x14ac:dyDescent="0.2">
      <c r="A5196" t="s">
        <v>5027</v>
      </c>
      <c r="B5196" t="s">
        <v>5028</v>
      </c>
      <c r="C5196" s="2">
        <v>44046.154861111114</v>
      </c>
      <c r="D5196" s="2">
        <v>44046.186111111114</v>
      </c>
      <c r="E5196" t="s">
        <v>239</v>
      </c>
    </row>
    <row r="5197" spans="1:5" x14ac:dyDescent="0.2">
      <c r="A5197" t="s">
        <v>5027</v>
      </c>
      <c r="B5197" t="s">
        <v>5028</v>
      </c>
      <c r="C5197" s="2">
        <v>44046.154861111114</v>
      </c>
      <c r="D5197" s="2">
        <v>44046.186111111114</v>
      </c>
      <c r="E5197" t="s">
        <v>5124</v>
      </c>
    </row>
    <row r="5198" spans="1:5" x14ac:dyDescent="0.2">
      <c r="A5198" t="s">
        <v>5027</v>
      </c>
      <c r="B5198" t="s">
        <v>5028</v>
      </c>
      <c r="C5198" s="2">
        <v>44046.154861111114</v>
      </c>
      <c r="D5198" s="2">
        <v>44046.186111111114</v>
      </c>
      <c r="E5198" t="s">
        <v>5125</v>
      </c>
    </row>
    <row r="5199" spans="1:5" x14ac:dyDescent="0.2">
      <c r="A5199" t="s">
        <v>5027</v>
      </c>
      <c r="B5199" t="s">
        <v>5028</v>
      </c>
      <c r="C5199" s="2">
        <v>44046.154861111114</v>
      </c>
      <c r="D5199" s="2">
        <v>44046.186111111114</v>
      </c>
      <c r="E5199" t="s">
        <v>5126</v>
      </c>
    </row>
    <row r="5200" spans="1:5" x14ac:dyDescent="0.2">
      <c r="A5200" t="s">
        <v>5027</v>
      </c>
      <c r="B5200" t="s">
        <v>5028</v>
      </c>
      <c r="C5200" s="2">
        <v>44046.154861111114</v>
      </c>
      <c r="D5200" s="2">
        <v>44046.186111111114</v>
      </c>
      <c r="E5200" t="s">
        <v>5127</v>
      </c>
    </row>
    <row r="5201" spans="1:5" x14ac:dyDescent="0.2">
      <c r="A5201" t="s">
        <v>5027</v>
      </c>
      <c r="B5201" t="s">
        <v>5028</v>
      </c>
      <c r="C5201" s="2">
        <v>44046.154861111114</v>
      </c>
      <c r="D5201" s="2">
        <v>44046.186111111114</v>
      </c>
      <c r="E5201" t="s">
        <v>244</v>
      </c>
    </row>
    <row r="5202" spans="1:5" x14ac:dyDescent="0.2">
      <c r="A5202" t="s">
        <v>5027</v>
      </c>
      <c r="B5202" t="s">
        <v>5028</v>
      </c>
      <c r="C5202" s="2">
        <v>44046.154861111114</v>
      </c>
      <c r="D5202" s="2">
        <v>44046.186111111114</v>
      </c>
      <c r="E5202" t="s">
        <v>247</v>
      </c>
    </row>
    <row r="5203" spans="1:5" x14ac:dyDescent="0.2">
      <c r="A5203" t="s">
        <v>5027</v>
      </c>
      <c r="B5203" t="s">
        <v>5028</v>
      </c>
      <c r="C5203" s="2">
        <v>44046.154861111114</v>
      </c>
      <c r="D5203" s="2">
        <v>44046.186111111114</v>
      </c>
      <c r="E5203" t="s">
        <v>5128</v>
      </c>
    </row>
    <row r="5204" spans="1:5" x14ac:dyDescent="0.2">
      <c r="A5204" t="s">
        <v>5027</v>
      </c>
      <c r="B5204" t="s">
        <v>5028</v>
      </c>
      <c r="C5204" s="2">
        <v>44046.154861111114</v>
      </c>
      <c r="D5204" s="2">
        <v>44046.186111111114</v>
      </c>
      <c r="E5204" t="s">
        <v>5129</v>
      </c>
    </row>
    <row r="5205" spans="1:5" x14ac:dyDescent="0.2">
      <c r="A5205" t="s">
        <v>5027</v>
      </c>
      <c r="B5205" t="s">
        <v>5028</v>
      </c>
      <c r="C5205" s="2">
        <v>44046.154861111114</v>
      </c>
      <c r="D5205" s="2">
        <v>44046.186111111114</v>
      </c>
      <c r="E5205" t="s">
        <v>5130</v>
      </c>
    </row>
    <row r="5206" spans="1:5" x14ac:dyDescent="0.2">
      <c r="A5206" t="s">
        <v>5027</v>
      </c>
      <c r="B5206" t="s">
        <v>5028</v>
      </c>
      <c r="C5206" s="2">
        <v>44046.154861111114</v>
      </c>
      <c r="D5206" s="2">
        <v>44046.186111111114</v>
      </c>
      <c r="E5206" t="s">
        <v>249</v>
      </c>
    </row>
    <row r="5207" spans="1:5" x14ac:dyDescent="0.2">
      <c r="A5207" t="s">
        <v>5027</v>
      </c>
      <c r="B5207" t="s">
        <v>5028</v>
      </c>
      <c r="C5207" s="2">
        <v>44046.154861111114</v>
      </c>
      <c r="D5207" s="2">
        <v>44046.186111111114</v>
      </c>
      <c r="E5207" t="s">
        <v>5131</v>
      </c>
    </row>
    <row r="5208" spans="1:5" x14ac:dyDescent="0.2">
      <c r="A5208" t="s">
        <v>5027</v>
      </c>
      <c r="B5208" t="s">
        <v>5028</v>
      </c>
      <c r="C5208" s="2">
        <v>44046.154861111114</v>
      </c>
      <c r="D5208" s="2">
        <v>44046.186111111114</v>
      </c>
      <c r="E5208" t="s">
        <v>5132</v>
      </c>
    </row>
    <row r="5209" spans="1:5" x14ac:dyDescent="0.2">
      <c r="A5209" t="s">
        <v>5027</v>
      </c>
      <c r="B5209" t="s">
        <v>5028</v>
      </c>
      <c r="C5209" s="2">
        <v>44046.154861111114</v>
      </c>
      <c r="D5209" s="2">
        <v>44046.186111111114</v>
      </c>
      <c r="E5209" t="s">
        <v>5133</v>
      </c>
    </row>
    <row r="5210" spans="1:5" x14ac:dyDescent="0.2">
      <c r="A5210" t="s">
        <v>5027</v>
      </c>
      <c r="B5210" t="s">
        <v>5028</v>
      </c>
      <c r="C5210" s="2">
        <v>44046.154861111114</v>
      </c>
      <c r="D5210" s="2">
        <v>44046.186111111114</v>
      </c>
      <c r="E5210" t="s">
        <v>252</v>
      </c>
    </row>
    <row r="5211" spans="1:5" x14ac:dyDescent="0.2">
      <c r="A5211" t="s">
        <v>5027</v>
      </c>
      <c r="B5211" t="s">
        <v>5028</v>
      </c>
      <c r="C5211" s="2">
        <v>44046.154861111114</v>
      </c>
      <c r="D5211" s="2">
        <v>44046.186111111114</v>
      </c>
      <c r="E5211" t="s">
        <v>5134</v>
      </c>
    </row>
    <row r="5212" spans="1:5" x14ac:dyDescent="0.2">
      <c r="A5212" t="s">
        <v>5027</v>
      </c>
      <c r="B5212" t="s">
        <v>5028</v>
      </c>
      <c r="C5212" s="2">
        <v>44046.154861111114</v>
      </c>
      <c r="D5212" s="2">
        <v>44046.186111111114</v>
      </c>
      <c r="E5212" t="s">
        <v>5135</v>
      </c>
    </row>
    <row r="5213" spans="1:5" x14ac:dyDescent="0.2">
      <c r="A5213" t="s">
        <v>5027</v>
      </c>
      <c r="B5213" t="s">
        <v>5028</v>
      </c>
      <c r="C5213" s="2">
        <v>44046.154861111114</v>
      </c>
      <c r="D5213" s="2">
        <v>44046.186111111114</v>
      </c>
      <c r="E5213" t="s">
        <v>5136</v>
      </c>
    </row>
    <row r="5214" spans="1:5" x14ac:dyDescent="0.2">
      <c r="A5214" t="s">
        <v>5027</v>
      </c>
      <c r="B5214" t="s">
        <v>5028</v>
      </c>
      <c r="C5214" s="2">
        <v>44046.154861111114</v>
      </c>
      <c r="D5214" s="2">
        <v>44046.186111111114</v>
      </c>
      <c r="E5214" t="s">
        <v>254</v>
      </c>
    </row>
    <row r="5215" spans="1:5" x14ac:dyDescent="0.2">
      <c r="A5215" t="s">
        <v>5027</v>
      </c>
      <c r="B5215" t="s">
        <v>5028</v>
      </c>
      <c r="C5215" s="2">
        <v>44046.154861111114</v>
      </c>
      <c r="D5215" s="2">
        <v>44046.186111111114</v>
      </c>
      <c r="E5215" t="s">
        <v>5137</v>
      </c>
    </row>
    <row r="5216" spans="1:5" x14ac:dyDescent="0.2">
      <c r="A5216" t="s">
        <v>5027</v>
      </c>
      <c r="B5216" t="s">
        <v>5028</v>
      </c>
      <c r="C5216" s="2">
        <v>44046.154861111114</v>
      </c>
      <c r="D5216" s="2">
        <v>44046.186111111114</v>
      </c>
      <c r="E5216" t="s">
        <v>255</v>
      </c>
    </row>
    <row r="5217" spans="1:5" x14ac:dyDescent="0.2">
      <c r="A5217" t="s">
        <v>5027</v>
      </c>
      <c r="B5217" t="s">
        <v>5028</v>
      </c>
      <c r="C5217" s="2">
        <v>44046.154861111114</v>
      </c>
      <c r="D5217" s="2">
        <v>44046.186111111114</v>
      </c>
      <c r="E5217" t="s">
        <v>257</v>
      </c>
    </row>
    <row r="5218" spans="1:5" x14ac:dyDescent="0.2">
      <c r="A5218" t="s">
        <v>5027</v>
      </c>
      <c r="B5218" t="s">
        <v>5028</v>
      </c>
      <c r="C5218" s="2">
        <v>44046.154861111114</v>
      </c>
      <c r="D5218" s="2">
        <v>44046.186111111114</v>
      </c>
      <c r="E5218" t="s">
        <v>258</v>
      </c>
    </row>
    <row r="5219" spans="1:5" x14ac:dyDescent="0.2">
      <c r="A5219" t="s">
        <v>5027</v>
      </c>
      <c r="B5219" t="s">
        <v>5028</v>
      </c>
      <c r="C5219" s="2">
        <v>44046.154861111114</v>
      </c>
      <c r="D5219" s="2">
        <v>44046.186111111114</v>
      </c>
      <c r="E5219" t="s">
        <v>259</v>
      </c>
    </row>
    <row r="5220" spans="1:5" x14ac:dyDescent="0.2">
      <c r="A5220" t="s">
        <v>5027</v>
      </c>
      <c r="B5220" t="s">
        <v>5028</v>
      </c>
      <c r="C5220" s="2">
        <v>44046.154861111114</v>
      </c>
      <c r="D5220" s="2">
        <v>44046.186111111114</v>
      </c>
      <c r="E5220" t="s">
        <v>261</v>
      </c>
    </row>
    <row r="5221" spans="1:5" x14ac:dyDescent="0.2">
      <c r="A5221" t="s">
        <v>5027</v>
      </c>
      <c r="B5221" t="s">
        <v>5028</v>
      </c>
      <c r="C5221" s="2">
        <v>44046.154861111114</v>
      </c>
      <c r="D5221" s="2">
        <v>44046.186111111114</v>
      </c>
      <c r="E5221" t="s">
        <v>262</v>
      </c>
    </row>
    <row r="5222" spans="1:5" x14ac:dyDescent="0.2">
      <c r="A5222" t="s">
        <v>5027</v>
      </c>
      <c r="B5222" t="s">
        <v>5028</v>
      </c>
      <c r="C5222" s="2">
        <v>44046.154861111114</v>
      </c>
      <c r="D5222" s="2">
        <v>44046.186111111114</v>
      </c>
      <c r="E5222" t="s">
        <v>5138</v>
      </c>
    </row>
    <row r="5223" spans="1:5" x14ac:dyDescent="0.2">
      <c r="A5223" t="s">
        <v>5027</v>
      </c>
      <c r="B5223" t="s">
        <v>5028</v>
      </c>
      <c r="C5223" s="2">
        <v>44046.154861111114</v>
      </c>
      <c r="D5223" s="2">
        <v>44046.186111111114</v>
      </c>
      <c r="E5223" t="s">
        <v>5139</v>
      </c>
    </row>
    <row r="5224" spans="1:5" x14ac:dyDescent="0.2">
      <c r="A5224" t="s">
        <v>5027</v>
      </c>
      <c r="B5224" t="s">
        <v>5028</v>
      </c>
      <c r="C5224" s="2">
        <v>44046.154861111114</v>
      </c>
      <c r="D5224" s="2">
        <v>44046.186111111114</v>
      </c>
      <c r="E5224" t="s">
        <v>5140</v>
      </c>
    </row>
    <row r="5225" spans="1:5" x14ac:dyDescent="0.2">
      <c r="A5225" t="s">
        <v>5027</v>
      </c>
      <c r="B5225" t="s">
        <v>5028</v>
      </c>
      <c r="C5225" s="2">
        <v>44046.154861111114</v>
      </c>
      <c r="D5225" s="2">
        <v>44046.186111111114</v>
      </c>
      <c r="E5225" t="s">
        <v>5141</v>
      </c>
    </row>
    <row r="5226" spans="1:5" x14ac:dyDescent="0.2">
      <c r="A5226" t="s">
        <v>5027</v>
      </c>
      <c r="B5226" t="s">
        <v>5028</v>
      </c>
      <c r="C5226" s="2">
        <v>44046.154861111114</v>
      </c>
      <c r="D5226" s="2">
        <v>44046.186111111114</v>
      </c>
      <c r="E5226" t="s">
        <v>5142</v>
      </c>
    </row>
    <row r="5227" spans="1:5" x14ac:dyDescent="0.2">
      <c r="A5227" t="s">
        <v>5027</v>
      </c>
      <c r="B5227" t="s">
        <v>5028</v>
      </c>
      <c r="C5227" s="2">
        <v>44046.154861111114</v>
      </c>
      <c r="D5227" s="2">
        <v>44046.186111111114</v>
      </c>
      <c r="E5227" t="s">
        <v>265</v>
      </c>
    </row>
    <row r="5228" spans="1:5" x14ac:dyDescent="0.2">
      <c r="A5228" t="s">
        <v>5027</v>
      </c>
      <c r="B5228" t="s">
        <v>5028</v>
      </c>
      <c r="C5228" s="2">
        <v>44046.154861111114</v>
      </c>
      <c r="D5228" s="2">
        <v>44046.186111111114</v>
      </c>
      <c r="E5228" t="s">
        <v>5143</v>
      </c>
    </row>
    <row r="5229" spans="1:5" x14ac:dyDescent="0.2">
      <c r="A5229" t="s">
        <v>5027</v>
      </c>
      <c r="B5229" t="s">
        <v>5028</v>
      </c>
      <c r="C5229" s="2">
        <v>44046.154861111114</v>
      </c>
      <c r="D5229" s="2">
        <v>44046.186111111114</v>
      </c>
      <c r="E5229" t="s">
        <v>266</v>
      </c>
    </row>
    <row r="5230" spans="1:5" x14ac:dyDescent="0.2">
      <c r="A5230" t="s">
        <v>5027</v>
      </c>
      <c r="B5230" t="s">
        <v>5028</v>
      </c>
      <c r="C5230" s="2">
        <v>44046.154861111114</v>
      </c>
      <c r="D5230" s="2">
        <v>44046.186111111114</v>
      </c>
      <c r="E5230" t="s">
        <v>5144</v>
      </c>
    </row>
    <row r="5231" spans="1:5" x14ac:dyDescent="0.2">
      <c r="A5231" t="s">
        <v>5027</v>
      </c>
      <c r="B5231" t="s">
        <v>5028</v>
      </c>
      <c r="C5231" s="2">
        <v>44046.154861111114</v>
      </c>
      <c r="D5231" s="2">
        <v>44046.186111111114</v>
      </c>
      <c r="E5231" t="s">
        <v>270</v>
      </c>
    </row>
    <row r="5232" spans="1:5" x14ac:dyDescent="0.2">
      <c r="A5232" t="s">
        <v>5027</v>
      </c>
      <c r="B5232" t="s">
        <v>5028</v>
      </c>
      <c r="C5232" s="2">
        <v>44046.154861111114</v>
      </c>
      <c r="D5232" s="2">
        <v>44046.186111111114</v>
      </c>
      <c r="E5232" t="s">
        <v>5145</v>
      </c>
    </row>
    <row r="5233" spans="1:5" x14ac:dyDescent="0.2">
      <c r="A5233" t="s">
        <v>5027</v>
      </c>
      <c r="B5233" t="s">
        <v>5028</v>
      </c>
      <c r="C5233" s="2">
        <v>44046.154861111114</v>
      </c>
      <c r="D5233" s="2">
        <v>44046.186111111114</v>
      </c>
      <c r="E5233" t="s">
        <v>272</v>
      </c>
    </row>
    <row r="5234" spans="1:5" x14ac:dyDescent="0.2">
      <c r="A5234" t="s">
        <v>5027</v>
      </c>
      <c r="B5234" t="s">
        <v>5028</v>
      </c>
      <c r="C5234" s="2">
        <v>44046.154861111114</v>
      </c>
      <c r="D5234" s="2">
        <v>44046.186111111114</v>
      </c>
      <c r="E5234" t="s">
        <v>5146</v>
      </c>
    </row>
    <row r="5235" spans="1:5" x14ac:dyDescent="0.2">
      <c r="A5235" t="s">
        <v>5027</v>
      </c>
      <c r="B5235" t="s">
        <v>5028</v>
      </c>
      <c r="C5235" s="2">
        <v>44046.154861111114</v>
      </c>
      <c r="D5235" s="2">
        <v>44046.186111111114</v>
      </c>
      <c r="E5235" t="s">
        <v>5147</v>
      </c>
    </row>
    <row r="5236" spans="1:5" x14ac:dyDescent="0.2">
      <c r="A5236" t="s">
        <v>5027</v>
      </c>
      <c r="B5236" t="s">
        <v>5028</v>
      </c>
      <c r="C5236" s="2">
        <v>44046.154861111114</v>
      </c>
      <c r="D5236" s="2">
        <v>44046.186111111114</v>
      </c>
      <c r="E5236" t="s">
        <v>275</v>
      </c>
    </row>
    <row r="5237" spans="1:5" x14ac:dyDescent="0.2">
      <c r="A5237" t="s">
        <v>5027</v>
      </c>
      <c r="B5237" t="s">
        <v>5028</v>
      </c>
      <c r="C5237" s="2">
        <v>44046.154861111114</v>
      </c>
      <c r="D5237" s="2">
        <v>44046.186111111114</v>
      </c>
      <c r="E5237" t="s">
        <v>276</v>
      </c>
    </row>
    <row r="5238" spans="1:5" x14ac:dyDescent="0.2">
      <c r="A5238" t="s">
        <v>5027</v>
      </c>
      <c r="B5238" t="s">
        <v>5028</v>
      </c>
      <c r="C5238" s="2">
        <v>44046.154861111114</v>
      </c>
      <c r="D5238" s="2">
        <v>44046.186111111114</v>
      </c>
      <c r="E5238" t="s">
        <v>277</v>
      </c>
    </row>
    <row r="5239" spans="1:5" x14ac:dyDescent="0.2">
      <c r="A5239" t="s">
        <v>5027</v>
      </c>
      <c r="B5239" t="s">
        <v>5028</v>
      </c>
      <c r="C5239" s="2">
        <v>44046.154861111114</v>
      </c>
      <c r="D5239" s="2">
        <v>44046.186111111114</v>
      </c>
      <c r="E5239" t="s">
        <v>5148</v>
      </c>
    </row>
    <row r="5240" spans="1:5" x14ac:dyDescent="0.2">
      <c r="A5240" t="s">
        <v>5027</v>
      </c>
      <c r="B5240" t="s">
        <v>5028</v>
      </c>
      <c r="C5240" s="2">
        <v>44046.154861111114</v>
      </c>
      <c r="D5240" s="2">
        <v>44046.186111111114</v>
      </c>
      <c r="E5240" t="s">
        <v>278</v>
      </c>
    </row>
    <row r="5241" spans="1:5" x14ac:dyDescent="0.2">
      <c r="A5241" t="s">
        <v>5027</v>
      </c>
      <c r="B5241" t="s">
        <v>5028</v>
      </c>
      <c r="C5241" s="2">
        <v>44046.154861111114</v>
      </c>
      <c r="D5241" s="2">
        <v>44046.186111111114</v>
      </c>
      <c r="E5241" t="s">
        <v>279</v>
      </c>
    </row>
    <row r="5242" spans="1:5" x14ac:dyDescent="0.2">
      <c r="A5242" t="s">
        <v>5027</v>
      </c>
      <c r="B5242" t="s">
        <v>5028</v>
      </c>
      <c r="C5242" s="2">
        <v>44046.154861111114</v>
      </c>
      <c r="D5242" s="2">
        <v>44046.186111111114</v>
      </c>
      <c r="E5242" t="s">
        <v>5149</v>
      </c>
    </row>
    <row r="5243" spans="1:5" x14ac:dyDescent="0.2">
      <c r="A5243" t="s">
        <v>5027</v>
      </c>
      <c r="B5243" t="s">
        <v>5028</v>
      </c>
      <c r="C5243" s="2">
        <v>44046.154861111114</v>
      </c>
      <c r="D5243" s="2">
        <v>44046.186111111114</v>
      </c>
      <c r="E5243" t="s">
        <v>5150</v>
      </c>
    </row>
    <row r="5244" spans="1:5" x14ac:dyDescent="0.2">
      <c r="A5244" t="s">
        <v>5027</v>
      </c>
      <c r="B5244" t="s">
        <v>5028</v>
      </c>
      <c r="C5244" s="2">
        <v>44046.154861111114</v>
      </c>
      <c r="D5244" s="2">
        <v>44046.186111111114</v>
      </c>
      <c r="E5244" t="s">
        <v>281</v>
      </c>
    </row>
    <row r="5245" spans="1:5" x14ac:dyDescent="0.2">
      <c r="A5245" t="s">
        <v>5027</v>
      </c>
      <c r="B5245" t="s">
        <v>5028</v>
      </c>
      <c r="C5245" s="2">
        <v>44046.154861111114</v>
      </c>
      <c r="D5245" s="2">
        <v>44046.186111111114</v>
      </c>
      <c r="E5245" t="s">
        <v>283</v>
      </c>
    </row>
    <row r="5246" spans="1:5" x14ac:dyDescent="0.2">
      <c r="A5246" t="s">
        <v>5027</v>
      </c>
      <c r="B5246" t="s">
        <v>5028</v>
      </c>
      <c r="C5246" s="2">
        <v>44046.154861111114</v>
      </c>
      <c r="D5246" s="2">
        <v>44046.186111111114</v>
      </c>
      <c r="E5246" t="s">
        <v>285</v>
      </c>
    </row>
    <row r="5247" spans="1:5" x14ac:dyDescent="0.2">
      <c r="A5247" t="s">
        <v>5027</v>
      </c>
      <c r="B5247" t="s">
        <v>5028</v>
      </c>
      <c r="C5247" s="2">
        <v>44046.154861111114</v>
      </c>
      <c r="D5247" s="2">
        <v>44046.186111111114</v>
      </c>
      <c r="E5247" t="s">
        <v>287</v>
      </c>
    </row>
    <row r="5248" spans="1:5" x14ac:dyDescent="0.2">
      <c r="A5248" t="s">
        <v>5027</v>
      </c>
      <c r="B5248" t="s">
        <v>5028</v>
      </c>
      <c r="C5248" s="2">
        <v>44046.154861111114</v>
      </c>
      <c r="D5248" s="2">
        <v>44046.186111111114</v>
      </c>
      <c r="E5248" t="s">
        <v>5151</v>
      </c>
    </row>
    <row r="5249" spans="1:5" x14ac:dyDescent="0.2">
      <c r="A5249" t="s">
        <v>5027</v>
      </c>
      <c r="B5249" t="s">
        <v>5028</v>
      </c>
      <c r="C5249" s="2">
        <v>44046.154861111114</v>
      </c>
      <c r="D5249" s="2">
        <v>44046.186111111114</v>
      </c>
      <c r="E5249" t="s">
        <v>289</v>
      </c>
    </row>
    <row r="5250" spans="1:5" x14ac:dyDescent="0.2">
      <c r="A5250" t="s">
        <v>5027</v>
      </c>
      <c r="B5250" t="s">
        <v>5028</v>
      </c>
      <c r="C5250" s="2">
        <v>44046.154861111114</v>
      </c>
      <c r="D5250" s="2">
        <v>44046.186111111114</v>
      </c>
      <c r="E5250" t="s">
        <v>291</v>
      </c>
    </row>
    <row r="5251" spans="1:5" x14ac:dyDescent="0.2">
      <c r="A5251" t="s">
        <v>5027</v>
      </c>
      <c r="B5251" t="s">
        <v>5028</v>
      </c>
      <c r="C5251" s="2">
        <v>44046.154861111114</v>
      </c>
      <c r="D5251" s="2">
        <v>44046.186111111114</v>
      </c>
      <c r="E5251" t="s">
        <v>292</v>
      </c>
    </row>
    <row r="5252" spans="1:5" x14ac:dyDescent="0.2">
      <c r="A5252" t="s">
        <v>5027</v>
      </c>
      <c r="B5252" t="s">
        <v>5028</v>
      </c>
      <c r="C5252" s="2">
        <v>44046.154861111114</v>
      </c>
      <c r="D5252" s="2">
        <v>44046.186111111114</v>
      </c>
      <c r="E5252" t="s">
        <v>293</v>
      </c>
    </row>
    <row r="5253" spans="1:5" x14ac:dyDescent="0.2">
      <c r="A5253" t="s">
        <v>5027</v>
      </c>
      <c r="B5253" t="s">
        <v>5028</v>
      </c>
      <c r="C5253" s="2">
        <v>44046.154861111114</v>
      </c>
      <c r="D5253" s="2">
        <v>44046.186111111114</v>
      </c>
      <c r="E5253" t="s">
        <v>5152</v>
      </c>
    </row>
    <row r="5254" spans="1:5" x14ac:dyDescent="0.2">
      <c r="A5254" t="s">
        <v>5027</v>
      </c>
      <c r="B5254" t="s">
        <v>5028</v>
      </c>
      <c r="C5254" s="2">
        <v>44046.154861111114</v>
      </c>
      <c r="D5254" s="2">
        <v>44046.186111111114</v>
      </c>
      <c r="E5254" t="s">
        <v>5153</v>
      </c>
    </row>
    <row r="5255" spans="1:5" x14ac:dyDescent="0.2">
      <c r="A5255" t="s">
        <v>5027</v>
      </c>
      <c r="B5255" t="s">
        <v>5028</v>
      </c>
      <c r="C5255" s="2">
        <v>44046.154861111114</v>
      </c>
      <c r="D5255" s="2">
        <v>44046.186111111114</v>
      </c>
      <c r="E5255" t="s">
        <v>5154</v>
      </c>
    </row>
    <row r="5256" spans="1:5" x14ac:dyDescent="0.2">
      <c r="A5256" t="s">
        <v>5027</v>
      </c>
      <c r="B5256" t="s">
        <v>5028</v>
      </c>
      <c r="C5256" s="2">
        <v>44046.154861111114</v>
      </c>
      <c r="D5256" s="2">
        <v>44046.186111111114</v>
      </c>
      <c r="E5256" t="s">
        <v>5155</v>
      </c>
    </row>
    <row r="5257" spans="1:5" x14ac:dyDescent="0.2">
      <c r="A5257" t="s">
        <v>5027</v>
      </c>
      <c r="B5257" t="s">
        <v>5028</v>
      </c>
      <c r="C5257" s="2">
        <v>44046.154861111114</v>
      </c>
      <c r="D5257" s="2">
        <v>44046.186111111114</v>
      </c>
      <c r="E5257" t="s">
        <v>294</v>
      </c>
    </row>
    <row r="5258" spans="1:5" x14ac:dyDescent="0.2">
      <c r="A5258" t="s">
        <v>5027</v>
      </c>
      <c r="B5258" t="s">
        <v>5028</v>
      </c>
      <c r="C5258" s="2">
        <v>44046.154861111114</v>
      </c>
      <c r="D5258" s="2">
        <v>44046.186111111114</v>
      </c>
      <c r="E5258" t="s">
        <v>295</v>
      </c>
    </row>
    <row r="5259" spans="1:5" x14ac:dyDescent="0.2">
      <c r="A5259" t="s">
        <v>5027</v>
      </c>
      <c r="B5259" t="s">
        <v>5028</v>
      </c>
      <c r="C5259" s="2">
        <v>44046.154861111114</v>
      </c>
      <c r="D5259" s="2">
        <v>44046.186111111114</v>
      </c>
      <c r="E5259" t="s">
        <v>5156</v>
      </c>
    </row>
    <row r="5260" spans="1:5" x14ac:dyDescent="0.2">
      <c r="A5260" t="s">
        <v>5027</v>
      </c>
      <c r="B5260" t="s">
        <v>5028</v>
      </c>
      <c r="C5260" s="2">
        <v>44046.154861111114</v>
      </c>
      <c r="D5260" s="2">
        <v>44046.186111111114</v>
      </c>
      <c r="E5260" t="s">
        <v>297</v>
      </c>
    </row>
    <row r="5261" spans="1:5" x14ac:dyDescent="0.2">
      <c r="A5261" t="s">
        <v>5027</v>
      </c>
      <c r="B5261" t="s">
        <v>5028</v>
      </c>
      <c r="C5261" s="2">
        <v>44046.154861111114</v>
      </c>
      <c r="D5261" s="2">
        <v>44046.186111111114</v>
      </c>
      <c r="E5261" t="s">
        <v>5157</v>
      </c>
    </row>
    <row r="5262" spans="1:5" x14ac:dyDescent="0.2">
      <c r="A5262" t="s">
        <v>5027</v>
      </c>
      <c r="B5262" t="s">
        <v>5028</v>
      </c>
      <c r="C5262" s="2">
        <v>44046.154861111114</v>
      </c>
      <c r="D5262" s="2">
        <v>44046.186111111114</v>
      </c>
      <c r="E5262" t="s">
        <v>5158</v>
      </c>
    </row>
    <row r="5263" spans="1:5" x14ac:dyDescent="0.2">
      <c r="A5263" t="s">
        <v>5027</v>
      </c>
      <c r="B5263" t="s">
        <v>5028</v>
      </c>
      <c r="C5263" s="2">
        <v>44046.154861111114</v>
      </c>
      <c r="D5263" s="2">
        <v>44046.186111111114</v>
      </c>
      <c r="E5263" t="s">
        <v>5159</v>
      </c>
    </row>
    <row r="5264" spans="1:5" x14ac:dyDescent="0.2">
      <c r="A5264" t="s">
        <v>5027</v>
      </c>
      <c r="B5264" t="s">
        <v>5028</v>
      </c>
      <c r="C5264" s="2">
        <v>44046.154861111114</v>
      </c>
      <c r="D5264" s="2">
        <v>44046.186111111114</v>
      </c>
      <c r="E5264" t="s">
        <v>299</v>
      </c>
    </row>
    <row r="5265" spans="1:5" x14ac:dyDescent="0.2">
      <c r="A5265" t="s">
        <v>5027</v>
      </c>
      <c r="B5265" t="s">
        <v>5028</v>
      </c>
      <c r="C5265" s="2">
        <v>44046.154861111114</v>
      </c>
      <c r="D5265" s="2">
        <v>44046.186111111114</v>
      </c>
      <c r="E5265" t="s">
        <v>301</v>
      </c>
    </row>
    <row r="5266" spans="1:5" x14ac:dyDescent="0.2">
      <c r="A5266" t="s">
        <v>5027</v>
      </c>
      <c r="B5266" t="s">
        <v>5028</v>
      </c>
      <c r="C5266" s="2">
        <v>44046.154861111114</v>
      </c>
      <c r="D5266" s="2">
        <v>44046.186111111114</v>
      </c>
      <c r="E5266" t="s">
        <v>5160</v>
      </c>
    </row>
    <row r="5267" spans="1:5" x14ac:dyDescent="0.2">
      <c r="A5267" t="s">
        <v>5027</v>
      </c>
      <c r="B5267" t="s">
        <v>5028</v>
      </c>
      <c r="C5267" s="2">
        <v>44046.154861111114</v>
      </c>
      <c r="D5267" s="2">
        <v>44046.186111111114</v>
      </c>
      <c r="E5267" t="s">
        <v>302</v>
      </c>
    </row>
    <row r="5268" spans="1:5" x14ac:dyDescent="0.2">
      <c r="A5268" t="s">
        <v>5027</v>
      </c>
      <c r="B5268" t="s">
        <v>5028</v>
      </c>
      <c r="C5268" s="2">
        <v>44046.154861111114</v>
      </c>
      <c r="D5268" s="2">
        <v>44046.186111111114</v>
      </c>
      <c r="E5268" t="s">
        <v>5161</v>
      </c>
    </row>
    <row r="5269" spans="1:5" x14ac:dyDescent="0.2">
      <c r="A5269" t="s">
        <v>5027</v>
      </c>
      <c r="B5269" t="s">
        <v>5028</v>
      </c>
      <c r="C5269" s="2">
        <v>44046.154861111114</v>
      </c>
      <c r="D5269" s="2">
        <v>44046.186111111114</v>
      </c>
      <c r="E5269" t="s">
        <v>5162</v>
      </c>
    </row>
    <row r="5270" spans="1:5" x14ac:dyDescent="0.2">
      <c r="A5270" t="s">
        <v>5027</v>
      </c>
      <c r="B5270" t="s">
        <v>5028</v>
      </c>
      <c r="C5270" s="2">
        <v>44046.154861111114</v>
      </c>
      <c r="D5270" s="2">
        <v>44046.186111111114</v>
      </c>
      <c r="E5270" t="s">
        <v>303</v>
      </c>
    </row>
    <row r="5271" spans="1:5" x14ac:dyDescent="0.2">
      <c r="A5271" t="s">
        <v>5027</v>
      </c>
      <c r="B5271" t="s">
        <v>5028</v>
      </c>
      <c r="C5271" s="2">
        <v>44046.154861111114</v>
      </c>
      <c r="D5271" s="2">
        <v>44046.186111111114</v>
      </c>
      <c r="E5271" t="s">
        <v>304</v>
      </c>
    </row>
    <row r="5272" spans="1:5" x14ac:dyDescent="0.2">
      <c r="A5272" t="s">
        <v>5027</v>
      </c>
      <c r="B5272" t="s">
        <v>5028</v>
      </c>
      <c r="C5272" s="2">
        <v>44046.154861111114</v>
      </c>
      <c r="D5272" s="2">
        <v>44046.186111111114</v>
      </c>
      <c r="E5272" t="s">
        <v>305</v>
      </c>
    </row>
    <row r="5273" spans="1:5" x14ac:dyDescent="0.2">
      <c r="A5273" t="s">
        <v>5027</v>
      </c>
      <c r="B5273" t="s">
        <v>5028</v>
      </c>
      <c r="C5273" s="2">
        <v>44046.154861111114</v>
      </c>
      <c r="D5273" s="2">
        <v>44046.186111111114</v>
      </c>
      <c r="E5273" t="s">
        <v>5163</v>
      </c>
    </row>
    <row r="5274" spans="1:5" x14ac:dyDescent="0.2">
      <c r="A5274" t="s">
        <v>5027</v>
      </c>
      <c r="B5274" t="s">
        <v>5028</v>
      </c>
      <c r="C5274" s="2">
        <v>44046.154861111114</v>
      </c>
      <c r="D5274" s="2">
        <v>44046.186111111114</v>
      </c>
      <c r="E5274" t="s">
        <v>5164</v>
      </c>
    </row>
    <row r="5275" spans="1:5" x14ac:dyDescent="0.2">
      <c r="A5275" t="s">
        <v>5027</v>
      </c>
      <c r="B5275" t="s">
        <v>5028</v>
      </c>
      <c r="C5275" s="2">
        <v>44046.154861111114</v>
      </c>
      <c r="D5275" s="2">
        <v>44046.186111111114</v>
      </c>
      <c r="E5275" t="s">
        <v>309</v>
      </c>
    </row>
    <row r="5276" spans="1:5" x14ac:dyDescent="0.2">
      <c r="A5276" t="s">
        <v>5027</v>
      </c>
      <c r="B5276" t="s">
        <v>5028</v>
      </c>
      <c r="C5276" s="2">
        <v>44046.154861111114</v>
      </c>
      <c r="D5276" s="2">
        <v>44046.186111111114</v>
      </c>
      <c r="E5276" t="s">
        <v>311</v>
      </c>
    </row>
    <row r="5277" spans="1:5" x14ac:dyDescent="0.2">
      <c r="A5277" t="s">
        <v>5027</v>
      </c>
      <c r="B5277" t="s">
        <v>5028</v>
      </c>
      <c r="C5277" s="2">
        <v>44046.154861111114</v>
      </c>
      <c r="D5277" s="2">
        <v>44046.186111111114</v>
      </c>
      <c r="E5277" t="s">
        <v>312</v>
      </c>
    </row>
    <row r="5278" spans="1:5" x14ac:dyDescent="0.2">
      <c r="A5278" t="s">
        <v>5027</v>
      </c>
      <c r="B5278" t="s">
        <v>5028</v>
      </c>
      <c r="C5278" s="2">
        <v>44046.154861111114</v>
      </c>
      <c r="D5278" s="2">
        <v>44046.186111111114</v>
      </c>
      <c r="E5278" t="s">
        <v>314</v>
      </c>
    </row>
    <row r="5279" spans="1:5" x14ac:dyDescent="0.2">
      <c r="A5279" t="s">
        <v>5027</v>
      </c>
      <c r="B5279" t="s">
        <v>5028</v>
      </c>
      <c r="C5279" s="2">
        <v>44046.154861111114</v>
      </c>
      <c r="D5279" s="2">
        <v>44046.186111111114</v>
      </c>
      <c r="E5279" t="s">
        <v>315</v>
      </c>
    </row>
    <row r="5280" spans="1:5" x14ac:dyDescent="0.2">
      <c r="A5280" t="s">
        <v>5027</v>
      </c>
      <c r="B5280" t="s">
        <v>5028</v>
      </c>
      <c r="C5280" s="2">
        <v>44046.154861111114</v>
      </c>
      <c r="D5280" s="2">
        <v>44046.186111111114</v>
      </c>
      <c r="E5280" t="s">
        <v>5165</v>
      </c>
    </row>
    <row r="5281" spans="1:5" x14ac:dyDescent="0.2">
      <c r="A5281" t="s">
        <v>5027</v>
      </c>
      <c r="B5281" t="s">
        <v>5028</v>
      </c>
      <c r="C5281" s="2">
        <v>44046.154861111114</v>
      </c>
      <c r="D5281" s="2">
        <v>44046.186111111114</v>
      </c>
      <c r="E5281" t="s">
        <v>322</v>
      </c>
    </row>
    <row r="5282" spans="1:5" x14ac:dyDescent="0.2">
      <c r="A5282" t="s">
        <v>5027</v>
      </c>
      <c r="B5282" t="s">
        <v>5028</v>
      </c>
      <c r="C5282" s="2">
        <v>44046.154861111114</v>
      </c>
      <c r="D5282" s="2">
        <v>44046.186111111114</v>
      </c>
      <c r="E5282" t="s">
        <v>323</v>
      </c>
    </row>
    <row r="5283" spans="1:5" x14ac:dyDescent="0.2">
      <c r="A5283" t="s">
        <v>5027</v>
      </c>
      <c r="B5283" t="s">
        <v>5028</v>
      </c>
      <c r="C5283" s="2">
        <v>44046.154861111114</v>
      </c>
      <c r="D5283" s="2">
        <v>44046.186111111114</v>
      </c>
      <c r="E5283" t="s">
        <v>324</v>
      </c>
    </row>
    <row r="5284" spans="1:5" x14ac:dyDescent="0.2">
      <c r="A5284" t="s">
        <v>5027</v>
      </c>
      <c r="B5284" t="s">
        <v>5028</v>
      </c>
      <c r="C5284" s="2">
        <v>44046.154861111114</v>
      </c>
      <c r="D5284" s="2">
        <v>44046.186111111114</v>
      </c>
      <c r="E5284" t="s">
        <v>325</v>
      </c>
    </row>
    <row r="5285" spans="1:5" x14ac:dyDescent="0.2">
      <c r="A5285" t="s">
        <v>5027</v>
      </c>
      <c r="B5285" t="s">
        <v>5028</v>
      </c>
      <c r="C5285" s="2">
        <v>44046.154861111114</v>
      </c>
      <c r="D5285" s="2">
        <v>44046.186111111114</v>
      </c>
      <c r="E5285" t="s">
        <v>326</v>
      </c>
    </row>
    <row r="5286" spans="1:5" x14ac:dyDescent="0.2">
      <c r="A5286" t="s">
        <v>5027</v>
      </c>
      <c r="B5286" t="s">
        <v>5028</v>
      </c>
      <c r="C5286" s="2">
        <v>44046.154861111114</v>
      </c>
      <c r="D5286" s="2">
        <v>44046.186111111114</v>
      </c>
      <c r="E5286" t="s">
        <v>329</v>
      </c>
    </row>
    <row r="5287" spans="1:5" x14ac:dyDescent="0.2">
      <c r="A5287" t="s">
        <v>5027</v>
      </c>
      <c r="B5287" t="s">
        <v>5028</v>
      </c>
      <c r="C5287" s="2">
        <v>44046.154861111114</v>
      </c>
      <c r="D5287" s="2">
        <v>44046.186111111114</v>
      </c>
      <c r="E5287" t="s">
        <v>5166</v>
      </c>
    </row>
    <row r="5288" spans="1:5" x14ac:dyDescent="0.2">
      <c r="A5288" t="s">
        <v>5027</v>
      </c>
      <c r="B5288" t="s">
        <v>5028</v>
      </c>
      <c r="C5288" s="2">
        <v>44046.154861111114</v>
      </c>
      <c r="D5288" s="2">
        <v>44046.186111111114</v>
      </c>
      <c r="E5288" t="s">
        <v>5167</v>
      </c>
    </row>
    <row r="5289" spans="1:5" x14ac:dyDescent="0.2">
      <c r="A5289" t="s">
        <v>5027</v>
      </c>
      <c r="B5289" t="s">
        <v>5028</v>
      </c>
      <c r="C5289" s="2">
        <v>44046.154861111114</v>
      </c>
      <c r="D5289" s="2">
        <v>44046.186111111114</v>
      </c>
      <c r="E5289" t="s">
        <v>5168</v>
      </c>
    </row>
    <row r="5290" spans="1:5" x14ac:dyDescent="0.2">
      <c r="A5290" t="s">
        <v>5027</v>
      </c>
      <c r="B5290" t="s">
        <v>5028</v>
      </c>
      <c r="C5290" s="2">
        <v>44046.154861111114</v>
      </c>
      <c r="D5290" s="2">
        <v>44046.186111111114</v>
      </c>
      <c r="E5290" t="s">
        <v>331</v>
      </c>
    </row>
    <row r="5291" spans="1:5" x14ac:dyDescent="0.2">
      <c r="A5291" t="s">
        <v>5027</v>
      </c>
      <c r="B5291" t="s">
        <v>5028</v>
      </c>
      <c r="C5291" s="2">
        <v>44046.154861111114</v>
      </c>
      <c r="D5291" s="2">
        <v>44046.186111111114</v>
      </c>
      <c r="E5291" t="s">
        <v>5169</v>
      </c>
    </row>
    <row r="5292" spans="1:5" x14ac:dyDescent="0.2">
      <c r="A5292" t="s">
        <v>5027</v>
      </c>
      <c r="B5292" t="s">
        <v>5028</v>
      </c>
      <c r="C5292" s="2">
        <v>44046.154861111114</v>
      </c>
      <c r="D5292" s="2">
        <v>44046.186111111114</v>
      </c>
      <c r="E5292" t="s">
        <v>334</v>
      </c>
    </row>
    <row r="5293" spans="1:5" x14ac:dyDescent="0.2">
      <c r="A5293" t="s">
        <v>5027</v>
      </c>
      <c r="B5293" t="s">
        <v>5028</v>
      </c>
      <c r="C5293" s="2">
        <v>44046.154861111114</v>
      </c>
      <c r="D5293" s="2">
        <v>44046.186111111114</v>
      </c>
      <c r="E5293" t="s">
        <v>5170</v>
      </c>
    </row>
    <row r="5294" spans="1:5" x14ac:dyDescent="0.2">
      <c r="A5294" t="s">
        <v>5027</v>
      </c>
      <c r="B5294" t="s">
        <v>5028</v>
      </c>
      <c r="C5294" s="2">
        <v>44046.154861111114</v>
      </c>
      <c r="D5294" s="2">
        <v>44046.186111111114</v>
      </c>
      <c r="E5294" t="s">
        <v>335</v>
      </c>
    </row>
    <row r="5295" spans="1:5" x14ac:dyDescent="0.2">
      <c r="A5295" t="s">
        <v>5027</v>
      </c>
      <c r="B5295" t="s">
        <v>5028</v>
      </c>
      <c r="C5295" s="2">
        <v>44046.154861111114</v>
      </c>
      <c r="D5295" s="2">
        <v>44046.186111111114</v>
      </c>
      <c r="E5295" t="s">
        <v>336</v>
      </c>
    </row>
    <row r="5296" spans="1:5" x14ac:dyDescent="0.2">
      <c r="A5296" t="s">
        <v>5027</v>
      </c>
      <c r="B5296" t="s">
        <v>5028</v>
      </c>
      <c r="C5296" s="2">
        <v>44046.154861111114</v>
      </c>
      <c r="D5296" s="2">
        <v>44046.186111111114</v>
      </c>
      <c r="E5296" t="s">
        <v>5171</v>
      </c>
    </row>
    <row r="5297" spans="1:5" x14ac:dyDescent="0.2">
      <c r="A5297" t="s">
        <v>5027</v>
      </c>
      <c r="B5297" t="s">
        <v>5028</v>
      </c>
      <c r="C5297" s="2">
        <v>44046.154861111114</v>
      </c>
      <c r="D5297" s="2">
        <v>44046.186111111114</v>
      </c>
      <c r="E5297" t="s">
        <v>339</v>
      </c>
    </row>
    <row r="5298" spans="1:5" x14ac:dyDescent="0.2">
      <c r="A5298" t="s">
        <v>5027</v>
      </c>
      <c r="B5298" t="s">
        <v>5028</v>
      </c>
      <c r="C5298" s="2">
        <v>44046.154861111114</v>
      </c>
      <c r="D5298" s="2">
        <v>44046.186111111114</v>
      </c>
      <c r="E5298" t="s">
        <v>344</v>
      </c>
    </row>
    <row r="5299" spans="1:5" x14ac:dyDescent="0.2">
      <c r="A5299" t="s">
        <v>5027</v>
      </c>
      <c r="B5299" t="s">
        <v>5028</v>
      </c>
      <c r="C5299" s="2">
        <v>44046.154861111114</v>
      </c>
      <c r="D5299" s="2">
        <v>44046.186111111114</v>
      </c>
      <c r="E5299" t="s">
        <v>5172</v>
      </c>
    </row>
    <row r="5300" spans="1:5" x14ac:dyDescent="0.2">
      <c r="A5300" t="s">
        <v>5027</v>
      </c>
      <c r="B5300" t="s">
        <v>5028</v>
      </c>
      <c r="C5300" s="2">
        <v>44046.154861111114</v>
      </c>
      <c r="D5300" s="2">
        <v>44046.186111111114</v>
      </c>
      <c r="E5300" t="s">
        <v>346</v>
      </c>
    </row>
    <row r="5301" spans="1:5" x14ac:dyDescent="0.2">
      <c r="A5301" t="s">
        <v>5027</v>
      </c>
      <c r="B5301" t="s">
        <v>5028</v>
      </c>
      <c r="C5301" s="2">
        <v>44046.154861111114</v>
      </c>
      <c r="D5301" s="2">
        <v>44046.186111111114</v>
      </c>
      <c r="E5301" t="s">
        <v>347</v>
      </c>
    </row>
    <row r="5302" spans="1:5" x14ac:dyDescent="0.2">
      <c r="A5302" t="s">
        <v>5027</v>
      </c>
      <c r="B5302" t="s">
        <v>5028</v>
      </c>
      <c r="C5302" s="2">
        <v>44046.154861111114</v>
      </c>
      <c r="D5302" s="2">
        <v>44046.186111111114</v>
      </c>
      <c r="E5302" t="s">
        <v>5173</v>
      </c>
    </row>
    <row r="5303" spans="1:5" x14ac:dyDescent="0.2">
      <c r="A5303" t="s">
        <v>5027</v>
      </c>
      <c r="B5303" t="s">
        <v>5028</v>
      </c>
      <c r="C5303" s="2">
        <v>44046.154861111114</v>
      </c>
      <c r="D5303" s="2">
        <v>44046.186111111114</v>
      </c>
      <c r="E5303" t="s">
        <v>5174</v>
      </c>
    </row>
    <row r="5304" spans="1:5" x14ac:dyDescent="0.2">
      <c r="A5304" t="s">
        <v>5027</v>
      </c>
      <c r="B5304" t="s">
        <v>5028</v>
      </c>
      <c r="C5304" s="2">
        <v>44046.154861111114</v>
      </c>
      <c r="D5304" s="2">
        <v>44046.186111111114</v>
      </c>
      <c r="E5304" t="s">
        <v>354</v>
      </c>
    </row>
    <row r="5305" spans="1:5" x14ac:dyDescent="0.2">
      <c r="A5305" t="s">
        <v>5027</v>
      </c>
      <c r="B5305" t="s">
        <v>5028</v>
      </c>
      <c r="C5305" s="2">
        <v>44046.154861111114</v>
      </c>
      <c r="D5305" s="2">
        <v>44046.186111111114</v>
      </c>
      <c r="E5305" t="s">
        <v>355</v>
      </c>
    </row>
    <row r="5306" spans="1:5" x14ac:dyDescent="0.2">
      <c r="A5306" t="s">
        <v>5027</v>
      </c>
      <c r="B5306" t="s">
        <v>5028</v>
      </c>
      <c r="C5306" s="2">
        <v>44046.154861111114</v>
      </c>
      <c r="D5306" s="2">
        <v>44046.186111111114</v>
      </c>
      <c r="E5306" t="s">
        <v>5175</v>
      </c>
    </row>
    <row r="5307" spans="1:5" x14ac:dyDescent="0.2">
      <c r="A5307" t="s">
        <v>5027</v>
      </c>
      <c r="B5307" t="s">
        <v>5028</v>
      </c>
      <c r="C5307" s="2">
        <v>44046.154861111114</v>
      </c>
      <c r="D5307" s="2">
        <v>44046.186111111114</v>
      </c>
      <c r="E5307" t="s">
        <v>5176</v>
      </c>
    </row>
    <row r="5308" spans="1:5" x14ac:dyDescent="0.2">
      <c r="A5308" t="s">
        <v>5027</v>
      </c>
      <c r="B5308" t="s">
        <v>5028</v>
      </c>
      <c r="C5308" s="2">
        <v>44046.154861111114</v>
      </c>
      <c r="D5308" s="2">
        <v>44046.186111111114</v>
      </c>
      <c r="E5308" t="s">
        <v>5177</v>
      </c>
    </row>
    <row r="5309" spans="1:5" x14ac:dyDescent="0.2">
      <c r="A5309" t="s">
        <v>5027</v>
      </c>
      <c r="B5309" t="s">
        <v>5028</v>
      </c>
      <c r="C5309" s="2">
        <v>44046.154861111114</v>
      </c>
      <c r="D5309" s="2">
        <v>44046.186111111114</v>
      </c>
      <c r="E5309" t="s">
        <v>359</v>
      </c>
    </row>
    <row r="5310" spans="1:5" x14ac:dyDescent="0.2">
      <c r="A5310" t="s">
        <v>5027</v>
      </c>
      <c r="B5310" t="s">
        <v>5028</v>
      </c>
      <c r="C5310" s="2">
        <v>44046.154861111114</v>
      </c>
      <c r="D5310" s="2">
        <v>44046.186111111114</v>
      </c>
      <c r="E5310" t="s">
        <v>360</v>
      </c>
    </row>
    <row r="5311" spans="1:5" x14ac:dyDescent="0.2">
      <c r="A5311" t="s">
        <v>5027</v>
      </c>
      <c r="B5311" t="s">
        <v>5028</v>
      </c>
      <c r="C5311" s="2">
        <v>44046.154861111114</v>
      </c>
      <c r="D5311" s="2">
        <v>44046.186111111114</v>
      </c>
      <c r="E5311" t="s">
        <v>361</v>
      </c>
    </row>
    <row r="5312" spans="1:5" x14ac:dyDescent="0.2">
      <c r="A5312" t="s">
        <v>5027</v>
      </c>
      <c r="B5312" t="s">
        <v>5028</v>
      </c>
      <c r="C5312" s="2">
        <v>44046.154861111114</v>
      </c>
      <c r="D5312" s="2">
        <v>44046.186111111114</v>
      </c>
      <c r="E5312" t="s">
        <v>5178</v>
      </c>
    </row>
    <row r="5313" spans="1:5" x14ac:dyDescent="0.2">
      <c r="A5313" t="s">
        <v>5027</v>
      </c>
      <c r="B5313" t="s">
        <v>5028</v>
      </c>
      <c r="C5313" s="2">
        <v>44046.154861111114</v>
      </c>
      <c r="D5313" s="2">
        <v>44046.186111111114</v>
      </c>
      <c r="E5313" t="s">
        <v>364</v>
      </c>
    </row>
    <row r="5314" spans="1:5" x14ac:dyDescent="0.2">
      <c r="A5314" t="s">
        <v>5027</v>
      </c>
      <c r="B5314" t="s">
        <v>5028</v>
      </c>
      <c r="C5314" s="2">
        <v>44046.154861111114</v>
      </c>
      <c r="D5314" s="2">
        <v>44046.186111111114</v>
      </c>
      <c r="E5314" t="s">
        <v>5179</v>
      </c>
    </row>
    <row r="5315" spans="1:5" x14ac:dyDescent="0.2">
      <c r="A5315" t="s">
        <v>5027</v>
      </c>
      <c r="B5315" t="s">
        <v>5028</v>
      </c>
      <c r="C5315" s="2">
        <v>44046.154861111114</v>
      </c>
      <c r="D5315" s="2">
        <v>44046.186111111114</v>
      </c>
      <c r="E5315" t="s">
        <v>5180</v>
      </c>
    </row>
    <row r="5316" spans="1:5" x14ac:dyDescent="0.2">
      <c r="A5316" t="s">
        <v>5027</v>
      </c>
      <c r="B5316" t="s">
        <v>5028</v>
      </c>
      <c r="C5316" s="2">
        <v>44046.154861111114</v>
      </c>
      <c r="D5316" s="2">
        <v>44046.186111111114</v>
      </c>
      <c r="E5316" t="s">
        <v>5181</v>
      </c>
    </row>
    <row r="5317" spans="1:5" x14ac:dyDescent="0.2">
      <c r="A5317" t="s">
        <v>5027</v>
      </c>
      <c r="B5317" t="s">
        <v>5028</v>
      </c>
      <c r="C5317" s="2">
        <v>44046.154861111114</v>
      </c>
      <c r="D5317" s="2">
        <v>44046.186111111114</v>
      </c>
      <c r="E5317" t="s">
        <v>367</v>
      </c>
    </row>
    <row r="5318" spans="1:5" x14ac:dyDescent="0.2">
      <c r="A5318" t="s">
        <v>5027</v>
      </c>
      <c r="B5318" t="s">
        <v>5028</v>
      </c>
      <c r="C5318" s="2">
        <v>44046.154861111114</v>
      </c>
      <c r="D5318" s="2">
        <v>44046.186111111114</v>
      </c>
      <c r="E5318" t="s">
        <v>368</v>
      </c>
    </row>
    <row r="5319" spans="1:5" x14ac:dyDescent="0.2">
      <c r="A5319" t="s">
        <v>5027</v>
      </c>
      <c r="B5319" t="s">
        <v>5028</v>
      </c>
      <c r="C5319" s="2">
        <v>44046.154861111114</v>
      </c>
      <c r="D5319" s="2">
        <v>44046.186111111114</v>
      </c>
      <c r="E5319" t="s">
        <v>369</v>
      </c>
    </row>
    <row r="5320" spans="1:5" x14ac:dyDescent="0.2">
      <c r="A5320" t="s">
        <v>5027</v>
      </c>
      <c r="B5320" t="s">
        <v>5028</v>
      </c>
      <c r="C5320" s="2">
        <v>44046.154861111114</v>
      </c>
      <c r="D5320" s="2">
        <v>44046.186111111114</v>
      </c>
      <c r="E5320" t="s">
        <v>5182</v>
      </c>
    </row>
    <row r="5321" spans="1:5" x14ac:dyDescent="0.2">
      <c r="A5321" t="s">
        <v>5027</v>
      </c>
      <c r="B5321" t="s">
        <v>5028</v>
      </c>
      <c r="C5321" s="2">
        <v>44046.154861111114</v>
      </c>
      <c r="D5321" s="2">
        <v>44046.186111111114</v>
      </c>
      <c r="E5321" t="s">
        <v>370</v>
      </c>
    </row>
    <row r="5322" spans="1:5" x14ac:dyDescent="0.2">
      <c r="A5322" t="s">
        <v>5027</v>
      </c>
      <c r="B5322" t="s">
        <v>5028</v>
      </c>
      <c r="C5322" s="2">
        <v>44046.154861111114</v>
      </c>
      <c r="D5322" s="2">
        <v>44046.186111111114</v>
      </c>
      <c r="E5322" t="s">
        <v>5183</v>
      </c>
    </row>
    <row r="5323" spans="1:5" x14ac:dyDescent="0.2">
      <c r="A5323" t="s">
        <v>5027</v>
      </c>
      <c r="B5323" t="s">
        <v>5028</v>
      </c>
      <c r="C5323" s="2">
        <v>44046.154861111114</v>
      </c>
      <c r="D5323" s="2">
        <v>44046.186111111114</v>
      </c>
      <c r="E5323" t="s">
        <v>5184</v>
      </c>
    </row>
    <row r="5324" spans="1:5" x14ac:dyDescent="0.2">
      <c r="A5324" t="s">
        <v>5027</v>
      </c>
      <c r="B5324" t="s">
        <v>5028</v>
      </c>
      <c r="C5324" s="2">
        <v>44046.154861111114</v>
      </c>
      <c r="D5324" s="2">
        <v>44046.186111111114</v>
      </c>
      <c r="E5324" t="s">
        <v>375</v>
      </c>
    </row>
    <row r="5325" spans="1:5" x14ac:dyDescent="0.2">
      <c r="A5325" t="s">
        <v>5027</v>
      </c>
      <c r="B5325" t="s">
        <v>5028</v>
      </c>
      <c r="C5325" s="2">
        <v>44046.154861111114</v>
      </c>
      <c r="D5325" s="2">
        <v>44046.186111111114</v>
      </c>
      <c r="E5325" t="s">
        <v>376</v>
      </c>
    </row>
    <row r="5326" spans="1:5" x14ac:dyDescent="0.2">
      <c r="A5326" t="s">
        <v>5027</v>
      </c>
      <c r="B5326" t="s">
        <v>5028</v>
      </c>
      <c r="C5326" s="2">
        <v>44046.154861111114</v>
      </c>
      <c r="D5326" s="2">
        <v>44046.186111111114</v>
      </c>
      <c r="E5326" t="s">
        <v>377</v>
      </c>
    </row>
    <row r="5327" spans="1:5" x14ac:dyDescent="0.2">
      <c r="A5327" t="s">
        <v>5027</v>
      </c>
      <c r="B5327" t="s">
        <v>5028</v>
      </c>
      <c r="C5327" s="2">
        <v>44046.154861111114</v>
      </c>
      <c r="D5327" s="2">
        <v>44046.186111111114</v>
      </c>
      <c r="E5327" t="s">
        <v>381</v>
      </c>
    </row>
    <row r="5328" spans="1:5" x14ac:dyDescent="0.2">
      <c r="A5328" t="s">
        <v>5027</v>
      </c>
      <c r="B5328" t="s">
        <v>5028</v>
      </c>
      <c r="C5328" s="2">
        <v>44046.154861111114</v>
      </c>
      <c r="D5328" s="2">
        <v>44046.186111111114</v>
      </c>
      <c r="E5328" t="s">
        <v>382</v>
      </c>
    </row>
    <row r="5329" spans="1:5" x14ac:dyDescent="0.2">
      <c r="A5329" t="s">
        <v>5027</v>
      </c>
      <c r="B5329" t="s">
        <v>5028</v>
      </c>
      <c r="C5329" s="2">
        <v>44046.154861111114</v>
      </c>
      <c r="D5329" s="2">
        <v>44046.186111111114</v>
      </c>
      <c r="E5329" t="s">
        <v>5185</v>
      </c>
    </row>
    <row r="5330" spans="1:5" x14ac:dyDescent="0.2">
      <c r="A5330" t="s">
        <v>5027</v>
      </c>
      <c r="B5330" t="s">
        <v>5028</v>
      </c>
      <c r="C5330" s="2">
        <v>44046.154861111114</v>
      </c>
      <c r="D5330" s="2">
        <v>44046.186111111114</v>
      </c>
      <c r="E5330" t="s">
        <v>5186</v>
      </c>
    </row>
    <row r="5331" spans="1:5" x14ac:dyDescent="0.2">
      <c r="A5331" t="s">
        <v>5027</v>
      </c>
      <c r="B5331" t="s">
        <v>5028</v>
      </c>
      <c r="C5331" s="2">
        <v>44046.154861111114</v>
      </c>
      <c r="D5331" s="2">
        <v>44046.186111111114</v>
      </c>
      <c r="E5331" t="s">
        <v>383</v>
      </c>
    </row>
    <row r="5332" spans="1:5" x14ac:dyDescent="0.2">
      <c r="A5332" t="s">
        <v>5027</v>
      </c>
      <c r="B5332" t="s">
        <v>5028</v>
      </c>
      <c r="C5332" s="2">
        <v>44046.154861111114</v>
      </c>
      <c r="D5332" s="2">
        <v>44046.186111111114</v>
      </c>
      <c r="E5332" t="s">
        <v>5187</v>
      </c>
    </row>
    <row r="5333" spans="1:5" x14ac:dyDescent="0.2">
      <c r="A5333" t="s">
        <v>5027</v>
      </c>
      <c r="B5333" t="s">
        <v>5028</v>
      </c>
      <c r="C5333" s="2">
        <v>44046.154861111114</v>
      </c>
      <c r="D5333" s="2">
        <v>44046.186111111114</v>
      </c>
      <c r="E5333" t="s">
        <v>384</v>
      </c>
    </row>
    <row r="5334" spans="1:5" x14ac:dyDescent="0.2">
      <c r="A5334" t="s">
        <v>5027</v>
      </c>
      <c r="B5334" t="s">
        <v>5028</v>
      </c>
      <c r="C5334" s="2">
        <v>44046.154861111114</v>
      </c>
      <c r="D5334" s="2">
        <v>44046.186111111114</v>
      </c>
      <c r="E5334" t="s">
        <v>386</v>
      </c>
    </row>
    <row r="5335" spans="1:5" x14ac:dyDescent="0.2">
      <c r="A5335" t="s">
        <v>5027</v>
      </c>
      <c r="B5335" t="s">
        <v>5028</v>
      </c>
      <c r="C5335" s="2">
        <v>44046.154861111114</v>
      </c>
      <c r="D5335" s="2">
        <v>44046.186111111114</v>
      </c>
      <c r="E5335" t="s">
        <v>5188</v>
      </c>
    </row>
    <row r="5336" spans="1:5" x14ac:dyDescent="0.2">
      <c r="A5336" t="s">
        <v>5027</v>
      </c>
      <c r="B5336" t="s">
        <v>5028</v>
      </c>
      <c r="C5336" s="2">
        <v>44046.154861111114</v>
      </c>
      <c r="D5336" s="2">
        <v>44046.186111111114</v>
      </c>
      <c r="E5336" t="s">
        <v>387</v>
      </c>
    </row>
    <row r="5337" spans="1:5" x14ac:dyDescent="0.2">
      <c r="A5337" t="s">
        <v>5027</v>
      </c>
      <c r="B5337" t="s">
        <v>5028</v>
      </c>
      <c r="C5337" s="2">
        <v>44046.154861111114</v>
      </c>
      <c r="D5337" s="2">
        <v>44046.186111111114</v>
      </c>
      <c r="E5337" t="s">
        <v>389</v>
      </c>
    </row>
    <row r="5338" spans="1:5" x14ac:dyDescent="0.2">
      <c r="A5338" t="s">
        <v>5027</v>
      </c>
      <c r="B5338" t="s">
        <v>5028</v>
      </c>
      <c r="C5338" s="2">
        <v>44046.154861111114</v>
      </c>
      <c r="D5338" s="2">
        <v>44046.186111111114</v>
      </c>
      <c r="E5338" t="s">
        <v>5189</v>
      </c>
    </row>
    <row r="5339" spans="1:5" x14ac:dyDescent="0.2">
      <c r="A5339" t="s">
        <v>5027</v>
      </c>
      <c r="B5339" t="s">
        <v>5028</v>
      </c>
      <c r="C5339" s="2">
        <v>44046.154861111114</v>
      </c>
      <c r="D5339" s="2">
        <v>44046.186111111114</v>
      </c>
      <c r="E5339" t="s">
        <v>391</v>
      </c>
    </row>
    <row r="5340" spans="1:5" x14ac:dyDescent="0.2">
      <c r="A5340" t="s">
        <v>5027</v>
      </c>
      <c r="B5340" t="s">
        <v>5028</v>
      </c>
      <c r="C5340" s="2">
        <v>44046.154861111114</v>
      </c>
      <c r="D5340" s="2">
        <v>44046.186111111114</v>
      </c>
      <c r="E5340" t="s">
        <v>393</v>
      </c>
    </row>
    <row r="5341" spans="1:5" x14ac:dyDescent="0.2">
      <c r="A5341" t="s">
        <v>5027</v>
      </c>
      <c r="B5341" t="s">
        <v>5028</v>
      </c>
      <c r="C5341" s="2">
        <v>44046.154861111114</v>
      </c>
      <c r="D5341" s="2">
        <v>44046.186111111114</v>
      </c>
      <c r="E5341" t="s">
        <v>5190</v>
      </c>
    </row>
    <row r="5342" spans="1:5" x14ac:dyDescent="0.2">
      <c r="A5342" t="s">
        <v>5027</v>
      </c>
      <c r="B5342" t="s">
        <v>5028</v>
      </c>
      <c r="C5342" s="2">
        <v>44046.154861111114</v>
      </c>
      <c r="D5342" s="2">
        <v>44046.186111111114</v>
      </c>
      <c r="E5342" t="s">
        <v>395</v>
      </c>
    </row>
    <row r="5343" spans="1:5" x14ac:dyDescent="0.2">
      <c r="A5343" t="s">
        <v>5027</v>
      </c>
      <c r="B5343" t="s">
        <v>5028</v>
      </c>
      <c r="C5343" s="2">
        <v>44046.154861111114</v>
      </c>
      <c r="D5343" s="2">
        <v>44046.186111111114</v>
      </c>
      <c r="E5343" t="s">
        <v>5191</v>
      </c>
    </row>
    <row r="5344" spans="1:5" x14ac:dyDescent="0.2">
      <c r="A5344" t="s">
        <v>5027</v>
      </c>
      <c r="B5344" t="s">
        <v>5028</v>
      </c>
      <c r="C5344" s="2">
        <v>44046.154861111114</v>
      </c>
      <c r="D5344" s="2">
        <v>44046.186111111114</v>
      </c>
      <c r="E5344" t="s">
        <v>5192</v>
      </c>
    </row>
    <row r="5345" spans="1:5" x14ac:dyDescent="0.2">
      <c r="A5345" t="s">
        <v>5027</v>
      </c>
      <c r="B5345" t="s">
        <v>5028</v>
      </c>
      <c r="C5345" s="2">
        <v>44046.154861111114</v>
      </c>
      <c r="D5345" s="2">
        <v>44046.186111111114</v>
      </c>
      <c r="E5345" t="s">
        <v>5193</v>
      </c>
    </row>
    <row r="5346" spans="1:5" x14ac:dyDescent="0.2">
      <c r="A5346" t="s">
        <v>5027</v>
      </c>
      <c r="B5346" t="s">
        <v>5028</v>
      </c>
      <c r="C5346" s="2">
        <v>44046.154861111114</v>
      </c>
      <c r="D5346" s="2">
        <v>44046.186111111114</v>
      </c>
      <c r="E5346" t="s">
        <v>399</v>
      </c>
    </row>
    <row r="5347" spans="1:5" x14ac:dyDescent="0.2">
      <c r="A5347" t="s">
        <v>5027</v>
      </c>
      <c r="B5347" t="s">
        <v>5028</v>
      </c>
      <c r="C5347" s="2">
        <v>44046.154861111114</v>
      </c>
      <c r="D5347" s="2">
        <v>44046.186111111114</v>
      </c>
      <c r="E5347" t="s">
        <v>400</v>
      </c>
    </row>
    <row r="5348" spans="1:5" x14ac:dyDescent="0.2">
      <c r="A5348" t="s">
        <v>5027</v>
      </c>
      <c r="B5348" t="s">
        <v>5028</v>
      </c>
      <c r="C5348" s="2">
        <v>44046.154861111114</v>
      </c>
      <c r="D5348" s="2">
        <v>44046.186111111114</v>
      </c>
      <c r="E5348" t="s">
        <v>5194</v>
      </c>
    </row>
    <row r="5349" spans="1:5" x14ac:dyDescent="0.2">
      <c r="A5349" t="s">
        <v>5027</v>
      </c>
      <c r="B5349" t="s">
        <v>5028</v>
      </c>
      <c r="C5349" s="2">
        <v>44046.154861111114</v>
      </c>
      <c r="D5349" s="2">
        <v>44046.186111111114</v>
      </c>
      <c r="E5349" t="s">
        <v>5195</v>
      </c>
    </row>
    <row r="5350" spans="1:5" x14ac:dyDescent="0.2">
      <c r="A5350" t="s">
        <v>5027</v>
      </c>
      <c r="B5350" t="s">
        <v>5028</v>
      </c>
      <c r="C5350" s="2">
        <v>44046.154861111114</v>
      </c>
      <c r="D5350" s="2">
        <v>44046.186111111114</v>
      </c>
      <c r="E5350" t="s">
        <v>5196</v>
      </c>
    </row>
    <row r="5351" spans="1:5" x14ac:dyDescent="0.2">
      <c r="A5351" t="s">
        <v>5027</v>
      </c>
      <c r="B5351" t="s">
        <v>5028</v>
      </c>
      <c r="C5351" s="2">
        <v>44046.154861111114</v>
      </c>
      <c r="D5351" s="2">
        <v>44046.186111111114</v>
      </c>
      <c r="E5351" t="s">
        <v>5197</v>
      </c>
    </row>
    <row r="5352" spans="1:5" x14ac:dyDescent="0.2">
      <c r="A5352" t="s">
        <v>5027</v>
      </c>
      <c r="B5352" t="s">
        <v>5028</v>
      </c>
      <c r="C5352" s="2">
        <v>44046.154861111114</v>
      </c>
      <c r="D5352" s="2">
        <v>44046.186111111114</v>
      </c>
      <c r="E5352" t="s">
        <v>404</v>
      </c>
    </row>
    <row r="5353" spans="1:5" x14ac:dyDescent="0.2">
      <c r="A5353" t="s">
        <v>5027</v>
      </c>
      <c r="B5353" t="s">
        <v>5028</v>
      </c>
      <c r="C5353" s="2">
        <v>44046.154861111114</v>
      </c>
      <c r="D5353" s="2">
        <v>44046.186111111114</v>
      </c>
      <c r="E5353" t="s">
        <v>406</v>
      </c>
    </row>
    <row r="5354" spans="1:5" x14ac:dyDescent="0.2">
      <c r="A5354" t="s">
        <v>5027</v>
      </c>
      <c r="B5354" t="s">
        <v>5028</v>
      </c>
      <c r="C5354" s="2">
        <v>44046.154861111114</v>
      </c>
      <c r="D5354" s="2">
        <v>44046.186111111114</v>
      </c>
      <c r="E5354" t="s">
        <v>408</v>
      </c>
    </row>
    <row r="5355" spans="1:5" x14ac:dyDescent="0.2">
      <c r="A5355" t="s">
        <v>5027</v>
      </c>
      <c r="B5355" t="s">
        <v>5028</v>
      </c>
      <c r="C5355" s="2">
        <v>44046.154861111114</v>
      </c>
      <c r="D5355" s="2">
        <v>44046.186111111114</v>
      </c>
      <c r="E5355" t="s">
        <v>410</v>
      </c>
    </row>
    <row r="5356" spans="1:5" x14ac:dyDescent="0.2">
      <c r="A5356" t="s">
        <v>5027</v>
      </c>
      <c r="B5356" t="s">
        <v>5028</v>
      </c>
      <c r="C5356" s="2">
        <v>44046.154861111114</v>
      </c>
      <c r="D5356" s="2">
        <v>44046.186111111114</v>
      </c>
      <c r="E5356" t="s">
        <v>412</v>
      </c>
    </row>
    <row r="5357" spans="1:5" x14ac:dyDescent="0.2">
      <c r="A5357" t="s">
        <v>5027</v>
      </c>
      <c r="B5357" t="s">
        <v>5028</v>
      </c>
      <c r="C5357" s="2">
        <v>44046.154861111114</v>
      </c>
      <c r="D5357" s="2">
        <v>44046.186111111114</v>
      </c>
      <c r="E5357" t="s">
        <v>5198</v>
      </c>
    </row>
    <row r="5358" spans="1:5" x14ac:dyDescent="0.2">
      <c r="A5358" t="s">
        <v>5027</v>
      </c>
      <c r="B5358" t="s">
        <v>5028</v>
      </c>
      <c r="C5358" s="2">
        <v>44046.154861111114</v>
      </c>
      <c r="D5358" s="2">
        <v>44046.186111111114</v>
      </c>
      <c r="E5358" t="s">
        <v>5199</v>
      </c>
    </row>
    <row r="5359" spans="1:5" x14ac:dyDescent="0.2">
      <c r="A5359" t="s">
        <v>5027</v>
      </c>
      <c r="B5359" t="s">
        <v>5028</v>
      </c>
      <c r="C5359" s="2">
        <v>44046.154861111114</v>
      </c>
      <c r="D5359" s="2">
        <v>44046.186111111114</v>
      </c>
      <c r="E5359" t="s">
        <v>5200</v>
      </c>
    </row>
    <row r="5360" spans="1:5" x14ac:dyDescent="0.2">
      <c r="A5360" t="s">
        <v>5027</v>
      </c>
      <c r="B5360" t="s">
        <v>5028</v>
      </c>
      <c r="C5360" s="2">
        <v>44046.154861111114</v>
      </c>
      <c r="D5360" s="2">
        <v>44046.186111111114</v>
      </c>
      <c r="E5360" t="s">
        <v>416</v>
      </c>
    </row>
    <row r="5361" spans="1:5" x14ac:dyDescent="0.2">
      <c r="A5361" t="s">
        <v>5027</v>
      </c>
      <c r="B5361" t="s">
        <v>5028</v>
      </c>
      <c r="C5361" s="2">
        <v>44046.154861111114</v>
      </c>
      <c r="D5361" s="2">
        <v>44046.186111111114</v>
      </c>
      <c r="E5361" t="s">
        <v>418</v>
      </c>
    </row>
    <row r="5362" spans="1:5" x14ac:dyDescent="0.2">
      <c r="A5362" t="s">
        <v>5027</v>
      </c>
      <c r="B5362" t="s">
        <v>5028</v>
      </c>
      <c r="C5362" s="2">
        <v>44046.154861111114</v>
      </c>
      <c r="D5362" s="2">
        <v>44046.186111111114</v>
      </c>
      <c r="E5362" t="s">
        <v>422</v>
      </c>
    </row>
    <row r="5363" spans="1:5" x14ac:dyDescent="0.2">
      <c r="A5363" t="s">
        <v>5027</v>
      </c>
      <c r="B5363" t="s">
        <v>5028</v>
      </c>
      <c r="C5363" s="2">
        <v>44046.154861111114</v>
      </c>
      <c r="D5363" s="2">
        <v>44046.186111111114</v>
      </c>
      <c r="E5363" t="s">
        <v>423</v>
      </c>
    </row>
    <row r="5364" spans="1:5" x14ac:dyDescent="0.2">
      <c r="A5364" t="s">
        <v>5027</v>
      </c>
      <c r="B5364" t="s">
        <v>5028</v>
      </c>
      <c r="C5364" s="2">
        <v>44046.154861111114</v>
      </c>
      <c r="D5364" s="2">
        <v>44046.186111111114</v>
      </c>
      <c r="E5364" t="s">
        <v>5201</v>
      </c>
    </row>
    <row r="5365" spans="1:5" x14ac:dyDescent="0.2">
      <c r="A5365" t="s">
        <v>5027</v>
      </c>
      <c r="B5365" t="s">
        <v>5028</v>
      </c>
      <c r="C5365" s="2">
        <v>44046.154861111114</v>
      </c>
      <c r="D5365" s="2">
        <v>44046.186111111114</v>
      </c>
      <c r="E5365" t="s">
        <v>424</v>
      </c>
    </row>
    <row r="5366" spans="1:5" x14ac:dyDescent="0.2">
      <c r="A5366" t="s">
        <v>5027</v>
      </c>
      <c r="B5366" t="s">
        <v>5028</v>
      </c>
      <c r="C5366" s="2">
        <v>44046.154861111114</v>
      </c>
      <c r="D5366" s="2">
        <v>44046.186111111114</v>
      </c>
      <c r="E5366" t="s">
        <v>5202</v>
      </c>
    </row>
    <row r="5367" spans="1:5" x14ac:dyDescent="0.2">
      <c r="A5367" t="s">
        <v>5027</v>
      </c>
      <c r="B5367" t="s">
        <v>5028</v>
      </c>
      <c r="C5367" s="2">
        <v>44046.154861111114</v>
      </c>
      <c r="D5367" s="2">
        <v>44046.186111111114</v>
      </c>
      <c r="E5367" t="s">
        <v>425</v>
      </c>
    </row>
    <row r="5368" spans="1:5" x14ac:dyDescent="0.2">
      <c r="A5368" t="s">
        <v>5027</v>
      </c>
      <c r="B5368" t="s">
        <v>5028</v>
      </c>
      <c r="C5368" s="2">
        <v>44046.154861111114</v>
      </c>
      <c r="D5368" s="2">
        <v>44046.186111111114</v>
      </c>
      <c r="E5368" t="s">
        <v>426</v>
      </c>
    </row>
    <row r="5369" spans="1:5" x14ac:dyDescent="0.2">
      <c r="A5369" t="s">
        <v>5027</v>
      </c>
      <c r="B5369" t="s">
        <v>5028</v>
      </c>
      <c r="C5369" s="2">
        <v>44046.154861111114</v>
      </c>
      <c r="D5369" s="2">
        <v>44046.186111111114</v>
      </c>
      <c r="E5369" t="s">
        <v>5203</v>
      </c>
    </row>
    <row r="5370" spans="1:5" x14ac:dyDescent="0.2">
      <c r="A5370" t="s">
        <v>5027</v>
      </c>
      <c r="B5370" t="s">
        <v>5028</v>
      </c>
      <c r="C5370" s="2">
        <v>44046.154861111114</v>
      </c>
      <c r="D5370" s="2">
        <v>44046.186111111114</v>
      </c>
      <c r="E5370" t="s">
        <v>430</v>
      </c>
    </row>
    <row r="5371" spans="1:5" x14ac:dyDescent="0.2">
      <c r="A5371" t="s">
        <v>5027</v>
      </c>
      <c r="B5371" t="s">
        <v>5028</v>
      </c>
      <c r="C5371" s="2">
        <v>44046.154861111114</v>
      </c>
      <c r="D5371" s="2">
        <v>44046.186111111114</v>
      </c>
      <c r="E5371" t="s">
        <v>5204</v>
      </c>
    </row>
    <row r="5372" spans="1:5" x14ac:dyDescent="0.2">
      <c r="A5372" t="s">
        <v>5027</v>
      </c>
      <c r="B5372" t="s">
        <v>5028</v>
      </c>
      <c r="C5372" s="2">
        <v>44046.154861111114</v>
      </c>
      <c r="D5372" s="2">
        <v>44046.186111111114</v>
      </c>
      <c r="E5372" t="s">
        <v>5205</v>
      </c>
    </row>
    <row r="5373" spans="1:5" x14ac:dyDescent="0.2">
      <c r="A5373" t="s">
        <v>5027</v>
      </c>
      <c r="B5373" t="s">
        <v>5028</v>
      </c>
      <c r="C5373" s="2">
        <v>44046.154861111114</v>
      </c>
      <c r="D5373" s="2">
        <v>44046.186111111114</v>
      </c>
      <c r="E5373" t="s">
        <v>433</v>
      </c>
    </row>
    <row r="5374" spans="1:5" x14ac:dyDescent="0.2">
      <c r="A5374" t="s">
        <v>5027</v>
      </c>
      <c r="B5374" t="s">
        <v>5028</v>
      </c>
      <c r="C5374" s="2">
        <v>44046.154861111114</v>
      </c>
      <c r="D5374" s="2">
        <v>44046.186111111114</v>
      </c>
      <c r="E5374" t="s">
        <v>434</v>
      </c>
    </row>
    <row r="5375" spans="1:5" x14ac:dyDescent="0.2">
      <c r="A5375" t="s">
        <v>5027</v>
      </c>
      <c r="B5375" t="s">
        <v>5028</v>
      </c>
      <c r="C5375" s="2">
        <v>44046.154861111114</v>
      </c>
      <c r="D5375" s="2">
        <v>44046.186111111114</v>
      </c>
      <c r="E5375" t="s">
        <v>5206</v>
      </c>
    </row>
    <row r="5376" spans="1:5" x14ac:dyDescent="0.2">
      <c r="A5376" t="s">
        <v>5027</v>
      </c>
      <c r="B5376" t="s">
        <v>5028</v>
      </c>
      <c r="C5376" s="2">
        <v>44046.154861111114</v>
      </c>
      <c r="D5376" s="2">
        <v>44046.186111111114</v>
      </c>
      <c r="E5376" t="s">
        <v>437</v>
      </c>
    </row>
    <row r="5377" spans="1:5" x14ac:dyDescent="0.2">
      <c r="A5377" t="s">
        <v>5027</v>
      </c>
      <c r="B5377" t="s">
        <v>5028</v>
      </c>
      <c r="C5377" s="2">
        <v>44046.154861111114</v>
      </c>
      <c r="D5377" s="2">
        <v>44046.186111111114</v>
      </c>
      <c r="E5377" t="s">
        <v>439</v>
      </c>
    </row>
    <row r="5378" spans="1:5" x14ac:dyDescent="0.2">
      <c r="A5378" t="s">
        <v>5027</v>
      </c>
      <c r="B5378" t="s">
        <v>5028</v>
      </c>
      <c r="C5378" s="2">
        <v>44046.154861111114</v>
      </c>
      <c r="D5378" s="2">
        <v>44046.186111111114</v>
      </c>
      <c r="E5378" t="s">
        <v>5207</v>
      </c>
    </row>
    <row r="5379" spans="1:5" x14ac:dyDescent="0.2">
      <c r="A5379" t="s">
        <v>5027</v>
      </c>
      <c r="B5379" t="s">
        <v>5028</v>
      </c>
      <c r="C5379" s="2">
        <v>44046.154861111114</v>
      </c>
      <c r="D5379" s="2">
        <v>44046.186111111114</v>
      </c>
      <c r="E5379" t="s">
        <v>440</v>
      </c>
    </row>
    <row r="5380" spans="1:5" x14ac:dyDescent="0.2">
      <c r="A5380" t="s">
        <v>5027</v>
      </c>
      <c r="B5380" t="s">
        <v>5028</v>
      </c>
      <c r="C5380" s="2">
        <v>44046.154861111114</v>
      </c>
      <c r="D5380" s="2">
        <v>44046.186111111114</v>
      </c>
      <c r="E5380" t="s">
        <v>5208</v>
      </c>
    </row>
    <row r="5381" spans="1:5" x14ac:dyDescent="0.2">
      <c r="A5381" t="s">
        <v>5027</v>
      </c>
      <c r="B5381" t="s">
        <v>5028</v>
      </c>
      <c r="C5381" s="2">
        <v>44046.154861111114</v>
      </c>
      <c r="D5381" s="2">
        <v>44046.186111111114</v>
      </c>
      <c r="E5381" t="s">
        <v>442</v>
      </c>
    </row>
    <row r="5382" spans="1:5" x14ac:dyDescent="0.2">
      <c r="A5382" t="s">
        <v>5027</v>
      </c>
      <c r="B5382" t="s">
        <v>5028</v>
      </c>
      <c r="C5382" s="2">
        <v>44046.154861111114</v>
      </c>
      <c r="D5382" s="2">
        <v>44046.186111111114</v>
      </c>
      <c r="E5382" t="s">
        <v>5209</v>
      </c>
    </row>
    <row r="5383" spans="1:5" x14ac:dyDescent="0.2">
      <c r="A5383" t="s">
        <v>5027</v>
      </c>
      <c r="B5383" t="s">
        <v>5028</v>
      </c>
      <c r="C5383" s="2">
        <v>44046.154861111114</v>
      </c>
      <c r="D5383" s="2">
        <v>44046.186111111114</v>
      </c>
      <c r="E5383" t="s">
        <v>5210</v>
      </c>
    </row>
    <row r="5384" spans="1:5" x14ac:dyDescent="0.2">
      <c r="A5384" t="s">
        <v>5027</v>
      </c>
      <c r="B5384" t="s">
        <v>5028</v>
      </c>
      <c r="C5384" s="2">
        <v>44046.154861111114</v>
      </c>
      <c r="D5384" s="2">
        <v>44046.186111111114</v>
      </c>
      <c r="E5384" t="s">
        <v>447</v>
      </c>
    </row>
    <row r="5385" spans="1:5" x14ac:dyDescent="0.2">
      <c r="A5385" t="s">
        <v>5027</v>
      </c>
      <c r="B5385" t="s">
        <v>5028</v>
      </c>
      <c r="C5385" s="2">
        <v>44046.154861111114</v>
      </c>
      <c r="D5385" s="2">
        <v>44046.186111111114</v>
      </c>
      <c r="E5385" t="s">
        <v>5211</v>
      </c>
    </row>
    <row r="5386" spans="1:5" x14ac:dyDescent="0.2">
      <c r="A5386" t="s">
        <v>5027</v>
      </c>
      <c r="B5386" t="s">
        <v>5028</v>
      </c>
      <c r="C5386" s="2">
        <v>44046.154861111114</v>
      </c>
      <c r="D5386" s="2">
        <v>44046.186111111114</v>
      </c>
      <c r="E5386" t="s">
        <v>449</v>
      </c>
    </row>
    <row r="5387" spans="1:5" x14ac:dyDescent="0.2">
      <c r="A5387" t="s">
        <v>5027</v>
      </c>
      <c r="B5387" t="s">
        <v>5028</v>
      </c>
      <c r="C5387" s="2">
        <v>44046.154861111114</v>
      </c>
      <c r="D5387" s="2">
        <v>44046.186111111114</v>
      </c>
      <c r="E5387" t="s">
        <v>5212</v>
      </c>
    </row>
    <row r="5388" spans="1:5" x14ac:dyDescent="0.2">
      <c r="A5388" t="s">
        <v>5027</v>
      </c>
      <c r="B5388" t="s">
        <v>5028</v>
      </c>
      <c r="C5388" s="2">
        <v>44046.154861111114</v>
      </c>
      <c r="D5388" s="2">
        <v>44046.186111111114</v>
      </c>
      <c r="E5388" t="s">
        <v>5213</v>
      </c>
    </row>
    <row r="5389" spans="1:5" x14ac:dyDescent="0.2">
      <c r="A5389" t="s">
        <v>5027</v>
      </c>
      <c r="B5389" t="s">
        <v>5028</v>
      </c>
      <c r="C5389" s="2">
        <v>44046.154861111114</v>
      </c>
      <c r="D5389" s="2">
        <v>44046.186111111114</v>
      </c>
      <c r="E5389" t="s">
        <v>5214</v>
      </c>
    </row>
    <row r="5390" spans="1:5" x14ac:dyDescent="0.2">
      <c r="A5390" t="s">
        <v>5027</v>
      </c>
      <c r="B5390" t="s">
        <v>5028</v>
      </c>
      <c r="C5390" s="2">
        <v>44046.154861111114</v>
      </c>
      <c r="D5390" s="2">
        <v>44046.186111111114</v>
      </c>
      <c r="E5390" t="s">
        <v>450</v>
      </c>
    </row>
    <row r="5391" spans="1:5" x14ac:dyDescent="0.2">
      <c r="A5391" t="s">
        <v>5027</v>
      </c>
      <c r="B5391" t="s">
        <v>5028</v>
      </c>
      <c r="C5391" s="2">
        <v>44046.154861111114</v>
      </c>
      <c r="D5391" s="2">
        <v>44046.186111111114</v>
      </c>
      <c r="E5391" t="s">
        <v>451</v>
      </c>
    </row>
    <row r="5392" spans="1:5" x14ac:dyDescent="0.2">
      <c r="A5392" t="s">
        <v>5027</v>
      </c>
      <c r="B5392" t="s">
        <v>5028</v>
      </c>
      <c r="C5392" s="2">
        <v>44046.154861111114</v>
      </c>
      <c r="D5392" s="2">
        <v>44046.186111111114</v>
      </c>
      <c r="E5392" t="s">
        <v>452</v>
      </c>
    </row>
    <row r="5393" spans="1:5" x14ac:dyDescent="0.2">
      <c r="A5393" t="s">
        <v>5027</v>
      </c>
      <c r="B5393" t="s">
        <v>5028</v>
      </c>
      <c r="C5393" s="2">
        <v>44046.154861111114</v>
      </c>
      <c r="D5393" s="2">
        <v>44046.186111111114</v>
      </c>
      <c r="E5393" t="s">
        <v>5215</v>
      </c>
    </row>
    <row r="5394" spans="1:5" x14ac:dyDescent="0.2">
      <c r="A5394" t="s">
        <v>5027</v>
      </c>
      <c r="B5394" t="s">
        <v>5028</v>
      </c>
      <c r="C5394" s="2">
        <v>44046.154861111114</v>
      </c>
      <c r="D5394" s="2">
        <v>44046.186111111114</v>
      </c>
      <c r="E5394" t="s">
        <v>454</v>
      </c>
    </row>
    <row r="5395" spans="1:5" x14ac:dyDescent="0.2">
      <c r="A5395" t="s">
        <v>5027</v>
      </c>
      <c r="B5395" t="s">
        <v>5028</v>
      </c>
      <c r="C5395" s="2">
        <v>44046.154861111114</v>
      </c>
      <c r="D5395" s="2">
        <v>44046.186111111114</v>
      </c>
      <c r="E5395" t="s">
        <v>456</v>
      </c>
    </row>
    <row r="5396" spans="1:5" x14ac:dyDescent="0.2">
      <c r="A5396" t="s">
        <v>5027</v>
      </c>
      <c r="B5396" t="s">
        <v>5028</v>
      </c>
      <c r="C5396" s="2">
        <v>44046.154861111114</v>
      </c>
      <c r="D5396" s="2">
        <v>44046.186111111114</v>
      </c>
      <c r="E5396" t="s">
        <v>5216</v>
      </c>
    </row>
    <row r="5397" spans="1:5" x14ac:dyDescent="0.2">
      <c r="A5397" t="s">
        <v>5027</v>
      </c>
      <c r="B5397" t="s">
        <v>5028</v>
      </c>
      <c r="C5397" s="2">
        <v>44046.154861111114</v>
      </c>
      <c r="D5397" s="2">
        <v>44046.186111111114</v>
      </c>
      <c r="E5397" t="s">
        <v>460</v>
      </c>
    </row>
    <row r="5398" spans="1:5" x14ac:dyDescent="0.2">
      <c r="A5398" t="s">
        <v>5027</v>
      </c>
      <c r="B5398" t="s">
        <v>5028</v>
      </c>
      <c r="C5398" s="2">
        <v>44046.154861111114</v>
      </c>
      <c r="D5398" s="2">
        <v>44046.186111111114</v>
      </c>
      <c r="E5398" t="s">
        <v>5217</v>
      </c>
    </row>
    <row r="5399" spans="1:5" x14ac:dyDescent="0.2">
      <c r="A5399" t="s">
        <v>5027</v>
      </c>
      <c r="B5399" t="s">
        <v>5028</v>
      </c>
      <c r="C5399" s="2">
        <v>44046.154861111114</v>
      </c>
      <c r="D5399" s="2">
        <v>44046.186111111114</v>
      </c>
      <c r="E5399" t="s">
        <v>461</v>
      </c>
    </row>
    <row r="5400" spans="1:5" x14ac:dyDescent="0.2">
      <c r="A5400" t="s">
        <v>5027</v>
      </c>
      <c r="B5400" t="s">
        <v>5028</v>
      </c>
      <c r="C5400" s="2">
        <v>44046.154861111114</v>
      </c>
      <c r="D5400" s="2">
        <v>44046.186111111114</v>
      </c>
      <c r="E5400" t="s">
        <v>5218</v>
      </c>
    </row>
    <row r="5401" spans="1:5" x14ac:dyDescent="0.2">
      <c r="A5401" t="s">
        <v>5027</v>
      </c>
      <c r="B5401" t="s">
        <v>5028</v>
      </c>
      <c r="C5401" s="2">
        <v>44046.154861111114</v>
      </c>
      <c r="D5401" s="2">
        <v>44046.186111111114</v>
      </c>
      <c r="E5401" t="s">
        <v>462</v>
      </c>
    </row>
    <row r="5402" spans="1:5" x14ac:dyDescent="0.2">
      <c r="A5402" t="s">
        <v>5027</v>
      </c>
      <c r="B5402" t="s">
        <v>5028</v>
      </c>
      <c r="C5402" s="2">
        <v>44046.154861111114</v>
      </c>
      <c r="D5402" s="2">
        <v>44046.186111111114</v>
      </c>
      <c r="E5402" t="s">
        <v>5219</v>
      </c>
    </row>
    <row r="5403" spans="1:5" x14ac:dyDescent="0.2">
      <c r="A5403" t="s">
        <v>5027</v>
      </c>
      <c r="B5403" t="s">
        <v>5028</v>
      </c>
      <c r="C5403" s="2">
        <v>44046.154861111114</v>
      </c>
      <c r="D5403" s="2">
        <v>44046.186111111114</v>
      </c>
      <c r="E5403" t="s">
        <v>5220</v>
      </c>
    </row>
    <row r="5404" spans="1:5" x14ac:dyDescent="0.2">
      <c r="A5404" t="s">
        <v>5027</v>
      </c>
      <c r="B5404" t="s">
        <v>5028</v>
      </c>
      <c r="C5404" s="2">
        <v>44046.154861111114</v>
      </c>
      <c r="D5404" s="2">
        <v>44046.186111111114</v>
      </c>
      <c r="E5404" t="s">
        <v>5221</v>
      </c>
    </row>
    <row r="5405" spans="1:5" x14ac:dyDescent="0.2">
      <c r="A5405" t="s">
        <v>5027</v>
      </c>
      <c r="B5405" t="s">
        <v>5028</v>
      </c>
      <c r="C5405" s="2">
        <v>44046.154861111114</v>
      </c>
      <c r="D5405" s="2">
        <v>44046.186111111114</v>
      </c>
      <c r="E5405" t="s">
        <v>5222</v>
      </c>
    </row>
    <row r="5406" spans="1:5" x14ac:dyDescent="0.2">
      <c r="A5406" t="s">
        <v>5027</v>
      </c>
      <c r="B5406" t="s">
        <v>5028</v>
      </c>
      <c r="C5406" s="2">
        <v>44046.154861111114</v>
      </c>
      <c r="D5406" s="2">
        <v>44046.186111111114</v>
      </c>
      <c r="E5406" t="s">
        <v>5223</v>
      </c>
    </row>
    <row r="5407" spans="1:5" x14ac:dyDescent="0.2">
      <c r="A5407" t="s">
        <v>5027</v>
      </c>
      <c r="B5407" t="s">
        <v>5028</v>
      </c>
      <c r="C5407" s="2">
        <v>44046.154861111114</v>
      </c>
      <c r="D5407" s="2">
        <v>44046.186111111114</v>
      </c>
      <c r="E5407" t="s">
        <v>5224</v>
      </c>
    </row>
    <row r="5408" spans="1:5" x14ac:dyDescent="0.2">
      <c r="A5408" t="s">
        <v>5027</v>
      </c>
      <c r="B5408" t="s">
        <v>5028</v>
      </c>
      <c r="C5408" s="2">
        <v>44046.154861111114</v>
      </c>
      <c r="D5408" s="2">
        <v>44046.186111111114</v>
      </c>
      <c r="E5408" t="s">
        <v>466</v>
      </c>
    </row>
    <row r="5409" spans="1:5" x14ac:dyDescent="0.2">
      <c r="A5409" t="s">
        <v>5027</v>
      </c>
      <c r="B5409" t="s">
        <v>5028</v>
      </c>
      <c r="C5409" s="2">
        <v>44046.154861111114</v>
      </c>
      <c r="D5409" s="2">
        <v>44046.186111111114</v>
      </c>
      <c r="E5409" t="s">
        <v>5225</v>
      </c>
    </row>
    <row r="5410" spans="1:5" x14ac:dyDescent="0.2">
      <c r="A5410" t="s">
        <v>5027</v>
      </c>
      <c r="B5410" t="s">
        <v>5028</v>
      </c>
      <c r="C5410" s="2">
        <v>44046.154861111114</v>
      </c>
      <c r="D5410" s="2">
        <v>44046.186111111114</v>
      </c>
      <c r="E5410" t="s">
        <v>467</v>
      </c>
    </row>
    <row r="5411" spans="1:5" x14ac:dyDescent="0.2">
      <c r="A5411" t="s">
        <v>5027</v>
      </c>
      <c r="B5411" t="s">
        <v>5028</v>
      </c>
      <c r="C5411" s="2">
        <v>44046.154861111114</v>
      </c>
      <c r="D5411" s="2">
        <v>44046.186111111114</v>
      </c>
      <c r="E5411" t="s">
        <v>468</v>
      </c>
    </row>
    <row r="5412" spans="1:5" x14ac:dyDescent="0.2">
      <c r="A5412" t="s">
        <v>5027</v>
      </c>
      <c r="B5412" t="s">
        <v>5028</v>
      </c>
      <c r="C5412" s="2">
        <v>44046.154861111114</v>
      </c>
      <c r="D5412" s="2">
        <v>44046.186111111114</v>
      </c>
      <c r="E5412" t="s">
        <v>5226</v>
      </c>
    </row>
    <row r="5413" spans="1:5" x14ac:dyDescent="0.2">
      <c r="A5413" t="s">
        <v>5027</v>
      </c>
      <c r="B5413" t="s">
        <v>5028</v>
      </c>
      <c r="C5413" s="2">
        <v>44046.154861111114</v>
      </c>
      <c r="D5413" s="2">
        <v>44046.186111111114</v>
      </c>
      <c r="E5413" t="s">
        <v>5227</v>
      </c>
    </row>
    <row r="5414" spans="1:5" x14ac:dyDescent="0.2">
      <c r="A5414" t="s">
        <v>5027</v>
      </c>
      <c r="B5414" t="s">
        <v>5028</v>
      </c>
      <c r="C5414" s="2">
        <v>44046.154861111114</v>
      </c>
      <c r="D5414" s="2">
        <v>44046.186111111114</v>
      </c>
      <c r="E5414" t="s">
        <v>471</v>
      </c>
    </row>
    <row r="5415" spans="1:5" x14ac:dyDescent="0.2">
      <c r="A5415" t="s">
        <v>5027</v>
      </c>
      <c r="B5415" t="s">
        <v>5028</v>
      </c>
      <c r="C5415" s="2">
        <v>44046.154861111114</v>
      </c>
      <c r="D5415" s="2">
        <v>44046.186111111114</v>
      </c>
      <c r="E5415" t="s">
        <v>5228</v>
      </c>
    </row>
    <row r="5416" spans="1:5" x14ac:dyDescent="0.2">
      <c r="A5416" t="s">
        <v>5027</v>
      </c>
      <c r="B5416" t="s">
        <v>5028</v>
      </c>
      <c r="C5416" s="2">
        <v>44046.154861111114</v>
      </c>
      <c r="D5416" s="2">
        <v>44046.186111111114</v>
      </c>
      <c r="E5416" t="s">
        <v>474</v>
      </c>
    </row>
    <row r="5417" spans="1:5" x14ac:dyDescent="0.2">
      <c r="A5417" t="s">
        <v>5027</v>
      </c>
      <c r="B5417" t="s">
        <v>5028</v>
      </c>
      <c r="C5417" s="2">
        <v>44046.154861111114</v>
      </c>
      <c r="D5417" s="2">
        <v>44046.186111111114</v>
      </c>
      <c r="E5417" t="s">
        <v>5229</v>
      </c>
    </row>
    <row r="5418" spans="1:5" x14ac:dyDescent="0.2">
      <c r="A5418" t="s">
        <v>5027</v>
      </c>
      <c r="B5418" t="s">
        <v>5028</v>
      </c>
      <c r="C5418" s="2">
        <v>44046.154861111114</v>
      </c>
      <c r="D5418" s="2">
        <v>44046.186111111114</v>
      </c>
      <c r="E5418" t="s">
        <v>477</v>
      </c>
    </row>
    <row r="5419" spans="1:5" x14ac:dyDescent="0.2">
      <c r="A5419" t="s">
        <v>5027</v>
      </c>
      <c r="B5419" t="s">
        <v>5028</v>
      </c>
      <c r="C5419" s="2">
        <v>44046.154861111114</v>
      </c>
      <c r="D5419" s="2">
        <v>44046.186111111114</v>
      </c>
      <c r="E5419" t="s">
        <v>5230</v>
      </c>
    </row>
    <row r="5420" spans="1:5" x14ac:dyDescent="0.2">
      <c r="A5420" t="s">
        <v>5027</v>
      </c>
      <c r="B5420" t="s">
        <v>5028</v>
      </c>
      <c r="C5420" s="2">
        <v>44046.154861111114</v>
      </c>
      <c r="D5420" s="2">
        <v>44046.186111111114</v>
      </c>
      <c r="E5420" t="s">
        <v>5231</v>
      </c>
    </row>
    <row r="5421" spans="1:5" x14ac:dyDescent="0.2">
      <c r="A5421" t="s">
        <v>5027</v>
      </c>
      <c r="B5421" t="s">
        <v>5028</v>
      </c>
      <c r="C5421" s="2">
        <v>44046.154861111114</v>
      </c>
      <c r="D5421" s="2">
        <v>44046.186111111114</v>
      </c>
      <c r="E5421" t="s">
        <v>482</v>
      </c>
    </row>
    <row r="5422" spans="1:5" x14ac:dyDescent="0.2">
      <c r="A5422" t="s">
        <v>5027</v>
      </c>
      <c r="B5422" t="s">
        <v>5028</v>
      </c>
      <c r="C5422" s="2">
        <v>44046.154861111114</v>
      </c>
      <c r="D5422" s="2">
        <v>44046.186111111114</v>
      </c>
      <c r="E5422" t="s">
        <v>5232</v>
      </c>
    </row>
    <row r="5423" spans="1:5" x14ac:dyDescent="0.2">
      <c r="A5423" t="s">
        <v>5027</v>
      </c>
      <c r="B5423" t="s">
        <v>5028</v>
      </c>
      <c r="C5423" s="2">
        <v>44046.154861111114</v>
      </c>
      <c r="D5423" s="2">
        <v>44046.186111111114</v>
      </c>
      <c r="E5423" t="s">
        <v>5233</v>
      </c>
    </row>
    <row r="5424" spans="1:5" x14ac:dyDescent="0.2">
      <c r="A5424" t="s">
        <v>5027</v>
      </c>
      <c r="B5424" t="s">
        <v>5028</v>
      </c>
      <c r="C5424" s="2">
        <v>44046.154861111114</v>
      </c>
      <c r="D5424" s="2">
        <v>44046.186111111114</v>
      </c>
      <c r="E5424" t="s">
        <v>484</v>
      </c>
    </row>
    <row r="5425" spans="1:5" x14ac:dyDescent="0.2">
      <c r="A5425" t="s">
        <v>5027</v>
      </c>
      <c r="B5425" t="s">
        <v>5028</v>
      </c>
      <c r="C5425" s="2">
        <v>44046.154861111114</v>
      </c>
      <c r="D5425" s="2">
        <v>44046.186111111114</v>
      </c>
      <c r="E5425" t="s">
        <v>486</v>
      </c>
    </row>
    <row r="5426" spans="1:5" x14ac:dyDescent="0.2">
      <c r="A5426" t="s">
        <v>5027</v>
      </c>
      <c r="B5426" t="s">
        <v>5028</v>
      </c>
      <c r="C5426" s="2">
        <v>44046.154861111114</v>
      </c>
      <c r="D5426" s="2">
        <v>44046.186111111114</v>
      </c>
      <c r="E5426" t="s">
        <v>5234</v>
      </c>
    </row>
    <row r="5427" spans="1:5" x14ac:dyDescent="0.2">
      <c r="A5427" t="s">
        <v>5027</v>
      </c>
      <c r="B5427" t="s">
        <v>5028</v>
      </c>
      <c r="C5427" s="2">
        <v>44046.154861111114</v>
      </c>
      <c r="D5427" s="2">
        <v>44046.186111111114</v>
      </c>
      <c r="E5427" t="s">
        <v>487</v>
      </c>
    </row>
    <row r="5428" spans="1:5" x14ac:dyDescent="0.2">
      <c r="A5428" t="s">
        <v>5027</v>
      </c>
      <c r="B5428" t="s">
        <v>5028</v>
      </c>
      <c r="C5428" s="2">
        <v>44046.154861111114</v>
      </c>
      <c r="D5428" s="2">
        <v>44046.186111111114</v>
      </c>
      <c r="E5428" t="s">
        <v>5235</v>
      </c>
    </row>
    <row r="5429" spans="1:5" x14ac:dyDescent="0.2">
      <c r="A5429" t="s">
        <v>5027</v>
      </c>
      <c r="B5429" t="s">
        <v>5028</v>
      </c>
      <c r="C5429" s="2">
        <v>44046.154861111114</v>
      </c>
      <c r="D5429" s="2">
        <v>44046.186111111114</v>
      </c>
      <c r="E5429" t="s">
        <v>5236</v>
      </c>
    </row>
    <row r="5430" spans="1:5" x14ac:dyDescent="0.2">
      <c r="A5430" t="s">
        <v>5027</v>
      </c>
      <c r="B5430" t="s">
        <v>5028</v>
      </c>
      <c r="C5430" s="2">
        <v>44046.154861111114</v>
      </c>
      <c r="D5430" s="2">
        <v>44046.186111111114</v>
      </c>
      <c r="E5430" t="s">
        <v>488</v>
      </c>
    </row>
    <row r="5431" spans="1:5" x14ac:dyDescent="0.2">
      <c r="A5431" t="s">
        <v>5027</v>
      </c>
      <c r="B5431" t="s">
        <v>5028</v>
      </c>
      <c r="C5431" s="2">
        <v>44046.154861111114</v>
      </c>
      <c r="D5431" s="2">
        <v>44046.186111111114</v>
      </c>
      <c r="E5431" t="s">
        <v>489</v>
      </c>
    </row>
    <row r="5432" spans="1:5" x14ac:dyDescent="0.2">
      <c r="A5432" t="s">
        <v>5027</v>
      </c>
      <c r="B5432" t="s">
        <v>5028</v>
      </c>
      <c r="C5432" s="2">
        <v>44046.154861111114</v>
      </c>
      <c r="D5432" s="2">
        <v>44046.186111111114</v>
      </c>
      <c r="E5432" t="s">
        <v>5237</v>
      </c>
    </row>
    <row r="5433" spans="1:5" x14ac:dyDescent="0.2">
      <c r="A5433" t="s">
        <v>5027</v>
      </c>
      <c r="B5433" t="s">
        <v>5028</v>
      </c>
      <c r="C5433" s="2">
        <v>44046.154861111114</v>
      </c>
      <c r="D5433" s="2">
        <v>44046.186111111114</v>
      </c>
      <c r="E5433" t="s">
        <v>5238</v>
      </c>
    </row>
    <row r="5434" spans="1:5" x14ac:dyDescent="0.2">
      <c r="A5434" t="s">
        <v>5027</v>
      </c>
      <c r="B5434" t="s">
        <v>5028</v>
      </c>
      <c r="C5434" s="2">
        <v>44046.154861111114</v>
      </c>
      <c r="D5434" s="2">
        <v>44046.186111111114</v>
      </c>
      <c r="E5434" t="s">
        <v>5239</v>
      </c>
    </row>
    <row r="5435" spans="1:5" x14ac:dyDescent="0.2">
      <c r="A5435" t="s">
        <v>5027</v>
      </c>
      <c r="B5435" t="s">
        <v>5028</v>
      </c>
      <c r="C5435" s="2">
        <v>44046.154861111114</v>
      </c>
      <c r="D5435" s="2">
        <v>44046.186111111114</v>
      </c>
      <c r="E5435" t="s">
        <v>5240</v>
      </c>
    </row>
    <row r="5436" spans="1:5" x14ac:dyDescent="0.2">
      <c r="A5436" t="s">
        <v>5027</v>
      </c>
      <c r="B5436" t="s">
        <v>5028</v>
      </c>
      <c r="C5436" s="2">
        <v>44046.154861111114</v>
      </c>
      <c r="D5436" s="2">
        <v>44046.186111111114</v>
      </c>
      <c r="E5436" t="s">
        <v>493</v>
      </c>
    </row>
    <row r="5437" spans="1:5" x14ac:dyDescent="0.2">
      <c r="A5437" t="s">
        <v>5027</v>
      </c>
      <c r="B5437" t="s">
        <v>5028</v>
      </c>
      <c r="C5437" s="2">
        <v>44046.154861111114</v>
      </c>
      <c r="D5437" s="2">
        <v>44046.186111111114</v>
      </c>
      <c r="E5437" t="s">
        <v>496</v>
      </c>
    </row>
    <row r="5438" spans="1:5" x14ac:dyDescent="0.2">
      <c r="A5438" t="s">
        <v>5027</v>
      </c>
      <c r="B5438" t="s">
        <v>5028</v>
      </c>
      <c r="C5438" s="2">
        <v>44046.154861111114</v>
      </c>
      <c r="D5438" s="2">
        <v>44046.186111111114</v>
      </c>
      <c r="E5438" t="s">
        <v>498</v>
      </c>
    </row>
    <row r="5439" spans="1:5" x14ac:dyDescent="0.2">
      <c r="A5439" t="s">
        <v>5027</v>
      </c>
      <c r="B5439" t="s">
        <v>5028</v>
      </c>
      <c r="C5439" s="2">
        <v>44046.154861111114</v>
      </c>
      <c r="D5439" s="2">
        <v>44046.186111111114</v>
      </c>
      <c r="E5439" t="s">
        <v>499</v>
      </c>
    </row>
    <row r="5440" spans="1:5" x14ac:dyDescent="0.2">
      <c r="A5440" t="s">
        <v>5027</v>
      </c>
      <c r="B5440" t="s">
        <v>5028</v>
      </c>
      <c r="C5440" s="2">
        <v>44046.154861111114</v>
      </c>
      <c r="D5440" s="2">
        <v>44046.186111111114</v>
      </c>
      <c r="E5440" t="s">
        <v>5241</v>
      </c>
    </row>
    <row r="5441" spans="1:5" x14ac:dyDescent="0.2">
      <c r="A5441" t="s">
        <v>5027</v>
      </c>
      <c r="B5441" t="s">
        <v>5028</v>
      </c>
      <c r="C5441" s="2">
        <v>44046.154861111114</v>
      </c>
      <c r="D5441" s="2">
        <v>44046.186111111114</v>
      </c>
      <c r="E5441" t="s">
        <v>5242</v>
      </c>
    </row>
    <row r="5442" spans="1:5" x14ac:dyDescent="0.2">
      <c r="A5442" t="s">
        <v>5027</v>
      </c>
      <c r="B5442" t="s">
        <v>5028</v>
      </c>
      <c r="C5442" s="2">
        <v>44046.154861111114</v>
      </c>
      <c r="D5442" s="2">
        <v>44046.186111111114</v>
      </c>
      <c r="E5442" t="s">
        <v>501</v>
      </c>
    </row>
    <row r="5443" spans="1:5" x14ac:dyDescent="0.2">
      <c r="A5443" t="s">
        <v>5027</v>
      </c>
      <c r="B5443" t="s">
        <v>5028</v>
      </c>
      <c r="C5443" s="2">
        <v>44046.154861111114</v>
      </c>
      <c r="D5443" s="2">
        <v>44046.186111111114</v>
      </c>
      <c r="E5443" t="s">
        <v>5243</v>
      </c>
    </row>
    <row r="5444" spans="1:5" x14ac:dyDescent="0.2">
      <c r="A5444" t="s">
        <v>5027</v>
      </c>
      <c r="B5444" t="s">
        <v>5028</v>
      </c>
      <c r="C5444" s="2">
        <v>44046.154861111114</v>
      </c>
      <c r="D5444" s="2">
        <v>44046.186111111114</v>
      </c>
      <c r="E5444" t="s">
        <v>504</v>
      </c>
    </row>
    <row r="5445" spans="1:5" x14ac:dyDescent="0.2">
      <c r="A5445" t="s">
        <v>5027</v>
      </c>
      <c r="B5445" t="s">
        <v>5028</v>
      </c>
      <c r="C5445" s="2">
        <v>44046.154861111114</v>
      </c>
      <c r="D5445" s="2">
        <v>44046.186111111114</v>
      </c>
      <c r="E5445" t="s">
        <v>5244</v>
      </c>
    </row>
    <row r="5446" spans="1:5" x14ac:dyDescent="0.2">
      <c r="A5446" t="s">
        <v>5027</v>
      </c>
      <c r="B5446" t="s">
        <v>5028</v>
      </c>
      <c r="C5446" s="2">
        <v>44046.154861111114</v>
      </c>
      <c r="D5446" s="2">
        <v>44046.186111111114</v>
      </c>
      <c r="E5446" t="s">
        <v>506</v>
      </c>
    </row>
    <row r="5447" spans="1:5" x14ac:dyDescent="0.2">
      <c r="A5447" t="s">
        <v>5027</v>
      </c>
      <c r="B5447" t="s">
        <v>5028</v>
      </c>
      <c r="C5447" s="2">
        <v>44046.154861111114</v>
      </c>
      <c r="D5447" s="2">
        <v>44046.186111111114</v>
      </c>
      <c r="E5447" t="s">
        <v>5245</v>
      </c>
    </row>
    <row r="5448" spans="1:5" x14ac:dyDescent="0.2">
      <c r="A5448" t="s">
        <v>5027</v>
      </c>
      <c r="B5448" t="s">
        <v>5028</v>
      </c>
      <c r="C5448" s="2">
        <v>44046.154861111114</v>
      </c>
      <c r="D5448" s="2">
        <v>44046.186111111114</v>
      </c>
      <c r="E5448" t="s">
        <v>5246</v>
      </c>
    </row>
    <row r="5449" spans="1:5" x14ac:dyDescent="0.2">
      <c r="A5449" t="s">
        <v>5027</v>
      </c>
      <c r="B5449" t="s">
        <v>5028</v>
      </c>
      <c r="C5449" s="2">
        <v>44046.154861111114</v>
      </c>
      <c r="D5449" s="2">
        <v>44046.186111111114</v>
      </c>
      <c r="E5449" t="s">
        <v>509</v>
      </c>
    </row>
    <row r="5450" spans="1:5" x14ac:dyDescent="0.2">
      <c r="A5450" t="s">
        <v>5027</v>
      </c>
      <c r="B5450" t="s">
        <v>5028</v>
      </c>
      <c r="C5450" s="2">
        <v>44046.154861111114</v>
      </c>
      <c r="D5450" s="2">
        <v>44046.186111111114</v>
      </c>
      <c r="E5450" t="s">
        <v>5247</v>
      </c>
    </row>
    <row r="5451" spans="1:5" x14ac:dyDescent="0.2">
      <c r="A5451" t="s">
        <v>5027</v>
      </c>
      <c r="B5451" t="s">
        <v>5028</v>
      </c>
      <c r="C5451" s="2">
        <v>44046.154861111114</v>
      </c>
      <c r="D5451" s="2">
        <v>44046.186111111114</v>
      </c>
      <c r="E5451" t="s">
        <v>511</v>
      </c>
    </row>
    <row r="5452" spans="1:5" x14ac:dyDescent="0.2">
      <c r="A5452" t="s">
        <v>5027</v>
      </c>
      <c r="B5452" t="s">
        <v>5028</v>
      </c>
      <c r="C5452" s="2">
        <v>44046.154861111114</v>
      </c>
      <c r="D5452" s="2">
        <v>44046.186111111114</v>
      </c>
      <c r="E5452" t="s">
        <v>5248</v>
      </c>
    </row>
    <row r="5453" spans="1:5" x14ac:dyDescent="0.2">
      <c r="A5453" t="s">
        <v>5027</v>
      </c>
      <c r="B5453" t="s">
        <v>5028</v>
      </c>
      <c r="C5453" s="2">
        <v>44046.154861111114</v>
      </c>
      <c r="D5453" s="2">
        <v>44046.186111111114</v>
      </c>
      <c r="E5453" t="s">
        <v>5249</v>
      </c>
    </row>
    <row r="5454" spans="1:5" x14ac:dyDescent="0.2">
      <c r="A5454" t="s">
        <v>5027</v>
      </c>
      <c r="B5454" t="s">
        <v>5028</v>
      </c>
      <c r="C5454" s="2">
        <v>44046.154861111114</v>
      </c>
      <c r="D5454" s="2">
        <v>44046.186111111114</v>
      </c>
      <c r="E5454" t="s">
        <v>5250</v>
      </c>
    </row>
    <row r="5455" spans="1:5" x14ac:dyDescent="0.2">
      <c r="A5455" t="s">
        <v>5027</v>
      </c>
      <c r="B5455" t="s">
        <v>5028</v>
      </c>
      <c r="C5455" s="2">
        <v>44046.154861111114</v>
      </c>
      <c r="D5455" s="2">
        <v>44046.186111111114</v>
      </c>
      <c r="E5455" t="s">
        <v>5251</v>
      </c>
    </row>
    <row r="5456" spans="1:5" x14ac:dyDescent="0.2">
      <c r="A5456" t="s">
        <v>5027</v>
      </c>
      <c r="B5456" t="s">
        <v>5028</v>
      </c>
      <c r="C5456" s="2">
        <v>44046.154861111114</v>
      </c>
      <c r="D5456" s="2">
        <v>44046.186111111114</v>
      </c>
      <c r="E5456" t="s">
        <v>514</v>
      </c>
    </row>
    <row r="5457" spans="1:5" x14ac:dyDescent="0.2">
      <c r="A5457" t="s">
        <v>5027</v>
      </c>
      <c r="B5457" t="s">
        <v>5028</v>
      </c>
      <c r="C5457" s="2">
        <v>44046.154861111114</v>
      </c>
      <c r="D5457" s="2">
        <v>44046.186111111114</v>
      </c>
      <c r="E5457" t="s">
        <v>515</v>
      </c>
    </row>
    <row r="5458" spans="1:5" x14ac:dyDescent="0.2">
      <c r="A5458" t="s">
        <v>5027</v>
      </c>
      <c r="B5458" t="s">
        <v>5028</v>
      </c>
      <c r="C5458" s="2">
        <v>44046.154861111114</v>
      </c>
      <c r="D5458" s="2">
        <v>44046.186111111114</v>
      </c>
      <c r="E5458" t="s">
        <v>5252</v>
      </c>
    </row>
    <row r="5459" spans="1:5" x14ac:dyDescent="0.2">
      <c r="A5459" t="s">
        <v>5027</v>
      </c>
      <c r="B5459" t="s">
        <v>5028</v>
      </c>
      <c r="C5459" s="2">
        <v>44046.154861111114</v>
      </c>
      <c r="D5459" s="2">
        <v>44046.186111111114</v>
      </c>
      <c r="E5459" t="s">
        <v>519</v>
      </c>
    </row>
    <row r="5460" spans="1:5" x14ac:dyDescent="0.2">
      <c r="A5460" t="s">
        <v>5027</v>
      </c>
      <c r="B5460" t="s">
        <v>5028</v>
      </c>
      <c r="C5460" s="2">
        <v>44046.154861111114</v>
      </c>
      <c r="D5460" s="2">
        <v>44046.186111111114</v>
      </c>
      <c r="E5460" t="s">
        <v>520</v>
      </c>
    </row>
    <row r="5461" spans="1:5" x14ac:dyDescent="0.2">
      <c r="A5461" t="s">
        <v>5027</v>
      </c>
      <c r="B5461" t="s">
        <v>5028</v>
      </c>
      <c r="C5461" s="2">
        <v>44046.154861111114</v>
      </c>
      <c r="D5461" s="2">
        <v>44046.186111111114</v>
      </c>
      <c r="E5461" t="s">
        <v>5253</v>
      </c>
    </row>
    <row r="5462" spans="1:5" x14ac:dyDescent="0.2">
      <c r="A5462" t="s">
        <v>5027</v>
      </c>
      <c r="B5462" t="s">
        <v>5028</v>
      </c>
      <c r="C5462" s="2">
        <v>44046.154861111114</v>
      </c>
      <c r="D5462" s="2">
        <v>44046.186111111114</v>
      </c>
      <c r="E5462" t="s">
        <v>521</v>
      </c>
    </row>
    <row r="5463" spans="1:5" x14ac:dyDescent="0.2">
      <c r="A5463" t="s">
        <v>5027</v>
      </c>
      <c r="B5463" t="s">
        <v>5028</v>
      </c>
      <c r="C5463" s="2">
        <v>44046.154861111114</v>
      </c>
      <c r="D5463" s="2">
        <v>44046.186111111114</v>
      </c>
      <c r="E5463" t="s">
        <v>523</v>
      </c>
    </row>
    <row r="5464" spans="1:5" x14ac:dyDescent="0.2">
      <c r="A5464" t="s">
        <v>5027</v>
      </c>
      <c r="B5464" t="s">
        <v>5028</v>
      </c>
      <c r="C5464" s="2">
        <v>44046.154861111114</v>
      </c>
      <c r="D5464" s="2">
        <v>44046.186111111114</v>
      </c>
      <c r="E5464" t="s">
        <v>524</v>
      </c>
    </row>
    <row r="5465" spans="1:5" x14ac:dyDescent="0.2">
      <c r="A5465" t="s">
        <v>5027</v>
      </c>
      <c r="B5465" t="s">
        <v>5028</v>
      </c>
      <c r="C5465" s="2">
        <v>44046.154861111114</v>
      </c>
      <c r="D5465" s="2">
        <v>44046.186111111114</v>
      </c>
      <c r="E5465" t="s">
        <v>525</v>
      </c>
    </row>
    <row r="5466" spans="1:5" x14ac:dyDescent="0.2">
      <c r="A5466" t="s">
        <v>5027</v>
      </c>
      <c r="B5466" t="s">
        <v>5028</v>
      </c>
      <c r="C5466" s="2">
        <v>44046.154861111114</v>
      </c>
      <c r="D5466" s="2">
        <v>44046.186111111114</v>
      </c>
      <c r="E5466" t="s">
        <v>528</v>
      </c>
    </row>
    <row r="5467" spans="1:5" x14ac:dyDescent="0.2">
      <c r="A5467" t="s">
        <v>5027</v>
      </c>
      <c r="B5467" t="s">
        <v>5028</v>
      </c>
      <c r="C5467" s="2">
        <v>44046.154861111114</v>
      </c>
      <c r="D5467" s="2">
        <v>44046.186111111114</v>
      </c>
      <c r="E5467" t="s">
        <v>5254</v>
      </c>
    </row>
    <row r="5468" spans="1:5" x14ac:dyDescent="0.2">
      <c r="A5468" t="s">
        <v>5027</v>
      </c>
      <c r="B5468" t="s">
        <v>5028</v>
      </c>
      <c r="C5468" s="2">
        <v>44046.154861111114</v>
      </c>
      <c r="D5468" s="2">
        <v>44046.186111111114</v>
      </c>
      <c r="E5468" t="s">
        <v>530</v>
      </c>
    </row>
    <row r="5469" spans="1:5" x14ac:dyDescent="0.2">
      <c r="A5469" t="s">
        <v>5027</v>
      </c>
      <c r="B5469" t="s">
        <v>5028</v>
      </c>
      <c r="C5469" s="2">
        <v>44046.154861111114</v>
      </c>
      <c r="D5469" s="2">
        <v>44046.186111111114</v>
      </c>
      <c r="E5469" t="s">
        <v>5255</v>
      </c>
    </row>
    <row r="5470" spans="1:5" x14ac:dyDescent="0.2">
      <c r="A5470" t="s">
        <v>5027</v>
      </c>
      <c r="B5470" t="s">
        <v>5028</v>
      </c>
      <c r="C5470" s="2">
        <v>44046.154861111114</v>
      </c>
      <c r="D5470" s="2">
        <v>44046.186111111114</v>
      </c>
      <c r="E5470" t="s">
        <v>5256</v>
      </c>
    </row>
    <row r="5471" spans="1:5" x14ac:dyDescent="0.2">
      <c r="A5471" t="s">
        <v>5027</v>
      </c>
      <c r="B5471" t="s">
        <v>5028</v>
      </c>
      <c r="C5471" s="2">
        <v>44046.154861111114</v>
      </c>
      <c r="D5471" s="2">
        <v>44046.186111111114</v>
      </c>
      <c r="E5471" t="s">
        <v>535</v>
      </c>
    </row>
    <row r="5472" spans="1:5" x14ac:dyDescent="0.2">
      <c r="A5472" t="s">
        <v>5027</v>
      </c>
      <c r="B5472" t="s">
        <v>5028</v>
      </c>
      <c r="C5472" s="2">
        <v>44046.154861111114</v>
      </c>
      <c r="D5472" s="2">
        <v>44046.186111111114</v>
      </c>
      <c r="E5472" t="s">
        <v>5257</v>
      </c>
    </row>
    <row r="5473" spans="1:5" x14ac:dyDescent="0.2">
      <c r="A5473" t="s">
        <v>5027</v>
      </c>
      <c r="B5473" t="s">
        <v>5028</v>
      </c>
      <c r="C5473" s="2">
        <v>44046.154861111114</v>
      </c>
      <c r="D5473" s="2">
        <v>44046.186111111114</v>
      </c>
      <c r="E5473" t="s">
        <v>5258</v>
      </c>
    </row>
    <row r="5474" spans="1:5" x14ac:dyDescent="0.2">
      <c r="A5474" t="s">
        <v>5027</v>
      </c>
      <c r="B5474" t="s">
        <v>5028</v>
      </c>
      <c r="C5474" s="2">
        <v>44046.154861111114</v>
      </c>
      <c r="D5474" s="2">
        <v>44046.186111111114</v>
      </c>
      <c r="E5474" t="s">
        <v>538</v>
      </c>
    </row>
    <row r="5475" spans="1:5" x14ac:dyDescent="0.2">
      <c r="A5475" t="s">
        <v>5027</v>
      </c>
      <c r="B5475" t="s">
        <v>5028</v>
      </c>
      <c r="C5475" s="2">
        <v>44046.154861111114</v>
      </c>
      <c r="D5475" s="2">
        <v>44046.186111111114</v>
      </c>
      <c r="E5475" t="s">
        <v>5259</v>
      </c>
    </row>
    <row r="5476" spans="1:5" x14ac:dyDescent="0.2">
      <c r="A5476" t="s">
        <v>5027</v>
      </c>
      <c r="B5476" t="s">
        <v>5028</v>
      </c>
      <c r="C5476" s="2">
        <v>44046.154861111114</v>
      </c>
      <c r="D5476" s="2">
        <v>44046.186111111114</v>
      </c>
      <c r="E5476" t="s">
        <v>539</v>
      </c>
    </row>
    <row r="5477" spans="1:5" x14ac:dyDescent="0.2">
      <c r="A5477" t="s">
        <v>5027</v>
      </c>
      <c r="B5477" t="s">
        <v>5028</v>
      </c>
      <c r="C5477" s="2">
        <v>44046.154861111114</v>
      </c>
      <c r="D5477" s="2">
        <v>44046.186111111114</v>
      </c>
      <c r="E5477" t="s">
        <v>541</v>
      </c>
    </row>
    <row r="5478" spans="1:5" x14ac:dyDescent="0.2">
      <c r="A5478" t="s">
        <v>5027</v>
      </c>
      <c r="B5478" t="s">
        <v>5028</v>
      </c>
      <c r="C5478" s="2">
        <v>44046.154861111114</v>
      </c>
      <c r="D5478" s="2">
        <v>44046.186111111114</v>
      </c>
      <c r="E5478" t="s">
        <v>5260</v>
      </c>
    </row>
    <row r="5479" spans="1:5" x14ac:dyDescent="0.2">
      <c r="A5479" t="s">
        <v>5027</v>
      </c>
      <c r="B5479" t="s">
        <v>5028</v>
      </c>
      <c r="C5479" s="2">
        <v>44046.154861111114</v>
      </c>
      <c r="D5479" s="2">
        <v>44046.186111111114</v>
      </c>
      <c r="E5479" t="s">
        <v>5261</v>
      </c>
    </row>
    <row r="5480" spans="1:5" x14ac:dyDescent="0.2">
      <c r="A5480" t="s">
        <v>5027</v>
      </c>
      <c r="B5480" t="s">
        <v>5028</v>
      </c>
      <c r="C5480" s="2">
        <v>44046.154861111114</v>
      </c>
      <c r="D5480" s="2">
        <v>44046.186111111114</v>
      </c>
      <c r="E5480" t="s">
        <v>5262</v>
      </c>
    </row>
    <row r="5481" spans="1:5" x14ac:dyDescent="0.2">
      <c r="A5481" t="s">
        <v>5027</v>
      </c>
      <c r="B5481" t="s">
        <v>5028</v>
      </c>
      <c r="C5481" s="2">
        <v>44046.154861111114</v>
      </c>
      <c r="D5481" s="2">
        <v>44046.186111111114</v>
      </c>
      <c r="E5481" t="s">
        <v>5263</v>
      </c>
    </row>
    <row r="5482" spans="1:5" x14ac:dyDescent="0.2">
      <c r="A5482" t="s">
        <v>5027</v>
      </c>
      <c r="B5482" t="s">
        <v>5028</v>
      </c>
      <c r="C5482" s="2">
        <v>44046.154861111114</v>
      </c>
      <c r="D5482" s="2">
        <v>44046.186111111114</v>
      </c>
      <c r="E5482" t="s">
        <v>5264</v>
      </c>
    </row>
    <row r="5483" spans="1:5" x14ac:dyDescent="0.2">
      <c r="A5483" t="s">
        <v>5027</v>
      </c>
      <c r="B5483" t="s">
        <v>5028</v>
      </c>
      <c r="C5483" s="2">
        <v>44046.154861111114</v>
      </c>
      <c r="D5483" s="2">
        <v>44046.186111111114</v>
      </c>
      <c r="E5483" t="s">
        <v>543</v>
      </c>
    </row>
    <row r="5484" spans="1:5" x14ac:dyDescent="0.2">
      <c r="A5484" t="s">
        <v>5027</v>
      </c>
      <c r="B5484" t="s">
        <v>5028</v>
      </c>
      <c r="C5484" s="2">
        <v>44046.154861111114</v>
      </c>
      <c r="D5484" s="2">
        <v>44046.186111111114</v>
      </c>
      <c r="E5484" t="s">
        <v>5265</v>
      </c>
    </row>
    <row r="5485" spans="1:5" x14ac:dyDescent="0.2">
      <c r="A5485" t="s">
        <v>5027</v>
      </c>
      <c r="B5485" t="s">
        <v>5028</v>
      </c>
      <c r="C5485" s="2">
        <v>44046.154861111114</v>
      </c>
      <c r="D5485" s="2">
        <v>44046.186111111114</v>
      </c>
      <c r="E5485" t="s">
        <v>544</v>
      </c>
    </row>
    <row r="5486" spans="1:5" x14ac:dyDescent="0.2">
      <c r="A5486" t="s">
        <v>5027</v>
      </c>
      <c r="B5486" t="s">
        <v>5028</v>
      </c>
      <c r="C5486" s="2">
        <v>44046.154861111114</v>
      </c>
      <c r="D5486" s="2">
        <v>44046.186111111114</v>
      </c>
      <c r="E5486" t="s">
        <v>5266</v>
      </c>
    </row>
    <row r="5487" spans="1:5" x14ac:dyDescent="0.2">
      <c r="A5487" t="s">
        <v>5027</v>
      </c>
      <c r="B5487" t="s">
        <v>5028</v>
      </c>
      <c r="C5487" s="2">
        <v>44046.154861111114</v>
      </c>
      <c r="D5487" s="2">
        <v>44046.186111111114</v>
      </c>
      <c r="E5487" t="s">
        <v>5267</v>
      </c>
    </row>
    <row r="5488" spans="1:5" x14ac:dyDescent="0.2">
      <c r="A5488" t="s">
        <v>5027</v>
      </c>
      <c r="B5488" t="s">
        <v>5028</v>
      </c>
      <c r="C5488" s="2">
        <v>44046.154861111114</v>
      </c>
      <c r="D5488" s="2">
        <v>44046.186111111114</v>
      </c>
      <c r="E5488" t="s">
        <v>547</v>
      </c>
    </row>
    <row r="5489" spans="1:5" x14ac:dyDescent="0.2">
      <c r="A5489" t="s">
        <v>5027</v>
      </c>
      <c r="B5489" t="s">
        <v>5028</v>
      </c>
      <c r="C5489" s="2">
        <v>44046.154861111114</v>
      </c>
      <c r="D5489" s="2">
        <v>44046.186111111114</v>
      </c>
      <c r="E5489" t="s">
        <v>548</v>
      </c>
    </row>
    <row r="5490" spans="1:5" x14ac:dyDescent="0.2">
      <c r="A5490" t="s">
        <v>5027</v>
      </c>
      <c r="B5490" t="s">
        <v>5028</v>
      </c>
      <c r="C5490" s="2">
        <v>44046.154861111114</v>
      </c>
      <c r="D5490" s="2">
        <v>44046.186111111114</v>
      </c>
      <c r="E5490" t="s">
        <v>5268</v>
      </c>
    </row>
    <row r="5491" spans="1:5" x14ac:dyDescent="0.2">
      <c r="A5491" t="s">
        <v>5027</v>
      </c>
      <c r="B5491" t="s">
        <v>5028</v>
      </c>
      <c r="C5491" s="2">
        <v>44046.154861111114</v>
      </c>
      <c r="D5491" s="2">
        <v>44046.186111111114</v>
      </c>
      <c r="E5491" t="s">
        <v>549</v>
      </c>
    </row>
    <row r="5492" spans="1:5" x14ac:dyDescent="0.2">
      <c r="A5492" t="s">
        <v>5027</v>
      </c>
      <c r="B5492" t="s">
        <v>5028</v>
      </c>
      <c r="C5492" s="2">
        <v>44046.154861111114</v>
      </c>
      <c r="D5492" s="2">
        <v>44046.186111111114</v>
      </c>
      <c r="E5492" t="s">
        <v>551</v>
      </c>
    </row>
    <row r="5493" spans="1:5" x14ac:dyDescent="0.2">
      <c r="A5493" t="s">
        <v>5027</v>
      </c>
      <c r="B5493" t="s">
        <v>5028</v>
      </c>
      <c r="C5493" s="2">
        <v>44046.154861111114</v>
      </c>
      <c r="D5493" s="2">
        <v>44046.186111111114</v>
      </c>
      <c r="E5493" t="s">
        <v>552</v>
      </c>
    </row>
    <row r="5494" spans="1:5" x14ac:dyDescent="0.2">
      <c r="A5494" t="s">
        <v>5027</v>
      </c>
      <c r="B5494" t="s">
        <v>5028</v>
      </c>
      <c r="C5494" s="2">
        <v>44046.154861111114</v>
      </c>
      <c r="D5494" s="2">
        <v>44046.186111111114</v>
      </c>
      <c r="E5494" t="s">
        <v>553</v>
      </c>
    </row>
    <row r="5495" spans="1:5" x14ac:dyDescent="0.2">
      <c r="A5495" t="s">
        <v>5027</v>
      </c>
      <c r="B5495" t="s">
        <v>5028</v>
      </c>
      <c r="C5495" s="2">
        <v>44046.154861111114</v>
      </c>
      <c r="D5495" s="2">
        <v>44046.186111111114</v>
      </c>
      <c r="E5495" t="s">
        <v>554</v>
      </c>
    </row>
    <row r="5496" spans="1:5" x14ac:dyDescent="0.2">
      <c r="A5496" t="s">
        <v>5027</v>
      </c>
      <c r="B5496" t="s">
        <v>5028</v>
      </c>
      <c r="C5496" s="2">
        <v>44046.154861111114</v>
      </c>
      <c r="D5496" s="2">
        <v>44046.186111111114</v>
      </c>
      <c r="E5496" t="s">
        <v>5269</v>
      </c>
    </row>
    <row r="5497" spans="1:5" x14ac:dyDescent="0.2">
      <c r="A5497" t="s">
        <v>5027</v>
      </c>
      <c r="B5497" t="s">
        <v>5028</v>
      </c>
      <c r="C5497" s="2">
        <v>44046.154861111114</v>
      </c>
      <c r="D5497" s="2">
        <v>44046.186111111114</v>
      </c>
      <c r="E5497" t="s">
        <v>5270</v>
      </c>
    </row>
    <row r="5498" spans="1:5" x14ac:dyDescent="0.2">
      <c r="A5498" t="s">
        <v>5027</v>
      </c>
      <c r="B5498" t="s">
        <v>5028</v>
      </c>
      <c r="C5498" s="2">
        <v>44046.154861111114</v>
      </c>
      <c r="D5498" s="2">
        <v>44046.186111111114</v>
      </c>
      <c r="E5498" t="s">
        <v>5271</v>
      </c>
    </row>
    <row r="5499" spans="1:5" x14ac:dyDescent="0.2">
      <c r="A5499" t="s">
        <v>5027</v>
      </c>
      <c r="B5499" t="s">
        <v>5028</v>
      </c>
      <c r="C5499" s="2">
        <v>44046.154861111114</v>
      </c>
      <c r="D5499" s="2">
        <v>44046.186111111114</v>
      </c>
      <c r="E5499" t="s">
        <v>557</v>
      </c>
    </row>
    <row r="5500" spans="1:5" x14ac:dyDescent="0.2">
      <c r="A5500" t="s">
        <v>5027</v>
      </c>
      <c r="B5500" t="s">
        <v>5028</v>
      </c>
      <c r="C5500" s="2">
        <v>44046.154861111114</v>
      </c>
      <c r="D5500" s="2">
        <v>44046.186111111114</v>
      </c>
      <c r="E5500" t="s">
        <v>560</v>
      </c>
    </row>
    <row r="5501" spans="1:5" x14ac:dyDescent="0.2">
      <c r="A5501" t="s">
        <v>5027</v>
      </c>
      <c r="B5501" t="s">
        <v>5028</v>
      </c>
      <c r="C5501" s="2">
        <v>44046.154861111114</v>
      </c>
      <c r="D5501" s="2">
        <v>44046.186111111114</v>
      </c>
      <c r="E5501" t="s">
        <v>5272</v>
      </c>
    </row>
    <row r="5502" spans="1:5" x14ac:dyDescent="0.2">
      <c r="A5502" t="s">
        <v>5027</v>
      </c>
      <c r="B5502" t="s">
        <v>5028</v>
      </c>
      <c r="C5502" s="2">
        <v>44046.154861111114</v>
      </c>
      <c r="D5502" s="2">
        <v>44046.186111111114</v>
      </c>
      <c r="E5502" t="s">
        <v>5273</v>
      </c>
    </row>
    <row r="5503" spans="1:5" x14ac:dyDescent="0.2">
      <c r="A5503" t="s">
        <v>5027</v>
      </c>
      <c r="B5503" t="s">
        <v>5028</v>
      </c>
      <c r="C5503" s="2">
        <v>44046.154861111114</v>
      </c>
      <c r="D5503" s="2">
        <v>44046.186111111114</v>
      </c>
      <c r="E5503" t="s">
        <v>562</v>
      </c>
    </row>
    <row r="5504" spans="1:5" x14ac:dyDescent="0.2">
      <c r="A5504" t="s">
        <v>5027</v>
      </c>
      <c r="B5504" t="s">
        <v>5028</v>
      </c>
      <c r="C5504" s="2">
        <v>44046.154861111114</v>
      </c>
      <c r="D5504" s="2">
        <v>44046.186111111114</v>
      </c>
      <c r="E5504" t="s">
        <v>5274</v>
      </c>
    </row>
    <row r="5505" spans="1:5" x14ac:dyDescent="0.2">
      <c r="A5505" t="s">
        <v>5027</v>
      </c>
      <c r="B5505" t="s">
        <v>5028</v>
      </c>
      <c r="C5505" s="2">
        <v>44046.154861111114</v>
      </c>
      <c r="D5505" s="2">
        <v>44046.186111111114</v>
      </c>
      <c r="E5505" t="s">
        <v>564</v>
      </c>
    </row>
    <row r="5506" spans="1:5" x14ac:dyDescent="0.2">
      <c r="A5506" t="s">
        <v>5027</v>
      </c>
      <c r="B5506" t="s">
        <v>5028</v>
      </c>
      <c r="C5506" s="2">
        <v>44046.154861111114</v>
      </c>
      <c r="D5506" s="2">
        <v>44046.186111111114</v>
      </c>
      <c r="E5506" t="s">
        <v>5275</v>
      </c>
    </row>
    <row r="5507" spans="1:5" x14ac:dyDescent="0.2">
      <c r="A5507" t="s">
        <v>5027</v>
      </c>
      <c r="B5507" t="s">
        <v>5028</v>
      </c>
      <c r="C5507" s="2">
        <v>44046.154861111114</v>
      </c>
      <c r="D5507" s="2">
        <v>44046.186111111114</v>
      </c>
      <c r="E5507" t="s">
        <v>5276</v>
      </c>
    </row>
    <row r="5508" spans="1:5" x14ac:dyDescent="0.2">
      <c r="A5508" t="s">
        <v>5027</v>
      </c>
      <c r="B5508" t="s">
        <v>5028</v>
      </c>
      <c r="C5508" s="2">
        <v>44046.154861111114</v>
      </c>
      <c r="D5508" s="2">
        <v>44046.186111111114</v>
      </c>
      <c r="E5508" t="s">
        <v>567</v>
      </c>
    </row>
    <row r="5509" spans="1:5" x14ac:dyDescent="0.2">
      <c r="A5509" t="s">
        <v>5027</v>
      </c>
      <c r="B5509" t="s">
        <v>5028</v>
      </c>
      <c r="C5509" s="2">
        <v>44046.154861111114</v>
      </c>
      <c r="D5509" s="2">
        <v>44046.186111111114</v>
      </c>
      <c r="E5509" t="s">
        <v>5277</v>
      </c>
    </row>
    <row r="5510" spans="1:5" x14ac:dyDescent="0.2">
      <c r="A5510" t="s">
        <v>5027</v>
      </c>
      <c r="B5510" t="s">
        <v>5028</v>
      </c>
      <c r="C5510" s="2">
        <v>44046.154861111114</v>
      </c>
      <c r="D5510" s="2">
        <v>44046.186111111114</v>
      </c>
      <c r="E5510" t="s">
        <v>5278</v>
      </c>
    </row>
    <row r="5511" spans="1:5" x14ac:dyDescent="0.2">
      <c r="A5511" t="s">
        <v>5027</v>
      </c>
      <c r="B5511" t="s">
        <v>5028</v>
      </c>
      <c r="C5511" s="2">
        <v>44046.154861111114</v>
      </c>
      <c r="D5511" s="2">
        <v>44046.186111111114</v>
      </c>
      <c r="E5511" t="s">
        <v>571</v>
      </c>
    </row>
    <row r="5512" spans="1:5" x14ac:dyDescent="0.2">
      <c r="A5512" t="s">
        <v>5027</v>
      </c>
      <c r="B5512" t="s">
        <v>5028</v>
      </c>
      <c r="C5512" s="2">
        <v>44046.154861111114</v>
      </c>
      <c r="D5512" s="2">
        <v>44046.186111111114</v>
      </c>
      <c r="E5512" t="s">
        <v>5279</v>
      </c>
    </row>
    <row r="5513" spans="1:5" x14ac:dyDescent="0.2">
      <c r="A5513" t="s">
        <v>5027</v>
      </c>
      <c r="B5513" t="s">
        <v>5028</v>
      </c>
      <c r="C5513" s="2">
        <v>44046.154861111114</v>
      </c>
      <c r="D5513" s="2">
        <v>44046.186111111114</v>
      </c>
      <c r="E5513" t="s">
        <v>5280</v>
      </c>
    </row>
    <row r="5514" spans="1:5" x14ac:dyDescent="0.2">
      <c r="A5514" t="s">
        <v>5027</v>
      </c>
      <c r="B5514" t="s">
        <v>5028</v>
      </c>
      <c r="C5514" s="2">
        <v>44046.154861111114</v>
      </c>
      <c r="D5514" s="2">
        <v>44046.186111111114</v>
      </c>
      <c r="E5514" t="s">
        <v>575</v>
      </c>
    </row>
    <row r="5515" spans="1:5" x14ac:dyDescent="0.2">
      <c r="A5515" t="s">
        <v>5027</v>
      </c>
      <c r="B5515" t="s">
        <v>5028</v>
      </c>
      <c r="C5515" s="2">
        <v>44046.154861111114</v>
      </c>
      <c r="D5515" s="2">
        <v>44046.186111111114</v>
      </c>
      <c r="E5515" t="s">
        <v>5281</v>
      </c>
    </row>
    <row r="5516" spans="1:5" x14ac:dyDescent="0.2">
      <c r="A5516" t="s">
        <v>5027</v>
      </c>
      <c r="B5516" t="s">
        <v>5028</v>
      </c>
      <c r="C5516" s="2">
        <v>44046.154861111114</v>
      </c>
      <c r="D5516" s="2">
        <v>44046.186111111114</v>
      </c>
      <c r="E5516" t="s">
        <v>577</v>
      </c>
    </row>
    <row r="5517" spans="1:5" x14ac:dyDescent="0.2">
      <c r="A5517" t="s">
        <v>5027</v>
      </c>
      <c r="B5517" t="s">
        <v>5028</v>
      </c>
      <c r="C5517" s="2">
        <v>44046.154861111114</v>
      </c>
      <c r="D5517" s="2">
        <v>44046.186111111114</v>
      </c>
      <c r="E5517" t="s">
        <v>5282</v>
      </c>
    </row>
    <row r="5518" spans="1:5" x14ac:dyDescent="0.2">
      <c r="A5518" t="s">
        <v>5027</v>
      </c>
      <c r="B5518" t="s">
        <v>5028</v>
      </c>
      <c r="C5518" s="2">
        <v>44046.154861111114</v>
      </c>
      <c r="D5518" s="2">
        <v>44046.186111111114</v>
      </c>
      <c r="E5518" t="s">
        <v>580</v>
      </c>
    </row>
    <row r="5519" spans="1:5" x14ac:dyDescent="0.2">
      <c r="A5519" t="s">
        <v>5027</v>
      </c>
      <c r="B5519" t="s">
        <v>5028</v>
      </c>
      <c r="C5519" s="2">
        <v>44046.154861111114</v>
      </c>
      <c r="D5519" s="2">
        <v>44046.186111111114</v>
      </c>
      <c r="E5519" t="s">
        <v>581</v>
      </c>
    </row>
    <row r="5520" spans="1:5" x14ac:dyDescent="0.2">
      <c r="A5520" t="s">
        <v>5027</v>
      </c>
      <c r="B5520" t="s">
        <v>5028</v>
      </c>
      <c r="C5520" s="2">
        <v>44046.154861111114</v>
      </c>
      <c r="D5520" s="2">
        <v>44046.186111111114</v>
      </c>
      <c r="E5520" t="s">
        <v>582</v>
      </c>
    </row>
    <row r="5521" spans="1:5" x14ac:dyDescent="0.2">
      <c r="A5521" t="s">
        <v>5027</v>
      </c>
      <c r="B5521" t="s">
        <v>5028</v>
      </c>
      <c r="C5521" s="2">
        <v>44046.154861111114</v>
      </c>
      <c r="D5521" s="2">
        <v>44046.186111111114</v>
      </c>
      <c r="E5521" t="s">
        <v>583</v>
      </c>
    </row>
    <row r="5522" spans="1:5" x14ac:dyDescent="0.2">
      <c r="A5522" t="s">
        <v>5027</v>
      </c>
      <c r="B5522" t="s">
        <v>5028</v>
      </c>
      <c r="C5522" s="2">
        <v>44046.154861111114</v>
      </c>
      <c r="D5522" s="2">
        <v>44046.186111111114</v>
      </c>
      <c r="E5522" t="s">
        <v>5283</v>
      </c>
    </row>
    <row r="5523" spans="1:5" x14ac:dyDescent="0.2">
      <c r="A5523" t="s">
        <v>5027</v>
      </c>
      <c r="B5523" t="s">
        <v>5028</v>
      </c>
      <c r="C5523" s="2">
        <v>44046.154861111114</v>
      </c>
      <c r="D5523" s="2">
        <v>44046.186111111114</v>
      </c>
      <c r="E5523" t="s">
        <v>5284</v>
      </c>
    </row>
    <row r="5524" spans="1:5" x14ac:dyDescent="0.2">
      <c r="A5524" t="s">
        <v>5027</v>
      </c>
      <c r="B5524" t="s">
        <v>5028</v>
      </c>
      <c r="C5524" s="2">
        <v>44046.154861111114</v>
      </c>
      <c r="D5524" s="2">
        <v>44046.186111111114</v>
      </c>
      <c r="E5524" t="s">
        <v>588</v>
      </c>
    </row>
    <row r="5525" spans="1:5" x14ac:dyDescent="0.2">
      <c r="A5525" t="s">
        <v>5027</v>
      </c>
      <c r="B5525" t="s">
        <v>5028</v>
      </c>
      <c r="C5525" s="2">
        <v>44046.154861111114</v>
      </c>
      <c r="D5525" s="2">
        <v>44046.186111111114</v>
      </c>
      <c r="E5525" t="s">
        <v>589</v>
      </c>
    </row>
    <row r="5526" spans="1:5" x14ac:dyDescent="0.2">
      <c r="A5526" t="s">
        <v>5027</v>
      </c>
      <c r="B5526" t="s">
        <v>5028</v>
      </c>
      <c r="C5526" s="2">
        <v>44046.154861111114</v>
      </c>
      <c r="D5526" s="2">
        <v>44046.186111111114</v>
      </c>
      <c r="E5526" t="s">
        <v>590</v>
      </c>
    </row>
    <row r="5527" spans="1:5" x14ac:dyDescent="0.2">
      <c r="A5527" t="s">
        <v>5027</v>
      </c>
      <c r="B5527" t="s">
        <v>5028</v>
      </c>
      <c r="C5527" s="2">
        <v>44046.154861111114</v>
      </c>
      <c r="D5527" s="2">
        <v>44046.186111111114</v>
      </c>
      <c r="E5527" t="s">
        <v>591</v>
      </c>
    </row>
    <row r="5528" spans="1:5" x14ac:dyDescent="0.2">
      <c r="A5528" t="s">
        <v>5027</v>
      </c>
      <c r="B5528" t="s">
        <v>5028</v>
      </c>
      <c r="C5528" s="2">
        <v>44046.154861111114</v>
      </c>
      <c r="D5528" s="2">
        <v>44046.186111111114</v>
      </c>
      <c r="E5528" t="s">
        <v>5285</v>
      </c>
    </row>
    <row r="5529" spans="1:5" x14ac:dyDescent="0.2">
      <c r="A5529" t="s">
        <v>5027</v>
      </c>
      <c r="B5529" t="s">
        <v>5028</v>
      </c>
      <c r="C5529" s="2">
        <v>44046.154861111114</v>
      </c>
      <c r="D5529" s="2">
        <v>44046.186111111114</v>
      </c>
      <c r="E5529" t="s">
        <v>5286</v>
      </c>
    </row>
    <row r="5530" spans="1:5" x14ac:dyDescent="0.2">
      <c r="A5530" t="s">
        <v>5027</v>
      </c>
      <c r="B5530" t="s">
        <v>5028</v>
      </c>
      <c r="C5530" s="2">
        <v>44046.154861111114</v>
      </c>
      <c r="D5530" s="2">
        <v>44046.186111111114</v>
      </c>
      <c r="E5530" t="s">
        <v>5287</v>
      </c>
    </row>
    <row r="5531" spans="1:5" x14ac:dyDescent="0.2">
      <c r="A5531" t="s">
        <v>5027</v>
      </c>
      <c r="B5531" t="s">
        <v>5028</v>
      </c>
      <c r="C5531" s="2">
        <v>44046.154861111114</v>
      </c>
      <c r="D5531" s="2">
        <v>44046.186111111114</v>
      </c>
      <c r="E5531" t="s">
        <v>595</v>
      </c>
    </row>
    <row r="5532" spans="1:5" x14ac:dyDescent="0.2">
      <c r="A5532" t="s">
        <v>5027</v>
      </c>
      <c r="B5532" t="s">
        <v>5028</v>
      </c>
      <c r="C5532" s="2">
        <v>44046.154861111114</v>
      </c>
      <c r="D5532" s="2">
        <v>44046.186111111114</v>
      </c>
      <c r="E5532" t="s">
        <v>5288</v>
      </c>
    </row>
    <row r="5533" spans="1:5" x14ac:dyDescent="0.2">
      <c r="A5533" t="s">
        <v>5027</v>
      </c>
      <c r="B5533" t="s">
        <v>5028</v>
      </c>
      <c r="C5533" s="2">
        <v>44046.154861111114</v>
      </c>
      <c r="D5533" s="2">
        <v>44046.186111111114</v>
      </c>
      <c r="E5533" t="s">
        <v>5289</v>
      </c>
    </row>
    <row r="5534" spans="1:5" x14ac:dyDescent="0.2">
      <c r="A5534" t="s">
        <v>5027</v>
      </c>
      <c r="B5534" t="s">
        <v>5028</v>
      </c>
      <c r="C5534" s="2">
        <v>44046.154861111114</v>
      </c>
      <c r="D5534" s="2">
        <v>44046.186111111114</v>
      </c>
      <c r="E5534" t="s">
        <v>5290</v>
      </c>
    </row>
    <row r="5535" spans="1:5" x14ac:dyDescent="0.2">
      <c r="A5535" t="s">
        <v>5027</v>
      </c>
      <c r="B5535" t="s">
        <v>5028</v>
      </c>
      <c r="C5535" s="2">
        <v>44046.154861111114</v>
      </c>
      <c r="D5535" s="2">
        <v>44046.186111111114</v>
      </c>
      <c r="E5535" t="s">
        <v>5291</v>
      </c>
    </row>
    <row r="5536" spans="1:5" x14ac:dyDescent="0.2">
      <c r="A5536" t="s">
        <v>5027</v>
      </c>
      <c r="B5536" t="s">
        <v>5028</v>
      </c>
      <c r="C5536" s="2">
        <v>44046.154861111114</v>
      </c>
      <c r="D5536" s="2">
        <v>44046.186111111114</v>
      </c>
      <c r="E5536" t="s">
        <v>5292</v>
      </c>
    </row>
    <row r="5537" spans="1:5" x14ac:dyDescent="0.2">
      <c r="A5537" t="s">
        <v>5027</v>
      </c>
      <c r="B5537" t="s">
        <v>5028</v>
      </c>
      <c r="C5537" s="2">
        <v>44046.154861111114</v>
      </c>
      <c r="D5537" s="2">
        <v>44046.186111111114</v>
      </c>
      <c r="E5537" t="s">
        <v>596</v>
      </c>
    </row>
    <row r="5538" spans="1:5" x14ac:dyDescent="0.2">
      <c r="A5538" t="s">
        <v>5027</v>
      </c>
      <c r="B5538" t="s">
        <v>5028</v>
      </c>
      <c r="C5538" s="2">
        <v>44046.154861111114</v>
      </c>
      <c r="D5538" s="2">
        <v>44046.186111111114</v>
      </c>
      <c r="E5538" t="s">
        <v>5293</v>
      </c>
    </row>
    <row r="5539" spans="1:5" x14ac:dyDescent="0.2">
      <c r="A5539" t="s">
        <v>5027</v>
      </c>
      <c r="B5539" t="s">
        <v>5028</v>
      </c>
      <c r="C5539" s="2">
        <v>44046.154861111114</v>
      </c>
      <c r="D5539" s="2">
        <v>44046.186111111114</v>
      </c>
      <c r="E5539" t="s">
        <v>5294</v>
      </c>
    </row>
    <row r="5540" spans="1:5" x14ac:dyDescent="0.2">
      <c r="A5540" t="s">
        <v>5027</v>
      </c>
      <c r="B5540" t="s">
        <v>5028</v>
      </c>
      <c r="C5540" s="2">
        <v>44046.154861111114</v>
      </c>
      <c r="D5540" s="2">
        <v>44046.186111111114</v>
      </c>
      <c r="E5540" t="s">
        <v>598</v>
      </c>
    </row>
    <row r="5541" spans="1:5" x14ac:dyDescent="0.2">
      <c r="A5541" t="s">
        <v>5027</v>
      </c>
      <c r="B5541" t="s">
        <v>5028</v>
      </c>
      <c r="C5541" s="2">
        <v>44046.154861111114</v>
      </c>
      <c r="D5541" s="2">
        <v>44046.186111111114</v>
      </c>
      <c r="E5541" t="s">
        <v>601</v>
      </c>
    </row>
    <row r="5542" spans="1:5" x14ac:dyDescent="0.2">
      <c r="A5542" t="s">
        <v>5027</v>
      </c>
      <c r="B5542" t="s">
        <v>5028</v>
      </c>
      <c r="C5542" s="2">
        <v>44046.154861111114</v>
      </c>
      <c r="D5542" s="2">
        <v>44046.186111111114</v>
      </c>
      <c r="E5542" t="s">
        <v>602</v>
      </c>
    </row>
    <row r="5543" spans="1:5" x14ac:dyDescent="0.2">
      <c r="A5543" t="s">
        <v>5027</v>
      </c>
      <c r="B5543" t="s">
        <v>5028</v>
      </c>
      <c r="C5543" s="2">
        <v>44046.154861111114</v>
      </c>
      <c r="D5543" s="2">
        <v>44046.186111111114</v>
      </c>
      <c r="E5543" t="s">
        <v>603</v>
      </c>
    </row>
    <row r="5544" spans="1:5" x14ac:dyDescent="0.2">
      <c r="A5544" t="s">
        <v>5027</v>
      </c>
      <c r="B5544" t="s">
        <v>5028</v>
      </c>
      <c r="C5544" s="2">
        <v>44046.154861111114</v>
      </c>
      <c r="D5544" s="2">
        <v>44046.186111111114</v>
      </c>
      <c r="E5544" t="s">
        <v>5295</v>
      </c>
    </row>
    <row r="5545" spans="1:5" x14ac:dyDescent="0.2">
      <c r="A5545" t="s">
        <v>5027</v>
      </c>
      <c r="B5545" t="s">
        <v>5028</v>
      </c>
      <c r="C5545" s="2">
        <v>44046.154861111114</v>
      </c>
      <c r="D5545" s="2">
        <v>44046.186111111114</v>
      </c>
      <c r="E5545" t="s">
        <v>5296</v>
      </c>
    </row>
    <row r="5546" spans="1:5" x14ac:dyDescent="0.2">
      <c r="A5546" t="s">
        <v>5027</v>
      </c>
      <c r="B5546" t="s">
        <v>5028</v>
      </c>
      <c r="C5546" s="2">
        <v>44046.154861111114</v>
      </c>
      <c r="D5546" s="2">
        <v>44046.186111111114</v>
      </c>
      <c r="E5546" t="s">
        <v>606</v>
      </c>
    </row>
    <row r="5547" spans="1:5" x14ac:dyDescent="0.2">
      <c r="A5547" t="s">
        <v>5027</v>
      </c>
      <c r="B5547" t="s">
        <v>5028</v>
      </c>
      <c r="C5547" s="2">
        <v>44046.154861111114</v>
      </c>
      <c r="D5547" s="2">
        <v>44046.186111111114</v>
      </c>
      <c r="E5547" t="s">
        <v>607</v>
      </c>
    </row>
    <row r="5548" spans="1:5" x14ac:dyDescent="0.2">
      <c r="A5548" t="s">
        <v>5027</v>
      </c>
      <c r="B5548" t="s">
        <v>5028</v>
      </c>
      <c r="C5548" s="2">
        <v>44046.154861111114</v>
      </c>
      <c r="D5548" s="2">
        <v>44046.186111111114</v>
      </c>
      <c r="E5548" t="s">
        <v>5297</v>
      </c>
    </row>
    <row r="5549" spans="1:5" x14ac:dyDescent="0.2">
      <c r="A5549" t="s">
        <v>5027</v>
      </c>
      <c r="B5549" t="s">
        <v>5028</v>
      </c>
      <c r="C5549" s="2">
        <v>44046.154861111114</v>
      </c>
      <c r="D5549" s="2">
        <v>44046.186111111114</v>
      </c>
      <c r="E5549" t="s">
        <v>612</v>
      </c>
    </row>
    <row r="5550" spans="1:5" x14ac:dyDescent="0.2">
      <c r="A5550" t="s">
        <v>5027</v>
      </c>
      <c r="B5550" t="s">
        <v>5028</v>
      </c>
      <c r="C5550" s="2">
        <v>44046.154861111114</v>
      </c>
      <c r="D5550" s="2">
        <v>44046.186111111114</v>
      </c>
      <c r="E5550" t="s">
        <v>613</v>
      </c>
    </row>
    <row r="5551" spans="1:5" x14ac:dyDescent="0.2">
      <c r="A5551" t="s">
        <v>5027</v>
      </c>
      <c r="B5551" t="s">
        <v>5028</v>
      </c>
      <c r="C5551" s="2">
        <v>44046.154861111114</v>
      </c>
      <c r="D5551" s="2">
        <v>44046.186111111114</v>
      </c>
      <c r="E5551" t="s">
        <v>614</v>
      </c>
    </row>
    <row r="5552" spans="1:5" x14ac:dyDescent="0.2">
      <c r="A5552" t="s">
        <v>5027</v>
      </c>
      <c r="B5552" t="s">
        <v>5028</v>
      </c>
      <c r="C5552" s="2">
        <v>44046.154861111114</v>
      </c>
      <c r="D5552" s="2">
        <v>44046.186111111114</v>
      </c>
      <c r="E5552" t="s">
        <v>615</v>
      </c>
    </row>
    <row r="5553" spans="1:5" x14ac:dyDescent="0.2">
      <c r="A5553" t="s">
        <v>5027</v>
      </c>
      <c r="B5553" t="s">
        <v>5028</v>
      </c>
      <c r="C5553" s="2">
        <v>44046.154861111114</v>
      </c>
      <c r="D5553" s="2">
        <v>44046.186111111114</v>
      </c>
      <c r="E5553" t="s">
        <v>5298</v>
      </c>
    </row>
    <row r="5554" spans="1:5" x14ac:dyDescent="0.2">
      <c r="A5554" t="s">
        <v>5027</v>
      </c>
      <c r="B5554" t="s">
        <v>5028</v>
      </c>
      <c r="C5554" s="2">
        <v>44046.154861111114</v>
      </c>
      <c r="D5554" s="2">
        <v>44046.186111111114</v>
      </c>
      <c r="E5554" t="s">
        <v>5299</v>
      </c>
    </row>
    <row r="5555" spans="1:5" x14ac:dyDescent="0.2">
      <c r="A5555" t="s">
        <v>5027</v>
      </c>
      <c r="B5555" t="s">
        <v>5028</v>
      </c>
      <c r="C5555" s="2">
        <v>44046.154861111114</v>
      </c>
      <c r="D5555" s="2">
        <v>44046.186111111114</v>
      </c>
      <c r="E5555" t="s">
        <v>621</v>
      </c>
    </row>
    <row r="5556" spans="1:5" x14ac:dyDescent="0.2">
      <c r="A5556" t="s">
        <v>5027</v>
      </c>
      <c r="B5556" t="s">
        <v>5028</v>
      </c>
      <c r="C5556" s="2">
        <v>44046.154861111114</v>
      </c>
      <c r="D5556" s="2">
        <v>44046.186111111114</v>
      </c>
      <c r="E5556" t="s">
        <v>5300</v>
      </c>
    </row>
    <row r="5557" spans="1:5" x14ac:dyDescent="0.2">
      <c r="A5557" t="s">
        <v>5027</v>
      </c>
      <c r="B5557" t="s">
        <v>5028</v>
      </c>
      <c r="C5557" s="2">
        <v>44046.154861111114</v>
      </c>
      <c r="D5557" s="2">
        <v>44046.186111111114</v>
      </c>
      <c r="E5557" t="s">
        <v>5301</v>
      </c>
    </row>
    <row r="5558" spans="1:5" x14ac:dyDescent="0.2">
      <c r="A5558" t="s">
        <v>5027</v>
      </c>
      <c r="B5558" t="s">
        <v>5028</v>
      </c>
      <c r="C5558" s="2">
        <v>44046.154861111114</v>
      </c>
      <c r="D5558" s="2">
        <v>44046.186111111114</v>
      </c>
      <c r="E5558" t="s">
        <v>5302</v>
      </c>
    </row>
    <row r="5559" spans="1:5" x14ac:dyDescent="0.2">
      <c r="A5559" t="s">
        <v>5027</v>
      </c>
      <c r="B5559" t="s">
        <v>5028</v>
      </c>
      <c r="C5559" s="2">
        <v>44046.154861111114</v>
      </c>
      <c r="D5559" s="2">
        <v>44046.186111111114</v>
      </c>
      <c r="E5559" t="s">
        <v>5303</v>
      </c>
    </row>
    <row r="5560" spans="1:5" x14ac:dyDescent="0.2">
      <c r="A5560" t="s">
        <v>5027</v>
      </c>
      <c r="B5560" t="s">
        <v>5028</v>
      </c>
      <c r="C5560" s="2">
        <v>44046.154861111114</v>
      </c>
      <c r="D5560" s="2">
        <v>44046.186111111114</v>
      </c>
      <c r="E5560" t="s">
        <v>627</v>
      </c>
    </row>
    <row r="5561" spans="1:5" x14ac:dyDescent="0.2">
      <c r="A5561" t="s">
        <v>5027</v>
      </c>
      <c r="B5561" t="s">
        <v>5028</v>
      </c>
      <c r="C5561" s="2">
        <v>44046.154861111114</v>
      </c>
      <c r="D5561" s="2">
        <v>44046.186111111114</v>
      </c>
      <c r="E5561" t="s">
        <v>5304</v>
      </c>
    </row>
    <row r="5562" spans="1:5" x14ac:dyDescent="0.2">
      <c r="A5562" t="s">
        <v>5027</v>
      </c>
      <c r="B5562" t="s">
        <v>5028</v>
      </c>
      <c r="C5562" s="2">
        <v>44046.154861111114</v>
      </c>
      <c r="D5562" s="2">
        <v>44046.186111111114</v>
      </c>
      <c r="E5562" t="s">
        <v>633</v>
      </c>
    </row>
    <row r="5563" spans="1:5" x14ac:dyDescent="0.2">
      <c r="A5563" t="s">
        <v>5027</v>
      </c>
      <c r="B5563" t="s">
        <v>5028</v>
      </c>
      <c r="C5563" s="2">
        <v>44046.154861111114</v>
      </c>
      <c r="D5563" s="2">
        <v>44046.186111111114</v>
      </c>
      <c r="E5563" t="s">
        <v>634</v>
      </c>
    </row>
    <row r="5564" spans="1:5" x14ac:dyDescent="0.2">
      <c r="A5564" t="s">
        <v>5027</v>
      </c>
      <c r="B5564" t="s">
        <v>5028</v>
      </c>
      <c r="C5564" s="2">
        <v>44046.154861111114</v>
      </c>
      <c r="D5564" s="2">
        <v>44046.186111111114</v>
      </c>
      <c r="E5564" t="s">
        <v>635</v>
      </c>
    </row>
    <row r="5565" spans="1:5" x14ac:dyDescent="0.2">
      <c r="A5565" t="s">
        <v>5027</v>
      </c>
      <c r="B5565" t="s">
        <v>5028</v>
      </c>
      <c r="C5565" s="2">
        <v>44046.154861111114</v>
      </c>
      <c r="D5565" s="2">
        <v>44046.186111111114</v>
      </c>
      <c r="E5565" t="s">
        <v>636</v>
      </c>
    </row>
    <row r="5566" spans="1:5" x14ac:dyDescent="0.2">
      <c r="A5566" t="s">
        <v>5027</v>
      </c>
      <c r="B5566" t="s">
        <v>5028</v>
      </c>
      <c r="C5566" s="2">
        <v>44046.154861111114</v>
      </c>
      <c r="D5566" s="2">
        <v>44046.186111111114</v>
      </c>
      <c r="E5566" t="s">
        <v>5305</v>
      </c>
    </row>
    <row r="5567" spans="1:5" x14ac:dyDescent="0.2">
      <c r="A5567" t="s">
        <v>5027</v>
      </c>
      <c r="B5567" t="s">
        <v>5028</v>
      </c>
      <c r="C5567" s="2">
        <v>44046.154861111114</v>
      </c>
      <c r="D5567" s="2">
        <v>44046.186111111114</v>
      </c>
      <c r="E5567" t="s">
        <v>638</v>
      </c>
    </row>
    <row r="5568" spans="1:5" x14ac:dyDescent="0.2">
      <c r="A5568" t="s">
        <v>5027</v>
      </c>
      <c r="B5568" t="s">
        <v>5028</v>
      </c>
      <c r="C5568" s="2">
        <v>44046.154861111114</v>
      </c>
      <c r="D5568" s="2">
        <v>44046.186111111114</v>
      </c>
      <c r="E5568" t="s">
        <v>639</v>
      </c>
    </row>
    <row r="5569" spans="1:5" x14ac:dyDescent="0.2">
      <c r="A5569" t="s">
        <v>5027</v>
      </c>
      <c r="B5569" t="s">
        <v>5028</v>
      </c>
      <c r="C5569" s="2">
        <v>44046.154861111114</v>
      </c>
      <c r="D5569" s="2">
        <v>44046.186111111114</v>
      </c>
      <c r="E5569" t="s">
        <v>5306</v>
      </c>
    </row>
    <row r="5570" spans="1:5" x14ac:dyDescent="0.2">
      <c r="A5570" t="s">
        <v>5027</v>
      </c>
      <c r="B5570" t="s">
        <v>5028</v>
      </c>
      <c r="C5570" s="2">
        <v>44046.154861111114</v>
      </c>
      <c r="D5570" s="2">
        <v>44046.186111111114</v>
      </c>
      <c r="E5570" t="s">
        <v>640</v>
      </c>
    </row>
    <row r="5571" spans="1:5" x14ac:dyDescent="0.2">
      <c r="A5571" t="s">
        <v>5027</v>
      </c>
      <c r="B5571" t="s">
        <v>5028</v>
      </c>
      <c r="C5571" s="2">
        <v>44046.154861111114</v>
      </c>
      <c r="D5571" s="2">
        <v>44046.186111111114</v>
      </c>
      <c r="E5571" t="s">
        <v>644</v>
      </c>
    </row>
    <row r="5572" spans="1:5" x14ac:dyDescent="0.2">
      <c r="A5572" t="s">
        <v>5027</v>
      </c>
      <c r="B5572" t="s">
        <v>5028</v>
      </c>
      <c r="C5572" s="2">
        <v>44046.154861111114</v>
      </c>
      <c r="D5572" s="2">
        <v>44046.186111111114</v>
      </c>
      <c r="E5572" t="s">
        <v>645</v>
      </c>
    </row>
    <row r="5573" spans="1:5" x14ac:dyDescent="0.2">
      <c r="A5573" t="s">
        <v>5027</v>
      </c>
      <c r="B5573" t="s">
        <v>5028</v>
      </c>
      <c r="C5573" s="2">
        <v>44046.154861111114</v>
      </c>
      <c r="D5573" s="2">
        <v>44046.186111111114</v>
      </c>
      <c r="E5573" t="s">
        <v>646</v>
      </c>
    </row>
    <row r="5574" spans="1:5" x14ac:dyDescent="0.2">
      <c r="A5574" t="s">
        <v>5027</v>
      </c>
      <c r="B5574" t="s">
        <v>5028</v>
      </c>
      <c r="C5574" s="2">
        <v>44046.154861111114</v>
      </c>
      <c r="D5574" s="2">
        <v>44046.186111111114</v>
      </c>
      <c r="E5574" t="s">
        <v>5307</v>
      </c>
    </row>
    <row r="5575" spans="1:5" x14ac:dyDescent="0.2">
      <c r="A5575" t="s">
        <v>5027</v>
      </c>
      <c r="B5575" t="s">
        <v>5028</v>
      </c>
      <c r="C5575" s="2">
        <v>44046.154861111114</v>
      </c>
      <c r="D5575" s="2">
        <v>44046.186111111114</v>
      </c>
      <c r="E5575" t="s">
        <v>648</v>
      </c>
    </row>
    <row r="5576" spans="1:5" x14ac:dyDescent="0.2">
      <c r="A5576" t="s">
        <v>5027</v>
      </c>
      <c r="B5576" t="s">
        <v>5028</v>
      </c>
      <c r="C5576" s="2">
        <v>44046.154861111114</v>
      </c>
      <c r="D5576" s="2">
        <v>44046.186111111114</v>
      </c>
      <c r="E5576" t="s">
        <v>5308</v>
      </c>
    </row>
    <row r="5577" spans="1:5" x14ac:dyDescent="0.2">
      <c r="A5577" t="s">
        <v>5027</v>
      </c>
      <c r="B5577" t="s">
        <v>5028</v>
      </c>
      <c r="C5577" s="2">
        <v>44046.154861111114</v>
      </c>
      <c r="D5577" s="2">
        <v>44046.186111111114</v>
      </c>
      <c r="E5577" t="s">
        <v>5309</v>
      </c>
    </row>
    <row r="5578" spans="1:5" x14ac:dyDescent="0.2">
      <c r="A5578" t="s">
        <v>5027</v>
      </c>
      <c r="B5578" t="s">
        <v>5028</v>
      </c>
      <c r="C5578" s="2">
        <v>44046.154861111114</v>
      </c>
      <c r="D5578" s="2">
        <v>44046.186111111114</v>
      </c>
      <c r="E5578" t="s">
        <v>652</v>
      </c>
    </row>
    <row r="5579" spans="1:5" x14ac:dyDescent="0.2">
      <c r="A5579" t="s">
        <v>5027</v>
      </c>
      <c r="B5579" t="s">
        <v>5028</v>
      </c>
      <c r="C5579" s="2">
        <v>44046.154861111114</v>
      </c>
      <c r="D5579" s="2">
        <v>44046.186111111114</v>
      </c>
      <c r="E5579" t="s">
        <v>653</v>
      </c>
    </row>
    <row r="5580" spans="1:5" x14ac:dyDescent="0.2">
      <c r="A5580" t="s">
        <v>5027</v>
      </c>
      <c r="B5580" t="s">
        <v>5028</v>
      </c>
      <c r="C5580" s="2">
        <v>44046.154861111114</v>
      </c>
      <c r="D5580" s="2">
        <v>44046.186111111114</v>
      </c>
      <c r="E5580" t="s">
        <v>654</v>
      </c>
    </row>
    <row r="5581" spans="1:5" x14ac:dyDescent="0.2">
      <c r="A5581" t="s">
        <v>5027</v>
      </c>
      <c r="B5581" t="s">
        <v>5028</v>
      </c>
      <c r="C5581" s="2">
        <v>44046.154861111114</v>
      </c>
      <c r="D5581" s="2">
        <v>44046.186111111114</v>
      </c>
      <c r="E5581" t="s">
        <v>655</v>
      </c>
    </row>
    <row r="5582" spans="1:5" x14ac:dyDescent="0.2">
      <c r="A5582" t="s">
        <v>5027</v>
      </c>
      <c r="B5582" t="s">
        <v>5028</v>
      </c>
      <c r="C5582" s="2">
        <v>44046.154861111114</v>
      </c>
      <c r="D5582" s="2">
        <v>44046.186111111114</v>
      </c>
      <c r="E5582" t="s">
        <v>656</v>
      </c>
    </row>
    <row r="5583" spans="1:5" x14ac:dyDescent="0.2">
      <c r="A5583" t="s">
        <v>5027</v>
      </c>
      <c r="B5583" t="s">
        <v>5028</v>
      </c>
      <c r="C5583" s="2">
        <v>44046.154861111114</v>
      </c>
      <c r="D5583" s="2">
        <v>44046.186111111114</v>
      </c>
      <c r="E5583" t="s">
        <v>657</v>
      </c>
    </row>
    <row r="5584" spans="1:5" x14ac:dyDescent="0.2">
      <c r="A5584" t="s">
        <v>5027</v>
      </c>
      <c r="B5584" t="s">
        <v>5028</v>
      </c>
      <c r="C5584" s="2">
        <v>44046.154861111114</v>
      </c>
      <c r="D5584" s="2">
        <v>44046.186111111114</v>
      </c>
      <c r="E5584" t="s">
        <v>5310</v>
      </c>
    </row>
    <row r="5585" spans="1:5" x14ac:dyDescent="0.2">
      <c r="A5585" t="s">
        <v>5027</v>
      </c>
      <c r="B5585" t="s">
        <v>5028</v>
      </c>
      <c r="C5585" s="2">
        <v>44046.154861111114</v>
      </c>
      <c r="D5585" s="2">
        <v>44046.186111111114</v>
      </c>
      <c r="E5585" t="s">
        <v>5311</v>
      </c>
    </row>
    <row r="5586" spans="1:5" x14ac:dyDescent="0.2">
      <c r="A5586" t="s">
        <v>5027</v>
      </c>
      <c r="B5586" t="s">
        <v>5028</v>
      </c>
      <c r="C5586" s="2">
        <v>44046.154861111114</v>
      </c>
      <c r="D5586" s="2">
        <v>44046.186111111114</v>
      </c>
      <c r="E5586" t="s">
        <v>658</v>
      </c>
    </row>
    <row r="5587" spans="1:5" x14ac:dyDescent="0.2">
      <c r="A5587" t="s">
        <v>5027</v>
      </c>
      <c r="B5587" t="s">
        <v>5028</v>
      </c>
      <c r="C5587" s="2">
        <v>44046.154861111114</v>
      </c>
      <c r="D5587" s="2">
        <v>44046.186111111114</v>
      </c>
      <c r="E5587" t="s">
        <v>5312</v>
      </c>
    </row>
    <row r="5588" spans="1:5" x14ac:dyDescent="0.2">
      <c r="A5588" t="s">
        <v>5027</v>
      </c>
      <c r="B5588" t="s">
        <v>5028</v>
      </c>
      <c r="C5588" s="2">
        <v>44046.154861111114</v>
      </c>
      <c r="D5588" s="2">
        <v>44046.186111111114</v>
      </c>
      <c r="E5588" t="s">
        <v>659</v>
      </c>
    </row>
    <row r="5589" spans="1:5" x14ac:dyDescent="0.2">
      <c r="A5589" t="s">
        <v>5027</v>
      </c>
      <c r="B5589" t="s">
        <v>5028</v>
      </c>
      <c r="C5589" s="2">
        <v>44046.154861111114</v>
      </c>
      <c r="D5589" s="2">
        <v>44046.186111111114</v>
      </c>
      <c r="E5589" t="s">
        <v>5313</v>
      </c>
    </row>
    <row r="5590" spans="1:5" x14ac:dyDescent="0.2">
      <c r="A5590" t="s">
        <v>5027</v>
      </c>
      <c r="B5590" t="s">
        <v>5028</v>
      </c>
      <c r="C5590" s="2">
        <v>44046.154861111114</v>
      </c>
      <c r="D5590" s="2">
        <v>44046.186111111114</v>
      </c>
      <c r="E5590" t="s">
        <v>5314</v>
      </c>
    </row>
    <row r="5591" spans="1:5" x14ac:dyDescent="0.2">
      <c r="A5591" t="s">
        <v>5027</v>
      </c>
      <c r="B5591" t="s">
        <v>5028</v>
      </c>
      <c r="C5591" s="2">
        <v>44046.154861111114</v>
      </c>
      <c r="D5591" s="2">
        <v>44046.186111111114</v>
      </c>
      <c r="E5591" t="s">
        <v>5315</v>
      </c>
    </row>
    <row r="5592" spans="1:5" x14ac:dyDescent="0.2">
      <c r="A5592" t="s">
        <v>5027</v>
      </c>
      <c r="B5592" t="s">
        <v>5028</v>
      </c>
      <c r="C5592" s="2">
        <v>44046.154861111114</v>
      </c>
      <c r="D5592" s="2">
        <v>44046.186111111114</v>
      </c>
      <c r="E5592" t="s">
        <v>5316</v>
      </c>
    </row>
    <row r="5593" spans="1:5" x14ac:dyDescent="0.2">
      <c r="A5593" t="s">
        <v>5027</v>
      </c>
      <c r="B5593" t="s">
        <v>5028</v>
      </c>
      <c r="C5593" s="2">
        <v>44046.154861111114</v>
      </c>
      <c r="D5593" s="2">
        <v>44046.186111111114</v>
      </c>
      <c r="E5593" t="s">
        <v>5317</v>
      </c>
    </row>
    <row r="5594" spans="1:5" x14ac:dyDescent="0.2">
      <c r="A5594" t="s">
        <v>5027</v>
      </c>
      <c r="B5594" t="s">
        <v>5028</v>
      </c>
      <c r="C5594" s="2">
        <v>44046.154861111114</v>
      </c>
      <c r="D5594" s="2">
        <v>44046.186111111114</v>
      </c>
      <c r="E5594" t="s">
        <v>661</v>
      </c>
    </row>
    <row r="5595" spans="1:5" x14ac:dyDescent="0.2">
      <c r="A5595" t="s">
        <v>5027</v>
      </c>
      <c r="B5595" t="s">
        <v>5028</v>
      </c>
      <c r="C5595" s="2">
        <v>44046.154861111114</v>
      </c>
      <c r="D5595" s="2">
        <v>44046.186111111114</v>
      </c>
      <c r="E5595" t="s">
        <v>5318</v>
      </c>
    </row>
    <row r="5596" spans="1:5" x14ac:dyDescent="0.2">
      <c r="A5596" t="s">
        <v>5027</v>
      </c>
      <c r="B5596" t="s">
        <v>5028</v>
      </c>
      <c r="C5596" s="2">
        <v>44046.154861111114</v>
      </c>
      <c r="D5596" s="2">
        <v>44046.186111111114</v>
      </c>
      <c r="E5596" t="s">
        <v>5319</v>
      </c>
    </row>
    <row r="5597" spans="1:5" x14ac:dyDescent="0.2">
      <c r="A5597" t="s">
        <v>5027</v>
      </c>
      <c r="B5597" t="s">
        <v>5028</v>
      </c>
      <c r="C5597" s="2">
        <v>44046.154861111114</v>
      </c>
      <c r="D5597" s="2">
        <v>44046.186111111114</v>
      </c>
      <c r="E5597" t="s">
        <v>662</v>
      </c>
    </row>
    <row r="5598" spans="1:5" x14ac:dyDescent="0.2">
      <c r="A5598" t="s">
        <v>5027</v>
      </c>
      <c r="B5598" t="s">
        <v>5028</v>
      </c>
      <c r="C5598" s="2">
        <v>44046.154861111114</v>
      </c>
      <c r="D5598" s="2">
        <v>44046.186111111114</v>
      </c>
      <c r="E5598" t="s">
        <v>5320</v>
      </c>
    </row>
    <row r="5599" spans="1:5" x14ac:dyDescent="0.2">
      <c r="A5599" t="s">
        <v>5027</v>
      </c>
      <c r="B5599" t="s">
        <v>5028</v>
      </c>
      <c r="C5599" s="2">
        <v>44046.154861111114</v>
      </c>
      <c r="D5599" s="2">
        <v>44046.186111111114</v>
      </c>
      <c r="E5599" t="s">
        <v>664</v>
      </c>
    </row>
    <row r="5600" spans="1:5" x14ac:dyDescent="0.2">
      <c r="A5600" t="s">
        <v>5027</v>
      </c>
      <c r="B5600" t="s">
        <v>5028</v>
      </c>
      <c r="C5600" s="2">
        <v>44046.154861111114</v>
      </c>
      <c r="D5600" s="2">
        <v>44046.186111111114</v>
      </c>
      <c r="E5600" t="s">
        <v>5321</v>
      </c>
    </row>
    <row r="5601" spans="1:5" x14ac:dyDescent="0.2">
      <c r="A5601" t="s">
        <v>5027</v>
      </c>
      <c r="B5601" t="s">
        <v>5028</v>
      </c>
      <c r="C5601" s="2">
        <v>44046.154861111114</v>
      </c>
      <c r="D5601" s="2">
        <v>44046.186111111114</v>
      </c>
      <c r="E5601" t="s">
        <v>5322</v>
      </c>
    </row>
    <row r="5602" spans="1:5" x14ac:dyDescent="0.2">
      <c r="A5602" t="s">
        <v>5027</v>
      </c>
      <c r="B5602" t="s">
        <v>5028</v>
      </c>
      <c r="C5602" s="2">
        <v>44046.154861111114</v>
      </c>
      <c r="D5602" s="2">
        <v>44046.186111111114</v>
      </c>
      <c r="E5602" t="s">
        <v>665</v>
      </c>
    </row>
    <row r="5603" spans="1:5" x14ac:dyDescent="0.2">
      <c r="A5603" t="s">
        <v>5027</v>
      </c>
      <c r="B5603" t="s">
        <v>5028</v>
      </c>
      <c r="C5603" s="2">
        <v>44046.154861111114</v>
      </c>
      <c r="D5603" s="2">
        <v>44046.186111111114</v>
      </c>
      <c r="E5603" t="s">
        <v>666</v>
      </c>
    </row>
    <row r="5604" spans="1:5" x14ac:dyDescent="0.2">
      <c r="A5604" t="s">
        <v>5027</v>
      </c>
      <c r="B5604" t="s">
        <v>5028</v>
      </c>
      <c r="C5604" s="2">
        <v>44046.154861111114</v>
      </c>
      <c r="D5604" s="2">
        <v>44046.186111111114</v>
      </c>
      <c r="E5604" t="s">
        <v>667</v>
      </c>
    </row>
    <row r="5605" spans="1:5" x14ac:dyDescent="0.2">
      <c r="A5605" t="s">
        <v>5027</v>
      </c>
      <c r="B5605" t="s">
        <v>5028</v>
      </c>
      <c r="C5605" s="2">
        <v>44046.154861111114</v>
      </c>
      <c r="D5605" s="2">
        <v>44046.186111111114</v>
      </c>
      <c r="E5605" t="s">
        <v>668</v>
      </c>
    </row>
    <row r="5606" spans="1:5" x14ac:dyDescent="0.2">
      <c r="A5606" t="s">
        <v>5027</v>
      </c>
      <c r="B5606" t="s">
        <v>5028</v>
      </c>
      <c r="C5606" s="2">
        <v>44046.154861111114</v>
      </c>
      <c r="D5606" s="2">
        <v>44046.186111111114</v>
      </c>
      <c r="E5606" t="s">
        <v>670</v>
      </c>
    </row>
    <row r="5607" spans="1:5" x14ac:dyDescent="0.2">
      <c r="A5607" t="s">
        <v>5027</v>
      </c>
      <c r="B5607" t="s">
        <v>5028</v>
      </c>
      <c r="C5607" s="2">
        <v>44046.154861111114</v>
      </c>
      <c r="D5607" s="2">
        <v>44046.186111111114</v>
      </c>
      <c r="E5607" t="s">
        <v>671</v>
      </c>
    </row>
    <row r="5608" spans="1:5" x14ac:dyDescent="0.2">
      <c r="A5608" t="s">
        <v>5027</v>
      </c>
      <c r="B5608" t="s">
        <v>5028</v>
      </c>
      <c r="C5608" s="2">
        <v>44046.154861111114</v>
      </c>
      <c r="D5608" s="2">
        <v>44046.186111111114</v>
      </c>
      <c r="E5608" t="s">
        <v>673</v>
      </c>
    </row>
    <row r="5609" spans="1:5" x14ac:dyDescent="0.2">
      <c r="A5609" t="s">
        <v>5027</v>
      </c>
      <c r="B5609" t="s">
        <v>5028</v>
      </c>
      <c r="C5609" s="2">
        <v>44046.154861111114</v>
      </c>
      <c r="D5609" s="2">
        <v>44046.186111111114</v>
      </c>
      <c r="E5609" t="s">
        <v>5323</v>
      </c>
    </row>
    <row r="5610" spans="1:5" x14ac:dyDescent="0.2">
      <c r="A5610" t="s">
        <v>5027</v>
      </c>
      <c r="B5610" t="s">
        <v>5028</v>
      </c>
      <c r="C5610" s="2">
        <v>44046.154861111114</v>
      </c>
      <c r="D5610" s="2">
        <v>44046.186111111114</v>
      </c>
      <c r="E5610" t="s">
        <v>5324</v>
      </c>
    </row>
    <row r="5611" spans="1:5" x14ac:dyDescent="0.2">
      <c r="A5611" t="s">
        <v>5027</v>
      </c>
      <c r="B5611" t="s">
        <v>5028</v>
      </c>
      <c r="C5611" s="2">
        <v>44046.154861111114</v>
      </c>
      <c r="D5611" s="2">
        <v>44046.186111111114</v>
      </c>
      <c r="E5611" t="s">
        <v>5325</v>
      </c>
    </row>
    <row r="5612" spans="1:5" x14ac:dyDescent="0.2">
      <c r="A5612" t="s">
        <v>5027</v>
      </c>
      <c r="B5612" t="s">
        <v>5028</v>
      </c>
      <c r="C5612" s="2">
        <v>44046.154861111114</v>
      </c>
      <c r="D5612" s="2">
        <v>44046.186111111114</v>
      </c>
      <c r="E5612" t="s">
        <v>5326</v>
      </c>
    </row>
    <row r="5613" spans="1:5" x14ac:dyDescent="0.2">
      <c r="A5613" t="s">
        <v>5027</v>
      </c>
      <c r="B5613" t="s">
        <v>5028</v>
      </c>
      <c r="C5613" s="2">
        <v>44046.154861111114</v>
      </c>
      <c r="D5613" s="2">
        <v>44046.186111111114</v>
      </c>
      <c r="E5613" t="s">
        <v>674</v>
      </c>
    </row>
    <row r="5614" spans="1:5" x14ac:dyDescent="0.2">
      <c r="A5614" t="s">
        <v>5027</v>
      </c>
      <c r="B5614" t="s">
        <v>5028</v>
      </c>
      <c r="C5614" s="2">
        <v>44046.154861111114</v>
      </c>
      <c r="D5614" s="2">
        <v>44046.186111111114</v>
      </c>
      <c r="E5614" t="s">
        <v>5327</v>
      </c>
    </row>
    <row r="5615" spans="1:5" x14ac:dyDescent="0.2">
      <c r="A5615" t="s">
        <v>5027</v>
      </c>
      <c r="B5615" t="s">
        <v>5028</v>
      </c>
      <c r="C5615" s="2">
        <v>44046.154861111114</v>
      </c>
      <c r="D5615" s="2">
        <v>44046.186111111114</v>
      </c>
      <c r="E5615" t="s">
        <v>5328</v>
      </c>
    </row>
    <row r="5616" spans="1:5" x14ac:dyDescent="0.2">
      <c r="A5616" t="s">
        <v>5027</v>
      </c>
      <c r="B5616" t="s">
        <v>5028</v>
      </c>
      <c r="C5616" s="2">
        <v>44046.154861111114</v>
      </c>
      <c r="D5616" s="2">
        <v>44046.186111111114</v>
      </c>
      <c r="E5616" t="s">
        <v>676</v>
      </c>
    </row>
    <row r="5617" spans="1:5" x14ac:dyDescent="0.2">
      <c r="A5617" t="s">
        <v>5027</v>
      </c>
      <c r="B5617" t="s">
        <v>5028</v>
      </c>
      <c r="C5617" s="2">
        <v>44046.154861111114</v>
      </c>
      <c r="D5617" s="2">
        <v>44046.186111111114</v>
      </c>
      <c r="E5617" t="s">
        <v>5329</v>
      </c>
    </row>
    <row r="5618" spans="1:5" x14ac:dyDescent="0.2">
      <c r="A5618" t="s">
        <v>5027</v>
      </c>
      <c r="B5618" t="s">
        <v>5028</v>
      </c>
      <c r="C5618" s="2">
        <v>44046.154861111114</v>
      </c>
      <c r="D5618" s="2">
        <v>44046.186111111114</v>
      </c>
      <c r="E5618" t="s">
        <v>5330</v>
      </c>
    </row>
    <row r="5619" spans="1:5" x14ac:dyDescent="0.2">
      <c r="A5619" t="s">
        <v>5027</v>
      </c>
      <c r="B5619" t="s">
        <v>5028</v>
      </c>
      <c r="C5619" s="2">
        <v>44046.154861111114</v>
      </c>
      <c r="D5619" s="2">
        <v>44046.186111111114</v>
      </c>
      <c r="E5619" t="s">
        <v>5331</v>
      </c>
    </row>
    <row r="5620" spans="1:5" x14ac:dyDescent="0.2">
      <c r="A5620" t="s">
        <v>5027</v>
      </c>
      <c r="B5620" t="s">
        <v>5028</v>
      </c>
      <c r="C5620" s="2">
        <v>44046.154861111114</v>
      </c>
      <c r="D5620" s="2">
        <v>44046.186111111114</v>
      </c>
      <c r="E5620" t="s">
        <v>5332</v>
      </c>
    </row>
    <row r="5621" spans="1:5" x14ac:dyDescent="0.2">
      <c r="A5621" t="s">
        <v>5027</v>
      </c>
      <c r="B5621" t="s">
        <v>5028</v>
      </c>
      <c r="C5621" s="2">
        <v>44046.154861111114</v>
      </c>
      <c r="D5621" s="2">
        <v>44046.186111111114</v>
      </c>
      <c r="E5621" t="s">
        <v>5333</v>
      </c>
    </row>
    <row r="5622" spans="1:5" x14ac:dyDescent="0.2">
      <c r="A5622" t="s">
        <v>5027</v>
      </c>
      <c r="B5622" t="s">
        <v>5028</v>
      </c>
      <c r="C5622" s="2">
        <v>44046.154861111114</v>
      </c>
      <c r="D5622" s="2">
        <v>44046.186111111114</v>
      </c>
      <c r="E5622" t="s">
        <v>5334</v>
      </c>
    </row>
    <row r="5623" spans="1:5" x14ac:dyDescent="0.2">
      <c r="A5623" t="s">
        <v>5027</v>
      </c>
      <c r="B5623" t="s">
        <v>5028</v>
      </c>
      <c r="C5623" s="2">
        <v>44046.154861111114</v>
      </c>
      <c r="D5623" s="2">
        <v>44046.186111111114</v>
      </c>
      <c r="E5623" t="s">
        <v>5335</v>
      </c>
    </row>
    <row r="5624" spans="1:5" x14ac:dyDescent="0.2">
      <c r="A5624" t="s">
        <v>5027</v>
      </c>
      <c r="B5624" t="s">
        <v>5028</v>
      </c>
      <c r="C5624" s="2">
        <v>44046.154861111114</v>
      </c>
      <c r="D5624" s="2">
        <v>44046.186111111114</v>
      </c>
      <c r="E5624" t="s">
        <v>680</v>
      </c>
    </row>
    <row r="5625" spans="1:5" x14ac:dyDescent="0.2">
      <c r="A5625" t="s">
        <v>5027</v>
      </c>
      <c r="B5625" t="s">
        <v>5028</v>
      </c>
      <c r="C5625" s="2">
        <v>44046.154861111114</v>
      </c>
      <c r="D5625" s="2">
        <v>44046.186111111114</v>
      </c>
      <c r="E5625" t="s">
        <v>681</v>
      </c>
    </row>
    <row r="5626" spans="1:5" x14ac:dyDescent="0.2">
      <c r="A5626" t="s">
        <v>5027</v>
      </c>
      <c r="B5626" t="s">
        <v>5028</v>
      </c>
      <c r="C5626" s="2">
        <v>44046.154861111114</v>
      </c>
      <c r="D5626" s="2">
        <v>44046.186111111114</v>
      </c>
      <c r="E5626" t="s">
        <v>5336</v>
      </c>
    </row>
    <row r="5627" spans="1:5" x14ac:dyDescent="0.2">
      <c r="A5627" t="s">
        <v>5027</v>
      </c>
      <c r="B5627" t="s">
        <v>5028</v>
      </c>
      <c r="C5627" s="2">
        <v>44046.154861111114</v>
      </c>
      <c r="D5627" s="2">
        <v>44046.186111111114</v>
      </c>
      <c r="E5627" t="s">
        <v>5337</v>
      </c>
    </row>
    <row r="5628" spans="1:5" x14ac:dyDescent="0.2">
      <c r="A5628" t="s">
        <v>5027</v>
      </c>
      <c r="B5628" t="s">
        <v>5028</v>
      </c>
      <c r="C5628" s="2">
        <v>44046.154861111114</v>
      </c>
      <c r="D5628" s="2">
        <v>44046.186111111114</v>
      </c>
      <c r="E5628" t="s">
        <v>684</v>
      </c>
    </row>
    <row r="5629" spans="1:5" x14ac:dyDescent="0.2">
      <c r="A5629" t="s">
        <v>5027</v>
      </c>
      <c r="B5629" t="s">
        <v>5028</v>
      </c>
      <c r="C5629" s="2">
        <v>44046.154861111114</v>
      </c>
      <c r="D5629" s="2">
        <v>44046.186111111114</v>
      </c>
      <c r="E5629" t="s">
        <v>685</v>
      </c>
    </row>
    <row r="5630" spans="1:5" x14ac:dyDescent="0.2">
      <c r="A5630" t="s">
        <v>5027</v>
      </c>
      <c r="B5630" t="s">
        <v>5028</v>
      </c>
      <c r="C5630" s="2">
        <v>44046.154861111114</v>
      </c>
      <c r="D5630" s="2">
        <v>44046.186111111114</v>
      </c>
      <c r="E5630" t="s">
        <v>5338</v>
      </c>
    </row>
    <row r="5631" spans="1:5" x14ac:dyDescent="0.2">
      <c r="A5631" t="s">
        <v>5027</v>
      </c>
      <c r="B5631" t="s">
        <v>5028</v>
      </c>
      <c r="C5631" s="2">
        <v>44046.154861111114</v>
      </c>
      <c r="D5631" s="2">
        <v>44046.186111111114</v>
      </c>
      <c r="E5631" t="s">
        <v>5339</v>
      </c>
    </row>
    <row r="5632" spans="1:5" x14ac:dyDescent="0.2">
      <c r="A5632" t="s">
        <v>5027</v>
      </c>
      <c r="B5632" t="s">
        <v>5028</v>
      </c>
      <c r="C5632" s="2">
        <v>44046.154861111114</v>
      </c>
      <c r="D5632" s="2">
        <v>44046.186111111114</v>
      </c>
      <c r="E5632" t="s">
        <v>5340</v>
      </c>
    </row>
    <row r="5633" spans="1:5" x14ac:dyDescent="0.2">
      <c r="A5633" t="s">
        <v>5027</v>
      </c>
      <c r="B5633" t="s">
        <v>5028</v>
      </c>
      <c r="C5633" s="2">
        <v>44046.154861111114</v>
      </c>
      <c r="D5633" s="2">
        <v>44046.186111111114</v>
      </c>
      <c r="E5633" t="s">
        <v>5341</v>
      </c>
    </row>
    <row r="5634" spans="1:5" x14ac:dyDescent="0.2">
      <c r="A5634" t="s">
        <v>5027</v>
      </c>
      <c r="B5634" t="s">
        <v>5028</v>
      </c>
      <c r="C5634" s="2">
        <v>44046.154861111114</v>
      </c>
      <c r="D5634" s="2">
        <v>44046.186111111114</v>
      </c>
      <c r="E5634" t="s">
        <v>691</v>
      </c>
    </row>
    <row r="5635" spans="1:5" x14ac:dyDescent="0.2">
      <c r="A5635" t="s">
        <v>5027</v>
      </c>
      <c r="B5635" t="s">
        <v>5028</v>
      </c>
      <c r="C5635" s="2">
        <v>44046.154861111114</v>
      </c>
      <c r="D5635" s="2">
        <v>44046.186111111114</v>
      </c>
      <c r="E5635" t="s">
        <v>5342</v>
      </c>
    </row>
    <row r="5636" spans="1:5" x14ac:dyDescent="0.2">
      <c r="A5636" t="s">
        <v>5027</v>
      </c>
      <c r="B5636" t="s">
        <v>5028</v>
      </c>
      <c r="C5636" s="2">
        <v>44046.154861111114</v>
      </c>
      <c r="D5636" s="2">
        <v>44046.186111111114</v>
      </c>
      <c r="E5636" t="s">
        <v>5343</v>
      </c>
    </row>
    <row r="5637" spans="1:5" x14ac:dyDescent="0.2">
      <c r="A5637" t="s">
        <v>5027</v>
      </c>
      <c r="B5637" t="s">
        <v>5028</v>
      </c>
      <c r="C5637" s="2">
        <v>44046.154861111114</v>
      </c>
      <c r="D5637" s="2">
        <v>44046.186111111114</v>
      </c>
      <c r="E5637" t="s">
        <v>5344</v>
      </c>
    </row>
    <row r="5638" spans="1:5" x14ac:dyDescent="0.2">
      <c r="A5638" t="s">
        <v>5027</v>
      </c>
      <c r="B5638" t="s">
        <v>5028</v>
      </c>
      <c r="C5638" s="2">
        <v>44046.154861111114</v>
      </c>
      <c r="D5638" s="2">
        <v>44046.186111111114</v>
      </c>
      <c r="E5638" t="s">
        <v>5345</v>
      </c>
    </row>
    <row r="5639" spans="1:5" x14ac:dyDescent="0.2">
      <c r="A5639" t="s">
        <v>5027</v>
      </c>
      <c r="B5639" t="s">
        <v>5028</v>
      </c>
      <c r="C5639" s="2">
        <v>44046.154861111114</v>
      </c>
      <c r="D5639" s="2">
        <v>44046.186111111114</v>
      </c>
      <c r="E5639" t="s">
        <v>696</v>
      </c>
    </row>
    <row r="5640" spans="1:5" x14ac:dyDescent="0.2">
      <c r="A5640" t="s">
        <v>5027</v>
      </c>
      <c r="B5640" t="s">
        <v>5028</v>
      </c>
      <c r="C5640" s="2">
        <v>44046.154861111114</v>
      </c>
      <c r="D5640" s="2">
        <v>44046.186111111114</v>
      </c>
      <c r="E5640" t="s">
        <v>697</v>
      </c>
    </row>
    <row r="5641" spans="1:5" x14ac:dyDescent="0.2">
      <c r="A5641" t="s">
        <v>5027</v>
      </c>
      <c r="B5641" t="s">
        <v>5028</v>
      </c>
      <c r="C5641" s="2">
        <v>44046.154861111114</v>
      </c>
      <c r="D5641" s="2">
        <v>44046.186111111114</v>
      </c>
      <c r="E5641" t="s">
        <v>701</v>
      </c>
    </row>
    <row r="5642" spans="1:5" x14ac:dyDescent="0.2">
      <c r="A5642" t="s">
        <v>5027</v>
      </c>
      <c r="B5642" t="s">
        <v>5028</v>
      </c>
      <c r="C5642" s="2">
        <v>44046.154861111114</v>
      </c>
      <c r="D5642" s="2">
        <v>44046.186111111114</v>
      </c>
      <c r="E5642" t="s">
        <v>702</v>
      </c>
    </row>
    <row r="5643" spans="1:5" x14ac:dyDescent="0.2">
      <c r="A5643" t="s">
        <v>5027</v>
      </c>
      <c r="B5643" t="s">
        <v>5028</v>
      </c>
      <c r="C5643" s="2">
        <v>44046.154861111114</v>
      </c>
      <c r="D5643" s="2">
        <v>44046.186111111114</v>
      </c>
      <c r="E5643" t="s">
        <v>5346</v>
      </c>
    </row>
    <row r="5644" spans="1:5" x14ac:dyDescent="0.2">
      <c r="A5644" t="s">
        <v>5027</v>
      </c>
      <c r="B5644" t="s">
        <v>5028</v>
      </c>
      <c r="C5644" s="2">
        <v>44046.154861111114</v>
      </c>
      <c r="D5644" s="2">
        <v>44046.186111111114</v>
      </c>
      <c r="E5644" t="s">
        <v>703</v>
      </c>
    </row>
    <row r="5645" spans="1:5" x14ac:dyDescent="0.2">
      <c r="A5645" t="s">
        <v>5027</v>
      </c>
      <c r="B5645" t="s">
        <v>5028</v>
      </c>
      <c r="C5645" s="2">
        <v>44046.154861111114</v>
      </c>
      <c r="D5645" s="2">
        <v>44046.186111111114</v>
      </c>
      <c r="E5645" t="s">
        <v>5347</v>
      </c>
    </row>
    <row r="5646" spans="1:5" x14ac:dyDescent="0.2">
      <c r="A5646" t="s">
        <v>5027</v>
      </c>
      <c r="B5646" t="s">
        <v>5028</v>
      </c>
      <c r="C5646" s="2">
        <v>44046.154861111114</v>
      </c>
      <c r="D5646" s="2">
        <v>44046.186111111114</v>
      </c>
      <c r="E5646" t="s">
        <v>705</v>
      </c>
    </row>
    <row r="5647" spans="1:5" x14ac:dyDescent="0.2">
      <c r="A5647" t="s">
        <v>5027</v>
      </c>
      <c r="B5647" t="s">
        <v>5028</v>
      </c>
      <c r="C5647" s="2">
        <v>44046.154861111114</v>
      </c>
      <c r="D5647" s="2">
        <v>44046.186111111114</v>
      </c>
      <c r="E5647" t="s">
        <v>5348</v>
      </c>
    </row>
    <row r="5648" spans="1:5" x14ac:dyDescent="0.2">
      <c r="A5648" t="s">
        <v>5027</v>
      </c>
      <c r="B5648" t="s">
        <v>5028</v>
      </c>
      <c r="C5648" s="2">
        <v>44046.154861111114</v>
      </c>
      <c r="D5648" s="2">
        <v>44046.186111111114</v>
      </c>
      <c r="E5648" t="s">
        <v>707</v>
      </c>
    </row>
    <row r="5649" spans="1:5" x14ac:dyDescent="0.2">
      <c r="A5649" t="s">
        <v>5027</v>
      </c>
      <c r="B5649" t="s">
        <v>5028</v>
      </c>
      <c r="C5649" s="2">
        <v>44046.154861111114</v>
      </c>
      <c r="D5649" s="2">
        <v>44046.186111111114</v>
      </c>
      <c r="E5649" t="s">
        <v>5349</v>
      </c>
    </row>
    <row r="5650" spans="1:5" x14ac:dyDescent="0.2">
      <c r="A5650" t="s">
        <v>5027</v>
      </c>
      <c r="B5650" t="s">
        <v>5028</v>
      </c>
      <c r="C5650" s="2">
        <v>44046.154861111114</v>
      </c>
      <c r="D5650" s="2">
        <v>44046.186111111114</v>
      </c>
      <c r="E5650" t="s">
        <v>5350</v>
      </c>
    </row>
    <row r="5651" spans="1:5" x14ac:dyDescent="0.2">
      <c r="A5651" t="s">
        <v>5027</v>
      </c>
      <c r="B5651" t="s">
        <v>5028</v>
      </c>
      <c r="C5651" s="2">
        <v>44046.154861111114</v>
      </c>
      <c r="D5651" s="2">
        <v>44046.186111111114</v>
      </c>
      <c r="E5651" t="s">
        <v>5351</v>
      </c>
    </row>
    <row r="5652" spans="1:5" x14ac:dyDescent="0.2">
      <c r="A5652" t="s">
        <v>5027</v>
      </c>
      <c r="B5652" t="s">
        <v>5028</v>
      </c>
      <c r="C5652" s="2">
        <v>44046.154861111114</v>
      </c>
      <c r="D5652" s="2">
        <v>44046.186111111114</v>
      </c>
      <c r="E5652" t="s">
        <v>710</v>
      </c>
    </row>
    <row r="5653" spans="1:5" x14ac:dyDescent="0.2">
      <c r="A5653" t="s">
        <v>5027</v>
      </c>
      <c r="B5653" t="s">
        <v>5028</v>
      </c>
      <c r="C5653" s="2">
        <v>44046.154861111114</v>
      </c>
      <c r="D5653" s="2">
        <v>44046.186111111114</v>
      </c>
      <c r="E5653" t="s">
        <v>711</v>
      </c>
    </row>
    <row r="5654" spans="1:5" x14ac:dyDescent="0.2">
      <c r="A5654" t="s">
        <v>5027</v>
      </c>
      <c r="B5654" t="s">
        <v>5028</v>
      </c>
      <c r="C5654" s="2">
        <v>44046.154861111114</v>
      </c>
      <c r="D5654" s="2">
        <v>44046.186111111114</v>
      </c>
      <c r="E5654" t="s">
        <v>713</v>
      </c>
    </row>
    <row r="5655" spans="1:5" x14ac:dyDescent="0.2">
      <c r="A5655" t="s">
        <v>5027</v>
      </c>
      <c r="B5655" t="s">
        <v>5028</v>
      </c>
      <c r="C5655" s="2">
        <v>44046.154861111114</v>
      </c>
      <c r="D5655" s="2">
        <v>44046.186111111114</v>
      </c>
      <c r="E5655" t="s">
        <v>5352</v>
      </c>
    </row>
    <row r="5656" spans="1:5" x14ac:dyDescent="0.2">
      <c r="A5656" t="s">
        <v>5027</v>
      </c>
      <c r="B5656" t="s">
        <v>5028</v>
      </c>
      <c r="C5656" s="2">
        <v>44046.154861111114</v>
      </c>
      <c r="D5656" s="2">
        <v>44046.186111111114</v>
      </c>
      <c r="E5656" t="s">
        <v>715</v>
      </c>
    </row>
    <row r="5657" spans="1:5" x14ac:dyDescent="0.2">
      <c r="A5657" t="s">
        <v>5027</v>
      </c>
      <c r="B5657" t="s">
        <v>5028</v>
      </c>
      <c r="C5657" s="2">
        <v>44046.154861111114</v>
      </c>
      <c r="D5657" s="2">
        <v>44046.186111111114</v>
      </c>
      <c r="E5657" t="s">
        <v>716</v>
      </c>
    </row>
    <row r="5658" spans="1:5" x14ac:dyDescent="0.2">
      <c r="A5658" t="s">
        <v>5027</v>
      </c>
      <c r="B5658" t="s">
        <v>5028</v>
      </c>
      <c r="C5658" s="2">
        <v>44046.154861111114</v>
      </c>
      <c r="D5658" s="2">
        <v>44046.186111111114</v>
      </c>
      <c r="E5658" t="s">
        <v>5353</v>
      </c>
    </row>
    <row r="5659" spans="1:5" x14ac:dyDescent="0.2">
      <c r="A5659" t="s">
        <v>5027</v>
      </c>
      <c r="B5659" t="s">
        <v>5028</v>
      </c>
      <c r="C5659" s="2">
        <v>44046.154861111114</v>
      </c>
      <c r="D5659" s="2">
        <v>44046.186111111114</v>
      </c>
      <c r="E5659" t="s">
        <v>718</v>
      </c>
    </row>
    <row r="5660" spans="1:5" x14ac:dyDescent="0.2">
      <c r="A5660" t="s">
        <v>5027</v>
      </c>
      <c r="B5660" t="s">
        <v>5028</v>
      </c>
      <c r="C5660" s="2">
        <v>44046.154861111114</v>
      </c>
      <c r="D5660" s="2">
        <v>44046.186111111114</v>
      </c>
      <c r="E5660" t="s">
        <v>5354</v>
      </c>
    </row>
    <row r="5661" spans="1:5" x14ac:dyDescent="0.2">
      <c r="A5661" t="s">
        <v>5027</v>
      </c>
      <c r="B5661" t="s">
        <v>5028</v>
      </c>
      <c r="C5661" s="2">
        <v>44046.154861111114</v>
      </c>
      <c r="D5661" s="2">
        <v>44046.186111111114</v>
      </c>
      <c r="E5661" t="s">
        <v>5355</v>
      </c>
    </row>
    <row r="5662" spans="1:5" x14ac:dyDescent="0.2">
      <c r="A5662" t="s">
        <v>5027</v>
      </c>
      <c r="B5662" t="s">
        <v>5028</v>
      </c>
      <c r="C5662" s="2">
        <v>44046.154861111114</v>
      </c>
      <c r="D5662" s="2">
        <v>44046.186111111114</v>
      </c>
      <c r="E5662" t="s">
        <v>720</v>
      </c>
    </row>
    <row r="5663" spans="1:5" x14ac:dyDescent="0.2">
      <c r="A5663" t="s">
        <v>5027</v>
      </c>
      <c r="B5663" t="s">
        <v>5028</v>
      </c>
      <c r="C5663" s="2">
        <v>44046.154861111114</v>
      </c>
      <c r="D5663" s="2">
        <v>44046.186111111114</v>
      </c>
      <c r="E5663" t="s">
        <v>724</v>
      </c>
    </row>
    <row r="5664" spans="1:5" x14ac:dyDescent="0.2">
      <c r="A5664" t="s">
        <v>5027</v>
      </c>
      <c r="B5664" t="s">
        <v>5028</v>
      </c>
      <c r="C5664" s="2">
        <v>44046.154861111114</v>
      </c>
      <c r="D5664" s="2">
        <v>44046.186111111114</v>
      </c>
      <c r="E5664" t="s">
        <v>5356</v>
      </c>
    </row>
    <row r="5665" spans="1:5" x14ac:dyDescent="0.2">
      <c r="A5665" t="s">
        <v>5027</v>
      </c>
      <c r="B5665" t="s">
        <v>5028</v>
      </c>
      <c r="C5665" s="2">
        <v>44046.154861111114</v>
      </c>
      <c r="D5665" s="2">
        <v>44046.186111111114</v>
      </c>
      <c r="E5665" t="s">
        <v>725</v>
      </c>
    </row>
    <row r="5666" spans="1:5" x14ac:dyDescent="0.2">
      <c r="A5666" t="s">
        <v>5027</v>
      </c>
      <c r="B5666" t="s">
        <v>5028</v>
      </c>
      <c r="C5666" s="2">
        <v>44046.154861111114</v>
      </c>
      <c r="D5666" s="2">
        <v>44046.186111111114</v>
      </c>
      <c r="E5666" t="s">
        <v>5357</v>
      </c>
    </row>
    <row r="5667" spans="1:5" x14ac:dyDescent="0.2">
      <c r="A5667" t="s">
        <v>5027</v>
      </c>
      <c r="B5667" t="s">
        <v>5028</v>
      </c>
      <c r="C5667" s="2">
        <v>44046.154861111114</v>
      </c>
      <c r="D5667" s="2">
        <v>44046.186111111114</v>
      </c>
      <c r="E5667" t="s">
        <v>5358</v>
      </c>
    </row>
    <row r="5668" spans="1:5" x14ac:dyDescent="0.2">
      <c r="A5668" t="s">
        <v>5027</v>
      </c>
      <c r="B5668" t="s">
        <v>5028</v>
      </c>
      <c r="C5668" s="2">
        <v>44046.154861111114</v>
      </c>
      <c r="D5668" s="2">
        <v>44046.186111111114</v>
      </c>
      <c r="E5668" t="s">
        <v>728</v>
      </c>
    </row>
    <row r="5669" spans="1:5" x14ac:dyDescent="0.2">
      <c r="A5669" t="s">
        <v>5027</v>
      </c>
      <c r="B5669" t="s">
        <v>5028</v>
      </c>
      <c r="C5669" s="2">
        <v>44046.154861111114</v>
      </c>
      <c r="D5669" s="2">
        <v>44046.186111111114</v>
      </c>
      <c r="E5669" t="s">
        <v>729</v>
      </c>
    </row>
    <row r="5670" spans="1:5" x14ac:dyDescent="0.2">
      <c r="A5670" t="s">
        <v>5027</v>
      </c>
      <c r="B5670" t="s">
        <v>5028</v>
      </c>
      <c r="C5670" s="2">
        <v>44046.154861111114</v>
      </c>
      <c r="D5670" s="2">
        <v>44046.186111111114</v>
      </c>
      <c r="E5670" t="s">
        <v>730</v>
      </c>
    </row>
    <row r="5671" spans="1:5" x14ac:dyDescent="0.2">
      <c r="A5671" t="s">
        <v>5027</v>
      </c>
      <c r="B5671" t="s">
        <v>5028</v>
      </c>
      <c r="C5671" s="2">
        <v>44046.154861111114</v>
      </c>
      <c r="D5671" s="2">
        <v>44046.186111111114</v>
      </c>
      <c r="E5671" t="s">
        <v>733</v>
      </c>
    </row>
    <row r="5672" spans="1:5" x14ac:dyDescent="0.2">
      <c r="A5672" t="s">
        <v>5027</v>
      </c>
      <c r="B5672" t="s">
        <v>5028</v>
      </c>
      <c r="C5672" s="2">
        <v>44046.154861111114</v>
      </c>
      <c r="D5672" s="2">
        <v>44046.186111111114</v>
      </c>
      <c r="E5672" t="s">
        <v>734</v>
      </c>
    </row>
    <row r="5673" spans="1:5" x14ac:dyDescent="0.2">
      <c r="A5673" t="s">
        <v>5027</v>
      </c>
      <c r="B5673" t="s">
        <v>5028</v>
      </c>
      <c r="C5673" s="2">
        <v>44046.154861111114</v>
      </c>
      <c r="D5673" s="2">
        <v>44046.186111111114</v>
      </c>
      <c r="E5673" t="s">
        <v>737</v>
      </c>
    </row>
    <row r="5674" spans="1:5" x14ac:dyDescent="0.2">
      <c r="A5674" t="s">
        <v>5027</v>
      </c>
      <c r="B5674" t="s">
        <v>5028</v>
      </c>
      <c r="C5674" s="2">
        <v>44046.154861111114</v>
      </c>
      <c r="D5674" s="2">
        <v>44046.186111111114</v>
      </c>
      <c r="E5674" t="s">
        <v>739</v>
      </c>
    </row>
    <row r="5675" spans="1:5" x14ac:dyDescent="0.2">
      <c r="A5675" t="s">
        <v>5027</v>
      </c>
      <c r="B5675" t="s">
        <v>5028</v>
      </c>
      <c r="C5675" s="2">
        <v>44046.154861111114</v>
      </c>
      <c r="D5675" s="2">
        <v>44046.186111111114</v>
      </c>
      <c r="E5675" t="s">
        <v>5359</v>
      </c>
    </row>
    <row r="5676" spans="1:5" x14ac:dyDescent="0.2">
      <c r="A5676" t="s">
        <v>5027</v>
      </c>
      <c r="B5676" t="s">
        <v>5028</v>
      </c>
      <c r="C5676" s="2">
        <v>44046.154861111114</v>
      </c>
      <c r="D5676" s="2">
        <v>44046.186111111114</v>
      </c>
      <c r="E5676" t="s">
        <v>740</v>
      </c>
    </row>
    <row r="5677" spans="1:5" x14ac:dyDescent="0.2">
      <c r="A5677" t="s">
        <v>5027</v>
      </c>
      <c r="B5677" t="s">
        <v>5028</v>
      </c>
      <c r="C5677" s="2">
        <v>44046.154861111114</v>
      </c>
      <c r="D5677" s="2">
        <v>44046.186111111114</v>
      </c>
      <c r="E5677" t="s">
        <v>5360</v>
      </c>
    </row>
    <row r="5678" spans="1:5" x14ac:dyDescent="0.2">
      <c r="A5678" t="s">
        <v>5027</v>
      </c>
      <c r="B5678" t="s">
        <v>5028</v>
      </c>
      <c r="C5678" s="2">
        <v>44046.154861111114</v>
      </c>
      <c r="D5678" s="2">
        <v>44046.186111111114</v>
      </c>
      <c r="E5678" t="s">
        <v>5361</v>
      </c>
    </row>
    <row r="5679" spans="1:5" x14ac:dyDescent="0.2">
      <c r="A5679" t="s">
        <v>5027</v>
      </c>
      <c r="B5679" t="s">
        <v>5028</v>
      </c>
      <c r="C5679" s="2">
        <v>44046.154861111114</v>
      </c>
      <c r="D5679" s="2">
        <v>44046.186111111114</v>
      </c>
      <c r="E5679" t="s">
        <v>743</v>
      </c>
    </row>
    <row r="5680" spans="1:5" x14ac:dyDescent="0.2">
      <c r="A5680" t="s">
        <v>5027</v>
      </c>
      <c r="B5680" t="s">
        <v>5028</v>
      </c>
      <c r="C5680" s="2">
        <v>44046.154861111114</v>
      </c>
      <c r="D5680" s="2">
        <v>44046.186111111114</v>
      </c>
      <c r="E5680" t="s">
        <v>744</v>
      </c>
    </row>
    <row r="5681" spans="1:5" x14ac:dyDescent="0.2">
      <c r="A5681" t="s">
        <v>5027</v>
      </c>
      <c r="B5681" t="s">
        <v>5028</v>
      </c>
      <c r="C5681" s="2">
        <v>44046.154861111114</v>
      </c>
      <c r="D5681" s="2">
        <v>44046.186111111114</v>
      </c>
      <c r="E5681" t="s">
        <v>747</v>
      </c>
    </row>
    <row r="5682" spans="1:5" x14ac:dyDescent="0.2">
      <c r="A5682" t="s">
        <v>5027</v>
      </c>
      <c r="B5682" t="s">
        <v>5028</v>
      </c>
      <c r="C5682" s="2">
        <v>44046.154861111114</v>
      </c>
      <c r="D5682" s="2">
        <v>44046.186111111114</v>
      </c>
      <c r="E5682" t="s">
        <v>748</v>
      </c>
    </row>
    <row r="5683" spans="1:5" x14ac:dyDescent="0.2">
      <c r="A5683" t="s">
        <v>5027</v>
      </c>
      <c r="B5683" t="s">
        <v>5028</v>
      </c>
      <c r="C5683" s="2">
        <v>44046.154861111114</v>
      </c>
      <c r="D5683" s="2">
        <v>44046.186111111114</v>
      </c>
      <c r="E5683" t="s">
        <v>749</v>
      </c>
    </row>
    <row r="5684" spans="1:5" x14ac:dyDescent="0.2">
      <c r="A5684" t="s">
        <v>5027</v>
      </c>
      <c r="B5684" t="s">
        <v>5028</v>
      </c>
      <c r="C5684" s="2">
        <v>44046.154861111114</v>
      </c>
      <c r="D5684" s="2">
        <v>44046.186111111114</v>
      </c>
      <c r="E5684" t="s">
        <v>5362</v>
      </c>
    </row>
    <row r="5685" spans="1:5" x14ac:dyDescent="0.2">
      <c r="A5685" t="s">
        <v>5027</v>
      </c>
      <c r="B5685" t="s">
        <v>5028</v>
      </c>
      <c r="C5685" s="2">
        <v>44046.154861111114</v>
      </c>
      <c r="D5685" s="2">
        <v>44046.186111111114</v>
      </c>
      <c r="E5685" t="s">
        <v>750</v>
      </c>
    </row>
    <row r="5686" spans="1:5" x14ac:dyDescent="0.2">
      <c r="A5686" t="s">
        <v>5027</v>
      </c>
      <c r="B5686" t="s">
        <v>5028</v>
      </c>
      <c r="C5686" s="2">
        <v>44046.154861111114</v>
      </c>
      <c r="D5686" s="2">
        <v>44046.186111111114</v>
      </c>
      <c r="E5686" t="s">
        <v>751</v>
      </c>
    </row>
    <row r="5687" spans="1:5" x14ac:dyDescent="0.2">
      <c r="A5687" t="s">
        <v>5027</v>
      </c>
      <c r="B5687" t="s">
        <v>5028</v>
      </c>
      <c r="C5687" s="2">
        <v>44046.154861111114</v>
      </c>
      <c r="D5687" s="2">
        <v>44046.186111111114</v>
      </c>
      <c r="E5687" t="s">
        <v>754</v>
      </c>
    </row>
    <row r="5688" spans="1:5" x14ac:dyDescent="0.2">
      <c r="A5688" t="s">
        <v>5027</v>
      </c>
      <c r="B5688" t="s">
        <v>5028</v>
      </c>
      <c r="C5688" s="2">
        <v>44046.154861111114</v>
      </c>
      <c r="D5688" s="2">
        <v>44046.186111111114</v>
      </c>
      <c r="E5688" t="s">
        <v>755</v>
      </c>
    </row>
    <row r="5689" spans="1:5" x14ac:dyDescent="0.2">
      <c r="A5689" t="s">
        <v>5027</v>
      </c>
      <c r="B5689" t="s">
        <v>5028</v>
      </c>
      <c r="C5689" s="2">
        <v>44046.154861111114</v>
      </c>
      <c r="D5689" s="2">
        <v>44046.186111111114</v>
      </c>
      <c r="E5689" t="s">
        <v>5363</v>
      </c>
    </row>
    <row r="5690" spans="1:5" x14ac:dyDescent="0.2">
      <c r="A5690" t="s">
        <v>5027</v>
      </c>
      <c r="B5690" t="s">
        <v>5028</v>
      </c>
      <c r="C5690" s="2">
        <v>44046.154861111114</v>
      </c>
      <c r="D5690" s="2">
        <v>44046.186111111114</v>
      </c>
      <c r="E5690" t="s">
        <v>756</v>
      </c>
    </row>
    <row r="5691" spans="1:5" x14ac:dyDescent="0.2">
      <c r="A5691" t="s">
        <v>5027</v>
      </c>
      <c r="B5691" t="s">
        <v>5028</v>
      </c>
      <c r="C5691" s="2">
        <v>44046.154861111114</v>
      </c>
      <c r="D5691" s="2">
        <v>44046.186111111114</v>
      </c>
      <c r="E5691" t="s">
        <v>5364</v>
      </c>
    </row>
    <row r="5692" spans="1:5" x14ac:dyDescent="0.2">
      <c r="A5692" t="s">
        <v>5027</v>
      </c>
      <c r="B5692" t="s">
        <v>5028</v>
      </c>
      <c r="C5692" s="2">
        <v>44046.154861111114</v>
      </c>
      <c r="D5692" s="2">
        <v>44046.186111111114</v>
      </c>
      <c r="E5692" t="s">
        <v>5365</v>
      </c>
    </row>
    <row r="5693" spans="1:5" x14ac:dyDescent="0.2">
      <c r="A5693" t="s">
        <v>5027</v>
      </c>
      <c r="B5693" t="s">
        <v>5028</v>
      </c>
      <c r="C5693" s="2">
        <v>44046.154861111114</v>
      </c>
      <c r="D5693" s="2">
        <v>44046.186111111114</v>
      </c>
      <c r="E5693" t="s">
        <v>5366</v>
      </c>
    </row>
    <row r="5694" spans="1:5" x14ac:dyDescent="0.2">
      <c r="A5694" t="s">
        <v>5027</v>
      </c>
      <c r="B5694" t="s">
        <v>5028</v>
      </c>
      <c r="C5694" s="2">
        <v>44046.154861111114</v>
      </c>
      <c r="D5694" s="2">
        <v>44046.186111111114</v>
      </c>
      <c r="E5694" t="s">
        <v>5367</v>
      </c>
    </row>
    <row r="5695" spans="1:5" x14ac:dyDescent="0.2">
      <c r="A5695" t="s">
        <v>5027</v>
      </c>
      <c r="B5695" t="s">
        <v>5028</v>
      </c>
      <c r="C5695" s="2">
        <v>44046.154861111114</v>
      </c>
      <c r="D5695" s="2">
        <v>44046.186111111114</v>
      </c>
      <c r="E5695" t="s">
        <v>757</v>
      </c>
    </row>
    <row r="5696" spans="1:5" x14ac:dyDescent="0.2">
      <c r="A5696" t="s">
        <v>5027</v>
      </c>
      <c r="B5696" t="s">
        <v>5028</v>
      </c>
      <c r="C5696" s="2">
        <v>44046.154861111114</v>
      </c>
      <c r="D5696" s="2">
        <v>44046.186111111114</v>
      </c>
      <c r="E5696" t="s">
        <v>759</v>
      </c>
    </row>
    <row r="5697" spans="1:5" x14ac:dyDescent="0.2">
      <c r="A5697" t="s">
        <v>5027</v>
      </c>
      <c r="B5697" t="s">
        <v>5028</v>
      </c>
      <c r="C5697" s="2">
        <v>44046.154861111114</v>
      </c>
      <c r="D5697" s="2">
        <v>44046.186111111114</v>
      </c>
      <c r="E5697" t="s">
        <v>5368</v>
      </c>
    </row>
    <row r="5698" spans="1:5" x14ac:dyDescent="0.2">
      <c r="A5698" t="s">
        <v>5027</v>
      </c>
      <c r="B5698" t="s">
        <v>5028</v>
      </c>
      <c r="C5698" s="2">
        <v>44046.154861111114</v>
      </c>
      <c r="D5698" s="2">
        <v>44046.186111111114</v>
      </c>
      <c r="E5698" t="s">
        <v>5369</v>
      </c>
    </row>
    <row r="5699" spans="1:5" x14ac:dyDescent="0.2">
      <c r="A5699" t="s">
        <v>5027</v>
      </c>
      <c r="B5699" t="s">
        <v>5028</v>
      </c>
      <c r="C5699" s="2">
        <v>44046.154861111114</v>
      </c>
      <c r="D5699" s="2">
        <v>44046.186111111114</v>
      </c>
      <c r="E5699" t="s">
        <v>5370</v>
      </c>
    </row>
    <row r="5700" spans="1:5" x14ac:dyDescent="0.2">
      <c r="A5700" t="s">
        <v>5027</v>
      </c>
      <c r="B5700" t="s">
        <v>5028</v>
      </c>
      <c r="C5700" s="2">
        <v>44046.154861111114</v>
      </c>
      <c r="D5700" s="2">
        <v>44046.186111111114</v>
      </c>
      <c r="E5700" t="s">
        <v>5371</v>
      </c>
    </row>
    <row r="5701" spans="1:5" x14ac:dyDescent="0.2">
      <c r="A5701" t="s">
        <v>5027</v>
      </c>
      <c r="B5701" t="s">
        <v>5028</v>
      </c>
      <c r="C5701" s="2">
        <v>44046.154861111114</v>
      </c>
      <c r="D5701" s="2">
        <v>44046.186111111114</v>
      </c>
      <c r="E5701" t="s">
        <v>764</v>
      </c>
    </row>
    <row r="5702" spans="1:5" x14ac:dyDescent="0.2">
      <c r="A5702" t="s">
        <v>5027</v>
      </c>
      <c r="B5702" t="s">
        <v>5028</v>
      </c>
      <c r="C5702" s="2">
        <v>44046.154861111114</v>
      </c>
      <c r="D5702" s="2">
        <v>44046.186111111114</v>
      </c>
      <c r="E5702" t="s">
        <v>765</v>
      </c>
    </row>
    <row r="5703" spans="1:5" x14ac:dyDescent="0.2">
      <c r="A5703" t="s">
        <v>5027</v>
      </c>
      <c r="B5703" t="s">
        <v>5028</v>
      </c>
      <c r="C5703" s="2">
        <v>44046.154861111114</v>
      </c>
      <c r="D5703" s="2">
        <v>44046.186111111114</v>
      </c>
      <c r="E5703" t="s">
        <v>766</v>
      </c>
    </row>
    <row r="5704" spans="1:5" x14ac:dyDescent="0.2">
      <c r="A5704" t="s">
        <v>5027</v>
      </c>
      <c r="B5704" t="s">
        <v>5028</v>
      </c>
      <c r="C5704" s="2">
        <v>44046.154861111114</v>
      </c>
      <c r="D5704" s="2">
        <v>44046.186111111114</v>
      </c>
      <c r="E5704" t="s">
        <v>5372</v>
      </c>
    </row>
    <row r="5705" spans="1:5" x14ac:dyDescent="0.2">
      <c r="A5705" t="s">
        <v>5027</v>
      </c>
      <c r="B5705" t="s">
        <v>5028</v>
      </c>
      <c r="C5705" s="2">
        <v>44046.154861111114</v>
      </c>
      <c r="D5705" s="2">
        <v>44046.186111111114</v>
      </c>
      <c r="E5705" t="s">
        <v>5373</v>
      </c>
    </row>
    <row r="5706" spans="1:5" x14ac:dyDescent="0.2">
      <c r="A5706" t="s">
        <v>5027</v>
      </c>
      <c r="B5706" t="s">
        <v>5028</v>
      </c>
      <c r="C5706" s="2">
        <v>44046.154861111114</v>
      </c>
      <c r="D5706" s="2">
        <v>44046.186111111114</v>
      </c>
      <c r="E5706" t="s">
        <v>770</v>
      </c>
    </row>
    <row r="5707" spans="1:5" x14ac:dyDescent="0.2">
      <c r="A5707" t="s">
        <v>5027</v>
      </c>
      <c r="B5707" t="s">
        <v>5028</v>
      </c>
      <c r="C5707" s="2">
        <v>44046.154861111114</v>
      </c>
      <c r="D5707" s="2">
        <v>44046.186111111114</v>
      </c>
      <c r="E5707" t="s">
        <v>771</v>
      </c>
    </row>
    <row r="5708" spans="1:5" x14ac:dyDescent="0.2">
      <c r="A5708" t="s">
        <v>5027</v>
      </c>
      <c r="B5708" t="s">
        <v>5028</v>
      </c>
      <c r="C5708" s="2">
        <v>44046.154861111114</v>
      </c>
      <c r="D5708" s="2">
        <v>44046.186111111114</v>
      </c>
      <c r="E5708" t="s">
        <v>773</v>
      </c>
    </row>
    <row r="5709" spans="1:5" x14ac:dyDescent="0.2">
      <c r="A5709" t="s">
        <v>5027</v>
      </c>
      <c r="B5709" t="s">
        <v>5028</v>
      </c>
      <c r="C5709" s="2">
        <v>44046.154861111114</v>
      </c>
      <c r="D5709" s="2">
        <v>44046.186111111114</v>
      </c>
      <c r="E5709" t="s">
        <v>5374</v>
      </c>
    </row>
    <row r="5710" spans="1:5" x14ac:dyDescent="0.2">
      <c r="A5710" t="s">
        <v>5027</v>
      </c>
      <c r="B5710" t="s">
        <v>5028</v>
      </c>
      <c r="C5710" s="2">
        <v>44046.154861111114</v>
      </c>
      <c r="D5710" s="2">
        <v>44046.186111111114</v>
      </c>
      <c r="E5710" t="s">
        <v>5375</v>
      </c>
    </row>
    <row r="5711" spans="1:5" x14ac:dyDescent="0.2">
      <c r="A5711" t="s">
        <v>5027</v>
      </c>
      <c r="B5711" t="s">
        <v>5028</v>
      </c>
      <c r="C5711" s="2">
        <v>44046.154861111114</v>
      </c>
      <c r="D5711" s="2">
        <v>44046.186111111114</v>
      </c>
      <c r="E5711" t="s">
        <v>775</v>
      </c>
    </row>
    <row r="5712" spans="1:5" x14ac:dyDescent="0.2">
      <c r="A5712" t="s">
        <v>5027</v>
      </c>
      <c r="B5712" t="s">
        <v>5028</v>
      </c>
      <c r="C5712" s="2">
        <v>44046.154861111114</v>
      </c>
      <c r="D5712" s="2">
        <v>44046.186111111114</v>
      </c>
      <c r="E5712" t="s">
        <v>5376</v>
      </c>
    </row>
    <row r="5713" spans="1:5" x14ac:dyDescent="0.2">
      <c r="A5713" t="s">
        <v>5027</v>
      </c>
      <c r="B5713" t="s">
        <v>5028</v>
      </c>
      <c r="C5713" s="2">
        <v>44046.154861111114</v>
      </c>
      <c r="D5713" s="2">
        <v>44046.186111111114</v>
      </c>
      <c r="E5713" t="s">
        <v>5377</v>
      </c>
    </row>
    <row r="5714" spans="1:5" x14ac:dyDescent="0.2">
      <c r="A5714" t="s">
        <v>5027</v>
      </c>
      <c r="B5714" t="s">
        <v>5028</v>
      </c>
      <c r="C5714" s="2">
        <v>44046.154861111114</v>
      </c>
      <c r="D5714" s="2">
        <v>44046.186111111114</v>
      </c>
      <c r="E5714" t="s">
        <v>5378</v>
      </c>
    </row>
    <row r="5715" spans="1:5" x14ac:dyDescent="0.2">
      <c r="A5715" t="s">
        <v>5027</v>
      </c>
      <c r="B5715" t="s">
        <v>5028</v>
      </c>
      <c r="C5715" s="2">
        <v>44046.154861111114</v>
      </c>
      <c r="D5715" s="2">
        <v>44046.186111111114</v>
      </c>
      <c r="E5715" t="s">
        <v>777</v>
      </c>
    </row>
    <row r="5716" spans="1:5" x14ac:dyDescent="0.2">
      <c r="A5716" t="s">
        <v>5027</v>
      </c>
      <c r="B5716" t="s">
        <v>5028</v>
      </c>
      <c r="C5716" s="2">
        <v>44046.154861111114</v>
      </c>
      <c r="D5716" s="2">
        <v>44046.186111111114</v>
      </c>
      <c r="E5716" t="s">
        <v>5379</v>
      </c>
    </row>
    <row r="5717" spans="1:5" x14ac:dyDescent="0.2">
      <c r="A5717" t="s">
        <v>5027</v>
      </c>
      <c r="B5717" t="s">
        <v>5028</v>
      </c>
      <c r="C5717" s="2">
        <v>44046.154861111114</v>
      </c>
      <c r="D5717" s="2">
        <v>44046.186111111114</v>
      </c>
      <c r="E5717" t="s">
        <v>778</v>
      </c>
    </row>
    <row r="5718" spans="1:5" x14ac:dyDescent="0.2">
      <c r="A5718" t="s">
        <v>5027</v>
      </c>
      <c r="B5718" t="s">
        <v>5028</v>
      </c>
      <c r="C5718" s="2">
        <v>44046.154861111114</v>
      </c>
      <c r="D5718" s="2">
        <v>44046.186111111114</v>
      </c>
      <c r="E5718" t="s">
        <v>779</v>
      </c>
    </row>
    <row r="5719" spans="1:5" x14ac:dyDescent="0.2">
      <c r="A5719" t="s">
        <v>5027</v>
      </c>
      <c r="B5719" t="s">
        <v>5028</v>
      </c>
      <c r="C5719" s="2">
        <v>44046.154861111114</v>
      </c>
      <c r="D5719" s="2">
        <v>44046.186111111114</v>
      </c>
      <c r="E5719" t="s">
        <v>780</v>
      </c>
    </row>
    <row r="5720" spans="1:5" x14ac:dyDescent="0.2">
      <c r="A5720" t="s">
        <v>5027</v>
      </c>
      <c r="B5720" t="s">
        <v>5028</v>
      </c>
      <c r="C5720" s="2">
        <v>44046.154861111114</v>
      </c>
      <c r="D5720" s="2">
        <v>44046.186111111114</v>
      </c>
      <c r="E5720" t="s">
        <v>781</v>
      </c>
    </row>
    <row r="5721" spans="1:5" x14ac:dyDescent="0.2">
      <c r="A5721" t="s">
        <v>5027</v>
      </c>
      <c r="B5721" t="s">
        <v>5028</v>
      </c>
      <c r="C5721" s="2">
        <v>44046.154861111114</v>
      </c>
      <c r="D5721" s="2">
        <v>44046.186111111114</v>
      </c>
      <c r="E5721" t="s">
        <v>5380</v>
      </c>
    </row>
    <row r="5722" spans="1:5" x14ac:dyDescent="0.2">
      <c r="A5722" t="s">
        <v>5027</v>
      </c>
      <c r="B5722" t="s">
        <v>5028</v>
      </c>
      <c r="C5722" s="2">
        <v>44046.154861111114</v>
      </c>
      <c r="D5722" s="2">
        <v>44046.186111111114</v>
      </c>
      <c r="E5722" t="s">
        <v>5381</v>
      </c>
    </row>
    <row r="5723" spans="1:5" x14ac:dyDescent="0.2">
      <c r="A5723" t="s">
        <v>5027</v>
      </c>
      <c r="B5723" t="s">
        <v>5028</v>
      </c>
      <c r="C5723" s="2">
        <v>44046.154861111114</v>
      </c>
      <c r="D5723" s="2">
        <v>44046.186111111114</v>
      </c>
      <c r="E5723" t="s">
        <v>5382</v>
      </c>
    </row>
    <row r="5724" spans="1:5" x14ac:dyDescent="0.2">
      <c r="A5724" t="s">
        <v>5027</v>
      </c>
      <c r="B5724" t="s">
        <v>5028</v>
      </c>
      <c r="C5724" s="2">
        <v>44046.154861111114</v>
      </c>
      <c r="D5724" s="2">
        <v>44046.186111111114</v>
      </c>
      <c r="E5724" t="s">
        <v>783</v>
      </c>
    </row>
    <row r="5725" spans="1:5" x14ac:dyDescent="0.2">
      <c r="A5725" t="s">
        <v>5027</v>
      </c>
      <c r="B5725" t="s">
        <v>5028</v>
      </c>
      <c r="C5725" s="2">
        <v>44046.154861111114</v>
      </c>
      <c r="D5725" s="2">
        <v>44046.186111111114</v>
      </c>
      <c r="E5725" t="s">
        <v>786</v>
      </c>
    </row>
    <row r="5726" spans="1:5" x14ac:dyDescent="0.2">
      <c r="A5726" t="s">
        <v>5027</v>
      </c>
      <c r="B5726" t="s">
        <v>5028</v>
      </c>
      <c r="C5726" s="2">
        <v>44046.154861111114</v>
      </c>
      <c r="D5726" s="2">
        <v>44046.186111111114</v>
      </c>
      <c r="E5726" t="s">
        <v>5383</v>
      </c>
    </row>
    <row r="5727" spans="1:5" x14ac:dyDescent="0.2">
      <c r="A5727" t="s">
        <v>5027</v>
      </c>
      <c r="B5727" t="s">
        <v>5028</v>
      </c>
      <c r="C5727" s="2">
        <v>44046.154861111114</v>
      </c>
      <c r="D5727" s="2">
        <v>44046.186111111114</v>
      </c>
      <c r="E5727" t="s">
        <v>787</v>
      </c>
    </row>
    <row r="5728" spans="1:5" x14ac:dyDescent="0.2">
      <c r="A5728" t="s">
        <v>5027</v>
      </c>
      <c r="B5728" t="s">
        <v>5028</v>
      </c>
      <c r="C5728" s="2">
        <v>44046.154861111114</v>
      </c>
      <c r="D5728" s="2">
        <v>44046.186111111114</v>
      </c>
      <c r="E5728" t="s">
        <v>5384</v>
      </c>
    </row>
    <row r="5729" spans="1:5" x14ac:dyDescent="0.2">
      <c r="A5729" t="s">
        <v>5027</v>
      </c>
      <c r="B5729" t="s">
        <v>5028</v>
      </c>
      <c r="C5729" s="2">
        <v>44046.154861111114</v>
      </c>
      <c r="D5729" s="2">
        <v>44046.186111111114</v>
      </c>
      <c r="E5729" t="s">
        <v>5385</v>
      </c>
    </row>
    <row r="5730" spans="1:5" x14ac:dyDescent="0.2">
      <c r="A5730" t="s">
        <v>5027</v>
      </c>
      <c r="B5730" t="s">
        <v>5028</v>
      </c>
      <c r="C5730" s="2">
        <v>44046.154861111114</v>
      </c>
      <c r="D5730" s="2">
        <v>44046.186111111114</v>
      </c>
      <c r="E5730" t="s">
        <v>5386</v>
      </c>
    </row>
    <row r="5731" spans="1:5" x14ac:dyDescent="0.2">
      <c r="A5731" t="s">
        <v>5027</v>
      </c>
      <c r="B5731" t="s">
        <v>5028</v>
      </c>
      <c r="C5731" s="2">
        <v>44046.154861111114</v>
      </c>
      <c r="D5731" s="2">
        <v>44046.186111111114</v>
      </c>
      <c r="E5731" t="s">
        <v>790</v>
      </c>
    </row>
    <row r="5732" spans="1:5" x14ac:dyDescent="0.2">
      <c r="A5732" t="s">
        <v>5027</v>
      </c>
      <c r="B5732" t="s">
        <v>5028</v>
      </c>
      <c r="C5732" s="2">
        <v>44046.154861111114</v>
      </c>
      <c r="D5732" s="2">
        <v>44046.186111111114</v>
      </c>
      <c r="E5732" t="s">
        <v>792</v>
      </c>
    </row>
    <row r="5733" spans="1:5" x14ac:dyDescent="0.2">
      <c r="A5733" t="s">
        <v>5027</v>
      </c>
      <c r="B5733" t="s">
        <v>5028</v>
      </c>
      <c r="C5733" s="2">
        <v>44046.154861111114</v>
      </c>
      <c r="D5733" s="2">
        <v>44046.186111111114</v>
      </c>
      <c r="E5733" t="s">
        <v>5387</v>
      </c>
    </row>
    <row r="5734" spans="1:5" x14ac:dyDescent="0.2">
      <c r="A5734" t="s">
        <v>5027</v>
      </c>
      <c r="B5734" t="s">
        <v>5028</v>
      </c>
      <c r="C5734" s="2">
        <v>44046.154861111114</v>
      </c>
      <c r="D5734" s="2">
        <v>44046.186111111114</v>
      </c>
      <c r="E5734" t="s">
        <v>793</v>
      </c>
    </row>
    <row r="5735" spans="1:5" x14ac:dyDescent="0.2">
      <c r="A5735" t="s">
        <v>5027</v>
      </c>
      <c r="B5735" t="s">
        <v>5028</v>
      </c>
      <c r="C5735" s="2">
        <v>44046.154861111114</v>
      </c>
      <c r="D5735" s="2">
        <v>44046.186111111114</v>
      </c>
      <c r="E5735" t="s">
        <v>798</v>
      </c>
    </row>
    <row r="5736" spans="1:5" x14ac:dyDescent="0.2">
      <c r="A5736" t="s">
        <v>5027</v>
      </c>
      <c r="B5736" t="s">
        <v>5028</v>
      </c>
      <c r="C5736" s="2">
        <v>44046.154861111114</v>
      </c>
      <c r="D5736" s="2">
        <v>44046.186111111114</v>
      </c>
      <c r="E5736" t="s">
        <v>799</v>
      </c>
    </row>
    <row r="5737" spans="1:5" x14ac:dyDescent="0.2">
      <c r="A5737" t="s">
        <v>5027</v>
      </c>
      <c r="B5737" t="s">
        <v>5028</v>
      </c>
      <c r="C5737" s="2">
        <v>44046.154861111114</v>
      </c>
      <c r="D5737" s="2">
        <v>44046.186111111114</v>
      </c>
      <c r="E5737" t="s">
        <v>800</v>
      </c>
    </row>
    <row r="5738" spans="1:5" x14ac:dyDescent="0.2">
      <c r="A5738" t="s">
        <v>5027</v>
      </c>
      <c r="B5738" t="s">
        <v>5028</v>
      </c>
      <c r="C5738" s="2">
        <v>44046.154861111114</v>
      </c>
      <c r="D5738" s="2">
        <v>44046.186111111114</v>
      </c>
      <c r="E5738" t="s">
        <v>5388</v>
      </c>
    </row>
    <row r="5739" spans="1:5" x14ac:dyDescent="0.2">
      <c r="A5739" t="s">
        <v>5027</v>
      </c>
      <c r="B5739" t="s">
        <v>5028</v>
      </c>
      <c r="C5739" s="2">
        <v>44046.154861111114</v>
      </c>
      <c r="D5739" s="2">
        <v>44046.186111111114</v>
      </c>
      <c r="E5739" t="s">
        <v>801</v>
      </c>
    </row>
    <row r="5740" spans="1:5" x14ac:dyDescent="0.2">
      <c r="A5740" t="s">
        <v>5027</v>
      </c>
      <c r="B5740" t="s">
        <v>5028</v>
      </c>
      <c r="C5740" s="2">
        <v>44046.154861111114</v>
      </c>
      <c r="D5740" s="2">
        <v>44046.186111111114</v>
      </c>
      <c r="E5740" t="s">
        <v>5389</v>
      </c>
    </row>
    <row r="5741" spans="1:5" x14ac:dyDescent="0.2">
      <c r="A5741" t="s">
        <v>5027</v>
      </c>
      <c r="B5741" t="s">
        <v>5028</v>
      </c>
      <c r="C5741" s="2">
        <v>44046.154861111114</v>
      </c>
      <c r="D5741" s="2">
        <v>44046.186111111114</v>
      </c>
      <c r="E5741" t="s">
        <v>5390</v>
      </c>
    </row>
    <row r="5742" spans="1:5" x14ac:dyDescent="0.2">
      <c r="A5742" t="s">
        <v>5027</v>
      </c>
      <c r="B5742" t="s">
        <v>5028</v>
      </c>
      <c r="C5742" s="2">
        <v>44046.154861111114</v>
      </c>
      <c r="D5742" s="2">
        <v>44046.186111111114</v>
      </c>
      <c r="E5742" t="s">
        <v>802</v>
      </c>
    </row>
    <row r="5743" spans="1:5" x14ac:dyDescent="0.2">
      <c r="A5743" t="s">
        <v>5027</v>
      </c>
      <c r="B5743" t="s">
        <v>5028</v>
      </c>
      <c r="C5743" s="2">
        <v>44046.154861111114</v>
      </c>
      <c r="D5743" s="2">
        <v>44046.186111111114</v>
      </c>
      <c r="E5743" t="s">
        <v>5391</v>
      </c>
    </row>
    <row r="5744" spans="1:5" x14ac:dyDescent="0.2">
      <c r="A5744" t="s">
        <v>5027</v>
      </c>
      <c r="B5744" t="s">
        <v>5028</v>
      </c>
      <c r="C5744" s="2">
        <v>44046.154861111114</v>
      </c>
      <c r="D5744" s="2">
        <v>44046.186111111114</v>
      </c>
      <c r="E5744" t="s">
        <v>5392</v>
      </c>
    </row>
    <row r="5745" spans="1:5" x14ac:dyDescent="0.2">
      <c r="A5745" t="s">
        <v>5027</v>
      </c>
      <c r="B5745" t="s">
        <v>5028</v>
      </c>
      <c r="C5745" s="2">
        <v>44046.154861111114</v>
      </c>
      <c r="D5745" s="2">
        <v>44046.186111111114</v>
      </c>
      <c r="E5745" t="s">
        <v>803</v>
      </c>
    </row>
    <row r="5746" spans="1:5" x14ac:dyDescent="0.2">
      <c r="A5746" t="s">
        <v>5027</v>
      </c>
      <c r="B5746" t="s">
        <v>5028</v>
      </c>
      <c r="C5746" s="2">
        <v>44046.154861111114</v>
      </c>
      <c r="D5746" s="2">
        <v>44046.186111111114</v>
      </c>
      <c r="E5746" t="s">
        <v>804</v>
      </c>
    </row>
    <row r="5747" spans="1:5" x14ac:dyDescent="0.2">
      <c r="A5747" t="s">
        <v>5027</v>
      </c>
      <c r="B5747" t="s">
        <v>5028</v>
      </c>
      <c r="C5747" s="2">
        <v>44046.154861111114</v>
      </c>
      <c r="D5747" s="2">
        <v>44046.186111111114</v>
      </c>
      <c r="E5747" t="s">
        <v>806</v>
      </c>
    </row>
    <row r="5748" spans="1:5" x14ac:dyDescent="0.2">
      <c r="A5748" t="s">
        <v>5027</v>
      </c>
      <c r="B5748" t="s">
        <v>5028</v>
      </c>
      <c r="C5748" s="2">
        <v>44046.154861111114</v>
      </c>
      <c r="D5748" s="2">
        <v>44046.186111111114</v>
      </c>
      <c r="E5748" t="s">
        <v>5393</v>
      </c>
    </row>
    <row r="5749" spans="1:5" x14ac:dyDescent="0.2">
      <c r="A5749" t="s">
        <v>5027</v>
      </c>
      <c r="B5749" t="s">
        <v>5028</v>
      </c>
      <c r="C5749" s="2">
        <v>44046.154861111114</v>
      </c>
      <c r="D5749" s="2">
        <v>44046.186111111114</v>
      </c>
      <c r="E5749" t="s">
        <v>807</v>
      </c>
    </row>
    <row r="5750" spans="1:5" x14ac:dyDescent="0.2">
      <c r="A5750" t="s">
        <v>5027</v>
      </c>
      <c r="B5750" t="s">
        <v>5028</v>
      </c>
      <c r="C5750" s="2">
        <v>44046.154861111114</v>
      </c>
      <c r="D5750" s="2">
        <v>44046.186111111114</v>
      </c>
      <c r="E5750" t="s">
        <v>808</v>
      </c>
    </row>
    <row r="5751" spans="1:5" x14ac:dyDescent="0.2">
      <c r="A5751" t="s">
        <v>5027</v>
      </c>
      <c r="B5751" t="s">
        <v>5028</v>
      </c>
      <c r="C5751" s="2">
        <v>44046.154861111114</v>
      </c>
      <c r="D5751" s="2">
        <v>44046.186111111114</v>
      </c>
      <c r="E5751" t="s">
        <v>811</v>
      </c>
    </row>
    <row r="5752" spans="1:5" x14ac:dyDescent="0.2">
      <c r="A5752" t="s">
        <v>5027</v>
      </c>
      <c r="B5752" t="s">
        <v>5028</v>
      </c>
      <c r="C5752" s="2">
        <v>44046.154861111114</v>
      </c>
      <c r="D5752" s="2">
        <v>44046.186111111114</v>
      </c>
      <c r="E5752" t="s">
        <v>5394</v>
      </c>
    </row>
    <row r="5753" spans="1:5" x14ac:dyDescent="0.2">
      <c r="A5753" t="s">
        <v>5027</v>
      </c>
      <c r="B5753" t="s">
        <v>5028</v>
      </c>
      <c r="C5753" s="2">
        <v>44046.154861111114</v>
      </c>
      <c r="D5753" s="2">
        <v>44046.186111111114</v>
      </c>
      <c r="E5753" t="s">
        <v>5395</v>
      </c>
    </row>
    <row r="5754" spans="1:5" x14ac:dyDescent="0.2">
      <c r="A5754" t="s">
        <v>5027</v>
      </c>
      <c r="B5754" t="s">
        <v>5028</v>
      </c>
      <c r="C5754" s="2">
        <v>44046.154861111114</v>
      </c>
      <c r="D5754" s="2">
        <v>44046.186111111114</v>
      </c>
      <c r="E5754" t="s">
        <v>813</v>
      </c>
    </row>
    <row r="5755" spans="1:5" x14ac:dyDescent="0.2">
      <c r="A5755" t="s">
        <v>5027</v>
      </c>
      <c r="B5755" t="s">
        <v>5028</v>
      </c>
      <c r="C5755" s="2">
        <v>44046.154861111114</v>
      </c>
      <c r="D5755" s="2">
        <v>44046.186111111114</v>
      </c>
      <c r="E5755" t="s">
        <v>5396</v>
      </c>
    </row>
    <row r="5756" spans="1:5" x14ac:dyDescent="0.2">
      <c r="A5756" t="s">
        <v>5027</v>
      </c>
      <c r="B5756" t="s">
        <v>5028</v>
      </c>
      <c r="C5756" s="2">
        <v>44046.154861111114</v>
      </c>
      <c r="D5756" s="2">
        <v>44046.186111111114</v>
      </c>
      <c r="E5756" t="s">
        <v>814</v>
      </c>
    </row>
    <row r="5757" spans="1:5" x14ac:dyDescent="0.2">
      <c r="A5757" t="s">
        <v>5027</v>
      </c>
      <c r="B5757" t="s">
        <v>5028</v>
      </c>
      <c r="C5757" s="2">
        <v>44046.154861111114</v>
      </c>
      <c r="D5757" s="2">
        <v>44046.186111111114</v>
      </c>
      <c r="E5757" t="s">
        <v>816</v>
      </c>
    </row>
    <row r="5758" spans="1:5" x14ac:dyDescent="0.2">
      <c r="A5758" t="s">
        <v>5027</v>
      </c>
      <c r="B5758" t="s">
        <v>5028</v>
      </c>
      <c r="C5758" s="2">
        <v>44046.154861111114</v>
      </c>
      <c r="D5758" s="2">
        <v>44046.186111111114</v>
      </c>
      <c r="E5758" t="s">
        <v>5397</v>
      </c>
    </row>
    <row r="5759" spans="1:5" x14ac:dyDescent="0.2">
      <c r="A5759" t="s">
        <v>5027</v>
      </c>
      <c r="B5759" t="s">
        <v>5028</v>
      </c>
      <c r="C5759" s="2">
        <v>44046.154861111114</v>
      </c>
      <c r="D5759" s="2">
        <v>44046.186111111114</v>
      </c>
      <c r="E5759" t="s">
        <v>5398</v>
      </c>
    </row>
    <row r="5760" spans="1:5" x14ac:dyDescent="0.2">
      <c r="A5760" t="s">
        <v>5027</v>
      </c>
      <c r="B5760" t="s">
        <v>5028</v>
      </c>
      <c r="C5760" s="2">
        <v>44046.154861111114</v>
      </c>
      <c r="D5760" s="2">
        <v>44046.186111111114</v>
      </c>
      <c r="E5760" t="s">
        <v>5399</v>
      </c>
    </row>
    <row r="5761" spans="1:5" x14ac:dyDescent="0.2">
      <c r="A5761" t="s">
        <v>5027</v>
      </c>
      <c r="B5761" t="s">
        <v>5028</v>
      </c>
      <c r="C5761" s="2">
        <v>44046.154861111114</v>
      </c>
      <c r="D5761" s="2">
        <v>44046.186111111114</v>
      </c>
      <c r="E5761" t="s">
        <v>5400</v>
      </c>
    </row>
    <row r="5762" spans="1:5" x14ac:dyDescent="0.2">
      <c r="A5762" t="s">
        <v>5027</v>
      </c>
      <c r="B5762" t="s">
        <v>5028</v>
      </c>
      <c r="C5762" s="2">
        <v>44046.154861111114</v>
      </c>
      <c r="D5762" s="2">
        <v>44046.186111111114</v>
      </c>
      <c r="E5762" t="s">
        <v>817</v>
      </c>
    </row>
    <row r="5763" spans="1:5" x14ac:dyDescent="0.2">
      <c r="A5763" t="s">
        <v>5027</v>
      </c>
      <c r="B5763" t="s">
        <v>5028</v>
      </c>
      <c r="C5763" s="2">
        <v>44046.154861111114</v>
      </c>
      <c r="D5763" s="2">
        <v>44046.186111111114</v>
      </c>
      <c r="E5763" t="s">
        <v>818</v>
      </c>
    </row>
    <row r="5764" spans="1:5" x14ac:dyDescent="0.2">
      <c r="A5764" t="s">
        <v>5027</v>
      </c>
      <c r="B5764" t="s">
        <v>5028</v>
      </c>
      <c r="C5764" s="2">
        <v>44046.154861111114</v>
      </c>
      <c r="D5764" s="2">
        <v>44046.186111111114</v>
      </c>
      <c r="E5764" t="s">
        <v>5401</v>
      </c>
    </row>
    <row r="5765" spans="1:5" x14ac:dyDescent="0.2">
      <c r="A5765" t="s">
        <v>5027</v>
      </c>
      <c r="B5765" t="s">
        <v>5028</v>
      </c>
      <c r="C5765" s="2">
        <v>44046.154861111114</v>
      </c>
      <c r="D5765" s="2">
        <v>44046.186111111114</v>
      </c>
      <c r="E5765" t="s">
        <v>5402</v>
      </c>
    </row>
    <row r="5766" spans="1:5" x14ac:dyDescent="0.2">
      <c r="A5766" t="s">
        <v>5027</v>
      </c>
      <c r="B5766" t="s">
        <v>5028</v>
      </c>
      <c r="C5766" s="2">
        <v>44046.154861111114</v>
      </c>
      <c r="D5766" s="2">
        <v>44046.186111111114</v>
      </c>
      <c r="E5766" t="s">
        <v>5403</v>
      </c>
    </row>
    <row r="5767" spans="1:5" x14ac:dyDescent="0.2">
      <c r="A5767" t="s">
        <v>5027</v>
      </c>
      <c r="B5767" t="s">
        <v>5028</v>
      </c>
      <c r="C5767" s="2">
        <v>44046.154861111114</v>
      </c>
      <c r="D5767" s="2">
        <v>44046.186111111114</v>
      </c>
      <c r="E5767" t="s">
        <v>5404</v>
      </c>
    </row>
    <row r="5768" spans="1:5" x14ac:dyDescent="0.2">
      <c r="A5768" t="s">
        <v>5027</v>
      </c>
      <c r="B5768" t="s">
        <v>5028</v>
      </c>
      <c r="C5768" s="2">
        <v>44046.154861111114</v>
      </c>
      <c r="D5768" s="2">
        <v>44046.186111111114</v>
      </c>
      <c r="E5768" t="s">
        <v>822</v>
      </c>
    </row>
    <row r="5769" spans="1:5" x14ac:dyDescent="0.2">
      <c r="A5769" t="s">
        <v>5027</v>
      </c>
      <c r="B5769" t="s">
        <v>5028</v>
      </c>
      <c r="C5769" s="2">
        <v>44046.154861111114</v>
      </c>
      <c r="D5769" s="2">
        <v>44046.186111111114</v>
      </c>
      <c r="E5769" t="s">
        <v>5405</v>
      </c>
    </row>
    <row r="5770" spans="1:5" x14ac:dyDescent="0.2">
      <c r="A5770" t="s">
        <v>5027</v>
      </c>
      <c r="B5770" t="s">
        <v>5028</v>
      </c>
      <c r="C5770" s="2">
        <v>44046.154861111114</v>
      </c>
      <c r="D5770" s="2">
        <v>44046.186111111114</v>
      </c>
      <c r="E5770" t="s">
        <v>824</v>
      </c>
    </row>
    <row r="5771" spans="1:5" x14ac:dyDescent="0.2">
      <c r="A5771" t="s">
        <v>5027</v>
      </c>
      <c r="B5771" t="s">
        <v>5028</v>
      </c>
      <c r="C5771" s="2">
        <v>44046.154861111114</v>
      </c>
      <c r="D5771" s="2">
        <v>44046.186111111114</v>
      </c>
      <c r="E5771" t="s">
        <v>5406</v>
      </c>
    </row>
    <row r="5772" spans="1:5" x14ac:dyDescent="0.2">
      <c r="A5772" t="s">
        <v>5027</v>
      </c>
      <c r="B5772" t="s">
        <v>5028</v>
      </c>
      <c r="C5772" s="2">
        <v>44046.154861111114</v>
      </c>
      <c r="D5772" s="2">
        <v>44046.186111111114</v>
      </c>
      <c r="E5772" t="s">
        <v>825</v>
      </c>
    </row>
    <row r="5773" spans="1:5" x14ac:dyDescent="0.2">
      <c r="A5773" t="s">
        <v>5027</v>
      </c>
      <c r="B5773" t="s">
        <v>5028</v>
      </c>
      <c r="C5773" s="2">
        <v>44046.154861111114</v>
      </c>
      <c r="D5773" s="2">
        <v>44046.186111111114</v>
      </c>
      <c r="E5773" t="s">
        <v>826</v>
      </c>
    </row>
    <row r="5774" spans="1:5" x14ac:dyDescent="0.2">
      <c r="A5774" t="s">
        <v>5027</v>
      </c>
      <c r="B5774" t="s">
        <v>5028</v>
      </c>
      <c r="C5774" s="2">
        <v>44046.154861111114</v>
      </c>
      <c r="D5774" s="2">
        <v>44046.186111111114</v>
      </c>
      <c r="E5774" t="s">
        <v>827</v>
      </c>
    </row>
    <row r="5775" spans="1:5" x14ac:dyDescent="0.2">
      <c r="A5775" t="s">
        <v>5027</v>
      </c>
      <c r="B5775" t="s">
        <v>5028</v>
      </c>
      <c r="C5775" s="2">
        <v>44046.154861111114</v>
      </c>
      <c r="D5775" s="2">
        <v>44046.186111111114</v>
      </c>
      <c r="E5775" t="s">
        <v>5407</v>
      </c>
    </row>
    <row r="5776" spans="1:5" x14ac:dyDescent="0.2">
      <c r="A5776" t="s">
        <v>5027</v>
      </c>
      <c r="B5776" t="s">
        <v>5028</v>
      </c>
      <c r="C5776" s="2">
        <v>44046.154861111114</v>
      </c>
      <c r="D5776" s="2">
        <v>44046.186111111114</v>
      </c>
      <c r="E5776" t="s">
        <v>828</v>
      </c>
    </row>
    <row r="5777" spans="1:5" x14ac:dyDescent="0.2">
      <c r="A5777" t="s">
        <v>5027</v>
      </c>
      <c r="B5777" t="s">
        <v>5028</v>
      </c>
      <c r="C5777" s="2">
        <v>44046.154861111114</v>
      </c>
      <c r="D5777" s="2">
        <v>44046.186111111114</v>
      </c>
      <c r="E5777" t="s">
        <v>5408</v>
      </c>
    </row>
    <row r="5778" spans="1:5" x14ac:dyDescent="0.2">
      <c r="A5778" t="s">
        <v>5027</v>
      </c>
      <c r="B5778" t="s">
        <v>5028</v>
      </c>
      <c r="C5778" s="2">
        <v>44046.154861111114</v>
      </c>
      <c r="D5778" s="2">
        <v>44046.186111111114</v>
      </c>
      <c r="E5778" t="s">
        <v>5409</v>
      </c>
    </row>
    <row r="5779" spans="1:5" x14ac:dyDescent="0.2">
      <c r="A5779" t="s">
        <v>5027</v>
      </c>
      <c r="B5779" t="s">
        <v>5028</v>
      </c>
      <c r="C5779" s="2">
        <v>44046.154861111114</v>
      </c>
      <c r="D5779" s="2">
        <v>44046.186111111114</v>
      </c>
      <c r="E5779" t="s">
        <v>830</v>
      </c>
    </row>
    <row r="5780" spans="1:5" x14ac:dyDescent="0.2">
      <c r="A5780" t="s">
        <v>5027</v>
      </c>
      <c r="B5780" t="s">
        <v>5028</v>
      </c>
      <c r="C5780" s="2">
        <v>44046.154861111114</v>
      </c>
      <c r="D5780" s="2">
        <v>44046.186111111114</v>
      </c>
      <c r="E5780" t="s">
        <v>831</v>
      </c>
    </row>
    <row r="5781" spans="1:5" x14ac:dyDescent="0.2">
      <c r="A5781" t="s">
        <v>5027</v>
      </c>
      <c r="B5781" t="s">
        <v>5028</v>
      </c>
      <c r="C5781" s="2">
        <v>44046.154861111114</v>
      </c>
      <c r="D5781" s="2">
        <v>44046.186111111114</v>
      </c>
      <c r="E5781" t="s">
        <v>832</v>
      </c>
    </row>
    <row r="5782" spans="1:5" x14ac:dyDescent="0.2">
      <c r="A5782" t="s">
        <v>5027</v>
      </c>
      <c r="B5782" t="s">
        <v>5028</v>
      </c>
      <c r="C5782" s="2">
        <v>44046.154861111114</v>
      </c>
      <c r="D5782" s="2">
        <v>44046.186111111114</v>
      </c>
      <c r="E5782" t="s">
        <v>834</v>
      </c>
    </row>
    <row r="5783" spans="1:5" x14ac:dyDescent="0.2">
      <c r="A5783" t="s">
        <v>5027</v>
      </c>
      <c r="B5783" t="s">
        <v>5028</v>
      </c>
      <c r="C5783" s="2">
        <v>44046.154861111114</v>
      </c>
      <c r="D5783" s="2">
        <v>44046.186111111114</v>
      </c>
      <c r="E5783" t="s">
        <v>5410</v>
      </c>
    </row>
    <row r="5784" spans="1:5" x14ac:dyDescent="0.2">
      <c r="A5784" t="s">
        <v>5027</v>
      </c>
      <c r="B5784" t="s">
        <v>5028</v>
      </c>
      <c r="C5784" s="2">
        <v>44046.154861111114</v>
      </c>
      <c r="D5784" s="2">
        <v>44046.186111111114</v>
      </c>
      <c r="E5784" t="s">
        <v>5411</v>
      </c>
    </row>
    <row r="5785" spans="1:5" x14ac:dyDescent="0.2">
      <c r="A5785" t="s">
        <v>5027</v>
      </c>
      <c r="B5785" t="s">
        <v>5028</v>
      </c>
      <c r="C5785" s="2">
        <v>44046.154861111114</v>
      </c>
      <c r="D5785" s="2">
        <v>44046.186111111114</v>
      </c>
      <c r="E5785" t="s">
        <v>5412</v>
      </c>
    </row>
    <row r="5786" spans="1:5" x14ac:dyDescent="0.2">
      <c r="A5786" t="s">
        <v>5027</v>
      </c>
      <c r="B5786" t="s">
        <v>5028</v>
      </c>
      <c r="C5786" s="2">
        <v>44046.154861111114</v>
      </c>
      <c r="D5786" s="2">
        <v>44046.186111111114</v>
      </c>
      <c r="E5786" t="s">
        <v>835</v>
      </c>
    </row>
    <row r="5787" spans="1:5" x14ac:dyDescent="0.2">
      <c r="A5787" t="s">
        <v>5027</v>
      </c>
      <c r="B5787" t="s">
        <v>5028</v>
      </c>
      <c r="C5787" s="2">
        <v>44046.154861111114</v>
      </c>
      <c r="D5787" s="2">
        <v>44046.186111111114</v>
      </c>
      <c r="E5787" t="s">
        <v>836</v>
      </c>
    </row>
    <row r="5788" spans="1:5" x14ac:dyDescent="0.2">
      <c r="A5788" t="s">
        <v>5027</v>
      </c>
      <c r="B5788" t="s">
        <v>5028</v>
      </c>
      <c r="C5788" s="2">
        <v>44046.154861111114</v>
      </c>
      <c r="D5788" s="2">
        <v>44046.186111111114</v>
      </c>
      <c r="E5788" t="s">
        <v>837</v>
      </c>
    </row>
    <row r="5789" spans="1:5" x14ac:dyDescent="0.2">
      <c r="A5789" t="s">
        <v>5027</v>
      </c>
      <c r="B5789" t="s">
        <v>5028</v>
      </c>
      <c r="C5789" s="2">
        <v>44046.154861111114</v>
      </c>
      <c r="D5789" s="2">
        <v>44046.186111111114</v>
      </c>
      <c r="E5789" t="s">
        <v>5413</v>
      </c>
    </row>
    <row r="5790" spans="1:5" x14ac:dyDescent="0.2">
      <c r="A5790" t="s">
        <v>5027</v>
      </c>
      <c r="B5790" t="s">
        <v>5028</v>
      </c>
      <c r="C5790" s="2">
        <v>44046.154861111114</v>
      </c>
      <c r="D5790" s="2">
        <v>44046.186111111114</v>
      </c>
      <c r="E5790" t="s">
        <v>838</v>
      </c>
    </row>
    <row r="5791" spans="1:5" x14ac:dyDescent="0.2">
      <c r="A5791" t="s">
        <v>5027</v>
      </c>
      <c r="B5791" t="s">
        <v>5028</v>
      </c>
      <c r="C5791" s="2">
        <v>44046.154861111114</v>
      </c>
      <c r="D5791" s="2">
        <v>44046.186111111114</v>
      </c>
      <c r="E5791" t="s">
        <v>840</v>
      </c>
    </row>
    <row r="5792" spans="1:5" x14ac:dyDescent="0.2">
      <c r="A5792" t="s">
        <v>5027</v>
      </c>
      <c r="B5792" t="s">
        <v>5028</v>
      </c>
      <c r="C5792" s="2">
        <v>44046.154861111114</v>
      </c>
      <c r="D5792" s="2">
        <v>44046.186111111114</v>
      </c>
      <c r="E5792" t="s">
        <v>5414</v>
      </c>
    </row>
    <row r="5793" spans="1:5" x14ac:dyDescent="0.2">
      <c r="A5793" t="s">
        <v>5027</v>
      </c>
      <c r="B5793" t="s">
        <v>5028</v>
      </c>
      <c r="C5793" s="2">
        <v>44046.154861111114</v>
      </c>
      <c r="D5793" s="2">
        <v>44046.186111111114</v>
      </c>
      <c r="E5793" t="s">
        <v>843</v>
      </c>
    </row>
    <row r="5794" spans="1:5" x14ac:dyDescent="0.2">
      <c r="A5794" t="s">
        <v>5027</v>
      </c>
      <c r="B5794" t="s">
        <v>5028</v>
      </c>
      <c r="C5794" s="2">
        <v>44046.154861111114</v>
      </c>
      <c r="D5794" s="2">
        <v>44046.186111111114</v>
      </c>
      <c r="E5794" t="s">
        <v>844</v>
      </c>
    </row>
    <row r="5795" spans="1:5" x14ac:dyDescent="0.2">
      <c r="A5795" t="s">
        <v>5027</v>
      </c>
      <c r="B5795" t="s">
        <v>5028</v>
      </c>
      <c r="C5795" s="2">
        <v>44046.154861111114</v>
      </c>
      <c r="D5795" s="2">
        <v>44046.186111111114</v>
      </c>
      <c r="E5795" t="s">
        <v>5415</v>
      </c>
    </row>
    <row r="5796" spans="1:5" x14ac:dyDescent="0.2">
      <c r="A5796" t="s">
        <v>5027</v>
      </c>
      <c r="B5796" t="s">
        <v>5028</v>
      </c>
      <c r="C5796" s="2">
        <v>44046.154861111114</v>
      </c>
      <c r="D5796" s="2">
        <v>44046.186111111114</v>
      </c>
      <c r="E5796" t="s">
        <v>848</v>
      </c>
    </row>
    <row r="5797" spans="1:5" x14ac:dyDescent="0.2">
      <c r="A5797" t="s">
        <v>5027</v>
      </c>
      <c r="B5797" t="s">
        <v>5028</v>
      </c>
      <c r="C5797" s="2">
        <v>44046.154861111114</v>
      </c>
      <c r="D5797" s="2">
        <v>44046.186111111114</v>
      </c>
      <c r="E5797" t="s">
        <v>854</v>
      </c>
    </row>
    <row r="5798" spans="1:5" x14ac:dyDescent="0.2">
      <c r="A5798" t="s">
        <v>5027</v>
      </c>
      <c r="B5798" t="s">
        <v>5028</v>
      </c>
      <c r="C5798" s="2">
        <v>44046.154861111114</v>
      </c>
      <c r="D5798" s="2">
        <v>44046.186111111114</v>
      </c>
      <c r="E5798" t="s">
        <v>855</v>
      </c>
    </row>
    <row r="5799" spans="1:5" x14ac:dyDescent="0.2">
      <c r="A5799" t="s">
        <v>5027</v>
      </c>
      <c r="B5799" t="s">
        <v>5028</v>
      </c>
      <c r="C5799" s="2">
        <v>44046.154861111114</v>
      </c>
      <c r="D5799" s="2">
        <v>44046.186111111114</v>
      </c>
      <c r="E5799" t="s">
        <v>856</v>
      </c>
    </row>
    <row r="5800" spans="1:5" x14ac:dyDescent="0.2">
      <c r="A5800" t="s">
        <v>5027</v>
      </c>
      <c r="B5800" t="s">
        <v>5028</v>
      </c>
      <c r="C5800" s="2">
        <v>44046.154861111114</v>
      </c>
      <c r="D5800" s="2">
        <v>44046.186111111114</v>
      </c>
      <c r="E5800" t="s">
        <v>857</v>
      </c>
    </row>
    <row r="5801" spans="1:5" x14ac:dyDescent="0.2">
      <c r="A5801" t="s">
        <v>5027</v>
      </c>
      <c r="B5801" t="s">
        <v>5028</v>
      </c>
      <c r="C5801" s="2">
        <v>44046.154861111114</v>
      </c>
      <c r="D5801" s="2">
        <v>44046.186111111114</v>
      </c>
      <c r="E5801" t="s">
        <v>858</v>
      </c>
    </row>
    <row r="5802" spans="1:5" x14ac:dyDescent="0.2">
      <c r="A5802" t="s">
        <v>5027</v>
      </c>
      <c r="B5802" t="s">
        <v>5028</v>
      </c>
      <c r="C5802" s="2">
        <v>44046.154861111114</v>
      </c>
      <c r="D5802" s="2">
        <v>44046.186111111114</v>
      </c>
      <c r="E5802" t="s">
        <v>860</v>
      </c>
    </row>
    <row r="5803" spans="1:5" x14ac:dyDescent="0.2">
      <c r="A5803" t="s">
        <v>5027</v>
      </c>
      <c r="B5803" t="s">
        <v>5028</v>
      </c>
      <c r="C5803" s="2">
        <v>44046.154861111114</v>
      </c>
      <c r="D5803" s="2">
        <v>44046.186111111114</v>
      </c>
      <c r="E5803" t="s">
        <v>863</v>
      </c>
    </row>
    <row r="5804" spans="1:5" x14ac:dyDescent="0.2">
      <c r="A5804" t="s">
        <v>5027</v>
      </c>
      <c r="B5804" t="s">
        <v>5028</v>
      </c>
      <c r="C5804" s="2">
        <v>44046.154861111114</v>
      </c>
      <c r="D5804" s="2">
        <v>44046.186111111114</v>
      </c>
      <c r="E5804" t="s">
        <v>865</v>
      </c>
    </row>
    <row r="5805" spans="1:5" x14ac:dyDescent="0.2">
      <c r="A5805" t="s">
        <v>5027</v>
      </c>
      <c r="B5805" t="s">
        <v>5028</v>
      </c>
      <c r="C5805" s="2">
        <v>44046.154861111114</v>
      </c>
      <c r="D5805" s="2">
        <v>44046.186111111114</v>
      </c>
      <c r="E5805" t="s">
        <v>5416</v>
      </c>
    </row>
    <row r="5806" spans="1:5" x14ac:dyDescent="0.2">
      <c r="A5806" t="s">
        <v>5027</v>
      </c>
      <c r="B5806" t="s">
        <v>5028</v>
      </c>
      <c r="C5806" s="2">
        <v>44046.154861111114</v>
      </c>
      <c r="D5806" s="2">
        <v>44046.186111111114</v>
      </c>
      <c r="E5806" t="s">
        <v>866</v>
      </c>
    </row>
    <row r="5807" spans="1:5" x14ac:dyDescent="0.2">
      <c r="A5807" t="s">
        <v>5027</v>
      </c>
      <c r="B5807" t="s">
        <v>5028</v>
      </c>
      <c r="C5807" s="2">
        <v>44046.154861111114</v>
      </c>
      <c r="D5807" s="2">
        <v>44046.186111111114</v>
      </c>
      <c r="E5807" t="s">
        <v>867</v>
      </c>
    </row>
    <row r="5808" spans="1:5" x14ac:dyDescent="0.2">
      <c r="A5808" t="s">
        <v>5027</v>
      </c>
      <c r="B5808" t="s">
        <v>5028</v>
      </c>
      <c r="C5808" s="2">
        <v>44046.154861111114</v>
      </c>
      <c r="D5808" s="2">
        <v>44046.186111111114</v>
      </c>
      <c r="E5808" t="s">
        <v>5417</v>
      </c>
    </row>
    <row r="5809" spans="1:5" x14ac:dyDescent="0.2">
      <c r="A5809" t="s">
        <v>5027</v>
      </c>
      <c r="B5809" t="s">
        <v>5028</v>
      </c>
      <c r="C5809" s="2">
        <v>44046.154861111114</v>
      </c>
      <c r="D5809" s="2">
        <v>44046.186111111114</v>
      </c>
      <c r="E5809" t="s">
        <v>5418</v>
      </c>
    </row>
    <row r="5810" spans="1:5" x14ac:dyDescent="0.2">
      <c r="A5810" t="s">
        <v>5027</v>
      </c>
      <c r="B5810" t="s">
        <v>5028</v>
      </c>
      <c r="C5810" s="2">
        <v>44046.154861111114</v>
      </c>
      <c r="D5810" s="2">
        <v>44046.186111111114</v>
      </c>
      <c r="E5810" t="s">
        <v>5419</v>
      </c>
    </row>
    <row r="5811" spans="1:5" x14ac:dyDescent="0.2">
      <c r="A5811" t="s">
        <v>5027</v>
      </c>
      <c r="B5811" t="s">
        <v>5028</v>
      </c>
      <c r="C5811" s="2">
        <v>44046.154861111114</v>
      </c>
      <c r="D5811" s="2">
        <v>44046.186111111114</v>
      </c>
      <c r="E5811" t="s">
        <v>868</v>
      </c>
    </row>
    <row r="5812" spans="1:5" x14ac:dyDescent="0.2">
      <c r="A5812" t="s">
        <v>5027</v>
      </c>
      <c r="B5812" t="s">
        <v>5028</v>
      </c>
      <c r="C5812" s="2">
        <v>44046.154861111114</v>
      </c>
      <c r="D5812" s="2">
        <v>44046.186111111114</v>
      </c>
      <c r="E5812" t="s">
        <v>871</v>
      </c>
    </row>
    <row r="5813" spans="1:5" x14ac:dyDescent="0.2">
      <c r="A5813" t="s">
        <v>5027</v>
      </c>
      <c r="B5813" t="s">
        <v>5028</v>
      </c>
      <c r="C5813" s="2">
        <v>44046.154861111114</v>
      </c>
      <c r="D5813" s="2">
        <v>44046.186111111114</v>
      </c>
      <c r="E5813" t="s">
        <v>5420</v>
      </c>
    </row>
    <row r="5814" spans="1:5" x14ac:dyDescent="0.2">
      <c r="A5814" t="s">
        <v>5027</v>
      </c>
      <c r="B5814" t="s">
        <v>5028</v>
      </c>
      <c r="C5814" s="2">
        <v>44046.154861111114</v>
      </c>
      <c r="D5814" s="2">
        <v>44046.186111111114</v>
      </c>
      <c r="E5814" t="s">
        <v>5421</v>
      </c>
    </row>
    <row r="5815" spans="1:5" x14ac:dyDescent="0.2">
      <c r="A5815" t="s">
        <v>5027</v>
      </c>
      <c r="B5815" t="s">
        <v>5028</v>
      </c>
      <c r="C5815" s="2">
        <v>44046.154861111114</v>
      </c>
      <c r="D5815" s="2">
        <v>44046.186111111114</v>
      </c>
      <c r="E5815" t="s">
        <v>874</v>
      </c>
    </row>
    <row r="5816" spans="1:5" x14ac:dyDescent="0.2">
      <c r="A5816" t="s">
        <v>5027</v>
      </c>
      <c r="B5816" t="s">
        <v>5028</v>
      </c>
      <c r="C5816" s="2">
        <v>44046.154861111114</v>
      </c>
      <c r="D5816" s="2">
        <v>44046.186111111114</v>
      </c>
      <c r="E5816" t="s">
        <v>875</v>
      </c>
    </row>
    <row r="5817" spans="1:5" x14ac:dyDescent="0.2">
      <c r="A5817" t="s">
        <v>5027</v>
      </c>
      <c r="B5817" t="s">
        <v>5028</v>
      </c>
      <c r="C5817" s="2">
        <v>44046.154861111114</v>
      </c>
      <c r="D5817" s="2">
        <v>44046.186111111114</v>
      </c>
      <c r="E5817" t="s">
        <v>5422</v>
      </c>
    </row>
    <row r="5818" spans="1:5" x14ac:dyDescent="0.2">
      <c r="A5818" t="s">
        <v>5027</v>
      </c>
      <c r="B5818" t="s">
        <v>5028</v>
      </c>
      <c r="C5818" s="2">
        <v>44046.154861111114</v>
      </c>
      <c r="D5818" s="2">
        <v>44046.186111111114</v>
      </c>
      <c r="E5818" t="s">
        <v>5423</v>
      </c>
    </row>
    <row r="5819" spans="1:5" x14ac:dyDescent="0.2">
      <c r="A5819" t="s">
        <v>5027</v>
      </c>
      <c r="B5819" t="s">
        <v>5028</v>
      </c>
      <c r="C5819" s="2">
        <v>44046.154861111114</v>
      </c>
      <c r="D5819" s="2">
        <v>44046.186111111114</v>
      </c>
      <c r="E5819" t="s">
        <v>878</v>
      </c>
    </row>
    <row r="5820" spans="1:5" x14ac:dyDescent="0.2">
      <c r="A5820" t="s">
        <v>5027</v>
      </c>
      <c r="B5820" t="s">
        <v>5028</v>
      </c>
      <c r="C5820" s="2">
        <v>44046.154861111114</v>
      </c>
      <c r="D5820" s="2">
        <v>44046.186111111114</v>
      </c>
      <c r="E5820" t="s">
        <v>879</v>
      </c>
    </row>
    <row r="5821" spans="1:5" x14ac:dyDescent="0.2">
      <c r="A5821" t="s">
        <v>5027</v>
      </c>
      <c r="B5821" t="s">
        <v>5028</v>
      </c>
      <c r="C5821" s="2">
        <v>44046.154861111114</v>
      </c>
      <c r="D5821" s="2">
        <v>44046.186111111114</v>
      </c>
      <c r="E5821" t="s">
        <v>5424</v>
      </c>
    </row>
    <row r="5822" spans="1:5" x14ac:dyDescent="0.2">
      <c r="A5822" t="s">
        <v>5027</v>
      </c>
      <c r="B5822" t="s">
        <v>5028</v>
      </c>
      <c r="C5822" s="2">
        <v>44046.154861111114</v>
      </c>
      <c r="D5822" s="2">
        <v>44046.186111111114</v>
      </c>
      <c r="E5822" t="s">
        <v>5425</v>
      </c>
    </row>
    <row r="5823" spans="1:5" x14ac:dyDescent="0.2">
      <c r="A5823" t="s">
        <v>5027</v>
      </c>
      <c r="B5823" t="s">
        <v>5028</v>
      </c>
      <c r="C5823" s="2">
        <v>44046.154861111114</v>
      </c>
      <c r="D5823" s="2">
        <v>44046.186111111114</v>
      </c>
      <c r="E5823" t="s">
        <v>880</v>
      </c>
    </row>
    <row r="5824" spans="1:5" x14ac:dyDescent="0.2">
      <c r="A5824" t="s">
        <v>5027</v>
      </c>
      <c r="B5824" t="s">
        <v>5028</v>
      </c>
      <c r="C5824" s="2">
        <v>44046.154861111114</v>
      </c>
      <c r="D5824" s="2">
        <v>44046.186111111114</v>
      </c>
      <c r="E5824" t="s">
        <v>5426</v>
      </c>
    </row>
    <row r="5825" spans="1:5" x14ac:dyDescent="0.2">
      <c r="A5825" t="s">
        <v>5027</v>
      </c>
      <c r="B5825" t="s">
        <v>5028</v>
      </c>
      <c r="C5825" s="2">
        <v>44046.154861111114</v>
      </c>
      <c r="D5825" s="2">
        <v>44046.186111111114</v>
      </c>
      <c r="E5825" t="s">
        <v>882</v>
      </c>
    </row>
    <row r="5826" spans="1:5" x14ac:dyDescent="0.2">
      <c r="A5826" t="s">
        <v>5027</v>
      </c>
      <c r="B5826" t="s">
        <v>5028</v>
      </c>
      <c r="C5826" s="2">
        <v>44046.154861111114</v>
      </c>
      <c r="D5826" s="2">
        <v>44046.186111111114</v>
      </c>
      <c r="E5826" t="s">
        <v>883</v>
      </c>
    </row>
    <row r="5827" spans="1:5" x14ac:dyDescent="0.2">
      <c r="A5827" t="s">
        <v>5027</v>
      </c>
      <c r="B5827" t="s">
        <v>5028</v>
      </c>
      <c r="C5827" s="2">
        <v>44046.154861111114</v>
      </c>
      <c r="D5827" s="2">
        <v>44046.186111111114</v>
      </c>
      <c r="E5827" t="s">
        <v>884</v>
      </c>
    </row>
    <row r="5828" spans="1:5" x14ac:dyDescent="0.2">
      <c r="A5828" t="s">
        <v>5027</v>
      </c>
      <c r="B5828" t="s">
        <v>5028</v>
      </c>
      <c r="C5828" s="2">
        <v>44046.154861111114</v>
      </c>
      <c r="D5828" s="2">
        <v>44046.186111111114</v>
      </c>
      <c r="E5828" t="s">
        <v>5427</v>
      </c>
    </row>
    <row r="5829" spans="1:5" x14ac:dyDescent="0.2">
      <c r="A5829" t="s">
        <v>5027</v>
      </c>
      <c r="B5829" t="s">
        <v>5028</v>
      </c>
      <c r="C5829" s="2">
        <v>44046.154861111114</v>
      </c>
      <c r="D5829" s="2">
        <v>44046.186111111114</v>
      </c>
      <c r="E5829" t="s">
        <v>885</v>
      </c>
    </row>
    <row r="5830" spans="1:5" x14ac:dyDescent="0.2">
      <c r="A5830" t="s">
        <v>5027</v>
      </c>
      <c r="B5830" t="s">
        <v>5028</v>
      </c>
      <c r="C5830" s="2">
        <v>44046.154861111114</v>
      </c>
      <c r="D5830" s="2">
        <v>44046.186111111114</v>
      </c>
      <c r="E5830" t="s">
        <v>5428</v>
      </c>
    </row>
    <row r="5831" spans="1:5" x14ac:dyDescent="0.2">
      <c r="A5831" t="s">
        <v>5027</v>
      </c>
      <c r="B5831" t="s">
        <v>5028</v>
      </c>
      <c r="C5831" s="2">
        <v>44046.154861111114</v>
      </c>
      <c r="D5831" s="2">
        <v>44046.186111111114</v>
      </c>
      <c r="E5831" t="s">
        <v>5429</v>
      </c>
    </row>
    <row r="5832" spans="1:5" x14ac:dyDescent="0.2">
      <c r="A5832" t="s">
        <v>5027</v>
      </c>
      <c r="B5832" t="s">
        <v>5028</v>
      </c>
      <c r="C5832" s="2">
        <v>44046.154861111114</v>
      </c>
      <c r="D5832" s="2">
        <v>44046.186111111114</v>
      </c>
      <c r="E5832" t="s">
        <v>5430</v>
      </c>
    </row>
    <row r="5833" spans="1:5" x14ac:dyDescent="0.2">
      <c r="A5833" t="s">
        <v>5027</v>
      </c>
      <c r="B5833" t="s">
        <v>5028</v>
      </c>
      <c r="C5833" s="2">
        <v>44046.154861111114</v>
      </c>
      <c r="D5833" s="2">
        <v>44046.186111111114</v>
      </c>
      <c r="E5833" t="s">
        <v>887</v>
      </c>
    </row>
    <row r="5834" spans="1:5" x14ac:dyDescent="0.2">
      <c r="A5834" t="s">
        <v>5027</v>
      </c>
      <c r="B5834" t="s">
        <v>5028</v>
      </c>
      <c r="C5834" s="2">
        <v>44046.154861111114</v>
      </c>
      <c r="D5834" s="2">
        <v>44046.186111111114</v>
      </c>
      <c r="E5834" t="s">
        <v>888</v>
      </c>
    </row>
    <row r="5835" spans="1:5" x14ac:dyDescent="0.2">
      <c r="A5835" t="s">
        <v>5027</v>
      </c>
      <c r="B5835" t="s">
        <v>5028</v>
      </c>
      <c r="C5835" s="2">
        <v>44046.154861111114</v>
      </c>
      <c r="D5835" s="2">
        <v>44046.186111111114</v>
      </c>
      <c r="E5835" t="s">
        <v>889</v>
      </c>
    </row>
    <row r="5836" spans="1:5" x14ac:dyDescent="0.2">
      <c r="A5836" t="s">
        <v>5027</v>
      </c>
      <c r="B5836" t="s">
        <v>5028</v>
      </c>
      <c r="C5836" s="2">
        <v>44046.154861111114</v>
      </c>
      <c r="D5836" s="2">
        <v>44046.186111111114</v>
      </c>
      <c r="E5836" t="s">
        <v>5431</v>
      </c>
    </row>
    <row r="5837" spans="1:5" x14ac:dyDescent="0.2">
      <c r="A5837" t="s">
        <v>5027</v>
      </c>
      <c r="B5837" t="s">
        <v>5028</v>
      </c>
      <c r="C5837" s="2">
        <v>44046.154861111114</v>
      </c>
      <c r="D5837" s="2">
        <v>44046.186111111114</v>
      </c>
      <c r="E5837" t="s">
        <v>893</v>
      </c>
    </row>
    <row r="5838" spans="1:5" x14ac:dyDescent="0.2">
      <c r="A5838" t="s">
        <v>5027</v>
      </c>
      <c r="B5838" t="s">
        <v>5028</v>
      </c>
      <c r="C5838" s="2">
        <v>44046.154861111114</v>
      </c>
      <c r="D5838" s="2">
        <v>44046.186111111114</v>
      </c>
      <c r="E5838" t="s">
        <v>5432</v>
      </c>
    </row>
    <row r="5839" spans="1:5" x14ac:dyDescent="0.2">
      <c r="A5839" t="s">
        <v>5027</v>
      </c>
      <c r="B5839" t="s">
        <v>5028</v>
      </c>
      <c r="C5839" s="2">
        <v>44046.154861111114</v>
      </c>
      <c r="D5839" s="2">
        <v>44046.186111111114</v>
      </c>
      <c r="E5839" t="s">
        <v>5433</v>
      </c>
    </row>
    <row r="5840" spans="1:5" x14ac:dyDescent="0.2">
      <c r="A5840" t="s">
        <v>5027</v>
      </c>
      <c r="B5840" t="s">
        <v>5028</v>
      </c>
      <c r="C5840" s="2">
        <v>44046.154861111114</v>
      </c>
      <c r="D5840" s="2">
        <v>44046.186111111114</v>
      </c>
      <c r="E5840" t="s">
        <v>899</v>
      </c>
    </row>
    <row r="5841" spans="1:5" x14ac:dyDescent="0.2">
      <c r="A5841" t="s">
        <v>5027</v>
      </c>
      <c r="B5841" t="s">
        <v>5028</v>
      </c>
      <c r="C5841" s="2">
        <v>44046.154861111114</v>
      </c>
      <c r="D5841" s="2">
        <v>44046.186111111114</v>
      </c>
      <c r="E5841" t="s">
        <v>5434</v>
      </c>
    </row>
    <row r="5842" spans="1:5" x14ac:dyDescent="0.2">
      <c r="A5842" t="s">
        <v>5027</v>
      </c>
      <c r="B5842" t="s">
        <v>5028</v>
      </c>
      <c r="C5842" s="2">
        <v>44046.154861111114</v>
      </c>
      <c r="D5842" s="2">
        <v>44046.186111111114</v>
      </c>
      <c r="E5842" t="s">
        <v>5435</v>
      </c>
    </row>
    <row r="5843" spans="1:5" x14ac:dyDescent="0.2">
      <c r="A5843" t="s">
        <v>5027</v>
      </c>
      <c r="B5843" t="s">
        <v>5028</v>
      </c>
      <c r="C5843" s="2">
        <v>44046.154861111114</v>
      </c>
      <c r="D5843" s="2">
        <v>44046.186111111114</v>
      </c>
      <c r="E5843" t="s">
        <v>5436</v>
      </c>
    </row>
    <row r="5844" spans="1:5" x14ac:dyDescent="0.2">
      <c r="A5844" t="s">
        <v>5027</v>
      </c>
      <c r="B5844" t="s">
        <v>5028</v>
      </c>
      <c r="C5844" s="2">
        <v>44046.154861111114</v>
      </c>
      <c r="D5844" s="2">
        <v>44046.186111111114</v>
      </c>
      <c r="E5844" t="s">
        <v>900</v>
      </c>
    </row>
    <row r="5845" spans="1:5" x14ac:dyDescent="0.2">
      <c r="A5845" t="s">
        <v>5027</v>
      </c>
      <c r="B5845" t="s">
        <v>5028</v>
      </c>
      <c r="C5845" s="2">
        <v>44046.154861111114</v>
      </c>
      <c r="D5845" s="2">
        <v>44046.186111111114</v>
      </c>
      <c r="E5845" t="s">
        <v>5437</v>
      </c>
    </row>
    <row r="5846" spans="1:5" x14ac:dyDescent="0.2">
      <c r="A5846" t="s">
        <v>5027</v>
      </c>
      <c r="B5846" t="s">
        <v>5028</v>
      </c>
      <c r="C5846" s="2">
        <v>44046.154861111114</v>
      </c>
      <c r="D5846" s="2">
        <v>44046.186111111114</v>
      </c>
      <c r="E5846" t="s">
        <v>902</v>
      </c>
    </row>
    <row r="5847" spans="1:5" x14ac:dyDescent="0.2">
      <c r="A5847" t="s">
        <v>5027</v>
      </c>
      <c r="B5847" t="s">
        <v>5028</v>
      </c>
      <c r="C5847" s="2">
        <v>44046.154861111114</v>
      </c>
      <c r="D5847" s="2">
        <v>44046.186111111114</v>
      </c>
      <c r="E5847" t="s">
        <v>5438</v>
      </c>
    </row>
    <row r="5848" spans="1:5" x14ac:dyDescent="0.2">
      <c r="A5848" t="s">
        <v>5027</v>
      </c>
      <c r="B5848" t="s">
        <v>5028</v>
      </c>
      <c r="C5848" s="2">
        <v>44046.154861111114</v>
      </c>
      <c r="D5848" s="2">
        <v>44046.186111111114</v>
      </c>
      <c r="E5848" t="s">
        <v>5439</v>
      </c>
    </row>
    <row r="5849" spans="1:5" x14ac:dyDescent="0.2">
      <c r="A5849" t="s">
        <v>5027</v>
      </c>
      <c r="B5849" t="s">
        <v>5028</v>
      </c>
      <c r="C5849" s="2">
        <v>44046.154861111114</v>
      </c>
      <c r="D5849" s="2">
        <v>44046.186111111114</v>
      </c>
      <c r="E5849" t="s">
        <v>905</v>
      </c>
    </row>
    <row r="5850" spans="1:5" x14ac:dyDescent="0.2">
      <c r="A5850" t="s">
        <v>5027</v>
      </c>
      <c r="B5850" t="s">
        <v>5028</v>
      </c>
      <c r="C5850" s="2">
        <v>44046.154861111114</v>
      </c>
      <c r="D5850" s="2">
        <v>44046.186111111114</v>
      </c>
      <c r="E5850" t="s">
        <v>907</v>
      </c>
    </row>
    <row r="5851" spans="1:5" x14ac:dyDescent="0.2">
      <c r="A5851" t="s">
        <v>5027</v>
      </c>
      <c r="B5851" t="s">
        <v>5028</v>
      </c>
      <c r="C5851" s="2">
        <v>44046.154861111114</v>
      </c>
      <c r="D5851" s="2">
        <v>44046.186111111114</v>
      </c>
      <c r="E5851" t="s">
        <v>908</v>
      </c>
    </row>
    <row r="5852" spans="1:5" x14ac:dyDescent="0.2">
      <c r="A5852" t="s">
        <v>5027</v>
      </c>
      <c r="B5852" t="s">
        <v>5028</v>
      </c>
      <c r="C5852" s="2">
        <v>44046.154861111114</v>
      </c>
      <c r="D5852" s="2">
        <v>44046.186111111114</v>
      </c>
      <c r="E5852" t="s">
        <v>5440</v>
      </c>
    </row>
    <row r="5853" spans="1:5" x14ac:dyDescent="0.2">
      <c r="A5853" t="s">
        <v>5027</v>
      </c>
      <c r="B5853" t="s">
        <v>5028</v>
      </c>
      <c r="C5853" s="2">
        <v>44046.154861111114</v>
      </c>
      <c r="D5853" s="2">
        <v>44046.186111111114</v>
      </c>
      <c r="E5853" t="s">
        <v>5441</v>
      </c>
    </row>
    <row r="5854" spans="1:5" x14ac:dyDescent="0.2">
      <c r="A5854" t="s">
        <v>5027</v>
      </c>
      <c r="B5854" t="s">
        <v>5028</v>
      </c>
      <c r="C5854" s="2">
        <v>44046.154861111114</v>
      </c>
      <c r="D5854" s="2">
        <v>44046.186111111114</v>
      </c>
      <c r="E5854" t="s">
        <v>911</v>
      </c>
    </row>
    <row r="5855" spans="1:5" x14ac:dyDescent="0.2">
      <c r="A5855" t="s">
        <v>5027</v>
      </c>
      <c r="B5855" t="s">
        <v>5028</v>
      </c>
      <c r="C5855" s="2">
        <v>44046.154861111114</v>
      </c>
      <c r="D5855" s="2">
        <v>44046.186111111114</v>
      </c>
      <c r="E5855" t="s">
        <v>912</v>
      </c>
    </row>
    <row r="5856" spans="1:5" x14ac:dyDescent="0.2">
      <c r="A5856" t="s">
        <v>5027</v>
      </c>
      <c r="B5856" t="s">
        <v>5028</v>
      </c>
      <c r="C5856" s="2">
        <v>44046.154861111114</v>
      </c>
      <c r="D5856" s="2">
        <v>44046.186111111114</v>
      </c>
      <c r="E5856" t="s">
        <v>913</v>
      </c>
    </row>
    <row r="5857" spans="1:5" x14ac:dyDescent="0.2">
      <c r="A5857" t="s">
        <v>5027</v>
      </c>
      <c r="B5857" t="s">
        <v>5028</v>
      </c>
      <c r="C5857" s="2">
        <v>44046.154861111114</v>
      </c>
      <c r="D5857" s="2">
        <v>44046.186111111114</v>
      </c>
      <c r="E5857" t="s">
        <v>5442</v>
      </c>
    </row>
    <row r="5858" spans="1:5" x14ac:dyDescent="0.2">
      <c r="A5858" t="s">
        <v>5027</v>
      </c>
      <c r="B5858" t="s">
        <v>5028</v>
      </c>
      <c r="C5858" s="2">
        <v>44046.154861111114</v>
      </c>
      <c r="D5858" s="2">
        <v>44046.186111111114</v>
      </c>
      <c r="E5858" t="s">
        <v>5443</v>
      </c>
    </row>
    <row r="5859" spans="1:5" x14ac:dyDescent="0.2">
      <c r="A5859" t="s">
        <v>5027</v>
      </c>
      <c r="B5859" t="s">
        <v>5028</v>
      </c>
      <c r="C5859" s="2">
        <v>44046.154861111114</v>
      </c>
      <c r="D5859" s="2">
        <v>44046.186111111114</v>
      </c>
      <c r="E5859" t="s">
        <v>915</v>
      </c>
    </row>
    <row r="5860" spans="1:5" x14ac:dyDescent="0.2">
      <c r="A5860" t="s">
        <v>5027</v>
      </c>
      <c r="B5860" t="s">
        <v>5028</v>
      </c>
      <c r="C5860" s="2">
        <v>44046.154861111114</v>
      </c>
      <c r="D5860" s="2">
        <v>44046.186111111114</v>
      </c>
      <c r="E5860" t="s">
        <v>5444</v>
      </c>
    </row>
    <row r="5861" spans="1:5" x14ac:dyDescent="0.2">
      <c r="A5861" t="s">
        <v>5027</v>
      </c>
      <c r="B5861" t="s">
        <v>5028</v>
      </c>
      <c r="C5861" s="2">
        <v>44046.154861111114</v>
      </c>
      <c r="D5861" s="2">
        <v>44046.186111111114</v>
      </c>
      <c r="E5861" t="s">
        <v>917</v>
      </c>
    </row>
    <row r="5862" spans="1:5" x14ac:dyDescent="0.2">
      <c r="A5862" t="s">
        <v>5027</v>
      </c>
      <c r="B5862" t="s">
        <v>5028</v>
      </c>
      <c r="C5862" s="2">
        <v>44046.154861111114</v>
      </c>
      <c r="D5862" s="2">
        <v>44046.186111111114</v>
      </c>
      <c r="E5862" t="s">
        <v>5445</v>
      </c>
    </row>
    <row r="5863" spans="1:5" x14ac:dyDescent="0.2">
      <c r="A5863" t="s">
        <v>5027</v>
      </c>
      <c r="B5863" t="s">
        <v>5028</v>
      </c>
      <c r="C5863" s="2">
        <v>44046.154861111114</v>
      </c>
      <c r="D5863" s="2">
        <v>44046.186111111114</v>
      </c>
      <c r="E5863" t="s">
        <v>918</v>
      </c>
    </row>
    <row r="5864" spans="1:5" x14ac:dyDescent="0.2">
      <c r="A5864" t="s">
        <v>5027</v>
      </c>
      <c r="B5864" t="s">
        <v>5028</v>
      </c>
      <c r="C5864" s="2">
        <v>44046.154861111114</v>
      </c>
      <c r="D5864" s="2">
        <v>44046.186111111114</v>
      </c>
      <c r="E5864" t="s">
        <v>5446</v>
      </c>
    </row>
    <row r="5865" spans="1:5" x14ac:dyDescent="0.2">
      <c r="A5865" t="s">
        <v>5027</v>
      </c>
      <c r="B5865" t="s">
        <v>5028</v>
      </c>
      <c r="C5865" s="2">
        <v>44046.154861111114</v>
      </c>
      <c r="D5865" s="2">
        <v>44046.186111111114</v>
      </c>
      <c r="E5865" t="s">
        <v>5447</v>
      </c>
    </row>
    <row r="5866" spans="1:5" x14ac:dyDescent="0.2">
      <c r="A5866" t="s">
        <v>5027</v>
      </c>
      <c r="B5866" t="s">
        <v>5028</v>
      </c>
      <c r="C5866" s="2">
        <v>44046.154861111114</v>
      </c>
      <c r="D5866" s="2">
        <v>44046.186111111114</v>
      </c>
      <c r="E5866" t="s">
        <v>5448</v>
      </c>
    </row>
    <row r="5867" spans="1:5" x14ac:dyDescent="0.2">
      <c r="A5867" t="s">
        <v>5027</v>
      </c>
      <c r="B5867" t="s">
        <v>5028</v>
      </c>
      <c r="C5867" s="2">
        <v>44046.154861111114</v>
      </c>
      <c r="D5867" s="2">
        <v>44046.186111111114</v>
      </c>
      <c r="E5867" t="s">
        <v>919</v>
      </c>
    </row>
    <row r="5868" spans="1:5" x14ac:dyDescent="0.2">
      <c r="A5868" t="s">
        <v>5027</v>
      </c>
      <c r="B5868" t="s">
        <v>5028</v>
      </c>
      <c r="C5868" s="2">
        <v>44046.154861111114</v>
      </c>
      <c r="D5868" s="2">
        <v>44046.186111111114</v>
      </c>
      <c r="E5868" t="s">
        <v>5449</v>
      </c>
    </row>
    <row r="5869" spans="1:5" x14ac:dyDescent="0.2">
      <c r="A5869" t="s">
        <v>5027</v>
      </c>
      <c r="B5869" t="s">
        <v>5028</v>
      </c>
      <c r="C5869" s="2">
        <v>44046.154861111114</v>
      </c>
      <c r="D5869" s="2">
        <v>44046.186111111114</v>
      </c>
      <c r="E5869" t="s">
        <v>923</v>
      </c>
    </row>
    <row r="5870" spans="1:5" x14ac:dyDescent="0.2">
      <c r="A5870" t="s">
        <v>5027</v>
      </c>
      <c r="B5870" t="s">
        <v>5028</v>
      </c>
      <c r="C5870" s="2">
        <v>44046.154861111114</v>
      </c>
      <c r="D5870" s="2">
        <v>44046.186111111114</v>
      </c>
      <c r="E5870" t="s">
        <v>5450</v>
      </c>
    </row>
    <row r="5871" spans="1:5" x14ac:dyDescent="0.2">
      <c r="A5871" t="s">
        <v>5027</v>
      </c>
      <c r="B5871" t="s">
        <v>5028</v>
      </c>
      <c r="C5871" s="2">
        <v>44046.154861111114</v>
      </c>
      <c r="D5871" s="2">
        <v>44046.186111111114</v>
      </c>
      <c r="E5871" t="s">
        <v>924</v>
      </c>
    </row>
    <row r="5872" spans="1:5" x14ac:dyDescent="0.2">
      <c r="A5872" t="s">
        <v>5027</v>
      </c>
      <c r="B5872" t="s">
        <v>5028</v>
      </c>
      <c r="C5872" s="2">
        <v>44046.154861111114</v>
      </c>
      <c r="D5872" s="2">
        <v>44046.186111111114</v>
      </c>
      <c r="E5872" t="s">
        <v>5451</v>
      </c>
    </row>
    <row r="5873" spans="1:5" x14ac:dyDescent="0.2">
      <c r="A5873" t="s">
        <v>5027</v>
      </c>
      <c r="B5873" t="s">
        <v>5028</v>
      </c>
      <c r="C5873" s="2">
        <v>44046.154861111114</v>
      </c>
      <c r="D5873" s="2">
        <v>44046.186111111114</v>
      </c>
      <c r="E5873" t="s">
        <v>5452</v>
      </c>
    </row>
    <row r="5874" spans="1:5" x14ac:dyDescent="0.2">
      <c r="A5874" t="s">
        <v>5027</v>
      </c>
      <c r="B5874" t="s">
        <v>5028</v>
      </c>
      <c r="C5874" s="2">
        <v>44046.154861111114</v>
      </c>
      <c r="D5874" s="2">
        <v>44046.186111111114</v>
      </c>
      <c r="E5874" t="s">
        <v>925</v>
      </c>
    </row>
    <row r="5875" spans="1:5" x14ac:dyDescent="0.2">
      <c r="A5875" t="s">
        <v>5027</v>
      </c>
      <c r="B5875" t="s">
        <v>5028</v>
      </c>
      <c r="C5875" s="2">
        <v>44046.154861111114</v>
      </c>
      <c r="D5875" s="2">
        <v>44046.186111111114</v>
      </c>
      <c r="E5875" t="s">
        <v>927</v>
      </c>
    </row>
    <row r="5876" spans="1:5" x14ac:dyDescent="0.2">
      <c r="A5876" t="s">
        <v>5027</v>
      </c>
      <c r="B5876" t="s">
        <v>5028</v>
      </c>
      <c r="C5876" s="2">
        <v>44046.154861111114</v>
      </c>
      <c r="D5876" s="2">
        <v>44046.186111111114</v>
      </c>
      <c r="E5876" t="s">
        <v>5453</v>
      </c>
    </row>
    <row r="5877" spans="1:5" x14ac:dyDescent="0.2">
      <c r="A5877" t="s">
        <v>5027</v>
      </c>
      <c r="B5877" t="s">
        <v>5028</v>
      </c>
      <c r="C5877" s="2">
        <v>44046.154861111114</v>
      </c>
      <c r="D5877" s="2">
        <v>44046.186111111114</v>
      </c>
      <c r="E5877" t="s">
        <v>928</v>
      </c>
    </row>
    <row r="5878" spans="1:5" x14ac:dyDescent="0.2">
      <c r="A5878" t="s">
        <v>5027</v>
      </c>
      <c r="B5878" t="s">
        <v>5028</v>
      </c>
      <c r="C5878" s="2">
        <v>44046.154861111114</v>
      </c>
      <c r="D5878" s="2">
        <v>44046.186111111114</v>
      </c>
      <c r="E5878" t="s">
        <v>5454</v>
      </c>
    </row>
    <row r="5879" spans="1:5" x14ac:dyDescent="0.2">
      <c r="A5879" t="s">
        <v>5027</v>
      </c>
      <c r="B5879" t="s">
        <v>5028</v>
      </c>
      <c r="C5879" s="2">
        <v>44046.154861111114</v>
      </c>
      <c r="D5879" s="2">
        <v>44046.186111111114</v>
      </c>
      <c r="E5879" t="s">
        <v>930</v>
      </c>
    </row>
    <row r="5880" spans="1:5" x14ac:dyDescent="0.2">
      <c r="A5880" t="s">
        <v>5027</v>
      </c>
      <c r="B5880" t="s">
        <v>5028</v>
      </c>
      <c r="C5880" s="2">
        <v>44046.154861111114</v>
      </c>
      <c r="D5880" s="2">
        <v>44046.186111111114</v>
      </c>
      <c r="E5880" t="s">
        <v>931</v>
      </c>
    </row>
    <row r="5881" spans="1:5" x14ac:dyDescent="0.2">
      <c r="A5881" t="s">
        <v>5027</v>
      </c>
      <c r="B5881" t="s">
        <v>5028</v>
      </c>
      <c r="C5881" s="2">
        <v>44046.154861111114</v>
      </c>
      <c r="D5881" s="2">
        <v>44046.186111111114</v>
      </c>
      <c r="E5881" t="s">
        <v>5455</v>
      </c>
    </row>
    <row r="5882" spans="1:5" x14ac:dyDescent="0.2">
      <c r="A5882" t="s">
        <v>5027</v>
      </c>
      <c r="B5882" t="s">
        <v>5028</v>
      </c>
      <c r="C5882" s="2">
        <v>44046.154861111114</v>
      </c>
      <c r="D5882" s="2">
        <v>44046.186111111114</v>
      </c>
      <c r="E5882" t="s">
        <v>933</v>
      </c>
    </row>
    <row r="5883" spans="1:5" x14ac:dyDescent="0.2">
      <c r="A5883" t="s">
        <v>5027</v>
      </c>
      <c r="B5883" t="s">
        <v>5028</v>
      </c>
      <c r="C5883" s="2">
        <v>44046.154861111114</v>
      </c>
      <c r="D5883" s="2">
        <v>44046.186111111114</v>
      </c>
      <c r="E5883" t="s">
        <v>934</v>
      </c>
    </row>
    <row r="5884" spans="1:5" x14ac:dyDescent="0.2">
      <c r="A5884" t="s">
        <v>5027</v>
      </c>
      <c r="B5884" t="s">
        <v>5028</v>
      </c>
      <c r="C5884" s="2">
        <v>44046.154861111114</v>
      </c>
      <c r="D5884" s="2">
        <v>44046.186111111114</v>
      </c>
      <c r="E5884" t="s">
        <v>5456</v>
      </c>
    </row>
    <row r="5885" spans="1:5" x14ac:dyDescent="0.2">
      <c r="A5885" t="s">
        <v>5027</v>
      </c>
      <c r="B5885" t="s">
        <v>5028</v>
      </c>
      <c r="C5885" s="2">
        <v>44046.154861111114</v>
      </c>
      <c r="D5885" s="2">
        <v>44046.186111111114</v>
      </c>
      <c r="E5885" t="s">
        <v>937</v>
      </c>
    </row>
    <row r="5886" spans="1:5" x14ac:dyDescent="0.2">
      <c r="A5886" t="s">
        <v>5027</v>
      </c>
      <c r="B5886" t="s">
        <v>5028</v>
      </c>
      <c r="C5886" s="2">
        <v>44046.154861111114</v>
      </c>
      <c r="D5886" s="2">
        <v>44046.186111111114</v>
      </c>
      <c r="E5886" t="s">
        <v>938</v>
      </c>
    </row>
    <row r="5887" spans="1:5" x14ac:dyDescent="0.2">
      <c r="A5887" t="s">
        <v>5027</v>
      </c>
      <c r="B5887" t="s">
        <v>5028</v>
      </c>
      <c r="C5887" s="2">
        <v>44046.154861111114</v>
      </c>
      <c r="D5887" s="2">
        <v>44046.186111111114</v>
      </c>
      <c r="E5887" t="s">
        <v>940</v>
      </c>
    </row>
    <row r="5888" spans="1:5" x14ac:dyDescent="0.2">
      <c r="A5888" t="s">
        <v>5027</v>
      </c>
      <c r="B5888" t="s">
        <v>5028</v>
      </c>
      <c r="C5888" s="2">
        <v>44046.154861111114</v>
      </c>
      <c r="D5888" s="2">
        <v>44046.186111111114</v>
      </c>
      <c r="E5888" t="s">
        <v>5457</v>
      </c>
    </row>
    <row r="5889" spans="1:5" x14ac:dyDescent="0.2">
      <c r="A5889" t="s">
        <v>5027</v>
      </c>
      <c r="B5889" t="s">
        <v>5028</v>
      </c>
      <c r="C5889" s="2">
        <v>44046.154861111114</v>
      </c>
      <c r="D5889" s="2">
        <v>44046.186111111114</v>
      </c>
      <c r="E5889" t="s">
        <v>943</v>
      </c>
    </row>
    <row r="5890" spans="1:5" x14ac:dyDescent="0.2">
      <c r="A5890" t="s">
        <v>5027</v>
      </c>
      <c r="B5890" t="s">
        <v>5028</v>
      </c>
      <c r="C5890" s="2">
        <v>44046.154861111114</v>
      </c>
      <c r="D5890" s="2">
        <v>44046.186111111114</v>
      </c>
      <c r="E5890" t="s">
        <v>5458</v>
      </c>
    </row>
    <row r="5891" spans="1:5" x14ac:dyDescent="0.2">
      <c r="A5891" t="s">
        <v>5027</v>
      </c>
      <c r="B5891" t="s">
        <v>5028</v>
      </c>
      <c r="C5891" s="2">
        <v>44046.154861111114</v>
      </c>
      <c r="D5891" s="2">
        <v>44046.186111111114</v>
      </c>
      <c r="E5891" t="s">
        <v>5459</v>
      </c>
    </row>
    <row r="5892" spans="1:5" x14ac:dyDescent="0.2">
      <c r="A5892" t="s">
        <v>5027</v>
      </c>
      <c r="B5892" t="s">
        <v>5028</v>
      </c>
      <c r="C5892" s="2">
        <v>44046.154861111114</v>
      </c>
      <c r="D5892" s="2">
        <v>44046.186111111114</v>
      </c>
      <c r="E5892" t="s">
        <v>945</v>
      </c>
    </row>
    <row r="5893" spans="1:5" x14ac:dyDescent="0.2">
      <c r="A5893" t="s">
        <v>5027</v>
      </c>
      <c r="B5893" t="s">
        <v>5028</v>
      </c>
      <c r="C5893" s="2">
        <v>44046.154861111114</v>
      </c>
      <c r="D5893" s="2">
        <v>44046.186111111114</v>
      </c>
      <c r="E5893" t="s">
        <v>946</v>
      </c>
    </row>
    <row r="5894" spans="1:5" x14ac:dyDescent="0.2">
      <c r="A5894" t="s">
        <v>5027</v>
      </c>
      <c r="B5894" t="s">
        <v>5028</v>
      </c>
      <c r="C5894" s="2">
        <v>44046.154861111114</v>
      </c>
      <c r="D5894" s="2">
        <v>44046.186111111114</v>
      </c>
      <c r="E5894" t="s">
        <v>5460</v>
      </c>
    </row>
    <row r="5895" spans="1:5" x14ac:dyDescent="0.2">
      <c r="A5895" t="s">
        <v>5027</v>
      </c>
      <c r="B5895" t="s">
        <v>5028</v>
      </c>
      <c r="C5895" s="2">
        <v>44046.154861111114</v>
      </c>
      <c r="D5895" s="2">
        <v>44046.186111111114</v>
      </c>
      <c r="E5895" t="s">
        <v>5461</v>
      </c>
    </row>
    <row r="5896" spans="1:5" x14ac:dyDescent="0.2">
      <c r="A5896" t="s">
        <v>5027</v>
      </c>
      <c r="B5896" t="s">
        <v>5028</v>
      </c>
      <c r="C5896" s="2">
        <v>44046.154861111114</v>
      </c>
      <c r="D5896" s="2">
        <v>44046.186111111114</v>
      </c>
      <c r="E5896" t="s">
        <v>949</v>
      </c>
    </row>
    <row r="5897" spans="1:5" x14ac:dyDescent="0.2">
      <c r="A5897" t="s">
        <v>5027</v>
      </c>
      <c r="B5897" t="s">
        <v>5028</v>
      </c>
      <c r="C5897" s="2">
        <v>44046.154861111114</v>
      </c>
      <c r="D5897" s="2">
        <v>44046.186111111114</v>
      </c>
      <c r="E5897" t="s">
        <v>5462</v>
      </c>
    </row>
    <row r="5898" spans="1:5" x14ac:dyDescent="0.2">
      <c r="A5898" t="s">
        <v>5027</v>
      </c>
      <c r="B5898" t="s">
        <v>5028</v>
      </c>
      <c r="C5898" s="2">
        <v>44046.154861111114</v>
      </c>
      <c r="D5898" s="2">
        <v>44046.186111111114</v>
      </c>
      <c r="E5898" t="s">
        <v>5463</v>
      </c>
    </row>
    <row r="5899" spans="1:5" x14ac:dyDescent="0.2">
      <c r="A5899" t="s">
        <v>5027</v>
      </c>
      <c r="B5899" t="s">
        <v>5028</v>
      </c>
      <c r="C5899" s="2">
        <v>44046.154861111114</v>
      </c>
      <c r="D5899" s="2">
        <v>44046.186111111114</v>
      </c>
      <c r="E5899" t="s">
        <v>5464</v>
      </c>
    </row>
    <row r="5900" spans="1:5" x14ac:dyDescent="0.2">
      <c r="A5900" t="s">
        <v>5027</v>
      </c>
      <c r="B5900" t="s">
        <v>5028</v>
      </c>
      <c r="C5900" s="2">
        <v>44046.154861111114</v>
      </c>
      <c r="D5900" s="2">
        <v>44046.186111111114</v>
      </c>
      <c r="E5900" t="s">
        <v>5465</v>
      </c>
    </row>
    <row r="5901" spans="1:5" x14ac:dyDescent="0.2">
      <c r="A5901" t="s">
        <v>5027</v>
      </c>
      <c r="B5901" t="s">
        <v>5028</v>
      </c>
      <c r="C5901" s="2">
        <v>44046.154861111114</v>
      </c>
      <c r="D5901" s="2">
        <v>44046.186111111114</v>
      </c>
      <c r="E5901" t="s">
        <v>5466</v>
      </c>
    </row>
    <row r="5902" spans="1:5" x14ac:dyDescent="0.2">
      <c r="A5902" t="s">
        <v>5027</v>
      </c>
      <c r="B5902" t="s">
        <v>5028</v>
      </c>
      <c r="C5902" s="2">
        <v>44046.154861111114</v>
      </c>
      <c r="D5902" s="2">
        <v>44046.186111111114</v>
      </c>
      <c r="E5902" t="s">
        <v>5467</v>
      </c>
    </row>
    <row r="5903" spans="1:5" x14ac:dyDescent="0.2">
      <c r="A5903" t="s">
        <v>5027</v>
      </c>
      <c r="B5903" t="s">
        <v>5028</v>
      </c>
      <c r="C5903" s="2">
        <v>44046.154861111114</v>
      </c>
      <c r="D5903" s="2">
        <v>44046.186111111114</v>
      </c>
      <c r="E5903" t="s">
        <v>5468</v>
      </c>
    </row>
    <row r="5904" spans="1:5" x14ac:dyDescent="0.2">
      <c r="A5904" t="s">
        <v>5027</v>
      </c>
      <c r="B5904" t="s">
        <v>5028</v>
      </c>
      <c r="C5904" s="2">
        <v>44046.154861111114</v>
      </c>
      <c r="D5904" s="2">
        <v>44046.186111111114</v>
      </c>
      <c r="E5904" t="s">
        <v>5469</v>
      </c>
    </row>
    <row r="5905" spans="1:5" x14ac:dyDescent="0.2">
      <c r="A5905" t="s">
        <v>5027</v>
      </c>
      <c r="B5905" t="s">
        <v>5028</v>
      </c>
      <c r="C5905" s="2">
        <v>44046.154861111114</v>
      </c>
      <c r="D5905" s="2">
        <v>44046.186111111114</v>
      </c>
      <c r="E5905" t="s">
        <v>5470</v>
      </c>
    </row>
    <row r="5906" spans="1:5" x14ac:dyDescent="0.2">
      <c r="A5906" t="s">
        <v>5027</v>
      </c>
      <c r="B5906" t="s">
        <v>5028</v>
      </c>
      <c r="C5906" s="2">
        <v>44046.154861111114</v>
      </c>
      <c r="D5906" s="2">
        <v>44046.186111111114</v>
      </c>
      <c r="E5906" t="s">
        <v>5471</v>
      </c>
    </row>
    <row r="5907" spans="1:5" x14ac:dyDescent="0.2">
      <c r="A5907" t="s">
        <v>5027</v>
      </c>
      <c r="B5907" t="s">
        <v>5028</v>
      </c>
      <c r="C5907" s="2">
        <v>44046.154861111114</v>
      </c>
      <c r="D5907" s="2">
        <v>44046.186111111114</v>
      </c>
      <c r="E5907" t="s">
        <v>5472</v>
      </c>
    </row>
    <row r="5908" spans="1:5" x14ac:dyDescent="0.2">
      <c r="A5908" t="s">
        <v>5027</v>
      </c>
      <c r="B5908" t="s">
        <v>5028</v>
      </c>
      <c r="C5908" s="2">
        <v>44046.154861111114</v>
      </c>
      <c r="D5908" s="2">
        <v>44046.186111111114</v>
      </c>
      <c r="E5908" t="s">
        <v>959</v>
      </c>
    </row>
    <row r="5909" spans="1:5" x14ac:dyDescent="0.2">
      <c r="A5909" t="s">
        <v>5027</v>
      </c>
      <c r="B5909" t="s">
        <v>5028</v>
      </c>
      <c r="C5909" s="2">
        <v>44046.154861111114</v>
      </c>
      <c r="D5909" s="2">
        <v>44046.186111111114</v>
      </c>
      <c r="E5909" t="s">
        <v>5473</v>
      </c>
    </row>
    <row r="5910" spans="1:5" x14ac:dyDescent="0.2">
      <c r="A5910" t="s">
        <v>5027</v>
      </c>
      <c r="B5910" t="s">
        <v>5028</v>
      </c>
      <c r="C5910" s="2">
        <v>44046.154861111114</v>
      </c>
      <c r="D5910" s="2">
        <v>44046.186111111114</v>
      </c>
      <c r="E5910" t="s">
        <v>5474</v>
      </c>
    </row>
    <row r="5911" spans="1:5" x14ac:dyDescent="0.2">
      <c r="A5911" t="s">
        <v>5027</v>
      </c>
      <c r="B5911" t="s">
        <v>5028</v>
      </c>
      <c r="C5911" s="2">
        <v>44046.154861111114</v>
      </c>
      <c r="D5911" s="2">
        <v>44046.186111111114</v>
      </c>
      <c r="E5911" t="s">
        <v>961</v>
      </c>
    </row>
    <row r="5912" spans="1:5" x14ac:dyDescent="0.2">
      <c r="A5912" t="s">
        <v>5027</v>
      </c>
      <c r="B5912" t="s">
        <v>5028</v>
      </c>
      <c r="C5912" s="2">
        <v>44046.154861111114</v>
      </c>
      <c r="D5912" s="2">
        <v>44046.186111111114</v>
      </c>
      <c r="E5912" t="s">
        <v>5475</v>
      </c>
    </row>
    <row r="5913" spans="1:5" x14ac:dyDescent="0.2">
      <c r="A5913" t="s">
        <v>5027</v>
      </c>
      <c r="B5913" t="s">
        <v>5028</v>
      </c>
      <c r="C5913" s="2">
        <v>44046.154861111114</v>
      </c>
      <c r="D5913" s="2">
        <v>44046.186111111114</v>
      </c>
      <c r="E5913" t="s">
        <v>962</v>
      </c>
    </row>
    <row r="5914" spans="1:5" x14ac:dyDescent="0.2">
      <c r="A5914" t="s">
        <v>5027</v>
      </c>
      <c r="B5914" t="s">
        <v>5028</v>
      </c>
      <c r="C5914" s="2">
        <v>44046.154861111114</v>
      </c>
      <c r="D5914" s="2">
        <v>44046.186111111114</v>
      </c>
      <c r="E5914" t="s">
        <v>963</v>
      </c>
    </row>
    <row r="5915" spans="1:5" x14ac:dyDescent="0.2">
      <c r="A5915" t="s">
        <v>5027</v>
      </c>
      <c r="B5915" t="s">
        <v>5028</v>
      </c>
      <c r="C5915" s="2">
        <v>44046.154861111114</v>
      </c>
      <c r="D5915" s="2">
        <v>44046.186111111114</v>
      </c>
      <c r="E5915" t="s">
        <v>5476</v>
      </c>
    </row>
    <row r="5916" spans="1:5" x14ac:dyDescent="0.2">
      <c r="A5916" t="s">
        <v>5027</v>
      </c>
      <c r="B5916" t="s">
        <v>5028</v>
      </c>
      <c r="C5916" s="2">
        <v>44046.154861111114</v>
      </c>
      <c r="D5916" s="2">
        <v>44046.186111111114</v>
      </c>
      <c r="E5916" t="s">
        <v>5477</v>
      </c>
    </row>
    <row r="5917" spans="1:5" x14ac:dyDescent="0.2">
      <c r="A5917" t="s">
        <v>5027</v>
      </c>
      <c r="B5917" t="s">
        <v>5028</v>
      </c>
      <c r="C5917" s="2">
        <v>44046.154861111114</v>
      </c>
      <c r="D5917" s="2">
        <v>44046.186111111114</v>
      </c>
      <c r="E5917" t="s">
        <v>5478</v>
      </c>
    </row>
    <row r="5918" spans="1:5" x14ac:dyDescent="0.2">
      <c r="A5918" t="s">
        <v>5027</v>
      </c>
      <c r="B5918" t="s">
        <v>5028</v>
      </c>
      <c r="C5918" s="2">
        <v>44046.154861111114</v>
      </c>
      <c r="D5918" s="2">
        <v>44046.186111111114</v>
      </c>
      <c r="E5918" t="s">
        <v>964</v>
      </c>
    </row>
    <row r="5919" spans="1:5" x14ac:dyDescent="0.2">
      <c r="A5919" t="s">
        <v>5027</v>
      </c>
      <c r="B5919" t="s">
        <v>5028</v>
      </c>
      <c r="C5919" s="2">
        <v>44046.154861111114</v>
      </c>
      <c r="D5919" s="2">
        <v>44046.186111111114</v>
      </c>
      <c r="E5919" t="s">
        <v>5479</v>
      </c>
    </row>
    <row r="5920" spans="1:5" x14ac:dyDescent="0.2">
      <c r="A5920" t="s">
        <v>5027</v>
      </c>
      <c r="B5920" t="s">
        <v>5028</v>
      </c>
      <c r="C5920" s="2">
        <v>44046.154861111114</v>
      </c>
      <c r="D5920" s="2">
        <v>44046.186111111114</v>
      </c>
      <c r="E5920" t="s">
        <v>5480</v>
      </c>
    </row>
    <row r="5921" spans="1:5" x14ac:dyDescent="0.2">
      <c r="A5921" t="s">
        <v>5027</v>
      </c>
      <c r="B5921" t="s">
        <v>5028</v>
      </c>
      <c r="C5921" s="2">
        <v>44046.154861111114</v>
      </c>
      <c r="D5921" s="2">
        <v>44046.186111111114</v>
      </c>
      <c r="E5921" t="s">
        <v>5481</v>
      </c>
    </row>
    <row r="5922" spans="1:5" x14ac:dyDescent="0.2">
      <c r="A5922" t="s">
        <v>5027</v>
      </c>
      <c r="B5922" t="s">
        <v>5028</v>
      </c>
      <c r="C5922" s="2">
        <v>44046.154861111114</v>
      </c>
      <c r="D5922" s="2">
        <v>44046.186111111114</v>
      </c>
      <c r="E5922" t="s">
        <v>968</v>
      </c>
    </row>
    <row r="5923" spans="1:5" x14ac:dyDescent="0.2">
      <c r="A5923" t="s">
        <v>5027</v>
      </c>
      <c r="B5923" t="s">
        <v>5028</v>
      </c>
      <c r="C5923" s="2">
        <v>44046.154861111114</v>
      </c>
      <c r="D5923" s="2">
        <v>44046.186111111114</v>
      </c>
      <c r="E5923" t="s">
        <v>970</v>
      </c>
    </row>
    <row r="5924" spans="1:5" x14ac:dyDescent="0.2">
      <c r="A5924" t="s">
        <v>5027</v>
      </c>
      <c r="B5924" t="s">
        <v>5028</v>
      </c>
      <c r="C5924" s="2">
        <v>44046.154861111114</v>
      </c>
      <c r="D5924" s="2">
        <v>44046.186111111114</v>
      </c>
      <c r="E5924" t="s">
        <v>971</v>
      </c>
    </row>
    <row r="5925" spans="1:5" x14ac:dyDescent="0.2">
      <c r="A5925" t="s">
        <v>5027</v>
      </c>
      <c r="B5925" t="s">
        <v>5028</v>
      </c>
      <c r="C5925" s="2">
        <v>44046.154861111114</v>
      </c>
      <c r="D5925" s="2">
        <v>44046.186111111114</v>
      </c>
      <c r="E5925" t="s">
        <v>973</v>
      </c>
    </row>
    <row r="5926" spans="1:5" x14ac:dyDescent="0.2">
      <c r="A5926" t="s">
        <v>5027</v>
      </c>
      <c r="B5926" t="s">
        <v>5028</v>
      </c>
      <c r="C5926" s="2">
        <v>44046.154861111114</v>
      </c>
      <c r="D5926" s="2">
        <v>44046.186111111114</v>
      </c>
      <c r="E5926" t="s">
        <v>5482</v>
      </c>
    </row>
    <row r="5927" spans="1:5" x14ac:dyDescent="0.2">
      <c r="A5927" t="s">
        <v>5027</v>
      </c>
      <c r="B5927" t="s">
        <v>5028</v>
      </c>
      <c r="C5927" s="2">
        <v>44046.154861111114</v>
      </c>
      <c r="D5927" s="2">
        <v>44046.186111111114</v>
      </c>
      <c r="E5927" t="s">
        <v>975</v>
      </c>
    </row>
    <row r="5928" spans="1:5" x14ac:dyDescent="0.2">
      <c r="A5928" t="s">
        <v>5027</v>
      </c>
      <c r="B5928" t="s">
        <v>5028</v>
      </c>
      <c r="C5928" s="2">
        <v>44046.154861111114</v>
      </c>
      <c r="D5928" s="2">
        <v>44046.186111111114</v>
      </c>
      <c r="E5928" t="s">
        <v>5483</v>
      </c>
    </row>
    <row r="5929" spans="1:5" x14ac:dyDescent="0.2">
      <c r="A5929" t="s">
        <v>5027</v>
      </c>
      <c r="B5929" t="s">
        <v>5028</v>
      </c>
      <c r="C5929" s="2">
        <v>44046.154861111114</v>
      </c>
      <c r="D5929" s="2">
        <v>44046.186111111114</v>
      </c>
      <c r="E5929" t="s">
        <v>5484</v>
      </c>
    </row>
    <row r="5930" spans="1:5" x14ac:dyDescent="0.2">
      <c r="A5930" t="s">
        <v>5027</v>
      </c>
      <c r="B5930" t="s">
        <v>5028</v>
      </c>
      <c r="C5930" s="2">
        <v>44046.154861111114</v>
      </c>
      <c r="D5930" s="2">
        <v>44046.186111111114</v>
      </c>
      <c r="E5930" t="s">
        <v>977</v>
      </c>
    </row>
    <row r="5931" spans="1:5" x14ac:dyDescent="0.2">
      <c r="A5931" t="s">
        <v>5027</v>
      </c>
      <c r="B5931" t="s">
        <v>5028</v>
      </c>
      <c r="C5931" s="2">
        <v>44046.154861111114</v>
      </c>
      <c r="D5931" s="2">
        <v>44046.186111111114</v>
      </c>
      <c r="E5931" t="s">
        <v>978</v>
      </c>
    </row>
    <row r="5932" spans="1:5" x14ac:dyDescent="0.2">
      <c r="A5932" t="s">
        <v>5027</v>
      </c>
      <c r="B5932" t="s">
        <v>5028</v>
      </c>
      <c r="C5932" s="2">
        <v>44046.154861111114</v>
      </c>
      <c r="D5932" s="2">
        <v>44046.186111111114</v>
      </c>
      <c r="E5932" t="s">
        <v>980</v>
      </c>
    </row>
    <row r="5933" spans="1:5" x14ac:dyDescent="0.2">
      <c r="A5933" t="s">
        <v>5027</v>
      </c>
      <c r="B5933" t="s">
        <v>5028</v>
      </c>
      <c r="C5933" s="2">
        <v>44046.154861111114</v>
      </c>
      <c r="D5933" s="2">
        <v>44046.186111111114</v>
      </c>
      <c r="E5933" t="s">
        <v>5485</v>
      </c>
    </row>
    <row r="5934" spans="1:5" x14ac:dyDescent="0.2">
      <c r="A5934" t="s">
        <v>5027</v>
      </c>
      <c r="B5934" t="s">
        <v>5028</v>
      </c>
      <c r="C5934" s="2">
        <v>44046.154861111114</v>
      </c>
      <c r="D5934" s="2">
        <v>44046.186111111114</v>
      </c>
      <c r="E5934" t="s">
        <v>982</v>
      </c>
    </row>
    <row r="5935" spans="1:5" x14ac:dyDescent="0.2">
      <c r="A5935" t="s">
        <v>5027</v>
      </c>
      <c r="B5935" t="s">
        <v>5028</v>
      </c>
      <c r="C5935" s="2">
        <v>44046.154861111114</v>
      </c>
      <c r="D5935" s="2">
        <v>44046.186111111114</v>
      </c>
      <c r="E5935" t="s">
        <v>983</v>
      </c>
    </row>
    <row r="5936" spans="1:5" x14ac:dyDescent="0.2">
      <c r="A5936" t="s">
        <v>5027</v>
      </c>
      <c r="B5936" t="s">
        <v>5028</v>
      </c>
      <c r="C5936" s="2">
        <v>44046.154861111114</v>
      </c>
      <c r="D5936" s="2">
        <v>44046.186111111114</v>
      </c>
      <c r="E5936" t="s">
        <v>5486</v>
      </c>
    </row>
    <row r="5937" spans="1:5" x14ac:dyDescent="0.2">
      <c r="A5937" t="s">
        <v>5027</v>
      </c>
      <c r="B5937" t="s">
        <v>5028</v>
      </c>
      <c r="C5937" s="2">
        <v>44046.154861111114</v>
      </c>
      <c r="D5937" s="2">
        <v>44046.186111111114</v>
      </c>
      <c r="E5937" t="s">
        <v>5487</v>
      </c>
    </row>
    <row r="5938" spans="1:5" x14ac:dyDescent="0.2">
      <c r="A5938" t="s">
        <v>5027</v>
      </c>
      <c r="B5938" t="s">
        <v>5028</v>
      </c>
      <c r="C5938" s="2">
        <v>44046.154861111114</v>
      </c>
      <c r="D5938" s="2">
        <v>44046.186111111114</v>
      </c>
      <c r="E5938" t="s">
        <v>988</v>
      </c>
    </row>
    <row r="5939" spans="1:5" x14ac:dyDescent="0.2">
      <c r="A5939" t="s">
        <v>5027</v>
      </c>
      <c r="B5939" t="s">
        <v>5028</v>
      </c>
      <c r="C5939" s="2">
        <v>44046.154861111114</v>
      </c>
      <c r="D5939" s="2">
        <v>44046.186111111114</v>
      </c>
      <c r="E5939" t="s">
        <v>989</v>
      </c>
    </row>
    <row r="5940" spans="1:5" x14ac:dyDescent="0.2">
      <c r="A5940" t="s">
        <v>5027</v>
      </c>
      <c r="B5940" t="s">
        <v>5028</v>
      </c>
      <c r="C5940" s="2">
        <v>44046.154861111114</v>
      </c>
      <c r="D5940" s="2">
        <v>44046.186111111114</v>
      </c>
      <c r="E5940" t="s">
        <v>990</v>
      </c>
    </row>
    <row r="5941" spans="1:5" x14ac:dyDescent="0.2">
      <c r="A5941" t="s">
        <v>5027</v>
      </c>
      <c r="B5941" t="s">
        <v>5028</v>
      </c>
      <c r="C5941" s="2">
        <v>44046.154861111114</v>
      </c>
      <c r="D5941" s="2">
        <v>44046.186111111114</v>
      </c>
      <c r="E5941" t="s">
        <v>5488</v>
      </c>
    </row>
    <row r="5942" spans="1:5" x14ac:dyDescent="0.2">
      <c r="A5942" t="s">
        <v>5027</v>
      </c>
      <c r="B5942" t="s">
        <v>5028</v>
      </c>
      <c r="C5942" s="2">
        <v>44046.154861111114</v>
      </c>
      <c r="D5942" s="2">
        <v>44046.186111111114</v>
      </c>
      <c r="E5942" t="s">
        <v>5489</v>
      </c>
    </row>
    <row r="5943" spans="1:5" x14ac:dyDescent="0.2">
      <c r="A5943" t="s">
        <v>5027</v>
      </c>
      <c r="B5943" t="s">
        <v>5028</v>
      </c>
      <c r="C5943" s="2">
        <v>44046.154861111114</v>
      </c>
      <c r="D5943" s="2">
        <v>44046.186111111114</v>
      </c>
      <c r="E5943" t="s">
        <v>5490</v>
      </c>
    </row>
    <row r="5944" spans="1:5" x14ac:dyDescent="0.2">
      <c r="A5944" t="s">
        <v>5027</v>
      </c>
      <c r="B5944" t="s">
        <v>5028</v>
      </c>
      <c r="C5944" s="2">
        <v>44046.154861111114</v>
      </c>
      <c r="D5944" s="2">
        <v>44046.186111111114</v>
      </c>
      <c r="E5944" t="s">
        <v>994</v>
      </c>
    </row>
    <row r="5945" spans="1:5" x14ac:dyDescent="0.2">
      <c r="A5945" t="s">
        <v>5027</v>
      </c>
      <c r="B5945" t="s">
        <v>5028</v>
      </c>
      <c r="C5945" s="2">
        <v>44046.154861111114</v>
      </c>
      <c r="D5945" s="2">
        <v>44046.186111111114</v>
      </c>
      <c r="E5945" t="s">
        <v>5491</v>
      </c>
    </row>
    <row r="5946" spans="1:5" x14ac:dyDescent="0.2">
      <c r="A5946" t="s">
        <v>5027</v>
      </c>
      <c r="B5946" t="s">
        <v>5028</v>
      </c>
      <c r="C5946" s="2">
        <v>44046.154861111114</v>
      </c>
      <c r="D5946" s="2">
        <v>44046.186111111114</v>
      </c>
      <c r="E5946" t="s">
        <v>5492</v>
      </c>
    </row>
    <row r="5947" spans="1:5" x14ac:dyDescent="0.2">
      <c r="A5947" t="s">
        <v>5027</v>
      </c>
      <c r="B5947" t="s">
        <v>5028</v>
      </c>
      <c r="C5947" s="2">
        <v>44046.154861111114</v>
      </c>
      <c r="D5947" s="2">
        <v>44046.186111111114</v>
      </c>
      <c r="E5947" t="s">
        <v>997</v>
      </c>
    </row>
    <row r="5948" spans="1:5" x14ac:dyDescent="0.2">
      <c r="A5948" t="s">
        <v>5027</v>
      </c>
      <c r="B5948" t="s">
        <v>5028</v>
      </c>
      <c r="C5948" s="2">
        <v>44046.154861111114</v>
      </c>
      <c r="D5948" s="2">
        <v>44046.186111111114</v>
      </c>
      <c r="E5948" t="s">
        <v>1001</v>
      </c>
    </row>
    <row r="5949" spans="1:5" x14ac:dyDescent="0.2">
      <c r="A5949" t="s">
        <v>5027</v>
      </c>
      <c r="B5949" t="s">
        <v>5028</v>
      </c>
      <c r="C5949" s="2">
        <v>44046.154861111114</v>
      </c>
      <c r="D5949" s="2">
        <v>44046.186111111114</v>
      </c>
      <c r="E5949" t="s">
        <v>1002</v>
      </c>
    </row>
    <row r="5950" spans="1:5" x14ac:dyDescent="0.2">
      <c r="A5950" t="s">
        <v>5027</v>
      </c>
      <c r="B5950" t="s">
        <v>5028</v>
      </c>
      <c r="C5950" s="2">
        <v>44046.154861111114</v>
      </c>
      <c r="D5950" s="2">
        <v>44046.186111111114</v>
      </c>
      <c r="E5950" t="s">
        <v>5493</v>
      </c>
    </row>
    <row r="5951" spans="1:5" x14ac:dyDescent="0.2">
      <c r="A5951" t="s">
        <v>5027</v>
      </c>
      <c r="B5951" t="s">
        <v>5028</v>
      </c>
      <c r="C5951" s="2">
        <v>44046.154861111114</v>
      </c>
      <c r="D5951" s="2">
        <v>44046.186111111114</v>
      </c>
      <c r="E5951" t="s">
        <v>1004</v>
      </c>
    </row>
    <row r="5952" spans="1:5" x14ac:dyDescent="0.2">
      <c r="A5952" t="s">
        <v>5027</v>
      </c>
      <c r="B5952" t="s">
        <v>5028</v>
      </c>
      <c r="C5952" s="2">
        <v>44046.154861111114</v>
      </c>
      <c r="D5952" s="2">
        <v>44046.186111111114</v>
      </c>
      <c r="E5952" t="s">
        <v>1006</v>
      </c>
    </row>
    <row r="5953" spans="1:5" x14ac:dyDescent="0.2">
      <c r="A5953" t="s">
        <v>5027</v>
      </c>
      <c r="B5953" t="s">
        <v>5028</v>
      </c>
      <c r="C5953" s="2">
        <v>44046.154861111114</v>
      </c>
      <c r="D5953" s="2">
        <v>44046.186111111114</v>
      </c>
      <c r="E5953" t="s">
        <v>1007</v>
      </c>
    </row>
    <row r="5954" spans="1:5" x14ac:dyDescent="0.2">
      <c r="A5954" t="s">
        <v>5027</v>
      </c>
      <c r="B5954" t="s">
        <v>5028</v>
      </c>
      <c r="C5954" s="2">
        <v>44046.154861111114</v>
      </c>
      <c r="D5954" s="2">
        <v>44046.186111111114</v>
      </c>
      <c r="E5954" t="s">
        <v>1010</v>
      </c>
    </row>
    <row r="5955" spans="1:5" x14ac:dyDescent="0.2">
      <c r="A5955" t="s">
        <v>5027</v>
      </c>
      <c r="B5955" t="s">
        <v>5028</v>
      </c>
      <c r="C5955" s="2">
        <v>44046.154861111114</v>
      </c>
      <c r="D5955" s="2">
        <v>44046.186111111114</v>
      </c>
      <c r="E5955" t="s">
        <v>1011</v>
      </c>
    </row>
    <row r="5956" spans="1:5" x14ac:dyDescent="0.2">
      <c r="A5956" t="s">
        <v>5027</v>
      </c>
      <c r="B5956" t="s">
        <v>5028</v>
      </c>
      <c r="C5956" s="2">
        <v>44046.154861111114</v>
      </c>
      <c r="D5956" s="2">
        <v>44046.186111111114</v>
      </c>
      <c r="E5956" t="s">
        <v>5494</v>
      </c>
    </row>
    <row r="5957" spans="1:5" x14ac:dyDescent="0.2">
      <c r="A5957" t="s">
        <v>5027</v>
      </c>
      <c r="B5957" t="s">
        <v>5028</v>
      </c>
      <c r="C5957" s="2">
        <v>44046.154861111114</v>
      </c>
      <c r="D5957" s="2">
        <v>44046.186111111114</v>
      </c>
      <c r="E5957" t="s">
        <v>1012</v>
      </c>
    </row>
    <row r="5958" spans="1:5" x14ac:dyDescent="0.2">
      <c r="A5958" t="s">
        <v>5027</v>
      </c>
      <c r="B5958" t="s">
        <v>5028</v>
      </c>
      <c r="C5958" s="2">
        <v>44046.154861111114</v>
      </c>
      <c r="D5958" s="2">
        <v>44046.186111111114</v>
      </c>
      <c r="E5958" t="s">
        <v>1014</v>
      </c>
    </row>
    <row r="5959" spans="1:5" x14ac:dyDescent="0.2">
      <c r="A5959" t="s">
        <v>5027</v>
      </c>
      <c r="B5959" t="s">
        <v>5028</v>
      </c>
      <c r="C5959" s="2">
        <v>44046.154861111114</v>
      </c>
      <c r="D5959" s="2">
        <v>44046.186111111114</v>
      </c>
      <c r="E5959" t="s">
        <v>1015</v>
      </c>
    </row>
    <row r="5960" spans="1:5" x14ac:dyDescent="0.2">
      <c r="A5960" t="s">
        <v>5027</v>
      </c>
      <c r="B5960" t="s">
        <v>5028</v>
      </c>
      <c r="C5960" s="2">
        <v>44046.154861111114</v>
      </c>
      <c r="D5960" s="2">
        <v>44046.186111111114</v>
      </c>
      <c r="E5960" t="s">
        <v>5495</v>
      </c>
    </row>
    <row r="5961" spans="1:5" x14ac:dyDescent="0.2">
      <c r="A5961" t="s">
        <v>5027</v>
      </c>
      <c r="B5961" t="s">
        <v>5028</v>
      </c>
      <c r="C5961" s="2">
        <v>44046.154861111114</v>
      </c>
      <c r="D5961" s="2">
        <v>44046.186111111114</v>
      </c>
      <c r="E5961" t="s">
        <v>5496</v>
      </c>
    </row>
    <row r="5962" spans="1:5" x14ac:dyDescent="0.2">
      <c r="A5962" t="s">
        <v>5027</v>
      </c>
      <c r="B5962" t="s">
        <v>5028</v>
      </c>
      <c r="C5962" s="2">
        <v>44046.154861111114</v>
      </c>
      <c r="D5962" s="2">
        <v>44046.186111111114</v>
      </c>
      <c r="E5962" t="s">
        <v>5497</v>
      </c>
    </row>
    <row r="5963" spans="1:5" x14ac:dyDescent="0.2">
      <c r="A5963" t="s">
        <v>5027</v>
      </c>
      <c r="B5963" t="s">
        <v>5028</v>
      </c>
      <c r="C5963" s="2">
        <v>44046.154861111114</v>
      </c>
      <c r="D5963" s="2">
        <v>44046.186111111114</v>
      </c>
      <c r="E5963" t="s">
        <v>1016</v>
      </c>
    </row>
    <row r="5964" spans="1:5" x14ac:dyDescent="0.2">
      <c r="A5964" t="s">
        <v>5027</v>
      </c>
      <c r="B5964" t="s">
        <v>5028</v>
      </c>
      <c r="C5964" s="2">
        <v>44046.154861111114</v>
      </c>
      <c r="D5964" s="2">
        <v>44046.186111111114</v>
      </c>
      <c r="E5964" t="s">
        <v>1018</v>
      </c>
    </row>
    <row r="5965" spans="1:5" x14ac:dyDescent="0.2">
      <c r="A5965" t="s">
        <v>5027</v>
      </c>
      <c r="B5965" t="s">
        <v>5028</v>
      </c>
      <c r="C5965" s="2">
        <v>44046.154861111114</v>
      </c>
      <c r="D5965" s="2">
        <v>44046.186111111114</v>
      </c>
      <c r="E5965" t="s">
        <v>5498</v>
      </c>
    </row>
    <row r="5966" spans="1:5" x14ac:dyDescent="0.2">
      <c r="A5966" t="s">
        <v>5027</v>
      </c>
      <c r="B5966" t="s">
        <v>5028</v>
      </c>
      <c r="C5966" s="2">
        <v>44046.154861111114</v>
      </c>
      <c r="D5966" s="2">
        <v>44046.186111111114</v>
      </c>
      <c r="E5966" t="s">
        <v>1023</v>
      </c>
    </row>
    <row r="5967" spans="1:5" x14ac:dyDescent="0.2">
      <c r="A5967" t="s">
        <v>5027</v>
      </c>
      <c r="B5967" t="s">
        <v>5028</v>
      </c>
      <c r="C5967" s="2">
        <v>44046.154861111114</v>
      </c>
      <c r="D5967" s="2">
        <v>44046.186111111114</v>
      </c>
      <c r="E5967" t="s">
        <v>5499</v>
      </c>
    </row>
    <row r="5968" spans="1:5" x14ac:dyDescent="0.2">
      <c r="A5968" t="s">
        <v>5027</v>
      </c>
      <c r="B5968" t="s">
        <v>5028</v>
      </c>
      <c r="C5968" s="2">
        <v>44046.154861111114</v>
      </c>
      <c r="D5968" s="2">
        <v>44046.186111111114</v>
      </c>
      <c r="E5968" t="s">
        <v>1025</v>
      </c>
    </row>
    <row r="5969" spans="1:5" x14ac:dyDescent="0.2">
      <c r="A5969" t="s">
        <v>5027</v>
      </c>
      <c r="B5969" t="s">
        <v>5028</v>
      </c>
      <c r="C5969" s="2">
        <v>44046.154861111114</v>
      </c>
      <c r="D5969" s="2">
        <v>44046.186111111114</v>
      </c>
      <c r="E5969" t="s">
        <v>1026</v>
      </c>
    </row>
    <row r="5970" spans="1:5" x14ac:dyDescent="0.2">
      <c r="A5970" t="s">
        <v>5027</v>
      </c>
      <c r="B5970" t="s">
        <v>5028</v>
      </c>
      <c r="C5970" s="2">
        <v>44046.154861111114</v>
      </c>
      <c r="D5970" s="2">
        <v>44046.186111111114</v>
      </c>
      <c r="E5970" t="s">
        <v>5500</v>
      </c>
    </row>
    <row r="5971" spans="1:5" x14ac:dyDescent="0.2">
      <c r="A5971" t="s">
        <v>5027</v>
      </c>
      <c r="B5971" t="s">
        <v>5028</v>
      </c>
      <c r="C5971" s="2">
        <v>44046.154861111114</v>
      </c>
      <c r="D5971" s="2">
        <v>44046.186111111114</v>
      </c>
      <c r="E5971" t="s">
        <v>1028</v>
      </c>
    </row>
    <row r="5972" spans="1:5" x14ac:dyDescent="0.2">
      <c r="A5972" t="s">
        <v>5027</v>
      </c>
      <c r="B5972" t="s">
        <v>5028</v>
      </c>
      <c r="C5972" s="2">
        <v>44046.154861111114</v>
      </c>
      <c r="D5972" s="2">
        <v>44046.186111111114</v>
      </c>
      <c r="E5972" t="s">
        <v>1029</v>
      </c>
    </row>
    <row r="5973" spans="1:5" x14ac:dyDescent="0.2">
      <c r="A5973" t="s">
        <v>5027</v>
      </c>
      <c r="B5973" t="s">
        <v>5028</v>
      </c>
      <c r="C5973" s="2">
        <v>44046.154861111114</v>
      </c>
      <c r="D5973" s="2">
        <v>44046.186111111114</v>
      </c>
      <c r="E5973" t="s">
        <v>5501</v>
      </c>
    </row>
    <row r="5974" spans="1:5" x14ac:dyDescent="0.2">
      <c r="A5974" t="s">
        <v>5027</v>
      </c>
      <c r="B5974" t="s">
        <v>5028</v>
      </c>
      <c r="C5974" s="2">
        <v>44046.154861111114</v>
      </c>
      <c r="D5974" s="2">
        <v>44046.186111111114</v>
      </c>
      <c r="E5974" t="s">
        <v>1030</v>
      </c>
    </row>
    <row r="5975" spans="1:5" x14ac:dyDescent="0.2">
      <c r="A5975" t="s">
        <v>5027</v>
      </c>
      <c r="B5975" t="s">
        <v>5028</v>
      </c>
      <c r="C5975" s="2">
        <v>44046.154861111114</v>
      </c>
      <c r="D5975" s="2">
        <v>44046.186111111114</v>
      </c>
      <c r="E5975" t="s">
        <v>1031</v>
      </c>
    </row>
    <row r="5976" spans="1:5" x14ac:dyDescent="0.2">
      <c r="A5976" t="s">
        <v>5027</v>
      </c>
      <c r="B5976" t="s">
        <v>5028</v>
      </c>
      <c r="C5976" s="2">
        <v>44046.154861111114</v>
      </c>
      <c r="D5976" s="2">
        <v>44046.186111111114</v>
      </c>
      <c r="E5976" t="s">
        <v>5502</v>
      </c>
    </row>
    <row r="5977" spans="1:5" x14ac:dyDescent="0.2">
      <c r="A5977" t="s">
        <v>5027</v>
      </c>
      <c r="B5977" t="s">
        <v>5028</v>
      </c>
      <c r="C5977" s="2">
        <v>44046.154861111114</v>
      </c>
      <c r="D5977" s="2">
        <v>44046.186111111114</v>
      </c>
      <c r="E5977" t="s">
        <v>5503</v>
      </c>
    </row>
    <row r="5978" spans="1:5" x14ac:dyDescent="0.2">
      <c r="A5978" t="s">
        <v>5027</v>
      </c>
      <c r="B5978" t="s">
        <v>5028</v>
      </c>
      <c r="C5978" s="2">
        <v>44046.154861111114</v>
      </c>
      <c r="D5978" s="2">
        <v>44046.186111111114</v>
      </c>
      <c r="E5978" t="s">
        <v>5504</v>
      </c>
    </row>
    <row r="5979" spans="1:5" x14ac:dyDescent="0.2">
      <c r="A5979" t="s">
        <v>5027</v>
      </c>
      <c r="B5979" t="s">
        <v>5028</v>
      </c>
      <c r="C5979" s="2">
        <v>44046.154861111114</v>
      </c>
      <c r="D5979" s="2">
        <v>44046.186111111114</v>
      </c>
      <c r="E5979" t="s">
        <v>5505</v>
      </c>
    </row>
    <row r="5980" spans="1:5" x14ac:dyDescent="0.2">
      <c r="A5980" t="s">
        <v>5027</v>
      </c>
      <c r="B5980" t="s">
        <v>5028</v>
      </c>
      <c r="C5980" s="2">
        <v>44046.154861111114</v>
      </c>
      <c r="D5980" s="2">
        <v>44046.186111111114</v>
      </c>
      <c r="E5980" t="s">
        <v>1034</v>
      </c>
    </row>
    <row r="5981" spans="1:5" x14ac:dyDescent="0.2">
      <c r="A5981" t="s">
        <v>5027</v>
      </c>
      <c r="B5981" t="s">
        <v>5028</v>
      </c>
      <c r="C5981" s="2">
        <v>44046.154861111114</v>
      </c>
      <c r="D5981" s="2">
        <v>44046.186111111114</v>
      </c>
      <c r="E5981" t="s">
        <v>5506</v>
      </c>
    </row>
    <row r="5982" spans="1:5" x14ac:dyDescent="0.2">
      <c r="A5982" t="s">
        <v>5027</v>
      </c>
      <c r="B5982" t="s">
        <v>5028</v>
      </c>
      <c r="C5982" s="2">
        <v>44046.154861111114</v>
      </c>
      <c r="D5982" s="2">
        <v>44046.186111111114</v>
      </c>
      <c r="E5982" t="s">
        <v>1035</v>
      </c>
    </row>
    <row r="5983" spans="1:5" x14ac:dyDescent="0.2">
      <c r="A5983" t="s">
        <v>5027</v>
      </c>
      <c r="B5983" t="s">
        <v>5028</v>
      </c>
      <c r="C5983" s="2">
        <v>44046.154861111114</v>
      </c>
      <c r="D5983" s="2">
        <v>44046.186111111114</v>
      </c>
      <c r="E5983" t="s">
        <v>5507</v>
      </c>
    </row>
    <row r="5984" spans="1:5" x14ac:dyDescent="0.2">
      <c r="A5984" t="s">
        <v>5027</v>
      </c>
      <c r="B5984" t="s">
        <v>5028</v>
      </c>
      <c r="C5984" s="2">
        <v>44046.154861111114</v>
      </c>
      <c r="D5984" s="2">
        <v>44046.186111111114</v>
      </c>
      <c r="E5984" t="s">
        <v>1036</v>
      </c>
    </row>
    <row r="5985" spans="1:5" x14ac:dyDescent="0.2">
      <c r="A5985" t="s">
        <v>5027</v>
      </c>
      <c r="B5985" t="s">
        <v>5028</v>
      </c>
      <c r="C5985" s="2">
        <v>44046.154861111114</v>
      </c>
      <c r="D5985" s="2">
        <v>44046.186111111114</v>
      </c>
      <c r="E5985" t="s">
        <v>5508</v>
      </c>
    </row>
    <row r="5986" spans="1:5" x14ac:dyDescent="0.2">
      <c r="A5986" t="s">
        <v>5027</v>
      </c>
      <c r="B5986" t="s">
        <v>5028</v>
      </c>
      <c r="C5986" s="2">
        <v>44046.154861111114</v>
      </c>
      <c r="D5986" s="2">
        <v>44046.186111111114</v>
      </c>
      <c r="E5986" t="s">
        <v>1037</v>
      </c>
    </row>
    <row r="5987" spans="1:5" x14ac:dyDescent="0.2">
      <c r="A5987" t="s">
        <v>5027</v>
      </c>
      <c r="B5987" t="s">
        <v>5028</v>
      </c>
      <c r="C5987" s="2">
        <v>44046.154861111114</v>
      </c>
      <c r="D5987" s="2">
        <v>44046.186111111114</v>
      </c>
      <c r="E5987" t="s">
        <v>1040</v>
      </c>
    </row>
    <row r="5988" spans="1:5" x14ac:dyDescent="0.2">
      <c r="A5988" t="s">
        <v>5027</v>
      </c>
      <c r="B5988" t="s">
        <v>5028</v>
      </c>
      <c r="C5988" s="2">
        <v>44046.154861111114</v>
      </c>
      <c r="D5988" s="2">
        <v>44046.186111111114</v>
      </c>
      <c r="E5988" t="s">
        <v>1041</v>
      </c>
    </row>
    <row r="5989" spans="1:5" x14ac:dyDescent="0.2">
      <c r="A5989" t="s">
        <v>5027</v>
      </c>
      <c r="B5989" t="s">
        <v>5028</v>
      </c>
      <c r="C5989" s="2">
        <v>44046.154861111114</v>
      </c>
      <c r="D5989" s="2">
        <v>44046.186111111114</v>
      </c>
      <c r="E5989" t="s">
        <v>1042</v>
      </c>
    </row>
    <row r="5990" spans="1:5" x14ac:dyDescent="0.2">
      <c r="A5990" t="s">
        <v>5027</v>
      </c>
      <c r="B5990" t="s">
        <v>5028</v>
      </c>
      <c r="C5990" s="2">
        <v>44046.154861111114</v>
      </c>
      <c r="D5990" s="2">
        <v>44046.186111111114</v>
      </c>
      <c r="E5990" t="s">
        <v>1043</v>
      </c>
    </row>
    <row r="5991" spans="1:5" x14ac:dyDescent="0.2">
      <c r="A5991" t="s">
        <v>5027</v>
      </c>
      <c r="B5991" t="s">
        <v>5028</v>
      </c>
      <c r="C5991" s="2">
        <v>44046.154861111114</v>
      </c>
      <c r="D5991" s="2">
        <v>44046.186111111114</v>
      </c>
      <c r="E5991" t="s">
        <v>1044</v>
      </c>
    </row>
    <row r="5992" spans="1:5" x14ac:dyDescent="0.2">
      <c r="A5992" t="s">
        <v>5027</v>
      </c>
      <c r="B5992" t="s">
        <v>5028</v>
      </c>
      <c r="C5992" s="2">
        <v>44046.154861111114</v>
      </c>
      <c r="D5992" s="2">
        <v>44046.186111111114</v>
      </c>
      <c r="E5992" t="s">
        <v>1045</v>
      </c>
    </row>
    <row r="5993" spans="1:5" x14ac:dyDescent="0.2">
      <c r="A5993" t="s">
        <v>5027</v>
      </c>
      <c r="B5993" t="s">
        <v>5028</v>
      </c>
      <c r="C5993" s="2">
        <v>44046.154861111114</v>
      </c>
      <c r="D5993" s="2">
        <v>44046.186111111114</v>
      </c>
      <c r="E5993" t="s">
        <v>5509</v>
      </c>
    </row>
    <row r="5994" spans="1:5" x14ac:dyDescent="0.2">
      <c r="A5994" t="s">
        <v>5027</v>
      </c>
      <c r="B5994" t="s">
        <v>5028</v>
      </c>
      <c r="C5994" s="2">
        <v>44046.154861111114</v>
      </c>
      <c r="D5994" s="2">
        <v>44046.186111111114</v>
      </c>
      <c r="E5994" t="s">
        <v>1047</v>
      </c>
    </row>
    <row r="5995" spans="1:5" x14ac:dyDescent="0.2">
      <c r="A5995" t="s">
        <v>5027</v>
      </c>
      <c r="B5995" t="s">
        <v>5028</v>
      </c>
      <c r="C5995" s="2">
        <v>44046.154861111114</v>
      </c>
      <c r="D5995" s="2">
        <v>44046.186111111114</v>
      </c>
      <c r="E5995" t="s">
        <v>5510</v>
      </c>
    </row>
    <row r="5996" spans="1:5" x14ac:dyDescent="0.2">
      <c r="A5996" t="s">
        <v>5027</v>
      </c>
      <c r="B5996" t="s">
        <v>5028</v>
      </c>
      <c r="C5996" s="2">
        <v>44046.154861111114</v>
      </c>
      <c r="D5996" s="2">
        <v>44046.186111111114</v>
      </c>
      <c r="E5996" t="s">
        <v>1051</v>
      </c>
    </row>
    <row r="5997" spans="1:5" x14ac:dyDescent="0.2">
      <c r="A5997" t="s">
        <v>5027</v>
      </c>
      <c r="B5997" t="s">
        <v>5028</v>
      </c>
      <c r="C5997" s="2">
        <v>44046.154861111114</v>
      </c>
      <c r="D5997" s="2">
        <v>44046.186111111114</v>
      </c>
      <c r="E5997" t="s">
        <v>1052</v>
      </c>
    </row>
    <row r="5998" spans="1:5" x14ac:dyDescent="0.2">
      <c r="A5998" t="s">
        <v>5027</v>
      </c>
      <c r="B5998" t="s">
        <v>5028</v>
      </c>
      <c r="C5998" s="2">
        <v>44046.154861111114</v>
      </c>
      <c r="D5998" s="2">
        <v>44046.186111111114</v>
      </c>
      <c r="E5998" t="s">
        <v>1053</v>
      </c>
    </row>
    <row r="5999" spans="1:5" x14ac:dyDescent="0.2">
      <c r="A5999" t="s">
        <v>5027</v>
      </c>
      <c r="B5999" t="s">
        <v>5028</v>
      </c>
      <c r="C5999" s="2">
        <v>44046.154861111114</v>
      </c>
      <c r="D5999" s="2">
        <v>44046.186111111114</v>
      </c>
      <c r="E5999" t="s">
        <v>5511</v>
      </c>
    </row>
    <row r="6000" spans="1:5" x14ac:dyDescent="0.2">
      <c r="A6000" t="s">
        <v>5027</v>
      </c>
      <c r="B6000" t="s">
        <v>5028</v>
      </c>
      <c r="C6000" s="2">
        <v>44046.154861111114</v>
      </c>
      <c r="D6000" s="2">
        <v>44046.186111111114</v>
      </c>
      <c r="E6000" t="s">
        <v>5512</v>
      </c>
    </row>
    <row r="6001" spans="1:5" x14ac:dyDescent="0.2">
      <c r="A6001" t="s">
        <v>5027</v>
      </c>
      <c r="B6001" t="s">
        <v>5028</v>
      </c>
      <c r="C6001" s="2">
        <v>44046.154861111114</v>
      </c>
      <c r="D6001" s="2">
        <v>44046.186111111114</v>
      </c>
      <c r="E6001" t="s">
        <v>5513</v>
      </c>
    </row>
    <row r="6002" spans="1:5" x14ac:dyDescent="0.2">
      <c r="A6002" t="s">
        <v>5027</v>
      </c>
      <c r="B6002" t="s">
        <v>5028</v>
      </c>
      <c r="C6002" s="2">
        <v>44046.154861111114</v>
      </c>
      <c r="D6002" s="2">
        <v>44046.186111111114</v>
      </c>
      <c r="E6002" t="s">
        <v>5514</v>
      </c>
    </row>
    <row r="6003" spans="1:5" x14ac:dyDescent="0.2">
      <c r="A6003" t="s">
        <v>5027</v>
      </c>
      <c r="B6003" t="s">
        <v>5028</v>
      </c>
      <c r="C6003" s="2">
        <v>44046.154861111114</v>
      </c>
      <c r="D6003" s="2">
        <v>44046.186111111114</v>
      </c>
      <c r="E6003" t="s">
        <v>1054</v>
      </c>
    </row>
    <row r="6004" spans="1:5" x14ac:dyDescent="0.2">
      <c r="A6004" t="s">
        <v>5027</v>
      </c>
      <c r="B6004" t="s">
        <v>5028</v>
      </c>
      <c r="C6004" s="2">
        <v>44046.154861111114</v>
      </c>
      <c r="D6004" s="2">
        <v>44046.186111111114</v>
      </c>
      <c r="E6004" t="s">
        <v>5515</v>
      </c>
    </row>
    <row r="6005" spans="1:5" x14ac:dyDescent="0.2">
      <c r="A6005" t="s">
        <v>5027</v>
      </c>
      <c r="B6005" t="s">
        <v>5028</v>
      </c>
      <c r="C6005" s="2">
        <v>44046.154861111114</v>
      </c>
      <c r="D6005" s="2">
        <v>44046.186111111114</v>
      </c>
      <c r="E6005" t="s">
        <v>5516</v>
      </c>
    </row>
    <row r="6006" spans="1:5" x14ac:dyDescent="0.2">
      <c r="A6006" t="s">
        <v>5027</v>
      </c>
      <c r="B6006" t="s">
        <v>5028</v>
      </c>
      <c r="C6006" s="2">
        <v>44046.154861111114</v>
      </c>
      <c r="D6006" s="2">
        <v>44046.186111111114</v>
      </c>
      <c r="E6006" t="s">
        <v>1057</v>
      </c>
    </row>
    <row r="6007" spans="1:5" x14ac:dyDescent="0.2">
      <c r="A6007" t="s">
        <v>5027</v>
      </c>
      <c r="B6007" t="s">
        <v>5028</v>
      </c>
      <c r="C6007" s="2">
        <v>44046.154861111114</v>
      </c>
      <c r="D6007" s="2">
        <v>44046.186111111114</v>
      </c>
      <c r="E6007" t="s">
        <v>5517</v>
      </c>
    </row>
    <row r="6008" spans="1:5" x14ac:dyDescent="0.2">
      <c r="A6008" t="s">
        <v>5027</v>
      </c>
      <c r="B6008" t="s">
        <v>5028</v>
      </c>
      <c r="C6008" s="2">
        <v>44046.154861111114</v>
      </c>
      <c r="D6008" s="2">
        <v>44046.186111111114</v>
      </c>
      <c r="E6008" t="s">
        <v>5518</v>
      </c>
    </row>
    <row r="6009" spans="1:5" x14ac:dyDescent="0.2">
      <c r="A6009" t="s">
        <v>5027</v>
      </c>
      <c r="B6009" t="s">
        <v>5028</v>
      </c>
      <c r="C6009" s="2">
        <v>44046.154861111114</v>
      </c>
      <c r="D6009" s="2">
        <v>44046.186111111114</v>
      </c>
      <c r="E6009" t="s">
        <v>5519</v>
      </c>
    </row>
    <row r="6010" spans="1:5" x14ac:dyDescent="0.2">
      <c r="A6010" t="s">
        <v>5027</v>
      </c>
      <c r="B6010" t="s">
        <v>5028</v>
      </c>
      <c r="C6010" s="2">
        <v>44046.154861111114</v>
      </c>
      <c r="D6010" s="2">
        <v>44046.186111111114</v>
      </c>
      <c r="E6010" t="s">
        <v>1059</v>
      </c>
    </row>
    <row r="6011" spans="1:5" x14ac:dyDescent="0.2">
      <c r="A6011" t="s">
        <v>5027</v>
      </c>
      <c r="B6011" t="s">
        <v>5028</v>
      </c>
      <c r="C6011" s="2">
        <v>44046.154861111114</v>
      </c>
      <c r="D6011" s="2">
        <v>44046.186111111114</v>
      </c>
      <c r="E6011" t="s">
        <v>5520</v>
      </c>
    </row>
    <row r="6012" spans="1:5" x14ac:dyDescent="0.2">
      <c r="A6012" t="s">
        <v>5027</v>
      </c>
      <c r="B6012" t="s">
        <v>5028</v>
      </c>
      <c r="C6012" s="2">
        <v>44046.154861111114</v>
      </c>
      <c r="D6012" s="2">
        <v>44046.186111111114</v>
      </c>
      <c r="E6012" t="s">
        <v>1061</v>
      </c>
    </row>
    <row r="6013" spans="1:5" x14ac:dyDescent="0.2">
      <c r="A6013" t="s">
        <v>5027</v>
      </c>
      <c r="B6013" t="s">
        <v>5028</v>
      </c>
      <c r="C6013" s="2">
        <v>44046.154861111114</v>
      </c>
      <c r="D6013" s="2">
        <v>44046.186111111114</v>
      </c>
      <c r="E6013" t="s">
        <v>5521</v>
      </c>
    </row>
    <row r="6014" spans="1:5" x14ac:dyDescent="0.2">
      <c r="A6014" t="s">
        <v>5027</v>
      </c>
      <c r="B6014" t="s">
        <v>5028</v>
      </c>
      <c r="C6014" s="2">
        <v>44046.154861111114</v>
      </c>
      <c r="D6014" s="2">
        <v>44046.186111111114</v>
      </c>
      <c r="E6014" t="s">
        <v>1064</v>
      </c>
    </row>
    <row r="6015" spans="1:5" x14ac:dyDescent="0.2">
      <c r="A6015" t="s">
        <v>5027</v>
      </c>
      <c r="B6015" t="s">
        <v>5028</v>
      </c>
      <c r="C6015" s="2">
        <v>44046.154861111114</v>
      </c>
      <c r="D6015" s="2">
        <v>44046.186111111114</v>
      </c>
      <c r="E6015" t="s">
        <v>1066</v>
      </c>
    </row>
    <row r="6016" spans="1:5" x14ac:dyDescent="0.2">
      <c r="A6016" t="s">
        <v>5027</v>
      </c>
      <c r="B6016" t="s">
        <v>5028</v>
      </c>
      <c r="C6016" s="2">
        <v>44046.154861111114</v>
      </c>
      <c r="D6016" s="2">
        <v>44046.186111111114</v>
      </c>
      <c r="E6016" t="s">
        <v>5522</v>
      </c>
    </row>
    <row r="6017" spans="1:5" x14ac:dyDescent="0.2">
      <c r="A6017" t="s">
        <v>5027</v>
      </c>
      <c r="B6017" t="s">
        <v>5028</v>
      </c>
      <c r="C6017" s="2">
        <v>44046.154861111114</v>
      </c>
      <c r="D6017" s="2">
        <v>44046.186111111114</v>
      </c>
      <c r="E6017" t="s">
        <v>5523</v>
      </c>
    </row>
    <row r="6018" spans="1:5" x14ac:dyDescent="0.2">
      <c r="A6018" t="s">
        <v>5027</v>
      </c>
      <c r="B6018" t="s">
        <v>5028</v>
      </c>
      <c r="C6018" s="2">
        <v>44046.154861111114</v>
      </c>
      <c r="D6018" s="2">
        <v>44046.186111111114</v>
      </c>
      <c r="E6018" t="s">
        <v>1070</v>
      </c>
    </row>
    <row r="6019" spans="1:5" x14ac:dyDescent="0.2">
      <c r="A6019" t="s">
        <v>5027</v>
      </c>
      <c r="B6019" t="s">
        <v>5028</v>
      </c>
      <c r="C6019" s="2">
        <v>44046.154861111114</v>
      </c>
      <c r="D6019" s="2">
        <v>44046.186111111114</v>
      </c>
      <c r="E6019" t="s">
        <v>5524</v>
      </c>
    </row>
    <row r="6020" spans="1:5" x14ac:dyDescent="0.2">
      <c r="A6020" t="s">
        <v>5027</v>
      </c>
      <c r="B6020" t="s">
        <v>5028</v>
      </c>
      <c r="C6020" s="2">
        <v>44046.154861111114</v>
      </c>
      <c r="D6020" s="2">
        <v>44046.186111111114</v>
      </c>
      <c r="E6020" t="s">
        <v>5525</v>
      </c>
    </row>
    <row r="6021" spans="1:5" x14ac:dyDescent="0.2">
      <c r="A6021" t="s">
        <v>5027</v>
      </c>
      <c r="B6021" t="s">
        <v>5028</v>
      </c>
      <c r="C6021" s="2">
        <v>44046.154861111114</v>
      </c>
      <c r="D6021" s="2">
        <v>44046.186111111114</v>
      </c>
      <c r="E6021" t="s">
        <v>5526</v>
      </c>
    </row>
    <row r="6022" spans="1:5" x14ac:dyDescent="0.2">
      <c r="A6022" t="s">
        <v>5027</v>
      </c>
      <c r="B6022" t="s">
        <v>5028</v>
      </c>
      <c r="C6022" s="2">
        <v>44046.154861111114</v>
      </c>
      <c r="D6022" s="2">
        <v>44046.186111111114</v>
      </c>
      <c r="E6022" t="s">
        <v>1073</v>
      </c>
    </row>
    <row r="6023" spans="1:5" x14ac:dyDescent="0.2">
      <c r="A6023" t="s">
        <v>5027</v>
      </c>
      <c r="B6023" t="s">
        <v>5028</v>
      </c>
      <c r="C6023" s="2">
        <v>44046.154861111114</v>
      </c>
      <c r="D6023" s="2">
        <v>44046.186111111114</v>
      </c>
      <c r="E6023" t="s">
        <v>1074</v>
      </c>
    </row>
    <row r="6024" spans="1:5" x14ac:dyDescent="0.2">
      <c r="A6024" t="s">
        <v>5027</v>
      </c>
      <c r="B6024" t="s">
        <v>5028</v>
      </c>
      <c r="C6024" s="2">
        <v>44046.154861111114</v>
      </c>
      <c r="D6024" s="2">
        <v>44046.186111111114</v>
      </c>
      <c r="E6024" t="s">
        <v>1076</v>
      </c>
    </row>
    <row r="6025" spans="1:5" x14ac:dyDescent="0.2">
      <c r="A6025" t="s">
        <v>5027</v>
      </c>
      <c r="B6025" t="s">
        <v>5028</v>
      </c>
      <c r="C6025" s="2">
        <v>44046.154861111114</v>
      </c>
      <c r="D6025" s="2">
        <v>44046.186111111114</v>
      </c>
      <c r="E6025" t="s">
        <v>1077</v>
      </c>
    </row>
    <row r="6026" spans="1:5" x14ac:dyDescent="0.2">
      <c r="A6026" t="s">
        <v>5027</v>
      </c>
      <c r="B6026" t="s">
        <v>5028</v>
      </c>
      <c r="C6026" s="2">
        <v>44046.154861111114</v>
      </c>
      <c r="D6026" s="2">
        <v>44046.186111111114</v>
      </c>
      <c r="E6026" t="s">
        <v>1078</v>
      </c>
    </row>
    <row r="6027" spans="1:5" x14ac:dyDescent="0.2">
      <c r="A6027" t="s">
        <v>5027</v>
      </c>
      <c r="B6027" t="s">
        <v>5028</v>
      </c>
      <c r="C6027" s="2">
        <v>44046.154861111114</v>
      </c>
      <c r="D6027" s="2">
        <v>44046.186111111114</v>
      </c>
      <c r="E6027" t="s">
        <v>1081</v>
      </c>
    </row>
    <row r="6028" spans="1:5" x14ac:dyDescent="0.2">
      <c r="A6028" t="s">
        <v>5027</v>
      </c>
      <c r="B6028" t="s">
        <v>5028</v>
      </c>
      <c r="C6028" s="2">
        <v>44046.154861111114</v>
      </c>
      <c r="D6028" s="2">
        <v>44046.186111111114</v>
      </c>
      <c r="E6028" t="s">
        <v>5527</v>
      </c>
    </row>
    <row r="6029" spans="1:5" x14ac:dyDescent="0.2">
      <c r="A6029" t="s">
        <v>5027</v>
      </c>
      <c r="B6029" t="s">
        <v>5028</v>
      </c>
      <c r="C6029" s="2">
        <v>44046.154861111114</v>
      </c>
      <c r="D6029" s="2">
        <v>44046.186111111114</v>
      </c>
      <c r="E6029" t="s">
        <v>1084</v>
      </c>
    </row>
    <row r="6030" spans="1:5" x14ac:dyDescent="0.2">
      <c r="A6030" t="s">
        <v>5027</v>
      </c>
      <c r="B6030" t="s">
        <v>5028</v>
      </c>
      <c r="C6030" s="2">
        <v>44046.154861111114</v>
      </c>
      <c r="D6030" s="2">
        <v>44046.186111111114</v>
      </c>
      <c r="E6030" t="s">
        <v>1085</v>
      </c>
    </row>
    <row r="6031" spans="1:5" x14ac:dyDescent="0.2">
      <c r="A6031" t="s">
        <v>5027</v>
      </c>
      <c r="B6031" t="s">
        <v>5028</v>
      </c>
      <c r="C6031" s="2">
        <v>44046.154861111114</v>
      </c>
      <c r="D6031" s="2">
        <v>44046.186111111114</v>
      </c>
      <c r="E6031" t="s">
        <v>5528</v>
      </c>
    </row>
    <row r="6032" spans="1:5" x14ac:dyDescent="0.2">
      <c r="A6032" t="s">
        <v>5027</v>
      </c>
      <c r="B6032" t="s">
        <v>5028</v>
      </c>
      <c r="C6032" s="2">
        <v>44046.154861111114</v>
      </c>
      <c r="D6032" s="2">
        <v>44046.186111111114</v>
      </c>
      <c r="E6032" t="s">
        <v>5529</v>
      </c>
    </row>
    <row r="6033" spans="1:5" x14ac:dyDescent="0.2">
      <c r="A6033" t="s">
        <v>5027</v>
      </c>
      <c r="B6033" t="s">
        <v>5028</v>
      </c>
      <c r="C6033" s="2">
        <v>44046.154861111114</v>
      </c>
      <c r="D6033" s="2">
        <v>44046.186111111114</v>
      </c>
      <c r="E6033" t="s">
        <v>5530</v>
      </c>
    </row>
    <row r="6034" spans="1:5" x14ac:dyDescent="0.2">
      <c r="A6034" t="s">
        <v>5027</v>
      </c>
      <c r="B6034" t="s">
        <v>5028</v>
      </c>
      <c r="C6034" s="2">
        <v>44046.154861111114</v>
      </c>
      <c r="D6034" s="2">
        <v>44046.186111111114</v>
      </c>
      <c r="E6034" t="s">
        <v>5531</v>
      </c>
    </row>
    <row r="6035" spans="1:5" x14ac:dyDescent="0.2">
      <c r="A6035" t="s">
        <v>5027</v>
      </c>
      <c r="B6035" t="s">
        <v>5028</v>
      </c>
      <c r="C6035" s="2">
        <v>44046.154861111114</v>
      </c>
      <c r="D6035" s="2">
        <v>44046.186111111114</v>
      </c>
      <c r="E6035" t="s">
        <v>5532</v>
      </c>
    </row>
    <row r="6036" spans="1:5" x14ac:dyDescent="0.2">
      <c r="A6036" t="s">
        <v>5027</v>
      </c>
      <c r="B6036" t="s">
        <v>5028</v>
      </c>
      <c r="C6036" s="2">
        <v>44046.154861111114</v>
      </c>
      <c r="D6036" s="2">
        <v>44046.186111111114</v>
      </c>
      <c r="E6036" t="s">
        <v>1090</v>
      </c>
    </row>
    <row r="6037" spans="1:5" x14ac:dyDescent="0.2">
      <c r="A6037" t="s">
        <v>5027</v>
      </c>
      <c r="B6037" t="s">
        <v>5028</v>
      </c>
      <c r="C6037" s="2">
        <v>44046.154861111114</v>
      </c>
      <c r="D6037" s="2">
        <v>44046.186111111114</v>
      </c>
      <c r="E6037" t="s">
        <v>5533</v>
      </c>
    </row>
    <row r="6038" spans="1:5" x14ac:dyDescent="0.2">
      <c r="A6038" t="s">
        <v>5027</v>
      </c>
      <c r="B6038" t="s">
        <v>5028</v>
      </c>
      <c r="C6038" s="2">
        <v>44046.154861111114</v>
      </c>
      <c r="D6038" s="2">
        <v>44046.186111111114</v>
      </c>
      <c r="E6038" t="s">
        <v>5534</v>
      </c>
    </row>
    <row r="6039" spans="1:5" x14ac:dyDescent="0.2">
      <c r="A6039" t="s">
        <v>5027</v>
      </c>
      <c r="B6039" t="s">
        <v>5028</v>
      </c>
      <c r="C6039" s="2">
        <v>44046.154861111114</v>
      </c>
      <c r="D6039" s="2">
        <v>44046.186111111114</v>
      </c>
      <c r="E6039" t="s">
        <v>1091</v>
      </c>
    </row>
    <row r="6040" spans="1:5" x14ac:dyDescent="0.2">
      <c r="A6040" t="s">
        <v>5027</v>
      </c>
      <c r="B6040" t="s">
        <v>5028</v>
      </c>
      <c r="C6040" s="2">
        <v>44046.154861111114</v>
      </c>
      <c r="D6040" s="2">
        <v>44046.186111111114</v>
      </c>
      <c r="E6040" t="s">
        <v>1092</v>
      </c>
    </row>
    <row r="6041" spans="1:5" x14ac:dyDescent="0.2">
      <c r="A6041" t="s">
        <v>5027</v>
      </c>
      <c r="B6041" t="s">
        <v>5028</v>
      </c>
      <c r="C6041" s="2">
        <v>44046.154861111114</v>
      </c>
      <c r="D6041" s="2">
        <v>44046.186111111114</v>
      </c>
      <c r="E6041" t="s">
        <v>1093</v>
      </c>
    </row>
    <row r="6042" spans="1:5" x14ac:dyDescent="0.2">
      <c r="A6042" t="s">
        <v>5027</v>
      </c>
      <c r="B6042" t="s">
        <v>5028</v>
      </c>
      <c r="C6042" s="2">
        <v>44046.154861111114</v>
      </c>
      <c r="D6042" s="2">
        <v>44046.186111111114</v>
      </c>
      <c r="E6042" t="s">
        <v>5535</v>
      </c>
    </row>
    <row r="6043" spans="1:5" x14ac:dyDescent="0.2">
      <c r="A6043" t="s">
        <v>5027</v>
      </c>
      <c r="B6043" t="s">
        <v>5028</v>
      </c>
      <c r="C6043" s="2">
        <v>44046.154861111114</v>
      </c>
      <c r="D6043" s="2">
        <v>44046.186111111114</v>
      </c>
      <c r="E6043" t="s">
        <v>5536</v>
      </c>
    </row>
    <row r="6044" spans="1:5" x14ac:dyDescent="0.2">
      <c r="A6044" t="s">
        <v>5027</v>
      </c>
      <c r="B6044" t="s">
        <v>5028</v>
      </c>
      <c r="C6044" s="2">
        <v>44046.154861111114</v>
      </c>
      <c r="D6044" s="2">
        <v>44046.186111111114</v>
      </c>
      <c r="E6044" t="s">
        <v>1095</v>
      </c>
    </row>
    <row r="6045" spans="1:5" x14ac:dyDescent="0.2">
      <c r="A6045" t="s">
        <v>5027</v>
      </c>
      <c r="B6045" t="s">
        <v>5028</v>
      </c>
      <c r="C6045" s="2">
        <v>44046.154861111114</v>
      </c>
      <c r="D6045" s="2">
        <v>44046.186111111114</v>
      </c>
      <c r="E6045" t="s">
        <v>1096</v>
      </c>
    </row>
    <row r="6046" spans="1:5" x14ac:dyDescent="0.2">
      <c r="A6046" t="s">
        <v>5027</v>
      </c>
      <c r="B6046" t="s">
        <v>5028</v>
      </c>
      <c r="C6046" s="2">
        <v>44046.154861111114</v>
      </c>
      <c r="D6046" s="2">
        <v>44046.186111111114</v>
      </c>
      <c r="E6046" t="s">
        <v>1097</v>
      </c>
    </row>
    <row r="6047" spans="1:5" x14ac:dyDescent="0.2">
      <c r="A6047" t="s">
        <v>5027</v>
      </c>
      <c r="B6047" t="s">
        <v>5028</v>
      </c>
      <c r="C6047" s="2">
        <v>44046.154861111114</v>
      </c>
      <c r="D6047" s="2">
        <v>44046.186111111114</v>
      </c>
      <c r="E6047" t="s">
        <v>5537</v>
      </c>
    </row>
    <row r="6048" spans="1:5" x14ac:dyDescent="0.2">
      <c r="A6048" t="s">
        <v>5027</v>
      </c>
      <c r="B6048" t="s">
        <v>5028</v>
      </c>
      <c r="C6048" s="2">
        <v>44046.154861111114</v>
      </c>
      <c r="D6048" s="2">
        <v>44046.186111111114</v>
      </c>
      <c r="E6048" t="s">
        <v>1098</v>
      </c>
    </row>
    <row r="6049" spans="1:5" x14ac:dyDescent="0.2">
      <c r="A6049" t="s">
        <v>5027</v>
      </c>
      <c r="B6049" t="s">
        <v>5028</v>
      </c>
      <c r="C6049" s="2">
        <v>44046.154861111114</v>
      </c>
      <c r="D6049" s="2">
        <v>44046.186111111114</v>
      </c>
      <c r="E6049" t="s">
        <v>5538</v>
      </c>
    </row>
    <row r="6050" spans="1:5" x14ac:dyDescent="0.2">
      <c r="A6050" t="s">
        <v>5027</v>
      </c>
      <c r="B6050" t="s">
        <v>5028</v>
      </c>
      <c r="C6050" s="2">
        <v>44046.154861111114</v>
      </c>
      <c r="D6050" s="2">
        <v>44046.186111111114</v>
      </c>
      <c r="E6050" t="s">
        <v>5539</v>
      </c>
    </row>
    <row r="6051" spans="1:5" x14ac:dyDescent="0.2">
      <c r="A6051" t="s">
        <v>5027</v>
      </c>
      <c r="B6051" t="s">
        <v>5028</v>
      </c>
      <c r="C6051" s="2">
        <v>44046.154861111114</v>
      </c>
      <c r="D6051" s="2">
        <v>44046.186111111114</v>
      </c>
      <c r="E6051" t="s">
        <v>1099</v>
      </c>
    </row>
    <row r="6052" spans="1:5" x14ac:dyDescent="0.2">
      <c r="A6052" t="s">
        <v>5027</v>
      </c>
      <c r="B6052" t="s">
        <v>5028</v>
      </c>
      <c r="C6052" s="2">
        <v>44046.154861111114</v>
      </c>
      <c r="D6052" s="2">
        <v>44046.186111111114</v>
      </c>
      <c r="E6052" t="s">
        <v>5540</v>
      </c>
    </row>
    <row r="6053" spans="1:5" x14ac:dyDescent="0.2">
      <c r="A6053" t="s">
        <v>5027</v>
      </c>
      <c r="B6053" t="s">
        <v>5028</v>
      </c>
      <c r="C6053" s="2">
        <v>44046.154861111114</v>
      </c>
      <c r="D6053" s="2">
        <v>44046.186111111114</v>
      </c>
      <c r="E6053" t="s">
        <v>1100</v>
      </c>
    </row>
    <row r="6054" spans="1:5" x14ac:dyDescent="0.2">
      <c r="A6054" t="s">
        <v>5027</v>
      </c>
      <c r="B6054" t="s">
        <v>5028</v>
      </c>
      <c r="C6054" s="2">
        <v>44046.154861111114</v>
      </c>
      <c r="D6054" s="2">
        <v>44046.186111111114</v>
      </c>
      <c r="E6054" t="s">
        <v>5541</v>
      </c>
    </row>
    <row r="6055" spans="1:5" x14ac:dyDescent="0.2">
      <c r="A6055" t="s">
        <v>5027</v>
      </c>
      <c r="B6055" t="s">
        <v>5028</v>
      </c>
      <c r="C6055" s="2">
        <v>44046.154861111114</v>
      </c>
      <c r="D6055" s="2">
        <v>44046.186111111114</v>
      </c>
      <c r="E6055" t="s">
        <v>5542</v>
      </c>
    </row>
    <row r="6056" spans="1:5" x14ac:dyDescent="0.2">
      <c r="A6056" t="s">
        <v>5027</v>
      </c>
      <c r="B6056" t="s">
        <v>5028</v>
      </c>
      <c r="C6056" s="2">
        <v>44046.154861111114</v>
      </c>
      <c r="D6056" s="2">
        <v>44046.186111111114</v>
      </c>
      <c r="E6056" t="s">
        <v>1101</v>
      </c>
    </row>
    <row r="6057" spans="1:5" x14ac:dyDescent="0.2">
      <c r="A6057" t="s">
        <v>5027</v>
      </c>
      <c r="B6057" t="s">
        <v>5028</v>
      </c>
      <c r="C6057" s="2">
        <v>44046.154861111114</v>
      </c>
      <c r="D6057" s="2">
        <v>44046.186111111114</v>
      </c>
      <c r="E6057" t="s">
        <v>5543</v>
      </c>
    </row>
    <row r="6058" spans="1:5" x14ac:dyDescent="0.2">
      <c r="A6058" t="s">
        <v>5027</v>
      </c>
      <c r="B6058" t="s">
        <v>5028</v>
      </c>
      <c r="C6058" s="2">
        <v>44046.154861111114</v>
      </c>
      <c r="D6058" s="2">
        <v>44046.186111111114</v>
      </c>
      <c r="E6058" t="s">
        <v>5544</v>
      </c>
    </row>
    <row r="6059" spans="1:5" x14ac:dyDescent="0.2">
      <c r="A6059" t="s">
        <v>5027</v>
      </c>
      <c r="B6059" t="s">
        <v>5028</v>
      </c>
      <c r="C6059" s="2">
        <v>44046.154861111114</v>
      </c>
      <c r="D6059" s="2">
        <v>44046.186111111114</v>
      </c>
      <c r="E6059" t="s">
        <v>5545</v>
      </c>
    </row>
    <row r="6060" spans="1:5" x14ac:dyDescent="0.2">
      <c r="A6060" t="s">
        <v>5027</v>
      </c>
      <c r="B6060" t="s">
        <v>5028</v>
      </c>
      <c r="C6060" s="2">
        <v>44046.154861111114</v>
      </c>
      <c r="D6060" s="2">
        <v>44046.186111111114</v>
      </c>
      <c r="E6060" t="s">
        <v>5546</v>
      </c>
    </row>
    <row r="6061" spans="1:5" x14ac:dyDescent="0.2">
      <c r="A6061" t="s">
        <v>5027</v>
      </c>
      <c r="B6061" t="s">
        <v>5028</v>
      </c>
      <c r="C6061" s="2">
        <v>44046.154861111114</v>
      </c>
      <c r="D6061" s="2">
        <v>44046.186111111114</v>
      </c>
      <c r="E6061" t="s">
        <v>1105</v>
      </c>
    </row>
    <row r="6062" spans="1:5" x14ac:dyDescent="0.2">
      <c r="A6062" t="s">
        <v>5027</v>
      </c>
      <c r="B6062" t="s">
        <v>5028</v>
      </c>
      <c r="C6062" s="2">
        <v>44046.154861111114</v>
      </c>
      <c r="D6062" s="2">
        <v>44046.186111111114</v>
      </c>
      <c r="E6062" t="s">
        <v>1106</v>
      </c>
    </row>
    <row r="6063" spans="1:5" x14ac:dyDescent="0.2">
      <c r="A6063" t="s">
        <v>5027</v>
      </c>
      <c r="B6063" t="s">
        <v>5028</v>
      </c>
      <c r="C6063" s="2">
        <v>44046.154861111114</v>
      </c>
      <c r="D6063" s="2">
        <v>44046.186111111114</v>
      </c>
      <c r="E6063" t="s">
        <v>1107</v>
      </c>
    </row>
    <row r="6064" spans="1:5" x14ac:dyDescent="0.2">
      <c r="A6064" t="s">
        <v>5027</v>
      </c>
      <c r="B6064" t="s">
        <v>5028</v>
      </c>
      <c r="C6064" s="2">
        <v>44046.154861111114</v>
      </c>
      <c r="D6064" s="2">
        <v>44046.186111111114</v>
      </c>
      <c r="E6064" t="s">
        <v>1108</v>
      </c>
    </row>
    <row r="6065" spans="1:5" x14ac:dyDescent="0.2">
      <c r="A6065" t="s">
        <v>5027</v>
      </c>
      <c r="B6065" t="s">
        <v>5028</v>
      </c>
      <c r="C6065" s="2">
        <v>44046.154861111114</v>
      </c>
      <c r="D6065" s="2">
        <v>44046.186111111114</v>
      </c>
      <c r="E6065" t="s">
        <v>5547</v>
      </c>
    </row>
    <row r="6066" spans="1:5" x14ac:dyDescent="0.2">
      <c r="A6066" t="s">
        <v>5027</v>
      </c>
      <c r="B6066" t="s">
        <v>5028</v>
      </c>
      <c r="C6066" s="2">
        <v>44046.154861111114</v>
      </c>
      <c r="D6066" s="2">
        <v>44046.186111111114</v>
      </c>
      <c r="E6066" t="s">
        <v>5548</v>
      </c>
    </row>
    <row r="6067" spans="1:5" x14ac:dyDescent="0.2">
      <c r="A6067" t="s">
        <v>5027</v>
      </c>
      <c r="B6067" t="s">
        <v>5028</v>
      </c>
      <c r="C6067" s="2">
        <v>44046.154861111114</v>
      </c>
      <c r="D6067" s="2">
        <v>44046.186111111114</v>
      </c>
      <c r="E6067" t="s">
        <v>5549</v>
      </c>
    </row>
    <row r="6068" spans="1:5" x14ac:dyDescent="0.2">
      <c r="A6068" t="s">
        <v>5027</v>
      </c>
      <c r="B6068" t="s">
        <v>5028</v>
      </c>
      <c r="C6068" s="2">
        <v>44046.154861111114</v>
      </c>
      <c r="D6068" s="2">
        <v>44046.186111111114</v>
      </c>
      <c r="E6068" t="s">
        <v>1111</v>
      </c>
    </row>
    <row r="6069" spans="1:5" x14ac:dyDescent="0.2">
      <c r="A6069" t="s">
        <v>5027</v>
      </c>
      <c r="B6069" t="s">
        <v>5028</v>
      </c>
      <c r="C6069" s="2">
        <v>44046.154861111114</v>
      </c>
      <c r="D6069" s="2">
        <v>44046.186111111114</v>
      </c>
      <c r="E6069" t="s">
        <v>1112</v>
      </c>
    </row>
    <row r="6070" spans="1:5" x14ac:dyDescent="0.2">
      <c r="A6070" t="s">
        <v>5027</v>
      </c>
      <c r="B6070" t="s">
        <v>5028</v>
      </c>
      <c r="C6070" s="2">
        <v>44046.154861111114</v>
      </c>
      <c r="D6070" s="2">
        <v>44046.186111111114</v>
      </c>
      <c r="E6070" t="s">
        <v>5550</v>
      </c>
    </row>
    <row r="6071" spans="1:5" x14ac:dyDescent="0.2">
      <c r="A6071" t="s">
        <v>5027</v>
      </c>
      <c r="B6071" t="s">
        <v>5028</v>
      </c>
      <c r="C6071" s="2">
        <v>44046.154861111114</v>
      </c>
      <c r="D6071" s="2">
        <v>44046.186111111114</v>
      </c>
      <c r="E6071" t="s">
        <v>5551</v>
      </c>
    </row>
    <row r="6072" spans="1:5" x14ac:dyDescent="0.2">
      <c r="A6072" t="s">
        <v>5027</v>
      </c>
      <c r="B6072" t="s">
        <v>5028</v>
      </c>
      <c r="C6072" s="2">
        <v>44046.154861111114</v>
      </c>
      <c r="D6072" s="2">
        <v>44046.186111111114</v>
      </c>
      <c r="E6072" t="s">
        <v>1113</v>
      </c>
    </row>
    <row r="6073" spans="1:5" x14ac:dyDescent="0.2">
      <c r="A6073" t="s">
        <v>5027</v>
      </c>
      <c r="B6073" t="s">
        <v>5028</v>
      </c>
      <c r="C6073" s="2">
        <v>44046.154861111114</v>
      </c>
      <c r="D6073" s="2">
        <v>44046.186111111114</v>
      </c>
      <c r="E6073" t="s">
        <v>5552</v>
      </c>
    </row>
    <row r="6074" spans="1:5" x14ac:dyDescent="0.2">
      <c r="A6074" t="s">
        <v>5027</v>
      </c>
      <c r="B6074" t="s">
        <v>5028</v>
      </c>
      <c r="C6074" s="2">
        <v>44046.154861111114</v>
      </c>
      <c r="D6074" s="2">
        <v>44046.186111111114</v>
      </c>
      <c r="E6074" t="s">
        <v>1114</v>
      </c>
    </row>
    <row r="6075" spans="1:5" x14ac:dyDescent="0.2">
      <c r="A6075" t="s">
        <v>5027</v>
      </c>
      <c r="B6075" t="s">
        <v>5028</v>
      </c>
      <c r="C6075" s="2">
        <v>44046.154861111114</v>
      </c>
      <c r="D6075" s="2">
        <v>44046.186111111114</v>
      </c>
      <c r="E6075" t="s">
        <v>1115</v>
      </c>
    </row>
    <row r="6076" spans="1:5" x14ac:dyDescent="0.2">
      <c r="A6076" t="s">
        <v>5027</v>
      </c>
      <c r="B6076" t="s">
        <v>5028</v>
      </c>
      <c r="C6076" s="2">
        <v>44046.154861111114</v>
      </c>
      <c r="D6076" s="2">
        <v>44046.186111111114</v>
      </c>
      <c r="E6076" t="s">
        <v>5553</v>
      </c>
    </row>
    <row r="6077" spans="1:5" x14ac:dyDescent="0.2">
      <c r="A6077" t="s">
        <v>5027</v>
      </c>
      <c r="B6077" t="s">
        <v>5028</v>
      </c>
      <c r="C6077" s="2">
        <v>44046.154861111114</v>
      </c>
      <c r="D6077" s="2">
        <v>44046.186111111114</v>
      </c>
      <c r="E6077" t="s">
        <v>5554</v>
      </c>
    </row>
    <row r="6078" spans="1:5" x14ac:dyDescent="0.2">
      <c r="A6078" t="s">
        <v>5027</v>
      </c>
      <c r="B6078" t="s">
        <v>5028</v>
      </c>
      <c r="C6078" s="2">
        <v>44046.154861111114</v>
      </c>
      <c r="D6078" s="2">
        <v>44046.186111111114</v>
      </c>
      <c r="E6078" t="s">
        <v>5555</v>
      </c>
    </row>
    <row r="6079" spans="1:5" x14ac:dyDescent="0.2">
      <c r="A6079" t="s">
        <v>5027</v>
      </c>
      <c r="B6079" t="s">
        <v>5028</v>
      </c>
      <c r="C6079" s="2">
        <v>44046.154861111114</v>
      </c>
      <c r="D6079" s="2">
        <v>44046.186111111114</v>
      </c>
      <c r="E6079" t="s">
        <v>5556</v>
      </c>
    </row>
    <row r="6080" spans="1:5" x14ac:dyDescent="0.2">
      <c r="A6080" t="s">
        <v>5027</v>
      </c>
      <c r="B6080" t="s">
        <v>5028</v>
      </c>
      <c r="C6080" s="2">
        <v>44046.154861111114</v>
      </c>
      <c r="D6080" s="2">
        <v>44046.186111111114</v>
      </c>
      <c r="E6080" t="s">
        <v>5557</v>
      </c>
    </row>
    <row r="6081" spans="1:5" x14ac:dyDescent="0.2">
      <c r="A6081" t="s">
        <v>5027</v>
      </c>
      <c r="B6081" t="s">
        <v>5028</v>
      </c>
      <c r="C6081" s="2">
        <v>44046.154861111114</v>
      </c>
      <c r="D6081" s="2">
        <v>44046.186111111114</v>
      </c>
      <c r="E6081" t="s">
        <v>5558</v>
      </c>
    </row>
    <row r="6082" spans="1:5" x14ac:dyDescent="0.2">
      <c r="A6082" t="s">
        <v>5027</v>
      </c>
      <c r="B6082" t="s">
        <v>5028</v>
      </c>
      <c r="C6082" s="2">
        <v>44046.154861111114</v>
      </c>
      <c r="D6082" s="2">
        <v>44046.186111111114</v>
      </c>
      <c r="E6082" t="s">
        <v>5559</v>
      </c>
    </row>
    <row r="6083" spans="1:5" x14ac:dyDescent="0.2">
      <c r="A6083" t="s">
        <v>5027</v>
      </c>
      <c r="B6083" t="s">
        <v>5028</v>
      </c>
      <c r="C6083" s="2">
        <v>44046.154861111114</v>
      </c>
      <c r="D6083" s="2">
        <v>44046.186111111114</v>
      </c>
      <c r="E6083" t="s">
        <v>5560</v>
      </c>
    </row>
    <row r="6084" spans="1:5" x14ac:dyDescent="0.2">
      <c r="A6084" t="s">
        <v>5027</v>
      </c>
      <c r="B6084" t="s">
        <v>5028</v>
      </c>
      <c r="C6084" s="2">
        <v>44046.154861111114</v>
      </c>
      <c r="D6084" s="2">
        <v>44046.186111111114</v>
      </c>
      <c r="E6084" t="s">
        <v>1123</v>
      </c>
    </row>
    <row r="6085" spans="1:5" x14ac:dyDescent="0.2">
      <c r="A6085" t="s">
        <v>5027</v>
      </c>
      <c r="B6085" t="s">
        <v>5028</v>
      </c>
      <c r="C6085" s="2">
        <v>44046.154861111114</v>
      </c>
      <c r="D6085" s="2">
        <v>44046.186111111114</v>
      </c>
      <c r="E6085" t="s">
        <v>5561</v>
      </c>
    </row>
    <row r="6086" spans="1:5" x14ac:dyDescent="0.2">
      <c r="A6086" t="s">
        <v>5027</v>
      </c>
      <c r="B6086" t="s">
        <v>5028</v>
      </c>
      <c r="C6086" s="2">
        <v>44046.154861111114</v>
      </c>
      <c r="D6086" s="2">
        <v>44046.186111111114</v>
      </c>
      <c r="E6086" t="s">
        <v>5562</v>
      </c>
    </row>
    <row r="6087" spans="1:5" x14ac:dyDescent="0.2">
      <c r="A6087" t="s">
        <v>5027</v>
      </c>
      <c r="B6087" t="s">
        <v>5028</v>
      </c>
      <c r="C6087" s="2">
        <v>44046.154861111114</v>
      </c>
      <c r="D6087" s="2">
        <v>44046.186111111114</v>
      </c>
      <c r="E6087" t="s">
        <v>1125</v>
      </c>
    </row>
    <row r="6088" spans="1:5" x14ac:dyDescent="0.2">
      <c r="A6088" t="s">
        <v>5027</v>
      </c>
      <c r="B6088" t="s">
        <v>5028</v>
      </c>
      <c r="C6088" s="2">
        <v>44046.154861111114</v>
      </c>
      <c r="D6088" s="2">
        <v>44046.186111111114</v>
      </c>
      <c r="E6088" t="s">
        <v>1126</v>
      </c>
    </row>
    <row r="6089" spans="1:5" x14ac:dyDescent="0.2">
      <c r="A6089" t="s">
        <v>5027</v>
      </c>
      <c r="B6089" t="s">
        <v>5028</v>
      </c>
      <c r="C6089" s="2">
        <v>44046.154861111114</v>
      </c>
      <c r="D6089" s="2">
        <v>44046.186111111114</v>
      </c>
      <c r="E6089" t="s">
        <v>1127</v>
      </c>
    </row>
    <row r="6090" spans="1:5" x14ac:dyDescent="0.2">
      <c r="A6090" t="s">
        <v>5027</v>
      </c>
      <c r="B6090" t="s">
        <v>5028</v>
      </c>
      <c r="C6090" s="2">
        <v>44046.154861111114</v>
      </c>
      <c r="D6090" s="2">
        <v>44046.186111111114</v>
      </c>
      <c r="E6090" t="s">
        <v>5563</v>
      </c>
    </row>
    <row r="6091" spans="1:5" x14ac:dyDescent="0.2">
      <c r="A6091" t="s">
        <v>5027</v>
      </c>
      <c r="B6091" t="s">
        <v>5028</v>
      </c>
      <c r="C6091" s="2">
        <v>44046.154861111114</v>
      </c>
      <c r="D6091" s="2">
        <v>44046.186111111114</v>
      </c>
      <c r="E6091" t="s">
        <v>5564</v>
      </c>
    </row>
    <row r="6092" spans="1:5" x14ac:dyDescent="0.2">
      <c r="A6092" t="s">
        <v>5027</v>
      </c>
      <c r="B6092" t="s">
        <v>5028</v>
      </c>
      <c r="C6092" s="2">
        <v>44046.154861111114</v>
      </c>
      <c r="D6092" s="2">
        <v>44046.186111111114</v>
      </c>
      <c r="E6092" t="s">
        <v>1128</v>
      </c>
    </row>
    <row r="6093" spans="1:5" x14ac:dyDescent="0.2">
      <c r="A6093" t="s">
        <v>5027</v>
      </c>
      <c r="B6093" t="s">
        <v>5028</v>
      </c>
      <c r="C6093" s="2">
        <v>44046.154861111114</v>
      </c>
      <c r="D6093" s="2">
        <v>44046.186111111114</v>
      </c>
      <c r="E6093" t="s">
        <v>5565</v>
      </c>
    </row>
    <row r="6094" spans="1:5" x14ac:dyDescent="0.2">
      <c r="A6094" t="s">
        <v>5027</v>
      </c>
      <c r="B6094" t="s">
        <v>5028</v>
      </c>
      <c r="C6094" s="2">
        <v>44046.154861111114</v>
      </c>
      <c r="D6094" s="2">
        <v>44046.186111111114</v>
      </c>
      <c r="E6094" t="s">
        <v>1129</v>
      </c>
    </row>
    <row r="6095" spans="1:5" x14ac:dyDescent="0.2">
      <c r="A6095" t="s">
        <v>5027</v>
      </c>
      <c r="B6095" t="s">
        <v>5028</v>
      </c>
      <c r="C6095" s="2">
        <v>44046.154861111114</v>
      </c>
      <c r="D6095" s="2">
        <v>44046.186111111114</v>
      </c>
      <c r="E6095" t="s">
        <v>1131</v>
      </c>
    </row>
    <row r="6096" spans="1:5" x14ac:dyDescent="0.2">
      <c r="A6096" t="s">
        <v>5027</v>
      </c>
      <c r="B6096" t="s">
        <v>5028</v>
      </c>
      <c r="C6096" s="2">
        <v>44046.154861111114</v>
      </c>
      <c r="D6096" s="2">
        <v>44046.186111111114</v>
      </c>
      <c r="E6096" t="s">
        <v>5566</v>
      </c>
    </row>
    <row r="6097" spans="1:5" x14ac:dyDescent="0.2">
      <c r="A6097" t="s">
        <v>5027</v>
      </c>
      <c r="B6097" t="s">
        <v>5028</v>
      </c>
      <c r="C6097" s="2">
        <v>44046.154861111114</v>
      </c>
      <c r="D6097" s="2">
        <v>44046.186111111114</v>
      </c>
      <c r="E6097" t="s">
        <v>5567</v>
      </c>
    </row>
    <row r="6098" spans="1:5" x14ac:dyDescent="0.2">
      <c r="A6098" t="s">
        <v>5027</v>
      </c>
      <c r="B6098" t="s">
        <v>5028</v>
      </c>
      <c r="C6098" s="2">
        <v>44046.154861111114</v>
      </c>
      <c r="D6098" s="2">
        <v>44046.186111111114</v>
      </c>
      <c r="E6098" t="s">
        <v>5568</v>
      </c>
    </row>
    <row r="6099" spans="1:5" x14ac:dyDescent="0.2">
      <c r="A6099" t="s">
        <v>5027</v>
      </c>
      <c r="B6099" t="s">
        <v>5028</v>
      </c>
      <c r="C6099" s="2">
        <v>44046.154861111114</v>
      </c>
      <c r="D6099" s="2">
        <v>44046.186111111114</v>
      </c>
      <c r="E6099" t="s">
        <v>1134</v>
      </c>
    </row>
    <row r="6100" spans="1:5" x14ac:dyDescent="0.2">
      <c r="A6100" t="s">
        <v>5027</v>
      </c>
      <c r="B6100" t="s">
        <v>5028</v>
      </c>
      <c r="C6100" s="2">
        <v>44046.154861111114</v>
      </c>
      <c r="D6100" s="2">
        <v>44046.186111111114</v>
      </c>
      <c r="E6100" t="s">
        <v>5569</v>
      </c>
    </row>
    <row r="6101" spans="1:5" x14ac:dyDescent="0.2">
      <c r="A6101" t="s">
        <v>5027</v>
      </c>
      <c r="B6101" t="s">
        <v>5028</v>
      </c>
      <c r="C6101" s="2">
        <v>44046.154861111114</v>
      </c>
      <c r="D6101" s="2">
        <v>44046.186111111114</v>
      </c>
      <c r="E6101" t="s">
        <v>5570</v>
      </c>
    </row>
    <row r="6102" spans="1:5" x14ac:dyDescent="0.2">
      <c r="A6102" t="s">
        <v>5027</v>
      </c>
      <c r="B6102" t="s">
        <v>5028</v>
      </c>
      <c r="C6102" s="2">
        <v>44046.154861111114</v>
      </c>
      <c r="D6102" s="2">
        <v>44046.186111111114</v>
      </c>
      <c r="E6102" t="s">
        <v>1135</v>
      </c>
    </row>
    <row r="6103" spans="1:5" x14ac:dyDescent="0.2">
      <c r="A6103" t="s">
        <v>5027</v>
      </c>
      <c r="B6103" t="s">
        <v>5028</v>
      </c>
      <c r="C6103" s="2">
        <v>44046.154861111114</v>
      </c>
      <c r="D6103" s="2">
        <v>44046.186111111114</v>
      </c>
      <c r="E6103" t="s">
        <v>5571</v>
      </c>
    </row>
    <row r="6104" spans="1:5" x14ac:dyDescent="0.2">
      <c r="A6104" t="s">
        <v>5027</v>
      </c>
      <c r="B6104" t="s">
        <v>5028</v>
      </c>
      <c r="C6104" s="2">
        <v>44046.154861111114</v>
      </c>
      <c r="D6104" s="2">
        <v>44046.186111111114</v>
      </c>
      <c r="E6104" t="s">
        <v>5572</v>
      </c>
    </row>
    <row r="6105" spans="1:5" x14ac:dyDescent="0.2">
      <c r="A6105" t="s">
        <v>5027</v>
      </c>
      <c r="B6105" t="s">
        <v>5028</v>
      </c>
      <c r="C6105" s="2">
        <v>44046.154861111114</v>
      </c>
      <c r="D6105" s="2">
        <v>44046.186111111114</v>
      </c>
      <c r="E6105" t="s">
        <v>5573</v>
      </c>
    </row>
    <row r="6106" spans="1:5" x14ac:dyDescent="0.2">
      <c r="A6106" t="s">
        <v>5027</v>
      </c>
      <c r="B6106" t="s">
        <v>5028</v>
      </c>
      <c r="C6106" s="2">
        <v>44046.154861111114</v>
      </c>
      <c r="D6106" s="2">
        <v>44046.186111111114</v>
      </c>
      <c r="E6106" t="s">
        <v>5574</v>
      </c>
    </row>
    <row r="6107" spans="1:5" x14ac:dyDescent="0.2">
      <c r="A6107" t="s">
        <v>5027</v>
      </c>
      <c r="B6107" t="s">
        <v>5028</v>
      </c>
      <c r="C6107" s="2">
        <v>44046.154861111114</v>
      </c>
      <c r="D6107" s="2">
        <v>44046.186111111114</v>
      </c>
      <c r="E6107" t="s">
        <v>5575</v>
      </c>
    </row>
    <row r="6108" spans="1:5" x14ac:dyDescent="0.2">
      <c r="A6108" t="s">
        <v>5027</v>
      </c>
      <c r="B6108" t="s">
        <v>5028</v>
      </c>
      <c r="C6108" s="2">
        <v>44046.154861111114</v>
      </c>
      <c r="D6108" s="2">
        <v>44046.186111111114</v>
      </c>
      <c r="E6108" t="s">
        <v>1138</v>
      </c>
    </row>
    <row r="6109" spans="1:5" x14ac:dyDescent="0.2">
      <c r="A6109" t="s">
        <v>5027</v>
      </c>
      <c r="B6109" t="s">
        <v>5028</v>
      </c>
      <c r="C6109" s="2">
        <v>44046.154861111114</v>
      </c>
      <c r="D6109" s="2">
        <v>44046.186111111114</v>
      </c>
      <c r="E6109" t="s">
        <v>5576</v>
      </c>
    </row>
    <row r="6110" spans="1:5" x14ac:dyDescent="0.2">
      <c r="A6110" t="s">
        <v>5027</v>
      </c>
      <c r="B6110" t="s">
        <v>5028</v>
      </c>
      <c r="C6110" s="2">
        <v>44046.154861111114</v>
      </c>
      <c r="D6110" s="2">
        <v>44046.186111111114</v>
      </c>
      <c r="E6110" t="s">
        <v>5577</v>
      </c>
    </row>
    <row r="6111" spans="1:5" x14ac:dyDescent="0.2">
      <c r="A6111" t="s">
        <v>5027</v>
      </c>
      <c r="B6111" t="s">
        <v>5028</v>
      </c>
      <c r="C6111" s="2">
        <v>44046.154861111114</v>
      </c>
      <c r="D6111" s="2">
        <v>44046.186111111114</v>
      </c>
      <c r="E6111" t="s">
        <v>5578</v>
      </c>
    </row>
    <row r="6112" spans="1:5" x14ac:dyDescent="0.2">
      <c r="A6112" t="s">
        <v>5027</v>
      </c>
      <c r="B6112" t="s">
        <v>5028</v>
      </c>
      <c r="C6112" s="2">
        <v>44046.154861111114</v>
      </c>
      <c r="D6112" s="2">
        <v>44046.186111111114</v>
      </c>
      <c r="E6112" t="s">
        <v>5579</v>
      </c>
    </row>
    <row r="6113" spans="1:5" x14ac:dyDescent="0.2">
      <c r="A6113" t="s">
        <v>5027</v>
      </c>
      <c r="B6113" t="s">
        <v>5028</v>
      </c>
      <c r="C6113" s="2">
        <v>44046.154861111114</v>
      </c>
      <c r="D6113" s="2">
        <v>44046.186111111114</v>
      </c>
      <c r="E6113" t="s">
        <v>1139</v>
      </c>
    </row>
    <row r="6114" spans="1:5" x14ac:dyDescent="0.2">
      <c r="A6114" t="s">
        <v>5027</v>
      </c>
      <c r="B6114" t="s">
        <v>5028</v>
      </c>
      <c r="C6114" s="2">
        <v>44046.154861111114</v>
      </c>
      <c r="D6114" s="2">
        <v>44046.186111111114</v>
      </c>
      <c r="E6114" t="s">
        <v>1140</v>
      </c>
    </row>
    <row r="6115" spans="1:5" x14ac:dyDescent="0.2">
      <c r="A6115" t="s">
        <v>5027</v>
      </c>
      <c r="B6115" t="s">
        <v>5028</v>
      </c>
      <c r="C6115" s="2">
        <v>44046.154861111114</v>
      </c>
      <c r="D6115" s="2">
        <v>44046.186111111114</v>
      </c>
      <c r="E6115" t="s">
        <v>5580</v>
      </c>
    </row>
    <row r="6116" spans="1:5" x14ac:dyDescent="0.2">
      <c r="A6116" t="s">
        <v>5027</v>
      </c>
      <c r="B6116" t="s">
        <v>5028</v>
      </c>
      <c r="C6116" s="2">
        <v>44046.154861111114</v>
      </c>
      <c r="D6116" s="2">
        <v>44046.186111111114</v>
      </c>
      <c r="E6116" t="s">
        <v>5581</v>
      </c>
    </row>
    <row r="6117" spans="1:5" x14ac:dyDescent="0.2">
      <c r="A6117" t="s">
        <v>5027</v>
      </c>
      <c r="B6117" t="s">
        <v>5028</v>
      </c>
      <c r="C6117" s="2">
        <v>44046.154861111114</v>
      </c>
      <c r="D6117" s="2">
        <v>44046.186111111114</v>
      </c>
      <c r="E6117" t="s">
        <v>5582</v>
      </c>
    </row>
    <row r="6118" spans="1:5" x14ac:dyDescent="0.2">
      <c r="A6118" t="s">
        <v>5027</v>
      </c>
      <c r="B6118" t="s">
        <v>5028</v>
      </c>
      <c r="C6118" s="2">
        <v>44046.154861111114</v>
      </c>
      <c r="D6118" s="2">
        <v>44046.186111111114</v>
      </c>
      <c r="E6118" t="s">
        <v>5583</v>
      </c>
    </row>
    <row r="6119" spans="1:5" x14ac:dyDescent="0.2">
      <c r="A6119" t="s">
        <v>5027</v>
      </c>
      <c r="B6119" t="s">
        <v>5028</v>
      </c>
      <c r="C6119" s="2">
        <v>44046.154861111114</v>
      </c>
      <c r="D6119" s="2">
        <v>44046.186111111114</v>
      </c>
      <c r="E6119" t="s">
        <v>5584</v>
      </c>
    </row>
    <row r="6120" spans="1:5" x14ac:dyDescent="0.2">
      <c r="A6120" t="s">
        <v>5027</v>
      </c>
      <c r="B6120" t="s">
        <v>5028</v>
      </c>
      <c r="C6120" s="2">
        <v>44046.154861111114</v>
      </c>
      <c r="D6120" s="2">
        <v>44046.186111111114</v>
      </c>
      <c r="E6120" t="s">
        <v>5585</v>
      </c>
    </row>
    <row r="6121" spans="1:5" x14ac:dyDescent="0.2">
      <c r="A6121" t="s">
        <v>5027</v>
      </c>
      <c r="B6121" t="s">
        <v>5028</v>
      </c>
      <c r="C6121" s="2">
        <v>44046.154861111114</v>
      </c>
      <c r="D6121" s="2">
        <v>44046.186111111114</v>
      </c>
      <c r="E6121" t="s">
        <v>1143</v>
      </c>
    </row>
    <row r="6122" spans="1:5" x14ac:dyDescent="0.2">
      <c r="A6122" t="s">
        <v>5027</v>
      </c>
      <c r="B6122" t="s">
        <v>5028</v>
      </c>
      <c r="C6122" s="2">
        <v>44046.154861111114</v>
      </c>
      <c r="D6122" s="2">
        <v>44046.186111111114</v>
      </c>
      <c r="E6122" t="s">
        <v>1145</v>
      </c>
    </row>
    <row r="6123" spans="1:5" x14ac:dyDescent="0.2">
      <c r="A6123" t="s">
        <v>5027</v>
      </c>
      <c r="B6123" t="s">
        <v>5028</v>
      </c>
      <c r="C6123" s="2">
        <v>44046.154861111114</v>
      </c>
      <c r="D6123" s="2">
        <v>44046.186111111114</v>
      </c>
      <c r="E6123" t="s">
        <v>1150</v>
      </c>
    </row>
    <row r="6124" spans="1:5" x14ac:dyDescent="0.2">
      <c r="A6124" t="s">
        <v>5027</v>
      </c>
      <c r="B6124" t="s">
        <v>5028</v>
      </c>
      <c r="C6124" s="2">
        <v>44046.154861111114</v>
      </c>
      <c r="D6124" s="2">
        <v>44046.186111111114</v>
      </c>
      <c r="E6124" t="s">
        <v>5586</v>
      </c>
    </row>
    <row r="6125" spans="1:5" x14ac:dyDescent="0.2">
      <c r="A6125" t="s">
        <v>5027</v>
      </c>
      <c r="B6125" t="s">
        <v>5028</v>
      </c>
      <c r="C6125" s="2">
        <v>44046.154861111114</v>
      </c>
      <c r="D6125" s="2">
        <v>44046.186111111114</v>
      </c>
      <c r="E6125" t="s">
        <v>5587</v>
      </c>
    </row>
    <row r="6126" spans="1:5" x14ac:dyDescent="0.2">
      <c r="A6126" t="s">
        <v>5027</v>
      </c>
      <c r="B6126" t="s">
        <v>5028</v>
      </c>
      <c r="C6126" s="2">
        <v>44046.154861111114</v>
      </c>
      <c r="D6126" s="2">
        <v>44046.186111111114</v>
      </c>
      <c r="E6126" t="s">
        <v>1154</v>
      </c>
    </row>
    <row r="6127" spans="1:5" x14ac:dyDescent="0.2">
      <c r="A6127" t="s">
        <v>5027</v>
      </c>
      <c r="B6127" t="s">
        <v>5028</v>
      </c>
      <c r="C6127" s="2">
        <v>44046.154861111114</v>
      </c>
      <c r="D6127" s="2">
        <v>44046.186111111114</v>
      </c>
      <c r="E6127" t="s">
        <v>1155</v>
      </c>
    </row>
    <row r="6128" spans="1:5" x14ac:dyDescent="0.2">
      <c r="A6128" t="s">
        <v>5027</v>
      </c>
      <c r="B6128" t="s">
        <v>5028</v>
      </c>
      <c r="C6128" s="2">
        <v>44046.154861111114</v>
      </c>
      <c r="D6128" s="2">
        <v>44046.186111111114</v>
      </c>
      <c r="E6128" t="s">
        <v>5588</v>
      </c>
    </row>
    <row r="6129" spans="1:5" x14ac:dyDescent="0.2">
      <c r="A6129" t="s">
        <v>5027</v>
      </c>
      <c r="B6129" t="s">
        <v>5028</v>
      </c>
      <c r="C6129" s="2">
        <v>44046.154861111114</v>
      </c>
      <c r="D6129" s="2">
        <v>44046.186111111114</v>
      </c>
      <c r="E6129" t="s">
        <v>5589</v>
      </c>
    </row>
    <row r="6130" spans="1:5" x14ac:dyDescent="0.2">
      <c r="A6130" t="s">
        <v>5027</v>
      </c>
      <c r="B6130" t="s">
        <v>5028</v>
      </c>
      <c r="C6130" s="2">
        <v>44046.154861111114</v>
      </c>
      <c r="D6130" s="2">
        <v>44046.186111111114</v>
      </c>
      <c r="E6130" t="s">
        <v>5590</v>
      </c>
    </row>
    <row r="6131" spans="1:5" x14ac:dyDescent="0.2">
      <c r="A6131" t="s">
        <v>5027</v>
      </c>
      <c r="B6131" t="s">
        <v>5028</v>
      </c>
      <c r="C6131" s="2">
        <v>44046.154861111114</v>
      </c>
      <c r="D6131" s="2">
        <v>44046.186111111114</v>
      </c>
      <c r="E6131" t="s">
        <v>1156</v>
      </c>
    </row>
    <row r="6132" spans="1:5" x14ac:dyDescent="0.2">
      <c r="A6132" t="s">
        <v>5027</v>
      </c>
      <c r="B6132" t="s">
        <v>5028</v>
      </c>
      <c r="C6132" s="2">
        <v>44046.154861111114</v>
      </c>
      <c r="D6132" s="2">
        <v>44046.186111111114</v>
      </c>
      <c r="E6132" t="s">
        <v>5591</v>
      </c>
    </row>
    <row r="6133" spans="1:5" x14ac:dyDescent="0.2">
      <c r="A6133" t="s">
        <v>5027</v>
      </c>
      <c r="B6133" t="s">
        <v>5028</v>
      </c>
      <c r="C6133" s="2">
        <v>44046.154861111114</v>
      </c>
      <c r="D6133" s="2">
        <v>44046.186111111114</v>
      </c>
      <c r="E6133" t="s">
        <v>5592</v>
      </c>
    </row>
    <row r="6134" spans="1:5" x14ac:dyDescent="0.2">
      <c r="A6134" t="s">
        <v>5027</v>
      </c>
      <c r="B6134" t="s">
        <v>5028</v>
      </c>
      <c r="C6134" s="2">
        <v>44046.154861111114</v>
      </c>
      <c r="D6134" s="2">
        <v>44046.186111111114</v>
      </c>
      <c r="E6134" t="s">
        <v>5593</v>
      </c>
    </row>
    <row r="6135" spans="1:5" x14ac:dyDescent="0.2">
      <c r="A6135" t="s">
        <v>5027</v>
      </c>
      <c r="B6135" t="s">
        <v>5028</v>
      </c>
      <c r="C6135" s="2">
        <v>44046.154861111114</v>
      </c>
      <c r="D6135" s="2">
        <v>44046.186111111114</v>
      </c>
      <c r="E6135" t="s">
        <v>5594</v>
      </c>
    </row>
    <row r="6136" spans="1:5" x14ac:dyDescent="0.2">
      <c r="A6136" t="s">
        <v>5027</v>
      </c>
      <c r="B6136" t="s">
        <v>5028</v>
      </c>
      <c r="C6136" s="2">
        <v>44046.154861111114</v>
      </c>
      <c r="D6136" s="2">
        <v>44046.186111111114</v>
      </c>
      <c r="E6136" t="s">
        <v>5595</v>
      </c>
    </row>
    <row r="6137" spans="1:5" x14ac:dyDescent="0.2">
      <c r="A6137" t="s">
        <v>5027</v>
      </c>
      <c r="B6137" t="s">
        <v>5028</v>
      </c>
      <c r="C6137" s="2">
        <v>44046.154861111114</v>
      </c>
      <c r="D6137" s="2">
        <v>44046.186111111114</v>
      </c>
      <c r="E6137" t="s">
        <v>1157</v>
      </c>
    </row>
    <row r="6138" spans="1:5" x14ac:dyDescent="0.2">
      <c r="A6138" t="s">
        <v>5027</v>
      </c>
      <c r="B6138" t="s">
        <v>5028</v>
      </c>
      <c r="C6138" s="2">
        <v>44046.154861111114</v>
      </c>
      <c r="D6138" s="2">
        <v>44046.186111111114</v>
      </c>
      <c r="E6138" t="s">
        <v>1160</v>
      </c>
    </row>
    <row r="6139" spans="1:5" x14ac:dyDescent="0.2">
      <c r="A6139" t="s">
        <v>5027</v>
      </c>
      <c r="B6139" t="s">
        <v>5028</v>
      </c>
      <c r="C6139" s="2">
        <v>44046.154861111114</v>
      </c>
      <c r="D6139" s="2">
        <v>44046.186111111114</v>
      </c>
      <c r="E6139" t="s">
        <v>5596</v>
      </c>
    </row>
    <row r="6140" spans="1:5" x14ac:dyDescent="0.2">
      <c r="A6140" t="s">
        <v>5027</v>
      </c>
      <c r="B6140" t="s">
        <v>5028</v>
      </c>
      <c r="C6140" s="2">
        <v>44046.154861111114</v>
      </c>
      <c r="D6140" s="2">
        <v>44046.186111111114</v>
      </c>
      <c r="E6140" t="s">
        <v>1162</v>
      </c>
    </row>
    <row r="6141" spans="1:5" x14ac:dyDescent="0.2">
      <c r="A6141" t="s">
        <v>5027</v>
      </c>
      <c r="B6141" t="s">
        <v>5028</v>
      </c>
      <c r="C6141" s="2">
        <v>44046.154861111114</v>
      </c>
      <c r="D6141" s="2">
        <v>44046.186111111114</v>
      </c>
      <c r="E6141" t="s">
        <v>5597</v>
      </c>
    </row>
    <row r="6142" spans="1:5" x14ac:dyDescent="0.2">
      <c r="A6142" t="s">
        <v>5027</v>
      </c>
      <c r="B6142" t="s">
        <v>5028</v>
      </c>
      <c r="C6142" s="2">
        <v>44046.154861111114</v>
      </c>
      <c r="D6142" s="2">
        <v>44046.186111111114</v>
      </c>
      <c r="E6142" t="s">
        <v>5598</v>
      </c>
    </row>
    <row r="6143" spans="1:5" x14ac:dyDescent="0.2">
      <c r="A6143" t="s">
        <v>5027</v>
      </c>
      <c r="B6143" t="s">
        <v>5028</v>
      </c>
      <c r="C6143" s="2">
        <v>44046.154861111114</v>
      </c>
      <c r="D6143" s="2">
        <v>44046.186111111114</v>
      </c>
      <c r="E6143" t="s">
        <v>1164</v>
      </c>
    </row>
    <row r="6144" spans="1:5" x14ac:dyDescent="0.2">
      <c r="A6144" t="s">
        <v>5027</v>
      </c>
      <c r="B6144" t="s">
        <v>5028</v>
      </c>
      <c r="C6144" s="2">
        <v>44046.154861111114</v>
      </c>
      <c r="D6144" s="2">
        <v>44046.186111111114</v>
      </c>
      <c r="E6144" t="s">
        <v>5599</v>
      </c>
    </row>
    <row r="6145" spans="1:5" x14ac:dyDescent="0.2">
      <c r="A6145" t="s">
        <v>5027</v>
      </c>
      <c r="B6145" t="s">
        <v>5028</v>
      </c>
      <c r="C6145" s="2">
        <v>44046.154861111114</v>
      </c>
      <c r="D6145" s="2">
        <v>44046.186111111114</v>
      </c>
      <c r="E6145" t="s">
        <v>5600</v>
      </c>
    </row>
    <row r="6146" spans="1:5" x14ac:dyDescent="0.2">
      <c r="A6146" t="s">
        <v>5027</v>
      </c>
      <c r="B6146" t="s">
        <v>5028</v>
      </c>
      <c r="C6146" s="2">
        <v>44046.154861111114</v>
      </c>
      <c r="D6146" s="2">
        <v>44046.186111111114</v>
      </c>
      <c r="E6146" t="s">
        <v>5601</v>
      </c>
    </row>
    <row r="6147" spans="1:5" x14ac:dyDescent="0.2">
      <c r="A6147" t="s">
        <v>5027</v>
      </c>
      <c r="B6147" t="s">
        <v>5028</v>
      </c>
      <c r="C6147" s="2">
        <v>44046.154861111114</v>
      </c>
      <c r="D6147" s="2">
        <v>44046.186111111114</v>
      </c>
      <c r="E6147" t="s">
        <v>1165</v>
      </c>
    </row>
    <row r="6148" spans="1:5" x14ac:dyDescent="0.2">
      <c r="A6148" t="s">
        <v>5027</v>
      </c>
      <c r="B6148" t="s">
        <v>5028</v>
      </c>
      <c r="C6148" s="2">
        <v>44046.154861111114</v>
      </c>
      <c r="D6148" s="2">
        <v>44046.186111111114</v>
      </c>
      <c r="E6148" t="s">
        <v>1166</v>
      </c>
    </row>
    <row r="6149" spans="1:5" x14ac:dyDescent="0.2">
      <c r="A6149" t="s">
        <v>5027</v>
      </c>
      <c r="B6149" t="s">
        <v>5028</v>
      </c>
      <c r="C6149" s="2">
        <v>44046.154861111114</v>
      </c>
      <c r="D6149" s="2">
        <v>44046.186111111114</v>
      </c>
      <c r="E6149" t="s">
        <v>1167</v>
      </c>
    </row>
    <row r="6150" spans="1:5" x14ac:dyDescent="0.2">
      <c r="A6150" t="s">
        <v>5027</v>
      </c>
      <c r="B6150" t="s">
        <v>5028</v>
      </c>
      <c r="C6150" s="2">
        <v>44046.154861111114</v>
      </c>
      <c r="D6150" s="2">
        <v>44046.186111111114</v>
      </c>
      <c r="E6150" t="s">
        <v>1169</v>
      </c>
    </row>
    <row r="6151" spans="1:5" x14ac:dyDescent="0.2">
      <c r="A6151" t="s">
        <v>5027</v>
      </c>
      <c r="B6151" t="s">
        <v>5028</v>
      </c>
      <c r="C6151" s="2">
        <v>44046.154861111114</v>
      </c>
      <c r="D6151" s="2">
        <v>44046.186111111114</v>
      </c>
      <c r="E6151" t="s">
        <v>5602</v>
      </c>
    </row>
    <row r="6152" spans="1:5" x14ac:dyDescent="0.2">
      <c r="A6152" t="s">
        <v>5027</v>
      </c>
      <c r="B6152" t="s">
        <v>5028</v>
      </c>
      <c r="C6152" s="2">
        <v>44046.154861111114</v>
      </c>
      <c r="D6152" s="2">
        <v>44046.186111111114</v>
      </c>
      <c r="E6152" t="s">
        <v>1171</v>
      </c>
    </row>
    <row r="6153" spans="1:5" x14ac:dyDescent="0.2">
      <c r="A6153" t="s">
        <v>5027</v>
      </c>
      <c r="B6153" t="s">
        <v>5028</v>
      </c>
      <c r="C6153" s="2">
        <v>44046.154861111114</v>
      </c>
      <c r="D6153" s="2">
        <v>44046.186111111114</v>
      </c>
      <c r="E6153" t="s">
        <v>5603</v>
      </c>
    </row>
    <row r="6154" spans="1:5" x14ac:dyDescent="0.2">
      <c r="A6154" t="s">
        <v>5027</v>
      </c>
      <c r="B6154" t="s">
        <v>5028</v>
      </c>
      <c r="C6154" s="2">
        <v>44046.154861111114</v>
      </c>
      <c r="D6154" s="2">
        <v>44046.186111111114</v>
      </c>
      <c r="E6154" t="s">
        <v>1172</v>
      </c>
    </row>
    <row r="6155" spans="1:5" x14ac:dyDescent="0.2">
      <c r="A6155" t="s">
        <v>5027</v>
      </c>
      <c r="B6155" t="s">
        <v>5028</v>
      </c>
      <c r="C6155" s="2">
        <v>44046.154861111114</v>
      </c>
      <c r="D6155" s="2">
        <v>44046.186111111114</v>
      </c>
      <c r="E6155" t="s">
        <v>1175</v>
      </c>
    </row>
    <row r="6156" spans="1:5" x14ac:dyDescent="0.2">
      <c r="A6156" t="s">
        <v>5027</v>
      </c>
      <c r="B6156" t="s">
        <v>5028</v>
      </c>
      <c r="C6156" s="2">
        <v>44046.154861111114</v>
      </c>
      <c r="D6156" s="2">
        <v>44046.186111111114</v>
      </c>
      <c r="E6156" t="s">
        <v>5604</v>
      </c>
    </row>
    <row r="6157" spans="1:5" x14ac:dyDescent="0.2">
      <c r="A6157" t="s">
        <v>5027</v>
      </c>
      <c r="B6157" t="s">
        <v>5028</v>
      </c>
      <c r="C6157" s="2">
        <v>44046.154861111114</v>
      </c>
      <c r="D6157" s="2">
        <v>44046.186111111114</v>
      </c>
      <c r="E6157" t="s">
        <v>1176</v>
      </c>
    </row>
    <row r="6158" spans="1:5" x14ac:dyDescent="0.2">
      <c r="A6158" t="s">
        <v>5027</v>
      </c>
      <c r="B6158" t="s">
        <v>5028</v>
      </c>
      <c r="C6158" s="2">
        <v>44046.154861111114</v>
      </c>
      <c r="D6158" s="2">
        <v>44046.186111111114</v>
      </c>
      <c r="E6158" t="s">
        <v>1177</v>
      </c>
    </row>
    <row r="6159" spans="1:5" x14ac:dyDescent="0.2">
      <c r="A6159" t="s">
        <v>5027</v>
      </c>
      <c r="B6159" t="s">
        <v>5028</v>
      </c>
      <c r="C6159" s="2">
        <v>44046.154861111114</v>
      </c>
      <c r="D6159" s="2">
        <v>44046.186111111114</v>
      </c>
      <c r="E6159" t="s">
        <v>5605</v>
      </c>
    </row>
    <row r="6160" spans="1:5" x14ac:dyDescent="0.2">
      <c r="A6160" t="s">
        <v>5027</v>
      </c>
      <c r="B6160" t="s">
        <v>5028</v>
      </c>
      <c r="C6160" s="2">
        <v>44046.154861111114</v>
      </c>
      <c r="D6160" s="2">
        <v>44046.186111111114</v>
      </c>
      <c r="E6160" t="s">
        <v>5606</v>
      </c>
    </row>
    <row r="6161" spans="1:5" x14ac:dyDescent="0.2">
      <c r="A6161" t="s">
        <v>5027</v>
      </c>
      <c r="B6161" t="s">
        <v>5028</v>
      </c>
      <c r="C6161" s="2">
        <v>44046.154861111114</v>
      </c>
      <c r="D6161" s="2">
        <v>44046.186111111114</v>
      </c>
      <c r="E6161" t="s">
        <v>5607</v>
      </c>
    </row>
    <row r="6162" spans="1:5" x14ac:dyDescent="0.2">
      <c r="A6162" t="s">
        <v>5027</v>
      </c>
      <c r="B6162" t="s">
        <v>5028</v>
      </c>
      <c r="C6162" s="2">
        <v>44046.154861111114</v>
      </c>
      <c r="D6162" s="2">
        <v>44046.186111111114</v>
      </c>
      <c r="E6162" t="s">
        <v>1178</v>
      </c>
    </row>
    <row r="6163" spans="1:5" x14ac:dyDescent="0.2">
      <c r="A6163" t="s">
        <v>5027</v>
      </c>
      <c r="B6163" t="s">
        <v>5028</v>
      </c>
      <c r="C6163" s="2">
        <v>44046.154861111114</v>
      </c>
      <c r="D6163" s="2">
        <v>44046.186111111114</v>
      </c>
      <c r="E6163" t="s">
        <v>1179</v>
      </c>
    </row>
    <row r="6164" spans="1:5" x14ac:dyDescent="0.2">
      <c r="A6164" t="s">
        <v>5027</v>
      </c>
      <c r="B6164" t="s">
        <v>5028</v>
      </c>
      <c r="C6164" s="2">
        <v>44046.154861111114</v>
      </c>
      <c r="D6164" s="2">
        <v>44046.186111111114</v>
      </c>
      <c r="E6164" t="s">
        <v>1181</v>
      </c>
    </row>
    <row r="6165" spans="1:5" x14ac:dyDescent="0.2">
      <c r="A6165" t="s">
        <v>5027</v>
      </c>
      <c r="B6165" t="s">
        <v>5028</v>
      </c>
      <c r="C6165" s="2">
        <v>44046.154861111114</v>
      </c>
      <c r="D6165" s="2">
        <v>44046.186111111114</v>
      </c>
      <c r="E6165" t="s">
        <v>5608</v>
      </c>
    </row>
    <row r="6166" spans="1:5" x14ac:dyDescent="0.2">
      <c r="A6166" t="s">
        <v>5027</v>
      </c>
      <c r="B6166" t="s">
        <v>5028</v>
      </c>
      <c r="C6166" s="2">
        <v>44046.154861111114</v>
      </c>
      <c r="D6166" s="2">
        <v>44046.186111111114</v>
      </c>
      <c r="E6166" t="s">
        <v>5609</v>
      </c>
    </row>
    <row r="6167" spans="1:5" x14ac:dyDescent="0.2">
      <c r="A6167" t="s">
        <v>5027</v>
      </c>
      <c r="B6167" t="s">
        <v>5028</v>
      </c>
      <c r="C6167" s="2">
        <v>44046.154861111114</v>
      </c>
      <c r="D6167" s="2">
        <v>44046.186111111114</v>
      </c>
      <c r="E6167" t="s">
        <v>1182</v>
      </c>
    </row>
    <row r="6168" spans="1:5" x14ac:dyDescent="0.2">
      <c r="A6168" t="s">
        <v>5027</v>
      </c>
      <c r="B6168" t="s">
        <v>5028</v>
      </c>
      <c r="C6168" s="2">
        <v>44046.154861111114</v>
      </c>
      <c r="D6168" s="2">
        <v>44046.186111111114</v>
      </c>
      <c r="E6168" t="s">
        <v>5610</v>
      </c>
    </row>
    <row r="6169" spans="1:5" x14ac:dyDescent="0.2">
      <c r="A6169" t="s">
        <v>5027</v>
      </c>
      <c r="B6169" t="s">
        <v>5028</v>
      </c>
      <c r="C6169" s="2">
        <v>44046.154861111114</v>
      </c>
      <c r="D6169" s="2">
        <v>44046.186111111114</v>
      </c>
      <c r="E6169" t="s">
        <v>1184</v>
      </c>
    </row>
    <row r="6170" spans="1:5" x14ac:dyDescent="0.2">
      <c r="A6170" t="s">
        <v>5027</v>
      </c>
      <c r="B6170" t="s">
        <v>5028</v>
      </c>
      <c r="C6170" s="2">
        <v>44046.154861111114</v>
      </c>
      <c r="D6170" s="2">
        <v>44046.186111111114</v>
      </c>
      <c r="E6170" t="s">
        <v>5611</v>
      </c>
    </row>
    <row r="6171" spans="1:5" x14ac:dyDescent="0.2">
      <c r="A6171" t="s">
        <v>5027</v>
      </c>
      <c r="B6171" t="s">
        <v>5028</v>
      </c>
      <c r="C6171" s="2">
        <v>44046.154861111114</v>
      </c>
      <c r="D6171" s="2">
        <v>44046.186111111114</v>
      </c>
      <c r="E6171" t="s">
        <v>5612</v>
      </c>
    </row>
    <row r="6172" spans="1:5" x14ac:dyDescent="0.2">
      <c r="A6172" t="s">
        <v>5027</v>
      </c>
      <c r="B6172" t="s">
        <v>5028</v>
      </c>
      <c r="C6172" s="2">
        <v>44046.154861111114</v>
      </c>
      <c r="D6172" s="2">
        <v>44046.186111111114</v>
      </c>
      <c r="E6172" t="s">
        <v>1185</v>
      </c>
    </row>
    <row r="6173" spans="1:5" x14ac:dyDescent="0.2">
      <c r="A6173" t="s">
        <v>5027</v>
      </c>
      <c r="B6173" t="s">
        <v>5028</v>
      </c>
      <c r="C6173" s="2">
        <v>44046.154861111114</v>
      </c>
      <c r="D6173" s="2">
        <v>44046.186111111114</v>
      </c>
      <c r="E6173" t="s">
        <v>5613</v>
      </c>
    </row>
    <row r="6174" spans="1:5" x14ac:dyDescent="0.2">
      <c r="A6174" t="s">
        <v>5027</v>
      </c>
      <c r="B6174" t="s">
        <v>5028</v>
      </c>
      <c r="C6174" s="2">
        <v>44046.154861111114</v>
      </c>
      <c r="D6174" s="2">
        <v>44046.186111111114</v>
      </c>
      <c r="E6174" t="s">
        <v>5614</v>
      </c>
    </row>
    <row r="6175" spans="1:5" x14ac:dyDescent="0.2">
      <c r="A6175" t="s">
        <v>5027</v>
      </c>
      <c r="B6175" t="s">
        <v>5028</v>
      </c>
      <c r="C6175" s="2">
        <v>44046.154861111114</v>
      </c>
      <c r="D6175" s="2">
        <v>44046.186111111114</v>
      </c>
      <c r="E6175" t="s">
        <v>1190</v>
      </c>
    </row>
    <row r="6176" spans="1:5" x14ac:dyDescent="0.2">
      <c r="A6176" t="s">
        <v>5027</v>
      </c>
      <c r="B6176" t="s">
        <v>5028</v>
      </c>
      <c r="C6176" s="2">
        <v>44046.154861111114</v>
      </c>
      <c r="D6176" s="2">
        <v>44046.186111111114</v>
      </c>
      <c r="E6176" t="s">
        <v>5615</v>
      </c>
    </row>
    <row r="6177" spans="1:5" x14ac:dyDescent="0.2">
      <c r="A6177" t="s">
        <v>5027</v>
      </c>
      <c r="B6177" t="s">
        <v>5028</v>
      </c>
      <c r="C6177" s="2">
        <v>44046.154861111114</v>
      </c>
      <c r="D6177" s="2">
        <v>44046.186111111114</v>
      </c>
      <c r="E6177" t="s">
        <v>1192</v>
      </c>
    </row>
    <row r="6178" spans="1:5" x14ac:dyDescent="0.2">
      <c r="A6178" t="s">
        <v>5027</v>
      </c>
      <c r="B6178" t="s">
        <v>5028</v>
      </c>
      <c r="C6178" s="2">
        <v>44046.154861111114</v>
      </c>
      <c r="D6178" s="2">
        <v>44046.186111111114</v>
      </c>
      <c r="E6178" t="s">
        <v>5616</v>
      </c>
    </row>
    <row r="6179" spans="1:5" x14ac:dyDescent="0.2">
      <c r="A6179" t="s">
        <v>5027</v>
      </c>
      <c r="B6179" t="s">
        <v>5028</v>
      </c>
      <c r="C6179" s="2">
        <v>44046.154861111114</v>
      </c>
      <c r="D6179" s="2">
        <v>44046.186111111114</v>
      </c>
      <c r="E6179" t="s">
        <v>5617</v>
      </c>
    </row>
    <row r="6180" spans="1:5" x14ac:dyDescent="0.2">
      <c r="A6180" t="s">
        <v>5027</v>
      </c>
      <c r="B6180" t="s">
        <v>5028</v>
      </c>
      <c r="C6180" s="2">
        <v>44046.154861111114</v>
      </c>
      <c r="D6180" s="2">
        <v>44046.186111111114</v>
      </c>
      <c r="E6180" t="s">
        <v>1195</v>
      </c>
    </row>
    <row r="6181" spans="1:5" x14ac:dyDescent="0.2">
      <c r="A6181" t="s">
        <v>5027</v>
      </c>
      <c r="B6181" t="s">
        <v>5028</v>
      </c>
      <c r="C6181" s="2">
        <v>44046.154861111114</v>
      </c>
      <c r="D6181" s="2">
        <v>44046.186111111114</v>
      </c>
      <c r="E6181" t="s">
        <v>1196</v>
      </c>
    </row>
    <row r="6182" spans="1:5" x14ac:dyDescent="0.2">
      <c r="A6182" t="s">
        <v>5027</v>
      </c>
      <c r="B6182" t="s">
        <v>5028</v>
      </c>
      <c r="C6182" s="2">
        <v>44046.154861111114</v>
      </c>
      <c r="D6182" s="2">
        <v>44046.186111111114</v>
      </c>
      <c r="E6182" t="s">
        <v>5618</v>
      </c>
    </row>
    <row r="6183" spans="1:5" x14ac:dyDescent="0.2">
      <c r="A6183" t="s">
        <v>5027</v>
      </c>
      <c r="B6183" t="s">
        <v>5028</v>
      </c>
      <c r="C6183" s="2">
        <v>44046.154861111114</v>
      </c>
      <c r="D6183" s="2">
        <v>44046.186111111114</v>
      </c>
      <c r="E6183" t="s">
        <v>5619</v>
      </c>
    </row>
    <row r="6184" spans="1:5" x14ac:dyDescent="0.2">
      <c r="A6184" t="s">
        <v>5027</v>
      </c>
      <c r="B6184" t="s">
        <v>5028</v>
      </c>
      <c r="C6184" s="2">
        <v>44046.154861111114</v>
      </c>
      <c r="D6184" s="2">
        <v>44046.186111111114</v>
      </c>
      <c r="E6184" t="s">
        <v>5620</v>
      </c>
    </row>
    <row r="6185" spans="1:5" x14ac:dyDescent="0.2">
      <c r="A6185" t="s">
        <v>5027</v>
      </c>
      <c r="B6185" t="s">
        <v>5028</v>
      </c>
      <c r="C6185" s="2">
        <v>44046.154861111114</v>
      </c>
      <c r="D6185" s="2">
        <v>44046.186111111114</v>
      </c>
      <c r="E6185" t="s">
        <v>5621</v>
      </c>
    </row>
    <row r="6186" spans="1:5" x14ac:dyDescent="0.2">
      <c r="A6186" t="s">
        <v>5027</v>
      </c>
      <c r="B6186" t="s">
        <v>5028</v>
      </c>
      <c r="C6186" s="2">
        <v>44046.154861111114</v>
      </c>
      <c r="D6186" s="2">
        <v>44046.186111111114</v>
      </c>
      <c r="E6186" t="s">
        <v>1202</v>
      </c>
    </row>
    <row r="6187" spans="1:5" x14ac:dyDescent="0.2">
      <c r="A6187" t="s">
        <v>5027</v>
      </c>
      <c r="B6187" t="s">
        <v>5028</v>
      </c>
      <c r="C6187" s="2">
        <v>44046.154861111114</v>
      </c>
      <c r="D6187" s="2">
        <v>44046.186111111114</v>
      </c>
      <c r="E6187" t="s">
        <v>5622</v>
      </c>
    </row>
    <row r="6188" spans="1:5" x14ac:dyDescent="0.2">
      <c r="A6188" t="s">
        <v>5027</v>
      </c>
      <c r="B6188" t="s">
        <v>5028</v>
      </c>
      <c r="C6188" s="2">
        <v>44046.154861111114</v>
      </c>
      <c r="D6188" s="2">
        <v>44046.186111111114</v>
      </c>
      <c r="E6188" t="s">
        <v>1203</v>
      </c>
    </row>
    <row r="6189" spans="1:5" x14ac:dyDescent="0.2">
      <c r="A6189" t="s">
        <v>5027</v>
      </c>
      <c r="B6189" t="s">
        <v>5028</v>
      </c>
      <c r="C6189" s="2">
        <v>44046.154861111114</v>
      </c>
      <c r="D6189" s="2">
        <v>44046.186111111114</v>
      </c>
      <c r="E6189" t="s">
        <v>1204</v>
      </c>
    </row>
    <row r="6190" spans="1:5" x14ac:dyDescent="0.2">
      <c r="A6190" t="s">
        <v>5027</v>
      </c>
      <c r="B6190" t="s">
        <v>5028</v>
      </c>
      <c r="C6190" s="2">
        <v>44046.154861111114</v>
      </c>
      <c r="D6190" s="2">
        <v>44046.186111111114</v>
      </c>
      <c r="E6190" t="s">
        <v>1206</v>
      </c>
    </row>
    <row r="6191" spans="1:5" x14ac:dyDescent="0.2">
      <c r="A6191" t="s">
        <v>5027</v>
      </c>
      <c r="B6191" t="s">
        <v>5028</v>
      </c>
      <c r="C6191" s="2">
        <v>44046.154861111114</v>
      </c>
      <c r="D6191" s="2">
        <v>44046.186111111114</v>
      </c>
      <c r="E6191" t="s">
        <v>1211</v>
      </c>
    </row>
    <row r="6192" spans="1:5" x14ac:dyDescent="0.2">
      <c r="A6192" t="s">
        <v>5027</v>
      </c>
      <c r="B6192" t="s">
        <v>5028</v>
      </c>
      <c r="C6192" s="2">
        <v>44046.154861111114</v>
      </c>
      <c r="D6192" s="2">
        <v>44046.186111111114</v>
      </c>
      <c r="E6192" t="s">
        <v>1212</v>
      </c>
    </row>
    <row r="6193" spans="1:5" x14ac:dyDescent="0.2">
      <c r="A6193" t="s">
        <v>5027</v>
      </c>
      <c r="B6193" t="s">
        <v>5028</v>
      </c>
      <c r="C6193" s="2">
        <v>44046.154861111114</v>
      </c>
      <c r="D6193" s="2">
        <v>44046.186111111114</v>
      </c>
      <c r="E6193" t="s">
        <v>5623</v>
      </c>
    </row>
    <row r="6194" spans="1:5" x14ac:dyDescent="0.2">
      <c r="A6194" t="s">
        <v>5027</v>
      </c>
      <c r="B6194" t="s">
        <v>5028</v>
      </c>
      <c r="C6194" s="2">
        <v>44046.154861111114</v>
      </c>
      <c r="D6194" s="2">
        <v>44046.186111111114</v>
      </c>
      <c r="E6194" t="s">
        <v>5624</v>
      </c>
    </row>
    <row r="6195" spans="1:5" x14ac:dyDescent="0.2">
      <c r="A6195" t="s">
        <v>5027</v>
      </c>
      <c r="B6195" t="s">
        <v>5028</v>
      </c>
      <c r="C6195" s="2">
        <v>44046.154861111114</v>
      </c>
      <c r="D6195" s="2">
        <v>44046.186111111114</v>
      </c>
      <c r="E6195" t="s">
        <v>1213</v>
      </c>
    </row>
    <row r="6196" spans="1:5" x14ac:dyDescent="0.2">
      <c r="A6196" t="s">
        <v>5027</v>
      </c>
      <c r="B6196" t="s">
        <v>5028</v>
      </c>
      <c r="C6196" s="2">
        <v>44046.154861111114</v>
      </c>
      <c r="D6196" s="2">
        <v>44046.186111111114</v>
      </c>
      <c r="E6196" t="s">
        <v>5625</v>
      </c>
    </row>
    <row r="6197" spans="1:5" x14ac:dyDescent="0.2">
      <c r="A6197" t="s">
        <v>5027</v>
      </c>
      <c r="B6197" t="s">
        <v>5028</v>
      </c>
      <c r="C6197" s="2">
        <v>44046.154861111114</v>
      </c>
      <c r="D6197" s="2">
        <v>44046.186111111114</v>
      </c>
      <c r="E6197" t="s">
        <v>1214</v>
      </c>
    </row>
    <row r="6198" spans="1:5" x14ac:dyDescent="0.2">
      <c r="A6198" t="s">
        <v>5027</v>
      </c>
      <c r="B6198" t="s">
        <v>5028</v>
      </c>
      <c r="C6198" s="2">
        <v>44046.154861111114</v>
      </c>
      <c r="D6198" s="2">
        <v>44046.186111111114</v>
      </c>
      <c r="E6198" t="s">
        <v>5626</v>
      </c>
    </row>
    <row r="6199" spans="1:5" x14ac:dyDescent="0.2">
      <c r="A6199" t="s">
        <v>5027</v>
      </c>
      <c r="B6199" t="s">
        <v>5028</v>
      </c>
      <c r="C6199" s="2">
        <v>44046.154861111114</v>
      </c>
      <c r="D6199" s="2">
        <v>44046.186111111114</v>
      </c>
      <c r="E6199" t="s">
        <v>1216</v>
      </c>
    </row>
    <row r="6200" spans="1:5" x14ac:dyDescent="0.2">
      <c r="A6200" t="s">
        <v>5027</v>
      </c>
      <c r="B6200" t="s">
        <v>5028</v>
      </c>
      <c r="C6200" s="2">
        <v>44046.154861111114</v>
      </c>
      <c r="D6200" s="2">
        <v>44046.186111111114</v>
      </c>
      <c r="E6200" t="s">
        <v>5627</v>
      </c>
    </row>
    <row r="6201" spans="1:5" x14ac:dyDescent="0.2">
      <c r="A6201" t="s">
        <v>5027</v>
      </c>
      <c r="B6201" t="s">
        <v>5028</v>
      </c>
      <c r="C6201" s="2">
        <v>44046.154861111114</v>
      </c>
      <c r="D6201" s="2">
        <v>44046.186111111114</v>
      </c>
      <c r="E6201" t="s">
        <v>1218</v>
      </c>
    </row>
    <row r="6202" spans="1:5" x14ac:dyDescent="0.2">
      <c r="A6202" t="s">
        <v>5027</v>
      </c>
      <c r="B6202" t="s">
        <v>5028</v>
      </c>
      <c r="C6202" s="2">
        <v>44046.154861111114</v>
      </c>
      <c r="D6202" s="2">
        <v>44046.186111111114</v>
      </c>
      <c r="E6202" t="s">
        <v>5628</v>
      </c>
    </row>
    <row r="6203" spans="1:5" x14ac:dyDescent="0.2">
      <c r="A6203" t="s">
        <v>5027</v>
      </c>
      <c r="B6203" t="s">
        <v>5028</v>
      </c>
      <c r="C6203" s="2">
        <v>44046.154861111114</v>
      </c>
      <c r="D6203" s="2">
        <v>44046.186111111114</v>
      </c>
      <c r="E6203" t="s">
        <v>5629</v>
      </c>
    </row>
    <row r="6204" spans="1:5" x14ac:dyDescent="0.2">
      <c r="A6204" t="s">
        <v>5027</v>
      </c>
      <c r="B6204" t="s">
        <v>5028</v>
      </c>
      <c r="C6204" s="2">
        <v>44046.154861111114</v>
      </c>
      <c r="D6204" s="2">
        <v>44046.186111111114</v>
      </c>
      <c r="E6204" t="s">
        <v>5630</v>
      </c>
    </row>
    <row r="6205" spans="1:5" x14ac:dyDescent="0.2">
      <c r="A6205" t="s">
        <v>5027</v>
      </c>
      <c r="B6205" t="s">
        <v>5028</v>
      </c>
      <c r="C6205" s="2">
        <v>44046.154861111114</v>
      </c>
      <c r="D6205" s="2">
        <v>44046.186111111114</v>
      </c>
      <c r="E6205" t="s">
        <v>1224</v>
      </c>
    </row>
    <row r="6206" spans="1:5" x14ac:dyDescent="0.2">
      <c r="A6206" t="s">
        <v>5027</v>
      </c>
      <c r="B6206" t="s">
        <v>5028</v>
      </c>
      <c r="C6206" s="2">
        <v>44046.154861111114</v>
      </c>
      <c r="D6206" s="2">
        <v>44046.186111111114</v>
      </c>
      <c r="E6206" t="s">
        <v>1225</v>
      </c>
    </row>
    <row r="6207" spans="1:5" x14ac:dyDescent="0.2">
      <c r="A6207" t="s">
        <v>5027</v>
      </c>
      <c r="B6207" t="s">
        <v>5028</v>
      </c>
      <c r="C6207" s="2">
        <v>44046.154861111114</v>
      </c>
      <c r="D6207" s="2">
        <v>44046.186111111114</v>
      </c>
      <c r="E6207" t="s">
        <v>5631</v>
      </c>
    </row>
    <row r="6208" spans="1:5" x14ac:dyDescent="0.2">
      <c r="A6208" t="s">
        <v>5027</v>
      </c>
      <c r="B6208" t="s">
        <v>5028</v>
      </c>
      <c r="C6208" s="2">
        <v>44046.154861111114</v>
      </c>
      <c r="D6208" s="2">
        <v>44046.186111111114</v>
      </c>
      <c r="E6208" t="s">
        <v>1228</v>
      </c>
    </row>
    <row r="6209" spans="1:5" x14ac:dyDescent="0.2">
      <c r="A6209" t="s">
        <v>5027</v>
      </c>
      <c r="B6209" t="s">
        <v>5028</v>
      </c>
      <c r="C6209" s="2">
        <v>44046.154861111114</v>
      </c>
      <c r="D6209" s="2">
        <v>44046.186111111114</v>
      </c>
      <c r="E6209" t="s">
        <v>1230</v>
      </c>
    </row>
    <row r="6210" spans="1:5" x14ac:dyDescent="0.2">
      <c r="A6210" t="s">
        <v>5027</v>
      </c>
      <c r="B6210" t="s">
        <v>5028</v>
      </c>
      <c r="C6210" s="2">
        <v>44046.154861111114</v>
      </c>
      <c r="D6210" s="2">
        <v>44046.186111111114</v>
      </c>
      <c r="E6210" t="s">
        <v>5632</v>
      </c>
    </row>
    <row r="6211" spans="1:5" x14ac:dyDescent="0.2">
      <c r="A6211" t="s">
        <v>5027</v>
      </c>
      <c r="B6211" t="s">
        <v>5028</v>
      </c>
      <c r="C6211" s="2">
        <v>44046.154861111114</v>
      </c>
      <c r="D6211" s="2">
        <v>44046.186111111114</v>
      </c>
      <c r="E6211" t="s">
        <v>5633</v>
      </c>
    </row>
    <row r="6212" spans="1:5" x14ac:dyDescent="0.2">
      <c r="A6212" t="s">
        <v>5027</v>
      </c>
      <c r="B6212" t="s">
        <v>5028</v>
      </c>
      <c r="C6212" s="2">
        <v>44046.154861111114</v>
      </c>
      <c r="D6212" s="2">
        <v>44046.186111111114</v>
      </c>
      <c r="E6212" t="s">
        <v>5634</v>
      </c>
    </row>
    <row r="6213" spans="1:5" x14ac:dyDescent="0.2">
      <c r="A6213" t="s">
        <v>5027</v>
      </c>
      <c r="B6213" t="s">
        <v>5028</v>
      </c>
      <c r="C6213" s="2">
        <v>44046.154861111114</v>
      </c>
      <c r="D6213" s="2">
        <v>44046.186111111114</v>
      </c>
      <c r="E6213" t="s">
        <v>5635</v>
      </c>
    </row>
    <row r="6214" spans="1:5" x14ac:dyDescent="0.2">
      <c r="A6214" t="s">
        <v>5027</v>
      </c>
      <c r="B6214" t="s">
        <v>5028</v>
      </c>
      <c r="C6214" s="2">
        <v>44046.154861111114</v>
      </c>
      <c r="D6214" s="2">
        <v>44046.186111111114</v>
      </c>
      <c r="E6214" t="s">
        <v>5636</v>
      </c>
    </row>
    <row r="6215" spans="1:5" x14ac:dyDescent="0.2">
      <c r="A6215" t="s">
        <v>5027</v>
      </c>
      <c r="B6215" t="s">
        <v>5028</v>
      </c>
      <c r="C6215" s="2">
        <v>44046.154861111114</v>
      </c>
      <c r="D6215" s="2">
        <v>44046.186111111114</v>
      </c>
      <c r="E6215" t="s">
        <v>5637</v>
      </c>
    </row>
    <row r="6216" spans="1:5" x14ac:dyDescent="0.2">
      <c r="A6216" t="s">
        <v>5027</v>
      </c>
      <c r="B6216" t="s">
        <v>5028</v>
      </c>
      <c r="C6216" s="2">
        <v>44046.154861111114</v>
      </c>
      <c r="D6216" s="2">
        <v>44046.186111111114</v>
      </c>
      <c r="E6216" t="s">
        <v>5638</v>
      </c>
    </row>
    <row r="6217" spans="1:5" x14ac:dyDescent="0.2">
      <c r="A6217" t="s">
        <v>5027</v>
      </c>
      <c r="B6217" t="s">
        <v>5028</v>
      </c>
      <c r="C6217" s="2">
        <v>44046.154861111114</v>
      </c>
      <c r="D6217" s="2">
        <v>44046.186111111114</v>
      </c>
      <c r="E6217" t="s">
        <v>5639</v>
      </c>
    </row>
    <row r="6218" spans="1:5" x14ac:dyDescent="0.2">
      <c r="A6218" t="s">
        <v>5027</v>
      </c>
      <c r="B6218" t="s">
        <v>5028</v>
      </c>
      <c r="C6218" s="2">
        <v>44046.154861111114</v>
      </c>
      <c r="D6218" s="2">
        <v>44046.186111111114</v>
      </c>
      <c r="E6218" t="s">
        <v>1233</v>
      </c>
    </row>
    <row r="6219" spans="1:5" x14ac:dyDescent="0.2">
      <c r="A6219" t="s">
        <v>5027</v>
      </c>
      <c r="B6219" t="s">
        <v>5028</v>
      </c>
      <c r="C6219" s="2">
        <v>44046.154861111114</v>
      </c>
      <c r="D6219" s="2">
        <v>44046.186111111114</v>
      </c>
      <c r="E6219" t="s">
        <v>1234</v>
      </c>
    </row>
    <row r="6220" spans="1:5" x14ac:dyDescent="0.2">
      <c r="A6220" t="s">
        <v>5027</v>
      </c>
      <c r="B6220" t="s">
        <v>5028</v>
      </c>
      <c r="C6220" s="2">
        <v>44046.154861111114</v>
      </c>
      <c r="D6220" s="2">
        <v>44046.186111111114</v>
      </c>
      <c r="E6220" t="s">
        <v>5640</v>
      </c>
    </row>
    <row r="6221" spans="1:5" x14ac:dyDescent="0.2">
      <c r="A6221" t="s">
        <v>5027</v>
      </c>
      <c r="B6221" t="s">
        <v>5028</v>
      </c>
      <c r="C6221" s="2">
        <v>44046.154861111114</v>
      </c>
      <c r="D6221" s="2">
        <v>44046.186111111114</v>
      </c>
      <c r="E6221" t="s">
        <v>1235</v>
      </c>
    </row>
    <row r="6222" spans="1:5" x14ac:dyDescent="0.2">
      <c r="A6222" t="s">
        <v>5027</v>
      </c>
      <c r="B6222" t="s">
        <v>5028</v>
      </c>
      <c r="C6222" s="2">
        <v>44046.154861111114</v>
      </c>
      <c r="D6222" s="2">
        <v>44046.186111111114</v>
      </c>
      <c r="E6222" t="s">
        <v>1236</v>
      </c>
    </row>
    <row r="6223" spans="1:5" x14ac:dyDescent="0.2">
      <c r="A6223" t="s">
        <v>5027</v>
      </c>
      <c r="B6223" t="s">
        <v>5028</v>
      </c>
      <c r="C6223" s="2">
        <v>44046.154861111114</v>
      </c>
      <c r="D6223" s="2">
        <v>44046.186111111114</v>
      </c>
      <c r="E6223" t="s">
        <v>1237</v>
      </c>
    </row>
    <row r="6224" spans="1:5" x14ac:dyDescent="0.2">
      <c r="A6224" t="s">
        <v>5027</v>
      </c>
      <c r="B6224" t="s">
        <v>5028</v>
      </c>
      <c r="C6224" s="2">
        <v>44046.154861111114</v>
      </c>
      <c r="D6224" s="2">
        <v>44046.186111111114</v>
      </c>
      <c r="E6224" t="s">
        <v>1238</v>
      </c>
    </row>
    <row r="6225" spans="1:5" x14ac:dyDescent="0.2">
      <c r="A6225" t="s">
        <v>5027</v>
      </c>
      <c r="B6225" t="s">
        <v>5028</v>
      </c>
      <c r="C6225" s="2">
        <v>44046.154861111114</v>
      </c>
      <c r="D6225" s="2">
        <v>44046.186111111114</v>
      </c>
      <c r="E6225" t="s">
        <v>5641</v>
      </c>
    </row>
    <row r="6226" spans="1:5" x14ac:dyDescent="0.2">
      <c r="A6226" t="s">
        <v>5027</v>
      </c>
      <c r="B6226" t="s">
        <v>5028</v>
      </c>
      <c r="C6226" s="2">
        <v>44046.154861111114</v>
      </c>
      <c r="D6226" s="2">
        <v>44046.186111111114</v>
      </c>
      <c r="E6226" t="s">
        <v>1240</v>
      </c>
    </row>
    <row r="6227" spans="1:5" x14ac:dyDescent="0.2">
      <c r="A6227" t="s">
        <v>5027</v>
      </c>
      <c r="B6227" t="s">
        <v>5028</v>
      </c>
      <c r="C6227" s="2">
        <v>44046.154861111114</v>
      </c>
      <c r="D6227" s="2">
        <v>44046.186111111114</v>
      </c>
      <c r="E6227" t="s">
        <v>1241</v>
      </c>
    </row>
    <row r="6228" spans="1:5" x14ac:dyDescent="0.2">
      <c r="A6228" t="s">
        <v>5027</v>
      </c>
      <c r="B6228" t="s">
        <v>5028</v>
      </c>
      <c r="C6228" s="2">
        <v>44046.154861111114</v>
      </c>
      <c r="D6228" s="2">
        <v>44046.186111111114</v>
      </c>
      <c r="E6228" t="s">
        <v>5642</v>
      </c>
    </row>
    <row r="6229" spans="1:5" x14ac:dyDescent="0.2">
      <c r="A6229" t="s">
        <v>5027</v>
      </c>
      <c r="B6229" t="s">
        <v>5028</v>
      </c>
      <c r="C6229" s="2">
        <v>44046.154861111114</v>
      </c>
      <c r="D6229" s="2">
        <v>44046.186111111114</v>
      </c>
      <c r="E6229" t="s">
        <v>5643</v>
      </c>
    </row>
    <row r="6230" spans="1:5" x14ac:dyDescent="0.2">
      <c r="A6230" t="s">
        <v>5027</v>
      </c>
      <c r="B6230" t="s">
        <v>5028</v>
      </c>
      <c r="C6230" s="2">
        <v>44046.154861111114</v>
      </c>
      <c r="D6230" s="2">
        <v>44046.186111111114</v>
      </c>
      <c r="E6230" t="s">
        <v>5644</v>
      </c>
    </row>
    <row r="6231" spans="1:5" x14ac:dyDescent="0.2">
      <c r="A6231" t="s">
        <v>5027</v>
      </c>
      <c r="B6231" t="s">
        <v>5028</v>
      </c>
      <c r="C6231" s="2">
        <v>44046.154861111114</v>
      </c>
      <c r="D6231" s="2">
        <v>44046.186111111114</v>
      </c>
      <c r="E6231" t="s">
        <v>5645</v>
      </c>
    </row>
    <row r="6232" spans="1:5" x14ac:dyDescent="0.2">
      <c r="A6232" t="s">
        <v>5027</v>
      </c>
      <c r="B6232" t="s">
        <v>5028</v>
      </c>
      <c r="C6232" s="2">
        <v>44046.154861111114</v>
      </c>
      <c r="D6232" s="2">
        <v>44046.186111111114</v>
      </c>
      <c r="E6232" t="s">
        <v>5646</v>
      </c>
    </row>
    <row r="6233" spans="1:5" x14ac:dyDescent="0.2">
      <c r="A6233" t="s">
        <v>5027</v>
      </c>
      <c r="B6233" t="s">
        <v>5028</v>
      </c>
      <c r="C6233" s="2">
        <v>44046.154861111114</v>
      </c>
      <c r="D6233" s="2">
        <v>44046.186111111114</v>
      </c>
      <c r="E6233" t="s">
        <v>1243</v>
      </c>
    </row>
    <row r="6234" spans="1:5" x14ac:dyDescent="0.2">
      <c r="A6234" t="s">
        <v>5027</v>
      </c>
      <c r="B6234" t="s">
        <v>5028</v>
      </c>
      <c r="C6234" s="2">
        <v>44046.154861111114</v>
      </c>
      <c r="D6234" s="2">
        <v>44046.186111111114</v>
      </c>
      <c r="E6234" t="s">
        <v>1244</v>
      </c>
    </row>
    <row r="6235" spans="1:5" x14ac:dyDescent="0.2">
      <c r="A6235" t="s">
        <v>5027</v>
      </c>
      <c r="B6235" t="s">
        <v>5028</v>
      </c>
      <c r="C6235" s="2">
        <v>44046.154861111114</v>
      </c>
      <c r="D6235" s="2">
        <v>44046.186111111114</v>
      </c>
      <c r="E6235" t="s">
        <v>1246</v>
      </c>
    </row>
    <row r="6236" spans="1:5" x14ac:dyDescent="0.2">
      <c r="A6236" t="s">
        <v>5027</v>
      </c>
      <c r="B6236" t="s">
        <v>5028</v>
      </c>
      <c r="C6236" s="2">
        <v>44046.154861111114</v>
      </c>
      <c r="D6236" s="2">
        <v>44046.186111111114</v>
      </c>
      <c r="E6236" t="s">
        <v>5647</v>
      </c>
    </row>
    <row r="6237" spans="1:5" x14ac:dyDescent="0.2">
      <c r="A6237" t="s">
        <v>5027</v>
      </c>
      <c r="B6237" t="s">
        <v>5028</v>
      </c>
      <c r="C6237" s="2">
        <v>44046.154861111114</v>
      </c>
      <c r="D6237" s="2">
        <v>44046.186111111114</v>
      </c>
      <c r="E6237" t="s">
        <v>5648</v>
      </c>
    </row>
    <row r="6238" spans="1:5" x14ac:dyDescent="0.2">
      <c r="A6238" t="s">
        <v>5027</v>
      </c>
      <c r="B6238" t="s">
        <v>5028</v>
      </c>
      <c r="C6238" s="2">
        <v>44046.154861111114</v>
      </c>
      <c r="D6238" s="2">
        <v>44046.186111111114</v>
      </c>
      <c r="E6238" t="s">
        <v>5649</v>
      </c>
    </row>
    <row r="6239" spans="1:5" x14ac:dyDescent="0.2">
      <c r="A6239" t="s">
        <v>5027</v>
      </c>
      <c r="B6239" t="s">
        <v>5028</v>
      </c>
      <c r="C6239" s="2">
        <v>44046.154861111114</v>
      </c>
      <c r="D6239" s="2">
        <v>44046.186111111114</v>
      </c>
      <c r="E6239" t="s">
        <v>5650</v>
      </c>
    </row>
    <row r="6240" spans="1:5" x14ac:dyDescent="0.2">
      <c r="A6240" t="s">
        <v>5027</v>
      </c>
      <c r="B6240" t="s">
        <v>5028</v>
      </c>
      <c r="C6240" s="2">
        <v>44046.154861111114</v>
      </c>
      <c r="D6240" s="2">
        <v>44046.186111111114</v>
      </c>
      <c r="E6240" t="s">
        <v>5651</v>
      </c>
    </row>
    <row r="6241" spans="1:5" x14ac:dyDescent="0.2">
      <c r="A6241" t="s">
        <v>5027</v>
      </c>
      <c r="B6241" t="s">
        <v>5028</v>
      </c>
      <c r="C6241" s="2">
        <v>44046.154861111114</v>
      </c>
      <c r="D6241" s="2">
        <v>44046.186111111114</v>
      </c>
      <c r="E6241" t="s">
        <v>5652</v>
      </c>
    </row>
    <row r="6242" spans="1:5" x14ac:dyDescent="0.2">
      <c r="A6242" t="s">
        <v>5027</v>
      </c>
      <c r="B6242" t="s">
        <v>5028</v>
      </c>
      <c r="C6242" s="2">
        <v>44046.154861111114</v>
      </c>
      <c r="D6242" s="2">
        <v>44046.186111111114</v>
      </c>
      <c r="E6242" t="s">
        <v>1251</v>
      </c>
    </row>
    <row r="6243" spans="1:5" x14ac:dyDescent="0.2">
      <c r="A6243" t="s">
        <v>5027</v>
      </c>
      <c r="B6243" t="s">
        <v>5028</v>
      </c>
      <c r="C6243" s="2">
        <v>44046.154861111114</v>
      </c>
      <c r="D6243" s="2">
        <v>44046.186111111114</v>
      </c>
      <c r="E6243" t="s">
        <v>1252</v>
      </c>
    </row>
    <row r="6244" spans="1:5" x14ac:dyDescent="0.2">
      <c r="A6244" t="s">
        <v>5027</v>
      </c>
      <c r="B6244" t="s">
        <v>5028</v>
      </c>
      <c r="C6244" s="2">
        <v>44046.154861111114</v>
      </c>
      <c r="D6244" s="2">
        <v>44046.186111111114</v>
      </c>
      <c r="E6244" t="s">
        <v>1253</v>
      </c>
    </row>
    <row r="6245" spans="1:5" x14ac:dyDescent="0.2">
      <c r="A6245" t="s">
        <v>5027</v>
      </c>
      <c r="B6245" t="s">
        <v>5028</v>
      </c>
      <c r="C6245" s="2">
        <v>44046.154861111114</v>
      </c>
      <c r="D6245" s="2">
        <v>44046.186111111114</v>
      </c>
      <c r="E6245" t="s">
        <v>5653</v>
      </c>
    </row>
    <row r="6246" spans="1:5" x14ac:dyDescent="0.2">
      <c r="A6246" t="s">
        <v>5027</v>
      </c>
      <c r="B6246" t="s">
        <v>5028</v>
      </c>
      <c r="C6246" s="2">
        <v>44046.154861111114</v>
      </c>
      <c r="D6246" s="2">
        <v>44046.186111111114</v>
      </c>
      <c r="E6246" t="s">
        <v>1255</v>
      </c>
    </row>
    <row r="6247" spans="1:5" x14ac:dyDescent="0.2">
      <c r="A6247" t="s">
        <v>5027</v>
      </c>
      <c r="B6247" t="s">
        <v>5028</v>
      </c>
      <c r="C6247" s="2">
        <v>44046.154861111114</v>
      </c>
      <c r="D6247" s="2">
        <v>44046.186111111114</v>
      </c>
      <c r="E6247" t="s">
        <v>5654</v>
      </c>
    </row>
    <row r="6248" spans="1:5" x14ac:dyDescent="0.2">
      <c r="A6248" t="s">
        <v>5027</v>
      </c>
      <c r="B6248" t="s">
        <v>5028</v>
      </c>
      <c r="C6248" s="2">
        <v>44046.154861111114</v>
      </c>
      <c r="D6248" s="2">
        <v>44046.186111111114</v>
      </c>
      <c r="E6248" t="s">
        <v>1256</v>
      </c>
    </row>
    <row r="6249" spans="1:5" x14ac:dyDescent="0.2">
      <c r="A6249" t="s">
        <v>5027</v>
      </c>
      <c r="B6249" t="s">
        <v>5028</v>
      </c>
      <c r="C6249" s="2">
        <v>44046.154861111114</v>
      </c>
      <c r="D6249" s="2">
        <v>44046.186111111114</v>
      </c>
      <c r="E6249" t="s">
        <v>5655</v>
      </c>
    </row>
    <row r="6250" spans="1:5" x14ac:dyDescent="0.2">
      <c r="A6250" t="s">
        <v>5027</v>
      </c>
      <c r="B6250" t="s">
        <v>5028</v>
      </c>
      <c r="C6250" s="2">
        <v>44046.154861111114</v>
      </c>
      <c r="D6250" s="2">
        <v>44046.186111111114</v>
      </c>
      <c r="E6250" t="s">
        <v>5656</v>
      </c>
    </row>
    <row r="6251" spans="1:5" x14ac:dyDescent="0.2">
      <c r="A6251" t="s">
        <v>5027</v>
      </c>
      <c r="B6251" t="s">
        <v>5028</v>
      </c>
      <c r="C6251" s="2">
        <v>44046.154861111114</v>
      </c>
      <c r="D6251" s="2">
        <v>44046.186111111114</v>
      </c>
      <c r="E6251" t="s">
        <v>5657</v>
      </c>
    </row>
    <row r="6252" spans="1:5" x14ac:dyDescent="0.2">
      <c r="A6252" t="s">
        <v>5027</v>
      </c>
      <c r="B6252" t="s">
        <v>5028</v>
      </c>
      <c r="C6252" s="2">
        <v>44046.154861111114</v>
      </c>
      <c r="D6252" s="2">
        <v>44046.186111111114</v>
      </c>
      <c r="E6252" t="s">
        <v>5658</v>
      </c>
    </row>
    <row r="6253" spans="1:5" x14ac:dyDescent="0.2">
      <c r="A6253" t="s">
        <v>5027</v>
      </c>
      <c r="B6253" t="s">
        <v>5028</v>
      </c>
      <c r="C6253" s="2">
        <v>44046.154861111114</v>
      </c>
      <c r="D6253" s="2">
        <v>44046.186111111114</v>
      </c>
      <c r="E6253" t="s">
        <v>1257</v>
      </c>
    </row>
    <row r="6254" spans="1:5" x14ac:dyDescent="0.2">
      <c r="A6254" t="s">
        <v>5027</v>
      </c>
      <c r="B6254" t="s">
        <v>5028</v>
      </c>
      <c r="C6254" s="2">
        <v>44046.154861111114</v>
      </c>
      <c r="D6254" s="2">
        <v>44046.186111111114</v>
      </c>
      <c r="E6254" t="s">
        <v>5659</v>
      </c>
    </row>
    <row r="6255" spans="1:5" x14ac:dyDescent="0.2">
      <c r="A6255" t="s">
        <v>5027</v>
      </c>
      <c r="B6255" t="s">
        <v>5028</v>
      </c>
      <c r="C6255" s="2">
        <v>44046.154861111114</v>
      </c>
      <c r="D6255" s="2">
        <v>44046.186111111114</v>
      </c>
      <c r="E6255" t="s">
        <v>1259</v>
      </c>
    </row>
    <row r="6256" spans="1:5" x14ac:dyDescent="0.2">
      <c r="A6256" t="s">
        <v>5027</v>
      </c>
      <c r="B6256" t="s">
        <v>5028</v>
      </c>
      <c r="C6256" s="2">
        <v>44046.154861111114</v>
      </c>
      <c r="D6256" s="2">
        <v>44046.186111111114</v>
      </c>
      <c r="E6256" t="s">
        <v>1261</v>
      </c>
    </row>
    <row r="6257" spans="1:5" x14ac:dyDescent="0.2">
      <c r="A6257" t="s">
        <v>5027</v>
      </c>
      <c r="B6257" t="s">
        <v>5028</v>
      </c>
      <c r="C6257" s="2">
        <v>44046.154861111114</v>
      </c>
      <c r="D6257" s="2">
        <v>44046.186111111114</v>
      </c>
      <c r="E6257" t="s">
        <v>5660</v>
      </c>
    </row>
    <row r="6258" spans="1:5" x14ac:dyDescent="0.2">
      <c r="A6258" t="s">
        <v>5027</v>
      </c>
      <c r="B6258" t="s">
        <v>5028</v>
      </c>
      <c r="C6258" s="2">
        <v>44046.154861111114</v>
      </c>
      <c r="D6258" s="2">
        <v>44046.186111111114</v>
      </c>
      <c r="E6258" t="s">
        <v>5661</v>
      </c>
    </row>
    <row r="6259" spans="1:5" x14ac:dyDescent="0.2">
      <c r="A6259" t="s">
        <v>5027</v>
      </c>
      <c r="B6259" t="s">
        <v>5028</v>
      </c>
      <c r="C6259" s="2">
        <v>44046.154861111114</v>
      </c>
      <c r="D6259" s="2">
        <v>44046.186111111114</v>
      </c>
      <c r="E6259" t="s">
        <v>5662</v>
      </c>
    </row>
    <row r="6260" spans="1:5" x14ac:dyDescent="0.2">
      <c r="A6260" t="s">
        <v>5027</v>
      </c>
      <c r="B6260" t="s">
        <v>5028</v>
      </c>
      <c r="C6260" s="2">
        <v>44046.154861111114</v>
      </c>
      <c r="D6260" s="2">
        <v>44046.186111111114</v>
      </c>
      <c r="E6260" t="s">
        <v>1263</v>
      </c>
    </row>
    <row r="6261" spans="1:5" x14ac:dyDescent="0.2">
      <c r="A6261" t="s">
        <v>5027</v>
      </c>
      <c r="B6261" t="s">
        <v>5028</v>
      </c>
      <c r="C6261" s="2">
        <v>44046.154861111114</v>
      </c>
      <c r="D6261" s="2">
        <v>44046.186111111114</v>
      </c>
      <c r="E6261" t="s">
        <v>5663</v>
      </c>
    </row>
    <row r="6262" spans="1:5" x14ac:dyDescent="0.2">
      <c r="A6262" t="s">
        <v>5027</v>
      </c>
      <c r="B6262" t="s">
        <v>5028</v>
      </c>
      <c r="C6262" s="2">
        <v>44046.154861111114</v>
      </c>
      <c r="D6262" s="2">
        <v>44046.186111111114</v>
      </c>
      <c r="E6262" t="s">
        <v>1266</v>
      </c>
    </row>
    <row r="6263" spans="1:5" x14ac:dyDescent="0.2">
      <c r="A6263" t="s">
        <v>5027</v>
      </c>
      <c r="B6263" t="s">
        <v>5028</v>
      </c>
      <c r="C6263" s="2">
        <v>44046.154861111114</v>
      </c>
      <c r="D6263" s="2">
        <v>44046.186111111114</v>
      </c>
      <c r="E6263" t="s">
        <v>1267</v>
      </c>
    </row>
    <row r="6264" spans="1:5" x14ac:dyDescent="0.2">
      <c r="A6264" t="s">
        <v>5027</v>
      </c>
      <c r="B6264" t="s">
        <v>5028</v>
      </c>
      <c r="C6264" s="2">
        <v>44046.154861111114</v>
      </c>
      <c r="D6264" s="2">
        <v>44046.186111111114</v>
      </c>
      <c r="E6264" t="s">
        <v>1269</v>
      </c>
    </row>
    <row r="6265" spans="1:5" x14ac:dyDescent="0.2">
      <c r="A6265" t="s">
        <v>5027</v>
      </c>
      <c r="B6265" t="s">
        <v>5028</v>
      </c>
      <c r="C6265" s="2">
        <v>44046.154861111114</v>
      </c>
      <c r="D6265" s="2">
        <v>44046.186111111114</v>
      </c>
      <c r="E6265" t="s">
        <v>5664</v>
      </c>
    </row>
    <row r="6266" spans="1:5" x14ac:dyDescent="0.2">
      <c r="A6266" t="s">
        <v>5027</v>
      </c>
      <c r="B6266" t="s">
        <v>5028</v>
      </c>
      <c r="C6266" s="2">
        <v>44046.154861111114</v>
      </c>
      <c r="D6266" s="2">
        <v>44046.186111111114</v>
      </c>
      <c r="E6266" t="s">
        <v>5665</v>
      </c>
    </row>
    <row r="6267" spans="1:5" x14ac:dyDescent="0.2">
      <c r="A6267" t="s">
        <v>5027</v>
      </c>
      <c r="B6267" t="s">
        <v>5028</v>
      </c>
      <c r="C6267" s="2">
        <v>44046.154861111114</v>
      </c>
      <c r="D6267" s="2">
        <v>44046.186111111114</v>
      </c>
      <c r="E6267" t="s">
        <v>1271</v>
      </c>
    </row>
    <row r="6268" spans="1:5" x14ac:dyDescent="0.2">
      <c r="A6268" t="s">
        <v>5027</v>
      </c>
      <c r="B6268" t="s">
        <v>5028</v>
      </c>
      <c r="C6268" s="2">
        <v>44046.154861111114</v>
      </c>
      <c r="D6268" s="2">
        <v>44046.186111111114</v>
      </c>
      <c r="E6268" t="s">
        <v>5666</v>
      </c>
    </row>
    <row r="6269" spans="1:5" x14ac:dyDescent="0.2">
      <c r="A6269" t="s">
        <v>5027</v>
      </c>
      <c r="B6269" t="s">
        <v>5028</v>
      </c>
      <c r="C6269" s="2">
        <v>44046.154861111114</v>
      </c>
      <c r="D6269" s="2">
        <v>44046.186111111114</v>
      </c>
      <c r="E6269" t="s">
        <v>1272</v>
      </c>
    </row>
    <row r="6270" spans="1:5" x14ac:dyDescent="0.2">
      <c r="A6270" t="s">
        <v>5027</v>
      </c>
      <c r="B6270" t="s">
        <v>5028</v>
      </c>
      <c r="C6270" s="2">
        <v>44046.154861111114</v>
      </c>
      <c r="D6270" s="2">
        <v>44046.186111111114</v>
      </c>
      <c r="E6270" t="s">
        <v>1277</v>
      </c>
    </row>
    <row r="6271" spans="1:5" x14ac:dyDescent="0.2">
      <c r="A6271" t="s">
        <v>5027</v>
      </c>
      <c r="B6271" t="s">
        <v>5028</v>
      </c>
      <c r="C6271" s="2">
        <v>44046.154861111114</v>
      </c>
      <c r="D6271" s="2">
        <v>44046.186111111114</v>
      </c>
      <c r="E6271" t="s">
        <v>5667</v>
      </c>
    </row>
    <row r="6272" spans="1:5" x14ac:dyDescent="0.2">
      <c r="A6272" t="s">
        <v>5027</v>
      </c>
      <c r="B6272" t="s">
        <v>5028</v>
      </c>
      <c r="C6272" s="2">
        <v>44046.154861111114</v>
      </c>
      <c r="D6272" s="2">
        <v>44046.186111111114</v>
      </c>
      <c r="E6272" t="s">
        <v>1278</v>
      </c>
    </row>
    <row r="6273" spans="1:5" x14ac:dyDescent="0.2">
      <c r="A6273" t="s">
        <v>5027</v>
      </c>
      <c r="B6273" t="s">
        <v>5028</v>
      </c>
      <c r="C6273" s="2">
        <v>44046.154861111114</v>
      </c>
      <c r="D6273" s="2">
        <v>44046.186111111114</v>
      </c>
      <c r="E6273" t="s">
        <v>1279</v>
      </c>
    </row>
    <row r="6274" spans="1:5" x14ac:dyDescent="0.2">
      <c r="A6274" t="s">
        <v>5027</v>
      </c>
      <c r="B6274" t="s">
        <v>5028</v>
      </c>
      <c r="C6274" s="2">
        <v>44046.154861111114</v>
      </c>
      <c r="D6274" s="2">
        <v>44046.186111111114</v>
      </c>
      <c r="E6274" t="s">
        <v>1280</v>
      </c>
    </row>
    <row r="6275" spans="1:5" x14ac:dyDescent="0.2">
      <c r="A6275" t="s">
        <v>5027</v>
      </c>
      <c r="B6275" t="s">
        <v>5028</v>
      </c>
      <c r="C6275" s="2">
        <v>44046.154861111114</v>
      </c>
      <c r="D6275" s="2">
        <v>44046.186111111114</v>
      </c>
      <c r="E6275" t="s">
        <v>5668</v>
      </c>
    </row>
    <row r="6276" spans="1:5" x14ac:dyDescent="0.2">
      <c r="A6276" t="s">
        <v>5027</v>
      </c>
      <c r="B6276" t="s">
        <v>5028</v>
      </c>
      <c r="C6276" s="2">
        <v>44046.154861111114</v>
      </c>
      <c r="D6276" s="2">
        <v>44046.186111111114</v>
      </c>
      <c r="E6276" t="s">
        <v>1283</v>
      </c>
    </row>
    <row r="6277" spans="1:5" x14ac:dyDescent="0.2">
      <c r="A6277" t="s">
        <v>5027</v>
      </c>
      <c r="B6277" t="s">
        <v>5028</v>
      </c>
      <c r="C6277" s="2">
        <v>44046.154861111114</v>
      </c>
      <c r="D6277" s="2">
        <v>44046.186111111114</v>
      </c>
      <c r="E6277" t="s">
        <v>1285</v>
      </c>
    </row>
    <row r="6278" spans="1:5" x14ac:dyDescent="0.2">
      <c r="A6278" t="s">
        <v>5027</v>
      </c>
      <c r="B6278" t="s">
        <v>5028</v>
      </c>
      <c r="C6278" s="2">
        <v>44046.154861111114</v>
      </c>
      <c r="D6278" s="2">
        <v>44046.186111111114</v>
      </c>
      <c r="E6278" t="s">
        <v>1286</v>
      </c>
    </row>
    <row r="6279" spans="1:5" x14ac:dyDescent="0.2">
      <c r="A6279" t="s">
        <v>5027</v>
      </c>
      <c r="B6279" t="s">
        <v>5028</v>
      </c>
      <c r="C6279" s="2">
        <v>44046.154861111114</v>
      </c>
      <c r="D6279" s="2">
        <v>44046.186111111114</v>
      </c>
      <c r="E6279" t="s">
        <v>5669</v>
      </c>
    </row>
    <row r="6280" spans="1:5" x14ac:dyDescent="0.2">
      <c r="A6280" t="s">
        <v>5027</v>
      </c>
      <c r="B6280" t="s">
        <v>5028</v>
      </c>
      <c r="C6280" s="2">
        <v>44046.154861111114</v>
      </c>
      <c r="D6280" s="2">
        <v>44046.186111111114</v>
      </c>
      <c r="E6280" t="s">
        <v>1288</v>
      </c>
    </row>
    <row r="6281" spans="1:5" x14ac:dyDescent="0.2">
      <c r="A6281" t="s">
        <v>5027</v>
      </c>
      <c r="B6281" t="s">
        <v>5028</v>
      </c>
      <c r="C6281" s="2">
        <v>44046.154861111114</v>
      </c>
      <c r="D6281" s="2">
        <v>44046.186111111114</v>
      </c>
      <c r="E6281" t="s">
        <v>5670</v>
      </c>
    </row>
    <row r="6282" spans="1:5" x14ac:dyDescent="0.2">
      <c r="A6282" t="s">
        <v>5027</v>
      </c>
      <c r="B6282" t="s">
        <v>5028</v>
      </c>
      <c r="C6282" s="2">
        <v>44046.154861111114</v>
      </c>
      <c r="D6282" s="2">
        <v>44046.186111111114</v>
      </c>
      <c r="E6282" t="s">
        <v>5671</v>
      </c>
    </row>
    <row r="6283" spans="1:5" x14ac:dyDescent="0.2">
      <c r="A6283" t="s">
        <v>5027</v>
      </c>
      <c r="B6283" t="s">
        <v>5028</v>
      </c>
      <c r="C6283" s="2">
        <v>44046.154861111114</v>
      </c>
      <c r="D6283" s="2">
        <v>44046.186111111114</v>
      </c>
      <c r="E6283" t="s">
        <v>1290</v>
      </c>
    </row>
    <row r="6284" spans="1:5" x14ac:dyDescent="0.2">
      <c r="A6284" t="s">
        <v>5027</v>
      </c>
      <c r="B6284" t="s">
        <v>5028</v>
      </c>
      <c r="C6284" s="2">
        <v>44046.154861111114</v>
      </c>
      <c r="D6284" s="2">
        <v>44046.186111111114</v>
      </c>
      <c r="E6284" t="s">
        <v>5672</v>
      </c>
    </row>
    <row r="6285" spans="1:5" x14ac:dyDescent="0.2">
      <c r="A6285" t="s">
        <v>5027</v>
      </c>
      <c r="B6285" t="s">
        <v>5028</v>
      </c>
      <c r="C6285" s="2">
        <v>44046.154861111114</v>
      </c>
      <c r="D6285" s="2">
        <v>44046.186111111114</v>
      </c>
      <c r="E6285" t="s">
        <v>1291</v>
      </c>
    </row>
    <row r="6286" spans="1:5" x14ac:dyDescent="0.2">
      <c r="A6286" t="s">
        <v>5027</v>
      </c>
      <c r="B6286" t="s">
        <v>5028</v>
      </c>
      <c r="C6286" s="2">
        <v>44046.154861111114</v>
      </c>
      <c r="D6286" s="2">
        <v>44046.186111111114</v>
      </c>
      <c r="E6286" t="s">
        <v>1292</v>
      </c>
    </row>
    <row r="6287" spans="1:5" x14ac:dyDescent="0.2">
      <c r="A6287" t="s">
        <v>5027</v>
      </c>
      <c r="B6287" t="s">
        <v>5028</v>
      </c>
      <c r="C6287" s="2">
        <v>44046.154861111114</v>
      </c>
      <c r="D6287" s="2">
        <v>44046.186111111114</v>
      </c>
      <c r="E6287" t="s">
        <v>5673</v>
      </c>
    </row>
    <row r="6288" spans="1:5" x14ac:dyDescent="0.2">
      <c r="A6288" t="s">
        <v>5027</v>
      </c>
      <c r="B6288" t="s">
        <v>5028</v>
      </c>
      <c r="C6288" s="2">
        <v>44046.154861111114</v>
      </c>
      <c r="D6288" s="2">
        <v>44046.186111111114</v>
      </c>
      <c r="E6288" t="s">
        <v>5674</v>
      </c>
    </row>
    <row r="6289" spans="1:5" x14ac:dyDescent="0.2">
      <c r="A6289" t="s">
        <v>5027</v>
      </c>
      <c r="B6289" t="s">
        <v>5028</v>
      </c>
      <c r="C6289" s="2">
        <v>44046.154861111114</v>
      </c>
      <c r="D6289" s="2">
        <v>44046.186111111114</v>
      </c>
      <c r="E6289" t="s">
        <v>1293</v>
      </c>
    </row>
    <row r="6290" spans="1:5" x14ac:dyDescent="0.2">
      <c r="A6290" t="s">
        <v>5027</v>
      </c>
      <c r="B6290" t="s">
        <v>5028</v>
      </c>
      <c r="C6290" s="2">
        <v>44046.154861111114</v>
      </c>
      <c r="D6290" s="2">
        <v>44046.186111111114</v>
      </c>
      <c r="E6290" t="s">
        <v>1296</v>
      </c>
    </row>
    <row r="6291" spans="1:5" x14ac:dyDescent="0.2">
      <c r="A6291" t="s">
        <v>5027</v>
      </c>
      <c r="B6291" t="s">
        <v>5028</v>
      </c>
      <c r="C6291" s="2">
        <v>44046.154861111114</v>
      </c>
      <c r="D6291" s="2">
        <v>44046.186111111114</v>
      </c>
      <c r="E6291" t="s">
        <v>1297</v>
      </c>
    </row>
    <row r="6292" spans="1:5" x14ac:dyDescent="0.2">
      <c r="A6292" t="s">
        <v>5027</v>
      </c>
      <c r="B6292" t="s">
        <v>5028</v>
      </c>
      <c r="C6292" s="2">
        <v>44046.154861111114</v>
      </c>
      <c r="D6292" s="2">
        <v>44046.186111111114</v>
      </c>
      <c r="E6292" t="s">
        <v>5675</v>
      </c>
    </row>
    <row r="6293" spans="1:5" x14ac:dyDescent="0.2">
      <c r="A6293" t="s">
        <v>5027</v>
      </c>
      <c r="B6293" t="s">
        <v>5028</v>
      </c>
      <c r="C6293" s="2">
        <v>44046.154861111114</v>
      </c>
      <c r="D6293" s="2">
        <v>44046.186111111114</v>
      </c>
      <c r="E6293" t="s">
        <v>5676</v>
      </c>
    </row>
    <row r="6294" spans="1:5" x14ac:dyDescent="0.2">
      <c r="A6294" t="s">
        <v>5027</v>
      </c>
      <c r="B6294" t="s">
        <v>5028</v>
      </c>
      <c r="C6294" s="2">
        <v>44046.154861111114</v>
      </c>
      <c r="D6294" s="2">
        <v>44046.186111111114</v>
      </c>
      <c r="E6294" t="s">
        <v>1299</v>
      </c>
    </row>
    <row r="6295" spans="1:5" x14ac:dyDescent="0.2">
      <c r="A6295" t="s">
        <v>5027</v>
      </c>
      <c r="B6295" t="s">
        <v>5028</v>
      </c>
      <c r="C6295" s="2">
        <v>44046.154861111114</v>
      </c>
      <c r="D6295" s="2">
        <v>44046.186111111114</v>
      </c>
      <c r="E6295" t="s">
        <v>5677</v>
      </c>
    </row>
    <row r="6296" spans="1:5" x14ac:dyDescent="0.2">
      <c r="A6296" t="s">
        <v>5027</v>
      </c>
      <c r="B6296" t="s">
        <v>5028</v>
      </c>
      <c r="C6296" s="2">
        <v>44046.154861111114</v>
      </c>
      <c r="D6296" s="2">
        <v>44046.186111111114</v>
      </c>
      <c r="E6296" t="s">
        <v>1300</v>
      </c>
    </row>
    <row r="6297" spans="1:5" x14ac:dyDescent="0.2">
      <c r="A6297" t="s">
        <v>5027</v>
      </c>
      <c r="B6297" t="s">
        <v>5028</v>
      </c>
      <c r="C6297" s="2">
        <v>44046.154861111114</v>
      </c>
      <c r="D6297" s="2">
        <v>44046.186111111114</v>
      </c>
      <c r="E6297" t="s">
        <v>5678</v>
      </c>
    </row>
    <row r="6298" spans="1:5" x14ac:dyDescent="0.2">
      <c r="A6298" t="s">
        <v>5027</v>
      </c>
      <c r="B6298" t="s">
        <v>5028</v>
      </c>
      <c r="C6298" s="2">
        <v>44046.154861111114</v>
      </c>
      <c r="D6298" s="2">
        <v>44046.186111111114</v>
      </c>
      <c r="E6298" t="s">
        <v>5679</v>
      </c>
    </row>
    <row r="6299" spans="1:5" x14ac:dyDescent="0.2">
      <c r="A6299" t="s">
        <v>5027</v>
      </c>
      <c r="B6299" t="s">
        <v>5028</v>
      </c>
      <c r="C6299" s="2">
        <v>44046.154861111114</v>
      </c>
      <c r="D6299" s="2">
        <v>44046.186111111114</v>
      </c>
      <c r="E6299" t="s">
        <v>5680</v>
      </c>
    </row>
    <row r="6300" spans="1:5" x14ac:dyDescent="0.2">
      <c r="A6300" t="s">
        <v>5027</v>
      </c>
      <c r="B6300" t="s">
        <v>5028</v>
      </c>
      <c r="C6300" s="2">
        <v>44046.154861111114</v>
      </c>
      <c r="D6300" s="2">
        <v>44046.186111111114</v>
      </c>
      <c r="E6300" t="s">
        <v>5681</v>
      </c>
    </row>
    <row r="6301" spans="1:5" x14ac:dyDescent="0.2">
      <c r="A6301" t="s">
        <v>5027</v>
      </c>
      <c r="B6301" t="s">
        <v>5028</v>
      </c>
      <c r="C6301" s="2">
        <v>44046.154861111114</v>
      </c>
      <c r="D6301" s="2">
        <v>44046.186111111114</v>
      </c>
      <c r="E6301" t="s">
        <v>1303</v>
      </c>
    </row>
    <row r="6302" spans="1:5" x14ac:dyDescent="0.2">
      <c r="A6302" t="s">
        <v>5027</v>
      </c>
      <c r="B6302" t="s">
        <v>5028</v>
      </c>
      <c r="C6302" s="2">
        <v>44046.154861111114</v>
      </c>
      <c r="D6302" s="2">
        <v>44046.186111111114</v>
      </c>
      <c r="E6302" t="s">
        <v>1304</v>
      </c>
    </row>
    <row r="6303" spans="1:5" x14ac:dyDescent="0.2">
      <c r="A6303" t="s">
        <v>5027</v>
      </c>
      <c r="B6303" t="s">
        <v>5028</v>
      </c>
      <c r="C6303" s="2">
        <v>44046.154861111114</v>
      </c>
      <c r="D6303" s="2">
        <v>44046.186111111114</v>
      </c>
      <c r="E6303" t="s">
        <v>1308</v>
      </c>
    </row>
    <row r="6304" spans="1:5" x14ac:dyDescent="0.2">
      <c r="A6304" t="s">
        <v>5027</v>
      </c>
      <c r="B6304" t="s">
        <v>5028</v>
      </c>
      <c r="C6304" s="2">
        <v>44046.154861111114</v>
      </c>
      <c r="D6304" s="2">
        <v>44046.186111111114</v>
      </c>
      <c r="E6304" t="s">
        <v>5682</v>
      </c>
    </row>
    <row r="6305" spans="1:5" x14ac:dyDescent="0.2">
      <c r="A6305" t="s">
        <v>5027</v>
      </c>
      <c r="B6305" t="s">
        <v>5028</v>
      </c>
      <c r="C6305" s="2">
        <v>44046.154861111114</v>
      </c>
      <c r="D6305" s="2">
        <v>44046.186111111114</v>
      </c>
      <c r="E6305" t="s">
        <v>5683</v>
      </c>
    </row>
    <row r="6306" spans="1:5" x14ac:dyDescent="0.2">
      <c r="A6306" t="s">
        <v>5027</v>
      </c>
      <c r="B6306" t="s">
        <v>5028</v>
      </c>
      <c r="C6306" s="2">
        <v>44046.154861111114</v>
      </c>
      <c r="D6306" s="2">
        <v>44046.186111111114</v>
      </c>
      <c r="E6306" t="s">
        <v>1310</v>
      </c>
    </row>
    <row r="6307" spans="1:5" x14ac:dyDescent="0.2">
      <c r="A6307" t="s">
        <v>5027</v>
      </c>
      <c r="B6307" t="s">
        <v>5028</v>
      </c>
      <c r="C6307" s="2">
        <v>44046.154861111114</v>
      </c>
      <c r="D6307" s="2">
        <v>44046.186111111114</v>
      </c>
      <c r="E6307" t="s">
        <v>5684</v>
      </c>
    </row>
    <row r="6308" spans="1:5" x14ac:dyDescent="0.2">
      <c r="A6308" t="s">
        <v>5027</v>
      </c>
      <c r="B6308" t="s">
        <v>5028</v>
      </c>
      <c r="C6308" s="2">
        <v>44046.154861111114</v>
      </c>
      <c r="D6308" s="2">
        <v>44046.186111111114</v>
      </c>
      <c r="E6308" t="s">
        <v>5685</v>
      </c>
    </row>
    <row r="6309" spans="1:5" x14ac:dyDescent="0.2">
      <c r="A6309" t="s">
        <v>5027</v>
      </c>
      <c r="B6309" t="s">
        <v>5028</v>
      </c>
      <c r="C6309" s="2">
        <v>44046.154861111114</v>
      </c>
      <c r="D6309" s="2">
        <v>44046.186111111114</v>
      </c>
      <c r="E6309" t="s">
        <v>1312</v>
      </c>
    </row>
    <row r="6310" spans="1:5" x14ac:dyDescent="0.2">
      <c r="A6310" t="s">
        <v>5027</v>
      </c>
      <c r="B6310" t="s">
        <v>5028</v>
      </c>
      <c r="C6310" s="2">
        <v>44046.154861111114</v>
      </c>
      <c r="D6310" s="2">
        <v>44046.186111111114</v>
      </c>
      <c r="E6310" t="s">
        <v>5686</v>
      </c>
    </row>
    <row r="6311" spans="1:5" x14ac:dyDescent="0.2">
      <c r="A6311" t="s">
        <v>5027</v>
      </c>
      <c r="B6311" t="s">
        <v>5028</v>
      </c>
      <c r="C6311" s="2">
        <v>44046.154861111114</v>
      </c>
      <c r="D6311" s="2">
        <v>44046.186111111114</v>
      </c>
      <c r="E6311" t="s">
        <v>5687</v>
      </c>
    </row>
    <row r="6312" spans="1:5" x14ac:dyDescent="0.2">
      <c r="A6312" t="s">
        <v>5027</v>
      </c>
      <c r="B6312" t="s">
        <v>5028</v>
      </c>
      <c r="C6312" s="2">
        <v>44046.154861111114</v>
      </c>
      <c r="D6312" s="2">
        <v>44046.186111111114</v>
      </c>
      <c r="E6312" t="s">
        <v>1314</v>
      </c>
    </row>
    <row r="6313" spans="1:5" x14ac:dyDescent="0.2">
      <c r="A6313" t="s">
        <v>5027</v>
      </c>
      <c r="B6313" t="s">
        <v>5028</v>
      </c>
      <c r="C6313" s="2">
        <v>44046.154861111114</v>
      </c>
      <c r="D6313" s="2">
        <v>44046.186111111114</v>
      </c>
      <c r="E6313" t="s">
        <v>5688</v>
      </c>
    </row>
    <row r="6314" spans="1:5" x14ac:dyDescent="0.2">
      <c r="A6314" t="s">
        <v>5027</v>
      </c>
      <c r="B6314" t="s">
        <v>5028</v>
      </c>
      <c r="C6314" s="2">
        <v>44046.154861111114</v>
      </c>
      <c r="D6314" s="2">
        <v>44046.186111111114</v>
      </c>
      <c r="E6314" t="s">
        <v>5689</v>
      </c>
    </row>
    <row r="6315" spans="1:5" x14ac:dyDescent="0.2">
      <c r="A6315" t="s">
        <v>5027</v>
      </c>
      <c r="B6315" t="s">
        <v>5028</v>
      </c>
      <c r="C6315" s="2">
        <v>44046.154861111114</v>
      </c>
      <c r="D6315" s="2">
        <v>44046.186111111114</v>
      </c>
      <c r="E6315" t="s">
        <v>5690</v>
      </c>
    </row>
    <row r="6316" spans="1:5" x14ac:dyDescent="0.2">
      <c r="A6316" t="s">
        <v>5027</v>
      </c>
      <c r="B6316" t="s">
        <v>5028</v>
      </c>
      <c r="C6316" s="2">
        <v>44046.154861111114</v>
      </c>
      <c r="D6316" s="2">
        <v>44046.186111111114</v>
      </c>
      <c r="E6316" t="s">
        <v>5691</v>
      </c>
    </row>
    <row r="6317" spans="1:5" x14ac:dyDescent="0.2">
      <c r="A6317" t="s">
        <v>5027</v>
      </c>
      <c r="B6317" t="s">
        <v>5028</v>
      </c>
      <c r="C6317" s="2">
        <v>44046.154861111114</v>
      </c>
      <c r="D6317" s="2">
        <v>44046.186111111114</v>
      </c>
      <c r="E6317" t="s">
        <v>1316</v>
      </c>
    </row>
    <row r="6318" spans="1:5" x14ac:dyDescent="0.2">
      <c r="A6318" t="s">
        <v>5027</v>
      </c>
      <c r="B6318" t="s">
        <v>5028</v>
      </c>
      <c r="C6318" s="2">
        <v>44046.154861111114</v>
      </c>
      <c r="D6318" s="2">
        <v>44046.186111111114</v>
      </c>
      <c r="E6318" t="s">
        <v>1318</v>
      </c>
    </row>
    <row r="6319" spans="1:5" x14ac:dyDescent="0.2">
      <c r="A6319" t="s">
        <v>5027</v>
      </c>
      <c r="B6319" t="s">
        <v>5028</v>
      </c>
      <c r="C6319" s="2">
        <v>44046.154861111114</v>
      </c>
      <c r="D6319" s="2">
        <v>44046.186111111114</v>
      </c>
      <c r="E6319" t="s">
        <v>1319</v>
      </c>
    </row>
    <row r="6320" spans="1:5" x14ac:dyDescent="0.2">
      <c r="A6320" t="s">
        <v>5027</v>
      </c>
      <c r="B6320" t="s">
        <v>5028</v>
      </c>
      <c r="C6320" s="2">
        <v>44046.154861111114</v>
      </c>
      <c r="D6320" s="2">
        <v>44046.186111111114</v>
      </c>
      <c r="E6320" t="s">
        <v>1321</v>
      </c>
    </row>
    <row r="6321" spans="1:5" x14ac:dyDescent="0.2">
      <c r="A6321" t="s">
        <v>5027</v>
      </c>
      <c r="B6321" t="s">
        <v>5028</v>
      </c>
      <c r="C6321" s="2">
        <v>44046.154861111114</v>
      </c>
      <c r="D6321" s="2">
        <v>44046.186111111114</v>
      </c>
      <c r="E6321" t="s">
        <v>5692</v>
      </c>
    </row>
    <row r="6322" spans="1:5" x14ac:dyDescent="0.2">
      <c r="A6322" t="s">
        <v>5027</v>
      </c>
      <c r="B6322" t="s">
        <v>5028</v>
      </c>
      <c r="C6322" s="2">
        <v>44046.154861111114</v>
      </c>
      <c r="D6322" s="2">
        <v>44046.186111111114</v>
      </c>
      <c r="E6322" t="s">
        <v>5693</v>
      </c>
    </row>
    <row r="6323" spans="1:5" x14ac:dyDescent="0.2">
      <c r="A6323" t="s">
        <v>5027</v>
      </c>
      <c r="B6323" t="s">
        <v>5028</v>
      </c>
      <c r="C6323" s="2">
        <v>44046.154861111114</v>
      </c>
      <c r="D6323" s="2">
        <v>44046.186111111114</v>
      </c>
      <c r="E6323" t="s">
        <v>1323</v>
      </c>
    </row>
    <row r="6324" spans="1:5" x14ac:dyDescent="0.2">
      <c r="A6324" t="s">
        <v>5027</v>
      </c>
      <c r="B6324" t="s">
        <v>5028</v>
      </c>
      <c r="C6324" s="2">
        <v>44046.154861111114</v>
      </c>
      <c r="D6324" s="2">
        <v>44046.186111111114</v>
      </c>
      <c r="E6324" t="s">
        <v>1325</v>
      </c>
    </row>
    <row r="6325" spans="1:5" x14ac:dyDescent="0.2">
      <c r="A6325" t="s">
        <v>5027</v>
      </c>
      <c r="B6325" t="s">
        <v>5028</v>
      </c>
      <c r="C6325" s="2">
        <v>44046.154861111114</v>
      </c>
      <c r="D6325" s="2">
        <v>44046.186111111114</v>
      </c>
      <c r="E6325" t="s">
        <v>5694</v>
      </c>
    </row>
    <row r="6326" spans="1:5" x14ac:dyDescent="0.2">
      <c r="A6326" t="s">
        <v>5027</v>
      </c>
      <c r="B6326" t="s">
        <v>5028</v>
      </c>
      <c r="C6326" s="2">
        <v>44046.154861111114</v>
      </c>
      <c r="D6326" s="2">
        <v>44046.186111111114</v>
      </c>
      <c r="E6326" t="s">
        <v>5695</v>
      </c>
    </row>
    <row r="6327" spans="1:5" x14ac:dyDescent="0.2">
      <c r="A6327" t="s">
        <v>5027</v>
      </c>
      <c r="B6327" t="s">
        <v>5028</v>
      </c>
      <c r="C6327" s="2">
        <v>44046.154861111114</v>
      </c>
      <c r="D6327" s="2">
        <v>44046.186111111114</v>
      </c>
      <c r="E6327" t="s">
        <v>1328</v>
      </c>
    </row>
    <row r="6328" spans="1:5" x14ac:dyDescent="0.2">
      <c r="A6328" t="s">
        <v>5027</v>
      </c>
      <c r="B6328" t="s">
        <v>5028</v>
      </c>
      <c r="C6328" s="2">
        <v>44046.154861111114</v>
      </c>
      <c r="D6328" s="2">
        <v>44046.186111111114</v>
      </c>
      <c r="E6328" t="s">
        <v>1330</v>
      </c>
    </row>
    <row r="6329" spans="1:5" x14ac:dyDescent="0.2">
      <c r="A6329" t="s">
        <v>5027</v>
      </c>
      <c r="B6329" t="s">
        <v>5028</v>
      </c>
      <c r="C6329" s="2">
        <v>44046.154861111114</v>
      </c>
      <c r="D6329" s="2">
        <v>44046.186111111114</v>
      </c>
      <c r="E6329" t="s">
        <v>1331</v>
      </c>
    </row>
    <row r="6330" spans="1:5" x14ac:dyDescent="0.2">
      <c r="A6330" t="s">
        <v>5027</v>
      </c>
      <c r="B6330" t="s">
        <v>5028</v>
      </c>
      <c r="C6330" s="2">
        <v>44046.154861111114</v>
      </c>
      <c r="D6330" s="2">
        <v>44046.186111111114</v>
      </c>
      <c r="E6330" t="s">
        <v>5696</v>
      </c>
    </row>
    <row r="6331" spans="1:5" x14ac:dyDescent="0.2">
      <c r="A6331" t="s">
        <v>5027</v>
      </c>
      <c r="B6331" t="s">
        <v>5028</v>
      </c>
      <c r="C6331" s="2">
        <v>44046.154861111114</v>
      </c>
      <c r="D6331" s="2">
        <v>44046.186111111114</v>
      </c>
      <c r="E6331" t="s">
        <v>1332</v>
      </c>
    </row>
    <row r="6332" spans="1:5" x14ac:dyDescent="0.2">
      <c r="A6332" t="s">
        <v>5027</v>
      </c>
      <c r="B6332" t="s">
        <v>5028</v>
      </c>
      <c r="C6332" s="2">
        <v>44046.154861111114</v>
      </c>
      <c r="D6332" s="2">
        <v>44046.186111111114</v>
      </c>
      <c r="E6332" t="s">
        <v>1333</v>
      </c>
    </row>
    <row r="6333" spans="1:5" x14ac:dyDescent="0.2">
      <c r="A6333" t="s">
        <v>5027</v>
      </c>
      <c r="B6333" t="s">
        <v>5028</v>
      </c>
      <c r="C6333" s="2">
        <v>44046.154861111114</v>
      </c>
      <c r="D6333" s="2">
        <v>44046.186111111114</v>
      </c>
      <c r="E6333" t="s">
        <v>5697</v>
      </c>
    </row>
    <row r="6334" spans="1:5" x14ac:dyDescent="0.2">
      <c r="A6334" t="s">
        <v>5027</v>
      </c>
      <c r="B6334" t="s">
        <v>5028</v>
      </c>
      <c r="C6334" s="2">
        <v>44046.154861111114</v>
      </c>
      <c r="D6334" s="2">
        <v>44046.186111111114</v>
      </c>
      <c r="E6334" t="s">
        <v>1334</v>
      </c>
    </row>
    <row r="6335" spans="1:5" x14ac:dyDescent="0.2">
      <c r="A6335" t="s">
        <v>5027</v>
      </c>
      <c r="B6335" t="s">
        <v>5028</v>
      </c>
      <c r="C6335" s="2">
        <v>44046.154861111114</v>
      </c>
      <c r="D6335" s="2">
        <v>44046.186111111114</v>
      </c>
      <c r="E6335" t="s">
        <v>5698</v>
      </c>
    </row>
    <row r="6336" spans="1:5" x14ac:dyDescent="0.2">
      <c r="A6336" t="s">
        <v>5027</v>
      </c>
      <c r="B6336" t="s">
        <v>5028</v>
      </c>
      <c r="C6336" s="2">
        <v>44046.154861111114</v>
      </c>
      <c r="D6336" s="2">
        <v>44046.186111111114</v>
      </c>
      <c r="E6336" t="s">
        <v>1336</v>
      </c>
    </row>
    <row r="6337" spans="1:5" x14ac:dyDescent="0.2">
      <c r="A6337" t="s">
        <v>5027</v>
      </c>
      <c r="B6337" t="s">
        <v>5028</v>
      </c>
      <c r="C6337" s="2">
        <v>44046.154861111114</v>
      </c>
      <c r="D6337" s="2">
        <v>44046.186111111114</v>
      </c>
      <c r="E6337" t="s">
        <v>1338</v>
      </c>
    </row>
    <row r="6338" spans="1:5" x14ac:dyDescent="0.2">
      <c r="A6338" t="s">
        <v>5027</v>
      </c>
      <c r="B6338" t="s">
        <v>5028</v>
      </c>
      <c r="C6338" s="2">
        <v>44046.154861111114</v>
      </c>
      <c r="D6338" s="2">
        <v>44046.186111111114</v>
      </c>
      <c r="E6338" t="s">
        <v>1339</v>
      </c>
    </row>
    <row r="6339" spans="1:5" x14ac:dyDescent="0.2">
      <c r="A6339" t="s">
        <v>5027</v>
      </c>
      <c r="B6339" t="s">
        <v>5028</v>
      </c>
      <c r="C6339" s="2">
        <v>44046.154861111114</v>
      </c>
      <c r="D6339" s="2">
        <v>44046.186111111114</v>
      </c>
      <c r="E6339" t="s">
        <v>5699</v>
      </c>
    </row>
    <row r="6340" spans="1:5" x14ac:dyDescent="0.2">
      <c r="A6340" t="s">
        <v>5027</v>
      </c>
      <c r="B6340" t="s">
        <v>5028</v>
      </c>
      <c r="C6340" s="2">
        <v>44046.154861111114</v>
      </c>
      <c r="D6340" s="2">
        <v>44046.186111111114</v>
      </c>
      <c r="E6340" t="s">
        <v>1342</v>
      </c>
    </row>
    <row r="6341" spans="1:5" x14ac:dyDescent="0.2">
      <c r="A6341" t="s">
        <v>5027</v>
      </c>
      <c r="B6341" t="s">
        <v>5028</v>
      </c>
      <c r="C6341" s="2">
        <v>44046.154861111114</v>
      </c>
      <c r="D6341" s="2">
        <v>44046.186111111114</v>
      </c>
      <c r="E6341" t="s">
        <v>1344</v>
      </c>
    </row>
    <row r="6342" spans="1:5" x14ac:dyDescent="0.2">
      <c r="A6342" t="s">
        <v>5027</v>
      </c>
      <c r="B6342" t="s">
        <v>5028</v>
      </c>
      <c r="C6342" s="2">
        <v>44046.154861111114</v>
      </c>
      <c r="D6342" s="2">
        <v>44046.186111111114</v>
      </c>
      <c r="E6342" t="s">
        <v>5700</v>
      </c>
    </row>
    <row r="6343" spans="1:5" x14ac:dyDescent="0.2">
      <c r="A6343" t="s">
        <v>5027</v>
      </c>
      <c r="B6343" t="s">
        <v>5028</v>
      </c>
      <c r="C6343" s="2">
        <v>44046.154861111114</v>
      </c>
      <c r="D6343" s="2">
        <v>44046.186111111114</v>
      </c>
      <c r="E6343" t="s">
        <v>5701</v>
      </c>
    </row>
    <row r="6344" spans="1:5" x14ac:dyDescent="0.2">
      <c r="A6344" t="s">
        <v>5027</v>
      </c>
      <c r="B6344" t="s">
        <v>5028</v>
      </c>
      <c r="C6344" s="2">
        <v>44046.154861111114</v>
      </c>
      <c r="D6344" s="2">
        <v>44046.186111111114</v>
      </c>
      <c r="E6344" t="s">
        <v>1346</v>
      </c>
    </row>
    <row r="6345" spans="1:5" x14ac:dyDescent="0.2">
      <c r="A6345" t="s">
        <v>5027</v>
      </c>
      <c r="B6345" t="s">
        <v>5028</v>
      </c>
      <c r="C6345" s="2">
        <v>44046.154861111114</v>
      </c>
      <c r="D6345" s="2">
        <v>44046.186111111114</v>
      </c>
      <c r="E6345" t="s">
        <v>5702</v>
      </c>
    </row>
    <row r="6346" spans="1:5" x14ac:dyDescent="0.2">
      <c r="A6346" t="s">
        <v>5027</v>
      </c>
      <c r="B6346" t="s">
        <v>5028</v>
      </c>
      <c r="C6346" s="2">
        <v>44046.154861111114</v>
      </c>
      <c r="D6346" s="2">
        <v>44046.186111111114</v>
      </c>
      <c r="E6346" t="s">
        <v>5703</v>
      </c>
    </row>
    <row r="6347" spans="1:5" x14ac:dyDescent="0.2">
      <c r="A6347" t="s">
        <v>5027</v>
      </c>
      <c r="B6347" t="s">
        <v>5028</v>
      </c>
      <c r="C6347" s="2">
        <v>44046.154861111114</v>
      </c>
      <c r="D6347" s="2">
        <v>44046.186111111114</v>
      </c>
      <c r="E6347" t="s">
        <v>1348</v>
      </c>
    </row>
    <row r="6348" spans="1:5" x14ac:dyDescent="0.2">
      <c r="A6348" t="s">
        <v>5027</v>
      </c>
      <c r="B6348" t="s">
        <v>5028</v>
      </c>
      <c r="C6348" s="2">
        <v>44046.154861111114</v>
      </c>
      <c r="D6348" s="2">
        <v>44046.186111111114</v>
      </c>
      <c r="E6348" t="s">
        <v>5704</v>
      </c>
    </row>
    <row r="6349" spans="1:5" x14ac:dyDescent="0.2">
      <c r="A6349" t="s">
        <v>5027</v>
      </c>
      <c r="B6349" t="s">
        <v>5028</v>
      </c>
      <c r="C6349" s="2">
        <v>44046.154861111114</v>
      </c>
      <c r="D6349" s="2">
        <v>44046.186111111114</v>
      </c>
      <c r="E6349" t="s">
        <v>5705</v>
      </c>
    </row>
    <row r="6350" spans="1:5" x14ac:dyDescent="0.2">
      <c r="A6350" t="s">
        <v>5027</v>
      </c>
      <c r="B6350" t="s">
        <v>5028</v>
      </c>
      <c r="C6350" s="2">
        <v>44046.154861111114</v>
      </c>
      <c r="D6350" s="2">
        <v>44046.186111111114</v>
      </c>
      <c r="E6350" t="s">
        <v>5706</v>
      </c>
    </row>
    <row r="6351" spans="1:5" x14ac:dyDescent="0.2">
      <c r="A6351" t="s">
        <v>5027</v>
      </c>
      <c r="B6351" t="s">
        <v>5028</v>
      </c>
      <c r="C6351" s="2">
        <v>44046.154861111114</v>
      </c>
      <c r="D6351" s="2">
        <v>44046.186111111114</v>
      </c>
      <c r="E6351" t="s">
        <v>1349</v>
      </c>
    </row>
    <row r="6352" spans="1:5" x14ac:dyDescent="0.2">
      <c r="A6352" t="s">
        <v>5027</v>
      </c>
      <c r="B6352" t="s">
        <v>5028</v>
      </c>
      <c r="C6352" s="2">
        <v>44046.154861111114</v>
      </c>
      <c r="D6352" s="2">
        <v>44046.186111111114</v>
      </c>
      <c r="E6352" t="s">
        <v>1350</v>
      </c>
    </row>
    <row r="6353" spans="1:5" x14ac:dyDescent="0.2">
      <c r="A6353" t="s">
        <v>5027</v>
      </c>
      <c r="B6353" t="s">
        <v>5028</v>
      </c>
      <c r="C6353" s="2">
        <v>44046.154861111114</v>
      </c>
      <c r="D6353" s="2">
        <v>44046.186111111114</v>
      </c>
      <c r="E6353" t="s">
        <v>5707</v>
      </c>
    </row>
    <row r="6354" spans="1:5" x14ac:dyDescent="0.2">
      <c r="A6354" t="s">
        <v>5027</v>
      </c>
      <c r="B6354" t="s">
        <v>5028</v>
      </c>
      <c r="C6354" s="2">
        <v>44046.154861111114</v>
      </c>
      <c r="D6354" s="2">
        <v>44046.186111111114</v>
      </c>
      <c r="E6354" t="s">
        <v>1351</v>
      </c>
    </row>
    <row r="6355" spans="1:5" x14ac:dyDescent="0.2">
      <c r="A6355" t="s">
        <v>5027</v>
      </c>
      <c r="B6355" t="s">
        <v>5028</v>
      </c>
      <c r="C6355" s="2">
        <v>44046.154861111114</v>
      </c>
      <c r="D6355" s="2">
        <v>44046.186111111114</v>
      </c>
      <c r="E6355" t="s">
        <v>1352</v>
      </c>
    </row>
    <row r="6356" spans="1:5" x14ac:dyDescent="0.2">
      <c r="A6356" t="s">
        <v>5027</v>
      </c>
      <c r="B6356" t="s">
        <v>5028</v>
      </c>
      <c r="C6356" s="2">
        <v>44046.154861111114</v>
      </c>
      <c r="D6356" s="2">
        <v>44046.186111111114</v>
      </c>
      <c r="E6356" t="s">
        <v>1353</v>
      </c>
    </row>
    <row r="6357" spans="1:5" x14ac:dyDescent="0.2">
      <c r="A6357" t="s">
        <v>5027</v>
      </c>
      <c r="B6357" t="s">
        <v>5028</v>
      </c>
      <c r="C6357" s="2">
        <v>44046.154861111114</v>
      </c>
      <c r="D6357" s="2">
        <v>44046.186111111114</v>
      </c>
      <c r="E6357" t="s">
        <v>1355</v>
      </c>
    </row>
    <row r="6358" spans="1:5" x14ac:dyDescent="0.2">
      <c r="A6358" t="s">
        <v>5027</v>
      </c>
      <c r="B6358" t="s">
        <v>5028</v>
      </c>
      <c r="C6358" s="2">
        <v>44046.154861111114</v>
      </c>
      <c r="D6358" s="2">
        <v>44046.186111111114</v>
      </c>
      <c r="E6358" t="s">
        <v>5708</v>
      </c>
    </row>
    <row r="6359" spans="1:5" x14ac:dyDescent="0.2">
      <c r="A6359" t="s">
        <v>5027</v>
      </c>
      <c r="B6359" t="s">
        <v>5028</v>
      </c>
      <c r="C6359" s="2">
        <v>44046.154861111114</v>
      </c>
      <c r="D6359" s="2">
        <v>44046.186111111114</v>
      </c>
      <c r="E6359" t="s">
        <v>5709</v>
      </c>
    </row>
    <row r="6360" spans="1:5" x14ac:dyDescent="0.2">
      <c r="A6360" t="s">
        <v>5027</v>
      </c>
      <c r="B6360" t="s">
        <v>5028</v>
      </c>
      <c r="C6360" s="2">
        <v>44046.154861111114</v>
      </c>
      <c r="D6360" s="2">
        <v>44046.186111111114</v>
      </c>
      <c r="E6360" t="s">
        <v>1356</v>
      </c>
    </row>
    <row r="6361" spans="1:5" x14ac:dyDescent="0.2">
      <c r="A6361" t="s">
        <v>5027</v>
      </c>
      <c r="B6361" t="s">
        <v>5028</v>
      </c>
      <c r="C6361" s="2">
        <v>44046.154861111114</v>
      </c>
      <c r="D6361" s="2">
        <v>44046.186111111114</v>
      </c>
      <c r="E6361" t="s">
        <v>1357</v>
      </c>
    </row>
    <row r="6362" spans="1:5" x14ac:dyDescent="0.2">
      <c r="A6362" t="s">
        <v>5027</v>
      </c>
      <c r="B6362" t="s">
        <v>5028</v>
      </c>
      <c r="C6362" s="2">
        <v>44046.154861111114</v>
      </c>
      <c r="D6362" s="2">
        <v>44046.186111111114</v>
      </c>
      <c r="E6362" t="s">
        <v>1358</v>
      </c>
    </row>
    <row r="6363" spans="1:5" x14ac:dyDescent="0.2">
      <c r="A6363" t="s">
        <v>5027</v>
      </c>
      <c r="B6363" t="s">
        <v>5028</v>
      </c>
      <c r="C6363" s="2">
        <v>44046.154861111114</v>
      </c>
      <c r="D6363" s="2">
        <v>44046.186111111114</v>
      </c>
      <c r="E6363" t="s">
        <v>5710</v>
      </c>
    </row>
    <row r="6364" spans="1:5" x14ac:dyDescent="0.2">
      <c r="A6364" t="s">
        <v>5027</v>
      </c>
      <c r="B6364" t="s">
        <v>5028</v>
      </c>
      <c r="C6364" s="2">
        <v>44046.154861111114</v>
      </c>
      <c r="D6364" s="2">
        <v>44046.186111111114</v>
      </c>
      <c r="E6364" t="s">
        <v>1361</v>
      </c>
    </row>
    <row r="6365" spans="1:5" x14ac:dyDescent="0.2">
      <c r="A6365" t="s">
        <v>5027</v>
      </c>
      <c r="B6365" t="s">
        <v>5028</v>
      </c>
      <c r="C6365" s="2">
        <v>44046.154861111114</v>
      </c>
      <c r="D6365" s="2">
        <v>44046.186111111114</v>
      </c>
      <c r="E6365" t="s">
        <v>1362</v>
      </c>
    </row>
    <row r="6366" spans="1:5" x14ac:dyDescent="0.2">
      <c r="A6366" t="s">
        <v>5027</v>
      </c>
      <c r="B6366" t="s">
        <v>5028</v>
      </c>
      <c r="C6366" s="2">
        <v>44046.154861111114</v>
      </c>
      <c r="D6366" s="2">
        <v>44046.186111111114</v>
      </c>
      <c r="E6366" t="s">
        <v>1363</v>
      </c>
    </row>
    <row r="6367" spans="1:5" x14ac:dyDescent="0.2">
      <c r="A6367" t="s">
        <v>5027</v>
      </c>
      <c r="B6367" t="s">
        <v>5028</v>
      </c>
      <c r="C6367" s="2">
        <v>44046.154861111114</v>
      </c>
      <c r="D6367" s="2">
        <v>44046.186111111114</v>
      </c>
      <c r="E6367" t="s">
        <v>1365</v>
      </c>
    </row>
    <row r="6368" spans="1:5" x14ac:dyDescent="0.2">
      <c r="A6368" t="s">
        <v>5027</v>
      </c>
      <c r="B6368" t="s">
        <v>5028</v>
      </c>
      <c r="C6368" s="2">
        <v>44046.154861111114</v>
      </c>
      <c r="D6368" s="2">
        <v>44046.186111111114</v>
      </c>
      <c r="E6368" t="s">
        <v>5711</v>
      </c>
    </row>
    <row r="6369" spans="1:5" x14ac:dyDescent="0.2">
      <c r="A6369" t="s">
        <v>5027</v>
      </c>
      <c r="B6369" t="s">
        <v>5028</v>
      </c>
      <c r="C6369" s="2">
        <v>44046.154861111114</v>
      </c>
      <c r="D6369" s="2">
        <v>44046.186111111114</v>
      </c>
      <c r="E6369" t="s">
        <v>1366</v>
      </c>
    </row>
    <row r="6370" spans="1:5" x14ac:dyDescent="0.2">
      <c r="A6370" t="s">
        <v>5027</v>
      </c>
      <c r="B6370" t="s">
        <v>5028</v>
      </c>
      <c r="C6370" s="2">
        <v>44046.154861111114</v>
      </c>
      <c r="D6370" s="2">
        <v>44046.186111111114</v>
      </c>
      <c r="E6370" t="s">
        <v>1370</v>
      </c>
    </row>
    <row r="6371" spans="1:5" x14ac:dyDescent="0.2">
      <c r="A6371" t="s">
        <v>5027</v>
      </c>
      <c r="B6371" t="s">
        <v>5028</v>
      </c>
      <c r="C6371" s="2">
        <v>44046.154861111114</v>
      </c>
      <c r="D6371" s="2">
        <v>44046.186111111114</v>
      </c>
      <c r="E6371" t="s">
        <v>1371</v>
      </c>
    </row>
    <row r="6372" spans="1:5" x14ac:dyDescent="0.2">
      <c r="A6372" t="s">
        <v>5027</v>
      </c>
      <c r="B6372" t="s">
        <v>5028</v>
      </c>
      <c r="C6372" s="2">
        <v>44046.154861111114</v>
      </c>
      <c r="D6372" s="2">
        <v>44046.186111111114</v>
      </c>
      <c r="E6372" t="s">
        <v>1372</v>
      </c>
    </row>
    <row r="6373" spans="1:5" x14ac:dyDescent="0.2">
      <c r="A6373" t="s">
        <v>5027</v>
      </c>
      <c r="B6373" t="s">
        <v>5028</v>
      </c>
      <c r="C6373" s="2">
        <v>44046.154861111114</v>
      </c>
      <c r="D6373" s="2">
        <v>44046.186111111114</v>
      </c>
      <c r="E6373" t="s">
        <v>1373</v>
      </c>
    </row>
    <row r="6374" spans="1:5" x14ac:dyDescent="0.2">
      <c r="A6374" t="s">
        <v>5027</v>
      </c>
      <c r="B6374" t="s">
        <v>5028</v>
      </c>
      <c r="C6374" s="2">
        <v>44046.154861111114</v>
      </c>
      <c r="D6374" s="2">
        <v>44046.186111111114</v>
      </c>
      <c r="E6374" t="s">
        <v>1374</v>
      </c>
    </row>
    <row r="6375" spans="1:5" x14ac:dyDescent="0.2">
      <c r="A6375" t="s">
        <v>5027</v>
      </c>
      <c r="B6375" t="s">
        <v>5028</v>
      </c>
      <c r="C6375" s="2">
        <v>44046.154861111114</v>
      </c>
      <c r="D6375" s="2">
        <v>44046.186111111114</v>
      </c>
      <c r="E6375" t="s">
        <v>1375</v>
      </c>
    </row>
    <row r="6376" spans="1:5" x14ac:dyDescent="0.2">
      <c r="A6376" t="s">
        <v>5027</v>
      </c>
      <c r="B6376" t="s">
        <v>5028</v>
      </c>
      <c r="C6376" s="2">
        <v>44046.154861111114</v>
      </c>
      <c r="D6376" s="2">
        <v>44046.186111111114</v>
      </c>
      <c r="E6376" t="s">
        <v>1377</v>
      </c>
    </row>
    <row r="6377" spans="1:5" x14ac:dyDescent="0.2">
      <c r="A6377" t="s">
        <v>5027</v>
      </c>
      <c r="B6377" t="s">
        <v>5028</v>
      </c>
      <c r="C6377" s="2">
        <v>44046.154861111114</v>
      </c>
      <c r="D6377" s="2">
        <v>44046.186111111114</v>
      </c>
      <c r="E6377" t="s">
        <v>1380</v>
      </c>
    </row>
    <row r="6378" spans="1:5" x14ac:dyDescent="0.2">
      <c r="A6378" t="s">
        <v>5027</v>
      </c>
      <c r="B6378" t="s">
        <v>5028</v>
      </c>
      <c r="C6378" s="2">
        <v>44046.154861111114</v>
      </c>
      <c r="D6378" s="2">
        <v>44046.186111111114</v>
      </c>
      <c r="E6378" t="s">
        <v>1381</v>
      </c>
    </row>
    <row r="6379" spans="1:5" x14ac:dyDescent="0.2">
      <c r="A6379" t="s">
        <v>5027</v>
      </c>
      <c r="B6379" t="s">
        <v>5028</v>
      </c>
      <c r="C6379" s="2">
        <v>44046.154861111114</v>
      </c>
      <c r="D6379" s="2">
        <v>44046.186111111114</v>
      </c>
      <c r="E6379" t="s">
        <v>5712</v>
      </c>
    </row>
    <row r="6380" spans="1:5" x14ac:dyDescent="0.2">
      <c r="A6380" t="s">
        <v>5027</v>
      </c>
      <c r="B6380" t="s">
        <v>5028</v>
      </c>
      <c r="C6380" s="2">
        <v>44046.154861111114</v>
      </c>
      <c r="D6380" s="2">
        <v>44046.186111111114</v>
      </c>
      <c r="E6380" t="s">
        <v>1383</v>
      </c>
    </row>
    <row r="6381" spans="1:5" x14ac:dyDescent="0.2">
      <c r="A6381" t="s">
        <v>5027</v>
      </c>
      <c r="B6381" t="s">
        <v>5028</v>
      </c>
      <c r="C6381" s="2">
        <v>44046.154861111114</v>
      </c>
      <c r="D6381" s="2">
        <v>44046.186111111114</v>
      </c>
      <c r="E6381" t="s">
        <v>1385</v>
      </c>
    </row>
    <row r="6382" spans="1:5" x14ac:dyDescent="0.2">
      <c r="A6382" t="s">
        <v>5027</v>
      </c>
      <c r="B6382" t="s">
        <v>5028</v>
      </c>
      <c r="C6382" s="2">
        <v>44046.154861111114</v>
      </c>
      <c r="D6382" s="2">
        <v>44046.186111111114</v>
      </c>
      <c r="E6382" t="s">
        <v>1386</v>
      </c>
    </row>
    <row r="6383" spans="1:5" x14ac:dyDescent="0.2">
      <c r="A6383" t="s">
        <v>5027</v>
      </c>
      <c r="B6383" t="s">
        <v>5028</v>
      </c>
      <c r="C6383" s="2">
        <v>44046.154861111114</v>
      </c>
      <c r="D6383" s="2">
        <v>44046.186111111114</v>
      </c>
      <c r="E6383" t="s">
        <v>5713</v>
      </c>
    </row>
    <row r="6384" spans="1:5" x14ac:dyDescent="0.2">
      <c r="A6384" t="s">
        <v>5027</v>
      </c>
      <c r="B6384" t="s">
        <v>5028</v>
      </c>
      <c r="C6384" s="2">
        <v>44046.154861111114</v>
      </c>
      <c r="D6384" s="2">
        <v>44046.186111111114</v>
      </c>
      <c r="E6384" t="s">
        <v>5714</v>
      </c>
    </row>
    <row r="6385" spans="1:5" x14ac:dyDescent="0.2">
      <c r="A6385" t="s">
        <v>5027</v>
      </c>
      <c r="B6385" t="s">
        <v>5028</v>
      </c>
      <c r="C6385" s="2">
        <v>44046.154861111114</v>
      </c>
      <c r="D6385" s="2">
        <v>44046.186111111114</v>
      </c>
      <c r="E6385" t="s">
        <v>1388</v>
      </c>
    </row>
    <row r="6386" spans="1:5" x14ac:dyDescent="0.2">
      <c r="A6386" t="s">
        <v>5027</v>
      </c>
      <c r="B6386" t="s">
        <v>5028</v>
      </c>
      <c r="C6386" s="2">
        <v>44046.154861111114</v>
      </c>
      <c r="D6386" s="2">
        <v>44046.186111111114</v>
      </c>
      <c r="E6386" t="s">
        <v>5715</v>
      </c>
    </row>
    <row r="6387" spans="1:5" x14ac:dyDescent="0.2">
      <c r="A6387" t="s">
        <v>5027</v>
      </c>
      <c r="B6387" t="s">
        <v>5028</v>
      </c>
      <c r="C6387" s="2">
        <v>44046.154861111114</v>
      </c>
      <c r="D6387" s="2">
        <v>44046.186111111114</v>
      </c>
      <c r="E6387" t="s">
        <v>1392</v>
      </c>
    </row>
    <row r="6388" spans="1:5" x14ac:dyDescent="0.2">
      <c r="A6388" t="s">
        <v>5027</v>
      </c>
      <c r="B6388" t="s">
        <v>5028</v>
      </c>
      <c r="C6388" s="2">
        <v>44046.154861111114</v>
      </c>
      <c r="D6388" s="2">
        <v>44046.186111111114</v>
      </c>
      <c r="E6388" t="s">
        <v>1393</v>
      </c>
    </row>
    <row r="6389" spans="1:5" x14ac:dyDescent="0.2">
      <c r="A6389" t="s">
        <v>5027</v>
      </c>
      <c r="B6389" t="s">
        <v>5028</v>
      </c>
      <c r="C6389" s="2">
        <v>44046.154861111114</v>
      </c>
      <c r="D6389" s="2">
        <v>44046.186111111114</v>
      </c>
      <c r="E6389" t="s">
        <v>5716</v>
      </c>
    </row>
    <row r="6390" spans="1:5" x14ac:dyDescent="0.2">
      <c r="A6390" t="s">
        <v>5027</v>
      </c>
      <c r="B6390" t="s">
        <v>5028</v>
      </c>
      <c r="C6390" s="2">
        <v>44046.154861111114</v>
      </c>
      <c r="D6390" s="2">
        <v>44046.186111111114</v>
      </c>
      <c r="E6390" t="s">
        <v>1396</v>
      </c>
    </row>
    <row r="6391" spans="1:5" x14ac:dyDescent="0.2">
      <c r="A6391" t="s">
        <v>5027</v>
      </c>
      <c r="B6391" t="s">
        <v>5028</v>
      </c>
      <c r="C6391" s="2">
        <v>44046.154861111114</v>
      </c>
      <c r="D6391" s="2">
        <v>44046.186111111114</v>
      </c>
      <c r="E6391" t="s">
        <v>1397</v>
      </c>
    </row>
    <row r="6392" spans="1:5" x14ac:dyDescent="0.2">
      <c r="A6392" t="s">
        <v>5027</v>
      </c>
      <c r="B6392" t="s">
        <v>5028</v>
      </c>
      <c r="C6392" s="2">
        <v>44046.154861111114</v>
      </c>
      <c r="D6392" s="2">
        <v>44046.186111111114</v>
      </c>
      <c r="E6392" t="s">
        <v>1398</v>
      </c>
    </row>
    <row r="6393" spans="1:5" x14ac:dyDescent="0.2">
      <c r="A6393" t="s">
        <v>5027</v>
      </c>
      <c r="B6393" t="s">
        <v>5028</v>
      </c>
      <c r="C6393" s="2">
        <v>44046.154861111114</v>
      </c>
      <c r="D6393" s="2">
        <v>44046.186111111114</v>
      </c>
      <c r="E6393" t="s">
        <v>5717</v>
      </c>
    </row>
    <row r="6394" spans="1:5" x14ac:dyDescent="0.2">
      <c r="A6394" t="s">
        <v>5027</v>
      </c>
      <c r="B6394" t="s">
        <v>5028</v>
      </c>
      <c r="C6394" s="2">
        <v>44046.154861111114</v>
      </c>
      <c r="D6394" s="2">
        <v>44046.186111111114</v>
      </c>
      <c r="E6394" t="s">
        <v>5718</v>
      </c>
    </row>
    <row r="6395" spans="1:5" x14ac:dyDescent="0.2">
      <c r="A6395" t="s">
        <v>5027</v>
      </c>
      <c r="B6395" t="s">
        <v>5028</v>
      </c>
      <c r="C6395" s="2">
        <v>44046.154861111114</v>
      </c>
      <c r="D6395" s="2">
        <v>44046.186111111114</v>
      </c>
      <c r="E6395" t="s">
        <v>1400</v>
      </c>
    </row>
    <row r="6396" spans="1:5" x14ac:dyDescent="0.2">
      <c r="A6396" t="s">
        <v>5027</v>
      </c>
      <c r="B6396" t="s">
        <v>5028</v>
      </c>
      <c r="C6396" s="2">
        <v>44046.154861111114</v>
      </c>
      <c r="D6396" s="2">
        <v>44046.186111111114</v>
      </c>
      <c r="E6396" t="s">
        <v>1401</v>
      </c>
    </row>
    <row r="6397" spans="1:5" x14ac:dyDescent="0.2">
      <c r="A6397" t="s">
        <v>5027</v>
      </c>
      <c r="B6397" t="s">
        <v>5028</v>
      </c>
      <c r="C6397" s="2">
        <v>44046.154861111114</v>
      </c>
      <c r="D6397" s="2">
        <v>44046.186111111114</v>
      </c>
      <c r="E6397" t="s">
        <v>5719</v>
      </c>
    </row>
    <row r="6398" spans="1:5" x14ac:dyDescent="0.2">
      <c r="A6398" t="s">
        <v>5027</v>
      </c>
      <c r="B6398" t="s">
        <v>5028</v>
      </c>
      <c r="C6398" s="2">
        <v>44046.154861111114</v>
      </c>
      <c r="D6398" s="2">
        <v>44046.186111111114</v>
      </c>
      <c r="E6398" t="s">
        <v>5720</v>
      </c>
    </row>
    <row r="6399" spans="1:5" x14ac:dyDescent="0.2">
      <c r="A6399" t="s">
        <v>5027</v>
      </c>
      <c r="B6399" t="s">
        <v>5028</v>
      </c>
      <c r="C6399" s="2">
        <v>44046.154861111114</v>
      </c>
      <c r="D6399" s="2">
        <v>44046.186111111114</v>
      </c>
      <c r="E6399" t="s">
        <v>5721</v>
      </c>
    </row>
    <row r="6400" spans="1:5" x14ac:dyDescent="0.2">
      <c r="A6400" t="s">
        <v>5027</v>
      </c>
      <c r="B6400" t="s">
        <v>5028</v>
      </c>
      <c r="C6400" s="2">
        <v>44046.154861111114</v>
      </c>
      <c r="D6400" s="2">
        <v>44046.186111111114</v>
      </c>
      <c r="E6400" t="s">
        <v>1409</v>
      </c>
    </row>
    <row r="6401" spans="1:5" x14ac:dyDescent="0.2">
      <c r="A6401" t="s">
        <v>5027</v>
      </c>
      <c r="B6401" t="s">
        <v>5028</v>
      </c>
      <c r="C6401" s="2">
        <v>44046.154861111114</v>
      </c>
      <c r="D6401" s="2">
        <v>44046.186111111114</v>
      </c>
      <c r="E6401" t="s">
        <v>5722</v>
      </c>
    </row>
    <row r="6402" spans="1:5" x14ac:dyDescent="0.2">
      <c r="A6402" t="s">
        <v>5027</v>
      </c>
      <c r="B6402" t="s">
        <v>5028</v>
      </c>
      <c r="C6402" s="2">
        <v>44046.154861111114</v>
      </c>
      <c r="D6402" s="2">
        <v>44046.186111111114</v>
      </c>
      <c r="E6402" t="s">
        <v>1411</v>
      </c>
    </row>
    <row r="6403" spans="1:5" x14ac:dyDescent="0.2">
      <c r="A6403" t="s">
        <v>5027</v>
      </c>
      <c r="B6403" t="s">
        <v>5028</v>
      </c>
      <c r="C6403" s="2">
        <v>44046.154861111114</v>
      </c>
      <c r="D6403" s="2">
        <v>44046.186111111114</v>
      </c>
      <c r="E6403" t="s">
        <v>1412</v>
      </c>
    </row>
    <row r="6404" spans="1:5" x14ac:dyDescent="0.2">
      <c r="A6404" t="s">
        <v>5027</v>
      </c>
      <c r="B6404" t="s">
        <v>5028</v>
      </c>
      <c r="C6404" s="2">
        <v>44046.154861111114</v>
      </c>
      <c r="D6404" s="2">
        <v>44046.186111111114</v>
      </c>
      <c r="E6404" t="s">
        <v>1413</v>
      </c>
    </row>
    <row r="6405" spans="1:5" x14ac:dyDescent="0.2">
      <c r="A6405" t="s">
        <v>5027</v>
      </c>
      <c r="B6405" t="s">
        <v>5028</v>
      </c>
      <c r="C6405" s="2">
        <v>44046.154861111114</v>
      </c>
      <c r="D6405" s="2">
        <v>44046.186111111114</v>
      </c>
      <c r="E6405" t="s">
        <v>1415</v>
      </c>
    </row>
    <row r="6406" spans="1:5" x14ac:dyDescent="0.2">
      <c r="A6406" t="s">
        <v>5027</v>
      </c>
      <c r="B6406" t="s">
        <v>5028</v>
      </c>
      <c r="C6406" s="2">
        <v>44046.154861111114</v>
      </c>
      <c r="D6406" s="2">
        <v>44046.186111111114</v>
      </c>
      <c r="E6406" t="s">
        <v>5723</v>
      </c>
    </row>
    <row r="6407" spans="1:5" x14ac:dyDescent="0.2">
      <c r="A6407" t="s">
        <v>5027</v>
      </c>
      <c r="B6407" t="s">
        <v>5028</v>
      </c>
      <c r="C6407" s="2">
        <v>44046.154861111114</v>
      </c>
      <c r="D6407" s="2">
        <v>44046.186111111114</v>
      </c>
      <c r="E6407" t="s">
        <v>1417</v>
      </c>
    </row>
    <row r="6408" spans="1:5" x14ac:dyDescent="0.2">
      <c r="A6408" t="s">
        <v>5027</v>
      </c>
      <c r="B6408" t="s">
        <v>5028</v>
      </c>
      <c r="C6408" s="2">
        <v>44046.154861111114</v>
      </c>
      <c r="D6408" s="2">
        <v>44046.186111111114</v>
      </c>
      <c r="E6408" t="s">
        <v>1418</v>
      </c>
    </row>
    <row r="6409" spans="1:5" x14ac:dyDescent="0.2">
      <c r="A6409" t="s">
        <v>5027</v>
      </c>
      <c r="B6409" t="s">
        <v>5028</v>
      </c>
      <c r="C6409" s="2">
        <v>44046.154861111114</v>
      </c>
      <c r="D6409" s="2">
        <v>44046.186111111114</v>
      </c>
      <c r="E6409" t="s">
        <v>5724</v>
      </c>
    </row>
    <row r="6410" spans="1:5" x14ac:dyDescent="0.2">
      <c r="A6410" t="s">
        <v>5027</v>
      </c>
      <c r="B6410" t="s">
        <v>5028</v>
      </c>
      <c r="C6410" s="2">
        <v>44046.154861111114</v>
      </c>
      <c r="D6410" s="2">
        <v>44046.186111111114</v>
      </c>
      <c r="E6410" t="s">
        <v>1421</v>
      </c>
    </row>
    <row r="6411" spans="1:5" x14ac:dyDescent="0.2">
      <c r="A6411" t="s">
        <v>5027</v>
      </c>
      <c r="B6411" t="s">
        <v>5028</v>
      </c>
      <c r="C6411" s="2">
        <v>44046.154861111114</v>
      </c>
      <c r="D6411" s="2">
        <v>44046.186111111114</v>
      </c>
      <c r="E6411" t="s">
        <v>5725</v>
      </c>
    </row>
    <row r="6412" spans="1:5" x14ac:dyDescent="0.2">
      <c r="A6412" t="s">
        <v>5027</v>
      </c>
      <c r="B6412" t="s">
        <v>5028</v>
      </c>
      <c r="C6412" s="2">
        <v>44046.154861111114</v>
      </c>
      <c r="D6412" s="2">
        <v>44046.186111111114</v>
      </c>
      <c r="E6412" t="s">
        <v>1423</v>
      </c>
    </row>
    <row r="6413" spans="1:5" x14ac:dyDescent="0.2">
      <c r="A6413" t="s">
        <v>5027</v>
      </c>
      <c r="B6413" t="s">
        <v>5028</v>
      </c>
      <c r="C6413" s="2">
        <v>44046.154861111114</v>
      </c>
      <c r="D6413" s="2">
        <v>44046.186111111114</v>
      </c>
      <c r="E6413" t="s">
        <v>1424</v>
      </c>
    </row>
    <row r="6414" spans="1:5" x14ac:dyDescent="0.2">
      <c r="A6414" t="s">
        <v>5027</v>
      </c>
      <c r="B6414" t="s">
        <v>5028</v>
      </c>
      <c r="C6414" s="2">
        <v>44046.154861111114</v>
      </c>
      <c r="D6414" s="2">
        <v>44046.186111111114</v>
      </c>
      <c r="E6414" t="s">
        <v>1425</v>
      </c>
    </row>
    <row r="6415" spans="1:5" x14ac:dyDescent="0.2">
      <c r="A6415" t="s">
        <v>5027</v>
      </c>
      <c r="B6415" t="s">
        <v>5028</v>
      </c>
      <c r="C6415" s="2">
        <v>44046.154861111114</v>
      </c>
      <c r="D6415" s="2">
        <v>44046.186111111114</v>
      </c>
      <c r="E6415" t="s">
        <v>1426</v>
      </c>
    </row>
    <row r="6416" spans="1:5" x14ac:dyDescent="0.2">
      <c r="A6416" t="s">
        <v>5027</v>
      </c>
      <c r="B6416" t="s">
        <v>5028</v>
      </c>
      <c r="C6416" s="2">
        <v>44046.154861111114</v>
      </c>
      <c r="D6416" s="2">
        <v>44046.186111111114</v>
      </c>
      <c r="E6416" t="s">
        <v>5726</v>
      </c>
    </row>
    <row r="6417" spans="1:5" x14ac:dyDescent="0.2">
      <c r="A6417" t="s">
        <v>5027</v>
      </c>
      <c r="B6417" t="s">
        <v>5028</v>
      </c>
      <c r="C6417" s="2">
        <v>44046.154861111114</v>
      </c>
      <c r="D6417" s="2">
        <v>44046.186111111114</v>
      </c>
      <c r="E6417" t="s">
        <v>1428</v>
      </c>
    </row>
    <row r="6418" spans="1:5" x14ac:dyDescent="0.2">
      <c r="A6418" t="s">
        <v>5027</v>
      </c>
      <c r="B6418" t="s">
        <v>5028</v>
      </c>
      <c r="C6418" s="2">
        <v>44046.154861111114</v>
      </c>
      <c r="D6418" s="2">
        <v>44046.186111111114</v>
      </c>
      <c r="E6418" t="s">
        <v>5727</v>
      </c>
    </row>
    <row r="6419" spans="1:5" x14ac:dyDescent="0.2">
      <c r="A6419" t="s">
        <v>5027</v>
      </c>
      <c r="B6419" t="s">
        <v>5028</v>
      </c>
      <c r="C6419" s="2">
        <v>44046.154861111114</v>
      </c>
      <c r="D6419" s="2">
        <v>44046.186111111114</v>
      </c>
      <c r="E6419" t="s">
        <v>1429</v>
      </c>
    </row>
    <row r="6420" spans="1:5" x14ac:dyDescent="0.2">
      <c r="A6420" t="s">
        <v>5027</v>
      </c>
      <c r="B6420" t="s">
        <v>5028</v>
      </c>
      <c r="C6420" s="2">
        <v>44046.154861111114</v>
      </c>
      <c r="D6420" s="2">
        <v>44046.186111111114</v>
      </c>
      <c r="E6420" t="s">
        <v>5728</v>
      </c>
    </row>
    <row r="6421" spans="1:5" x14ac:dyDescent="0.2">
      <c r="A6421" t="s">
        <v>5027</v>
      </c>
      <c r="B6421" t="s">
        <v>5028</v>
      </c>
      <c r="C6421" s="2">
        <v>44046.154861111114</v>
      </c>
      <c r="D6421" s="2">
        <v>44046.186111111114</v>
      </c>
      <c r="E6421" t="s">
        <v>1430</v>
      </c>
    </row>
    <row r="6422" spans="1:5" x14ac:dyDescent="0.2">
      <c r="A6422" t="s">
        <v>5027</v>
      </c>
      <c r="B6422" t="s">
        <v>5028</v>
      </c>
      <c r="C6422" s="2">
        <v>44046.154861111114</v>
      </c>
      <c r="D6422" s="2">
        <v>44046.186111111114</v>
      </c>
      <c r="E6422" t="s">
        <v>1431</v>
      </c>
    </row>
    <row r="6423" spans="1:5" x14ac:dyDescent="0.2">
      <c r="A6423" t="s">
        <v>5027</v>
      </c>
      <c r="B6423" t="s">
        <v>5028</v>
      </c>
      <c r="C6423" s="2">
        <v>44046.154861111114</v>
      </c>
      <c r="D6423" s="2">
        <v>44046.186111111114</v>
      </c>
      <c r="E6423" t="s">
        <v>1432</v>
      </c>
    </row>
    <row r="6424" spans="1:5" x14ac:dyDescent="0.2">
      <c r="A6424" t="s">
        <v>5027</v>
      </c>
      <c r="B6424" t="s">
        <v>5028</v>
      </c>
      <c r="C6424" s="2">
        <v>44046.154861111114</v>
      </c>
      <c r="D6424" s="2">
        <v>44046.186111111114</v>
      </c>
      <c r="E6424" t="s">
        <v>1433</v>
      </c>
    </row>
    <row r="6425" spans="1:5" x14ac:dyDescent="0.2">
      <c r="A6425" t="s">
        <v>5027</v>
      </c>
      <c r="B6425" t="s">
        <v>5028</v>
      </c>
      <c r="C6425" s="2">
        <v>44046.154861111114</v>
      </c>
      <c r="D6425" s="2">
        <v>44046.186111111114</v>
      </c>
      <c r="E6425" t="s">
        <v>5729</v>
      </c>
    </row>
    <row r="6426" spans="1:5" x14ac:dyDescent="0.2">
      <c r="A6426" t="s">
        <v>5027</v>
      </c>
      <c r="B6426" t="s">
        <v>5028</v>
      </c>
      <c r="C6426" s="2">
        <v>44046.154861111114</v>
      </c>
      <c r="D6426" s="2">
        <v>44046.186111111114</v>
      </c>
      <c r="E6426" t="s">
        <v>1435</v>
      </c>
    </row>
    <row r="6427" spans="1:5" x14ac:dyDescent="0.2">
      <c r="A6427" t="s">
        <v>5027</v>
      </c>
      <c r="B6427" t="s">
        <v>5028</v>
      </c>
      <c r="C6427" s="2">
        <v>44046.154861111114</v>
      </c>
      <c r="D6427" s="2">
        <v>44046.186111111114</v>
      </c>
      <c r="E6427" t="s">
        <v>1436</v>
      </c>
    </row>
    <row r="6428" spans="1:5" x14ac:dyDescent="0.2">
      <c r="A6428" t="s">
        <v>5027</v>
      </c>
      <c r="B6428" t="s">
        <v>5028</v>
      </c>
      <c r="C6428" s="2">
        <v>44046.154861111114</v>
      </c>
      <c r="D6428" s="2">
        <v>44046.186111111114</v>
      </c>
      <c r="E6428" t="s">
        <v>5730</v>
      </c>
    </row>
    <row r="6429" spans="1:5" x14ac:dyDescent="0.2">
      <c r="A6429" t="s">
        <v>5027</v>
      </c>
      <c r="B6429" t="s">
        <v>5028</v>
      </c>
      <c r="C6429" s="2">
        <v>44046.154861111114</v>
      </c>
      <c r="D6429" s="2">
        <v>44046.186111111114</v>
      </c>
      <c r="E6429" t="s">
        <v>5731</v>
      </c>
    </row>
    <row r="6430" spans="1:5" x14ac:dyDescent="0.2">
      <c r="A6430" t="s">
        <v>5027</v>
      </c>
      <c r="B6430" t="s">
        <v>5028</v>
      </c>
      <c r="C6430" s="2">
        <v>44046.154861111114</v>
      </c>
      <c r="D6430" s="2">
        <v>44046.186111111114</v>
      </c>
      <c r="E6430" t="s">
        <v>5732</v>
      </c>
    </row>
    <row r="6431" spans="1:5" x14ac:dyDescent="0.2">
      <c r="A6431" t="s">
        <v>5027</v>
      </c>
      <c r="B6431" t="s">
        <v>5028</v>
      </c>
      <c r="C6431" s="2">
        <v>44046.154861111114</v>
      </c>
      <c r="D6431" s="2">
        <v>44046.186111111114</v>
      </c>
      <c r="E6431" t="s">
        <v>1439</v>
      </c>
    </row>
    <row r="6432" spans="1:5" x14ac:dyDescent="0.2">
      <c r="A6432" t="s">
        <v>5027</v>
      </c>
      <c r="B6432" t="s">
        <v>5028</v>
      </c>
      <c r="C6432" s="2">
        <v>44046.154861111114</v>
      </c>
      <c r="D6432" s="2">
        <v>44046.186111111114</v>
      </c>
      <c r="E6432" t="s">
        <v>1441</v>
      </c>
    </row>
    <row r="6433" spans="1:5" x14ac:dyDescent="0.2">
      <c r="A6433" t="s">
        <v>5027</v>
      </c>
      <c r="B6433" t="s">
        <v>5028</v>
      </c>
      <c r="C6433" s="2">
        <v>44046.154861111114</v>
      </c>
      <c r="D6433" s="2">
        <v>44046.186111111114</v>
      </c>
      <c r="E6433" t="s">
        <v>5733</v>
      </c>
    </row>
    <row r="6434" spans="1:5" x14ac:dyDescent="0.2">
      <c r="A6434" t="s">
        <v>5027</v>
      </c>
      <c r="B6434" t="s">
        <v>5028</v>
      </c>
      <c r="C6434" s="2">
        <v>44046.154861111114</v>
      </c>
      <c r="D6434" s="2">
        <v>44046.186111111114</v>
      </c>
      <c r="E6434" t="s">
        <v>1444</v>
      </c>
    </row>
    <row r="6435" spans="1:5" x14ac:dyDescent="0.2">
      <c r="A6435" t="s">
        <v>5027</v>
      </c>
      <c r="B6435" t="s">
        <v>5028</v>
      </c>
      <c r="C6435" s="2">
        <v>44046.154861111114</v>
      </c>
      <c r="D6435" s="2">
        <v>44046.186111111114</v>
      </c>
      <c r="E6435" t="s">
        <v>1445</v>
      </c>
    </row>
    <row r="6436" spans="1:5" x14ac:dyDescent="0.2">
      <c r="A6436" t="s">
        <v>5027</v>
      </c>
      <c r="B6436" t="s">
        <v>5028</v>
      </c>
      <c r="C6436" s="2">
        <v>44046.154861111114</v>
      </c>
      <c r="D6436" s="2">
        <v>44046.186111111114</v>
      </c>
      <c r="E6436" t="s">
        <v>1446</v>
      </c>
    </row>
    <row r="6437" spans="1:5" x14ac:dyDescent="0.2">
      <c r="A6437" t="s">
        <v>5027</v>
      </c>
      <c r="B6437" t="s">
        <v>5028</v>
      </c>
      <c r="C6437" s="2">
        <v>44046.154861111114</v>
      </c>
      <c r="D6437" s="2">
        <v>44046.186111111114</v>
      </c>
      <c r="E6437" t="s">
        <v>5734</v>
      </c>
    </row>
    <row r="6438" spans="1:5" x14ac:dyDescent="0.2">
      <c r="A6438" t="s">
        <v>5027</v>
      </c>
      <c r="B6438" t="s">
        <v>5028</v>
      </c>
      <c r="C6438" s="2">
        <v>44046.154861111114</v>
      </c>
      <c r="D6438" s="2">
        <v>44046.186111111114</v>
      </c>
      <c r="E6438" t="s">
        <v>5735</v>
      </c>
    </row>
    <row r="6439" spans="1:5" x14ac:dyDescent="0.2">
      <c r="A6439" t="s">
        <v>5027</v>
      </c>
      <c r="B6439" t="s">
        <v>5028</v>
      </c>
      <c r="C6439" s="2">
        <v>44046.154861111114</v>
      </c>
      <c r="D6439" s="2">
        <v>44046.186111111114</v>
      </c>
      <c r="E6439" t="s">
        <v>5736</v>
      </c>
    </row>
    <row r="6440" spans="1:5" x14ac:dyDescent="0.2">
      <c r="A6440" t="s">
        <v>5027</v>
      </c>
      <c r="B6440" t="s">
        <v>5028</v>
      </c>
      <c r="C6440" s="2">
        <v>44046.154861111114</v>
      </c>
      <c r="D6440" s="2">
        <v>44046.186111111114</v>
      </c>
      <c r="E6440" t="s">
        <v>1448</v>
      </c>
    </row>
    <row r="6441" spans="1:5" x14ac:dyDescent="0.2">
      <c r="A6441" t="s">
        <v>5027</v>
      </c>
      <c r="B6441" t="s">
        <v>5028</v>
      </c>
      <c r="C6441" s="2">
        <v>44046.154861111114</v>
      </c>
      <c r="D6441" s="2">
        <v>44046.186111111114</v>
      </c>
      <c r="E6441" t="s">
        <v>1449</v>
      </c>
    </row>
    <row r="6442" spans="1:5" x14ac:dyDescent="0.2">
      <c r="A6442" t="s">
        <v>5027</v>
      </c>
      <c r="B6442" t="s">
        <v>5028</v>
      </c>
      <c r="C6442" s="2">
        <v>44046.154861111114</v>
      </c>
      <c r="D6442" s="2">
        <v>44046.186111111114</v>
      </c>
      <c r="E6442" t="s">
        <v>1450</v>
      </c>
    </row>
    <row r="6443" spans="1:5" x14ac:dyDescent="0.2">
      <c r="A6443" t="s">
        <v>5027</v>
      </c>
      <c r="B6443" t="s">
        <v>5028</v>
      </c>
      <c r="C6443" s="2">
        <v>44046.154861111114</v>
      </c>
      <c r="D6443" s="2">
        <v>44046.186111111114</v>
      </c>
      <c r="E6443" t="s">
        <v>5737</v>
      </c>
    </row>
    <row r="6444" spans="1:5" x14ac:dyDescent="0.2">
      <c r="A6444" t="s">
        <v>5027</v>
      </c>
      <c r="B6444" t="s">
        <v>5028</v>
      </c>
      <c r="C6444" s="2">
        <v>44046.154861111114</v>
      </c>
      <c r="D6444" s="2">
        <v>44046.186111111114</v>
      </c>
      <c r="E6444" t="s">
        <v>5738</v>
      </c>
    </row>
    <row r="6445" spans="1:5" x14ac:dyDescent="0.2">
      <c r="A6445" t="s">
        <v>5027</v>
      </c>
      <c r="B6445" t="s">
        <v>5028</v>
      </c>
      <c r="C6445" s="2">
        <v>44046.154861111114</v>
      </c>
      <c r="D6445" s="2">
        <v>44046.186111111114</v>
      </c>
      <c r="E6445" t="s">
        <v>1452</v>
      </c>
    </row>
    <row r="6446" spans="1:5" x14ac:dyDescent="0.2">
      <c r="A6446" t="s">
        <v>5027</v>
      </c>
      <c r="B6446" t="s">
        <v>5028</v>
      </c>
      <c r="C6446" s="2">
        <v>44046.154861111114</v>
      </c>
      <c r="D6446" s="2">
        <v>44046.186111111114</v>
      </c>
      <c r="E6446" t="s">
        <v>1454</v>
      </c>
    </row>
    <row r="6447" spans="1:5" x14ac:dyDescent="0.2">
      <c r="A6447" t="s">
        <v>5027</v>
      </c>
      <c r="B6447" t="s">
        <v>5028</v>
      </c>
      <c r="C6447" s="2">
        <v>44046.154861111114</v>
      </c>
      <c r="D6447" s="2">
        <v>44046.186111111114</v>
      </c>
      <c r="E6447" t="s">
        <v>5739</v>
      </c>
    </row>
    <row r="6448" spans="1:5" x14ac:dyDescent="0.2">
      <c r="A6448" t="s">
        <v>5027</v>
      </c>
      <c r="B6448" t="s">
        <v>5028</v>
      </c>
      <c r="C6448" s="2">
        <v>44046.154861111114</v>
      </c>
      <c r="D6448" s="2">
        <v>44046.186111111114</v>
      </c>
      <c r="E6448" t="s">
        <v>5740</v>
      </c>
    </row>
    <row r="6449" spans="1:5" x14ac:dyDescent="0.2">
      <c r="A6449" t="s">
        <v>5027</v>
      </c>
      <c r="B6449" t="s">
        <v>5028</v>
      </c>
      <c r="C6449" s="2">
        <v>44046.154861111114</v>
      </c>
      <c r="D6449" s="2">
        <v>44046.186111111114</v>
      </c>
      <c r="E6449" t="s">
        <v>5741</v>
      </c>
    </row>
    <row r="6450" spans="1:5" x14ac:dyDescent="0.2">
      <c r="A6450" t="s">
        <v>5027</v>
      </c>
      <c r="B6450" t="s">
        <v>5028</v>
      </c>
      <c r="C6450" s="2">
        <v>44046.154861111114</v>
      </c>
      <c r="D6450" s="2">
        <v>44046.186111111114</v>
      </c>
      <c r="E6450" t="s">
        <v>1455</v>
      </c>
    </row>
    <row r="6451" spans="1:5" x14ac:dyDescent="0.2">
      <c r="A6451" t="s">
        <v>5027</v>
      </c>
      <c r="B6451" t="s">
        <v>5028</v>
      </c>
      <c r="C6451" s="2">
        <v>44046.154861111114</v>
      </c>
      <c r="D6451" s="2">
        <v>44046.186111111114</v>
      </c>
      <c r="E6451" t="s">
        <v>1457</v>
      </c>
    </row>
    <row r="6452" spans="1:5" x14ac:dyDescent="0.2">
      <c r="A6452" t="s">
        <v>5027</v>
      </c>
      <c r="B6452" t="s">
        <v>5028</v>
      </c>
      <c r="C6452" s="2">
        <v>44046.154861111114</v>
      </c>
      <c r="D6452" s="2">
        <v>44046.186111111114</v>
      </c>
      <c r="E6452" t="s">
        <v>1458</v>
      </c>
    </row>
    <row r="6453" spans="1:5" x14ac:dyDescent="0.2">
      <c r="A6453" t="s">
        <v>5027</v>
      </c>
      <c r="B6453" t="s">
        <v>5028</v>
      </c>
      <c r="C6453" s="2">
        <v>44046.154861111114</v>
      </c>
      <c r="D6453" s="2">
        <v>44046.186111111114</v>
      </c>
      <c r="E6453" t="s">
        <v>1459</v>
      </c>
    </row>
    <row r="6454" spans="1:5" x14ac:dyDescent="0.2">
      <c r="A6454" t="s">
        <v>5027</v>
      </c>
      <c r="B6454" t="s">
        <v>5028</v>
      </c>
      <c r="C6454" s="2">
        <v>44046.154861111114</v>
      </c>
      <c r="D6454" s="2">
        <v>44046.186111111114</v>
      </c>
      <c r="E6454" t="s">
        <v>1460</v>
      </c>
    </row>
    <row r="6455" spans="1:5" x14ac:dyDescent="0.2">
      <c r="A6455" t="s">
        <v>5027</v>
      </c>
      <c r="B6455" t="s">
        <v>5028</v>
      </c>
      <c r="C6455" s="2">
        <v>44046.154861111114</v>
      </c>
      <c r="D6455" s="2">
        <v>44046.186111111114</v>
      </c>
      <c r="E6455" t="s">
        <v>1464</v>
      </c>
    </row>
    <row r="6456" spans="1:5" x14ac:dyDescent="0.2">
      <c r="A6456" t="s">
        <v>5027</v>
      </c>
      <c r="B6456" t="s">
        <v>5028</v>
      </c>
      <c r="C6456" s="2">
        <v>44046.154861111114</v>
      </c>
      <c r="D6456" s="2">
        <v>44046.186111111114</v>
      </c>
      <c r="E6456" t="s">
        <v>5742</v>
      </c>
    </row>
    <row r="6457" spans="1:5" x14ac:dyDescent="0.2">
      <c r="A6457" t="s">
        <v>5027</v>
      </c>
      <c r="B6457" t="s">
        <v>5028</v>
      </c>
      <c r="C6457" s="2">
        <v>44046.154861111114</v>
      </c>
      <c r="D6457" s="2">
        <v>44046.186111111114</v>
      </c>
      <c r="E6457" t="s">
        <v>5743</v>
      </c>
    </row>
    <row r="6458" spans="1:5" x14ac:dyDescent="0.2">
      <c r="A6458" t="s">
        <v>5027</v>
      </c>
      <c r="B6458" t="s">
        <v>5028</v>
      </c>
      <c r="C6458" s="2">
        <v>44046.154861111114</v>
      </c>
      <c r="D6458" s="2">
        <v>44046.186111111114</v>
      </c>
      <c r="E6458" t="s">
        <v>5744</v>
      </c>
    </row>
    <row r="6459" spans="1:5" x14ac:dyDescent="0.2">
      <c r="A6459" t="s">
        <v>5027</v>
      </c>
      <c r="B6459" t="s">
        <v>5028</v>
      </c>
      <c r="C6459" s="2">
        <v>44046.154861111114</v>
      </c>
      <c r="D6459" s="2">
        <v>44046.186111111114</v>
      </c>
      <c r="E6459" t="s">
        <v>1466</v>
      </c>
    </row>
    <row r="6460" spans="1:5" x14ac:dyDescent="0.2">
      <c r="A6460" t="s">
        <v>5027</v>
      </c>
      <c r="B6460" t="s">
        <v>5028</v>
      </c>
      <c r="C6460" s="2">
        <v>44046.154861111114</v>
      </c>
      <c r="D6460" s="2">
        <v>44046.186111111114</v>
      </c>
      <c r="E6460" t="s">
        <v>1467</v>
      </c>
    </row>
    <row r="6461" spans="1:5" x14ac:dyDescent="0.2">
      <c r="A6461" t="s">
        <v>5027</v>
      </c>
      <c r="B6461" t="s">
        <v>5028</v>
      </c>
      <c r="C6461" s="2">
        <v>44046.154861111114</v>
      </c>
      <c r="D6461" s="2">
        <v>44046.186111111114</v>
      </c>
      <c r="E6461" t="s">
        <v>5745</v>
      </c>
    </row>
    <row r="6462" spans="1:5" x14ac:dyDescent="0.2">
      <c r="A6462" t="s">
        <v>5027</v>
      </c>
      <c r="B6462" t="s">
        <v>5028</v>
      </c>
      <c r="C6462" s="2">
        <v>44046.154861111114</v>
      </c>
      <c r="D6462" s="2">
        <v>44046.186111111114</v>
      </c>
      <c r="E6462" t="s">
        <v>1469</v>
      </c>
    </row>
    <row r="6463" spans="1:5" x14ac:dyDescent="0.2">
      <c r="A6463" t="s">
        <v>5027</v>
      </c>
      <c r="B6463" t="s">
        <v>5028</v>
      </c>
      <c r="C6463" s="2">
        <v>44046.154861111114</v>
      </c>
      <c r="D6463" s="2">
        <v>44046.186111111114</v>
      </c>
      <c r="E6463" t="s">
        <v>5746</v>
      </c>
    </row>
    <row r="6464" spans="1:5" x14ac:dyDescent="0.2">
      <c r="A6464" t="s">
        <v>5027</v>
      </c>
      <c r="B6464" t="s">
        <v>5028</v>
      </c>
      <c r="C6464" s="2">
        <v>44046.154861111114</v>
      </c>
      <c r="D6464" s="2">
        <v>44046.186111111114</v>
      </c>
      <c r="E6464" t="s">
        <v>5747</v>
      </c>
    </row>
    <row r="6465" spans="1:5" x14ac:dyDescent="0.2">
      <c r="A6465" t="s">
        <v>5027</v>
      </c>
      <c r="B6465" t="s">
        <v>5028</v>
      </c>
      <c r="C6465" s="2">
        <v>44046.154861111114</v>
      </c>
      <c r="D6465" s="2">
        <v>44046.186111111114</v>
      </c>
      <c r="E6465" t="s">
        <v>5748</v>
      </c>
    </row>
    <row r="6466" spans="1:5" x14ac:dyDescent="0.2">
      <c r="A6466" t="s">
        <v>5027</v>
      </c>
      <c r="B6466" t="s">
        <v>5028</v>
      </c>
      <c r="C6466" s="2">
        <v>44046.154861111114</v>
      </c>
      <c r="D6466" s="2">
        <v>44046.186111111114</v>
      </c>
      <c r="E6466" t="s">
        <v>5749</v>
      </c>
    </row>
    <row r="6467" spans="1:5" x14ac:dyDescent="0.2">
      <c r="A6467" t="s">
        <v>5027</v>
      </c>
      <c r="B6467" t="s">
        <v>5028</v>
      </c>
      <c r="C6467" s="2">
        <v>44046.154861111114</v>
      </c>
      <c r="D6467" s="2">
        <v>44046.186111111114</v>
      </c>
      <c r="E6467" t="s">
        <v>1476</v>
      </c>
    </row>
    <row r="6468" spans="1:5" x14ac:dyDescent="0.2">
      <c r="A6468" t="s">
        <v>5027</v>
      </c>
      <c r="B6468" t="s">
        <v>5028</v>
      </c>
      <c r="C6468" s="2">
        <v>44046.154861111114</v>
      </c>
      <c r="D6468" s="2">
        <v>44046.186111111114</v>
      </c>
      <c r="E6468" t="s">
        <v>1477</v>
      </c>
    </row>
    <row r="6469" spans="1:5" x14ac:dyDescent="0.2">
      <c r="A6469" t="s">
        <v>5027</v>
      </c>
      <c r="B6469" t="s">
        <v>5028</v>
      </c>
      <c r="C6469" s="2">
        <v>44046.154861111114</v>
      </c>
      <c r="D6469" s="2">
        <v>44046.186111111114</v>
      </c>
      <c r="E6469" t="s">
        <v>1478</v>
      </c>
    </row>
    <row r="6470" spans="1:5" x14ac:dyDescent="0.2">
      <c r="A6470" t="s">
        <v>5027</v>
      </c>
      <c r="B6470" t="s">
        <v>5028</v>
      </c>
      <c r="C6470" s="2">
        <v>44046.154861111114</v>
      </c>
      <c r="D6470" s="2">
        <v>44046.186111111114</v>
      </c>
      <c r="E6470" t="s">
        <v>5750</v>
      </c>
    </row>
    <row r="6471" spans="1:5" x14ac:dyDescent="0.2">
      <c r="A6471" t="s">
        <v>5027</v>
      </c>
      <c r="B6471" t="s">
        <v>5028</v>
      </c>
      <c r="C6471" s="2">
        <v>44046.154861111114</v>
      </c>
      <c r="D6471" s="2">
        <v>44046.186111111114</v>
      </c>
      <c r="E6471" t="s">
        <v>1480</v>
      </c>
    </row>
    <row r="6472" spans="1:5" x14ac:dyDescent="0.2">
      <c r="A6472" t="s">
        <v>5027</v>
      </c>
      <c r="B6472" t="s">
        <v>5028</v>
      </c>
      <c r="C6472" s="2">
        <v>44046.154861111114</v>
      </c>
      <c r="D6472" s="2">
        <v>44046.186111111114</v>
      </c>
      <c r="E6472" t="s">
        <v>5751</v>
      </c>
    </row>
    <row r="6473" spans="1:5" x14ac:dyDescent="0.2">
      <c r="A6473" t="s">
        <v>5027</v>
      </c>
      <c r="B6473" t="s">
        <v>5028</v>
      </c>
      <c r="C6473" s="2">
        <v>44046.154861111114</v>
      </c>
      <c r="D6473" s="2">
        <v>44046.186111111114</v>
      </c>
      <c r="E6473" t="s">
        <v>5752</v>
      </c>
    </row>
    <row r="6474" spans="1:5" x14ac:dyDescent="0.2">
      <c r="A6474" t="s">
        <v>5027</v>
      </c>
      <c r="B6474" t="s">
        <v>5028</v>
      </c>
      <c r="C6474" s="2">
        <v>44046.154861111114</v>
      </c>
      <c r="D6474" s="2">
        <v>44046.186111111114</v>
      </c>
      <c r="E6474" t="s">
        <v>5753</v>
      </c>
    </row>
    <row r="6475" spans="1:5" x14ac:dyDescent="0.2">
      <c r="A6475" t="s">
        <v>5027</v>
      </c>
      <c r="B6475" t="s">
        <v>5028</v>
      </c>
      <c r="C6475" s="2">
        <v>44046.154861111114</v>
      </c>
      <c r="D6475" s="2">
        <v>44046.186111111114</v>
      </c>
      <c r="E6475" t="s">
        <v>5754</v>
      </c>
    </row>
    <row r="6476" spans="1:5" x14ac:dyDescent="0.2">
      <c r="A6476" t="s">
        <v>5027</v>
      </c>
      <c r="B6476" t="s">
        <v>5028</v>
      </c>
      <c r="C6476" s="2">
        <v>44046.154861111114</v>
      </c>
      <c r="D6476" s="2">
        <v>44046.186111111114</v>
      </c>
      <c r="E6476" t="s">
        <v>5755</v>
      </c>
    </row>
    <row r="6477" spans="1:5" x14ac:dyDescent="0.2">
      <c r="A6477" t="s">
        <v>5027</v>
      </c>
      <c r="B6477" t="s">
        <v>5028</v>
      </c>
      <c r="C6477" s="2">
        <v>44046.154861111114</v>
      </c>
      <c r="D6477" s="2">
        <v>44046.186111111114</v>
      </c>
      <c r="E6477" t="s">
        <v>5756</v>
      </c>
    </row>
    <row r="6478" spans="1:5" x14ac:dyDescent="0.2">
      <c r="A6478" t="s">
        <v>5027</v>
      </c>
      <c r="B6478" t="s">
        <v>5028</v>
      </c>
      <c r="C6478" s="2">
        <v>44046.154861111114</v>
      </c>
      <c r="D6478" s="2">
        <v>44046.186111111114</v>
      </c>
      <c r="E6478" t="s">
        <v>5757</v>
      </c>
    </row>
    <row r="6479" spans="1:5" x14ac:dyDescent="0.2">
      <c r="A6479" t="s">
        <v>5027</v>
      </c>
      <c r="B6479" t="s">
        <v>5028</v>
      </c>
      <c r="C6479" s="2">
        <v>44046.154861111114</v>
      </c>
      <c r="D6479" s="2">
        <v>44046.186111111114</v>
      </c>
      <c r="E6479" t="s">
        <v>5758</v>
      </c>
    </row>
    <row r="6480" spans="1:5" x14ac:dyDescent="0.2">
      <c r="A6480" t="s">
        <v>5027</v>
      </c>
      <c r="B6480" t="s">
        <v>5028</v>
      </c>
      <c r="C6480" s="2">
        <v>44046.154861111114</v>
      </c>
      <c r="D6480" s="2">
        <v>44046.186111111114</v>
      </c>
      <c r="E6480" t="s">
        <v>1481</v>
      </c>
    </row>
    <row r="6481" spans="1:5" x14ac:dyDescent="0.2">
      <c r="A6481" t="s">
        <v>5027</v>
      </c>
      <c r="B6481" t="s">
        <v>5028</v>
      </c>
      <c r="C6481" s="2">
        <v>44046.154861111114</v>
      </c>
      <c r="D6481" s="2">
        <v>44046.186111111114</v>
      </c>
      <c r="E6481" t="s">
        <v>5759</v>
      </c>
    </row>
    <row r="6482" spans="1:5" x14ac:dyDescent="0.2">
      <c r="A6482" t="s">
        <v>5027</v>
      </c>
      <c r="B6482" t="s">
        <v>5028</v>
      </c>
      <c r="C6482" s="2">
        <v>44046.154861111114</v>
      </c>
      <c r="D6482" s="2">
        <v>44046.186111111114</v>
      </c>
      <c r="E6482" t="s">
        <v>1483</v>
      </c>
    </row>
    <row r="6483" spans="1:5" x14ac:dyDescent="0.2">
      <c r="A6483" t="s">
        <v>5027</v>
      </c>
      <c r="B6483" t="s">
        <v>5028</v>
      </c>
      <c r="C6483" s="2">
        <v>44046.154861111114</v>
      </c>
      <c r="D6483" s="2">
        <v>44046.186111111114</v>
      </c>
      <c r="E6483" t="s">
        <v>5760</v>
      </c>
    </row>
    <row r="6484" spans="1:5" x14ac:dyDescent="0.2">
      <c r="A6484" t="s">
        <v>5027</v>
      </c>
      <c r="B6484" t="s">
        <v>5028</v>
      </c>
      <c r="C6484" s="2">
        <v>44046.154861111114</v>
      </c>
      <c r="D6484" s="2">
        <v>44046.186111111114</v>
      </c>
      <c r="E6484" t="s">
        <v>5761</v>
      </c>
    </row>
    <row r="6485" spans="1:5" x14ac:dyDescent="0.2">
      <c r="A6485" t="s">
        <v>5027</v>
      </c>
      <c r="B6485" t="s">
        <v>5028</v>
      </c>
      <c r="C6485" s="2">
        <v>44046.154861111114</v>
      </c>
      <c r="D6485" s="2">
        <v>44046.186111111114</v>
      </c>
      <c r="E6485" t="s">
        <v>5762</v>
      </c>
    </row>
    <row r="6486" spans="1:5" x14ac:dyDescent="0.2">
      <c r="A6486" t="s">
        <v>5027</v>
      </c>
      <c r="B6486" t="s">
        <v>5028</v>
      </c>
      <c r="C6486" s="2">
        <v>44046.154861111114</v>
      </c>
      <c r="D6486" s="2">
        <v>44046.186111111114</v>
      </c>
      <c r="E6486" t="s">
        <v>5763</v>
      </c>
    </row>
    <row r="6487" spans="1:5" x14ac:dyDescent="0.2">
      <c r="A6487" t="s">
        <v>5027</v>
      </c>
      <c r="B6487" t="s">
        <v>5028</v>
      </c>
      <c r="C6487" s="2">
        <v>44046.154861111114</v>
      </c>
      <c r="D6487" s="2">
        <v>44046.186111111114</v>
      </c>
      <c r="E6487" t="s">
        <v>5764</v>
      </c>
    </row>
    <row r="6488" spans="1:5" x14ac:dyDescent="0.2">
      <c r="A6488" t="s">
        <v>5027</v>
      </c>
      <c r="B6488" t="s">
        <v>5028</v>
      </c>
      <c r="C6488" s="2">
        <v>44046.154861111114</v>
      </c>
      <c r="D6488" s="2">
        <v>44046.186111111114</v>
      </c>
      <c r="E6488" t="s">
        <v>5765</v>
      </c>
    </row>
    <row r="6489" spans="1:5" x14ac:dyDescent="0.2">
      <c r="A6489" t="s">
        <v>5027</v>
      </c>
      <c r="B6489" t="s">
        <v>5028</v>
      </c>
      <c r="C6489" s="2">
        <v>44046.154861111114</v>
      </c>
      <c r="D6489" s="2">
        <v>44046.186111111114</v>
      </c>
      <c r="E6489" t="s">
        <v>1494</v>
      </c>
    </row>
    <row r="6490" spans="1:5" x14ac:dyDescent="0.2">
      <c r="A6490" t="s">
        <v>5027</v>
      </c>
      <c r="B6490" t="s">
        <v>5028</v>
      </c>
      <c r="C6490" s="2">
        <v>44046.154861111114</v>
      </c>
      <c r="D6490" s="2">
        <v>44046.186111111114</v>
      </c>
      <c r="E6490" t="s">
        <v>1495</v>
      </c>
    </row>
    <row r="6491" spans="1:5" x14ac:dyDescent="0.2">
      <c r="A6491" t="s">
        <v>5027</v>
      </c>
      <c r="B6491" t="s">
        <v>5028</v>
      </c>
      <c r="C6491" s="2">
        <v>44046.154861111114</v>
      </c>
      <c r="D6491" s="2">
        <v>44046.186111111114</v>
      </c>
      <c r="E6491" t="s">
        <v>5766</v>
      </c>
    </row>
    <row r="6492" spans="1:5" x14ac:dyDescent="0.2">
      <c r="A6492" t="s">
        <v>5027</v>
      </c>
      <c r="B6492" t="s">
        <v>5028</v>
      </c>
      <c r="C6492" s="2">
        <v>44046.154861111114</v>
      </c>
      <c r="D6492" s="2">
        <v>44046.186111111114</v>
      </c>
      <c r="E6492" t="s">
        <v>1496</v>
      </c>
    </row>
    <row r="6493" spans="1:5" x14ac:dyDescent="0.2">
      <c r="A6493" t="s">
        <v>5027</v>
      </c>
      <c r="B6493" t="s">
        <v>5028</v>
      </c>
      <c r="C6493" s="2">
        <v>44046.154861111114</v>
      </c>
      <c r="D6493" s="2">
        <v>44046.186111111114</v>
      </c>
      <c r="E6493" t="s">
        <v>1497</v>
      </c>
    </row>
    <row r="6494" spans="1:5" x14ac:dyDescent="0.2">
      <c r="A6494" t="s">
        <v>5027</v>
      </c>
      <c r="B6494" t="s">
        <v>5028</v>
      </c>
      <c r="C6494" s="2">
        <v>44046.154861111114</v>
      </c>
      <c r="D6494" s="2">
        <v>44046.186111111114</v>
      </c>
      <c r="E6494" t="s">
        <v>1498</v>
      </c>
    </row>
    <row r="6495" spans="1:5" x14ac:dyDescent="0.2">
      <c r="A6495" t="s">
        <v>5027</v>
      </c>
      <c r="B6495" t="s">
        <v>5028</v>
      </c>
      <c r="C6495" s="2">
        <v>44046.154861111114</v>
      </c>
      <c r="D6495" s="2">
        <v>44046.186111111114</v>
      </c>
      <c r="E6495" t="s">
        <v>5767</v>
      </c>
    </row>
    <row r="6496" spans="1:5" x14ac:dyDescent="0.2">
      <c r="A6496" t="s">
        <v>5027</v>
      </c>
      <c r="B6496" t="s">
        <v>5028</v>
      </c>
      <c r="C6496" s="2">
        <v>44046.154861111114</v>
      </c>
      <c r="D6496" s="2">
        <v>44046.186111111114</v>
      </c>
      <c r="E6496" t="s">
        <v>5768</v>
      </c>
    </row>
    <row r="6497" spans="1:5" x14ac:dyDescent="0.2">
      <c r="A6497" t="s">
        <v>5027</v>
      </c>
      <c r="B6497" t="s">
        <v>5028</v>
      </c>
      <c r="C6497" s="2">
        <v>44046.154861111114</v>
      </c>
      <c r="D6497" s="2">
        <v>44046.186111111114</v>
      </c>
      <c r="E6497" t="s">
        <v>5769</v>
      </c>
    </row>
    <row r="6498" spans="1:5" x14ac:dyDescent="0.2">
      <c r="A6498" t="s">
        <v>5027</v>
      </c>
      <c r="B6498" t="s">
        <v>5028</v>
      </c>
      <c r="C6498" s="2">
        <v>44046.154861111114</v>
      </c>
      <c r="D6498" s="2">
        <v>44046.186111111114</v>
      </c>
      <c r="E6498" t="s">
        <v>5770</v>
      </c>
    </row>
    <row r="6499" spans="1:5" x14ac:dyDescent="0.2">
      <c r="A6499" t="s">
        <v>5027</v>
      </c>
      <c r="B6499" t="s">
        <v>5028</v>
      </c>
      <c r="C6499" s="2">
        <v>44046.154861111114</v>
      </c>
      <c r="D6499" s="2">
        <v>44046.186111111114</v>
      </c>
      <c r="E6499" t="s">
        <v>5771</v>
      </c>
    </row>
    <row r="6500" spans="1:5" x14ac:dyDescent="0.2">
      <c r="A6500" t="s">
        <v>5027</v>
      </c>
      <c r="B6500" t="s">
        <v>5028</v>
      </c>
      <c r="C6500" s="2">
        <v>44046.154861111114</v>
      </c>
      <c r="D6500" s="2">
        <v>44046.186111111114</v>
      </c>
      <c r="E6500" t="s">
        <v>1503</v>
      </c>
    </row>
    <row r="6501" spans="1:5" x14ac:dyDescent="0.2">
      <c r="A6501" t="s">
        <v>5027</v>
      </c>
      <c r="B6501" t="s">
        <v>5028</v>
      </c>
      <c r="C6501" s="2">
        <v>44046.154861111114</v>
      </c>
      <c r="D6501" s="2">
        <v>44046.186111111114</v>
      </c>
      <c r="E6501" t="s">
        <v>1505</v>
      </c>
    </row>
    <row r="6502" spans="1:5" x14ac:dyDescent="0.2">
      <c r="A6502" t="s">
        <v>5027</v>
      </c>
      <c r="B6502" t="s">
        <v>5028</v>
      </c>
      <c r="C6502" s="2">
        <v>44046.154861111114</v>
      </c>
      <c r="D6502" s="2">
        <v>44046.186111111114</v>
      </c>
      <c r="E6502" t="s">
        <v>1507</v>
      </c>
    </row>
    <row r="6503" spans="1:5" x14ac:dyDescent="0.2">
      <c r="A6503" t="s">
        <v>5027</v>
      </c>
      <c r="B6503" t="s">
        <v>5028</v>
      </c>
      <c r="C6503" s="2">
        <v>44046.154861111114</v>
      </c>
      <c r="D6503" s="2">
        <v>44046.186111111114</v>
      </c>
      <c r="E6503" t="s">
        <v>5772</v>
      </c>
    </row>
    <row r="6504" spans="1:5" x14ac:dyDescent="0.2">
      <c r="A6504" t="s">
        <v>5027</v>
      </c>
      <c r="B6504" t="s">
        <v>5028</v>
      </c>
      <c r="C6504" s="2">
        <v>44046.154861111114</v>
      </c>
      <c r="D6504" s="2">
        <v>44046.186111111114</v>
      </c>
      <c r="E6504" t="s">
        <v>5773</v>
      </c>
    </row>
    <row r="6505" spans="1:5" x14ac:dyDescent="0.2">
      <c r="A6505" t="s">
        <v>5027</v>
      </c>
      <c r="B6505" t="s">
        <v>5028</v>
      </c>
      <c r="C6505" s="2">
        <v>44046.154861111114</v>
      </c>
      <c r="D6505" s="2">
        <v>44046.186111111114</v>
      </c>
      <c r="E6505" t="s">
        <v>5774</v>
      </c>
    </row>
    <row r="6506" spans="1:5" x14ac:dyDescent="0.2">
      <c r="A6506" t="s">
        <v>5027</v>
      </c>
      <c r="B6506" t="s">
        <v>5028</v>
      </c>
      <c r="C6506" s="2">
        <v>44046.154861111114</v>
      </c>
      <c r="D6506" s="2">
        <v>44046.186111111114</v>
      </c>
      <c r="E6506" t="s">
        <v>5775</v>
      </c>
    </row>
    <row r="6507" spans="1:5" x14ac:dyDescent="0.2">
      <c r="A6507" t="s">
        <v>5027</v>
      </c>
      <c r="B6507" t="s">
        <v>5028</v>
      </c>
      <c r="C6507" s="2">
        <v>44046.154861111114</v>
      </c>
      <c r="D6507" s="2">
        <v>44046.186111111114</v>
      </c>
      <c r="E6507" t="s">
        <v>5776</v>
      </c>
    </row>
    <row r="6508" spans="1:5" x14ac:dyDescent="0.2">
      <c r="A6508" t="s">
        <v>5027</v>
      </c>
      <c r="B6508" t="s">
        <v>5028</v>
      </c>
      <c r="C6508" s="2">
        <v>44046.154861111114</v>
      </c>
      <c r="D6508" s="2">
        <v>44046.186111111114</v>
      </c>
      <c r="E6508" t="s">
        <v>5777</v>
      </c>
    </row>
    <row r="6509" spans="1:5" x14ac:dyDescent="0.2">
      <c r="A6509" t="s">
        <v>5027</v>
      </c>
      <c r="B6509" t="s">
        <v>5028</v>
      </c>
      <c r="C6509" s="2">
        <v>44046.154861111114</v>
      </c>
      <c r="D6509" s="2">
        <v>44046.186111111114</v>
      </c>
      <c r="E6509" t="s">
        <v>1512</v>
      </c>
    </row>
    <row r="6510" spans="1:5" x14ac:dyDescent="0.2">
      <c r="A6510" t="s">
        <v>5027</v>
      </c>
      <c r="B6510" t="s">
        <v>5028</v>
      </c>
      <c r="C6510" s="2">
        <v>44046.154861111114</v>
      </c>
      <c r="D6510" s="2">
        <v>44046.186111111114</v>
      </c>
      <c r="E6510" t="s">
        <v>1513</v>
      </c>
    </row>
    <row r="6511" spans="1:5" x14ac:dyDescent="0.2">
      <c r="A6511" t="s">
        <v>5027</v>
      </c>
      <c r="B6511" t="s">
        <v>5028</v>
      </c>
      <c r="C6511" s="2">
        <v>44046.154861111114</v>
      </c>
      <c r="D6511" s="2">
        <v>44046.186111111114</v>
      </c>
      <c r="E6511" t="s">
        <v>1515</v>
      </c>
    </row>
    <row r="6512" spans="1:5" x14ac:dyDescent="0.2">
      <c r="A6512" t="s">
        <v>5027</v>
      </c>
      <c r="B6512" t="s">
        <v>5028</v>
      </c>
      <c r="C6512" s="2">
        <v>44046.154861111114</v>
      </c>
      <c r="D6512" s="2">
        <v>44046.186111111114</v>
      </c>
      <c r="E6512" t="s">
        <v>1516</v>
      </c>
    </row>
    <row r="6513" spans="1:5" x14ac:dyDescent="0.2">
      <c r="A6513" t="s">
        <v>5027</v>
      </c>
      <c r="B6513" t="s">
        <v>5028</v>
      </c>
      <c r="C6513" s="2">
        <v>44046.154861111114</v>
      </c>
      <c r="D6513" s="2">
        <v>44046.186111111114</v>
      </c>
      <c r="E6513" t="s">
        <v>5778</v>
      </c>
    </row>
    <row r="6514" spans="1:5" x14ac:dyDescent="0.2">
      <c r="A6514" t="s">
        <v>5027</v>
      </c>
      <c r="B6514" t="s">
        <v>5028</v>
      </c>
      <c r="C6514" s="2">
        <v>44046.154861111114</v>
      </c>
      <c r="D6514" s="2">
        <v>44046.186111111114</v>
      </c>
      <c r="E6514" t="s">
        <v>5779</v>
      </c>
    </row>
    <row r="6515" spans="1:5" x14ac:dyDescent="0.2">
      <c r="A6515" t="s">
        <v>5027</v>
      </c>
      <c r="B6515" t="s">
        <v>5028</v>
      </c>
      <c r="C6515" s="2">
        <v>44046.154861111114</v>
      </c>
      <c r="D6515" s="2">
        <v>44046.186111111114</v>
      </c>
      <c r="E6515" t="s">
        <v>5780</v>
      </c>
    </row>
    <row r="6516" spans="1:5" x14ac:dyDescent="0.2">
      <c r="A6516" t="s">
        <v>5027</v>
      </c>
      <c r="B6516" t="s">
        <v>5028</v>
      </c>
      <c r="C6516" s="2">
        <v>44046.154861111114</v>
      </c>
      <c r="D6516" s="2">
        <v>44046.186111111114</v>
      </c>
      <c r="E6516" t="s">
        <v>5781</v>
      </c>
    </row>
    <row r="6517" spans="1:5" x14ac:dyDescent="0.2">
      <c r="A6517" t="s">
        <v>5027</v>
      </c>
      <c r="B6517" t="s">
        <v>5028</v>
      </c>
      <c r="C6517" s="2">
        <v>44046.154861111114</v>
      </c>
      <c r="D6517" s="2">
        <v>44046.186111111114</v>
      </c>
      <c r="E6517" t="s">
        <v>5782</v>
      </c>
    </row>
    <row r="6518" spans="1:5" x14ac:dyDescent="0.2">
      <c r="A6518" t="s">
        <v>5027</v>
      </c>
      <c r="B6518" t="s">
        <v>5028</v>
      </c>
      <c r="C6518" s="2">
        <v>44046.154861111114</v>
      </c>
      <c r="D6518" s="2">
        <v>44046.186111111114</v>
      </c>
      <c r="E6518" t="s">
        <v>1520</v>
      </c>
    </row>
    <row r="6519" spans="1:5" x14ac:dyDescent="0.2">
      <c r="A6519" t="s">
        <v>5027</v>
      </c>
      <c r="B6519" t="s">
        <v>5028</v>
      </c>
      <c r="C6519" s="2">
        <v>44046.154861111114</v>
      </c>
      <c r="D6519" s="2">
        <v>44046.186111111114</v>
      </c>
      <c r="E6519" t="s">
        <v>1522</v>
      </c>
    </row>
    <row r="6520" spans="1:5" x14ac:dyDescent="0.2">
      <c r="A6520" t="s">
        <v>5027</v>
      </c>
      <c r="B6520" t="s">
        <v>5028</v>
      </c>
      <c r="C6520" s="2">
        <v>44046.154861111114</v>
      </c>
      <c r="D6520" s="2">
        <v>44046.186111111114</v>
      </c>
      <c r="E6520" t="s">
        <v>5783</v>
      </c>
    </row>
    <row r="6521" spans="1:5" x14ac:dyDescent="0.2">
      <c r="A6521" t="s">
        <v>5027</v>
      </c>
      <c r="B6521" t="s">
        <v>5028</v>
      </c>
      <c r="C6521" s="2">
        <v>44046.154861111114</v>
      </c>
      <c r="D6521" s="2">
        <v>44046.186111111114</v>
      </c>
      <c r="E6521" t="s">
        <v>5784</v>
      </c>
    </row>
    <row r="6522" spans="1:5" x14ac:dyDescent="0.2">
      <c r="A6522" t="s">
        <v>5027</v>
      </c>
      <c r="B6522" t="s">
        <v>5028</v>
      </c>
      <c r="C6522" s="2">
        <v>44046.154861111114</v>
      </c>
      <c r="D6522" s="2">
        <v>44046.186111111114</v>
      </c>
      <c r="E6522" t="s">
        <v>1523</v>
      </c>
    </row>
    <row r="6523" spans="1:5" x14ac:dyDescent="0.2">
      <c r="A6523" t="s">
        <v>5027</v>
      </c>
      <c r="B6523" t="s">
        <v>5028</v>
      </c>
      <c r="C6523" s="2">
        <v>44046.154861111114</v>
      </c>
      <c r="D6523" s="2">
        <v>44046.186111111114</v>
      </c>
      <c r="E6523" t="s">
        <v>5785</v>
      </c>
    </row>
    <row r="6524" spans="1:5" x14ac:dyDescent="0.2">
      <c r="A6524" t="s">
        <v>5027</v>
      </c>
      <c r="B6524" t="s">
        <v>5028</v>
      </c>
      <c r="C6524" s="2">
        <v>44046.154861111114</v>
      </c>
      <c r="D6524" s="2">
        <v>44046.186111111114</v>
      </c>
      <c r="E6524" t="s">
        <v>1524</v>
      </c>
    </row>
    <row r="6525" spans="1:5" x14ac:dyDescent="0.2">
      <c r="A6525" t="s">
        <v>5027</v>
      </c>
      <c r="B6525" t="s">
        <v>5028</v>
      </c>
      <c r="C6525" s="2">
        <v>44046.154861111114</v>
      </c>
      <c r="D6525" s="2">
        <v>44046.186111111114</v>
      </c>
      <c r="E6525" t="s">
        <v>1525</v>
      </c>
    </row>
    <row r="6526" spans="1:5" x14ac:dyDescent="0.2">
      <c r="A6526" t="s">
        <v>5027</v>
      </c>
      <c r="B6526" t="s">
        <v>5028</v>
      </c>
      <c r="C6526" s="2">
        <v>44046.154861111114</v>
      </c>
      <c r="D6526" s="2">
        <v>44046.186111111114</v>
      </c>
      <c r="E6526" t="s">
        <v>5786</v>
      </c>
    </row>
    <row r="6527" spans="1:5" x14ac:dyDescent="0.2">
      <c r="A6527" t="s">
        <v>5027</v>
      </c>
      <c r="B6527" t="s">
        <v>5028</v>
      </c>
      <c r="C6527" s="2">
        <v>44046.154861111114</v>
      </c>
      <c r="D6527" s="2">
        <v>44046.186111111114</v>
      </c>
      <c r="E6527" t="s">
        <v>5787</v>
      </c>
    </row>
    <row r="6528" spans="1:5" x14ac:dyDescent="0.2">
      <c r="A6528" t="s">
        <v>5027</v>
      </c>
      <c r="B6528" t="s">
        <v>5028</v>
      </c>
      <c r="C6528" s="2">
        <v>44046.154861111114</v>
      </c>
      <c r="D6528" s="2">
        <v>44046.186111111114</v>
      </c>
      <c r="E6528" t="s">
        <v>5788</v>
      </c>
    </row>
    <row r="6529" spans="1:5" x14ac:dyDescent="0.2">
      <c r="A6529" t="s">
        <v>5027</v>
      </c>
      <c r="B6529" t="s">
        <v>5028</v>
      </c>
      <c r="C6529" s="2">
        <v>44046.154861111114</v>
      </c>
      <c r="D6529" s="2">
        <v>44046.186111111114</v>
      </c>
      <c r="E6529" t="s">
        <v>5789</v>
      </c>
    </row>
    <row r="6530" spans="1:5" x14ac:dyDescent="0.2">
      <c r="A6530" t="s">
        <v>5027</v>
      </c>
      <c r="B6530" t="s">
        <v>5028</v>
      </c>
      <c r="C6530" s="2">
        <v>44046.154861111114</v>
      </c>
      <c r="D6530" s="2">
        <v>44046.186111111114</v>
      </c>
      <c r="E6530" t="s">
        <v>5790</v>
      </c>
    </row>
    <row r="6531" spans="1:5" x14ac:dyDescent="0.2">
      <c r="A6531" t="s">
        <v>5027</v>
      </c>
      <c r="B6531" t="s">
        <v>5028</v>
      </c>
      <c r="C6531" s="2">
        <v>44046.154861111114</v>
      </c>
      <c r="D6531" s="2">
        <v>44046.186111111114</v>
      </c>
      <c r="E6531" t="s">
        <v>5791</v>
      </c>
    </row>
    <row r="6532" spans="1:5" x14ac:dyDescent="0.2">
      <c r="A6532" t="s">
        <v>5027</v>
      </c>
      <c r="B6532" t="s">
        <v>5028</v>
      </c>
      <c r="C6532" s="2">
        <v>44046.154861111114</v>
      </c>
      <c r="D6532" s="2">
        <v>44046.186111111114</v>
      </c>
      <c r="E6532" t="s">
        <v>5792</v>
      </c>
    </row>
    <row r="6533" spans="1:5" x14ac:dyDescent="0.2">
      <c r="A6533" t="s">
        <v>5027</v>
      </c>
      <c r="B6533" t="s">
        <v>5028</v>
      </c>
      <c r="C6533" s="2">
        <v>44046.154861111114</v>
      </c>
      <c r="D6533" s="2">
        <v>44046.186111111114</v>
      </c>
      <c r="E6533" t="s">
        <v>5793</v>
      </c>
    </row>
    <row r="6534" spans="1:5" x14ac:dyDescent="0.2">
      <c r="A6534" t="s">
        <v>5027</v>
      </c>
      <c r="B6534" t="s">
        <v>5028</v>
      </c>
      <c r="C6534" s="2">
        <v>44046.154861111114</v>
      </c>
      <c r="D6534" s="2">
        <v>44046.186111111114</v>
      </c>
      <c r="E6534" t="s">
        <v>5794</v>
      </c>
    </row>
    <row r="6535" spans="1:5" x14ac:dyDescent="0.2">
      <c r="A6535" t="s">
        <v>5027</v>
      </c>
      <c r="B6535" t="s">
        <v>5028</v>
      </c>
      <c r="C6535" s="2">
        <v>44046.154861111114</v>
      </c>
      <c r="D6535" s="2">
        <v>44046.186111111114</v>
      </c>
      <c r="E6535" t="s">
        <v>1532</v>
      </c>
    </row>
    <row r="6536" spans="1:5" x14ac:dyDescent="0.2">
      <c r="A6536" t="s">
        <v>5027</v>
      </c>
      <c r="B6536" t="s">
        <v>5028</v>
      </c>
      <c r="C6536" s="2">
        <v>44046.154861111114</v>
      </c>
      <c r="D6536" s="2">
        <v>44046.186111111114</v>
      </c>
      <c r="E6536" t="s">
        <v>1533</v>
      </c>
    </row>
    <row r="6537" spans="1:5" x14ac:dyDescent="0.2">
      <c r="A6537" t="s">
        <v>5027</v>
      </c>
      <c r="B6537" t="s">
        <v>5028</v>
      </c>
      <c r="C6537" s="2">
        <v>44046.154861111114</v>
      </c>
      <c r="D6537" s="2">
        <v>44046.186111111114</v>
      </c>
      <c r="E6537" t="s">
        <v>5795</v>
      </c>
    </row>
    <row r="6538" spans="1:5" x14ac:dyDescent="0.2">
      <c r="A6538" t="s">
        <v>5027</v>
      </c>
      <c r="B6538" t="s">
        <v>5028</v>
      </c>
      <c r="C6538" s="2">
        <v>44046.154861111114</v>
      </c>
      <c r="D6538" s="2">
        <v>44046.186111111114</v>
      </c>
      <c r="E6538" t="s">
        <v>1538</v>
      </c>
    </row>
    <row r="6539" spans="1:5" x14ac:dyDescent="0.2">
      <c r="A6539" t="s">
        <v>5027</v>
      </c>
      <c r="B6539" t="s">
        <v>5028</v>
      </c>
      <c r="C6539" s="2">
        <v>44046.154861111114</v>
      </c>
      <c r="D6539" s="2">
        <v>44046.186111111114</v>
      </c>
      <c r="E6539" t="s">
        <v>5796</v>
      </c>
    </row>
    <row r="6540" spans="1:5" x14ac:dyDescent="0.2">
      <c r="A6540" t="s">
        <v>5027</v>
      </c>
      <c r="B6540" t="s">
        <v>5028</v>
      </c>
      <c r="C6540" s="2">
        <v>44046.154861111114</v>
      </c>
      <c r="D6540" s="2">
        <v>44046.186111111114</v>
      </c>
      <c r="E6540" t="s">
        <v>1540</v>
      </c>
    </row>
    <row r="6541" spans="1:5" x14ac:dyDescent="0.2">
      <c r="A6541" t="s">
        <v>5027</v>
      </c>
      <c r="B6541" t="s">
        <v>5028</v>
      </c>
      <c r="C6541" s="2">
        <v>44046.154861111114</v>
      </c>
      <c r="D6541" s="2">
        <v>44046.186111111114</v>
      </c>
      <c r="E6541" t="s">
        <v>5797</v>
      </c>
    </row>
    <row r="6542" spans="1:5" x14ac:dyDescent="0.2">
      <c r="A6542" t="s">
        <v>5027</v>
      </c>
      <c r="B6542" t="s">
        <v>5028</v>
      </c>
      <c r="C6542" s="2">
        <v>44046.154861111114</v>
      </c>
      <c r="D6542" s="2">
        <v>44046.186111111114</v>
      </c>
      <c r="E6542" t="s">
        <v>5798</v>
      </c>
    </row>
    <row r="6543" spans="1:5" x14ac:dyDescent="0.2">
      <c r="A6543" t="s">
        <v>5027</v>
      </c>
      <c r="B6543" t="s">
        <v>5028</v>
      </c>
      <c r="C6543" s="2">
        <v>44046.154861111114</v>
      </c>
      <c r="D6543" s="2">
        <v>44046.186111111114</v>
      </c>
      <c r="E6543" t="s">
        <v>5799</v>
      </c>
    </row>
    <row r="6544" spans="1:5" x14ac:dyDescent="0.2">
      <c r="A6544" t="s">
        <v>5027</v>
      </c>
      <c r="B6544" t="s">
        <v>5028</v>
      </c>
      <c r="C6544" s="2">
        <v>44046.154861111114</v>
      </c>
      <c r="D6544" s="2">
        <v>44046.186111111114</v>
      </c>
      <c r="E6544" t="s">
        <v>5800</v>
      </c>
    </row>
    <row r="6545" spans="1:5" x14ac:dyDescent="0.2">
      <c r="A6545" t="s">
        <v>5027</v>
      </c>
      <c r="B6545" t="s">
        <v>5028</v>
      </c>
      <c r="C6545" s="2">
        <v>44046.154861111114</v>
      </c>
      <c r="D6545" s="2">
        <v>44046.186111111114</v>
      </c>
      <c r="E6545" t="s">
        <v>1543</v>
      </c>
    </row>
    <row r="6546" spans="1:5" x14ac:dyDescent="0.2">
      <c r="A6546" t="s">
        <v>5027</v>
      </c>
      <c r="B6546" t="s">
        <v>5028</v>
      </c>
      <c r="C6546" s="2">
        <v>44046.154861111114</v>
      </c>
      <c r="D6546" s="2">
        <v>44046.186111111114</v>
      </c>
      <c r="E6546" t="s">
        <v>1544</v>
      </c>
    </row>
    <row r="6547" spans="1:5" x14ac:dyDescent="0.2">
      <c r="A6547" t="s">
        <v>5027</v>
      </c>
      <c r="B6547" t="s">
        <v>5028</v>
      </c>
      <c r="C6547" s="2">
        <v>44046.154861111114</v>
      </c>
      <c r="D6547" s="2">
        <v>44046.186111111114</v>
      </c>
      <c r="E6547" t="s">
        <v>1546</v>
      </c>
    </row>
    <row r="6548" spans="1:5" x14ac:dyDescent="0.2">
      <c r="A6548" t="s">
        <v>5027</v>
      </c>
      <c r="B6548" t="s">
        <v>5028</v>
      </c>
      <c r="C6548" s="2">
        <v>44046.154861111114</v>
      </c>
      <c r="D6548" s="2">
        <v>44046.186111111114</v>
      </c>
      <c r="E6548" t="s">
        <v>5801</v>
      </c>
    </row>
    <row r="6549" spans="1:5" x14ac:dyDescent="0.2">
      <c r="A6549" t="s">
        <v>5027</v>
      </c>
      <c r="B6549" t="s">
        <v>5028</v>
      </c>
      <c r="C6549" s="2">
        <v>44046.154861111114</v>
      </c>
      <c r="D6549" s="2">
        <v>44046.186111111114</v>
      </c>
      <c r="E6549" t="s">
        <v>5802</v>
      </c>
    </row>
    <row r="6550" spans="1:5" x14ac:dyDescent="0.2">
      <c r="A6550" t="s">
        <v>5027</v>
      </c>
      <c r="B6550" t="s">
        <v>5028</v>
      </c>
      <c r="C6550" s="2">
        <v>44046.154861111114</v>
      </c>
      <c r="D6550" s="2">
        <v>44046.186111111114</v>
      </c>
      <c r="E6550" t="s">
        <v>5803</v>
      </c>
    </row>
    <row r="6551" spans="1:5" x14ac:dyDescent="0.2">
      <c r="A6551" t="s">
        <v>5027</v>
      </c>
      <c r="B6551" t="s">
        <v>5028</v>
      </c>
      <c r="C6551" s="2">
        <v>44046.154861111114</v>
      </c>
      <c r="D6551" s="2">
        <v>44046.186111111114</v>
      </c>
      <c r="E6551" t="s">
        <v>5804</v>
      </c>
    </row>
    <row r="6552" spans="1:5" x14ac:dyDescent="0.2">
      <c r="A6552" t="s">
        <v>5027</v>
      </c>
      <c r="B6552" t="s">
        <v>5028</v>
      </c>
      <c r="C6552" s="2">
        <v>44046.154861111114</v>
      </c>
      <c r="D6552" s="2">
        <v>44046.186111111114</v>
      </c>
      <c r="E6552" t="s">
        <v>1550</v>
      </c>
    </row>
    <row r="6553" spans="1:5" x14ac:dyDescent="0.2">
      <c r="A6553" t="s">
        <v>5027</v>
      </c>
      <c r="B6553" t="s">
        <v>5028</v>
      </c>
      <c r="C6553" s="2">
        <v>44046.154861111114</v>
      </c>
      <c r="D6553" s="2">
        <v>44046.186111111114</v>
      </c>
      <c r="E6553" t="s">
        <v>1551</v>
      </c>
    </row>
    <row r="6554" spans="1:5" x14ac:dyDescent="0.2">
      <c r="A6554" t="s">
        <v>5027</v>
      </c>
      <c r="B6554" t="s">
        <v>5028</v>
      </c>
      <c r="C6554" s="2">
        <v>44046.154861111114</v>
      </c>
      <c r="D6554" s="2">
        <v>44046.186111111114</v>
      </c>
      <c r="E6554" t="s">
        <v>5805</v>
      </c>
    </row>
    <row r="6555" spans="1:5" x14ac:dyDescent="0.2">
      <c r="A6555" t="s">
        <v>5027</v>
      </c>
      <c r="B6555" t="s">
        <v>5028</v>
      </c>
      <c r="C6555" s="2">
        <v>44046.154861111114</v>
      </c>
      <c r="D6555" s="2">
        <v>44046.186111111114</v>
      </c>
      <c r="E6555" t="s">
        <v>5806</v>
      </c>
    </row>
    <row r="6556" spans="1:5" x14ac:dyDescent="0.2">
      <c r="A6556" t="s">
        <v>5027</v>
      </c>
      <c r="B6556" t="s">
        <v>5028</v>
      </c>
      <c r="C6556" s="2">
        <v>44046.154861111114</v>
      </c>
      <c r="D6556" s="2">
        <v>44046.186111111114</v>
      </c>
      <c r="E6556" t="s">
        <v>1552</v>
      </c>
    </row>
    <row r="6557" spans="1:5" x14ac:dyDescent="0.2">
      <c r="A6557" t="s">
        <v>5027</v>
      </c>
      <c r="B6557" t="s">
        <v>5028</v>
      </c>
      <c r="C6557" s="2">
        <v>44046.154861111114</v>
      </c>
      <c r="D6557" s="2">
        <v>44046.186111111114</v>
      </c>
      <c r="E6557" t="s">
        <v>1553</v>
      </c>
    </row>
    <row r="6558" spans="1:5" x14ac:dyDescent="0.2">
      <c r="A6558" t="s">
        <v>5027</v>
      </c>
      <c r="B6558" t="s">
        <v>5028</v>
      </c>
      <c r="C6558" s="2">
        <v>44046.154861111114</v>
      </c>
      <c r="D6558" s="2">
        <v>44046.186111111114</v>
      </c>
      <c r="E6558" t="s">
        <v>5807</v>
      </c>
    </row>
    <row r="6559" spans="1:5" x14ac:dyDescent="0.2">
      <c r="A6559" t="s">
        <v>5027</v>
      </c>
      <c r="B6559" t="s">
        <v>5028</v>
      </c>
      <c r="C6559" s="2">
        <v>44046.154861111114</v>
      </c>
      <c r="D6559" s="2">
        <v>44046.186111111114</v>
      </c>
      <c r="E6559" t="s">
        <v>1554</v>
      </c>
    </row>
    <row r="6560" spans="1:5" x14ac:dyDescent="0.2">
      <c r="A6560" t="s">
        <v>5027</v>
      </c>
      <c r="B6560" t="s">
        <v>5028</v>
      </c>
      <c r="C6560" s="2">
        <v>44046.154861111114</v>
      </c>
      <c r="D6560" s="2">
        <v>44046.186111111114</v>
      </c>
      <c r="E6560" t="s">
        <v>5808</v>
      </c>
    </row>
    <row r="6561" spans="1:5" x14ac:dyDescent="0.2">
      <c r="A6561" t="s">
        <v>5027</v>
      </c>
      <c r="B6561" t="s">
        <v>5028</v>
      </c>
      <c r="C6561" s="2">
        <v>44046.154861111114</v>
      </c>
      <c r="D6561" s="2">
        <v>44046.186111111114</v>
      </c>
      <c r="E6561" t="s">
        <v>1555</v>
      </c>
    </row>
    <row r="6562" spans="1:5" x14ac:dyDescent="0.2">
      <c r="A6562" t="s">
        <v>5027</v>
      </c>
      <c r="B6562" t="s">
        <v>5028</v>
      </c>
      <c r="C6562" s="2">
        <v>44046.154861111114</v>
      </c>
      <c r="D6562" s="2">
        <v>44046.186111111114</v>
      </c>
      <c r="E6562" t="s">
        <v>5809</v>
      </c>
    </row>
    <row r="6563" spans="1:5" x14ac:dyDescent="0.2">
      <c r="A6563" t="s">
        <v>5027</v>
      </c>
      <c r="B6563" t="s">
        <v>5028</v>
      </c>
      <c r="C6563" s="2">
        <v>44046.154861111114</v>
      </c>
      <c r="D6563" s="2">
        <v>44046.186111111114</v>
      </c>
      <c r="E6563" t="s">
        <v>5810</v>
      </c>
    </row>
    <row r="6564" spans="1:5" x14ac:dyDescent="0.2">
      <c r="A6564" t="s">
        <v>5027</v>
      </c>
      <c r="B6564" t="s">
        <v>5028</v>
      </c>
      <c r="C6564" s="2">
        <v>44046.154861111114</v>
      </c>
      <c r="D6564" s="2">
        <v>44046.186111111114</v>
      </c>
      <c r="E6564" t="s">
        <v>1560</v>
      </c>
    </row>
    <row r="6565" spans="1:5" x14ac:dyDescent="0.2">
      <c r="A6565" t="s">
        <v>5027</v>
      </c>
      <c r="B6565" t="s">
        <v>5028</v>
      </c>
      <c r="C6565" s="2">
        <v>44046.154861111114</v>
      </c>
      <c r="D6565" s="2">
        <v>44046.186111111114</v>
      </c>
      <c r="E6565" t="s">
        <v>5811</v>
      </c>
    </row>
    <row r="6566" spans="1:5" x14ac:dyDescent="0.2">
      <c r="A6566" t="s">
        <v>5027</v>
      </c>
      <c r="B6566" t="s">
        <v>5028</v>
      </c>
      <c r="C6566" s="2">
        <v>44046.154861111114</v>
      </c>
      <c r="D6566" s="2">
        <v>44046.186111111114</v>
      </c>
      <c r="E6566" t="s">
        <v>5812</v>
      </c>
    </row>
    <row r="6567" spans="1:5" x14ac:dyDescent="0.2">
      <c r="A6567" t="s">
        <v>5027</v>
      </c>
      <c r="B6567" t="s">
        <v>5028</v>
      </c>
      <c r="C6567" s="2">
        <v>44046.154861111114</v>
      </c>
      <c r="D6567" s="2">
        <v>44046.186111111114</v>
      </c>
      <c r="E6567" t="s">
        <v>5813</v>
      </c>
    </row>
    <row r="6568" spans="1:5" x14ac:dyDescent="0.2">
      <c r="A6568" t="s">
        <v>5027</v>
      </c>
      <c r="B6568" t="s">
        <v>5028</v>
      </c>
      <c r="C6568" s="2">
        <v>44046.154861111114</v>
      </c>
      <c r="D6568" s="2">
        <v>44046.186111111114</v>
      </c>
      <c r="E6568" t="s">
        <v>1563</v>
      </c>
    </row>
    <row r="6569" spans="1:5" x14ac:dyDescent="0.2">
      <c r="A6569" t="s">
        <v>5027</v>
      </c>
      <c r="B6569" t="s">
        <v>5028</v>
      </c>
      <c r="C6569" s="2">
        <v>44046.154861111114</v>
      </c>
      <c r="D6569" s="2">
        <v>44046.186111111114</v>
      </c>
      <c r="E6569" t="s">
        <v>5814</v>
      </c>
    </row>
    <row r="6570" spans="1:5" x14ac:dyDescent="0.2">
      <c r="A6570" t="s">
        <v>5027</v>
      </c>
      <c r="B6570" t="s">
        <v>5028</v>
      </c>
      <c r="C6570" s="2">
        <v>44046.154861111114</v>
      </c>
      <c r="D6570" s="2">
        <v>44046.186111111114</v>
      </c>
      <c r="E6570" t="s">
        <v>5815</v>
      </c>
    </row>
    <row r="6571" spans="1:5" x14ac:dyDescent="0.2">
      <c r="A6571" t="s">
        <v>5027</v>
      </c>
      <c r="B6571" t="s">
        <v>5028</v>
      </c>
      <c r="C6571" s="2">
        <v>44046.154861111114</v>
      </c>
      <c r="D6571" s="2">
        <v>44046.186111111114</v>
      </c>
      <c r="E6571" t="s">
        <v>1564</v>
      </c>
    </row>
    <row r="6572" spans="1:5" x14ac:dyDescent="0.2">
      <c r="A6572" t="s">
        <v>5027</v>
      </c>
      <c r="B6572" t="s">
        <v>5028</v>
      </c>
      <c r="C6572" s="2">
        <v>44046.154861111114</v>
      </c>
      <c r="D6572" s="2">
        <v>44046.186111111114</v>
      </c>
      <c r="E6572" t="s">
        <v>5816</v>
      </c>
    </row>
    <row r="6573" spans="1:5" x14ac:dyDescent="0.2">
      <c r="A6573" t="s">
        <v>5027</v>
      </c>
      <c r="B6573" t="s">
        <v>5028</v>
      </c>
      <c r="C6573" s="2">
        <v>44046.154861111114</v>
      </c>
      <c r="D6573" s="2">
        <v>44046.186111111114</v>
      </c>
      <c r="E6573" t="s">
        <v>1567</v>
      </c>
    </row>
    <row r="6574" spans="1:5" x14ac:dyDescent="0.2">
      <c r="A6574" t="s">
        <v>5027</v>
      </c>
      <c r="B6574" t="s">
        <v>5028</v>
      </c>
      <c r="C6574" s="2">
        <v>44046.154861111114</v>
      </c>
      <c r="D6574" s="2">
        <v>44046.186111111114</v>
      </c>
      <c r="E6574" t="s">
        <v>1568</v>
      </c>
    </row>
    <row r="6575" spans="1:5" x14ac:dyDescent="0.2">
      <c r="A6575" t="s">
        <v>5027</v>
      </c>
      <c r="B6575" t="s">
        <v>5028</v>
      </c>
      <c r="C6575" s="2">
        <v>44046.154861111114</v>
      </c>
      <c r="D6575" s="2">
        <v>44046.186111111114</v>
      </c>
      <c r="E6575" t="s">
        <v>5817</v>
      </c>
    </row>
    <row r="6576" spans="1:5" x14ac:dyDescent="0.2">
      <c r="A6576" t="s">
        <v>5027</v>
      </c>
      <c r="B6576" t="s">
        <v>5028</v>
      </c>
      <c r="C6576" s="2">
        <v>44046.154861111114</v>
      </c>
      <c r="D6576" s="2">
        <v>44046.186111111114</v>
      </c>
      <c r="E6576" t="s">
        <v>1569</v>
      </c>
    </row>
    <row r="6577" spans="1:5" x14ac:dyDescent="0.2">
      <c r="A6577" t="s">
        <v>5027</v>
      </c>
      <c r="B6577" t="s">
        <v>5028</v>
      </c>
      <c r="C6577" s="2">
        <v>44046.154861111114</v>
      </c>
      <c r="D6577" s="2">
        <v>44046.186111111114</v>
      </c>
      <c r="E6577" t="s">
        <v>5818</v>
      </c>
    </row>
    <row r="6578" spans="1:5" x14ac:dyDescent="0.2">
      <c r="A6578" t="s">
        <v>5027</v>
      </c>
      <c r="B6578" t="s">
        <v>5028</v>
      </c>
      <c r="C6578" s="2">
        <v>44046.154861111114</v>
      </c>
      <c r="D6578" s="2">
        <v>44046.186111111114</v>
      </c>
      <c r="E6578" t="s">
        <v>1570</v>
      </c>
    </row>
    <row r="6579" spans="1:5" x14ac:dyDescent="0.2">
      <c r="A6579" t="s">
        <v>5027</v>
      </c>
      <c r="B6579" t="s">
        <v>5028</v>
      </c>
      <c r="C6579" s="2">
        <v>44046.154861111114</v>
      </c>
      <c r="D6579" s="2">
        <v>44046.186111111114</v>
      </c>
      <c r="E6579" t="s">
        <v>5819</v>
      </c>
    </row>
    <row r="6580" spans="1:5" x14ac:dyDescent="0.2">
      <c r="A6580" t="s">
        <v>5027</v>
      </c>
      <c r="B6580" t="s">
        <v>5028</v>
      </c>
      <c r="C6580" s="2">
        <v>44046.154861111114</v>
      </c>
      <c r="D6580" s="2">
        <v>44046.186111111114</v>
      </c>
      <c r="E6580" t="s">
        <v>1575</v>
      </c>
    </row>
    <row r="6581" spans="1:5" x14ac:dyDescent="0.2">
      <c r="A6581" t="s">
        <v>5027</v>
      </c>
      <c r="B6581" t="s">
        <v>5028</v>
      </c>
      <c r="C6581" s="2">
        <v>44046.154861111114</v>
      </c>
      <c r="D6581" s="2">
        <v>44046.186111111114</v>
      </c>
      <c r="E6581" t="s">
        <v>1577</v>
      </c>
    </row>
    <row r="6582" spans="1:5" x14ac:dyDescent="0.2">
      <c r="A6582" t="s">
        <v>5027</v>
      </c>
      <c r="B6582" t="s">
        <v>5028</v>
      </c>
      <c r="C6582" s="2">
        <v>44046.154861111114</v>
      </c>
      <c r="D6582" s="2">
        <v>44046.186111111114</v>
      </c>
      <c r="E6582" t="s">
        <v>5820</v>
      </c>
    </row>
    <row r="6583" spans="1:5" x14ac:dyDescent="0.2">
      <c r="A6583" t="s">
        <v>5027</v>
      </c>
      <c r="B6583" t="s">
        <v>5028</v>
      </c>
      <c r="C6583" s="2">
        <v>44046.154861111114</v>
      </c>
      <c r="D6583" s="2">
        <v>44046.186111111114</v>
      </c>
      <c r="E6583" t="s">
        <v>1578</v>
      </c>
    </row>
    <row r="6584" spans="1:5" x14ac:dyDescent="0.2">
      <c r="A6584" t="s">
        <v>5027</v>
      </c>
      <c r="B6584" t="s">
        <v>5028</v>
      </c>
      <c r="C6584" s="2">
        <v>44046.154861111114</v>
      </c>
      <c r="D6584" s="2">
        <v>44046.186111111114</v>
      </c>
      <c r="E6584" t="s">
        <v>1579</v>
      </c>
    </row>
    <row r="6585" spans="1:5" x14ac:dyDescent="0.2">
      <c r="A6585" t="s">
        <v>5027</v>
      </c>
      <c r="B6585" t="s">
        <v>5028</v>
      </c>
      <c r="C6585" s="2">
        <v>44046.154861111114</v>
      </c>
      <c r="D6585" s="2">
        <v>44046.186111111114</v>
      </c>
      <c r="E6585" t="s">
        <v>5821</v>
      </c>
    </row>
    <row r="6586" spans="1:5" x14ac:dyDescent="0.2">
      <c r="A6586" t="s">
        <v>5027</v>
      </c>
      <c r="B6586" t="s">
        <v>5028</v>
      </c>
      <c r="C6586" s="2">
        <v>44046.154861111114</v>
      </c>
      <c r="D6586" s="2">
        <v>44046.186111111114</v>
      </c>
      <c r="E6586" t="s">
        <v>1580</v>
      </c>
    </row>
    <row r="6587" spans="1:5" x14ac:dyDescent="0.2">
      <c r="A6587" t="s">
        <v>5027</v>
      </c>
      <c r="B6587" t="s">
        <v>5028</v>
      </c>
      <c r="C6587" s="2">
        <v>44046.154861111114</v>
      </c>
      <c r="D6587" s="2">
        <v>44046.186111111114</v>
      </c>
      <c r="E6587" t="s">
        <v>5822</v>
      </c>
    </row>
    <row r="6588" spans="1:5" x14ac:dyDescent="0.2">
      <c r="A6588" t="s">
        <v>5027</v>
      </c>
      <c r="B6588" t="s">
        <v>5028</v>
      </c>
      <c r="C6588" s="2">
        <v>44046.154861111114</v>
      </c>
      <c r="D6588" s="2">
        <v>44046.186111111114</v>
      </c>
      <c r="E6588" t="s">
        <v>1582</v>
      </c>
    </row>
    <row r="6589" spans="1:5" x14ac:dyDescent="0.2">
      <c r="A6589" t="s">
        <v>5027</v>
      </c>
      <c r="B6589" t="s">
        <v>5028</v>
      </c>
      <c r="C6589" s="2">
        <v>44046.154861111114</v>
      </c>
      <c r="D6589" s="2">
        <v>44046.186111111114</v>
      </c>
      <c r="E6589" t="s">
        <v>5823</v>
      </c>
    </row>
    <row r="6590" spans="1:5" x14ac:dyDescent="0.2">
      <c r="A6590" t="s">
        <v>5027</v>
      </c>
      <c r="B6590" t="s">
        <v>5028</v>
      </c>
      <c r="C6590" s="2">
        <v>44046.154861111114</v>
      </c>
      <c r="D6590" s="2">
        <v>44046.186111111114</v>
      </c>
      <c r="E6590" t="s">
        <v>5824</v>
      </c>
    </row>
    <row r="6591" spans="1:5" x14ac:dyDescent="0.2">
      <c r="A6591" t="s">
        <v>5027</v>
      </c>
      <c r="B6591" t="s">
        <v>5028</v>
      </c>
      <c r="C6591" s="2">
        <v>44046.154861111114</v>
      </c>
      <c r="D6591" s="2">
        <v>44046.186111111114</v>
      </c>
      <c r="E6591" t="s">
        <v>5825</v>
      </c>
    </row>
    <row r="6592" spans="1:5" x14ac:dyDescent="0.2">
      <c r="A6592" t="s">
        <v>5027</v>
      </c>
      <c r="B6592" t="s">
        <v>5028</v>
      </c>
      <c r="C6592" s="2">
        <v>44046.154861111114</v>
      </c>
      <c r="D6592" s="2">
        <v>44046.186111111114</v>
      </c>
      <c r="E6592" t="s">
        <v>5826</v>
      </c>
    </row>
    <row r="6593" spans="1:5" x14ac:dyDescent="0.2">
      <c r="A6593" t="s">
        <v>5027</v>
      </c>
      <c r="B6593" t="s">
        <v>5028</v>
      </c>
      <c r="C6593" s="2">
        <v>44046.154861111114</v>
      </c>
      <c r="D6593" s="2">
        <v>44046.186111111114</v>
      </c>
      <c r="E6593" t="s">
        <v>1587</v>
      </c>
    </row>
    <row r="6594" spans="1:5" x14ac:dyDescent="0.2">
      <c r="A6594" t="s">
        <v>5027</v>
      </c>
      <c r="B6594" t="s">
        <v>5028</v>
      </c>
      <c r="C6594" s="2">
        <v>44046.154861111114</v>
      </c>
      <c r="D6594" s="2">
        <v>44046.186111111114</v>
      </c>
      <c r="E6594" t="s">
        <v>1589</v>
      </c>
    </row>
    <row r="6595" spans="1:5" x14ac:dyDescent="0.2">
      <c r="A6595" t="s">
        <v>5027</v>
      </c>
      <c r="B6595" t="s">
        <v>5028</v>
      </c>
      <c r="C6595" s="2">
        <v>44046.154861111114</v>
      </c>
      <c r="D6595" s="2">
        <v>44046.186111111114</v>
      </c>
      <c r="E6595" t="s">
        <v>5827</v>
      </c>
    </row>
    <row r="6596" spans="1:5" x14ac:dyDescent="0.2">
      <c r="A6596" t="s">
        <v>5027</v>
      </c>
      <c r="B6596" t="s">
        <v>5028</v>
      </c>
      <c r="C6596" s="2">
        <v>44046.154861111114</v>
      </c>
      <c r="D6596" s="2">
        <v>44046.186111111114</v>
      </c>
      <c r="E6596" t="s">
        <v>1591</v>
      </c>
    </row>
    <row r="6597" spans="1:5" x14ac:dyDescent="0.2">
      <c r="A6597" t="s">
        <v>5027</v>
      </c>
      <c r="B6597" t="s">
        <v>5028</v>
      </c>
      <c r="C6597" s="2">
        <v>44046.154861111114</v>
      </c>
      <c r="D6597" s="2">
        <v>44046.186111111114</v>
      </c>
      <c r="E6597" t="s">
        <v>5828</v>
      </c>
    </row>
    <row r="6598" spans="1:5" x14ac:dyDescent="0.2">
      <c r="A6598" t="s">
        <v>5027</v>
      </c>
      <c r="B6598" t="s">
        <v>5028</v>
      </c>
      <c r="C6598" s="2">
        <v>44046.154861111114</v>
      </c>
      <c r="D6598" s="2">
        <v>44046.186111111114</v>
      </c>
      <c r="E6598" t="s">
        <v>5829</v>
      </c>
    </row>
    <row r="6599" spans="1:5" x14ac:dyDescent="0.2">
      <c r="A6599" t="s">
        <v>5027</v>
      </c>
      <c r="B6599" t="s">
        <v>5028</v>
      </c>
      <c r="C6599" s="2">
        <v>44046.154861111114</v>
      </c>
      <c r="D6599" s="2">
        <v>44046.186111111114</v>
      </c>
      <c r="E6599" t="s">
        <v>1594</v>
      </c>
    </row>
    <row r="6600" spans="1:5" x14ac:dyDescent="0.2">
      <c r="A6600" t="s">
        <v>5027</v>
      </c>
      <c r="B6600" t="s">
        <v>5028</v>
      </c>
      <c r="C6600" s="2">
        <v>44046.154861111114</v>
      </c>
      <c r="D6600" s="2">
        <v>44046.186111111114</v>
      </c>
      <c r="E6600" t="s">
        <v>5830</v>
      </c>
    </row>
    <row r="6601" spans="1:5" x14ac:dyDescent="0.2">
      <c r="A6601" t="s">
        <v>5027</v>
      </c>
      <c r="B6601" t="s">
        <v>5028</v>
      </c>
      <c r="C6601" s="2">
        <v>44046.154861111114</v>
      </c>
      <c r="D6601" s="2">
        <v>44046.186111111114</v>
      </c>
      <c r="E6601" t="s">
        <v>5831</v>
      </c>
    </row>
    <row r="6602" spans="1:5" x14ac:dyDescent="0.2">
      <c r="A6602" t="s">
        <v>5027</v>
      </c>
      <c r="B6602" t="s">
        <v>5028</v>
      </c>
      <c r="C6602" s="2">
        <v>44046.154861111114</v>
      </c>
      <c r="D6602" s="2">
        <v>44046.186111111114</v>
      </c>
      <c r="E6602" t="s">
        <v>1599</v>
      </c>
    </row>
    <row r="6603" spans="1:5" x14ac:dyDescent="0.2">
      <c r="A6603" t="s">
        <v>5027</v>
      </c>
      <c r="B6603" t="s">
        <v>5028</v>
      </c>
      <c r="C6603" s="2">
        <v>44046.154861111114</v>
      </c>
      <c r="D6603" s="2">
        <v>44046.186111111114</v>
      </c>
      <c r="E6603" t="s">
        <v>5832</v>
      </c>
    </row>
    <row r="6604" spans="1:5" x14ac:dyDescent="0.2">
      <c r="A6604" t="s">
        <v>5027</v>
      </c>
      <c r="B6604" t="s">
        <v>5028</v>
      </c>
      <c r="C6604" s="2">
        <v>44046.154861111114</v>
      </c>
      <c r="D6604" s="2">
        <v>44046.186111111114</v>
      </c>
      <c r="E6604" t="s">
        <v>5833</v>
      </c>
    </row>
    <row r="6605" spans="1:5" x14ac:dyDescent="0.2">
      <c r="A6605" t="s">
        <v>5027</v>
      </c>
      <c r="B6605" t="s">
        <v>5028</v>
      </c>
      <c r="C6605" s="2">
        <v>44046.154861111114</v>
      </c>
      <c r="D6605" s="2">
        <v>44046.186111111114</v>
      </c>
      <c r="E6605" t="s">
        <v>1601</v>
      </c>
    </row>
    <row r="6606" spans="1:5" x14ac:dyDescent="0.2">
      <c r="A6606" t="s">
        <v>5027</v>
      </c>
      <c r="B6606" t="s">
        <v>5028</v>
      </c>
      <c r="C6606" s="2">
        <v>44046.154861111114</v>
      </c>
      <c r="D6606" s="2">
        <v>44046.186111111114</v>
      </c>
      <c r="E6606" t="s">
        <v>5834</v>
      </c>
    </row>
    <row r="6607" spans="1:5" x14ac:dyDescent="0.2">
      <c r="A6607" t="s">
        <v>5027</v>
      </c>
      <c r="B6607" t="s">
        <v>5028</v>
      </c>
      <c r="C6607" s="2">
        <v>44046.154861111114</v>
      </c>
      <c r="D6607" s="2">
        <v>44046.186111111114</v>
      </c>
      <c r="E6607" t="s">
        <v>5835</v>
      </c>
    </row>
    <row r="6608" spans="1:5" x14ac:dyDescent="0.2">
      <c r="A6608" t="s">
        <v>5027</v>
      </c>
      <c r="B6608" t="s">
        <v>5028</v>
      </c>
      <c r="C6608" s="2">
        <v>44046.154861111114</v>
      </c>
      <c r="D6608" s="2">
        <v>44046.186111111114</v>
      </c>
      <c r="E6608" t="s">
        <v>5836</v>
      </c>
    </row>
    <row r="6609" spans="1:5" x14ac:dyDescent="0.2">
      <c r="A6609" t="s">
        <v>5027</v>
      </c>
      <c r="B6609" t="s">
        <v>5028</v>
      </c>
      <c r="C6609" s="2">
        <v>44046.154861111114</v>
      </c>
      <c r="D6609" s="2">
        <v>44046.186111111114</v>
      </c>
      <c r="E6609" t="s">
        <v>1605</v>
      </c>
    </row>
    <row r="6610" spans="1:5" x14ac:dyDescent="0.2">
      <c r="A6610" t="s">
        <v>5027</v>
      </c>
      <c r="B6610" t="s">
        <v>5028</v>
      </c>
      <c r="C6610" s="2">
        <v>44046.154861111114</v>
      </c>
      <c r="D6610" s="2">
        <v>44046.186111111114</v>
      </c>
      <c r="E6610" t="s">
        <v>5837</v>
      </c>
    </row>
    <row r="6611" spans="1:5" x14ac:dyDescent="0.2">
      <c r="A6611" t="s">
        <v>5027</v>
      </c>
      <c r="B6611" t="s">
        <v>5028</v>
      </c>
      <c r="C6611" s="2">
        <v>44046.154861111114</v>
      </c>
      <c r="D6611" s="2">
        <v>44046.186111111114</v>
      </c>
      <c r="E6611" t="s">
        <v>1606</v>
      </c>
    </row>
    <row r="6612" spans="1:5" x14ac:dyDescent="0.2">
      <c r="A6612" t="s">
        <v>5027</v>
      </c>
      <c r="B6612" t="s">
        <v>5028</v>
      </c>
      <c r="C6612" s="2">
        <v>44046.154861111114</v>
      </c>
      <c r="D6612" s="2">
        <v>44046.186111111114</v>
      </c>
      <c r="E6612" t="s">
        <v>5838</v>
      </c>
    </row>
    <row r="6613" spans="1:5" x14ac:dyDescent="0.2">
      <c r="A6613" t="s">
        <v>5027</v>
      </c>
      <c r="B6613" t="s">
        <v>5028</v>
      </c>
      <c r="C6613" s="2">
        <v>44046.154861111114</v>
      </c>
      <c r="D6613" s="2">
        <v>44046.186111111114</v>
      </c>
      <c r="E6613" t="s">
        <v>5839</v>
      </c>
    </row>
    <row r="6614" spans="1:5" x14ac:dyDescent="0.2">
      <c r="A6614" t="s">
        <v>5027</v>
      </c>
      <c r="B6614" t="s">
        <v>5028</v>
      </c>
      <c r="C6614" s="2">
        <v>44046.154861111114</v>
      </c>
      <c r="D6614" s="2">
        <v>44046.186111111114</v>
      </c>
      <c r="E6614" t="s">
        <v>1608</v>
      </c>
    </row>
    <row r="6615" spans="1:5" x14ac:dyDescent="0.2">
      <c r="A6615" t="s">
        <v>5027</v>
      </c>
      <c r="B6615" t="s">
        <v>5028</v>
      </c>
      <c r="C6615" s="2">
        <v>44046.154861111114</v>
      </c>
      <c r="D6615" s="2">
        <v>44046.186111111114</v>
      </c>
      <c r="E6615" t="s">
        <v>5840</v>
      </c>
    </row>
    <row r="6616" spans="1:5" x14ac:dyDescent="0.2">
      <c r="A6616" t="s">
        <v>5027</v>
      </c>
      <c r="B6616" t="s">
        <v>5028</v>
      </c>
      <c r="C6616" s="2">
        <v>44046.154861111114</v>
      </c>
      <c r="D6616" s="2">
        <v>44046.186111111114</v>
      </c>
      <c r="E6616" t="s">
        <v>1611</v>
      </c>
    </row>
    <row r="6617" spans="1:5" x14ac:dyDescent="0.2">
      <c r="A6617" t="s">
        <v>5027</v>
      </c>
      <c r="B6617" t="s">
        <v>5028</v>
      </c>
      <c r="C6617" s="2">
        <v>44046.154861111114</v>
      </c>
      <c r="D6617" s="2">
        <v>44046.186111111114</v>
      </c>
      <c r="E6617" t="s">
        <v>1613</v>
      </c>
    </row>
    <row r="6618" spans="1:5" x14ac:dyDescent="0.2">
      <c r="A6618" t="s">
        <v>5027</v>
      </c>
      <c r="B6618" t="s">
        <v>5028</v>
      </c>
      <c r="C6618" s="2">
        <v>44046.154861111114</v>
      </c>
      <c r="D6618" s="2">
        <v>44046.186111111114</v>
      </c>
      <c r="E6618" t="s">
        <v>1615</v>
      </c>
    </row>
    <row r="6619" spans="1:5" x14ac:dyDescent="0.2">
      <c r="A6619" t="s">
        <v>5027</v>
      </c>
      <c r="B6619" t="s">
        <v>5028</v>
      </c>
      <c r="C6619" s="2">
        <v>44046.154861111114</v>
      </c>
      <c r="D6619" s="2">
        <v>44046.186111111114</v>
      </c>
      <c r="E6619" t="s">
        <v>5841</v>
      </c>
    </row>
    <row r="6620" spans="1:5" x14ac:dyDescent="0.2">
      <c r="A6620" t="s">
        <v>5027</v>
      </c>
      <c r="B6620" t="s">
        <v>5028</v>
      </c>
      <c r="C6620" s="2">
        <v>44046.154861111114</v>
      </c>
      <c r="D6620" s="2">
        <v>44046.186111111114</v>
      </c>
      <c r="E6620" t="s">
        <v>5842</v>
      </c>
    </row>
    <row r="6621" spans="1:5" x14ac:dyDescent="0.2">
      <c r="A6621" t="s">
        <v>5027</v>
      </c>
      <c r="B6621" t="s">
        <v>5028</v>
      </c>
      <c r="C6621" s="2">
        <v>44046.154861111114</v>
      </c>
      <c r="D6621" s="2">
        <v>44046.186111111114</v>
      </c>
      <c r="E6621" t="s">
        <v>1618</v>
      </c>
    </row>
    <row r="6622" spans="1:5" x14ac:dyDescent="0.2">
      <c r="A6622" t="s">
        <v>5027</v>
      </c>
      <c r="B6622" t="s">
        <v>5028</v>
      </c>
      <c r="C6622" s="2">
        <v>44046.154861111114</v>
      </c>
      <c r="D6622" s="2">
        <v>44046.186111111114</v>
      </c>
      <c r="E6622" t="s">
        <v>1619</v>
      </c>
    </row>
    <row r="6623" spans="1:5" x14ac:dyDescent="0.2">
      <c r="A6623" t="s">
        <v>5027</v>
      </c>
      <c r="B6623" t="s">
        <v>5028</v>
      </c>
      <c r="C6623" s="2">
        <v>44046.154861111114</v>
      </c>
      <c r="D6623" s="2">
        <v>44046.186111111114</v>
      </c>
      <c r="E6623" t="s">
        <v>1620</v>
      </c>
    </row>
    <row r="6624" spans="1:5" x14ac:dyDescent="0.2">
      <c r="A6624" t="s">
        <v>5027</v>
      </c>
      <c r="B6624" t="s">
        <v>5028</v>
      </c>
      <c r="C6624" s="2">
        <v>44046.154861111114</v>
      </c>
      <c r="D6624" s="2">
        <v>44046.186111111114</v>
      </c>
      <c r="E6624" t="s">
        <v>1621</v>
      </c>
    </row>
    <row r="6625" spans="1:5" x14ac:dyDescent="0.2">
      <c r="A6625" t="s">
        <v>5027</v>
      </c>
      <c r="B6625" t="s">
        <v>5028</v>
      </c>
      <c r="C6625" s="2">
        <v>44046.154861111114</v>
      </c>
      <c r="D6625" s="2">
        <v>44046.186111111114</v>
      </c>
      <c r="E6625" t="s">
        <v>5843</v>
      </c>
    </row>
    <row r="6626" spans="1:5" x14ac:dyDescent="0.2">
      <c r="A6626" t="s">
        <v>5027</v>
      </c>
      <c r="B6626" t="s">
        <v>5028</v>
      </c>
      <c r="C6626" s="2">
        <v>44046.154861111114</v>
      </c>
      <c r="D6626" s="2">
        <v>44046.186111111114</v>
      </c>
      <c r="E6626" t="s">
        <v>1624</v>
      </c>
    </row>
    <row r="6627" spans="1:5" x14ac:dyDescent="0.2">
      <c r="A6627" t="s">
        <v>5027</v>
      </c>
      <c r="B6627" t="s">
        <v>5028</v>
      </c>
      <c r="C6627" s="2">
        <v>44046.154861111114</v>
      </c>
      <c r="D6627" s="2">
        <v>44046.186111111114</v>
      </c>
      <c r="E6627" t="s">
        <v>1625</v>
      </c>
    </row>
    <row r="6628" spans="1:5" x14ac:dyDescent="0.2">
      <c r="A6628" t="s">
        <v>5027</v>
      </c>
      <c r="B6628" t="s">
        <v>5028</v>
      </c>
      <c r="C6628" s="2">
        <v>44046.154861111114</v>
      </c>
      <c r="D6628" s="2">
        <v>44046.186111111114</v>
      </c>
      <c r="E6628" t="s">
        <v>1626</v>
      </c>
    </row>
    <row r="6629" spans="1:5" x14ac:dyDescent="0.2">
      <c r="A6629" t="s">
        <v>5027</v>
      </c>
      <c r="B6629" t="s">
        <v>5028</v>
      </c>
      <c r="C6629" s="2">
        <v>44046.154861111114</v>
      </c>
      <c r="D6629" s="2">
        <v>44046.186111111114</v>
      </c>
      <c r="E6629" t="s">
        <v>5844</v>
      </c>
    </row>
    <row r="6630" spans="1:5" x14ac:dyDescent="0.2">
      <c r="A6630" t="s">
        <v>5027</v>
      </c>
      <c r="B6630" t="s">
        <v>5028</v>
      </c>
      <c r="C6630" s="2">
        <v>44046.154861111114</v>
      </c>
      <c r="D6630" s="2">
        <v>44046.186111111114</v>
      </c>
      <c r="E6630" t="s">
        <v>5845</v>
      </c>
    </row>
    <row r="6631" spans="1:5" x14ac:dyDescent="0.2">
      <c r="A6631" t="s">
        <v>5027</v>
      </c>
      <c r="B6631" t="s">
        <v>5028</v>
      </c>
      <c r="C6631" s="2">
        <v>44046.154861111114</v>
      </c>
      <c r="D6631" s="2">
        <v>44046.186111111114</v>
      </c>
      <c r="E6631" t="s">
        <v>5846</v>
      </c>
    </row>
    <row r="6632" spans="1:5" x14ac:dyDescent="0.2">
      <c r="A6632" t="s">
        <v>5027</v>
      </c>
      <c r="B6632" t="s">
        <v>5028</v>
      </c>
      <c r="C6632" s="2">
        <v>44046.154861111114</v>
      </c>
      <c r="D6632" s="2">
        <v>44046.186111111114</v>
      </c>
      <c r="E6632" t="s">
        <v>1627</v>
      </c>
    </row>
    <row r="6633" spans="1:5" x14ac:dyDescent="0.2">
      <c r="A6633" t="s">
        <v>5027</v>
      </c>
      <c r="B6633" t="s">
        <v>5028</v>
      </c>
      <c r="C6633" s="2">
        <v>44046.154861111114</v>
      </c>
      <c r="D6633" s="2">
        <v>44046.186111111114</v>
      </c>
      <c r="E6633" t="s">
        <v>5847</v>
      </c>
    </row>
    <row r="6634" spans="1:5" x14ac:dyDescent="0.2">
      <c r="A6634" t="s">
        <v>5027</v>
      </c>
      <c r="B6634" t="s">
        <v>5028</v>
      </c>
      <c r="C6634" s="2">
        <v>44046.154861111114</v>
      </c>
      <c r="D6634" s="2">
        <v>44046.186111111114</v>
      </c>
      <c r="E6634" t="s">
        <v>1629</v>
      </c>
    </row>
    <row r="6635" spans="1:5" x14ac:dyDescent="0.2">
      <c r="A6635" t="s">
        <v>5027</v>
      </c>
      <c r="B6635" t="s">
        <v>5028</v>
      </c>
      <c r="C6635" s="2">
        <v>44046.154861111114</v>
      </c>
      <c r="D6635" s="2">
        <v>44046.186111111114</v>
      </c>
      <c r="E6635" t="s">
        <v>5848</v>
      </c>
    </row>
    <row r="6636" spans="1:5" x14ac:dyDescent="0.2">
      <c r="A6636" t="s">
        <v>5027</v>
      </c>
      <c r="B6636" t="s">
        <v>5028</v>
      </c>
      <c r="C6636" s="2">
        <v>44046.154861111114</v>
      </c>
      <c r="D6636" s="2">
        <v>44046.186111111114</v>
      </c>
      <c r="E6636" t="s">
        <v>5849</v>
      </c>
    </row>
    <row r="6637" spans="1:5" x14ac:dyDescent="0.2">
      <c r="A6637" t="s">
        <v>5027</v>
      </c>
      <c r="B6637" t="s">
        <v>5028</v>
      </c>
      <c r="C6637" s="2">
        <v>44046.154861111114</v>
      </c>
      <c r="D6637" s="2">
        <v>44046.186111111114</v>
      </c>
      <c r="E6637" t="s">
        <v>5850</v>
      </c>
    </row>
    <row r="6638" spans="1:5" x14ac:dyDescent="0.2">
      <c r="A6638" t="s">
        <v>5027</v>
      </c>
      <c r="B6638" t="s">
        <v>5028</v>
      </c>
      <c r="C6638" s="2">
        <v>44046.154861111114</v>
      </c>
      <c r="D6638" s="2">
        <v>44046.186111111114</v>
      </c>
      <c r="E6638" t="s">
        <v>5851</v>
      </c>
    </row>
    <row r="6639" spans="1:5" x14ac:dyDescent="0.2">
      <c r="A6639" t="s">
        <v>5027</v>
      </c>
      <c r="B6639" t="s">
        <v>5028</v>
      </c>
      <c r="C6639" s="2">
        <v>44046.154861111114</v>
      </c>
      <c r="D6639" s="2">
        <v>44046.186111111114</v>
      </c>
      <c r="E6639" t="s">
        <v>5852</v>
      </c>
    </row>
    <row r="6640" spans="1:5" x14ac:dyDescent="0.2">
      <c r="A6640" t="s">
        <v>5027</v>
      </c>
      <c r="B6640" t="s">
        <v>5028</v>
      </c>
      <c r="C6640" s="2">
        <v>44046.154861111114</v>
      </c>
      <c r="D6640" s="2">
        <v>44046.186111111114</v>
      </c>
      <c r="E6640" t="s">
        <v>5853</v>
      </c>
    </row>
    <row r="6641" spans="1:5" x14ac:dyDescent="0.2">
      <c r="A6641" t="s">
        <v>5027</v>
      </c>
      <c r="B6641" t="s">
        <v>5028</v>
      </c>
      <c r="C6641" s="2">
        <v>44046.154861111114</v>
      </c>
      <c r="D6641" s="2">
        <v>44046.186111111114</v>
      </c>
      <c r="E6641" t="s">
        <v>1634</v>
      </c>
    </row>
    <row r="6642" spans="1:5" x14ac:dyDescent="0.2">
      <c r="A6642" t="s">
        <v>5027</v>
      </c>
      <c r="B6642" t="s">
        <v>5028</v>
      </c>
      <c r="C6642" s="2">
        <v>44046.154861111114</v>
      </c>
      <c r="D6642" s="2">
        <v>44046.186111111114</v>
      </c>
      <c r="E6642" t="s">
        <v>1635</v>
      </c>
    </row>
    <row r="6643" spans="1:5" x14ac:dyDescent="0.2">
      <c r="A6643" t="s">
        <v>5027</v>
      </c>
      <c r="B6643" t="s">
        <v>5028</v>
      </c>
      <c r="C6643" s="2">
        <v>44046.154861111114</v>
      </c>
      <c r="D6643" s="2">
        <v>44046.186111111114</v>
      </c>
      <c r="E6643" t="s">
        <v>1636</v>
      </c>
    </row>
    <row r="6644" spans="1:5" x14ac:dyDescent="0.2">
      <c r="A6644" t="s">
        <v>5027</v>
      </c>
      <c r="B6644" t="s">
        <v>5028</v>
      </c>
      <c r="C6644" s="2">
        <v>44046.154861111114</v>
      </c>
      <c r="D6644" s="2">
        <v>44046.186111111114</v>
      </c>
      <c r="E6644" t="s">
        <v>5854</v>
      </c>
    </row>
    <row r="6645" spans="1:5" x14ac:dyDescent="0.2">
      <c r="A6645" t="s">
        <v>5027</v>
      </c>
      <c r="B6645" t="s">
        <v>5028</v>
      </c>
      <c r="C6645" s="2">
        <v>44046.154861111114</v>
      </c>
      <c r="D6645" s="2">
        <v>44046.186111111114</v>
      </c>
      <c r="E6645" t="s">
        <v>1638</v>
      </c>
    </row>
    <row r="6646" spans="1:5" x14ac:dyDescent="0.2">
      <c r="A6646" t="s">
        <v>5027</v>
      </c>
      <c r="B6646" t="s">
        <v>5028</v>
      </c>
      <c r="C6646" s="2">
        <v>44046.154861111114</v>
      </c>
      <c r="D6646" s="2">
        <v>44046.186111111114</v>
      </c>
      <c r="E6646" t="s">
        <v>1639</v>
      </c>
    </row>
    <row r="6647" spans="1:5" x14ac:dyDescent="0.2">
      <c r="A6647" t="s">
        <v>5027</v>
      </c>
      <c r="B6647" t="s">
        <v>5028</v>
      </c>
      <c r="C6647" s="2">
        <v>44046.154861111114</v>
      </c>
      <c r="D6647" s="2">
        <v>44046.186111111114</v>
      </c>
      <c r="E6647" t="s">
        <v>1641</v>
      </c>
    </row>
    <row r="6648" spans="1:5" x14ac:dyDescent="0.2">
      <c r="A6648" t="s">
        <v>5027</v>
      </c>
      <c r="B6648" t="s">
        <v>5028</v>
      </c>
      <c r="C6648" s="2">
        <v>44046.154861111114</v>
      </c>
      <c r="D6648" s="2">
        <v>44046.186111111114</v>
      </c>
      <c r="E6648" t="s">
        <v>5855</v>
      </c>
    </row>
    <row r="6649" spans="1:5" x14ac:dyDescent="0.2">
      <c r="A6649" t="s">
        <v>5027</v>
      </c>
      <c r="B6649" t="s">
        <v>5028</v>
      </c>
      <c r="C6649" s="2">
        <v>44046.154861111114</v>
      </c>
      <c r="D6649" s="2">
        <v>44046.186111111114</v>
      </c>
      <c r="E6649" t="s">
        <v>1643</v>
      </c>
    </row>
    <row r="6650" spans="1:5" x14ac:dyDescent="0.2">
      <c r="A6650" t="s">
        <v>5027</v>
      </c>
      <c r="B6650" t="s">
        <v>5028</v>
      </c>
      <c r="C6650" s="2">
        <v>44046.154861111114</v>
      </c>
      <c r="D6650" s="2">
        <v>44046.186111111114</v>
      </c>
      <c r="E6650" t="s">
        <v>5856</v>
      </c>
    </row>
    <row r="6651" spans="1:5" x14ac:dyDescent="0.2">
      <c r="A6651" t="s">
        <v>5027</v>
      </c>
      <c r="B6651" t="s">
        <v>5028</v>
      </c>
      <c r="C6651" s="2">
        <v>44046.154861111114</v>
      </c>
      <c r="D6651" s="2">
        <v>44046.186111111114</v>
      </c>
      <c r="E6651" t="s">
        <v>1647</v>
      </c>
    </row>
    <row r="6652" spans="1:5" x14ac:dyDescent="0.2">
      <c r="A6652" t="s">
        <v>5027</v>
      </c>
      <c r="B6652" t="s">
        <v>5028</v>
      </c>
      <c r="C6652" s="2">
        <v>44046.154861111114</v>
      </c>
      <c r="D6652" s="2">
        <v>44046.186111111114</v>
      </c>
      <c r="E6652" t="s">
        <v>1649</v>
      </c>
    </row>
    <row r="6653" spans="1:5" x14ac:dyDescent="0.2">
      <c r="A6653" t="s">
        <v>5027</v>
      </c>
      <c r="B6653" t="s">
        <v>5028</v>
      </c>
      <c r="C6653" s="2">
        <v>44046.154861111114</v>
      </c>
      <c r="D6653" s="2">
        <v>44046.186111111114</v>
      </c>
      <c r="E6653" t="s">
        <v>1650</v>
      </c>
    </row>
    <row r="6654" spans="1:5" x14ac:dyDescent="0.2">
      <c r="A6654" t="s">
        <v>5027</v>
      </c>
      <c r="B6654" t="s">
        <v>5028</v>
      </c>
      <c r="C6654" s="2">
        <v>44046.154861111114</v>
      </c>
      <c r="D6654" s="2">
        <v>44046.186111111114</v>
      </c>
      <c r="E6654" t="s">
        <v>1654</v>
      </c>
    </row>
    <row r="6655" spans="1:5" x14ac:dyDescent="0.2">
      <c r="A6655" t="s">
        <v>5027</v>
      </c>
      <c r="B6655" t="s">
        <v>5028</v>
      </c>
      <c r="C6655" s="2">
        <v>44046.154861111114</v>
      </c>
      <c r="D6655" s="2">
        <v>44046.186111111114</v>
      </c>
      <c r="E6655" t="s">
        <v>5857</v>
      </c>
    </row>
    <row r="6656" spans="1:5" x14ac:dyDescent="0.2">
      <c r="A6656" t="s">
        <v>5027</v>
      </c>
      <c r="B6656" t="s">
        <v>5028</v>
      </c>
      <c r="C6656" s="2">
        <v>44046.154861111114</v>
      </c>
      <c r="D6656" s="2">
        <v>44046.186111111114</v>
      </c>
      <c r="E6656" t="s">
        <v>5858</v>
      </c>
    </row>
    <row r="6657" spans="1:5" x14ac:dyDescent="0.2">
      <c r="A6657" t="s">
        <v>5027</v>
      </c>
      <c r="B6657" t="s">
        <v>5028</v>
      </c>
      <c r="C6657" s="2">
        <v>44046.154861111114</v>
      </c>
      <c r="D6657" s="2">
        <v>44046.186111111114</v>
      </c>
      <c r="E6657" t="s">
        <v>1658</v>
      </c>
    </row>
    <row r="6658" spans="1:5" x14ac:dyDescent="0.2">
      <c r="A6658" t="s">
        <v>5027</v>
      </c>
      <c r="B6658" t="s">
        <v>5028</v>
      </c>
      <c r="C6658" s="2">
        <v>44046.154861111114</v>
      </c>
      <c r="D6658" s="2">
        <v>44046.186111111114</v>
      </c>
      <c r="E6658" t="s">
        <v>5859</v>
      </c>
    </row>
    <row r="6659" spans="1:5" x14ac:dyDescent="0.2">
      <c r="A6659" t="s">
        <v>5027</v>
      </c>
      <c r="B6659" t="s">
        <v>5028</v>
      </c>
      <c r="C6659" s="2">
        <v>44046.154861111114</v>
      </c>
      <c r="D6659" s="2">
        <v>44046.186111111114</v>
      </c>
      <c r="E6659" t="s">
        <v>5860</v>
      </c>
    </row>
    <row r="6660" spans="1:5" x14ac:dyDescent="0.2">
      <c r="A6660" t="s">
        <v>5027</v>
      </c>
      <c r="B6660" t="s">
        <v>5028</v>
      </c>
      <c r="C6660" s="2">
        <v>44046.154861111114</v>
      </c>
      <c r="D6660" s="2">
        <v>44046.186111111114</v>
      </c>
      <c r="E6660" t="s">
        <v>1660</v>
      </c>
    </row>
    <row r="6661" spans="1:5" x14ac:dyDescent="0.2">
      <c r="A6661" t="s">
        <v>5027</v>
      </c>
      <c r="B6661" t="s">
        <v>5028</v>
      </c>
      <c r="C6661" s="2">
        <v>44046.154861111114</v>
      </c>
      <c r="D6661" s="2">
        <v>44046.186111111114</v>
      </c>
      <c r="E6661" t="s">
        <v>5861</v>
      </c>
    </row>
    <row r="6662" spans="1:5" x14ac:dyDescent="0.2">
      <c r="A6662" t="s">
        <v>5027</v>
      </c>
      <c r="B6662" t="s">
        <v>5028</v>
      </c>
      <c r="C6662" s="2">
        <v>44046.154861111114</v>
      </c>
      <c r="D6662" s="2">
        <v>44046.186111111114</v>
      </c>
      <c r="E6662" t="s">
        <v>5862</v>
      </c>
    </row>
    <row r="6663" spans="1:5" x14ac:dyDescent="0.2">
      <c r="A6663" t="s">
        <v>5027</v>
      </c>
      <c r="B6663" t="s">
        <v>5028</v>
      </c>
      <c r="C6663" s="2">
        <v>44046.154861111114</v>
      </c>
      <c r="D6663" s="2">
        <v>44046.186111111114</v>
      </c>
      <c r="E6663" t="s">
        <v>1662</v>
      </c>
    </row>
    <row r="6664" spans="1:5" x14ac:dyDescent="0.2">
      <c r="A6664" t="s">
        <v>5027</v>
      </c>
      <c r="B6664" t="s">
        <v>5028</v>
      </c>
      <c r="C6664" s="2">
        <v>44046.154861111114</v>
      </c>
      <c r="D6664" s="2">
        <v>44046.186111111114</v>
      </c>
      <c r="E6664" t="s">
        <v>1664</v>
      </c>
    </row>
    <row r="6665" spans="1:5" x14ac:dyDescent="0.2">
      <c r="A6665" t="s">
        <v>5027</v>
      </c>
      <c r="B6665" t="s">
        <v>5028</v>
      </c>
      <c r="C6665" s="2">
        <v>44046.154861111114</v>
      </c>
      <c r="D6665" s="2">
        <v>44046.186111111114</v>
      </c>
      <c r="E6665" t="s">
        <v>1665</v>
      </c>
    </row>
    <row r="6666" spans="1:5" x14ac:dyDescent="0.2">
      <c r="A6666" t="s">
        <v>5027</v>
      </c>
      <c r="B6666" t="s">
        <v>5028</v>
      </c>
      <c r="C6666" s="2">
        <v>44046.154861111114</v>
      </c>
      <c r="D6666" s="2">
        <v>44046.186111111114</v>
      </c>
      <c r="E6666" t="s">
        <v>5863</v>
      </c>
    </row>
    <row r="6667" spans="1:5" x14ac:dyDescent="0.2">
      <c r="A6667" t="s">
        <v>5027</v>
      </c>
      <c r="B6667" t="s">
        <v>5028</v>
      </c>
      <c r="C6667" s="2">
        <v>44046.154861111114</v>
      </c>
      <c r="D6667" s="2">
        <v>44046.186111111114</v>
      </c>
      <c r="E6667" t="s">
        <v>5864</v>
      </c>
    </row>
    <row r="6668" spans="1:5" x14ac:dyDescent="0.2">
      <c r="A6668" t="s">
        <v>5027</v>
      </c>
      <c r="B6668" t="s">
        <v>5028</v>
      </c>
      <c r="C6668" s="2">
        <v>44046.154861111114</v>
      </c>
      <c r="D6668" s="2">
        <v>44046.186111111114</v>
      </c>
      <c r="E6668" t="s">
        <v>5865</v>
      </c>
    </row>
    <row r="6669" spans="1:5" x14ac:dyDescent="0.2">
      <c r="A6669" t="s">
        <v>5027</v>
      </c>
      <c r="B6669" t="s">
        <v>5028</v>
      </c>
      <c r="C6669" s="2">
        <v>44046.154861111114</v>
      </c>
      <c r="D6669" s="2">
        <v>44046.186111111114</v>
      </c>
      <c r="E6669" t="s">
        <v>1667</v>
      </c>
    </row>
    <row r="6670" spans="1:5" x14ac:dyDescent="0.2">
      <c r="A6670" t="s">
        <v>5027</v>
      </c>
      <c r="B6670" t="s">
        <v>5028</v>
      </c>
      <c r="C6670" s="2">
        <v>44046.154861111114</v>
      </c>
      <c r="D6670" s="2">
        <v>44046.186111111114</v>
      </c>
      <c r="E6670" t="s">
        <v>1668</v>
      </c>
    </row>
    <row r="6671" spans="1:5" x14ac:dyDescent="0.2">
      <c r="A6671" t="s">
        <v>5027</v>
      </c>
      <c r="B6671" t="s">
        <v>5028</v>
      </c>
      <c r="C6671" s="2">
        <v>44046.154861111114</v>
      </c>
      <c r="D6671" s="2">
        <v>44046.186111111114</v>
      </c>
      <c r="E6671" t="s">
        <v>5866</v>
      </c>
    </row>
    <row r="6672" spans="1:5" x14ac:dyDescent="0.2">
      <c r="A6672" t="s">
        <v>5027</v>
      </c>
      <c r="B6672" t="s">
        <v>5028</v>
      </c>
      <c r="C6672" s="2">
        <v>44046.154861111114</v>
      </c>
      <c r="D6672" s="2">
        <v>44046.186111111114</v>
      </c>
      <c r="E6672" t="s">
        <v>5867</v>
      </c>
    </row>
    <row r="6673" spans="1:5" x14ac:dyDescent="0.2">
      <c r="A6673" t="s">
        <v>5027</v>
      </c>
      <c r="B6673" t="s">
        <v>5028</v>
      </c>
      <c r="C6673" s="2">
        <v>44046.154861111114</v>
      </c>
      <c r="D6673" s="2">
        <v>44046.186111111114</v>
      </c>
      <c r="E6673" t="s">
        <v>1669</v>
      </c>
    </row>
    <row r="6674" spans="1:5" x14ac:dyDescent="0.2">
      <c r="A6674" t="s">
        <v>5027</v>
      </c>
      <c r="B6674" t="s">
        <v>5028</v>
      </c>
      <c r="C6674" s="2">
        <v>44046.154861111114</v>
      </c>
      <c r="D6674" s="2">
        <v>44046.186111111114</v>
      </c>
      <c r="E6674" t="s">
        <v>5868</v>
      </c>
    </row>
    <row r="6675" spans="1:5" x14ac:dyDescent="0.2">
      <c r="A6675" t="s">
        <v>5027</v>
      </c>
      <c r="B6675" t="s">
        <v>5028</v>
      </c>
      <c r="C6675" s="2">
        <v>44046.154861111114</v>
      </c>
      <c r="D6675" s="2">
        <v>44046.186111111114</v>
      </c>
      <c r="E6675" t="s">
        <v>1670</v>
      </c>
    </row>
    <row r="6676" spans="1:5" x14ac:dyDescent="0.2">
      <c r="A6676" t="s">
        <v>5027</v>
      </c>
      <c r="B6676" t="s">
        <v>5028</v>
      </c>
      <c r="C6676" s="2">
        <v>44046.154861111114</v>
      </c>
      <c r="D6676" s="2">
        <v>44046.186111111114</v>
      </c>
      <c r="E6676" t="s">
        <v>1671</v>
      </c>
    </row>
    <row r="6677" spans="1:5" x14ac:dyDescent="0.2">
      <c r="A6677" t="s">
        <v>5027</v>
      </c>
      <c r="B6677" t="s">
        <v>5028</v>
      </c>
      <c r="C6677" s="2">
        <v>44046.154861111114</v>
      </c>
      <c r="D6677" s="2">
        <v>44046.186111111114</v>
      </c>
      <c r="E6677" t="s">
        <v>1672</v>
      </c>
    </row>
    <row r="6678" spans="1:5" x14ac:dyDescent="0.2">
      <c r="A6678" t="s">
        <v>5027</v>
      </c>
      <c r="B6678" t="s">
        <v>5028</v>
      </c>
      <c r="C6678" s="2">
        <v>44046.154861111114</v>
      </c>
      <c r="D6678" s="2">
        <v>44046.186111111114</v>
      </c>
      <c r="E6678" t="s">
        <v>5869</v>
      </c>
    </row>
    <row r="6679" spans="1:5" x14ac:dyDescent="0.2">
      <c r="A6679" t="s">
        <v>5027</v>
      </c>
      <c r="B6679" t="s">
        <v>5028</v>
      </c>
      <c r="C6679" s="2">
        <v>44046.154861111114</v>
      </c>
      <c r="D6679" s="2">
        <v>44046.186111111114</v>
      </c>
      <c r="E6679" t="s">
        <v>5870</v>
      </c>
    </row>
    <row r="6680" spans="1:5" x14ac:dyDescent="0.2">
      <c r="A6680" t="s">
        <v>5027</v>
      </c>
      <c r="B6680" t="s">
        <v>5028</v>
      </c>
      <c r="C6680" s="2">
        <v>44046.154861111114</v>
      </c>
      <c r="D6680" s="2">
        <v>44046.186111111114</v>
      </c>
      <c r="E6680" t="s">
        <v>1675</v>
      </c>
    </row>
    <row r="6681" spans="1:5" x14ac:dyDescent="0.2">
      <c r="A6681" t="s">
        <v>5027</v>
      </c>
      <c r="B6681" t="s">
        <v>5028</v>
      </c>
      <c r="C6681" s="2">
        <v>44046.154861111114</v>
      </c>
      <c r="D6681" s="2">
        <v>44046.186111111114</v>
      </c>
      <c r="E6681" t="s">
        <v>1676</v>
      </c>
    </row>
    <row r="6682" spans="1:5" x14ac:dyDescent="0.2">
      <c r="A6682" t="s">
        <v>5027</v>
      </c>
      <c r="B6682" t="s">
        <v>5028</v>
      </c>
      <c r="C6682" s="2">
        <v>44046.154861111114</v>
      </c>
      <c r="D6682" s="2">
        <v>44046.186111111114</v>
      </c>
      <c r="E6682" t="s">
        <v>5871</v>
      </c>
    </row>
    <row r="6683" spans="1:5" x14ac:dyDescent="0.2">
      <c r="A6683" t="s">
        <v>5027</v>
      </c>
      <c r="B6683" t="s">
        <v>5028</v>
      </c>
      <c r="C6683" s="2">
        <v>44046.154861111114</v>
      </c>
      <c r="D6683" s="2">
        <v>44046.186111111114</v>
      </c>
      <c r="E6683" t="s">
        <v>1677</v>
      </c>
    </row>
    <row r="6684" spans="1:5" x14ac:dyDescent="0.2">
      <c r="A6684" t="s">
        <v>5027</v>
      </c>
      <c r="B6684" t="s">
        <v>5028</v>
      </c>
      <c r="C6684" s="2">
        <v>44046.154861111114</v>
      </c>
      <c r="D6684" s="2">
        <v>44046.186111111114</v>
      </c>
      <c r="E6684" t="s">
        <v>1681</v>
      </c>
    </row>
    <row r="6685" spans="1:5" x14ac:dyDescent="0.2">
      <c r="A6685" t="s">
        <v>5027</v>
      </c>
      <c r="B6685" t="s">
        <v>5028</v>
      </c>
      <c r="C6685" s="2">
        <v>44046.154861111114</v>
      </c>
      <c r="D6685" s="2">
        <v>44046.186111111114</v>
      </c>
      <c r="E6685" t="s">
        <v>5872</v>
      </c>
    </row>
    <row r="6686" spans="1:5" x14ac:dyDescent="0.2">
      <c r="A6686" t="s">
        <v>5027</v>
      </c>
      <c r="B6686" t="s">
        <v>5028</v>
      </c>
      <c r="C6686" s="2">
        <v>44046.154861111114</v>
      </c>
      <c r="D6686" s="2">
        <v>44046.186111111114</v>
      </c>
      <c r="E6686" t="s">
        <v>1684</v>
      </c>
    </row>
    <row r="6687" spans="1:5" x14ac:dyDescent="0.2">
      <c r="A6687" t="s">
        <v>5027</v>
      </c>
      <c r="B6687" t="s">
        <v>5028</v>
      </c>
      <c r="C6687" s="2">
        <v>44046.154861111114</v>
      </c>
      <c r="D6687" s="2">
        <v>44046.186111111114</v>
      </c>
      <c r="E6687" t="s">
        <v>5873</v>
      </c>
    </row>
    <row r="6688" spans="1:5" x14ac:dyDescent="0.2">
      <c r="A6688" t="s">
        <v>5027</v>
      </c>
      <c r="B6688" t="s">
        <v>5028</v>
      </c>
      <c r="C6688" s="2">
        <v>44046.154861111114</v>
      </c>
      <c r="D6688" s="2">
        <v>44046.186111111114</v>
      </c>
      <c r="E6688" t="s">
        <v>1685</v>
      </c>
    </row>
    <row r="6689" spans="1:5" x14ac:dyDescent="0.2">
      <c r="A6689" t="s">
        <v>5027</v>
      </c>
      <c r="B6689" t="s">
        <v>5028</v>
      </c>
      <c r="C6689" s="2">
        <v>44046.154861111114</v>
      </c>
      <c r="D6689" s="2">
        <v>44046.186111111114</v>
      </c>
      <c r="E6689" t="s">
        <v>1688</v>
      </c>
    </row>
    <row r="6690" spans="1:5" x14ac:dyDescent="0.2">
      <c r="A6690" t="s">
        <v>5027</v>
      </c>
      <c r="B6690" t="s">
        <v>5028</v>
      </c>
      <c r="C6690" s="2">
        <v>44046.154861111114</v>
      </c>
      <c r="D6690" s="2">
        <v>44046.186111111114</v>
      </c>
      <c r="E6690" t="s">
        <v>1689</v>
      </c>
    </row>
    <row r="6691" spans="1:5" x14ac:dyDescent="0.2">
      <c r="A6691" t="s">
        <v>5027</v>
      </c>
      <c r="B6691" t="s">
        <v>5028</v>
      </c>
      <c r="C6691" s="2">
        <v>44046.154861111114</v>
      </c>
      <c r="D6691" s="2">
        <v>44046.186111111114</v>
      </c>
      <c r="E6691" t="s">
        <v>5874</v>
      </c>
    </row>
    <row r="6692" spans="1:5" x14ac:dyDescent="0.2">
      <c r="A6692" t="s">
        <v>5027</v>
      </c>
      <c r="B6692" t="s">
        <v>5028</v>
      </c>
      <c r="C6692" s="2">
        <v>44046.154861111114</v>
      </c>
      <c r="D6692" s="2">
        <v>44046.186111111114</v>
      </c>
      <c r="E6692" t="s">
        <v>1690</v>
      </c>
    </row>
    <row r="6693" spans="1:5" x14ac:dyDescent="0.2">
      <c r="A6693" t="s">
        <v>5027</v>
      </c>
      <c r="B6693" t="s">
        <v>5028</v>
      </c>
      <c r="C6693" s="2">
        <v>44046.154861111114</v>
      </c>
      <c r="D6693" s="2">
        <v>44046.186111111114</v>
      </c>
      <c r="E6693" t="s">
        <v>1691</v>
      </c>
    </row>
    <row r="6694" spans="1:5" x14ac:dyDescent="0.2">
      <c r="A6694" t="s">
        <v>5027</v>
      </c>
      <c r="B6694" t="s">
        <v>5028</v>
      </c>
      <c r="C6694" s="2">
        <v>44046.154861111114</v>
      </c>
      <c r="D6694" s="2">
        <v>44046.186111111114</v>
      </c>
      <c r="E6694" t="s">
        <v>1692</v>
      </c>
    </row>
    <row r="6695" spans="1:5" x14ac:dyDescent="0.2">
      <c r="A6695" t="s">
        <v>5027</v>
      </c>
      <c r="B6695" t="s">
        <v>5028</v>
      </c>
      <c r="C6695" s="2">
        <v>44046.154861111114</v>
      </c>
      <c r="D6695" s="2">
        <v>44046.186111111114</v>
      </c>
      <c r="E6695" t="s">
        <v>5875</v>
      </c>
    </row>
    <row r="6696" spans="1:5" x14ac:dyDescent="0.2">
      <c r="A6696" t="s">
        <v>5027</v>
      </c>
      <c r="B6696" t="s">
        <v>5028</v>
      </c>
      <c r="C6696" s="2">
        <v>44046.154861111114</v>
      </c>
      <c r="D6696" s="2">
        <v>44046.186111111114</v>
      </c>
      <c r="E6696" t="s">
        <v>5876</v>
      </c>
    </row>
    <row r="6697" spans="1:5" x14ac:dyDescent="0.2">
      <c r="A6697" t="s">
        <v>5027</v>
      </c>
      <c r="B6697" t="s">
        <v>5028</v>
      </c>
      <c r="C6697" s="2">
        <v>44046.154861111114</v>
      </c>
      <c r="D6697" s="2">
        <v>44046.186111111114</v>
      </c>
      <c r="E6697" t="s">
        <v>5877</v>
      </c>
    </row>
    <row r="6698" spans="1:5" x14ac:dyDescent="0.2">
      <c r="A6698" t="s">
        <v>5027</v>
      </c>
      <c r="B6698" t="s">
        <v>5028</v>
      </c>
      <c r="C6698" s="2">
        <v>44046.154861111114</v>
      </c>
      <c r="D6698" s="2">
        <v>44046.186111111114</v>
      </c>
      <c r="E6698" t="s">
        <v>5878</v>
      </c>
    </row>
    <row r="6699" spans="1:5" x14ac:dyDescent="0.2">
      <c r="A6699" t="s">
        <v>5027</v>
      </c>
      <c r="B6699" t="s">
        <v>5028</v>
      </c>
      <c r="C6699" s="2">
        <v>44046.154861111114</v>
      </c>
      <c r="D6699" s="2">
        <v>44046.186111111114</v>
      </c>
      <c r="E6699" t="s">
        <v>5879</v>
      </c>
    </row>
    <row r="6700" spans="1:5" x14ac:dyDescent="0.2">
      <c r="A6700" t="s">
        <v>5027</v>
      </c>
      <c r="B6700" t="s">
        <v>5028</v>
      </c>
      <c r="C6700" s="2">
        <v>44046.154861111114</v>
      </c>
      <c r="D6700" s="2">
        <v>44046.186111111114</v>
      </c>
      <c r="E6700" t="s">
        <v>5880</v>
      </c>
    </row>
    <row r="6701" spans="1:5" x14ac:dyDescent="0.2">
      <c r="A6701" t="s">
        <v>5027</v>
      </c>
      <c r="B6701" t="s">
        <v>5028</v>
      </c>
      <c r="C6701" s="2">
        <v>44046.154861111114</v>
      </c>
      <c r="D6701" s="2">
        <v>44046.186111111114</v>
      </c>
      <c r="E6701" t="s">
        <v>1694</v>
      </c>
    </row>
    <row r="6702" spans="1:5" x14ac:dyDescent="0.2">
      <c r="A6702" t="s">
        <v>5027</v>
      </c>
      <c r="B6702" t="s">
        <v>5028</v>
      </c>
      <c r="C6702" s="2">
        <v>44046.154861111114</v>
      </c>
      <c r="D6702" s="2">
        <v>44046.186111111114</v>
      </c>
      <c r="E6702" t="s">
        <v>1697</v>
      </c>
    </row>
    <row r="6703" spans="1:5" x14ac:dyDescent="0.2">
      <c r="A6703" t="s">
        <v>5027</v>
      </c>
      <c r="B6703" t="s">
        <v>5028</v>
      </c>
      <c r="C6703" s="2">
        <v>44046.154861111114</v>
      </c>
      <c r="D6703" s="2">
        <v>44046.186111111114</v>
      </c>
      <c r="E6703" t="s">
        <v>1698</v>
      </c>
    </row>
    <row r="6704" spans="1:5" x14ac:dyDescent="0.2">
      <c r="A6704" t="s">
        <v>5027</v>
      </c>
      <c r="B6704" t="s">
        <v>5028</v>
      </c>
      <c r="C6704" s="2">
        <v>44046.154861111114</v>
      </c>
      <c r="D6704" s="2">
        <v>44046.186111111114</v>
      </c>
      <c r="E6704" t="s">
        <v>1699</v>
      </c>
    </row>
    <row r="6705" spans="1:5" x14ac:dyDescent="0.2">
      <c r="A6705" t="s">
        <v>5027</v>
      </c>
      <c r="B6705" t="s">
        <v>5028</v>
      </c>
      <c r="C6705" s="2">
        <v>44046.154861111114</v>
      </c>
      <c r="D6705" s="2">
        <v>44046.186111111114</v>
      </c>
      <c r="E6705" t="s">
        <v>1700</v>
      </c>
    </row>
    <row r="6706" spans="1:5" x14ac:dyDescent="0.2">
      <c r="A6706" t="s">
        <v>5027</v>
      </c>
      <c r="B6706" t="s">
        <v>5028</v>
      </c>
      <c r="C6706" s="2">
        <v>44046.154861111114</v>
      </c>
      <c r="D6706" s="2">
        <v>44046.186111111114</v>
      </c>
      <c r="E6706" t="s">
        <v>5881</v>
      </c>
    </row>
    <row r="6707" spans="1:5" x14ac:dyDescent="0.2">
      <c r="A6707" t="s">
        <v>5027</v>
      </c>
      <c r="B6707" t="s">
        <v>5028</v>
      </c>
      <c r="C6707" s="2">
        <v>44046.154861111114</v>
      </c>
      <c r="D6707" s="2">
        <v>44046.186111111114</v>
      </c>
      <c r="E6707" t="s">
        <v>5882</v>
      </c>
    </row>
    <row r="6708" spans="1:5" x14ac:dyDescent="0.2">
      <c r="A6708" t="s">
        <v>5027</v>
      </c>
      <c r="B6708" t="s">
        <v>5028</v>
      </c>
      <c r="C6708" s="2">
        <v>44046.154861111114</v>
      </c>
      <c r="D6708" s="2">
        <v>44046.186111111114</v>
      </c>
      <c r="E6708" t="s">
        <v>1706</v>
      </c>
    </row>
    <row r="6709" spans="1:5" x14ac:dyDescent="0.2">
      <c r="A6709" t="s">
        <v>5027</v>
      </c>
      <c r="B6709" t="s">
        <v>5028</v>
      </c>
      <c r="C6709" s="2">
        <v>44046.154861111114</v>
      </c>
      <c r="D6709" s="2">
        <v>44046.186111111114</v>
      </c>
      <c r="E6709" t="s">
        <v>5883</v>
      </c>
    </row>
    <row r="6710" spans="1:5" x14ac:dyDescent="0.2">
      <c r="A6710" t="s">
        <v>5027</v>
      </c>
      <c r="B6710" t="s">
        <v>5028</v>
      </c>
      <c r="C6710" s="2">
        <v>44046.154861111114</v>
      </c>
      <c r="D6710" s="2">
        <v>44046.186111111114</v>
      </c>
      <c r="E6710" t="s">
        <v>5884</v>
      </c>
    </row>
    <row r="6711" spans="1:5" x14ac:dyDescent="0.2">
      <c r="A6711" t="s">
        <v>5027</v>
      </c>
      <c r="B6711" t="s">
        <v>5028</v>
      </c>
      <c r="C6711" s="2">
        <v>44046.154861111114</v>
      </c>
      <c r="D6711" s="2">
        <v>44046.186111111114</v>
      </c>
      <c r="E6711" t="s">
        <v>1707</v>
      </c>
    </row>
    <row r="6712" spans="1:5" x14ac:dyDescent="0.2">
      <c r="A6712" t="s">
        <v>5027</v>
      </c>
      <c r="B6712" t="s">
        <v>5028</v>
      </c>
      <c r="C6712" s="2">
        <v>44046.154861111114</v>
      </c>
      <c r="D6712" s="2">
        <v>44046.186111111114</v>
      </c>
      <c r="E6712" t="s">
        <v>1708</v>
      </c>
    </row>
    <row r="6713" spans="1:5" x14ac:dyDescent="0.2">
      <c r="A6713" t="s">
        <v>5027</v>
      </c>
      <c r="B6713" t="s">
        <v>5028</v>
      </c>
      <c r="C6713" s="2">
        <v>44046.154861111114</v>
      </c>
      <c r="D6713" s="2">
        <v>44046.186111111114</v>
      </c>
      <c r="E6713" t="s">
        <v>1709</v>
      </c>
    </row>
    <row r="6714" spans="1:5" x14ac:dyDescent="0.2">
      <c r="A6714" t="s">
        <v>5027</v>
      </c>
      <c r="B6714" t="s">
        <v>5028</v>
      </c>
      <c r="C6714" s="2">
        <v>44046.154861111114</v>
      </c>
      <c r="D6714" s="2">
        <v>44046.186111111114</v>
      </c>
      <c r="E6714" t="s">
        <v>1710</v>
      </c>
    </row>
    <row r="6715" spans="1:5" x14ac:dyDescent="0.2">
      <c r="A6715" t="s">
        <v>5027</v>
      </c>
      <c r="B6715" t="s">
        <v>5028</v>
      </c>
      <c r="C6715" s="2">
        <v>44046.154861111114</v>
      </c>
      <c r="D6715" s="2">
        <v>44046.186111111114</v>
      </c>
      <c r="E6715" t="s">
        <v>5885</v>
      </c>
    </row>
    <row r="6716" spans="1:5" x14ac:dyDescent="0.2">
      <c r="A6716" t="s">
        <v>5027</v>
      </c>
      <c r="B6716" t="s">
        <v>5028</v>
      </c>
      <c r="C6716" s="2">
        <v>44046.154861111114</v>
      </c>
      <c r="D6716" s="2">
        <v>44046.186111111114</v>
      </c>
      <c r="E6716" t="s">
        <v>1713</v>
      </c>
    </row>
    <row r="6717" spans="1:5" x14ac:dyDescent="0.2">
      <c r="A6717" t="s">
        <v>5027</v>
      </c>
      <c r="B6717" t="s">
        <v>5028</v>
      </c>
      <c r="C6717" s="2">
        <v>44046.154861111114</v>
      </c>
      <c r="D6717" s="2">
        <v>44046.186111111114</v>
      </c>
      <c r="E6717" t="s">
        <v>5886</v>
      </c>
    </row>
    <row r="6718" spans="1:5" x14ac:dyDescent="0.2">
      <c r="A6718" t="s">
        <v>5027</v>
      </c>
      <c r="B6718" t="s">
        <v>5028</v>
      </c>
      <c r="C6718" s="2">
        <v>44046.154861111114</v>
      </c>
      <c r="D6718" s="2">
        <v>44046.186111111114</v>
      </c>
      <c r="E6718" t="s">
        <v>5887</v>
      </c>
    </row>
    <row r="6719" spans="1:5" x14ac:dyDescent="0.2">
      <c r="A6719" t="s">
        <v>5027</v>
      </c>
      <c r="B6719" t="s">
        <v>5028</v>
      </c>
      <c r="C6719" s="2">
        <v>44046.154861111114</v>
      </c>
      <c r="D6719" s="2">
        <v>44046.186111111114</v>
      </c>
      <c r="E6719" t="s">
        <v>5888</v>
      </c>
    </row>
    <row r="6720" spans="1:5" x14ac:dyDescent="0.2">
      <c r="A6720" t="s">
        <v>5027</v>
      </c>
      <c r="B6720" t="s">
        <v>5028</v>
      </c>
      <c r="C6720" s="2">
        <v>44046.154861111114</v>
      </c>
      <c r="D6720" s="2">
        <v>44046.186111111114</v>
      </c>
      <c r="E6720" t="s">
        <v>5889</v>
      </c>
    </row>
    <row r="6721" spans="1:5" x14ac:dyDescent="0.2">
      <c r="A6721" t="s">
        <v>5027</v>
      </c>
      <c r="B6721" t="s">
        <v>5028</v>
      </c>
      <c r="C6721" s="2">
        <v>44046.154861111114</v>
      </c>
      <c r="D6721" s="2">
        <v>44046.186111111114</v>
      </c>
      <c r="E6721" t="s">
        <v>1717</v>
      </c>
    </row>
    <row r="6722" spans="1:5" x14ac:dyDescent="0.2">
      <c r="A6722" t="s">
        <v>5027</v>
      </c>
      <c r="B6722" t="s">
        <v>5028</v>
      </c>
      <c r="C6722" s="2">
        <v>44046.154861111114</v>
      </c>
      <c r="D6722" s="2">
        <v>44046.186111111114</v>
      </c>
      <c r="E6722" t="s">
        <v>1718</v>
      </c>
    </row>
    <row r="6723" spans="1:5" x14ac:dyDescent="0.2">
      <c r="A6723" t="s">
        <v>5027</v>
      </c>
      <c r="B6723" t="s">
        <v>5028</v>
      </c>
      <c r="C6723" s="2">
        <v>44046.154861111114</v>
      </c>
      <c r="D6723" s="2">
        <v>44046.186111111114</v>
      </c>
      <c r="E6723" t="s">
        <v>5890</v>
      </c>
    </row>
    <row r="6724" spans="1:5" x14ac:dyDescent="0.2">
      <c r="A6724" t="s">
        <v>5027</v>
      </c>
      <c r="B6724" t="s">
        <v>5028</v>
      </c>
      <c r="C6724" s="2">
        <v>44046.154861111114</v>
      </c>
      <c r="D6724" s="2">
        <v>44046.186111111114</v>
      </c>
      <c r="E6724" t="s">
        <v>5891</v>
      </c>
    </row>
    <row r="6725" spans="1:5" x14ac:dyDescent="0.2">
      <c r="A6725" t="s">
        <v>5027</v>
      </c>
      <c r="B6725" t="s">
        <v>5028</v>
      </c>
      <c r="C6725" s="2">
        <v>44046.154861111114</v>
      </c>
      <c r="D6725" s="2">
        <v>44046.186111111114</v>
      </c>
      <c r="E6725" t="s">
        <v>1721</v>
      </c>
    </row>
    <row r="6726" spans="1:5" x14ac:dyDescent="0.2">
      <c r="A6726" t="s">
        <v>5027</v>
      </c>
      <c r="B6726" t="s">
        <v>5028</v>
      </c>
      <c r="C6726" s="2">
        <v>44046.154861111114</v>
      </c>
      <c r="D6726" s="2">
        <v>44046.186111111114</v>
      </c>
      <c r="E6726" t="s">
        <v>1722</v>
      </c>
    </row>
    <row r="6727" spans="1:5" x14ac:dyDescent="0.2">
      <c r="A6727" t="s">
        <v>5027</v>
      </c>
      <c r="B6727" t="s">
        <v>5028</v>
      </c>
      <c r="C6727" s="2">
        <v>44046.154861111114</v>
      </c>
      <c r="D6727" s="2">
        <v>44046.186111111114</v>
      </c>
      <c r="E6727" t="s">
        <v>5892</v>
      </c>
    </row>
    <row r="6728" spans="1:5" x14ac:dyDescent="0.2">
      <c r="A6728" t="s">
        <v>5027</v>
      </c>
      <c r="B6728" t="s">
        <v>5028</v>
      </c>
      <c r="C6728" s="2">
        <v>44046.154861111114</v>
      </c>
      <c r="D6728" s="2">
        <v>44046.186111111114</v>
      </c>
      <c r="E6728" t="s">
        <v>5893</v>
      </c>
    </row>
    <row r="6729" spans="1:5" x14ac:dyDescent="0.2">
      <c r="A6729" t="s">
        <v>5027</v>
      </c>
      <c r="B6729" t="s">
        <v>5028</v>
      </c>
      <c r="C6729" s="2">
        <v>44046.154861111114</v>
      </c>
      <c r="D6729" s="2">
        <v>44046.186111111114</v>
      </c>
      <c r="E6729" t="s">
        <v>5894</v>
      </c>
    </row>
    <row r="6730" spans="1:5" x14ac:dyDescent="0.2">
      <c r="A6730" t="s">
        <v>5027</v>
      </c>
      <c r="B6730" t="s">
        <v>5028</v>
      </c>
      <c r="C6730" s="2">
        <v>44046.154861111114</v>
      </c>
      <c r="D6730" s="2">
        <v>44046.186111111114</v>
      </c>
      <c r="E6730" t="s">
        <v>5895</v>
      </c>
    </row>
    <row r="6731" spans="1:5" x14ac:dyDescent="0.2">
      <c r="A6731" t="s">
        <v>5027</v>
      </c>
      <c r="B6731" t="s">
        <v>5028</v>
      </c>
      <c r="C6731" s="2">
        <v>44046.154861111114</v>
      </c>
      <c r="D6731" s="2">
        <v>44046.186111111114</v>
      </c>
      <c r="E6731" t="s">
        <v>5896</v>
      </c>
    </row>
    <row r="6732" spans="1:5" x14ac:dyDescent="0.2">
      <c r="A6732" t="s">
        <v>5027</v>
      </c>
      <c r="B6732" t="s">
        <v>5028</v>
      </c>
      <c r="C6732" s="2">
        <v>44046.154861111114</v>
      </c>
      <c r="D6732" s="2">
        <v>44046.186111111114</v>
      </c>
      <c r="E6732" t="s">
        <v>5897</v>
      </c>
    </row>
    <row r="6733" spans="1:5" x14ac:dyDescent="0.2">
      <c r="A6733" t="s">
        <v>5027</v>
      </c>
      <c r="B6733" t="s">
        <v>5028</v>
      </c>
      <c r="C6733" s="2">
        <v>44046.154861111114</v>
      </c>
      <c r="D6733" s="2">
        <v>44046.186111111114</v>
      </c>
      <c r="E6733" t="s">
        <v>1728</v>
      </c>
    </row>
    <row r="6734" spans="1:5" x14ac:dyDescent="0.2">
      <c r="A6734" t="s">
        <v>5027</v>
      </c>
      <c r="B6734" t="s">
        <v>5028</v>
      </c>
      <c r="C6734" s="2">
        <v>44046.154861111114</v>
      </c>
      <c r="D6734" s="2">
        <v>44046.186111111114</v>
      </c>
      <c r="E6734" t="s">
        <v>1729</v>
      </c>
    </row>
    <row r="6735" spans="1:5" x14ac:dyDescent="0.2">
      <c r="A6735" t="s">
        <v>5027</v>
      </c>
      <c r="B6735" t="s">
        <v>5028</v>
      </c>
      <c r="C6735" s="2">
        <v>44046.154861111114</v>
      </c>
      <c r="D6735" s="2">
        <v>44046.186111111114</v>
      </c>
      <c r="E6735" t="s">
        <v>1730</v>
      </c>
    </row>
    <row r="6736" spans="1:5" x14ac:dyDescent="0.2">
      <c r="A6736" t="s">
        <v>5027</v>
      </c>
      <c r="B6736" t="s">
        <v>5028</v>
      </c>
      <c r="C6736" s="2">
        <v>44046.154861111114</v>
      </c>
      <c r="D6736" s="2">
        <v>44046.186111111114</v>
      </c>
      <c r="E6736" t="s">
        <v>1731</v>
      </c>
    </row>
    <row r="6737" spans="1:5" x14ac:dyDescent="0.2">
      <c r="A6737" t="s">
        <v>5027</v>
      </c>
      <c r="B6737" t="s">
        <v>5028</v>
      </c>
      <c r="C6737" s="2">
        <v>44046.154861111114</v>
      </c>
      <c r="D6737" s="2">
        <v>44046.186111111114</v>
      </c>
      <c r="E6737" t="s">
        <v>5898</v>
      </c>
    </row>
    <row r="6738" spans="1:5" x14ac:dyDescent="0.2">
      <c r="A6738" t="s">
        <v>5027</v>
      </c>
      <c r="B6738" t="s">
        <v>5028</v>
      </c>
      <c r="C6738" s="2">
        <v>44046.154861111114</v>
      </c>
      <c r="D6738" s="2">
        <v>44046.186111111114</v>
      </c>
      <c r="E6738" t="s">
        <v>5899</v>
      </c>
    </row>
    <row r="6739" spans="1:5" x14ac:dyDescent="0.2">
      <c r="A6739" t="s">
        <v>5027</v>
      </c>
      <c r="B6739" t="s">
        <v>5028</v>
      </c>
      <c r="C6739" s="2">
        <v>44046.154861111114</v>
      </c>
      <c r="D6739" s="2">
        <v>44046.186111111114</v>
      </c>
      <c r="E6739" t="s">
        <v>1733</v>
      </c>
    </row>
    <row r="6740" spans="1:5" x14ac:dyDescent="0.2">
      <c r="A6740" t="s">
        <v>5027</v>
      </c>
      <c r="B6740" t="s">
        <v>5028</v>
      </c>
      <c r="C6740" s="2">
        <v>44046.154861111114</v>
      </c>
      <c r="D6740" s="2">
        <v>44046.186111111114</v>
      </c>
      <c r="E6740" t="s">
        <v>1735</v>
      </c>
    </row>
    <row r="6741" spans="1:5" x14ac:dyDescent="0.2">
      <c r="A6741" t="s">
        <v>5027</v>
      </c>
      <c r="B6741" t="s">
        <v>5028</v>
      </c>
      <c r="C6741" s="2">
        <v>44046.154861111114</v>
      </c>
      <c r="D6741" s="2">
        <v>44046.186111111114</v>
      </c>
      <c r="E6741" t="s">
        <v>5900</v>
      </c>
    </row>
    <row r="6742" spans="1:5" x14ac:dyDescent="0.2">
      <c r="A6742" t="s">
        <v>5027</v>
      </c>
      <c r="B6742" t="s">
        <v>5028</v>
      </c>
      <c r="C6742" s="2">
        <v>44046.154861111114</v>
      </c>
      <c r="D6742" s="2">
        <v>44046.186111111114</v>
      </c>
      <c r="E6742" t="s">
        <v>5901</v>
      </c>
    </row>
    <row r="6743" spans="1:5" x14ac:dyDescent="0.2">
      <c r="A6743" t="s">
        <v>5027</v>
      </c>
      <c r="B6743" t="s">
        <v>5028</v>
      </c>
      <c r="C6743" s="2">
        <v>44046.154861111114</v>
      </c>
      <c r="D6743" s="2">
        <v>44046.186111111114</v>
      </c>
      <c r="E6743" t="s">
        <v>5902</v>
      </c>
    </row>
    <row r="6744" spans="1:5" x14ac:dyDescent="0.2">
      <c r="A6744" t="s">
        <v>5027</v>
      </c>
      <c r="B6744" t="s">
        <v>5028</v>
      </c>
      <c r="C6744" s="2">
        <v>44046.154861111114</v>
      </c>
      <c r="D6744" s="2">
        <v>44046.186111111114</v>
      </c>
      <c r="E6744" t="s">
        <v>5903</v>
      </c>
    </row>
    <row r="6745" spans="1:5" x14ac:dyDescent="0.2">
      <c r="A6745" t="s">
        <v>5027</v>
      </c>
      <c r="B6745" t="s">
        <v>5028</v>
      </c>
      <c r="C6745" s="2">
        <v>44046.154861111114</v>
      </c>
      <c r="D6745" s="2">
        <v>44046.186111111114</v>
      </c>
      <c r="E6745" t="s">
        <v>1736</v>
      </c>
    </row>
    <row r="6746" spans="1:5" x14ac:dyDescent="0.2">
      <c r="A6746" t="s">
        <v>5027</v>
      </c>
      <c r="B6746" t="s">
        <v>5028</v>
      </c>
      <c r="C6746" s="2">
        <v>44046.154861111114</v>
      </c>
      <c r="D6746" s="2">
        <v>44046.186111111114</v>
      </c>
      <c r="E6746" t="s">
        <v>1737</v>
      </c>
    </row>
    <row r="6747" spans="1:5" x14ac:dyDescent="0.2">
      <c r="A6747" t="s">
        <v>5027</v>
      </c>
      <c r="B6747" t="s">
        <v>5028</v>
      </c>
      <c r="C6747" s="2">
        <v>44046.154861111114</v>
      </c>
      <c r="D6747" s="2">
        <v>44046.186111111114</v>
      </c>
      <c r="E6747" t="s">
        <v>1738</v>
      </c>
    </row>
    <row r="6748" spans="1:5" x14ac:dyDescent="0.2">
      <c r="A6748" t="s">
        <v>5027</v>
      </c>
      <c r="B6748" t="s">
        <v>5028</v>
      </c>
      <c r="C6748" s="2">
        <v>44046.154861111114</v>
      </c>
      <c r="D6748" s="2">
        <v>44046.186111111114</v>
      </c>
      <c r="E6748" t="s">
        <v>1739</v>
      </c>
    </row>
    <row r="6749" spans="1:5" x14ac:dyDescent="0.2">
      <c r="A6749" t="s">
        <v>5027</v>
      </c>
      <c r="B6749" t="s">
        <v>5028</v>
      </c>
      <c r="C6749" s="2">
        <v>44046.154861111114</v>
      </c>
      <c r="D6749" s="2">
        <v>44046.186111111114</v>
      </c>
      <c r="E6749" t="s">
        <v>1740</v>
      </c>
    </row>
    <row r="6750" spans="1:5" x14ac:dyDescent="0.2">
      <c r="A6750" t="s">
        <v>5027</v>
      </c>
      <c r="B6750" t="s">
        <v>5028</v>
      </c>
      <c r="C6750" s="2">
        <v>44046.154861111114</v>
      </c>
      <c r="D6750" s="2">
        <v>44046.186111111114</v>
      </c>
      <c r="E6750" t="s">
        <v>5904</v>
      </c>
    </row>
    <row r="6751" spans="1:5" x14ac:dyDescent="0.2">
      <c r="A6751" t="s">
        <v>5027</v>
      </c>
      <c r="B6751" t="s">
        <v>5028</v>
      </c>
      <c r="C6751" s="2">
        <v>44046.154861111114</v>
      </c>
      <c r="D6751" s="2">
        <v>44046.186111111114</v>
      </c>
      <c r="E6751" t="s">
        <v>5905</v>
      </c>
    </row>
    <row r="6752" spans="1:5" x14ac:dyDescent="0.2">
      <c r="A6752" t="s">
        <v>5027</v>
      </c>
      <c r="B6752" t="s">
        <v>5028</v>
      </c>
      <c r="C6752" s="2">
        <v>44046.154861111114</v>
      </c>
      <c r="D6752" s="2">
        <v>44046.186111111114</v>
      </c>
      <c r="E6752" t="s">
        <v>5906</v>
      </c>
    </row>
    <row r="6753" spans="1:5" x14ac:dyDescent="0.2">
      <c r="A6753" t="s">
        <v>5027</v>
      </c>
      <c r="B6753" t="s">
        <v>5028</v>
      </c>
      <c r="C6753" s="2">
        <v>44046.154861111114</v>
      </c>
      <c r="D6753" s="2">
        <v>44046.186111111114</v>
      </c>
      <c r="E6753" t="s">
        <v>5907</v>
      </c>
    </row>
    <row r="6754" spans="1:5" x14ac:dyDescent="0.2">
      <c r="A6754" t="s">
        <v>5027</v>
      </c>
      <c r="B6754" t="s">
        <v>5028</v>
      </c>
      <c r="C6754" s="2">
        <v>44046.154861111114</v>
      </c>
      <c r="D6754" s="2">
        <v>44046.186111111114</v>
      </c>
      <c r="E6754" t="s">
        <v>5908</v>
      </c>
    </row>
    <row r="6755" spans="1:5" x14ac:dyDescent="0.2">
      <c r="A6755" t="s">
        <v>5027</v>
      </c>
      <c r="B6755" t="s">
        <v>5028</v>
      </c>
      <c r="C6755" s="2">
        <v>44046.154861111114</v>
      </c>
      <c r="D6755" s="2">
        <v>44046.186111111114</v>
      </c>
      <c r="E6755" t="s">
        <v>5909</v>
      </c>
    </row>
    <row r="6756" spans="1:5" x14ac:dyDescent="0.2">
      <c r="A6756" t="s">
        <v>5027</v>
      </c>
      <c r="B6756" t="s">
        <v>5028</v>
      </c>
      <c r="C6756" s="2">
        <v>44046.154861111114</v>
      </c>
      <c r="D6756" s="2">
        <v>44046.186111111114</v>
      </c>
      <c r="E6756" t="s">
        <v>1742</v>
      </c>
    </row>
    <row r="6757" spans="1:5" x14ac:dyDescent="0.2">
      <c r="A6757" t="s">
        <v>5027</v>
      </c>
      <c r="B6757" t="s">
        <v>5028</v>
      </c>
      <c r="C6757" s="2">
        <v>44046.154861111114</v>
      </c>
      <c r="D6757" s="2">
        <v>44046.186111111114</v>
      </c>
      <c r="E6757" t="s">
        <v>5910</v>
      </c>
    </row>
    <row r="6758" spans="1:5" x14ac:dyDescent="0.2">
      <c r="A6758" t="s">
        <v>5027</v>
      </c>
      <c r="B6758" t="s">
        <v>5028</v>
      </c>
      <c r="C6758" s="2">
        <v>44046.154861111114</v>
      </c>
      <c r="D6758" s="2">
        <v>44046.186111111114</v>
      </c>
      <c r="E6758" t="s">
        <v>5911</v>
      </c>
    </row>
    <row r="6759" spans="1:5" x14ac:dyDescent="0.2">
      <c r="A6759" t="s">
        <v>5027</v>
      </c>
      <c r="B6759" t="s">
        <v>5028</v>
      </c>
      <c r="C6759" s="2">
        <v>44046.154861111114</v>
      </c>
      <c r="D6759" s="2">
        <v>44046.186111111114</v>
      </c>
      <c r="E6759" t="s">
        <v>1743</v>
      </c>
    </row>
    <row r="6760" spans="1:5" x14ac:dyDescent="0.2">
      <c r="A6760" t="s">
        <v>5027</v>
      </c>
      <c r="B6760" t="s">
        <v>5028</v>
      </c>
      <c r="C6760" s="2">
        <v>44046.154861111114</v>
      </c>
      <c r="D6760" s="2">
        <v>44046.186111111114</v>
      </c>
      <c r="E6760" t="s">
        <v>5912</v>
      </c>
    </row>
    <row r="6761" spans="1:5" x14ac:dyDescent="0.2">
      <c r="A6761" t="s">
        <v>5027</v>
      </c>
      <c r="B6761" t="s">
        <v>5028</v>
      </c>
      <c r="C6761" s="2">
        <v>44046.154861111114</v>
      </c>
      <c r="D6761" s="2">
        <v>44046.186111111114</v>
      </c>
      <c r="E6761" t="s">
        <v>5913</v>
      </c>
    </row>
    <row r="6762" spans="1:5" x14ac:dyDescent="0.2">
      <c r="A6762" t="s">
        <v>5027</v>
      </c>
      <c r="B6762" t="s">
        <v>5028</v>
      </c>
      <c r="C6762" s="2">
        <v>44046.154861111114</v>
      </c>
      <c r="D6762" s="2">
        <v>44046.186111111114</v>
      </c>
      <c r="E6762" t="s">
        <v>5914</v>
      </c>
    </row>
    <row r="6763" spans="1:5" x14ac:dyDescent="0.2">
      <c r="A6763" t="s">
        <v>5027</v>
      </c>
      <c r="B6763" t="s">
        <v>5028</v>
      </c>
      <c r="C6763" s="2">
        <v>44046.154861111114</v>
      </c>
      <c r="D6763" s="2">
        <v>44046.186111111114</v>
      </c>
      <c r="E6763" t="s">
        <v>5915</v>
      </c>
    </row>
    <row r="6764" spans="1:5" x14ac:dyDescent="0.2">
      <c r="A6764" t="s">
        <v>5027</v>
      </c>
      <c r="B6764" t="s">
        <v>5028</v>
      </c>
      <c r="C6764" s="2">
        <v>44046.154861111114</v>
      </c>
      <c r="D6764" s="2">
        <v>44046.186111111114</v>
      </c>
      <c r="E6764" t="s">
        <v>1744</v>
      </c>
    </row>
    <row r="6765" spans="1:5" x14ac:dyDescent="0.2">
      <c r="A6765" t="s">
        <v>5027</v>
      </c>
      <c r="B6765" t="s">
        <v>5028</v>
      </c>
      <c r="C6765" s="2">
        <v>44046.154861111114</v>
      </c>
      <c r="D6765" s="2">
        <v>44046.186111111114</v>
      </c>
      <c r="E6765" t="s">
        <v>1745</v>
      </c>
    </row>
    <row r="6766" spans="1:5" x14ac:dyDescent="0.2">
      <c r="A6766" t="s">
        <v>5027</v>
      </c>
      <c r="B6766" t="s">
        <v>5028</v>
      </c>
      <c r="C6766" s="2">
        <v>44046.154861111114</v>
      </c>
      <c r="D6766" s="2">
        <v>44046.186111111114</v>
      </c>
      <c r="E6766" t="s">
        <v>1746</v>
      </c>
    </row>
    <row r="6767" spans="1:5" x14ac:dyDescent="0.2">
      <c r="A6767" t="s">
        <v>5027</v>
      </c>
      <c r="B6767" t="s">
        <v>5028</v>
      </c>
      <c r="C6767" s="2">
        <v>44046.154861111114</v>
      </c>
      <c r="D6767" s="2">
        <v>44046.186111111114</v>
      </c>
      <c r="E6767" t="s">
        <v>1747</v>
      </c>
    </row>
    <row r="6768" spans="1:5" x14ac:dyDescent="0.2">
      <c r="A6768" t="s">
        <v>5027</v>
      </c>
      <c r="B6768" t="s">
        <v>5028</v>
      </c>
      <c r="C6768" s="2">
        <v>44046.154861111114</v>
      </c>
      <c r="D6768" s="2">
        <v>44046.186111111114</v>
      </c>
      <c r="E6768" t="s">
        <v>5916</v>
      </c>
    </row>
    <row r="6769" spans="1:5" x14ac:dyDescent="0.2">
      <c r="A6769" t="s">
        <v>5027</v>
      </c>
      <c r="B6769" t="s">
        <v>5028</v>
      </c>
      <c r="C6769" s="2">
        <v>44046.154861111114</v>
      </c>
      <c r="D6769" s="2">
        <v>44046.186111111114</v>
      </c>
      <c r="E6769" t="s">
        <v>5917</v>
      </c>
    </row>
    <row r="6770" spans="1:5" x14ac:dyDescent="0.2">
      <c r="A6770" t="s">
        <v>5027</v>
      </c>
      <c r="B6770" t="s">
        <v>5028</v>
      </c>
      <c r="C6770" s="2">
        <v>44046.154861111114</v>
      </c>
      <c r="D6770" s="2">
        <v>44046.186111111114</v>
      </c>
      <c r="E6770" t="s">
        <v>5918</v>
      </c>
    </row>
    <row r="6771" spans="1:5" x14ac:dyDescent="0.2">
      <c r="A6771" t="s">
        <v>5027</v>
      </c>
      <c r="B6771" t="s">
        <v>5028</v>
      </c>
      <c r="C6771" s="2">
        <v>44046.154861111114</v>
      </c>
      <c r="D6771" s="2">
        <v>44046.186111111114</v>
      </c>
      <c r="E6771" t="s">
        <v>5919</v>
      </c>
    </row>
    <row r="6772" spans="1:5" x14ac:dyDescent="0.2">
      <c r="A6772" t="s">
        <v>5027</v>
      </c>
      <c r="B6772" t="s">
        <v>5028</v>
      </c>
      <c r="C6772" s="2">
        <v>44046.154861111114</v>
      </c>
      <c r="D6772" s="2">
        <v>44046.186111111114</v>
      </c>
      <c r="E6772" t="s">
        <v>5920</v>
      </c>
    </row>
    <row r="6773" spans="1:5" x14ac:dyDescent="0.2">
      <c r="A6773" t="s">
        <v>5027</v>
      </c>
      <c r="B6773" t="s">
        <v>5028</v>
      </c>
      <c r="C6773" s="2">
        <v>44046.154861111114</v>
      </c>
      <c r="D6773" s="2">
        <v>44046.186111111114</v>
      </c>
      <c r="E6773" t="s">
        <v>5921</v>
      </c>
    </row>
    <row r="6774" spans="1:5" x14ac:dyDescent="0.2">
      <c r="A6774" t="s">
        <v>5027</v>
      </c>
      <c r="B6774" t="s">
        <v>5028</v>
      </c>
      <c r="C6774" s="2">
        <v>44046.154861111114</v>
      </c>
      <c r="D6774" s="2">
        <v>44046.186111111114</v>
      </c>
      <c r="E6774" t="s">
        <v>5922</v>
      </c>
    </row>
    <row r="6775" spans="1:5" x14ac:dyDescent="0.2">
      <c r="A6775" t="s">
        <v>5027</v>
      </c>
      <c r="B6775" t="s">
        <v>5028</v>
      </c>
      <c r="C6775" s="2">
        <v>44046.154861111114</v>
      </c>
      <c r="D6775" s="2">
        <v>44046.186111111114</v>
      </c>
      <c r="E6775" t="s">
        <v>5923</v>
      </c>
    </row>
    <row r="6776" spans="1:5" x14ac:dyDescent="0.2">
      <c r="A6776" t="s">
        <v>5027</v>
      </c>
      <c r="B6776" t="s">
        <v>5028</v>
      </c>
      <c r="C6776" s="2">
        <v>44046.154861111114</v>
      </c>
      <c r="D6776" s="2">
        <v>44046.186111111114</v>
      </c>
      <c r="E6776" t="s">
        <v>5924</v>
      </c>
    </row>
    <row r="6777" spans="1:5" x14ac:dyDescent="0.2">
      <c r="A6777" t="s">
        <v>5027</v>
      </c>
      <c r="B6777" t="s">
        <v>5028</v>
      </c>
      <c r="C6777" s="2">
        <v>44046.154861111114</v>
      </c>
      <c r="D6777" s="2">
        <v>44046.186111111114</v>
      </c>
      <c r="E6777" t="s">
        <v>1756</v>
      </c>
    </row>
    <row r="6778" spans="1:5" x14ac:dyDescent="0.2">
      <c r="A6778" t="s">
        <v>5027</v>
      </c>
      <c r="B6778" t="s">
        <v>5028</v>
      </c>
      <c r="C6778" s="2">
        <v>44046.154861111114</v>
      </c>
      <c r="D6778" s="2">
        <v>44046.186111111114</v>
      </c>
      <c r="E6778" t="s">
        <v>1757</v>
      </c>
    </row>
    <row r="6779" spans="1:5" x14ac:dyDescent="0.2">
      <c r="A6779" t="s">
        <v>5027</v>
      </c>
      <c r="B6779" t="s">
        <v>5028</v>
      </c>
      <c r="C6779" s="2">
        <v>44046.154861111114</v>
      </c>
      <c r="D6779" s="2">
        <v>44046.186111111114</v>
      </c>
      <c r="E6779" t="s">
        <v>1759</v>
      </c>
    </row>
    <row r="6780" spans="1:5" x14ac:dyDescent="0.2">
      <c r="A6780" t="s">
        <v>5027</v>
      </c>
      <c r="B6780" t="s">
        <v>5028</v>
      </c>
      <c r="C6780" s="2">
        <v>44046.154861111114</v>
      </c>
      <c r="D6780" s="2">
        <v>44046.186111111114</v>
      </c>
      <c r="E6780" t="s">
        <v>1760</v>
      </c>
    </row>
    <row r="6781" spans="1:5" x14ac:dyDescent="0.2">
      <c r="A6781" t="s">
        <v>5027</v>
      </c>
      <c r="B6781" t="s">
        <v>5028</v>
      </c>
      <c r="C6781" s="2">
        <v>44046.154861111114</v>
      </c>
      <c r="D6781" s="2">
        <v>44046.186111111114</v>
      </c>
      <c r="E6781" t="s">
        <v>1762</v>
      </c>
    </row>
    <row r="6782" spans="1:5" x14ac:dyDescent="0.2">
      <c r="A6782" t="s">
        <v>5027</v>
      </c>
      <c r="B6782" t="s">
        <v>5028</v>
      </c>
      <c r="C6782" s="2">
        <v>44046.154861111114</v>
      </c>
      <c r="D6782" s="2">
        <v>44046.186111111114</v>
      </c>
      <c r="E6782" t="s">
        <v>5925</v>
      </c>
    </row>
    <row r="6783" spans="1:5" x14ac:dyDescent="0.2">
      <c r="A6783" t="s">
        <v>5027</v>
      </c>
      <c r="B6783" t="s">
        <v>5028</v>
      </c>
      <c r="C6783" s="2">
        <v>44046.154861111114</v>
      </c>
      <c r="D6783" s="2">
        <v>44046.186111111114</v>
      </c>
      <c r="E6783" t="s">
        <v>5926</v>
      </c>
    </row>
    <row r="6784" spans="1:5" x14ac:dyDescent="0.2">
      <c r="A6784" t="s">
        <v>5027</v>
      </c>
      <c r="B6784" t="s">
        <v>5028</v>
      </c>
      <c r="C6784" s="2">
        <v>44046.154861111114</v>
      </c>
      <c r="D6784" s="2">
        <v>44046.186111111114</v>
      </c>
      <c r="E6784" t="s">
        <v>1764</v>
      </c>
    </row>
    <row r="6785" spans="1:5" x14ac:dyDescent="0.2">
      <c r="A6785" t="s">
        <v>5027</v>
      </c>
      <c r="B6785" t="s">
        <v>5028</v>
      </c>
      <c r="C6785" s="2">
        <v>44046.154861111114</v>
      </c>
      <c r="D6785" s="2">
        <v>44046.186111111114</v>
      </c>
      <c r="E6785" t="s">
        <v>5927</v>
      </c>
    </row>
    <row r="6786" spans="1:5" x14ac:dyDescent="0.2">
      <c r="A6786" t="s">
        <v>5027</v>
      </c>
      <c r="B6786" t="s">
        <v>5028</v>
      </c>
      <c r="C6786" s="2">
        <v>44046.154861111114</v>
      </c>
      <c r="D6786" s="2">
        <v>44046.186111111114</v>
      </c>
      <c r="E6786" t="s">
        <v>1767</v>
      </c>
    </row>
    <row r="6787" spans="1:5" x14ac:dyDescent="0.2">
      <c r="A6787" t="s">
        <v>5027</v>
      </c>
      <c r="B6787" t="s">
        <v>5028</v>
      </c>
      <c r="C6787" s="2">
        <v>44046.154861111114</v>
      </c>
      <c r="D6787" s="2">
        <v>44046.186111111114</v>
      </c>
      <c r="E6787" t="s">
        <v>5928</v>
      </c>
    </row>
    <row r="6788" spans="1:5" x14ac:dyDescent="0.2">
      <c r="A6788" t="s">
        <v>5027</v>
      </c>
      <c r="B6788" t="s">
        <v>5028</v>
      </c>
      <c r="C6788" s="2">
        <v>44046.154861111114</v>
      </c>
      <c r="D6788" s="2">
        <v>44046.186111111114</v>
      </c>
      <c r="E6788" t="s">
        <v>5929</v>
      </c>
    </row>
    <row r="6789" spans="1:5" x14ac:dyDescent="0.2">
      <c r="A6789" t="s">
        <v>5027</v>
      </c>
      <c r="B6789" t="s">
        <v>5028</v>
      </c>
      <c r="C6789" s="2">
        <v>44046.154861111114</v>
      </c>
      <c r="D6789" s="2">
        <v>44046.186111111114</v>
      </c>
      <c r="E6789" t="s">
        <v>1768</v>
      </c>
    </row>
    <row r="6790" spans="1:5" x14ac:dyDescent="0.2">
      <c r="A6790" t="s">
        <v>5027</v>
      </c>
      <c r="B6790" t="s">
        <v>5028</v>
      </c>
      <c r="C6790" s="2">
        <v>44046.154861111114</v>
      </c>
      <c r="D6790" s="2">
        <v>44046.186111111114</v>
      </c>
      <c r="E6790" t="s">
        <v>5930</v>
      </c>
    </row>
    <row r="6791" spans="1:5" x14ac:dyDescent="0.2">
      <c r="A6791" t="s">
        <v>5027</v>
      </c>
      <c r="B6791" t="s">
        <v>5028</v>
      </c>
      <c r="C6791" s="2">
        <v>44046.154861111114</v>
      </c>
      <c r="D6791" s="2">
        <v>44046.186111111114</v>
      </c>
      <c r="E6791" t="s">
        <v>1770</v>
      </c>
    </row>
    <row r="6792" spans="1:5" x14ac:dyDescent="0.2">
      <c r="A6792" t="s">
        <v>5027</v>
      </c>
      <c r="B6792" t="s">
        <v>5028</v>
      </c>
      <c r="C6792" s="2">
        <v>44046.154861111114</v>
      </c>
      <c r="D6792" s="2">
        <v>44046.186111111114</v>
      </c>
      <c r="E6792" t="s">
        <v>5931</v>
      </c>
    </row>
    <row r="6793" spans="1:5" x14ac:dyDescent="0.2">
      <c r="A6793" t="s">
        <v>5027</v>
      </c>
      <c r="B6793" t="s">
        <v>5028</v>
      </c>
      <c r="C6793" s="2">
        <v>44046.154861111114</v>
      </c>
      <c r="D6793" s="2">
        <v>44046.186111111114</v>
      </c>
      <c r="E6793" t="s">
        <v>5932</v>
      </c>
    </row>
    <row r="6794" spans="1:5" x14ac:dyDescent="0.2">
      <c r="A6794" t="s">
        <v>5027</v>
      </c>
      <c r="B6794" t="s">
        <v>5028</v>
      </c>
      <c r="C6794" s="2">
        <v>44046.154861111114</v>
      </c>
      <c r="D6794" s="2">
        <v>44046.186111111114</v>
      </c>
      <c r="E6794" t="s">
        <v>5933</v>
      </c>
    </row>
    <row r="6795" spans="1:5" x14ac:dyDescent="0.2">
      <c r="A6795" t="s">
        <v>5027</v>
      </c>
      <c r="B6795" t="s">
        <v>5028</v>
      </c>
      <c r="C6795" s="2">
        <v>44046.154861111114</v>
      </c>
      <c r="D6795" s="2">
        <v>44046.186111111114</v>
      </c>
      <c r="E6795" t="s">
        <v>1774</v>
      </c>
    </row>
    <row r="6796" spans="1:5" x14ac:dyDescent="0.2">
      <c r="A6796" t="s">
        <v>5027</v>
      </c>
      <c r="B6796" t="s">
        <v>5028</v>
      </c>
      <c r="C6796" s="2">
        <v>44046.154861111114</v>
      </c>
      <c r="D6796" s="2">
        <v>44046.186111111114</v>
      </c>
      <c r="E6796" t="s">
        <v>1779</v>
      </c>
    </row>
    <row r="6797" spans="1:5" x14ac:dyDescent="0.2">
      <c r="A6797" t="s">
        <v>5027</v>
      </c>
      <c r="B6797" t="s">
        <v>5028</v>
      </c>
      <c r="C6797" s="2">
        <v>44046.154861111114</v>
      </c>
      <c r="D6797" s="2">
        <v>44046.186111111114</v>
      </c>
      <c r="E6797" t="s">
        <v>5934</v>
      </c>
    </row>
    <row r="6798" spans="1:5" x14ac:dyDescent="0.2">
      <c r="A6798" t="s">
        <v>5027</v>
      </c>
      <c r="B6798" t="s">
        <v>5028</v>
      </c>
      <c r="C6798" s="2">
        <v>44046.154861111114</v>
      </c>
      <c r="D6798" s="2">
        <v>44046.186111111114</v>
      </c>
      <c r="E6798" t="s">
        <v>1781</v>
      </c>
    </row>
    <row r="6799" spans="1:5" x14ac:dyDescent="0.2">
      <c r="A6799" t="s">
        <v>5027</v>
      </c>
      <c r="B6799" t="s">
        <v>5028</v>
      </c>
      <c r="C6799" s="2">
        <v>44046.154861111114</v>
      </c>
      <c r="D6799" s="2">
        <v>44046.186111111114</v>
      </c>
      <c r="E6799" t="s">
        <v>5935</v>
      </c>
    </row>
    <row r="6800" spans="1:5" x14ac:dyDescent="0.2">
      <c r="A6800" t="s">
        <v>5027</v>
      </c>
      <c r="B6800" t="s">
        <v>5028</v>
      </c>
      <c r="C6800" s="2">
        <v>44046.154861111114</v>
      </c>
      <c r="D6800" s="2">
        <v>44046.186111111114</v>
      </c>
      <c r="E6800" t="s">
        <v>5936</v>
      </c>
    </row>
    <row r="6801" spans="1:5" x14ac:dyDescent="0.2">
      <c r="A6801" t="s">
        <v>5027</v>
      </c>
      <c r="B6801" t="s">
        <v>5028</v>
      </c>
      <c r="C6801" s="2">
        <v>44046.154861111114</v>
      </c>
      <c r="D6801" s="2">
        <v>44046.186111111114</v>
      </c>
      <c r="E6801" t="s">
        <v>5937</v>
      </c>
    </row>
    <row r="6802" spans="1:5" x14ac:dyDescent="0.2">
      <c r="A6802" t="s">
        <v>5027</v>
      </c>
      <c r="B6802" t="s">
        <v>5028</v>
      </c>
      <c r="C6802" s="2">
        <v>44046.154861111114</v>
      </c>
      <c r="D6802" s="2">
        <v>44046.186111111114</v>
      </c>
      <c r="E6802" t="s">
        <v>1785</v>
      </c>
    </row>
    <row r="6803" spans="1:5" x14ac:dyDescent="0.2">
      <c r="A6803" t="s">
        <v>5027</v>
      </c>
      <c r="B6803" t="s">
        <v>5028</v>
      </c>
      <c r="C6803" s="2">
        <v>44046.154861111114</v>
      </c>
      <c r="D6803" s="2">
        <v>44046.186111111114</v>
      </c>
      <c r="E6803" t="s">
        <v>5938</v>
      </c>
    </row>
    <row r="6804" spans="1:5" x14ac:dyDescent="0.2">
      <c r="A6804" t="s">
        <v>5027</v>
      </c>
      <c r="B6804" t="s">
        <v>5028</v>
      </c>
      <c r="C6804" s="2">
        <v>44046.154861111114</v>
      </c>
      <c r="D6804" s="2">
        <v>44046.186111111114</v>
      </c>
      <c r="E6804" t="s">
        <v>1788</v>
      </c>
    </row>
    <row r="6805" spans="1:5" x14ac:dyDescent="0.2">
      <c r="A6805" t="s">
        <v>5027</v>
      </c>
      <c r="B6805" t="s">
        <v>5028</v>
      </c>
      <c r="C6805" s="2">
        <v>44046.154861111114</v>
      </c>
      <c r="D6805" s="2">
        <v>44046.186111111114</v>
      </c>
      <c r="E6805" t="s">
        <v>5939</v>
      </c>
    </row>
    <row r="6806" spans="1:5" x14ac:dyDescent="0.2">
      <c r="A6806" t="s">
        <v>5027</v>
      </c>
      <c r="B6806" t="s">
        <v>5028</v>
      </c>
      <c r="C6806" s="2">
        <v>44046.154861111114</v>
      </c>
      <c r="D6806" s="2">
        <v>44046.186111111114</v>
      </c>
      <c r="E6806" t="s">
        <v>5940</v>
      </c>
    </row>
    <row r="6807" spans="1:5" x14ac:dyDescent="0.2">
      <c r="A6807" t="s">
        <v>5027</v>
      </c>
      <c r="B6807" t="s">
        <v>5028</v>
      </c>
      <c r="C6807" s="2">
        <v>44046.154861111114</v>
      </c>
      <c r="D6807" s="2">
        <v>44046.186111111114</v>
      </c>
      <c r="E6807" t="s">
        <v>5941</v>
      </c>
    </row>
    <row r="6808" spans="1:5" x14ac:dyDescent="0.2">
      <c r="A6808" t="s">
        <v>5027</v>
      </c>
      <c r="B6808" t="s">
        <v>5028</v>
      </c>
      <c r="C6808" s="2">
        <v>44046.154861111114</v>
      </c>
      <c r="D6808" s="2">
        <v>44046.186111111114</v>
      </c>
      <c r="E6808" t="s">
        <v>5942</v>
      </c>
    </row>
    <row r="6809" spans="1:5" x14ac:dyDescent="0.2">
      <c r="A6809" t="s">
        <v>5027</v>
      </c>
      <c r="B6809" t="s">
        <v>5028</v>
      </c>
      <c r="C6809" s="2">
        <v>44046.154861111114</v>
      </c>
      <c r="D6809" s="2">
        <v>44046.186111111114</v>
      </c>
      <c r="E6809" t="s">
        <v>1790</v>
      </c>
    </row>
    <row r="6810" spans="1:5" x14ac:dyDescent="0.2">
      <c r="A6810" t="s">
        <v>5027</v>
      </c>
      <c r="B6810" t="s">
        <v>5028</v>
      </c>
      <c r="C6810" s="2">
        <v>44046.154861111114</v>
      </c>
      <c r="D6810" s="2">
        <v>44046.186111111114</v>
      </c>
      <c r="E6810" t="s">
        <v>1791</v>
      </c>
    </row>
    <row r="6811" spans="1:5" x14ac:dyDescent="0.2">
      <c r="A6811" t="s">
        <v>5027</v>
      </c>
      <c r="B6811" t="s">
        <v>5028</v>
      </c>
      <c r="C6811" s="2">
        <v>44046.154861111114</v>
      </c>
      <c r="D6811" s="2">
        <v>44046.186111111114</v>
      </c>
      <c r="E6811" t="s">
        <v>1792</v>
      </c>
    </row>
    <row r="6812" spans="1:5" x14ac:dyDescent="0.2">
      <c r="A6812" t="s">
        <v>5027</v>
      </c>
      <c r="B6812" t="s">
        <v>5028</v>
      </c>
      <c r="C6812" s="2">
        <v>44046.154861111114</v>
      </c>
      <c r="D6812" s="2">
        <v>44046.186111111114</v>
      </c>
      <c r="E6812" t="s">
        <v>1793</v>
      </c>
    </row>
    <row r="6813" spans="1:5" x14ac:dyDescent="0.2">
      <c r="A6813" t="s">
        <v>5027</v>
      </c>
      <c r="B6813" t="s">
        <v>5028</v>
      </c>
      <c r="C6813" s="2">
        <v>44046.154861111114</v>
      </c>
      <c r="D6813" s="2">
        <v>44046.186111111114</v>
      </c>
      <c r="E6813" t="s">
        <v>1794</v>
      </c>
    </row>
    <row r="6814" spans="1:5" x14ac:dyDescent="0.2">
      <c r="A6814" t="s">
        <v>5027</v>
      </c>
      <c r="B6814" t="s">
        <v>5028</v>
      </c>
      <c r="C6814" s="2">
        <v>44046.154861111114</v>
      </c>
      <c r="D6814" s="2">
        <v>44046.186111111114</v>
      </c>
      <c r="E6814" t="s">
        <v>1795</v>
      </c>
    </row>
    <row r="6815" spans="1:5" x14ac:dyDescent="0.2">
      <c r="A6815" t="s">
        <v>5027</v>
      </c>
      <c r="B6815" t="s">
        <v>5028</v>
      </c>
      <c r="C6815" s="2">
        <v>44046.154861111114</v>
      </c>
      <c r="D6815" s="2">
        <v>44046.186111111114</v>
      </c>
      <c r="E6815" t="s">
        <v>1796</v>
      </c>
    </row>
    <row r="6816" spans="1:5" x14ac:dyDescent="0.2">
      <c r="A6816" t="s">
        <v>5027</v>
      </c>
      <c r="B6816" t="s">
        <v>5028</v>
      </c>
      <c r="C6816" s="2">
        <v>44046.154861111114</v>
      </c>
      <c r="D6816" s="2">
        <v>44046.186111111114</v>
      </c>
      <c r="E6816" t="s">
        <v>1800</v>
      </c>
    </row>
    <row r="6817" spans="1:5" x14ac:dyDescent="0.2">
      <c r="A6817" t="s">
        <v>5027</v>
      </c>
      <c r="B6817" t="s">
        <v>5028</v>
      </c>
      <c r="C6817" s="2">
        <v>44046.154861111114</v>
      </c>
      <c r="D6817" s="2">
        <v>44046.186111111114</v>
      </c>
      <c r="E6817" t="s">
        <v>1801</v>
      </c>
    </row>
    <row r="6818" spans="1:5" x14ac:dyDescent="0.2">
      <c r="A6818" t="s">
        <v>5027</v>
      </c>
      <c r="B6818" t="s">
        <v>5028</v>
      </c>
      <c r="C6818" s="2">
        <v>44046.154861111114</v>
      </c>
      <c r="D6818" s="2">
        <v>44046.186111111114</v>
      </c>
      <c r="E6818" t="s">
        <v>1803</v>
      </c>
    </row>
    <row r="6819" spans="1:5" x14ac:dyDescent="0.2">
      <c r="A6819" t="s">
        <v>5027</v>
      </c>
      <c r="B6819" t="s">
        <v>5028</v>
      </c>
      <c r="C6819" s="2">
        <v>44046.154861111114</v>
      </c>
      <c r="D6819" s="2">
        <v>44046.186111111114</v>
      </c>
      <c r="E6819" t="s">
        <v>1804</v>
      </c>
    </row>
    <row r="6820" spans="1:5" x14ac:dyDescent="0.2">
      <c r="A6820" t="s">
        <v>5027</v>
      </c>
      <c r="B6820" t="s">
        <v>5028</v>
      </c>
      <c r="C6820" s="2">
        <v>44046.154861111114</v>
      </c>
      <c r="D6820" s="2">
        <v>44046.186111111114</v>
      </c>
      <c r="E6820" t="s">
        <v>1805</v>
      </c>
    </row>
    <row r="6821" spans="1:5" x14ac:dyDescent="0.2">
      <c r="A6821" t="s">
        <v>5027</v>
      </c>
      <c r="B6821" t="s">
        <v>5028</v>
      </c>
      <c r="C6821" s="2">
        <v>44046.154861111114</v>
      </c>
      <c r="D6821" s="2">
        <v>44046.186111111114</v>
      </c>
      <c r="E6821" t="s">
        <v>5943</v>
      </c>
    </row>
    <row r="6822" spans="1:5" x14ac:dyDescent="0.2">
      <c r="A6822" t="s">
        <v>5027</v>
      </c>
      <c r="B6822" t="s">
        <v>5028</v>
      </c>
      <c r="C6822" s="2">
        <v>44046.154861111114</v>
      </c>
      <c r="D6822" s="2">
        <v>44046.186111111114</v>
      </c>
      <c r="E6822" t="s">
        <v>1812</v>
      </c>
    </row>
    <row r="6823" spans="1:5" x14ac:dyDescent="0.2">
      <c r="A6823" t="s">
        <v>5027</v>
      </c>
      <c r="B6823" t="s">
        <v>5028</v>
      </c>
      <c r="C6823" s="2">
        <v>44046.154861111114</v>
      </c>
      <c r="D6823" s="2">
        <v>44046.186111111114</v>
      </c>
      <c r="E6823" t="s">
        <v>5944</v>
      </c>
    </row>
    <row r="6824" spans="1:5" x14ac:dyDescent="0.2">
      <c r="A6824" t="s">
        <v>5027</v>
      </c>
      <c r="B6824" t="s">
        <v>5028</v>
      </c>
      <c r="C6824" s="2">
        <v>44046.154861111114</v>
      </c>
      <c r="D6824" s="2">
        <v>44046.186111111114</v>
      </c>
      <c r="E6824" t="s">
        <v>5945</v>
      </c>
    </row>
    <row r="6825" spans="1:5" x14ac:dyDescent="0.2">
      <c r="A6825" t="s">
        <v>5027</v>
      </c>
      <c r="B6825" t="s">
        <v>5028</v>
      </c>
      <c r="C6825" s="2">
        <v>44046.154861111114</v>
      </c>
      <c r="D6825" s="2">
        <v>44046.186111111114</v>
      </c>
      <c r="E6825" t="s">
        <v>5946</v>
      </c>
    </row>
    <row r="6826" spans="1:5" x14ac:dyDescent="0.2">
      <c r="A6826" t="s">
        <v>5027</v>
      </c>
      <c r="B6826" t="s">
        <v>5028</v>
      </c>
      <c r="C6826" s="2">
        <v>44046.154861111114</v>
      </c>
      <c r="D6826" s="2">
        <v>44046.186111111114</v>
      </c>
      <c r="E6826" t="s">
        <v>1815</v>
      </c>
    </row>
    <row r="6827" spans="1:5" x14ac:dyDescent="0.2">
      <c r="A6827" t="s">
        <v>5027</v>
      </c>
      <c r="B6827" t="s">
        <v>5028</v>
      </c>
      <c r="C6827" s="2">
        <v>44046.154861111114</v>
      </c>
      <c r="D6827" s="2">
        <v>44046.186111111114</v>
      </c>
      <c r="E6827" t="s">
        <v>5947</v>
      </c>
    </row>
    <row r="6828" spans="1:5" x14ac:dyDescent="0.2">
      <c r="A6828" t="s">
        <v>5027</v>
      </c>
      <c r="B6828" t="s">
        <v>5028</v>
      </c>
      <c r="C6828" s="2">
        <v>44046.154861111114</v>
      </c>
      <c r="D6828" s="2">
        <v>44046.186111111114</v>
      </c>
      <c r="E6828" t="s">
        <v>1817</v>
      </c>
    </row>
    <row r="6829" spans="1:5" x14ac:dyDescent="0.2">
      <c r="A6829" t="s">
        <v>5027</v>
      </c>
      <c r="B6829" t="s">
        <v>5028</v>
      </c>
      <c r="C6829" s="2">
        <v>44046.154861111114</v>
      </c>
      <c r="D6829" s="2">
        <v>44046.186111111114</v>
      </c>
      <c r="E6829" t="s">
        <v>5948</v>
      </c>
    </row>
    <row r="6830" spans="1:5" x14ac:dyDescent="0.2">
      <c r="A6830" t="s">
        <v>5027</v>
      </c>
      <c r="B6830" t="s">
        <v>5028</v>
      </c>
      <c r="C6830" s="2">
        <v>44046.154861111114</v>
      </c>
      <c r="D6830" s="2">
        <v>44046.186111111114</v>
      </c>
      <c r="E6830" t="s">
        <v>1819</v>
      </c>
    </row>
    <row r="6831" spans="1:5" x14ac:dyDescent="0.2">
      <c r="A6831" t="s">
        <v>5027</v>
      </c>
      <c r="B6831" t="s">
        <v>5028</v>
      </c>
      <c r="C6831" s="2">
        <v>44046.154861111114</v>
      </c>
      <c r="D6831" s="2">
        <v>44046.186111111114</v>
      </c>
      <c r="E6831" t="s">
        <v>5949</v>
      </c>
    </row>
    <row r="6832" spans="1:5" x14ac:dyDescent="0.2">
      <c r="A6832" t="s">
        <v>5027</v>
      </c>
      <c r="B6832" t="s">
        <v>5028</v>
      </c>
      <c r="C6832" s="2">
        <v>44046.154861111114</v>
      </c>
      <c r="D6832" s="2">
        <v>44046.186111111114</v>
      </c>
      <c r="E6832" t="s">
        <v>5950</v>
      </c>
    </row>
    <row r="6833" spans="1:5" x14ac:dyDescent="0.2">
      <c r="A6833" t="s">
        <v>5027</v>
      </c>
      <c r="B6833" t="s">
        <v>5028</v>
      </c>
      <c r="C6833" s="2">
        <v>44046.154861111114</v>
      </c>
      <c r="D6833" s="2">
        <v>44046.186111111114</v>
      </c>
      <c r="E6833" t="s">
        <v>5951</v>
      </c>
    </row>
    <row r="6834" spans="1:5" x14ac:dyDescent="0.2">
      <c r="A6834" t="s">
        <v>5027</v>
      </c>
      <c r="B6834" t="s">
        <v>5028</v>
      </c>
      <c r="C6834" s="2">
        <v>44046.154861111114</v>
      </c>
      <c r="D6834" s="2">
        <v>44046.186111111114</v>
      </c>
      <c r="E6834" t="s">
        <v>5952</v>
      </c>
    </row>
    <row r="6835" spans="1:5" x14ac:dyDescent="0.2">
      <c r="A6835" t="s">
        <v>5027</v>
      </c>
      <c r="B6835" t="s">
        <v>5028</v>
      </c>
      <c r="C6835" s="2">
        <v>44046.154861111114</v>
      </c>
      <c r="D6835" s="2">
        <v>44046.186111111114</v>
      </c>
      <c r="E6835" t="s">
        <v>5953</v>
      </c>
    </row>
    <row r="6836" spans="1:5" x14ac:dyDescent="0.2">
      <c r="A6836" t="s">
        <v>5027</v>
      </c>
      <c r="B6836" t="s">
        <v>5028</v>
      </c>
      <c r="C6836" s="2">
        <v>44046.154861111114</v>
      </c>
      <c r="D6836" s="2">
        <v>44046.186111111114</v>
      </c>
      <c r="E6836" t="s">
        <v>5954</v>
      </c>
    </row>
    <row r="6837" spans="1:5" x14ac:dyDescent="0.2">
      <c r="A6837" t="s">
        <v>5027</v>
      </c>
      <c r="B6837" t="s">
        <v>5028</v>
      </c>
      <c r="C6837" s="2">
        <v>44046.154861111114</v>
      </c>
      <c r="D6837" s="2">
        <v>44046.186111111114</v>
      </c>
      <c r="E6837" t="s">
        <v>1822</v>
      </c>
    </row>
    <row r="6838" spans="1:5" x14ac:dyDescent="0.2">
      <c r="A6838" t="s">
        <v>5027</v>
      </c>
      <c r="B6838" t="s">
        <v>5028</v>
      </c>
      <c r="C6838" s="2">
        <v>44046.154861111114</v>
      </c>
      <c r="D6838" s="2">
        <v>44046.186111111114</v>
      </c>
      <c r="E6838" t="s">
        <v>1824</v>
      </c>
    </row>
    <row r="6839" spans="1:5" x14ac:dyDescent="0.2">
      <c r="A6839" t="s">
        <v>5027</v>
      </c>
      <c r="B6839" t="s">
        <v>5028</v>
      </c>
      <c r="C6839" s="2">
        <v>44046.154861111114</v>
      </c>
      <c r="D6839" s="2">
        <v>44046.186111111114</v>
      </c>
      <c r="E6839" t="s">
        <v>1825</v>
      </c>
    </row>
    <row r="6840" spans="1:5" x14ac:dyDescent="0.2">
      <c r="A6840" t="s">
        <v>5027</v>
      </c>
      <c r="B6840" t="s">
        <v>5028</v>
      </c>
      <c r="C6840" s="2">
        <v>44046.154861111114</v>
      </c>
      <c r="D6840" s="2">
        <v>44046.186111111114</v>
      </c>
      <c r="E6840" t="s">
        <v>1826</v>
      </c>
    </row>
    <row r="6841" spans="1:5" x14ac:dyDescent="0.2">
      <c r="A6841" t="s">
        <v>5027</v>
      </c>
      <c r="B6841" t="s">
        <v>5028</v>
      </c>
      <c r="C6841" s="2">
        <v>44046.154861111114</v>
      </c>
      <c r="D6841" s="2">
        <v>44046.186111111114</v>
      </c>
      <c r="E6841" t="s">
        <v>5955</v>
      </c>
    </row>
    <row r="6842" spans="1:5" x14ac:dyDescent="0.2">
      <c r="A6842" t="s">
        <v>5027</v>
      </c>
      <c r="B6842" t="s">
        <v>5028</v>
      </c>
      <c r="C6842" s="2">
        <v>44046.154861111114</v>
      </c>
      <c r="D6842" s="2">
        <v>44046.186111111114</v>
      </c>
      <c r="E6842" t="s">
        <v>1828</v>
      </c>
    </row>
    <row r="6843" spans="1:5" x14ac:dyDescent="0.2">
      <c r="A6843" t="s">
        <v>5027</v>
      </c>
      <c r="B6843" t="s">
        <v>5028</v>
      </c>
      <c r="C6843" s="2">
        <v>44046.154861111114</v>
      </c>
      <c r="D6843" s="2">
        <v>44046.186111111114</v>
      </c>
      <c r="E6843" t="s">
        <v>5956</v>
      </c>
    </row>
    <row r="6844" spans="1:5" x14ac:dyDescent="0.2">
      <c r="A6844" t="s">
        <v>5027</v>
      </c>
      <c r="B6844" t="s">
        <v>5028</v>
      </c>
      <c r="C6844" s="2">
        <v>44046.154861111114</v>
      </c>
      <c r="D6844" s="2">
        <v>44046.186111111114</v>
      </c>
      <c r="E6844" t="s">
        <v>5957</v>
      </c>
    </row>
    <row r="6845" spans="1:5" x14ac:dyDescent="0.2">
      <c r="A6845" t="s">
        <v>5027</v>
      </c>
      <c r="B6845" t="s">
        <v>5028</v>
      </c>
      <c r="C6845" s="2">
        <v>44046.154861111114</v>
      </c>
      <c r="D6845" s="2">
        <v>44046.186111111114</v>
      </c>
      <c r="E6845" t="s">
        <v>5958</v>
      </c>
    </row>
    <row r="6846" spans="1:5" x14ac:dyDescent="0.2">
      <c r="A6846" t="s">
        <v>5027</v>
      </c>
      <c r="B6846" t="s">
        <v>5028</v>
      </c>
      <c r="C6846" s="2">
        <v>44046.154861111114</v>
      </c>
      <c r="D6846" s="2">
        <v>44046.186111111114</v>
      </c>
      <c r="E6846" t="s">
        <v>5959</v>
      </c>
    </row>
    <row r="6847" spans="1:5" x14ac:dyDescent="0.2">
      <c r="A6847" t="s">
        <v>5027</v>
      </c>
      <c r="B6847" t="s">
        <v>5028</v>
      </c>
      <c r="C6847" s="2">
        <v>44046.154861111114</v>
      </c>
      <c r="D6847" s="2">
        <v>44046.186111111114</v>
      </c>
      <c r="E6847" t="s">
        <v>1832</v>
      </c>
    </row>
    <row r="6848" spans="1:5" x14ac:dyDescent="0.2">
      <c r="A6848" t="s">
        <v>5027</v>
      </c>
      <c r="B6848" t="s">
        <v>5028</v>
      </c>
      <c r="C6848" s="2">
        <v>44046.154861111114</v>
      </c>
      <c r="D6848" s="2">
        <v>44046.186111111114</v>
      </c>
      <c r="E6848" t="s">
        <v>1833</v>
      </c>
    </row>
    <row r="6849" spans="1:5" x14ac:dyDescent="0.2">
      <c r="A6849" t="s">
        <v>5027</v>
      </c>
      <c r="B6849" t="s">
        <v>5028</v>
      </c>
      <c r="C6849" s="2">
        <v>44046.154861111114</v>
      </c>
      <c r="D6849" s="2">
        <v>44046.186111111114</v>
      </c>
      <c r="E6849" t="s">
        <v>5960</v>
      </c>
    </row>
    <row r="6850" spans="1:5" x14ac:dyDescent="0.2">
      <c r="A6850" t="s">
        <v>5027</v>
      </c>
      <c r="B6850" t="s">
        <v>5028</v>
      </c>
      <c r="C6850" s="2">
        <v>44046.154861111114</v>
      </c>
      <c r="D6850" s="2">
        <v>44046.186111111114</v>
      </c>
      <c r="E6850" t="s">
        <v>1834</v>
      </c>
    </row>
    <row r="6851" spans="1:5" x14ac:dyDescent="0.2">
      <c r="A6851" t="s">
        <v>5027</v>
      </c>
      <c r="B6851" t="s">
        <v>5028</v>
      </c>
      <c r="C6851" s="2">
        <v>44046.154861111114</v>
      </c>
      <c r="D6851" s="2">
        <v>44046.186111111114</v>
      </c>
      <c r="E6851" t="s">
        <v>1836</v>
      </c>
    </row>
    <row r="6852" spans="1:5" x14ac:dyDescent="0.2">
      <c r="A6852" t="s">
        <v>5027</v>
      </c>
      <c r="B6852" t="s">
        <v>5028</v>
      </c>
      <c r="C6852" s="2">
        <v>44046.154861111114</v>
      </c>
      <c r="D6852" s="2">
        <v>44046.186111111114</v>
      </c>
      <c r="E6852" t="s">
        <v>1837</v>
      </c>
    </row>
    <row r="6853" spans="1:5" x14ac:dyDescent="0.2">
      <c r="A6853" t="s">
        <v>5027</v>
      </c>
      <c r="B6853" t="s">
        <v>5028</v>
      </c>
      <c r="C6853" s="2">
        <v>44046.154861111114</v>
      </c>
      <c r="D6853" s="2">
        <v>44046.186111111114</v>
      </c>
      <c r="E6853" t="s">
        <v>5961</v>
      </c>
    </row>
    <row r="6854" spans="1:5" x14ac:dyDescent="0.2">
      <c r="A6854" t="s">
        <v>5027</v>
      </c>
      <c r="B6854" t="s">
        <v>5028</v>
      </c>
      <c r="C6854" s="2">
        <v>44046.154861111114</v>
      </c>
      <c r="D6854" s="2">
        <v>44046.186111111114</v>
      </c>
      <c r="E6854" t="s">
        <v>1838</v>
      </c>
    </row>
    <row r="6855" spans="1:5" x14ac:dyDescent="0.2">
      <c r="A6855" t="s">
        <v>5027</v>
      </c>
      <c r="B6855" t="s">
        <v>5028</v>
      </c>
      <c r="C6855" s="2">
        <v>44046.154861111114</v>
      </c>
      <c r="D6855" s="2">
        <v>44046.186111111114</v>
      </c>
      <c r="E6855" t="s">
        <v>5962</v>
      </c>
    </row>
    <row r="6856" spans="1:5" x14ac:dyDescent="0.2">
      <c r="A6856" t="s">
        <v>5027</v>
      </c>
      <c r="B6856" t="s">
        <v>5028</v>
      </c>
      <c r="C6856" s="2">
        <v>44046.154861111114</v>
      </c>
      <c r="D6856" s="2">
        <v>44046.186111111114</v>
      </c>
      <c r="E6856" t="s">
        <v>1840</v>
      </c>
    </row>
    <row r="6857" spans="1:5" x14ac:dyDescent="0.2">
      <c r="A6857" t="s">
        <v>5027</v>
      </c>
      <c r="B6857" t="s">
        <v>5028</v>
      </c>
      <c r="C6857" s="2">
        <v>44046.154861111114</v>
      </c>
      <c r="D6857" s="2">
        <v>44046.186111111114</v>
      </c>
      <c r="E6857" t="s">
        <v>1841</v>
      </c>
    </row>
    <row r="6858" spans="1:5" x14ac:dyDescent="0.2">
      <c r="A6858" t="s">
        <v>5027</v>
      </c>
      <c r="B6858" t="s">
        <v>5028</v>
      </c>
      <c r="C6858" s="2">
        <v>44046.154861111114</v>
      </c>
      <c r="D6858" s="2">
        <v>44046.186111111114</v>
      </c>
      <c r="E6858" t="s">
        <v>5963</v>
      </c>
    </row>
    <row r="6859" spans="1:5" x14ac:dyDescent="0.2">
      <c r="A6859" t="s">
        <v>5027</v>
      </c>
      <c r="B6859" t="s">
        <v>5028</v>
      </c>
      <c r="C6859" s="2">
        <v>44046.154861111114</v>
      </c>
      <c r="D6859" s="2">
        <v>44046.186111111114</v>
      </c>
      <c r="E6859" t="s">
        <v>1842</v>
      </c>
    </row>
    <row r="6860" spans="1:5" x14ac:dyDescent="0.2">
      <c r="A6860" t="s">
        <v>5027</v>
      </c>
      <c r="B6860" t="s">
        <v>5028</v>
      </c>
      <c r="C6860" s="2">
        <v>44046.154861111114</v>
      </c>
      <c r="D6860" s="2">
        <v>44046.186111111114</v>
      </c>
      <c r="E6860" t="s">
        <v>1845</v>
      </c>
    </row>
    <row r="6861" spans="1:5" x14ac:dyDescent="0.2">
      <c r="A6861" t="s">
        <v>5027</v>
      </c>
      <c r="B6861" t="s">
        <v>5028</v>
      </c>
      <c r="C6861" s="2">
        <v>44046.154861111114</v>
      </c>
      <c r="D6861" s="2">
        <v>44046.186111111114</v>
      </c>
      <c r="E6861" t="s">
        <v>5964</v>
      </c>
    </row>
    <row r="6862" spans="1:5" x14ac:dyDescent="0.2">
      <c r="A6862" t="s">
        <v>5027</v>
      </c>
      <c r="B6862" t="s">
        <v>5028</v>
      </c>
      <c r="C6862" s="2">
        <v>44046.154861111114</v>
      </c>
      <c r="D6862" s="2">
        <v>44046.186111111114</v>
      </c>
      <c r="E6862" t="s">
        <v>1848</v>
      </c>
    </row>
    <row r="6863" spans="1:5" x14ac:dyDescent="0.2">
      <c r="A6863" t="s">
        <v>5027</v>
      </c>
      <c r="B6863" t="s">
        <v>5028</v>
      </c>
      <c r="C6863" s="2">
        <v>44046.154861111114</v>
      </c>
      <c r="D6863" s="2">
        <v>44046.186111111114</v>
      </c>
      <c r="E6863" t="s">
        <v>5965</v>
      </c>
    </row>
    <row r="6864" spans="1:5" x14ac:dyDescent="0.2">
      <c r="A6864" t="s">
        <v>5027</v>
      </c>
      <c r="B6864" t="s">
        <v>5028</v>
      </c>
      <c r="C6864" s="2">
        <v>44046.154861111114</v>
      </c>
      <c r="D6864" s="2">
        <v>44046.186111111114</v>
      </c>
      <c r="E6864" t="s">
        <v>5966</v>
      </c>
    </row>
    <row r="6865" spans="1:5" x14ac:dyDescent="0.2">
      <c r="A6865" t="s">
        <v>5027</v>
      </c>
      <c r="B6865" t="s">
        <v>5028</v>
      </c>
      <c r="C6865" s="2">
        <v>44046.154861111114</v>
      </c>
      <c r="D6865" s="2">
        <v>44046.186111111114</v>
      </c>
      <c r="E6865" t="s">
        <v>5967</v>
      </c>
    </row>
    <row r="6866" spans="1:5" x14ac:dyDescent="0.2">
      <c r="A6866" t="s">
        <v>5027</v>
      </c>
      <c r="B6866" t="s">
        <v>5028</v>
      </c>
      <c r="C6866" s="2">
        <v>44046.154861111114</v>
      </c>
      <c r="D6866" s="2">
        <v>44046.186111111114</v>
      </c>
      <c r="E6866" t="s">
        <v>5968</v>
      </c>
    </row>
    <row r="6867" spans="1:5" x14ac:dyDescent="0.2">
      <c r="A6867" t="s">
        <v>5027</v>
      </c>
      <c r="B6867" t="s">
        <v>5028</v>
      </c>
      <c r="C6867" s="2">
        <v>44046.154861111114</v>
      </c>
      <c r="D6867" s="2">
        <v>44046.186111111114</v>
      </c>
      <c r="E6867" t="s">
        <v>1849</v>
      </c>
    </row>
    <row r="6868" spans="1:5" x14ac:dyDescent="0.2">
      <c r="A6868" t="s">
        <v>5027</v>
      </c>
      <c r="B6868" t="s">
        <v>5028</v>
      </c>
      <c r="C6868" s="2">
        <v>44046.154861111114</v>
      </c>
      <c r="D6868" s="2">
        <v>44046.186111111114</v>
      </c>
      <c r="E6868" t="s">
        <v>5969</v>
      </c>
    </row>
    <row r="6869" spans="1:5" x14ac:dyDescent="0.2">
      <c r="A6869" t="s">
        <v>5027</v>
      </c>
      <c r="B6869" t="s">
        <v>5028</v>
      </c>
      <c r="C6869" s="2">
        <v>44046.154861111114</v>
      </c>
      <c r="D6869" s="2">
        <v>44046.186111111114</v>
      </c>
      <c r="E6869" t="s">
        <v>1851</v>
      </c>
    </row>
    <row r="6870" spans="1:5" x14ac:dyDescent="0.2">
      <c r="A6870" t="s">
        <v>5027</v>
      </c>
      <c r="B6870" t="s">
        <v>5028</v>
      </c>
      <c r="C6870" s="2">
        <v>44046.154861111114</v>
      </c>
      <c r="D6870" s="2">
        <v>44046.186111111114</v>
      </c>
      <c r="E6870" t="s">
        <v>5970</v>
      </c>
    </row>
    <row r="6871" spans="1:5" x14ac:dyDescent="0.2">
      <c r="A6871" t="s">
        <v>5027</v>
      </c>
      <c r="B6871" t="s">
        <v>5028</v>
      </c>
      <c r="C6871" s="2">
        <v>44046.154861111114</v>
      </c>
      <c r="D6871" s="2">
        <v>44046.186111111114</v>
      </c>
      <c r="E6871" t="s">
        <v>5971</v>
      </c>
    </row>
    <row r="6872" spans="1:5" x14ac:dyDescent="0.2">
      <c r="A6872" t="s">
        <v>5027</v>
      </c>
      <c r="B6872" t="s">
        <v>5028</v>
      </c>
      <c r="C6872" s="2">
        <v>44046.154861111114</v>
      </c>
      <c r="D6872" s="2">
        <v>44046.186111111114</v>
      </c>
      <c r="E6872" t="s">
        <v>1852</v>
      </c>
    </row>
    <row r="6873" spans="1:5" x14ac:dyDescent="0.2">
      <c r="A6873" t="s">
        <v>5027</v>
      </c>
      <c r="B6873" t="s">
        <v>5028</v>
      </c>
      <c r="C6873" s="2">
        <v>44046.154861111114</v>
      </c>
      <c r="D6873" s="2">
        <v>44046.186111111114</v>
      </c>
      <c r="E6873" t="s">
        <v>5972</v>
      </c>
    </row>
    <row r="6874" spans="1:5" x14ac:dyDescent="0.2">
      <c r="A6874" t="s">
        <v>5027</v>
      </c>
      <c r="B6874" t="s">
        <v>5028</v>
      </c>
      <c r="C6874" s="2">
        <v>44046.154861111114</v>
      </c>
      <c r="D6874" s="2">
        <v>44046.186111111114</v>
      </c>
      <c r="E6874" t="s">
        <v>5973</v>
      </c>
    </row>
    <row r="6875" spans="1:5" x14ac:dyDescent="0.2">
      <c r="A6875" t="s">
        <v>5027</v>
      </c>
      <c r="B6875" t="s">
        <v>5028</v>
      </c>
      <c r="C6875" s="2">
        <v>44046.154861111114</v>
      </c>
      <c r="D6875" s="2">
        <v>44046.186111111114</v>
      </c>
      <c r="E6875" t="s">
        <v>1853</v>
      </c>
    </row>
    <row r="6876" spans="1:5" x14ac:dyDescent="0.2">
      <c r="A6876" t="s">
        <v>5027</v>
      </c>
      <c r="B6876" t="s">
        <v>5028</v>
      </c>
      <c r="C6876" s="2">
        <v>44046.154861111114</v>
      </c>
      <c r="D6876" s="2">
        <v>44046.186111111114</v>
      </c>
      <c r="E6876" t="s">
        <v>5974</v>
      </c>
    </row>
    <row r="6877" spans="1:5" x14ac:dyDescent="0.2">
      <c r="A6877" t="s">
        <v>5027</v>
      </c>
      <c r="B6877" t="s">
        <v>5028</v>
      </c>
      <c r="C6877" s="2">
        <v>44046.154861111114</v>
      </c>
      <c r="D6877" s="2">
        <v>44046.186111111114</v>
      </c>
      <c r="E6877" t="s">
        <v>5975</v>
      </c>
    </row>
    <row r="6878" spans="1:5" x14ac:dyDescent="0.2">
      <c r="A6878" t="s">
        <v>5027</v>
      </c>
      <c r="B6878" t="s">
        <v>5028</v>
      </c>
      <c r="C6878" s="2">
        <v>44046.154861111114</v>
      </c>
      <c r="D6878" s="2">
        <v>44046.186111111114</v>
      </c>
      <c r="E6878" t="s">
        <v>1857</v>
      </c>
    </row>
    <row r="6879" spans="1:5" x14ac:dyDescent="0.2">
      <c r="A6879" t="s">
        <v>5027</v>
      </c>
      <c r="B6879" t="s">
        <v>5028</v>
      </c>
      <c r="C6879" s="2">
        <v>44046.154861111114</v>
      </c>
      <c r="D6879" s="2">
        <v>44046.186111111114</v>
      </c>
      <c r="E6879" t="s">
        <v>1859</v>
      </c>
    </row>
    <row r="6880" spans="1:5" x14ac:dyDescent="0.2">
      <c r="A6880" t="s">
        <v>5027</v>
      </c>
      <c r="B6880" t="s">
        <v>5028</v>
      </c>
      <c r="C6880" s="2">
        <v>44046.154861111114</v>
      </c>
      <c r="D6880" s="2">
        <v>44046.186111111114</v>
      </c>
      <c r="E6880" t="s">
        <v>1860</v>
      </c>
    </row>
    <row r="6881" spans="1:5" x14ac:dyDescent="0.2">
      <c r="A6881" t="s">
        <v>5027</v>
      </c>
      <c r="B6881" t="s">
        <v>5028</v>
      </c>
      <c r="C6881" s="2">
        <v>44046.154861111114</v>
      </c>
      <c r="D6881" s="2">
        <v>44046.186111111114</v>
      </c>
      <c r="E6881" t="s">
        <v>5976</v>
      </c>
    </row>
    <row r="6882" spans="1:5" x14ac:dyDescent="0.2">
      <c r="A6882" t="s">
        <v>5027</v>
      </c>
      <c r="B6882" t="s">
        <v>5028</v>
      </c>
      <c r="C6882" s="2">
        <v>44046.154861111114</v>
      </c>
      <c r="D6882" s="2">
        <v>44046.186111111114</v>
      </c>
      <c r="E6882" t="s">
        <v>1861</v>
      </c>
    </row>
    <row r="6883" spans="1:5" x14ac:dyDescent="0.2">
      <c r="A6883" t="s">
        <v>5027</v>
      </c>
      <c r="B6883" t="s">
        <v>5028</v>
      </c>
      <c r="C6883" s="2">
        <v>44046.154861111114</v>
      </c>
      <c r="D6883" s="2">
        <v>44046.186111111114</v>
      </c>
      <c r="E6883" t="s">
        <v>1862</v>
      </c>
    </row>
    <row r="6884" spans="1:5" x14ac:dyDescent="0.2">
      <c r="A6884" t="s">
        <v>5027</v>
      </c>
      <c r="B6884" t="s">
        <v>5028</v>
      </c>
      <c r="C6884" s="2">
        <v>44046.154861111114</v>
      </c>
      <c r="D6884" s="2">
        <v>44046.186111111114</v>
      </c>
      <c r="E6884" t="s">
        <v>5977</v>
      </c>
    </row>
    <row r="6885" spans="1:5" x14ac:dyDescent="0.2">
      <c r="A6885" t="s">
        <v>5027</v>
      </c>
      <c r="B6885" t="s">
        <v>5028</v>
      </c>
      <c r="C6885" s="2">
        <v>44046.154861111114</v>
      </c>
      <c r="D6885" s="2">
        <v>44046.186111111114</v>
      </c>
      <c r="E6885" t="s">
        <v>5978</v>
      </c>
    </row>
    <row r="6886" spans="1:5" x14ac:dyDescent="0.2">
      <c r="A6886" t="s">
        <v>5027</v>
      </c>
      <c r="B6886" t="s">
        <v>5028</v>
      </c>
      <c r="C6886" s="2">
        <v>44046.154861111114</v>
      </c>
      <c r="D6886" s="2">
        <v>44046.186111111114</v>
      </c>
      <c r="E6886" t="s">
        <v>5979</v>
      </c>
    </row>
    <row r="6887" spans="1:5" x14ac:dyDescent="0.2">
      <c r="A6887" t="s">
        <v>5027</v>
      </c>
      <c r="B6887" t="s">
        <v>5028</v>
      </c>
      <c r="C6887" s="2">
        <v>44046.154861111114</v>
      </c>
      <c r="D6887" s="2">
        <v>44046.186111111114</v>
      </c>
      <c r="E6887" t="s">
        <v>5980</v>
      </c>
    </row>
    <row r="6888" spans="1:5" x14ac:dyDescent="0.2">
      <c r="A6888" t="s">
        <v>5027</v>
      </c>
      <c r="B6888" t="s">
        <v>5028</v>
      </c>
      <c r="C6888" s="2">
        <v>44046.154861111114</v>
      </c>
      <c r="D6888" s="2">
        <v>44046.186111111114</v>
      </c>
      <c r="E6888" t="s">
        <v>5981</v>
      </c>
    </row>
    <row r="6889" spans="1:5" x14ac:dyDescent="0.2">
      <c r="A6889" t="s">
        <v>5027</v>
      </c>
      <c r="B6889" t="s">
        <v>5028</v>
      </c>
      <c r="C6889" s="2">
        <v>44046.154861111114</v>
      </c>
      <c r="D6889" s="2">
        <v>44046.186111111114</v>
      </c>
      <c r="E6889" t="s">
        <v>1865</v>
      </c>
    </row>
    <row r="6890" spans="1:5" x14ac:dyDescent="0.2">
      <c r="A6890" t="s">
        <v>5027</v>
      </c>
      <c r="B6890" t="s">
        <v>5028</v>
      </c>
      <c r="C6890" s="2">
        <v>44046.154861111114</v>
      </c>
      <c r="D6890" s="2">
        <v>44046.186111111114</v>
      </c>
      <c r="E6890" t="s">
        <v>5982</v>
      </c>
    </row>
    <row r="6891" spans="1:5" x14ac:dyDescent="0.2">
      <c r="A6891" t="s">
        <v>5027</v>
      </c>
      <c r="B6891" t="s">
        <v>5028</v>
      </c>
      <c r="C6891" s="2">
        <v>44046.154861111114</v>
      </c>
      <c r="D6891" s="2">
        <v>44046.186111111114</v>
      </c>
      <c r="E6891" t="s">
        <v>1867</v>
      </c>
    </row>
    <row r="6892" spans="1:5" x14ac:dyDescent="0.2">
      <c r="A6892" t="s">
        <v>5027</v>
      </c>
      <c r="B6892" t="s">
        <v>5028</v>
      </c>
      <c r="C6892" s="2">
        <v>44046.154861111114</v>
      </c>
      <c r="D6892" s="2">
        <v>44046.186111111114</v>
      </c>
      <c r="E6892" t="s">
        <v>5983</v>
      </c>
    </row>
    <row r="6893" spans="1:5" x14ac:dyDescent="0.2">
      <c r="A6893" t="s">
        <v>5027</v>
      </c>
      <c r="B6893" t="s">
        <v>5028</v>
      </c>
      <c r="C6893" s="2">
        <v>44046.154861111114</v>
      </c>
      <c r="D6893" s="2">
        <v>44046.186111111114</v>
      </c>
      <c r="E6893" t="s">
        <v>1869</v>
      </c>
    </row>
    <row r="6894" spans="1:5" x14ac:dyDescent="0.2">
      <c r="A6894" t="s">
        <v>5027</v>
      </c>
      <c r="B6894" t="s">
        <v>5028</v>
      </c>
      <c r="C6894" s="2">
        <v>44046.154861111114</v>
      </c>
      <c r="D6894" s="2">
        <v>44046.186111111114</v>
      </c>
      <c r="E6894" t="s">
        <v>1870</v>
      </c>
    </row>
    <row r="6895" spans="1:5" x14ac:dyDescent="0.2">
      <c r="A6895" t="s">
        <v>5027</v>
      </c>
      <c r="B6895" t="s">
        <v>5028</v>
      </c>
      <c r="C6895" s="2">
        <v>44046.154861111114</v>
      </c>
      <c r="D6895" s="2">
        <v>44046.186111111114</v>
      </c>
      <c r="E6895" t="s">
        <v>1871</v>
      </c>
    </row>
    <row r="6896" spans="1:5" x14ac:dyDescent="0.2">
      <c r="A6896" t="s">
        <v>5027</v>
      </c>
      <c r="B6896" t="s">
        <v>5028</v>
      </c>
      <c r="C6896" s="2">
        <v>44046.154861111114</v>
      </c>
      <c r="D6896" s="2">
        <v>44046.186111111114</v>
      </c>
      <c r="E6896" t="s">
        <v>5984</v>
      </c>
    </row>
    <row r="6897" spans="1:5" x14ac:dyDescent="0.2">
      <c r="A6897" t="s">
        <v>5027</v>
      </c>
      <c r="B6897" t="s">
        <v>5028</v>
      </c>
      <c r="C6897" s="2">
        <v>44046.154861111114</v>
      </c>
      <c r="D6897" s="2">
        <v>44046.186111111114</v>
      </c>
      <c r="E6897" t="s">
        <v>5985</v>
      </c>
    </row>
    <row r="6898" spans="1:5" x14ac:dyDescent="0.2">
      <c r="A6898" t="s">
        <v>5027</v>
      </c>
      <c r="B6898" t="s">
        <v>5028</v>
      </c>
      <c r="C6898" s="2">
        <v>44046.154861111114</v>
      </c>
      <c r="D6898" s="2">
        <v>44046.186111111114</v>
      </c>
      <c r="E6898" t="s">
        <v>1873</v>
      </c>
    </row>
    <row r="6899" spans="1:5" x14ac:dyDescent="0.2">
      <c r="A6899" t="s">
        <v>5027</v>
      </c>
      <c r="B6899" t="s">
        <v>5028</v>
      </c>
      <c r="C6899" s="2">
        <v>44046.154861111114</v>
      </c>
      <c r="D6899" s="2">
        <v>44046.186111111114</v>
      </c>
      <c r="E6899" t="s">
        <v>5986</v>
      </c>
    </row>
    <row r="6900" spans="1:5" x14ac:dyDescent="0.2">
      <c r="A6900" t="s">
        <v>5027</v>
      </c>
      <c r="B6900" t="s">
        <v>5028</v>
      </c>
      <c r="C6900" s="2">
        <v>44046.154861111114</v>
      </c>
      <c r="D6900" s="2">
        <v>44046.186111111114</v>
      </c>
      <c r="E6900" t="s">
        <v>5987</v>
      </c>
    </row>
    <row r="6901" spans="1:5" x14ac:dyDescent="0.2">
      <c r="A6901" t="s">
        <v>5027</v>
      </c>
      <c r="B6901" t="s">
        <v>5028</v>
      </c>
      <c r="C6901" s="2">
        <v>44046.154861111114</v>
      </c>
      <c r="D6901" s="2">
        <v>44046.186111111114</v>
      </c>
      <c r="E6901" t="s">
        <v>5988</v>
      </c>
    </row>
    <row r="6902" spans="1:5" x14ac:dyDescent="0.2">
      <c r="A6902" t="s">
        <v>5027</v>
      </c>
      <c r="B6902" t="s">
        <v>5028</v>
      </c>
      <c r="C6902" s="2">
        <v>44046.154861111114</v>
      </c>
      <c r="D6902" s="2">
        <v>44046.186111111114</v>
      </c>
      <c r="E6902" t="s">
        <v>5989</v>
      </c>
    </row>
    <row r="6903" spans="1:5" x14ac:dyDescent="0.2">
      <c r="A6903" t="s">
        <v>5027</v>
      </c>
      <c r="B6903" t="s">
        <v>5028</v>
      </c>
      <c r="C6903" s="2">
        <v>44046.154861111114</v>
      </c>
      <c r="D6903" s="2">
        <v>44046.186111111114</v>
      </c>
      <c r="E6903" t="s">
        <v>5990</v>
      </c>
    </row>
    <row r="6904" spans="1:5" x14ac:dyDescent="0.2">
      <c r="A6904" t="s">
        <v>5027</v>
      </c>
      <c r="B6904" t="s">
        <v>5028</v>
      </c>
      <c r="C6904" s="2">
        <v>44046.154861111114</v>
      </c>
      <c r="D6904" s="2">
        <v>44046.186111111114</v>
      </c>
      <c r="E6904" t="s">
        <v>5991</v>
      </c>
    </row>
    <row r="6905" spans="1:5" x14ac:dyDescent="0.2">
      <c r="A6905" t="s">
        <v>5027</v>
      </c>
      <c r="B6905" t="s">
        <v>5028</v>
      </c>
      <c r="C6905" s="2">
        <v>44046.154861111114</v>
      </c>
      <c r="D6905" s="2">
        <v>44046.186111111114</v>
      </c>
      <c r="E6905" t="s">
        <v>5992</v>
      </c>
    </row>
    <row r="6906" spans="1:5" x14ac:dyDescent="0.2">
      <c r="A6906" t="s">
        <v>5027</v>
      </c>
      <c r="B6906" t="s">
        <v>5028</v>
      </c>
      <c r="C6906" s="2">
        <v>44046.154861111114</v>
      </c>
      <c r="D6906" s="2">
        <v>44046.186111111114</v>
      </c>
      <c r="E6906" t="s">
        <v>5993</v>
      </c>
    </row>
    <row r="6907" spans="1:5" x14ac:dyDescent="0.2">
      <c r="A6907" t="s">
        <v>5027</v>
      </c>
      <c r="B6907" t="s">
        <v>5028</v>
      </c>
      <c r="C6907" s="2">
        <v>44046.154861111114</v>
      </c>
      <c r="D6907" s="2">
        <v>44046.186111111114</v>
      </c>
      <c r="E6907" t="s">
        <v>5994</v>
      </c>
    </row>
    <row r="6908" spans="1:5" x14ac:dyDescent="0.2">
      <c r="A6908" t="s">
        <v>5027</v>
      </c>
      <c r="B6908" t="s">
        <v>5028</v>
      </c>
      <c r="C6908" s="2">
        <v>44046.154861111114</v>
      </c>
      <c r="D6908" s="2">
        <v>44046.186111111114</v>
      </c>
      <c r="E6908" t="s">
        <v>1880</v>
      </c>
    </row>
    <row r="6909" spans="1:5" x14ac:dyDescent="0.2">
      <c r="A6909" t="s">
        <v>5027</v>
      </c>
      <c r="B6909" t="s">
        <v>5028</v>
      </c>
      <c r="C6909" s="2">
        <v>44046.154861111114</v>
      </c>
      <c r="D6909" s="2">
        <v>44046.186111111114</v>
      </c>
      <c r="E6909" t="s">
        <v>1881</v>
      </c>
    </row>
    <row r="6910" spans="1:5" x14ac:dyDescent="0.2">
      <c r="A6910" t="s">
        <v>5027</v>
      </c>
      <c r="B6910" t="s">
        <v>5028</v>
      </c>
      <c r="C6910" s="2">
        <v>44046.154861111114</v>
      </c>
      <c r="D6910" s="2">
        <v>44046.186111111114</v>
      </c>
      <c r="E6910" t="s">
        <v>5995</v>
      </c>
    </row>
    <row r="6911" spans="1:5" x14ac:dyDescent="0.2">
      <c r="A6911" t="s">
        <v>5027</v>
      </c>
      <c r="B6911" t="s">
        <v>5028</v>
      </c>
      <c r="C6911" s="2">
        <v>44046.154861111114</v>
      </c>
      <c r="D6911" s="2">
        <v>44046.186111111114</v>
      </c>
      <c r="E6911" t="s">
        <v>5996</v>
      </c>
    </row>
    <row r="6912" spans="1:5" x14ac:dyDescent="0.2">
      <c r="A6912" t="s">
        <v>5027</v>
      </c>
      <c r="B6912" t="s">
        <v>5028</v>
      </c>
      <c r="C6912" s="2">
        <v>44046.154861111114</v>
      </c>
      <c r="D6912" s="2">
        <v>44046.186111111114</v>
      </c>
      <c r="E6912" t="s">
        <v>1885</v>
      </c>
    </row>
    <row r="6913" spans="1:5" x14ac:dyDescent="0.2">
      <c r="A6913" t="s">
        <v>5027</v>
      </c>
      <c r="B6913" t="s">
        <v>5028</v>
      </c>
      <c r="C6913" s="2">
        <v>44046.154861111114</v>
      </c>
      <c r="D6913" s="2">
        <v>44046.186111111114</v>
      </c>
      <c r="E6913" t="s">
        <v>5997</v>
      </c>
    </row>
    <row r="6914" spans="1:5" x14ac:dyDescent="0.2">
      <c r="A6914" t="s">
        <v>5027</v>
      </c>
      <c r="B6914" t="s">
        <v>5028</v>
      </c>
      <c r="C6914" s="2">
        <v>44046.154861111114</v>
      </c>
      <c r="D6914" s="2">
        <v>44046.186111111114</v>
      </c>
      <c r="E6914" t="s">
        <v>5998</v>
      </c>
    </row>
    <row r="6915" spans="1:5" x14ac:dyDescent="0.2">
      <c r="A6915" t="s">
        <v>5027</v>
      </c>
      <c r="B6915" t="s">
        <v>5028</v>
      </c>
      <c r="C6915" s="2">
        <v>44046.154861111114</v>
      </c>
      <c r="D6915" s="2">
        <v>44046.186111111114</v>
      </c>
      <c r="E6915" t="s">
        <v>1886</v>
      </c>
    </row>
    <row r="6916" spans="1:5" x14ac:dyDescent="0.2">
      <c r="A6916" t="s">
        <v>5027</v>
      </c>
      <c r="B6916" t="s">
        <v>5028</v>
      </c>
      <c r="C6916" s="2">
        <v>44046.154861111114</v>
      </c>
      <c r="D6916" s="2">
        <v>44046.186111111114</v>
      </c>
      <c r="E6916" t="s">
        <v>1887</v>
      </c>
    </row>
    <row r="6917" spans="1:5" x14ac:dyDescent="0.2">
      <c r="A6917" t="s">
        <v>5027</v>
      </c>
      <c r="B6917" t="s">
        <v>5028</v>
      </c>
      <c r="C6917" s="2">
        <v>44046.154861111114</v>
      </c>
      <c r="D6917" s="2">
        <v>44046.186111111114</v>
      </c>
      <c r="E6917" t="s">
        <v>5999</v>
      </c>
    </row>
    <row r="6918" spans="1:5" x14ac:dyDescent="0.2">
      <c r="A6918" t="s">
        <v>5027</v>
      </c>
      <c r="B6918" t="s">
        <v>5028</v>
      </c>
      <c r="C6918" s="2">
        <v>44046.154861111114</v>
      </c>
      <c r="D6918" s="2">
        <v>44046.186111111114</v>
      </c>
      <c r="E6918" t="s">
        <v>6000</v>
      </c>
    </row>
    <row r="6919" spans="1:5" x14ac:dyDescent="0.2">
      <c r="A6919" t="s">
        <v>5027</v>
      </c>
      <c r="B6919" t="s">
        <v>5028</v>
      </c>
      <c r="C6919" s="2">
        <v>44046.154861111114</v>
      </c>
      <c r="D6919" s="2">
        <v>44046.186111111114</v>
      </c>
      <c r="E6919" t="s">
        <v>1892</v>
      </c>
    </row>
    <row r="6920" spans="1:5" x14ac:dyDescent="0.2">
      <c r="A6920" t="s">
        <v>5027</v>
      </c>
      <c r="B6920" t="s">
        <v>5028</v>
      </c>
      <c r="C6920" s="2">
        <v>44046.154861111114</v>
      </c>
      <c r="D6920" s="2">
        <v>44046.186111111114</v>
      </c>
      <c r="E6920" t="s">
        <v>6001</v>
      </c>
    </row>
    <row r="6921" spans="1:5" x14ac:dyDescent="0.2">
      <c r="A6921" t="s">
        <v>5027</v>
      </c>
      <c r="B6921" t="s">
        <v>5028</v>
      </c>
      <c r="C6921" s="2">
        <v>44046.154861111114</v>
      </c>
      <c r="D6921" s="2">
        <v>44046.186111111114</v>
      </c>
      <c r="E6921" t="s">
        <v>6002</v>
      </c>
    </row>
    <row r="6922" spans="1:5" x14ac:dyDescent="0.2">
      <c r="A6922" t="s">
        <v>5027</v>
      </c>
      <c r="B6922" t="s">
        <v>5028</v>
      </c>
      <c r="C6922" s="2">
        <v>44046.154861111114</v>
      </c>
      <c r="D6922" s="2">
        <v>44046.186111111114</v>
      </c>
      <c r="E6922" t="s">
        <v>1897</v>
      </c>
    </row>
    <row r="6923" spans="1:5" x14ac:dyDescent="0.2">
      <c r="A6923" t="s">
        <v>5027</v>
      </c>
      <c r="B6923" t="s">
        <v>5028</v>
      </c>
      <c r="C6923" s="2">
        <v>44046.154861111114</v>
      </c>
      <c r="D6923" s="2">
        <v>44046.186111111114</v>
      </c>
      <c r="E6923" t="s">
        <v>1898</v>
      </c>
    </row>
    <row r="6924" spans="1:5" x14ac:dyDescent="0.2">
      <c r="A6924" t="s">
        <v>5027</v>
      </c>
      <c r="B6924" t="s">
        <v>5028</v>
      </c>
      <c r="C6924" s="2">
        <v>44046.154861111114</v>
      </c>
      <c r="D6924" s="2">
        <v>44046.186111111114</v>
      </c>
      <c r="E6924" t="s">
        <v>6003</v>
      </c>
    </row>
    <row r="6925" spans="1:5" x14ac:dyDescent="0.2">
      <c r="A6925" t="s">
        <v>5027</v>
      </c>
      <c r="B6925" t="s">
        <v>5028</v>
      </c>
      <c r="C6925" s="2">
        <v>44046.154861111114</v>
      </c>
      <c r="D6925" s="2">
        <v>44046.186111111114</v>
      </c>
      <c r="E6925" t="s">
        <v>6004</v>
      </c>
    </row>
    <row r="6926" spans="1:5" x14ac:dyDescent="0.2">
      <c r="A6926" t="s">
        <v>5027</v>
      </c>
      <c r="B6926" t="s">
        <v>5028</v>
      </c>
      <c r="C6926" s="2">
        <v>44046.154861111114</v>
      </c>
      <c r="D6926" s="2">
        <v>44046.186111111114</v>
      </c>
      <c r="E6926" t="s">
        <v>6005</v>
      </c>
    </row>
    <row r="6927" spans="1:5" x14ac:dyDescent="0.2">
      <c r="A6927" t="s">
        <v>5027</v>
      </c>
      <c r="B6927" t="s">
        <v>5028</v>
      </c>
      <c r="C6927" s="2">
        <v>44046.154861111114</v>
      </c>
      <c r="D6927" s="2">
        <v>44046.186111111114</v>
      </c>
      <c r="E6927" t="s">
        <v>1900</v>
      </c>
    </row>
    <row r="6928" spans="1:5" x14ac:dyDescent="0.2">
      <c r="A6928" t="s">
        <v>5027</v>
      </c>
      <c r="B6928" t="s">
        <v>5028</v>
      </c>
      <c r="C6928" s="2">
        <v>44046.154861111114</v>
      </c>
      <c r="D6928" s="2">
        <v>44046.186111111114</v>
      </c>
      <c r="E6928" t="s">
        <v>1901</v>
      </c>
    </row>
    <row r="6929" spans="1:5" x14ac:dyDescent="0.2">
      <c r="A6929" t="s">
        <v>5027</v>
      </c>
      <c r="B6929" t="s">
        <v>5028</v>
      </c>
      <c r="C6929" s="2">
        <v>44046.154861111114</v>
      </c>
      <c r="D6929" s="2">
        <v>44046.186111111114</v>
      </c>
      <c r="E6929" t="s">
        <v>6006</v>
      </c>
    </row>
    <row r="6930" spans="1:5" x14ac:dyDescent="0.2">
      <c r="A6930" t="s">
        <v>5027</v>
      </c>
      <c r="B6930" t="s">
        <v>5028</v>
      </c>
      <c r="C6930" s="2">
        <v>44046.154861111114</v>
      </c>
      <c r="D6930" s="2">
        <v>44046.186111111114</v>
      </c>
      <c r="E6930" t="s">
        <v>1903</v>
      </c>
    </row>
    <row r="6931" spans="1:5" x14ac:dyDescent="0.2">
      <c r="A6931" t="s">
        <v>5027</v>
      </c>
      <c r="B6931" t="s">
        <v>5028</v>
      </c>
      <c r="C6931" s="2">
        <v>44046.154861111114</v>
      </c>
      <c r="D6931" s="2">
        <v>44046.186111111114</v>
      </c>
      <c r="E6931" t="s">
        <v>1904</v>
      </c>
    </row>
    <row r="6932" spans="1:5" x14ac:dyDescent="0.2">
      <c r="A6932" t="s">
        <v>5027</v>
      </c>
      <c r="B6932" t="s">
        <v>5028</v>
      </c>
      <c r="C6932" s="2">
        <v>44046.154861111114</v>
      </c>
      <c r="D6932" s="2">
        <v>44046.186111111114</v>
      </c>
      <c r="E6932" t="s">
        <v>1905</v>
      </c>
    </row>
    <row r="6933" spans="1:5" x14ac:dyDescent="0.2">
      <c r="A6933" t="s">
        <v>5027</v>
      </c>
      <c r="B6933" t="s">
        <v>5028</v>
      </c>
      <c r="C6933" s="2">
        <v>44046.154861111114</v>
      </c>
      <c r="D6933" s="2">
        <v>44046.186111111114</v>
      </c>
      <c r="E6933" t="s">
        <v>1909</v>
      </c>
    </row>
    <row r="6934" spans="1:5" x14ac:dyDescent="0.2">
      <c r="A6934" t="s">
        <v>5027</v>
      </c>
      <c r="B6934" t="s">
        <v>5028</v>
      </c>
      <c r="C6934" s="2">
        <v>44046.154861111114</v>
      </c>
      <c r="D6934" s="2">
        <v>44046.186111111114</v>
      </c>
      <c r="E6934" t="s">
        <v>1910</v>
      </c>
    </row>
    <row r="6935" spans="1:5" x14ac:dyDescent="0.2">
      <c r="A6935" t="s">
        <v>5027</v>
      </c>
      <c r="B6935" t="s">
        <v>5028</v>
      </c>
      <c r="C6935" s="2">
        <v>44046.154861111114</v>
      </c>
      <c r="D6935" s="2">
        <v>44046.186111111114</v>
      </c>
      <c r="E6935" t="s">
        <v>6007</v>
      </c>
    </row>
    <row r="6936" spans="1:5" x14ac:dyDescent="0.2">
      <c r="A6936" t="s">
        <v>5027</v>
      </c>
      <c r="B6936" t="s">
        <v>5028</v>
      </c>
      <c r="C6936" s="2">
        <v>44046.154861111114</v>
      </c>
      <c r="D6936" s="2">
        <v>44046.186111111114</v>
      </c>
      <c r="E6936" t="s">
        <v>6008</v>
      </c>
    </row>
    <row r="6937" spans="1:5" x14ac:dyDescent="0.2">
      <c r="A6937" t="s">
        <v>5027</v>
      </c>
      <c r="B6937" t="s">
        <v>5028</v>
      </c>
      <c r="C6937" s="2">
        <v>44046.154861111114</v>
      </c>
      <c r="D6937" s="2">
        <v>44046.186111111114</v>
      </c>
      <c r="E6937" t="s">
        <v>6009</v>
      </c>
    </row>
    <row r="6938" spans="1:5" x14ac:dyDescent="0.2">
      <c r="A6938" t="s">
        <v>5027</v>
      </c>
      <c r="B6938" t="s">
        <v>5028</v>
      </c>
      <c r="C6938" s="2">
        <v>44046.154861111114</v>
      </c>
      <c r="D6938" s="2">
        <v>44046.186111111114</v>
      </c>
      <c r="E6938" t="s">
        <v>1912</v>
      </c>
    </row>
    <row r="6939" spans="1:5" x14ac:dyDescent="0.2">
      <c r="A6939" t="s">
        <v>5027</v>
      </c>
      <c r="B6939" t="s">
        <v>5028</v>
      </c>
      <c r="C6939" s="2">
        <v>44046.154861111114</v>
      </c>
      <c r="D6939" s="2">
        <v>44046.186111111114</v>
      </c>
      <c r="E6939" t="s">
        <v>1913</v>
      </c>
    </row>
    <row r="6940" spans="1:5" x14ac:dyDescent="0.2">
      <c r="A6940" t="s">
        <v>5027</v>
      </c>
      <c r="B6940" t="s">
        <v>5028</v>
      </c>
      <c r="C6940" s="2">
        <v>44046.154861111114</v>
      </c>
      <c r="D6940" s="2">
        <v>44046.186111111114</v>
      </c>
      <c r="E6940" t="s">
        <v>6010</v>
      </c>
    </row>
    <row r="6941" spans="1:5" x14ac:dyDescent="0.2">
      <c r="A6941" t="s">
        <v>5027</v>
      </c>
      <c r="B6941" t="s">
        <v>5028</v>
      </c>
      <c r="C6941" s="2">
        <v>44046.154861111114</v>
      </c>
      <c r="D6941" s="2">
        <v>44046.186111111114</v>
      </c>
      <c r="E6941" t="s">
        <v>1914</v>
      </c>
    </row>
    <row r="6942" spans="1:5" x14ac:dyDescent="0.2">
      <c r="A6942" t="s">
        <v>5027</v>
      </c>
      <c r="B6942" t="s">
        <v>5028</v>
      </c>
      <c r="C6942" s="2">
        <v>44046.154861111114</v>
      </c>
      <c r="D6942" s="2">
        <v>44046.186111111114</v>
      </c>
      <c r="E6942" t="s">
        <v>6011</v>
      </c>
    </row>
    <row r="6943" spans="1:5" x14ac:dyDescent="0.2">
      <c r="A6943" t="s">
        <v>5027</v>
      </c>
      <c r="B6943" t="s">
        <v>5028</v>
      </c>
      <c r="C6943" s="2">
        <v>44046.154861111114</v>
      </c>
      <c r="D6943" s="2">
        <v>44046.186111111114</v>
      </c>
      <c r="E6943" t="s">
        <v>1916</v>
      </c>
    </row>
    <row r="6944" spans="1:5" x14ac:dyDescent="0.2">
      <c r="A6944" t="s">
        <v>5027</v>
      </c>
      <c r="B6944" t="s">
        <v>5028</v>
      </c>
      <c r="C6944" s="2">
        <v>44046.154861111114</v>
      </c>
      <c r="D6944" s="2">
        <v>44046.186111111114</v>
      </c>
      <c r="E6944" t="s">
        <v>6012</v>
      </c>
    </row>
    <row r="6945" spans="1:5" x14ac:dyDescent="0.2">
      <c r="A6945" t="s">
        <v>5027</v>
      </c>
      <c r="B6945" t="s">
        <v>5028</v>
      </c>
      <c r="C6945" s="2">
        <v>44046.154861111114</v>
      </c>
      <c r="D6945" s="2">
        <v>44046.186111111114</v>
      </c>
      <c r="E6945" t="s">
        <v>1919</v>
      </c>
    </row>
    <row r="6946" spans="1:5" x14ac:dyDescent="0.2">
      <c r="A6946" t="s">
        <v>5027</v>
      </c>
      <c r="B6946" t="s">
        <v>5028</v>
      </c>
      <c r="C6946" s="2">
        <v>44046.154861111114</v>
      </c>
      <c r="D6946" s="2">
        <v>44046.186111111114</v>
      </c>
      <c r="E6946" t="s">
        <v>6013</v>
      </c>
    </row>
    <row r="6947" spans="1:5" x14ac:dyDescent="0.2">
      <c r="A6947" t="s">
        <v>5027</v>
      </c>
      <c r="B6947" t="s">
        <v>5028</v>
      </c>
      <c r="C6947" s="2">
        <v>44046.154861111114</v>
      </c>
      <c r="D6947" s="2">
        <v>44046.186111111114</v>
      </c>
      <c r="E6947" t="s">
        <v>6014</v>
      </c>
    </row>
    <row r="6948" spans="1:5" x14ac:dyDescent="0.2">
      <c r="A6948" t="s">
        <v>5027</v>
      </c>
      <c r="B6948" t="s">
        <v>5028</v>
      </c>
      <c r="C6948" s="2">
        <v>44046.154861111114</v>
      </c>
      <c r="D6948" s="2">
        <v>44046.186111111114</v>
      </c>
      <c r="E6948" t="s">
        <v>1922</v>
      </c>
    </row>
    <row r="6949" spans="1:5" x14ac:dyDescent="0.2">
      <c r="A6949" t="s">
        <v>5027</v>
      </c>
      <c r="B6949" t="s">
        <v>5028</v>
      </c>
      <c r="C6949" s="2">
        <v>44046.154861111114</v>
      </c>
      <c r="D6949" s="2">
        <v>44046.186111111114</v>
      </c>
      <c r="E6949" t="s">
        <v>6015</v>
      </c>
    </row>
    <row r="6950" spans="1:5" x14ac:dyDescent="0.2">
      <c r="A6950" t="s">
        <v>5027</v>
      </c>
      <c r="B6950" t="s">
        <v>5028</v>
      </c>
      <c r="C6950" s="2">
        <v>44046.154861111114</v>
      </c>
      <c r="D6950" s="2">
        <v>44046.186111111114</v>
      </c>
      <c r="E6950" t="s">
        <v>1923</v>
      </c>
    </row>
    <row r="6951" spans="1:5" x14ac:dyDescent="0.2">
      <c r="A6951" t="s">
        <v>5027</v>
      </c>
      <c r="B6951" t="s">
        <v>5028</v>
      </c>
      <c r="C6951" s="2">
        <v>44046.154861111114</v>
      </c>
      <c r="D6951" s="2">
        <v>44046.186111111114</v>
      </c>
      <c r="E6951" t="s">
        <v>6016</v>
      </c>
    </row>
    <row r="6952" spans="1:5" x14ac:dyDescent="0.2">
      <c r="A6952" t="s">
        <v>5027</v>
      </c>
      <c r="B6952" t="s">
        <v>5028</v>
      </c>
      <c r="C6952" s="2">
        <v>44046.154861111114</v>
      </c>
      <c r="D6952" s="2">
        <v>44046.186111111114</v>
      </c>
      <c r="E6952" t="s">
        <v>1925</v>
      </c>
    </row>
    <row r="6953" spans="1:5" x14ac:dyDescent="0.2">
      <c r="A6953" t="s">
        <v>5027</v>
      </c>
      <c r="B6953" t="s">
        <v>5028</v>
      </c>
      <c r="C6953" s="2">
        <v>44046.154861111114</v>
      </c>
      <c r="D6953" s="2">
        <v>44046.186111111114</v>
      </c>
      <c r="E6953" t="s">
        <v>6017</v>
      </c>
    </row>
    <row r="6954" spans="1:5" x14ac:dyDescent="0.2">
      <c r="A6954" t="s">
        <v>5027</v>
      </c>
      <c r="B6954" t="s">
        <v>5028</v>
      </c>
      <c r="C6954" s="2">
        <v>44046.154861111114</v>
      </c>
      <c r="D6954" s="2">
        <v>44046.186111111114</v>
      </c>
      <c r="E6954" t="s">
        <v>6018</v>
      </c>
    </row>
    <row r="6955" spans="1:5" x14ac:dyDescent="0.2">
      <c r="A6955" t="s">
        <v>5027</v>
      </c>
      <c r="B6955" t="s">
        <v>5028</v>
      </c>
      <c r="C6955" s="2">
        <v>44046.154861111114</v>
      </c>
      <c r="D6955" s="2">
        <v>44046.186111111114</v>
      </c>
      <c r="E6955" t="s">
        <v>1926</v>
      </c>
    </row>
    <row r="6956" spans="1:5" x14ac:dyDescent="0.2">
      <c r="A6956" t="s">
        <v>5027</v>
      </c>
      <c r="B6956" t="s">
        <v>5028</v>
      </c>
      <c r="C6956" s="2">
        <v>44046.154861111114</v>
      </c>
      <c r="D6956" s="2">
        <v>44046.186111111114</v>
      </c>
      <c r="E6956" t="s">
        <v>1928</v>
      </c>
    </row>
    <row r="6957" spans="1:5" x14ac:dyDescent="0.2">
      <c r="A6957" t="s">
        <v>5027</v>
      </c>
      <c r="B6957" t="s">
        <v>5028</v>
      </c>
      <c r="C6957" s="2">
        <v>44046.154861111114</v>
      </c>
      <c r="D6957" s="2">
        <v>44046.186111111114</v>
      </c>
      <c r="E6957" t="s">
        <v>1929</v>
      </c>
    </row>
    <row r="6958" spans="1:5" x14ac:dyDescent="0.2">
      <c r="A6958" t="s">
        <v>5027</v>
      </c>
      <c r="B6958" t="s">
        <v>5028</v>
      </c>
      <c r="C6958" s="2">
        <v>44046.154861111114</v>
      </c>
      <c r="D6958" s="2">
        <v>44046.186111111114</v>
      </c>
      <c r="E6958" t="s">
        <v>6019</v>
      </c>
    </row>
    <row r="6959" spans="1:5" x14ac:dyDescent="0.2">
      <c r="A6959" t="s">
        <v>5027</v>
      </c>
      <c r="B6959" t="s">
        <v>5028</v>
      </c>
      <c r="C6959" s="2">
        <v>44046.154861111114</v>
      </c>
      <c r="D6959" s="2">
        <v>44046.186111111114</v>
      </c>
      <c r="E6959" t="s">
        <v>1930</v>
      </c>
    </row>
    <row r="6960" spans="1:5" x14ac:dyDescent="0.2">
      <c r="A6960" t="s">
        <v>5027</v>
      </c>
      <c r="B6960" t="s">
        <v>5028</v>
      </c>
      <c r="C6960" s="2">
        <v>44046.154861111114</v>
      </c>
      <c r="D6960" s="2">
        <v>44046.186111111114</v>
      </c>
      <c r="E6960" t="s">
        <v>1931</v>
      </c>
    </row>
    <row r="6961" spans="1:5" x14ac:dyDescent="0.2">
      <c r="A6961" t="s">
        <v>5027</v>
      </c>
      <c r="B6961" t="s">
        <v>5028</v>
      </c>
      <c r="C6961" s="2">
        <v>44046.154861111114</v>
      </c>
      <c r="D6961" s="2">
        <v>44046.186111111114</v>
      </c>
      <c r="E6961" t="s">
        <v>6020</v>
      </c>
    </row>
    <row r="6962" spans="1:5" x14ac:dyDescent="0.2">
      <c r="A6962" t="s">
        <v>5027</v>
      </c>
      <c r="B6962" t="s">
        <v>5028</v>
      </c>
      <c r="C6962" s="2">
        <v>44046.154861111114</v>
      </c>
      <c r="D6962" s="2">
        <v>44046.186111111114</v>
      </c>
      <c r="E6962" t="s">
        <v>6021</v>
      </c>
    </row>
    <row r="6963" spans="1:5" x14ac:dyDescent="0.2">
      <c r="A6963" t="s">
        <v>5027</v>
      </c>
      <c r="B6963" t="s">
        <v>5028</v>
      </c>
      <c r="C6963" s="2">
        <v>44046.154861111114</v>
      </c>
      <c r="D6963" s="2">
        <v>44046.186111111114</v>
      </c>
      <c r="E6963" t="s">
        <v>6022</v>
      </c>
    </row>
    <row r="6964" spans="1:5" x14ac:dyDescent="0.2">
      <c r="A6964" t="s">
        <v>5027</v>
      </c>
      <c r="B6964" t="s">
        <v>5028</v>
      </c>
      <c r="C6964" s="2">
        <v>44046.154861111114</v>
      </c>
      <c r="D6964" s="2">
        <v>44046.186111111114</v>
      </c>
      <c r="E6964" t="s">
        <v>6023</v>
      </c>
    </row>
    <row r="6965" spans="1:5" x14ac:dyDescent="0.2">
      <c r="A6965" t="s">
        <v>5027</v>
      </c>
      <c r="B6965" t="s">
        <v>5028</v>
      </c>
      <c r="C6965" s="2">
        <v>44046.154861111114</v>
      </c>
      <c r="D6965" s="2">
        <v>44046.186111111114</v>
      </c>
      <c r="E6965" t="s">
        <v>1941</v>
      </c>
    </row>
    <row r="6966" spans="1:5" x14ac:dyDescent="0.2">
      <c r="A6966" t="s">
        <v>5027</v>
      </c>
      <c r="B6966" t="s">
        <v>5028</v>
      </c>
      <c r="C6966" s="2">
        <v>44046.154861111114</v>
      </c>
      <c r="D6966" s="2">
        <v>44046.186111111114</v>
      </c>
      <c r="E6966" t="s">
        <v>6024</v>
      </c>
    </row>
    <row r="6967" spans="1:5" x14ac:dyDescent="0.2">
      <c r="A6967" t="s">
        <v>5027</v>
      </c>
      <c r="B6967" t="s">
        <v>5028</v>
      </c>
      <c r="C6967" s="2">
        <v>44046.154861111114</v>
      </c>
      <c r="D6967" s="2">
        <v>44046.186111111114</v>
      </c>
      <c r="E6967" t="s">
        <v>1942</v>
      </c>
    </row>
    <row r="6968" spans="1:5" x14ac:dyDescent="0.2">
      <c r="A6968" t="s">
        <v>5027</v>
      </c>
      <c r="B6968" t="s">
        <v>5028</v>
      </c>
      <c r="C6968" s="2">
        <v>44046.154861111114</v>
      </c>
      <c r="D6968" s="2">
        <v>44046.186111111114</v>
      </c>
      <c r="E6968" t="s">
        <v>1945</v>
      </c>
    </row>
    <row r="6969" spans="1:5" x14ac:dyDescent="0.2">
      <c r="A6969" t="s">
        <v>5027</v>
      </c>
      <c r="B6969" t="s">
        <v>5028</v>
      </c>
      <c r="C6969" s="2">
        <v>44046.154861111114</v>
      </c>
      <c r="D6969" s="2">
        <v>44046.186111111114</v>
      </c>
      <c r="E6969" t="s">
        <v>1946</v>
      </c>
    </row>
    <row r="6970" spans="1:5" x14ac:dyDescent="0.2">
      <c r="A6970" t="s">
        <v>5027</v>
      </c>
      <c r="B6970" t="s">
        <v>5028</v>
      </c>
      <c r="C6970" s="2">
        <v>44046.154861111114</v>
      </c>
      <c r="D6970" s="2">
        <v>44046.186111111114</v>
      </c>
      <c r="E6970" t="s">
        <v>1952</v>
      </c>
    </row>
    <row r="6971" spans="1:5" x14ac:dyDescent="0.2">
      <c r="A6971" t="s">
        <v>5027</v>
      </c>
      <c r="B6971" t="s">
        <v>5028</v>
      </c>
      <c r="C6971" s="2">
        <v>44046.154861111114</v>
      </c>
      <c r="D6971" s="2">
        <v>44046.186111111114</v>
      </c>
      <c r="E6971" t="s">
        <v>1953</v>
      </c>
    </row>
    <row r="6972" spans="1:5" x14ac:dyDescent="0.2">
      <c r="A6972" t="s">
        <v>5027</v>
      </c>
      <c r="B6972" t="s">
        <v>5028</v>
      </c>
      <c r="C6972" s="2">
        <v>44046.154861111114</v>
      </c>
      <c r="D6972" s="2">
        <v>44046.186111111114</v>
      </c>
      <c r="E6972" t="s">
        <v>6025</v>
      </c>
    </row>
    <row r="6973" spans="1:5" x14ac:dyDescent="0.2">
      <c r="A6973" t="s">
        <v>5027</v>
      </c>
      <c r="B6973" t="s">
        <v>5028</v>
      </c>
      <c r="C6973" s="2">
        <v>44046.154861111114</v>
      </c>
      <c r="D6973" s="2">
        <v>44046.186111111114</v>
      </c>
      <c r="E6973" t="s">
        <v>6026</v>
      </c>
    </row>
    <row r="6974" spans="1:5" x14ac:dyDescent="0.2">
      <c r="A6974" t="s">
        <v>5027</v>
      </c>
      <c r="B6974" t="s">
        <v>5028</v>
      </c>
      <c r="C6974" s="2">
        <v>44046.154861111114</v>
      </c>
      <c r="D6974" s="2">
        <v>44046.186111111114</v>
      </c>
      <c r="E6974" t="s">
        <v>6027</v>
      </c>
    </row>
    <row r="6975" spans="1:5" x14ac:dyDescent="0.2">
      <c r="A6975" t="s">
        <v>5027</v>
      </c>
      <c r="B6975" t="s">
        <v>5028</v>
      </c>
      <c r="C6975" s="2">
        <v>44046.154861111114</v>
      </c>
      <c r="D6975" s="2">
        <v>44046.186111111114</v>
      </c>
      <c r="E6975" t="s">
        <v>1954</v>
      </c>
    </row>
    <row r="6976" spans="1:5" x14ac:dyDescent="0.2">
      <c r="A6976" t="s">
        <v>5027</v>
      </c>
      <c r="B6976" t="s">
        <v>5028</v>
      </c>
      <c r="C6976" s="2">
        <v>44046.154861111114</v>
      </c>
      <c r="D6976" s="2">
        <v>44046.186111111114</v>
      </c>
      <c r="E6976" t="s">
        <v>6028</v>
      </c>
    </row>
    <row r="6977" spans="1:5" x14ac:dyDescent="0.2">
      <c r="A6977" t="s">
        <v>5027</v>
      </c>
      <c r="B6977" t="s">
        <v>5028</v>
      </c>
      <c r="C6977" s="2">
        <v>44046.154861111114</v>
      </c>
      <c r="D6977" s="2">
        <v>44046.186111111114</v>
      </c>
      <c r="E6977" t="s">
        <v>6029</v>
      </c>
    </row>
    <row r="6978" spans="1:5" x14ac:dyDescent="0.2">
      <c r="A6978" t="s">
        <v>5027</v>
      </c>
      <c r="B6978" t="s">
        <v>5028</v>
      </c>
      <c r="C6978" s="2">
        <v>44046.154861111114</v>
      </c>
      <c r="D6978" s="2">
        <v>44046.186111111114</v>
      </c>
      <c r="E6978" t="s">
        <v>6030</v>
      </c>
    </row>
    <row r="6979" spans="1:5" x14ac:dyDescent="0.2">
      <c r="A6979" t="s">
        <v>5027</v>
      </c>
      <c r="B6979" t="s">
        <v>5028</v>
      </c>
      <c r="C6979" s="2">
        <v>44046.154861111114</v>
      </c>
      <c r="D6979" s="2">
        <v>44046.186111111114</v>
      </c>
      <c r="E6979" t="s">
        <v>6031</v>
      </c>
    </row>
    <row r="6980" spans="1:5" x14ac:dyDescent="0.2">
      <c r="A6980" t="s">
        <v>5027</v>
      </c>
      <c r="B6980" t="s">
        <v>5028</v>
      </c>
      <c r="C6980" s="2">
        <v>44046.154861111114</v>
      </c>
      <c r="D6980" s="2">
        <v>44046.186111111114</v>
      </c>
      <c r="E6980" t="s">
        <v>1960</v>
      </c>
    </row>
    <row r="6981" spans="1:5" x14ac:dyDescent="0.2">
      <c r="A6981" t="s">
        <v>5027</v>
      </c>
      <c r="B6981" t="s">
        <v>5028</v>
      </c>
      <c r="C6981" s="2">
        <v>44046.154861111114</v>
      </c>
      <c r="D6981" s="2">
        <v>44046.186111111114</v>
      </c>
      <c r="E6981" t="s">
        <v>6032</v>
      </c>
    </row>
    <row r="6982" spans="1:5" x14ac:dyDescent="0.2">
      <c r="A6982" t="s">
        <v>5027</v>
      </c>
      <c r="B6982" t="s">
        <v>5028</v>
      </c>
      <c r="C6982" s="2">
        <v>44046.154861111114</v>
      </c>
      <c r="D6982" s="2">
        <v>44046.186111111114</v>
      </c>
      <c r="E6982" t="s">
        <v>1963</v>
      </c>
    </row>
    <row r="6983" spans="1:5" x14ac:dyDescent="0.2">
      <c r="A6983" t="s">
        <v>5027</v>
      </c>
      <c r="B6983" t="s">
        <v>5028</v>
      </c>
      <c r="C6983" s="2">
        <v>44046.154861111114</v>
      </c>
      <c r="D6983" s="2">
        <v>44046.186111111114</v>
      </c>
      <c r="E6983" t="s">
        <v>1964</v>
      </c>
    </row>
    <row r="6984" spans="1:5" x14ac:dyDescent="0.2">
      <c r="A6984" t="s">
        <v>5027</v>
      </c>
      <c r="B6984" t="s">
        <v>5028</v>
      </c>
      <c r="C6984" s="2">
        <v>44046.154861111114</v>
      </c>
      <c r="D6984" s="2">
        <v>44046.186111111114</v>
      </c>
      <c r="E6984" t="s">
        <v>6033</v>
      </c>
    </row>
    <row r="6985" spans="1:5" x14ac:dyDescent="0.2">
      <c r="A6985" t="s">
        <v>5027</v>
      </c>
      <c r="B6985" t="s">
        <v>5028</v>
      </c>
      <c r="C6985" s="2">
        <v>44046.154861111114</v>
      </c>
      <c r="D6985" s="2">
        <v>44046.186111111114</v>
      </c>
      <c r="E6985" t="s">
        <v>1968</v>
      </c>
    </row>
    <row r="6986" spans="1:5" x14ac:dyDescent="0.2">
      <c r="A6986" t="s">
        <v>5027</v>
      </c>
      <c r="B6986" t="s">
        <v>5028</v>
      </c>
      <c r="C6986" s="2">
        <v>44046.154861111114</v>
      </c>
      <c r="D6986" s="2">
        <v>44046.186111111114</v>
      </c>
      <c r="E6986" t="s">
        <v>1969</v>
      </c>
    </row>
    <row r="6987" spans="1:5" x14ac:dyDescent="0.2">
      <c r="A6987" t="s">
        <v>5027</v>
      </c>
      <c r="B6987" t="s">
        <v>5028</v>
      </c>
      <c r="C6987" s="2">
        <v>44046.154861111114</v>
      </c>
      <c r="D6987" s="2">
        <v>44046.186111111114</v>
      </c>
      <c r="E6987" t="s">
        <v>1970</v>
      </c>
    </row>
    <row r="6988" spans="1:5" x14ac:dyDescent="0.2">
      <c r="A6988" t="s">
        <v>5027</v>
      </c>
      <c r="B6988" t="s">
        <v>5028</v>
      </c>
      <c r="C6988" s="2">
        <v>44046.154861111114</v>
      </c>
      <c r="D6988" s="2">
        <v>44046.186111111114</v>
      </c>
      <c r="E6988" t="s">
        <v>6034</v>
      </c>
    </row>
    <row r="6989" spans="1:5" x14ac:dyDescent="0.2">
      <c r="A6989" t="s">
        <v>5027</v>
      </c>
      <c r="B6989" t="s">
        <v>5028</v>
      </c>
      <c r="C6989" s="2">
        <v>44046.154861111114</v>
      </c>
      <c r="D6989" s="2">
        <v>44046.186111111114</v>
      </c>
      <c r="E6989" t="s">
        <v>6035</v>
      </c>
    </row>
    <row r="6990" spans="1:5" x14ac:dyDescent="0.2">
      <c r="A6990" t="s">
        <v>5027</v>
      </c>
      <c r="B6990" t="s">
        <v>5028</v>
      </c>
      <c r="C6990" s="2">
        <v>44046.154861111114</v>
      </c>
      <c r="D6990" s="2">
        <v>44046.186111111114</v>
      </c>
      <c r="E6990" t="s">
        <v>6036</v>
      </c>
    </row>
    <row r="6991" spans="1:5" x14ac:dyDescent="0.2">
      <c r="A6991" t="s">
        <v>5027</v>
      </c>
      <c r="B6991" t="s">
        <v>5028</v>
      </c>
      <c r="C6991" s="2">
        <v>44046.154861111114</v>
      </c>
      <c r="D6991" s="2">
        <v>44046.186111111114</v>
      </c>
      <c r="E6991" t="s">
        <v>1971</v>
      </c>
    </row>
    <row r="6992" spans="1:5" x14ac:dyDescent="0.2">
      <c r="A6992" t="s">
        <v>5027</v>
      </c>
      <c r="B6992" t="s">
        <v>5028</v>
      </c>
      <c r="C6992" s="2">
        <v>44046.154861111114</v>
      </c>
      <c r="D6992" s="2">
        <v>44046.186111111114</v>
      </c>
      <c r="E6992" t="s">
        <v>1973</v>
      </c>
    </row>
    <row r="6993" spans="1:5" x14ac:dyDescent="0.2">
      <c r="A6993" t="s">
        <v>5027</v>
      </c>
      <c r="B6993" t="s">
        <v>5028</v>
      </c>
      <c r="C6993" s="2">
        <v>44046.154861111114</v>
      </c>
      <c r="D6993" s="2">
        <v>44046.186111111114</v>
      </c>
      <c r="E6993" t="s">
        <v>6037</v>
      </c>
    </row>
    <row r="6994" spans="1:5" x14ac:dyDescent="0.2">
      <c r="A6994" t="s">
        <v>5027</v>
      </c>
      <c r="B6994" t="s">
        <v>5028</v>
      </c>
      <c r="C6994" s="2">
        <v>44046.154861111114</v>
      </c>
      <c r="D6994" s="2">
        <v>44046.186111111114</v>
      </c>
      <c r="E6994" t="s">
        <v>6038</v>
      </c>
    </row>
    <row r="6995" spans="1:5" x14ac:dyDescent="0.2">
      <c r="A6995" t="s">
        <v>5027</v>
      </c>
      <c r="B6995" t="s">
        <v>5028</v>
      </c>
      <c r="C6995" s="2">
        <v>44046.154861111114</v>
      </c>
      <c r="D6995" s="2">
        <v>44046.186111111114</v>
      </c>
      <c r="E6995" t="s">
        <v>6039</v>
      </c>
    </row>
    <row r="6996" spans="1:5" x14ac:dyDescent="0.2">
      <c r="A6996" t="s">
        <v>5027</v>
      </c>
      <c r="B6996" t="s">
        <v>5028</v>
      </c>
      <c r="C6996" s="2">
        <v>44046.154861111114</v>
      </c>
      <c r="D6996" s="2">
        <v>44046.186111111114</v>
      </c>
      <c r="E6996" t="s">
        <v>1977</v>
      </c>
    </row>
    <row r="6997" spans="1:5" x14ac:dyDescent="0.2">
      <c r="A6997" t="s">
        <v>5027</v>
      </c>
      <c r="B6997" t="s">
        <v>5028</v>
      </c>
      <c r="C6997" s="2">
        <v>44046.154861111114</v>
      </c>
      <c r="D6997" s="2">
        <v>44046.186111111114</v>
      </c>
      <c r="E6997" t="s">
        <v>6040</v>
      </c>
    </row>
    <row r="6998" spans="1:5" x14ac:dyDescent="0.2">
      <c r="A6998" t="s">
        <v>5027</v>
      </c>
      <c r="B6998" t="s">
        <v>5028</v>
      </c>
      <c r="C6998" s="2">
        <v>44046.154861111114</v>
      </c>
      <c r="D6998" s="2">
        <v>44046.186111111114</v>
      </c>
      <c r="E6998" t="s">
        <v>1981</v>
      </c>
    </row>
    <row r="6999" spans="1:5" x14ac:dyDescent="0.2">
      <c r="A6999" t="s">
        <v>5027</v>
      </c>
      <c r="B6999" t="s">
        <v>5028</v>
      </c>
      <c r="C6999" s="2">
        <v>44046.154861111114</v>
      </c>
      <c r="D6999" s="2">
        <v>44046.186111111114</v>
      </c>
      <c r="E6999" t="s">
        <v>1982</v>
      </c>
    </row>
    <row r="7000" spans="1:5" x14ac:dyDescent="0.2">
      <c r="A7000" t="s">
        <v>5027</v>
      </c>
      <c r="B7000" t="s">
        <v>5028</v>
      </c>
      <c r="C7000" s="2">
        <v>44046.154861111114</v>
      </c>
      <c r="D7000" s="2">
        <v>44046.186111111114</v>
      </c>
      <c r="E7000" t="s">
        <v>1987</v>
      </c>
    </row>
    <row r="7001" spans="1:5" x14ac:dyDescent="0.2">
      <c r="A7001" t="s">
        <v>5027</v>
      </c>
      <c r="B7001" t="s">
        <v>5028</v>
      </c>
      <c r="C7001" s="2">
        <v>44046.154861111114</v>
      </c>
      <c r="D7001" s="2">
        <v>44046.186111111114</v>
      </c>
      <c r="E7001" t="s">
        <v>1988</v>
      </c>
    </row>
    <row r="7002" spans="1:5" x14ac:dyDescent="0.2">
      <c r="A7002" t="s">
        <v>5027</v>
      </c>
      <c r="B7002" t="s">
        <v>5028</v>
      </c>
      <c r="C7002" s="2">
        <v>44046.154861111114</v>
      </c>
      <c r="D7002" s="2">
        <v>44046.186111111114</v>
      </c>
      <c r="E7002" t="s">
        <v>1989</v>
      </c>
    </row>
    <row r="7003" spans="1:5" x14ac:dyDescent="0.2">
      <c r="A7003" t="s">
        <v>5027</v>
      </c>
      <c r="B7003" t="s">
        <v>5028</v>
      </c>
      <c r="C7003" s="2">
        <v>44046.154861111114</v>
      </c>
      <c r="D7003" s="2">
        <v>44046.186111111114</v>
      </c>
      <c r="E7003" t="s">
        <v>6041</v>
      </c>
    </row>
    <row r="7004" spans="1:5" x14ac:dyDescent="0.2">
      <c r="A7004" t="s">
        <v>5027</v>
      </c>
      <c r="B7004" t="s">
        <v>5028</v>
      </c>
      <c r="C7004" s="2">
        <v>44046.154861111114</v>
      </c>
      <c r="D7004" s="2">
        <v>44046.186111111114</v>
      </c>
      <c r="E7004" t="s">
        <v>6042</v>
      </c>
    </row>
    <row r="7005" spans="1:5" x14ac:dyDescent="0.2">
      <c r="A7005" t="s">
        <v>5027</v>
      </c>
      <c r="B7005" t="s">
        <v>5028</v>
      </c>
      <c r="C7005" s="2">
        <v>44046.154861111114</v>
      </c>
      <c r="D7005" s="2">
        <v>44046.186111111114</v>
      </c>
      <c r="E7005" t="s">
        <v>1995</v>
      </c>
    </row>
    <row r="7006" spans="1:5" x14ac:dyDescent="0.2">
      <c r="A7006" t="s">
        <v>5027</v>
      </c>
      <c r="B7006" t="s">
        <v>5028</v>
      </c>
      <c r="C7006" s="2">
        <v>44046.154861111114</v>
      </c>
      <c r="D7006" s="2">
        <v>44046.186111111114</v>
      </c>
      <c r="E7006" t="s">
        <v>6043</v>
      </c>
    </row>
    <row r="7007" spans="1:5" x14ac:dyDescent="0.2">
      <c r="A7007" t="s">
        <v>5027</v>
      </c>
      <c r="B7007" t="s">
        <v>5028</v>
      </c>
      <c r="C7007" s="2">
        <v>44046.154861111114</v>
      </c>
      <c r="D7007" s="2">
        <v>44046.186111111114</v>
      </c>
      <c r="E7007" t="s">
        <v>1996</v>
      </c>
    </row>
    <row r="7008" spans="1:5" x14ac:dyDescent="0.2">
      <c r="A7008" t="s">
        <v>5027</v>
      </c>
      <c r="B7008" t="s">
        <v>5028</v>
      </c>
      <c r="C7008" s="2">
        <v>44046.154861111114</v>
      </c>
      <c r="D7008" s="2">
        <v>44046.186111111114</v>
      </c>
      <c r="E7008" t="s">
        <v>2001</v>
      </c>
    </row>
    <row r="7009" spans="1:5" x14ac:dyDescent="0.2">
      <c r="A7009" t="s">
        <v>5027</v>
      </c>
      <c r="B7009" t="s">
        <v>5028</v>
      </c>
      <c r="C7009" s="2">
        <v>44046.154861111114</v>
      </c>
      <c r="D7009" s="2">
        <v>44046.186111111114</v>
      </c>
      <c r="E7009" t="s">
        <v>6044</v>
      </c>
    </row>
    <row r="7010" spans="1:5" x14ac:dyDescent="0.2">
      <c r="A7010" t="s">
        <v>5027</v>
      </c>
      <c r="B7010" t="s">
        <v>5028</v>
      </c>
      <c r="C7010" s="2">
        <v>44046.154861111114</v>
      </c>
      <c r="D7010" s="2">
        <v>44046.186111111114</v>
      </c>
      <c r="E7010" t="s">
        <v>6045</v>
      </c>
    </row>
    <row r="7011" spans="1:5" x14ac:dyDescent="0.2">
      <c r="A7011" t="s">
        <v>5027</v>
      </c>
      <c r="B7011" t="s">
        <v>5028</v>
      </c>
      <c r="C7011" s="2">
        <v>44046.154861111114</v>
      </c>
      <c r="D7011" s="2">
        <v>44046.186111111114</v>
      </c>
      <c r="E7011" t="s">
        <v>2004</v>
      </c>
    </row>
    <row r="7012" spans="1:5" x14ac:dyDescent="0.2">
      <c r="A7012" t="s">
        <v>5027</v>
      </c>
      <c r="B7012" t="s">
        <v>5028</v>
      </c>
      <c r="C7012" s="2">
        <v>44046.154861111114</v>
      </c>
      <c r="D7012" s="2">
        <v>44046.186111111114</v>
      </c>
      <c r="E7012" t="s">
        <v>6046</v>
      </c>
    </row>
    <row r="7013" spans="1:5" x14ac:dyDescent="0.2">
      <c r="A7013" t="s">
        <v>5027</v>
      </c>
      <c r="B7013" t="s">
        <v>5028</v>
      </c>
      <c r="C7013" s="2">
        <v>44046.154861111114</v>
      </c>
      <c r="D7013" s="2">
        <v>44046.186111111114</v>
      </c>
      <c r="E7013" t="s">
        <v>6047</v>
      </c>
    </row>
    <row r="7014" spans="1:5" x14ac:dyDescent="0.2">
      <c r="A7014" t="s">
        <v>5027</v>
      </c>
      <c r="B7014" t="s">
        <v>5028</v>
      </c>
      <c r="C7014" s="2">
        <v>44046.154861111114</v>
      </c>
      <c r="D7014" s="2">
        <v>44046.186111111114</v>
      </c>
      <c r="E7014" t="s">
        <v>2007</v>
      </c>
    </row>
    <row r="7015" spans="1:5" x14ac:dyDescent="0.2">
      <c r="A7015" t="s">
        <v>5027</v>
      </c>
      <c r="B7015" t="s">
        <v>5028</v>
      </c>
      <c r="C7015" s="2">
        <v>44046.154861111114</v>
      </c>
      <c r="D7015" s="2">
        <v>44046.186111111114</v>
      </c>
      <c r="E7015" t="s">
        <v>2008</v>
      </c>
    </row>
    <row r="7016" spans="1:5" x14ac:dyDescent="0.2">
      <c r="A7016" t="s">
        <v>5027</v>
      </c>
      <c r="B7016" t="s">
        <v>5028</v>
      </c>
      <c r="C7016" s="2">
        <v>44046.154861111114</v>
      </c>
      <c r="D7016" s="2">
        <v>44046.186111111114</v>
      </c>
      <c r="E7016" t="s">
        <v>6048</v>
      </c>
    </row>
    <row r="7017" spans="1:5" x14ac:dyDescent="0.2">
      <c r="A7017" t="s">
        <v>5027</v>
      </c>
      <c r="B7017" t="s">
        <v>5028</v>
      </c>
      <c r="C7017" s="2">
        <v>44046.154861111114</v>
      </c>
      <c r="D7017" s="2">
        <v>44046.186111111114</v>
      </c>
      <c r="E7017" t="s">
        <v>6049</v>
      </c>
    </row>
    <row r="7018" spans="1:5" x14ac:dyDescent="0.2">
      <c r="A7018" t="s">
        <v>5027</v>
      </c>
      <c r="B7018" t="s">
        <v>5028</v>
      </c>
      <c r="C7018" s="2">
        <v>44046.154861111114</v>
      </c>
      <c r="D7018" s="2">
        <v>44046.186111111114</v>
      </c>
      <c r="E7018" t="s">
        <v>2012</v>
      </c>
    </row>
    <row r="7019" spans="1:5" x14ac:dyDescent="0.2">
      <c r="A7019" t="s">
        <v>5027</v>
      </c>
      <c r="B7019" t="s">
        <v>5028</v>
      </c>
      <c r="C7019" s="2">
        <v>44046.154861111114</v>
      </c>
      <c r="D7019" s="2">
        <v>44046.186111111114</v>
      </c>
      <c r="E7019" t="s">
        <v>6050</v>
      </c>
    </row>
    <row r="7020" spans="1:5" x14ac:dyDescent="0.2">
      <c r="A7020" t="s">
        <v>5027</v>
      </c>
      <c r="B7020" t="s">
        <v>5028</v>
      </c>
      <c r="C7020" s="2">
        <v>44046.154861111114</v>
      </c>
      <c r="D7020" s="2">
        <v>44046.186111111114</v>
      </c>
      <c r="E7020" t="s">
        <v>6051</v>
      </c>
    </row>
    <row r="7021" spans="1:5" x14ac:dyDescent="0.2">
      <c r="A7021" t="s">
        <v>5027</v>
      </c>
      <c r="B7021" t="s">
        <v>5028</v>
      </c>
      <c r="C7021" s="2">
        <v>44046.154861111114</v>
      </c>
      <c r="D7021" s="2">
        <v>44046.186111111114</v>
      </c>
      <c r="E7021" t="s">
        <v>6052</v>
      </c>
    </row>
    <row r="7022" spans="1:5" x14ac:dyDescent="0.2">
      <c r="A7022" t="s">
        <v>5027</v>
      </c>
      <c r="B7022" t="s">
        <v>5028</v>
      </c>
      <c r="C7022" s="2">
        <v>44046.154861111114</v>
      </c>
      <c r="D7022" s="2">
        <v>44046.186111111114</v>
      </c>
      <c r="E7022" t="s">
        <v>2013</v>
      </c>
    </row>
    <row r="7023" spans="1:5" x14ac:dyDescent="0.2">
      <c r="A7023" t="s">
        <v>5027</v>
      </c>
      <c r="B7023" t="s">
        <v>5028</v>
      </c>
      <c r="C7023" s="2">
        <v>44046.154861111114</v>
      </c>
      <c r="D7023" s="2">
        <v>44046.186111111114</v>
      </c>
      <c r="E7023" t="s">
        <v>2015</v>
      </c>
    </row>
    <row r="7024" spans="1:5" x14ac:dyDescent="0.2">
      <c r="A7024" t="s">
        <v>5027</v>
      </c>
      <c r="B7024" t="s">
        <v>5028</v>
      </c>
      <c r="C7024" s="2">
        <v>44046.154861111114</v>
      </c>
      <c r="D7024" s="2">
        <v>44046.186111111114</v>
      </c>
      <c r="E7024" t="s">
        <v>2018</v>
      </c>
    </row>
    <row r="7025" spans="1:5" x14ac:dyDescent="0.2">
      <c r="A7025" t="s">
        <v>5027</v>
      </c>
      <c r="B7025" t="s">
        <v>5028</v>
      </c>
      <c r="C7025" s="2">
        <v>44046.154861111114</v>
      </c>
      <c r="D7025" s="2">
        <v>44046.186111111114</v>
      </c>
      <c r="E7025" t="s">
        <v>6053</v>
      </c>
    </row>
    <row r="7026" spans="1:5" x14ac:dyDescent="0.2">
      <c r="A7026" t="s">
        <v>5027</v>
      </c>
      <c r="B7026" t="s">
        <v>5028</v>
      </c>
      <c r="C7026" s="2">
        <v>44046.154861111114</v>
      </c>
      <c r="D7026" s="2">
        <v>44046.186111111114</v>
      </c>
      <c r="E7026" t="s">
        <v>6054</v>
      </c>
    </row>
    <row r="7027" spans="1:5" x14ac:dyDescent="0.2">
      <c r="A7027" t="s">
        <v>5027</v>
      </c>
      <c r="B7027" t="s">
        <v>5028</v>
      </c>
      <c r="C7027" s="2">
        <v>44046.154861111114</v>
      </c>
      <c r="D7027" s="2">
        <v>44046.186111111114</v>
      </c>
      <c r="E7027" t="s">
        <v>2019</v>
      </c>
    </row>
    <row r="7028" spans="1:5" x14ac:dyDescent="0.2">
      <c r="A7028" t="s">
        <v>5027</v>
      </c>
      <c r="B7028" t="s">
        <v>5028</v>
      </c>
      <c r="C7028" s="2">
        <v>44046.154861111114</v>
      </c>
      <c r="D7028" s="2">
        <v>44046.186111111114</v>
      </c>
      <c r="E7028" t="s">
        <v>6055</v>
      </c>
    </row>
    <row r="7029" spans="1:5" x14ac:dyDescent="0.2">
      <c r="A7029" t="s">
        <v>5027</v>
      </c>
      <c r="B7029" t="s">
        <v>5028</v>
      </c>
      <c r="C7029" s="2">
        <v>44046.154861111114</v>
      </c>
      <c r="D7029" s="2">
        <v>44046.186111111114</v>
      </c>
      <c r="E7029" t="s">
        <v>6056</v>
      </c>
    </row>
    <row r="7030" spans="1:5" x14ac:dyDescent="0.2">
      <c r="A7030" t="s">
        <v>5027</v>
      </c>
      <c r="B7030" t="s">
        <v>5028</v>
      </c>
      <c r="C7030" s="2">
        <v>44046.154861111114</v>
      </c>
      <c r="D7030" s="2">
        <v>44046.186111111114</v>
      </c>
      <c r="E7030" t="s">
        <v>6057</v>
      </c>
    </row>
    <row r="7031" spans="1:5" x14ac:dyDescent="0.2">
      <c r="A7031" t="s">
        <v>5027</v>
      </c>
      <c r="B7031" t="s">
        <v>5028</v>
      </c>
      <c r="C7031" s="2">
        <v>44046.154861111114</v>
      </c>
      <c r="D7031" s="2">
        <v>44046.186111111114</v>
      </c>
      <c r="E7031" t="s">
        <v>6058</v>
      </c>
    </row>
    <row r="7032" spans="1:5" x14ac:dyDescent="0.2">
      <c r="A7032" t="s">
        <v>5027</v>
      </c>
      <c r="B7032" t="s">
        <v>5028</v>
      </c>
      <c r="C7032" s="2">
        <v>44046.154861111114</v>
      </c>
      <c r="D7032" s="2">
        <v>44046.186111111114</v>
      </c>
      <c r="E7032" t="s">
        <v>6059</v>
      </c>
    </row>
    <row r="7033" spans="1:5" x14ac:dyDescent="0.2">
      <c r="A7033" t="s">
        <v>5027</v>
      </c>
      <c r="B7033" t="s">
        <v>5028</v>
      </c>
      <c r="C7033" s="2">
        <v>44046.154861111114</v>
      </c>
      <c r="D7033" s="2">
        <v>44046.186111111114</v>
      </c>
      <c r="E7033" t="s">
        <v>2020</v>
      </c>
    </row>
    <row r="7034" spans="1:5" x14ac:dyDescent="0.2">
      <c r="A7034" t="s">
        <v>5027</v>
      </c>
      <c r="B7034" t="s">
        <v>5028</v>
      </c>
      <c r="C7034" s="2">
        <v>44046.154861111114</v>
      </c>
      <c r="D7034" s="2">
        <v>44046.186111111114</v>
      </c>
      <c r="E7034" t="s">
        <v>2023</v>
      </c>
    </row>
    <row r="7035" spans="1:5" x14ac:dyDescent="0.2">
      <c r="A7035" t="s">
        <v>5027</v>
      </c>
      <c r="B7035" t="s">
        <v>5028</v>
      </c>
      <c r="C7035" s="2">
        <v>44046.154861111114</v>
      </c>
      <c r="D7035" s="2">
        <v>44046.186111111114</v>
      </c>
      <c r="E7035" t="s">
        <v>2024</v>
      </c>
    </row>
    <row r="7036" spans="1:5" x14ac:dyDescent="0.2">
      <c r="A7036" t="s">
        <v>5027</v>
      </c>
      <c r="B7036" t="s">
        <v>5028</v>
      </c>
      <c r="C7036" s="2">
        <v>44046.154861111114</v>
      </c>
      <c r="D7036" s="2">
        <v>44046.186111111114</v>
      </c>
      <c r="E7036" t="s">
        <v>2025</v>
      </c>
    </row>
    <row r="7037" spans="1:5" x14ac:dyDescent="0.2">
      <c r="A7037" t="s">
        <v>5027</v>
      </c>
      <c r="B7037" t="s">
        <v>5028</v>
      </c>
      <c r="C7037" s="2">
        <v>44046.154861111114</v>
      </c>
      <c r="D7037" s="2">
        <v>44046.186111111114</v>
      </c>
      <c r="E7037" t="s">
        <v>2027</v>
      </c>
    </row>
    <row r="7038" spans="1:5" x14ac:dyDescent="0.2">
      <c r="A7038" t="s">
        <v>5027</v>
      </c>
      <c r="B7038" t="s">
        <v>5028</v>
      </c>
      <c r="C7038" s="2">
        <v>44046.154861111114</v>
      </c>
      <c r="D7038" s="2">
        <v>44046.186111111114</v>
      </c>
      <c r="E7038" t="s">
        <v>2028</v>
      </c>
    </row>
    <row r="7039" spans="1:5" x14ac:dyDescent="0.2">
      <c r="A7039" t="s">
        <v>5027</v>
      </c>
      <c r="B7039" t="s">
        <v>5028</v>
      </c>
      <c r="C7039" s="2">
        <v>44046.154861111114</v>
      </c>
      <c r="D7039" s="2">
        <v>44046.186111111114</v>
      </c>
      <c r="E7039" t="s">
        <v>6060</v>
      </c>
    </row>
    <row r="7040" spans="1:5" x14ac:dyDescent="0.2">
      <c r="A7040" t="s">
        <v>5027</v>
      </c>
      <c r="B7040" t="s">
        <v>5028</v>
      </c>
      <c r="C7040" s="2">
        <v>44046.154861111114</v>
      </c>
      <c r="D7040" s="2">
        <v>44046.186111111114</v>
      </c>
      <c r="E7040" t="s">
        <v>6061</v>
      </c>
    </row>
    <row r="7041" spans="1:5" x14ac:dyDescent="0.2">
      <c r="A7041" t="s">
        <v>5027</v>
      </c>
      <c r="B7041" t="s">
        <v>5028</v>
      </c>
      <c r="C7041" s="2">
        <v>44046.154861111114</v>
      </c>
      <c r="D7041" s="2">
        <v>44046.186111111114</v>
      </c>
      <c r="E7041" t="s">
        <v>2030</v>
      </c>
    </row>
    <row r="7042" spans="1:5" x14ac:dyDescent="0.2">
      <c r="A7042" t="s">
        <v>5027</v>
      </c>
      <c r="B7042" t="s">
        <v>5028</v>
      </c>
      <c r="C7042" s="2">
        <v>44046.154861111114</v>
      </c>
      <c r="D7042" s="2">
        <v>44046.186111111114</v>
      </c>
      <c r="E7042" t="s">
        <v>6062</v>
      </c>
    </row>
    <row r="7043" spans="1:5" x14ac:dyDescent="0.2">
      <c r="A7043" t="s">
        <v>5027</v>
      </c>
      <c r="B7043" t="s">
        <v>5028</v>
      </c>
      <c r="C7043" s="2">
        <v>44046.154861111114</v>
      </c>
      <c r="D7043" s="2">
        <v>44046.186111111114</v>
      </c>
      <c r="E7043" t="s">
        <v>6063</v>
      </c>
    </row>
    <row r="7044" spans="1:5" x14ac:dyDescent="0.2">
      <c r="A7044" t="s">
        <v>5027</v>
      </c>
      <c r="B7044" t="s">
        <v>5028</v>
      </c>
      <c r="C7044" s="2">
        <v>44046.154861111114</v>
      </c>
      <c r="D7044" s="2">
        <v>44046.186111111114</v>
      </c>
      <c r="E7044" t="s">
        <v>6064</v>
      </c>
    </row>
    <row r="7045" spans="1:5" x14ac:dyDescent="0.2">
      <c r="A7045" t="s">
        <v>5027</v>
      </c>
      <c r="B7045" t="s">
        <v>5028</v>
      </c>
      <c r="C7045" s="2">
        <v>44046.154861111114</v>
      </c>
      <c r="D7045" s="2">
        <v>44046.186111111114</v>
      </c>
      <c r="E7045" t="s">
        <v>6065</v>
      </c>
    </row>
    <row r="7046" spans="1:5" x14ac:dyDescent="0.2">
      <c r="A7046" t="s">
        <v>5027</v>
      </c>
      <c r="B7046" t="s">
        <v>5028</v>
      </c>
      <c r="C7046" s="2">
        <v>44046.154861111114</v>
      </c>
      <c r="D7046" s="2">
        <v>44046.186111111114</v>
      </c>
      <c r="E7046" t="s">
        <v>6066</v>
      </c>
    </row>
    <row r="7047" spans="1:5" x14ac:dyDescent="0.2">
      <c r="A7047" t="s">
        <v>5027</v>
      </c>
      <c r="B7047" t="s">
        <v>5028</v>
      </c>
      <c r="C7047" s="2">
        <v>44046.154861111114</v>
      </c>
      <c r="D7047" s="2">
        <v>44046.186111111114</v>
      </c>
      <c r="E7047" t="s">
        <v>6067</v>
      </c>
    </row>
    <row r="7048" spans="1:5" x14ac:dyDescent="0.2">
      <c r="A7048" t="s">
        <v>5027</v>
      </c>
      <c r="B7048" t="s">
        <v>5028</v>
      </c>
      <c r="C7048" s="2">
        <v>44046.154861111114</v>
      </c>
      <c r="D7048" s="2">
        <v>44046.186111111114</v>
      </c>
      <c r="E7048" t="s">
        <v>6068</v>
      </c>
    </row>
    <row r="7049" spans="1:5" x14ac:dyDescent="0.2">
      <c r="A7049" t="s">
        <v>5027</v>
      </c>
      <c r="B7049" t="s">
        <v>5028</v>
      </c>
      <c r="C7049" s="2">
        <v>44046.154861111114</v>
      </c>
      <c r="D7049" s="2">
        <v>44046.186111111114</v>
      </c>
      <c r="E7049" t="s">
        <v>2038</v>
      </c>
    </row>
    <row r="7050" spans="1:5" x14ac:dyDescent="0.2">
      <c r="A7050" t="s">
        <v>5027</v>
      </c>
      <c r="B7050" t="s">
        <v>5028</v>
      </c>
      <c r="C7050" s="2">
        <v>44046.154861111114</v>
      </c>
      <c r="D7050" s="2">
        <v>44046.186111111114</v>
      </c>
      <c r="E7050" t="s">
        <v>2040</v>
      </c>
    </row>
    <row r="7051" spans="1:5" x14ac:dyDescent="0.2">
      <c r="A7051" t="s">
        <v>5027</v>
      </c>
      <c r="B7051" t="s">
        <v>5028</v>
      </c>
      <c r="C7051" s="2">
        <v>44046.154861111114</v>
      </c>
      <c r="D7051" s="2">
        <v>44046.186111111114</v>
      </c>
      <c r="E7051" t="s">
        <v>2041</v>
      </c>
    </row>
    <row r="7052" spans="1:5" x14ac:dyDescent="0.2">
      <c r="A7052" t="s">
        <v>5027</v>
      </c>
      <c r="B7052" t="s">
        <v>5028</v>
      </c>
      <c r="C7052" s="2">
        <v>44046.154861111114</v>
      </c>
      <c r="D7052" s="2">
        <v>44046.186111111114</v>
      </c>
      <c r="E7052" t="s">
        <v>6069</v>
      </c>
    </row>
    <row r="7053" spans="1:5" x14ac:dyDescent="0.2">
      <c r="A7053" t="s">
        <v>5027</v>
      </c>
      <c r="B7053" t="s">
        <v>5028</v>
      </c>
      <c r="C7053" s="2">
        <v>44046.154861111114</v>
      </c>
      <c r="D7053" s="2">
        <v>44046.186111111114</v>
      </c>
      <c r="E7053" t="s">
        <v>6070</v>
      </c>
    </row>
    <row r="7054" spans="1:5" x14ac:dyDescent="0.2">
      <c r="A7054" t="s">
        <v>5027</v>
      </c>
      <c r="B7054" t="s">
        <v>5028</v>
      </c>
      <c r="C7054" s="2">
        <v>44046.154861111114</v>
      </c>
      <c r="D7054" s="2">
        <v>44046.186111111114</v>
      </c>
      <c r="E7054" t="s">
        <v>2044</v>
      </c>
    </row>
    <row r="7055" spans="1:5" x14ac:dyDescent="0.2">
      <c r="A7055" t="s">
        <v>5027</v>
      </c>
      <c r="B7055" t="s">
        <v>5028</v>
      </c>
      <c r="C7055" s="2">
        <v>44046.154861111114</v>
      </c>
      <c r="D7055" s="2">
        <v>44046.186111111114</v>
      </c>
      <c r="E7055" t="s">
        <v>2047</v>
      </c>
    </row>
    <row r="7056" spans="1:5" x14ac:dyDescent="0.2">
      <c r="A7056" t="s">
        <v>5027</v>
      </c>
      <c r="B7056" t="s">
        <v>5028</v>
      </c>
      <c r="C7056" s="2">
        <v>44046.154861111114</v>
      </c>
      <c r="D7056" s="2">
        <v>44046.186111111114</v>
      </c>
      <c r="E7056" t="s">
        <v>2049</v>
      </c>
    </row>
    <row r="7057" spans="1:5" x14ac:dyDescent="0.2">
      <c r="A7057" t="s">
        <v>5027</v>
      </c>
      <c r="B7057" t="s">
        <v>5028</v>
      </c>
      <c r="C7057" s="2">
        <v>44046.154861111114</v>
      </c>
      <c r="D7057" s="2">
        <v>44046.186111111114</v>
      </c>
      <c r="E7057" t="s">
        <v>6071</v>
      </c>
    </row>
    <row r="7058" spans="1:5" x14ac:dyDescent="0.2">
      <c r="A7058" t="s">
        <v>5027</v>
      </c>
      <c r="B7058" t="s">
        <v>5028</v>
      </c>
      <c r="C7058" s="2">
        <v>44046.154861111114</v>
      </c>
      <c r="D7058" s="2">
        <v>44046.186111111114</v>
      </c>
      <c r="E7058" t="s">
        <v>2051</v>
      </c>
    </row>
    <row r="7059" spans="1:5" x14ac:dyDescent="0.2">
      <c r="A7059" t="s">
        <v>5027</v>
      </c>
      <c r="B7059" t="s">
        <v>5028</v>
      </c>
      <c r="C7059" s="2">
        <v>44046.154861111114</v>
      </c>
      <c r="D7059" s="2">
        <v>44046.186111111114</v>
      </c>
      <c r="E7059" t="s">
        <v>6072</v>
      </c>
    </row>
    <row r="7060" spans="1:5" x14ac:dyDescent="0.2">
      <c r="A7060" t="s">
        <v>5027</v>
      </c>
      <c r="B7060" t="s">
        <v>5028</v>
      </c>
      <c r="C7060" s="2">
        <v>44046.154861111114</v>
      </c>
      <c r="D7060" s="2">
        <v>44046.186111111114</v>
      </c>
      <c r="E7060" t="s">
        <v>2054</v>
      </c>
    </row>
    <row r="7061" spans="1:5" x14ac:dyDescent="0.2">
      <c r="A7061" t="s">
        <v>5027</v>
      </c>
      <c r="B7061" t="s">
        <v>5028</v>
      </c>
      <c r="C7061" s="2">
        <v>44046.154861111114</v>
      </c>
      <c r="D7061" s="2">
        <v>44046.186111111114</v>
      </c>
      <c r="E7061" t="s">
        <v>2055</v>
      </c>
    </row>
    <row r="7062" spans="1:5" x14ac:dyDescent="0.2">
      <c r="A7062" t="s">
        <v>5027</v>
      </c>
      <c r="B7062" t="s">
        <v>5028</v>
      </c>
      <c r="C7062" s="2">
        <v>44046.154861111114</v>
      </c>
      <c r="D7062" s="2">
        <v>44046.186111111114</v>
      </c>
      <c r="E7062" t="s">
        <v>6073</v>
      </c>
    </row>
    <row r="7063" spans="1:5" x14ac:dyDescent="0.2">
      <c r="A7063" t="s">
        <v>5027</v>
      </c>
      <c r="B7063" t="s">
        <v>5028</v>
      </c>
      <c r="C7063" s="2">
        <v>44046.154861111114</v>
      </c>
      <c r="D7063" s="2">
        <v>44046.186111111114</v>
      </c>
      <c r="E7063" t="s">
        <v>2058</v>
      </c>
    </row>
    <row r="7064" spans="1:5" x14ac:dyDescent="0.2">
      <c r="A7064" t="s">
        <v>5027</v>
      </c>
      <c r="B7064" t="s">
        <v>5028</v>
      </c>
      <c r="C7064" s="2">
        <v>44046.154861111114</v>
      </c>
      <c r="D7064" s="2">
        <v>44046.186111111114</v>
      </c>
      <c r="E7064" t="s">
        <v>2059</v>
      </c>
    </row>
    <row r="7065" spans="1:5" x14ac:dyDescent="0.2">
      <c r="A7065" t="s">
        <v>5027</v>
      </c>
      <c r="B7065" t="s">
        <v>5028</v>
      </c>
      <c r="C7065" s="2">
        <v>44046.154861111114</v>
      </c>
      <c r="D7065" s="2">
        <v>44046.186111111114</v>
      </c>
      <c r="E7065" t="s">
        <v>6074</v>
      </c>
    </row>
    <row r="7066" spans="1:5" x14ac:dyDescent="0.2">
      <c r="A7066" t="s">
        <v>5027</v>
      </c>
      <c r="B7066" t="s">
        <v>5028</v>
      </c>
      <c r="C7066" s="2">
        <v>44046.154861111114</v>
      </c>
      <c r="D7066" s="2">
        <v>44046.186111111114</v>
      </c>
      <c r="E7066" t="s">
        <v>6075</v>
      </c>
    </row>
    <row r="7067" spans="1:5" x14ac:dyDescent="0.2">
      <c r="A7067" t="s">
        <v>5027</v>
      </c>
      <c r="B7067" t="s">
        <v>5028</v>
      </c>
      <c r="C7067" s="2">
        <v>44046.154861111114</v>
      </c>
      <c r="D7067" s="2">
        <v>44046.186111111114</v>
      </c>
      <c r="E7067" t="s">
        <v>2060</v>
      </c>
    </row>
    <row r="7068" spans="1:5" x14ac:dyDescent="0.2">
      <c r="A7068" t="s">
        <v>5027</v>
      </c>
      <c r="B7068" t="s">
        <v>5028</v>
      </c>
      <c r="C7068" s="2">
        <v>44046.154861111114</v>
      </c>
      <c r="D7068" s="2">
        <v>44046.186111111114</v>
      </c>
      <c r="E7068" t="s">
        <v>2061</v>
      </c>
    </row>
    <row r="7069" spans="1:5" x14ac:dyDescent="0.2">
      <c r="A7069" t="s">
        <v>5027</v>
      </c>
      <c r="B7069" t="s">
        <v>5028</v>
      </c>
      <c r="C7069" s="2">
        <v>44046.154861111114</v>
      </c>
      <c r="D7069" s="2">
        <v>44046.186111111114</v>
      </c>
      <c r="E7069" t="s">
        <v>6076</v>
      </c>
    </row>
    <row r="7070" spans="1:5" x14ac:dyDescent="0.2">
      <c r="A7070" t="s">
        <v>5027</v>
      </c>
      <c r="B7070" t="s">
        <v>5028</v>
      </c>
      <c r="C7070" s="2">
        <v>44046.154861111114</v>
      </c>
      <c r="D7070" s="2">
        <v>44046.186111111114</v>
      </c>
      <c r="E7070" t="s">
        <v>6077</v>
      </c>
    </row>
    <row r="7071" spans="1:5" x14ac:dyDescent="0.2">
      <c r="A7071" t="s">
        <v>5027</v>
      </c>
      <c r="B7071" t="s">
        <v>5028</v>
      </c>
      <c r="C7071" s="2">
        <v>44046.154861111114</v>
      </c>
      <c r="D7071" s="2">
        <v>44046.186111111114</v>
      </c>
      <c r="E7071" t="s">
        <v>6078</v>
      </c>
    </row>
    <row r="7072" spans="1:5" x14ac:dyDescent="0.2">
      <c r="A7072" t="s">
        <v>5027</v>
      </c>
      <c r="B7072" t="s">
        <v>5028</v>
      </c>
      <c r="C7072" s="2">
        <v>44046.154861111114</v>
      </c>
      <c r="D7072" s="2">
        <v>44046.186111111114</v>
      </c>
      <c r="E7072" t="s">
        <v>2064</v>
      </c>
    </row>
    <row r="7073" spans="1:5" x14ac:dyDescent="0.2">
      <c r="A7073" t="s">
        <v>5027</v>
      </c>
      <c r="B7073" t="s">
        <v>5028</v>
      </c>
      <c r="C7073" s="2">
        <v>44046.154861111114</v>
      </c>
      <c r="D7073" s="2">
        <v>44046.186111111114</v>
      </c>
      <c r="E7073" t="s">
        <v>2065</v>
      </c>
    </row>
    <row r="7074" spans="1:5" x14ac:dyDescent="0.2">
      <c r="A7074" t="s">
        <v>5027</v>
      </c>
      <c r="B7074" t="s">
        <v>5028</v>
      </c>
      <c r="C7074" s="2">
        <v>44046.154861111114</v>
      </c>
      <c r="D7074" s="2">
        <v>44046.186111111114</v>
      </c>
      <c r="E7074" t="s">
        <v>6079</v>
      </c>
    </row>
    <row r="7075" spans="1:5" x14ac:dyDescent="0.2">
      <c r="A7075" t="s">
        <v>5027</v>
      </c>
      <c r="B7075" t="s">
        <v>5028</v>
      </c>
      <c r="C7075" s="2">
        <v>44046.154861111114</v>
      </c>
      <c r="D7075" s="2">
        <v>44046.186111111114</v>
      </c>
      <c r="E7075" t="s">
        <v>6080</v>
      </c>
    </row>
    <row r="7076" spans="1:5" x14ac:dyDescent="0.2">
      <c r="A7076" t="s">
        <v>5027</v>
      </c>
      <c r="B7076" t="s">
        <v>5028</v>
      </c>
      <c r="C7076" s="2">
        <v>44046.154861111114</v>
      </c>
      <c r="D7076" s="2">
        <v>44046.186111111114</v>
      </c>
      <c r="E7076" t="s">
        <v>6081</v>
      </c>
    </row>
    <row r="7077" spans="1:5" x14ac:dyDescent="0.2">
      <c r="A7077" t="s">
        <v>5027</v>
      </c>
      <c r="B7077" t="s">
        <v>5028</v>
      </c>
      <c r="C7077" s="2">
        <v>44046.154861111114</v>
      </c>
      <c r="D7077" s="2">
        <v>44046.186111111114</v>
      </c>
      <c r="E7077" t="s">
        <v>6082</v>
      </c>
    </row>
    <row r="7078" spans="1:5" x14ac:dyDescent="0.2">
      <c r="A7078" t="s">
        <v>5027</v>
      </c>
      <c r="B7078" t="s">
        <v>5028</v>
      </c>
      <c r="C7078" s="2">
        <v>44046.154861111114</v>
      </c>
      <c r="D7078" s="2">
        <v>44046.186111111114</v>
      </c>
      <c r="E7078" t="s">
        <v>6083</v>
      </c>
    </row>
    <row r="7079" spans="1:5" x14ac:dyDescent="0.2">
      <c r="A7079" t="s">
        <v>5027</v>
      </c>
      <c r="B7079" t="s">
        <v>5028</v>
      </c>
      <c r="C7079" s="2">
        <v>44046.154861111114</v>
      </c>
      <c r="D7079" s="2">
        <v>44046.186111111114</v>
      </c>
      <c r="E7079" t="s">
        <v>2068</v>
      </c>
    </row>
    <row r="7080" spans="1:5" x14ac:dyDescent="0.2">
      <c r="A7080" t="s">
        <v>5027</v>
      </c>
      <c r="B7080" t="s">
        <v>5028</v>
      </c>
      <c r="C7080" s="2">
        <v>44046.154861111114</v>
      </c>
      <c r="D7080" s="2">
        <v>44046.186111111114</v>
      </c>
      <c r="E7080" t="s">
        <v>6084</v>
      </c>
    </row>
    <row r="7081" spans="1:5" x14ac:dyDescent="0.2">
      <c r="A7081" t="s">
        <v>5027</v>
      </c>
      <c r="B7081" t="s">
        <v>5028</v>
      </c>
      <c r="C7081" s="2">
        <v>44046.154861111114</v>
      </c>
      <c r="D7081" s="2">
        <v>44046.186111111114</v>
      </c>
      <c r="E7081" t="s">
        <v>2069</v>
      </c>
    </row>
    <row r="7082" spans="1:5" x14ac:dyDescent="0.2">
      <c r="A7082" t="s">
        <v>5027</v>
      </c>
      <c r="B7082" t="s">
        <v>5028</v>
      </c>
      <c r="C7082" s="2">
        <v>44046.154861111114</v>
      </c>
      <c r="D7082" s="2">
        <v>44046.186111111114</v>
      </c>
      <c r="E7082" t="s">
        <v>6085</v>
      </c>
    </row>
    <row r="7083" spans="1:5" x14ac:dyDescent="0.2">
      <c r="A7083" t="s">
        <v>5027</v>
      </c>
      <c r="B7083" t="s">
        <v>5028</v>
      </c>
      <c r="C7083" s="2">
        <v>44046.154861111114</v>
      </c>
      <c r="D7083" s="2">
        <v>44046.186111111114</v>
      </c>
      <c r="E7083" t="s">
        <v>6086</v>
      </c>
    </row>
    <row r="7084" spans="1:5" x14ac:dyDescent="0.2">
      <c r="A7084" t="s">
        <v>5027</v>
      </c>
      <c r="B7084" t="s">
        <v>5028</v>
      </c>
      <c r="C7084" s="2">
        <v>44046.154861111114</v>
      </c>
      <c r="D7084" s="2">
        <v>44046.186111111114</v>
      </c>
      <c r="E7084" t="s">
        <v>6087</v>
      </c>
    </row>
    <row r="7085" spans="1:5" x14ac:dyDescent="0.2">
      <c r="A7085" t="s">
        <v>5027</v>
      </c>
      <c r="B7085" t="s">
        <v>5028</v>
      </c>
      <c r="C7085" s="2">
        <v>44046.154861111114</v>
      </c>
      <c r="D7085" s="2">
        <v>44046.186111111114</v>
      </c>
      <c r="E7085" t="s">
        <v>2073</v>
      </c>
    </row>
    <row r="7086" spans="1:5" x14ac:dyDescent="0.2">
      <c r="A7086" t="s">
        <v>5027</v>
      </c>
      <c r="B7086" t="s">
        <v>5028</v>
      </c>
      <c r="C7086" s="2">
        <v>44046.154861111114</v>
      </c>
      <c r="D7086" s="2">
        <v>44046.186111111114</v>
      </c>
      <c r="E7086" t="s">
        <v>2074</v>
      </c>
    </row>
    <row r="7087" spans="1:5" x14ac:dyDescent="0.2">
      <c r="A7087" t="s">
        <v>5027</v>
      </c>
      <c r="B7087" t="s">
        <v>5028</v>
      </c>
      <c r="C7087" s="2">
        <v>44046.154861111114</v>
      </c>
      <c r="D7087" s="2">
        <v>44046.186111111114</v>
      </c>
      <c r="E7087" t="s">
        <v>6088</v>
      </c>
    </row>
    <row r="7088" spans="1:5" x14ac:dyDescent="0.2">
      <c r="A7088" t="s">
        <v>5027</v>
      </c>
      <c r="B7088" t="s">
        <v>5028</v>
      </c>
      <c r="C7088" s="2">
        <v>44046.154861111114</v>
      </c>
      <c r="D7088" s="2">
        <v>44046.186111111114</v>
      </c>
      <c r="E7088" t="s">
        <v>2075</v>
      </c>
    </row>
    <row r="7089" spans="1:5" x14ac:dyDescent="0.2">
      <c r="A7089" t="s">
        <v>5027</v>
      </c>
      <c r="B7089" t="s">
        <v>5028</v>
      </c>
      <c r="C7089" s="2">
        <v>44046.154861111114</v>
      </c>
      <c r="D7089" s="2">
        <v>44046.186111111114</v>
      </c>
      <c r="E7089" t="s">
        <v>2076</v>
      </c>
    </row>
    <row r="7090" spans="1:5" x14ac:dyDescent="0.2">
      <c r="A7090" t="s">
        <v>5027</v>
      </c>
      <c r="B7090" t="s">
        <v>5028</v>
      </c>
      <c r="C7090" s="2">
        <v>44046.154861111114</v>
      </c>
      <c r="D7090" s="2">
        <v>44046.186111111114</v>
      </c>
      <c r="E7090" t="s">
        <v>6089</v>
      </c>
    </row>
    <row r="7091" spans="1:5" x14ac:dyDescent="0.2">
      <c r="A7091" t="s">
        <v>5027</v>
      </c>
      <c r="B7091" t="s">
        <v>5028</v>
      </c>
      <c r="C7091" s="2">
        <v>44046.154861111114</v>
      </c>
      <c r="D7091" s="2">
        <v>44046.186111111114</v>
      </c>
      <c r="E7091" t="s">
        <v>6090</v>
      </c>
    </row>
    <row r="7092" spans="1:5" x14ac:dyDescent="0.2">
      <c r="A7092" t="s">
        <v>5027</v>
      </c>
      <c r="B7092" t="s">
        <v>5028</v>
      </c>
      <c r="C7092" s="2">
        <v>44046.154861111114</v>
      </c>
      <c r="D7092" s="2">
        <v>44046.186111111114</v>
      </c>
      <c r="E7092" t="s">
        <v>2078</v>
      </c>
    </row>
    <row r="7093" spans="1:5" x14ac:dyDescent="0.2">
      <c r="A7093" t="s">
        <v>5027</v>
      </c>
      <c r="B7093" t="s">
        <v>5028</v>
      </c>
      <c r="C7093" s="2">
        <v>44046.154861111114</v>
      </c>
      <c r="D7093" s="2">
        <v>44046.186111111114</v>
      </c>
      <c r="E7093" t="s">
        <v>2079</v>
      </c>
    </row>
    <row r="7094" spans="1:5" x14ac:dyDescent="0.2">
      <c r="A7094" t="s">
        <v>5027</v>
      </c>
      <c r="B7094" t="s">
        <v>5028</v>
      </c>
      <c r="C7094" s="2">
        <v>44046.154861111114</v>
      </c>
      <c r="D7094" s="2">
        <v>44046.186111111114</v>
      </c>
      <c r="E7094" t="s">
        <v>2080</v>
      </c>
    </row>
    <row r="7095" spans="1:5" x14ac:dyDescent="0.2">
      <c r="A7095" t="s">
        <v>5027</v>
      </c>
      <c r="B7095" t="s">
        <v>5028</v>
      </c>
      <c r="C7095" s="2">
        <v>44046.154861111114</v>
      </c>
      <c r="D7095" s="2">
        <v>44046.186111111114</v>
      </c>
      <c r="E7095" t="s">
        <v>6091</v>
      </c>
    </row>
    <row r="7096" spans="1:5" x14ac:dyDescent="0.2">
      <c r="A7096" t="s">
        <v>5027</v>
      </c>
      <c r="B7096" t="s">
        <v>5028</v>
      </c>
      <c r="C7096" s="2">
        <v>44046.154861111114</v>
      </c>
      <c r="D7096" s="2">
        <v>44046.186111111114</v>
      </c>
      <c r="E7096" t="s">
        <v>2083</v>
      </c>
    </row>
    <row r="7097" spans="1:5" x14ac:dyDescent="0.2">
      <c r="A7097" t="s">
        <v>5027</v>
      </c>
      <c r="B7097" t="s">
        <v>5028</v>
      </c>
      <c r="C7097" s="2">
        <v>44046.154861111114</v>
      </c>
      <c r="D7097" s="2">
        <v>44046.186111111114</v>
      </c>
      <c r="E7097" t="s">
        <v>2084</v>
      </c>
    </row>
    <row r="7098" spans="1:5" x14ac:dyDescent="0.2">
      <c r="A7098" t="s">
        <v>5027</v>
      </c>
      <c r="B7098" t="s">
        <v>5028</v>
      </c>
      <c r="C7098" s="2">
        <v>44046.154861111114</v>
      </c>
      <c r="D7098" s="2">
        <v>44046.186111111114</v>
      </c>
      <c r="E7098" t="s">
        <v>6092</v>
      </c>
    </row>
    <row r="7099" spans="1:5" x14ac:dyDescent="0.2">
      <c r="A7099" t="s">
        <v>5027</v>
      </c>
      <c r="B7099" t="s">
        <v>5028</v>
      </c>
      <c r="C7099" s="2">
        <v>44046.154861111114</v>
      </c>
      <c r="D7099" s="2">
        <v>44046.186111111114</v>
      </c>
      <c r="E7099" t="s">
        <v>2085</v>
      </c>
    </row>
    <row r="7100" spans="1:5" x14ac:dyDescent="0.2">
      <c r="A7100" t="s">
        <v>5027</v>
      </c>
      <c r="B7100" t="s">
        <v>5028</v>
      </c>
      <c r="C7100" s="2">
        <v>44046.154861111114</v>
      </c>
      <c r="D7100" s="2">
        <v>44046.186111111114</v>
      </c>
      <c r="E7100" t="s">
        <v>6093</v>
      </c>
    </row>
    <row r="7101" spans="1:5" x14ac:dyDescent="0.2">
      <c r="A7101" t="s">
        <v>5027</v>
      </c>
      <c r="B7101" t="s">
        <v>5028</v>
      </c>
      <c r="C7101" s="2">
        <v>44046.154861111114</v>
      </c>
      <c r="D7101" s="2">
        <v>44046.186111111114</v>
      </c>
      <c r="E7101" t="s">
        <v>2086</v>
      </c>
    </row>
    <row r="7102" spans="1:5" x14ac:dyDescent="0.2">
      <c r="A7102" t="s">
        <v>5027</v>
      </c>
      <c r="B7102" t="s">
        <v>5028</v>
      </c>
      <c r="C7102" s="2">
        <v>44046.154861111114</v>
      </c>
      <c r="D7102" s="2">
        <v>44046.186111111114</v>
      </c>
      <c r="E7102" t="s">
        <v>2087</v>
      </c>
    </row>
    <row r="7103" spans="1:5" x14ac:dyDescent="0.2">
      <c r="A7103" t="s">
        <v>5027</v>
      </c>
      <c r="B7103" t="s">
        <v>5028</v>
      </c>
      <c r="C7103" s="2">
        <v>44046.154861111114</v>
      </c>
      <c r="D7103" s="2">
        <v>44046.186111111114</v>
      </c>
      <c r="E7103" t="s">
        <v>2088</v>
      </c>
    </row>
    <row r="7104" spans="1:5" x14ac:dyDescent="0.2">
      <c r="A7104" t="s">
        <v>5027</v>
      </c>
      <c r="B7104" t="s">
        <v>5028</v>
      </c>
      <c r="C7104" s="2">
        <v>44046.154861111114</v>
      </c>
      <c r="D7104" s="2">
        <v>44046.186111111114</v>
      </c>
      <c r="E7104" t="s">
        <v>6094</v>
      </c>
    </row>
    <row r="7105" spans="1:5" x14ac:dyDescent="0.2">
      <c r="A7105" t="s">
        <v>5027</v>
      </c>
      <c r="B7105" t="s">
        <v>5028</v>
      </c>
      <c r="C7105" s="2">
        <v>44046.154861111114</v>
      </c>
      <c r="D7105" s="2">
        <v>44046.186111111114</v>
      </c>
      <c r="E7105" t="s">
        <v>2093</v>
      </c>
    </row>
    <row r="7106" spans="1:5" x14ac:dyDescent="0.2">
      <c r="A7106" t="s">
        <v>5027</v>
      </c>
      <c r="B7106" t="s">
        <v>5028</v>
      </c>
      <c r="C7106" s="2">
        <v>44046.154861111114</v>
      </c>
      <c r="D7106" s="2">
        <v>44046.186111111114</v>
      </c>
      <c r="E7106" t="s">
        <v>6095</v>
      </c>
    </row>
    <row r="7107" spans="1:5" x14ac:dyDescent="0.2">
      <c r="A7107" t="s">
        <v>5027</v>
      </c>
      <c r="B7107" t="s">
        <v>5028</v>
      </c>
      <c r="C7107" s="2">
        <v>44046.154861111114</v>
      </c>
      <c r="D7107" s="2">
        <v>44046.186111111114</v>
      </c>
      <c r="E7107" t="s">
        <v>6096</v>
      </c>
    </row>
    <row r="7108" spans="1:5" x14ac:dyDescent="0.2">
      <c r="A7108" t="s">
        <v>5027</v>
      </c>
      <c r="B7108" t="s">
        <v>5028</v>
      </c>
      <c r="C7108" s="2">
        <v>44046.154861111114</v>
      </c>
      <c r="D7108" s="2">
        <v>44046.186111111114</v>
      </c>
      <c r="E7108" t="s">
        <v>6097</v>
      </c>
    </row>
    <row r="7109" spans="1:5" x14ac:dyDescent="0.2">
      <c r="A7109" t="s">
        <v>5027</v>
      </c>
      <c r="B7109" t="s">
        <v>5028</v>
      </c>
      <c r="C7109" s="2">
        <v>44046.154861111114</v>
      </c>
      <c r="D7109" s="2">
        <v>44046.186111111114</v>
      </c>
      <c r="E7109" t="s">
        <v>6098</v>
      </c>
    </row>
    <row r="7110" spans="1:5" x14ac:dyDescent="0.2">
      <c r="A7110" t="s">
        <v>5027</v>
      </c>
      <c r="B7110" t="s">
        <v>5028</v>
      </c>
      <c r="C7110" s="2">
        <v>44046.154861111114</v>
      </c>
      <c r="D7110" s="2">
        <v>44046.186111111114</v>
      </c>
      <c r="E7110" t="s">
        <v>6099</v>
      </c>
    </row>
    <row r="7111" spans="1:5" x14ac:dyDescent="0.2">
      <c r="A7111" t="s">
        <v>5027</v>
      </c>
      <c r="B7111" t="s">
        <v>5028</v>
      </c>
      <c r="C7111" s="2">
        <v>44046.154861111114</v>
      </c>
      <c r="D7111" s="2">
        <v>44046.186111111114</v>
      </c>
      <c r="E7111" t="s">
        <v>6100</v>
      </c>
    </row>
    <row r="7112" spans="1:5" x14ac:dyDescent="0.2">
      <c r="A7112" t="s">
        <v>5027</v>
      </c>
      <c r="B7112" t="s">
        <v>5028</v>
      </c>
      <c r="C7112" s="2">
        <v>44046.154861111114</v>
      </c>
      <c r="D7112" s="2">
        <v>44046.186111111114</v>
      </c>
      <c r="E7112" t="s">
        <v>2099</v>
      </c>
    </row>
    <row r="7113" spans="1:5" x14ac:dyDescent="0.2">
      <c r="A7113" t="s">
        <v>5027</v>
      </c>
      <c r="B7113" t="s">
        <v>5028</v>
      </c>
      <c r="C7113" s="2">
        <v>44046.154861111114</v>
      </c>
      <c r="D7113" s="2">
        <v>44046.186111111114</v>
      </c>
      <c r="E7113" t="s">
        <v>2102</v>
      </c>
    </row>
    <row r="7114" spans="1:5" x14ac:dyDescent="0.2">
      <c r="A7114" t="s">
        <v>5027</v>
      </c>
      <c r="B7114" t="s">
        <v>5028</v>
      </c>
      <c r="C7114" s="2">
        <v>44046.154861111114</v>
      </c>
      <c r="D7114" s="2">
        <v>44046.186111111114</v>
      </c>
      <c r="E7114" t="s">
        <v>2103</v>
      </c>
    </row>
    <row r="7115" spans="1:5" x14ac:dyDescent="0.2">
      <c r="A7115" t="s">
        <v>5027</v>
      </c>
      <c r="B7115" t="s">
        <v>5028</v>
      </c>
      <c r="C7115" s="2">
        <v>44046.154861111114</v>
      </c>
      <c r="D7115" s="2">
        <v>44046.186111111114</v>
      </c>
      <c r="E7115" t="s">
        <v>6101</v>
      </c>
    </row>
    <row r="7116" spans="1:5" x14ac:dyDescent="0.2">
      <c r="A7116" t="s">
        <v>5027</v>
      </c>
      <c r="B7116" t="s">
        <v>5028</v>
      </c>
      <c r="C7116" s="2">
        <v>44046.154861111114</v>
      </c>
      <c r="D7116" s="2">
        <v>44046.186111111114</v>
      </c>
      <c r="E7116" t="s">
        <v>6102</v>
      </c>
    </row>
    <row r="7117" spans="1:5" x14ac:dyDescent="0.2">
      <c r="A7117" t="s">
        <v>5027</v>
      </c>
      <c r="B7117" t="s">
        <v>5028</v>
      </c>
      <c r="C7117" s="2">
        <v>44046.154861111114</v>
      </c>
      <c r="D7117" s="2">
        <v>44046.186111111114</v>
      </c>
      <c r="E7117" t="s">
        <v>6103</v>
      </c>
    </row>
    <row r="7118" spans="1:5" x14ac:dyDescent="0.2">
      <c r="A7118" t="s">
        <v>5027</v>
      </c>
      <c r="B7118" t="s">
        <v>5028</v>
      </c>
      <c r="C7118" s="2">
        <v>44046.154861111114</v>
      </c>
      <c r="D7118" s="2">
        <v>44046.186111111114</v>
      </c>
      <c r="E7118" t="s">
        <v>2104</v>
      </c>
    </row>
    <row r="7119" spans="1:5" x14ac:dyDescent="0.2">
      <c r="A7119" t="s">
        <v>5027</v>
      </c>
      <c r="B7119" t="s">
        <v>5028</v>
      </c>
      <c r="C7119" s="2">
        <v>44046.154861111114</v>
      </c>
      <c r="D7119" s="2">
        <v>44046.186111111114</v>
      </c>
      <c r="E7119" t="s">
        <v>6104</v>
      </c>
    </row>
    <row r="7120" spans="1:5" x14ac:dyDescent="0.2">
      <c r="A7120" t="s">
        <v>5027</v>
      </c>
      <c r="B7120" t="s">
        <v>5028</v>
      </c>
      <c r="C7120" s="2">
        <v>44046.154861111114</v>
      </c>
      <c r="D7120" s="2">
        <v>44046.186111111114</v>
      </c>
      <c r="E7120" t="s">
        <v>6105</v>
      </c>
    </row>
    <row r="7121" spans="1:5" x14ac:dyDescent="0.2">
      <c r="A7121" t="s">
        <v>5027</v>
      </c>
      <c r="B7121" t="s">
        <v>5028</v>
      </c>
      <c r="C7121" s="2">
        <v>44046.154861111114</v>
      </c>
      <c r="D7121" s="2">
        <v>44046.186111111114</v>
      </c>
      <c r="E7121" t="s">
        <v>6106</v>
      </c>
    </row>
    <row r="7122" spans="1:5" x14ac:dyDescent="0.2">
      <c r="A7122" t="s">
        <v>5027</v>
      </c>
      <c r="B7122" t="s">
        <v>5028</v>
      </c>
      <c r="C7122" s="2">
        <v>44046.154861111114</v>
      </c>
      <c r="D7122" s="2">
        <v>44046.186111111114</v>
      </c>
      <c r="E7122" t="s">
        <v>2108</v>
      </c>
    </row>
    <row r="7123" spans="1:5" x14ac:dyDescent="0.2">
      <c r="A7123" t="s">
        <v>5027</v>
      </c>
      <c r="B7123" t="s">
        <v>5028</v>
      </c>
      <c r="C7123" s="2">
        <v>44046.154861111114</v>
      </c>
      <c r="D7123" s="2">
        <v>44046.186111111114</v>
      </c>
      <c r="E7123" t="s">
        <v>6107</v>
      </c>
    </row>
    <row r="7124" spans="1:5" x14ac:dyDescent="0.2">
      <c r="A7124" t="s">
        <v>5027</v>
      </c>
      <c r="B7124" t="s">
        <v>5028</v>
      </c>
      <c r="C7124" s="2">
        <v>44046.154861111114</v>
      </c>
      <c r="D7124" s="2">
        <v>44046.186111111114</v>
      </c>
      <c r="E7124" t="s">
        <v>2109</v>
      </c>
    </row>
    <row r="7125" spans="1:5" x14ac:dyDescent="0.2">
      <c r="A7125" t="s">
        <v>5027</v>
      </c>
      <c r="B7125" t="s">
        <v>5028</v>
      </c>
      <c r="C7125" s="2">
        <v>44046.154861111114</v>
      </c>
      <c r="D7125" s="2">
        <v>44046.186111111114</v>
      </c>
      <c r="E7125" t="s">
        <v>6108</v>
      </c>
    </row>
    <row r="7126" spans="1:5" x14ac:dyDescent="0.2">
      <c r="A7126" t="s">
        <v>5027</v>
      </c>
      <c r="B7126" t="s">
        <v>5028</v>
      </c>
      <c r="C7126" s="2">
        <v>44046.154861111114</v>
      </c>
      <c r="D7126" s="2">
        <v>44046.186111111114</v>
      </c>
      <c r="E7126" t="s">
        <v>2110</v>
      </c>
    </row>
    <row r="7127" spans="1:5" x14ac:dyDescent="0.2">
      <c r="A7127" t="s">
        <v>5027</v>
      </c>
      <c r="B7127" t="s">
        <v>5028</v>
      </c>
      <c r="C7127" s="2">
        <v>44046.154861111114</v>
      </c>
      <c r="D7127" s="2">
        <v>44046.186111111114</v>
      </c>
      <c r="E7127" t="s">
        <v>6109</v>
      </c>
    </row>
    <row r="7128" spans="1:5" x14ac:dyDescent="0.2">
      <c r="A7128" t="s">
        <v>5027</v>
      </c>
      <c r="B7128" t="s">
        <v>5028</v>
      </c>
      <c r="C7128" s="2">
        <v>44046.154861111114</v>
      </c>
      <c r="D7128" s="2">
        <v>44046.186111111114</v>
      </c>
      <c r="E7128" t="s">
        <v>6110</v>
      </c>
    </row>
    <row r="7129" spans="1:5" x14ac:dyDescent="0.2">
      <c r="A7129" t="s">
        <v>5027</v>
      </c>
      <c r="B7129" t="s">
        <v>5028</v>
      </c>
      <c r="C7129" s="2">
        <v>44046.154861111114</v>
      </c>
      <c r="D7129" s="2">
        <v>44046.186111111114</v>
      </c>
      <c r="E7129" t="s">
        <v>6111</v>
      </c>
    </row>
    <row r="7130" spans="1:5" x14ac:dyDescent="0.2">
      <c r="A7130" t="s">
        <v>5027</v>
      </c>
      <c r="B7130" t="s">
        <v>5028</v>
      </c>
      <c r="C7130" s="2">
        <v>44046.154861111114</v>
      </c>
      <c r="D7130" s="2">
        <v>44046.186111111114</v>
      </c>
      <c r="E7130" t="s">
        <v>2111</v>
      </c>
    </row>
    <row r="7131" spans="1:5" x14ac:dyDescent="0.2">
      <c r="A7131" t="s">
        <v>5027</v>
      </c>
      <c r="B7131" t="s">
        <v>5028</v>
      </c>
      <c r="C7131" s="2">
        <v>44046.154861111114</v>
      </c>
      <c r="D7131" s="2">
        <v>44046.186111111114</v>
      </c>
      <c r="E7131" t="s">
        <v>2113</v>
      </c>
    </row>
    <row r="7132" spans="1:5" x14ac:dyDescent="0.2">
      <c r="A7132" t="s">
        <v>5027</v>
      </c>
      <c r="B7132" t="s">
        <v>5028</v>
      </c>
      <c r="C7132" s="2">
        <v>44046.154861111114</v>
      </c>
      <c r="D7132" s="2">
        <v>44046.186111111114</v>
      </c>
      <c r="E7132" t="s">
        <v>2114</v>
      </c>
    </row>
    <row r="7133" spans="1:5" x14ac:dyDescent="0.2">
      <c r="A7133" t="s">
        <v>5027</v>
      </c>
      <c r="B7133" t="s">
        <v>5028</v>
      </c>
      <c r="C7133" s="2">
        <v>44046.154861111114</v>
      </c>
      <c r="D7133" s="2">
        <v>44046.186111111114</v>
      </c>
      <c r="E7133" t="s">
        <v>2115</v>
      </c>
    </row>
    <row r="7134" spans="1:5" x14ac:dyDescent="0.2">
      <c r="A7134" t="s">
        <v>5027</v>
      </c>
      <c r="B7134" t="s">
        <v>5028</v>
      </c>
      <c r="C7134" s="2">
        <v>44046.154861111114</v>
      </c>
      <c r="D7134" s="2">
        <v>44046.186111111114</v>
      </c>
      <c r="E7134" t="s">
        <v>2116</v>
      </c>
    </row>
    <row r="7135" spans="1:5" x14ac:dyDescent="0.2">
      <c r="A7135" t="s">
        <v>5027</v>
      </c>
      <c r="B7135" t="s">
        <v>5028</v>
      </c>
      <c r="C7135" s="2">
        <v>44046.154861111114</v>
      </c>
      <c r="D7135" s="2">
        <v>44046.186111111114</v>
      </c>
      <c r="E7135" t="s">
        <v>6112</v>
      </c>
    </row>
    <row r="7136" spans="1:5" x14ac:dyDescent="0.2">
      <c r="A7136" t="s">
        <v>5027</v>
      </c>
      <c r="B7136" t="s">
        <v>5028</v>
      </c>
      <c r="C7136" s="2">
        <v>44046.154861111114</v>
      </c>
      <c r="D7136" s="2">
        <v>44046.186111111114</v>
      </c>
      <c r="E7136" t="s">
        <v>2118</v>
      </c>
    </row>
    <row r="7137" spans="1:5" x14ac:dyDescent="0.2">
      <c r="A7137" t="s">
        <v>5027</v>
      </c>
      <c r="B7137" t="s">
        <v>5028</v>
      </c>
      <c r="C7137" s="2">
        <v>44046.154861111114</v>
      </c>
      <c r="D7137" s="2">
        <v>44046.186111111114</v>
      </c>
      <c r="E7137" t="s">
        <v>2120</v>
      </c>
    </row>
    <row r="7138" spans="1:5" x14ac:dyDescent="0.2">
      <c r="A7138" t="s">
        <v>5027</v>
      </c>
      <c r="B7138" t="s">
        <v>5028</v>
      </c>
      <c r="C7138" s="2">
        <v>44046.154861111114</v>
      </c>
      <c r="D7138" s="2">
        <v>44046.186111111114</v>
      </c>
      <c r="E7138" t="s">
        <v>6113</v>
      </c>
    </row>
    <row r="7139" spans="1:5" x14ac:dyDescent="0.2">
      <c r="A7139" t="s">
        <v>5027</v>
      </c>
      <c r="B7139" t="s">
        <v>5028</v>
      </c>
      <c r="C7139" s="2">
        <v>44046.154861111114</v>
      </c>
      <c r="D7139" s="2">
        <v>44046.186111111114</v>
      </c>
      <c r="E7139" t="s">
        <v>6114</v>
      </c>
    </row>
    <row r="7140" spans="1:5" x14ac:dyDescent="0.2">
      <c r="A7140" t="s">
        <v>5027</v>
      </c>
      <c r="B7140" t="s">
        <v>5028</v>
      </c>
      <c r="C7140" s="2">
        <v>44046.154861111114</v>
      </c>
      <c r="D7140" s="2">
        <v>44046.186111111114</v>
      </c>
      <c r="E7140" t="s">
        <v>2123</v>
      </c>
    </row>
    <row r="7141" spans="1:5" x14ac:dyDescent="0.2">
      <c r="A7141" t="s">
        <v>5027</v>
      </c>
      <c r="B7141" t="s">
        <v>5028</v>
      </c>
      <c r="C7141" s="2">
        <v>44046.154861111114</v>
      </c>
      <c r="D7141" s="2">
        <v>44046.186111111114</v>
      </c>
      <c r="E7141" t="s">
        <v>2126</v>
      </c>
    </row>
    <row r="7142" spans="1:5" x14ac:dyDescent="0.2">
      <c r="A7142" t="s">
        <v>5027</v>
      </c>
      <c r="B7142" t="s">
        <v>5028</v>
      </c>
      <c r="C7142" s="2">
        <v>44046.154861111114</v>
      </c>
      <c r="D7142" s="2">
        <v>44046.186111111114</v>
      </c>
      <c r="E7142" t="s">
        <v>6115</v>
      </c>
    </row>
    <row r="7143" spans="1:5" x14ac:dyDescent="0.2">
      <c r="A7143" t="s">
        <v>5027</v>
      </c>
      <c r="B7143" t="s">
        <v>5028</v>
      </c>
      <c r="C7143" s="2">
        <v>44046.154861111114</v>
      </c>
      <c r="D7143" s="2">
        <v>44046.186111111114</v>
      </c>
      <c r="E7143" t="s">
        <v>6116</v>
      </c>
    </row>
    <row r="7144" spans="1:5" x14ac:dyDescent="0.2">
      <c r="A7144" t="s">
        <v>5027</v>
      </c>
      <c r="B7144" t="s">
        <v>5028</v>
      </c>
      <c r="C7144" s="2">
        <v>44046.154861111114</v>
      </c>
      <c r="D7144" s="2">
        <v>44046.186111111114</v>
      </c>
      <c r="E7144" t="s">
        <v>6117</v>
      </c>
    </row>
    <row r="7145" spans="1:5" x14ac:dyDescent="0.2">
      <c r="A7145" t="s">
        <v>5027</v>
      </c>
      <c r="B7145" t="s">
        <v>5028</v>
      </c>
      <c r="C7145" s="2">
        <v>44046.154861111114</v>
      </c>
      <c r="D7145" s="2">
        <v>44046.186111111114</v>
      </c>
      <c r="E7145" t="s">
        <v>6118</v>
      </c>
    </row>
    <row r="7146" spans="1:5" x14ac:dyDescent="0.2">
      <c r="A7146" t="s">
        <v>5027</v>
      </c>
      <c r="B7146" t="s">
        <v>5028</v>
      </c>
      <c r="C7146" s="2">
        <v>44046.154861111114</v>
      </c>
      <c r="D7146" s="2">
        <v>44046.186111111114</v>
      </c>
      <c r="E7146" t="s">
        <v>6119</v>
      </c>
    </row>
    <row r="7147" spans="1:5" x14ac:dyDescent="0.2">
      <c r="A7147" t="s">
        <v>5027</v>
      </c>
      <c r="B7147" t="s">
        <v>5028</v>
      </c>
      <c r="C7147" s="2">
        <v>44046.154861111114</v>
      </c>
      <c r="D7147" s="2">
        <v>44046.186111111114</v>
      </c>
      <c r="E7147" t="s">
        <v>6120</v>
      </c>
    </row>
    <row r="7148" spans="1:5" x14ac:dyDescent="0.2">
      <c r="A7148" t="s">
        <v>5027</v>
      </c>
      <c r="B7148" t="s">
        <v>5028</v>
      </c>
      <c r="C7148" s="2">
        <v>44046.154861111114</v>
      </c>
      <c r="D7148" s="2">
        <v>44046.186111111114</v>
      </c>
      <c r="E7148" t="s">
        <v>2131</v>
      </c>
    </row>
    <row r="7149" spans="1:5" x14ac:dyDescent="0.2">
      <c r="A7149" t="s">
        <v>5027</v>
      </c>
      <c r="B7149" t="s">
        <v>5028</v>
      </c>
      <c r="C7149" s="2">
        <v>44046.154861111114</v>
      </c>
      <c r="D7149" s="2">
        <v>44046.186111111114</v>
      </c>
      <c r="E7149" t="s">
        <v>6121</v>
      </c>
    </row>
    <row r="7150" spans="1:5" x14ac:dyDescent="0.2">
      <c r="A7150" t="s">
        <v>5027</v>
      </c>
      <c r="B7150" t="s">
        <v>5028</v>
      </c>
      <c r="C7150" s="2">
        <v>44046.154861111114</v>
      </c>
      <c r="D7150" s="2">
        <v>44046.186111111114</v>
      </c>
      <c r="E7150" t="s">
        <v>6122</v>
      </c>
    </row>
    <row r="7151" spans="1:5" x14ac:dyDescent="0.2">
      <c r="A7151" t="s">
        <v>5027</v>
      </c>
      <c r="B7151" t="s">
        <v>5028</v>
      </c>
      <c r="C7151" s="2">
        <v>44046.154861111114</v>
      </c>
      <c r="D7151" s="2">
        <v>44046.186111111114</v>
      </c>
      <c r="E7151" t="s">
        <v>6123</v>
      </c>
    </row>
    <row r="7152" spans="1:5" x14ac:dyDescent="0.2">
      <c r="A7152" t="s">
        <v>5027</v>
      </c>
      <c r="B7152" t="s">
        <v>5028</v>
      </c>
      <c r="C7152" s="2">
        <v>44046.154861111114</v>
      </c>
      <c r="D7152" s="2">
        <v>44046.186111111114</v>
      </c>
      <c r="E7152" t="s">
        <v>6124</v>
      </c>
    </row>
    <row r="7153" spans="1:5" x14ac:dyDescent="0.2">
      <c r="A7153" t="s">
        <v>5027</v>
      </c>
      <c r="B7153" t="s">
        <v>5028</v>
      </c>
      <c r="C7153" s="2">
        <v>44046.154861111114</v>
      </c>
      <c r="D7153" s="2">
        <v>44046.186111111114</v>
      </c>
      <c r="E7153" t="s">
        <v>6125</v>
      </c>
    </row>
    <row r="7154" spans="1:5" x14ac:dyDescent="0.2">
      <c r="A7154" t="s">
        <v>5027</v>
      </c>
      <c r="B7154" t="s">
        <v>5028</v>
      </c>
      <c r="C7154" s="2">
        <v>44046.154861111114</v>
      </c>
      <c r="D7154" s="2">
        <v>44046.186111111114</v>
      </c>
      <c r="E7154" t="s">
        <v>2137</v>
      </c>
    </row>
    <row r="7155" spans="1:5" x14ac:dyDescent="0.2">
      <c r="A7155" t="s">
        <v>5027</v>
      </c>
      <c r="B7155" t="s">
        <v>5028</v>
      </c>
      <c r="C7155" s="2">
        <v>44046.154861111114</v>
      </c>
      <c r="D7155" s="2">
        <v>44046.186111111114</v>
      </c>
      <c r="E7155" t="s">
        <v>2138</v>
      </c>
    </row>
    <row r="7156" spans="1:5" x14ac:dyDescent="0.2">
      <c r="A7156" t="s">
        <v>5027</v>
      </c>
      <c r="B7156" t="s">
        <v>5028</v>
      </c>
      <c r="C7156" s="2">
        <v>44046.154861111114</v>
      </c>
      <c r="D7156" s="2">
        <v>44046.186111111114</v>
      </c>
      <c r="E7156" t="s">
        <v>2139</v>
      </c>
    </row>
    <row r="7157" spans="1:5" x14ac:dyDescent="0.2">
      <c r="A7157" t="s">
        <v>5027</v>
      </c>
      <c r="B7157" t="s">
        <v>5028</v>
      </c>
      <c r="C7157" s="2">
        <v>44046.154861111114</v>
      </c>
      <c r="D7157" s="2">
        <v>44046.186111111114</v>
      </c>
      <c r="E7157" t="s">
        <v>2141</v>
      </c>
    </row>
    <row r="7158" spans="1:5" x14ac:dyDescent="0.2">
      <c r="A7158" t="s">
        <v>5027</v>
      </c>
      <c r="B7158" t="s">
        <v>5028</v>
      </c>
      <c r="C7158" s="2">
        <v>44046.154861111114</v>
      </c>
      <c r="D7158" s="2">
        <v>44046.186111111114</v>
      </c>
      <c r="E7158" t="s">
        <v>2142</v>
      </c>
    </row>
    <row r="7159" spans="1:5" x14ac:dyDescent="0.2">
      <c r="A7159" t="s">
        <v>5027</v>
      </c>
      <c r="B7159" t="s">
        <v>5028</v>
      </c>
      <c r="C7159" s="2">
        <v>44046.154861111114</v>
      </c>
      <c r="D7159" s="2">
        <v>44046.186111111114</v>
      </c>
      <c r="E7159" t="s">
        <v>2144</v>
      </c>
    </row>
    <row r="7160" spans="1:5" x14ac:dyDescent="0.2">
      <c r="A7160" t="s">
        <v>5027</v>
      </c>
      <c r="B7160" t="s">
        <v>5028</v>
      </c>
      <c r="C7160" s="2">
        <v>44046.154861111114</v>
      </c>
      <c r="D7160" s="2">
        <v>44046.186111111114</v>
      </c>
      <c r="E7160" t="s">
        <v>2146</v>
      </c>
    </row>
    <row r="7161" spans="1:5" x14ac:dyDescent="0.2">
      <c r="A7161" t="s">
        <v>5027</v>
      </c>
      <c r="B7161" t="s">
        <v>5028</v>
      </c>
      <c r="C7161" s="2">
        <v>44046.154861111114</v>
      </c>
      <c r="D7161" s="2">
        <v>44046.186111111114</v>
      </c>
      <c r="E7161" t="s">
        <v>2149</v>
      </c>
    </row>
    <row r="7162" spans="1:5" x14ac:dyDescent="0.2">
      <c r="A7162" t="s">
        <v>5027</v>
      </c>
      <c r="B7162" t="s">
        <v>5028</v>
      </c>
      <c r="C7162" s="2">
        <v>44046.154861111114</v>
      </c>
      <c r="D7162" s="2">
        <v>44046.186111111114</v>
      </c>
      <c r="E7162" t="s">
        <v>2150</v>
      </c>
    </row>
    <row r="7163" spans="1:5" x14ac:dyDescent="0.2">
      <c r="A7163" t="s">
        <v>5027</v>
      </c>
      <c r="B7163" t="s">
        <v>5028</v>
      </c>
      <c r="C7163" s="2">
        <v>44046.154861111114</v>
      </c>
      <c r="D7163" s="2">
        <v>44046.186111111114</v>
      </c>
      <c r="E7163" t="s">
        <v>6126</v>
      </c>
    </row>
    <row r="7164" spans="1:5" x14ac:dyDescent="0.2">
      <c r="A7164" t="s">
        <v>5027</v>
      </c>
      <c r="B7164" t="s">
        <v>5028</v>
      </c>
      <c r="C7164" s="2">
        <v>44046.154861111114</v>
      </c>
      <c r="D7164" s="2">
        <v>44046.186111111114</v>
      </c>
      <c r="E7164" t="s">
        <v>2151</v>
      </c>
    </row>
    <row r="7165" spans="1:5" x14ac:dyDescent="0.2">
      <c r="A7165" t="s">
        <v>5027</v>
      </c>
      <c r="B7165" t="s">
        <v>5028</v>
      </c>
      <c r="C7165" s="2">
        <v>44046.154861111114</v>
      </c>
      <c r="D7165" s="2">
        <v>44046.186111111114</v>
      </c>
      <c r="E7165" t="s">
        <v>6127</v>
      </c>
    </row>
    <row r="7166" spans="1:5" x14ac:dyDescent="0.2">
      <c r="A7166" t="s">
        <v>5027</v>
      </c>
      <c r="B7166" t="s">
        <v>5028</v>
      </c>
      <c r="C7166" s="2">
        <v>44046.154861111114</v>
      </c>
      <c r="D7166" s="2">
        <v>44046.186111111114</v>
      </c>
      <c r="E7166" t="s">
        <v>6128</v>
      </c>
    </row>
    <row r="7167" spans="1:5" x14ac:dyDescent="0.2">
      <c r="A7167" t="s">
        <v>5027</v>
      </c>
      <c r="B7167" t="s">
        <v>5028</v>
      </c>
      <c r="C7167" s="2">
        <v>44046.154861111114</v>
      </c>
      <c r="D7167" s="2">
        <v>44046.186111111114</v>
      </c>
      <c r="E7167" t="s">
        <v>2154</v>
      </c>
    </row>
    <row r="7168" spans="1:5" x14ac:dyDescent="0.2">
      <c r="A7168" t="s">
        <v>5027</v>
      </c>
      <c r="B7168" t="s">
        <v>5028</v>
      </c>
      <c r="C7168" s="2">
        <v>44046.154861111114</v>
      </c>
      <c r="D7168" s="2">
        <v>44046.186111111114</v>
      </c>
      <c r="E7168" t="s">
        <v>6129</v>
      </c>
    </row>
    <row r="7169" spans="1:5" x14ac:dyDescent="0.2">
      <c r="A7169" t="s">
        <v>5027</v>
      </c>
      <c r="B7169" t="s">
        <v>5028</v>
      </c>
      <c r="C7169" s="2">
        <v>44046.154861111114</v>
      </c>
      <c r="D7169" s="2">
        <v>44046.186111111114</v>
      </c>
      <c r="E7169" t="s">
        <v>2155</v>
      </c>
    </row>
    <row r="7170" spans="1:5" x14ac:dyDescent="0.2">
      <c r="A7170" t="s">
        <v>5027</v>
      </c>
      <c r="B7170" t="s">
        <v>5028</v>
      </c>
      <c r="C7170" s="2">
        <v>44046.154861111114</v>
      </c>
      <c r="D7170" s="2">
        <v>44046.186111111114</v>
      </c>
      <c r="E7170" t="s">
        <v>2156</v>
      </c>
    </row>
    <row r="7171" spans="1:5" x14ac:dyDescent="0.2">
      <c r="A7171" t="s">
        <v>5027</v>
      </c>
      <c r="B7171" t="s">
        <v>5028</v>
      </c>
      <c r="C7171" s="2">
        <v>44046.154861111114</v>
      </c>
      <c r="D7171" s="2">
        <v>44046.186111111114</v>
      </c>
      <c r="E7171" t="s">
        <v>2159</v>
      </c>
    </row>
    <row r="7172" spans="1:5" x14ac:dyDescent="0.2">
      <c r="A7172" t="s">
        <v>5027</v>
      </c>
      <c r="B7172" t="s">
        <v>5028</v>
      </c>
      <c r="C7172" s="2">
        <v>44046.154861111114</v>
      </c>
      <c r="D7172" s="2">
        <v>44046.186111111114</v>
      </c>
      <c r="E7172" t="s">
        <v>2162</v>
      </c>
    </row>
    <row r="7173" spans="1:5" x14ac:dyDescent="0.2">
      <c r="A7173" t="s">
        <v>5027</v>
      </c>
      <c r="B7173" t="s">
        <v>5028</v>
      </c>
      <c r="C7173" s="2">
        <v>44046.154861111114</v>
      </c>
      <c r="D7173" s="2">
        <v>44046.186111111114</v>
      </c>
      <c r="E7173" t="s">
        <v>6130</v>
      </c>
    </row>
    <row r="7174" spans="1:5" x14ac:dyDescent="0.2">
      <c r="A7174" t="s">
        <v>5027</v>
      </c>
      <c r="B7174" t="s">
        <v>5028</v>
      </c>
      <c r="C7174" s="2">
        <v>44046.154861111114</v>
      </c>
      <c r="D7174" s="2">
        <v>44046.186111111114</v>
      </c>
      <c r="E7174" t="s">
        <v>6131</v>
      </c>
    </row>
    <row r="7175" spans="1:5" x14ac:dyDescent="0.2">
      <c r="A7175" t="s">
        <v>5027</v>
      </c>
      <c r="B7175" t="s">
        <v>5028</v>
      </c>
      <c r="C7175" s="2">
        <v>44046.154861111114</v>
      </c>
      <c r="D7175" s="2">
        <v>44046.186111111114</v>
      </c>
      <c r="E7175" t="s">
        <v>6132</v>
      </c>
    </row>
    <row r="7176" spans="1:5" x14ac:dyDescent="0.2">
      <c r="A7176" t="s">
        <v>5027</v>
      </c>
      <c r="B7176" t="s">
        <v>5028</v>
      </c>
      <c r="C7176" s="2">
        <v>44046.154861111114</v>
      </c>
      <c r="D7176" s="2">
        <v>44046.186111111114</v>
      </c>
      <c r="E7176" t="s">
        <v>6133</v>
      </c>
    </row>
    <row r="7177" spans="1:5" x14ac:dyDescent="0.2">
      <c r="A7177" t="s">
        <v>5027</v>
      </c>
      <c r="B7177" t="s">
        <v>5028</v>
      </c>
      <c r="C7177" s="2">
        <v>44046.154861111114</v>
      </c>
      <c r="D7177" s="2">
        <v>44046.186111111114</v>
      </c>
      <c r="E7177" t="s">
        <v>2167</v>
      </c>
    </row>
    <row r="7178" spans="1:5" x14ac:dyDescent="0.2">
      <c r="A7178" t="s">
        <v>5027</v>
      </c>
      <c r="B7178" t="s">
        <v>5028</v>
      </c>
      <c r="C7178" s="2">
        <v>44046.154861111114</v>
      </c>
      <c r="D7178" s="2">
        <v>44046.186111111114</v>
      </c>
      <c r="E7178" t="s">
        <v>2168</v>
      </c>
    </row>
    <row r="7179" spans="1:5" x14ac:dyDescent="0.2">
      <c r="A7179" t="s">
        <v>5027</v>
      </c>
      <c r="B7179" t="s">
        <v>5028</v>
      </c>
      <c r="C7179" s="2">
        <v>44046.154861111114</v>
      </c>
      <c r="D7179" s="2">
        <v>44046.186111111114</v>
      </c>
      <c r="E7179" t="s">
        <v>6134</v>
      </c>
    </row>
    <row r="7180" spans="1:5" x14ac:dyDescent="0.2">
      <c r="A7180" t="s">
        <v>5027</v>
      </c>
      <c r="B7180" t="s">
        <v>5028</v>
      </c>
      <c r="C7180" s="2">
        <v>44046.154861111114</v>
      </c>
      <c r="D7180" s="2">
        <v>44046.186111111114</v>
      </c>
      <c r="E7180" t="s">
        <v>6135</v>
      </c>
    </row>
    <row r="7181" spans="1:5" x14ac:dyDescent="0.2">
      <c r="A7181" t="s">
        <v>5027</v>
      </c>
      <c r="B7181" t="s">
        <v>5028</v>
      </c>
      <c r="C7181" s="2">
        <v>44046.154861111114</v>
      </c>
      <c r="D7181" s="2">
        <v>44046.186111111114</v>
      </c>
      <c r="E7181" t="s">
        <v>2173</v>
      </c>
    </row>
    <row r="7182" spans="1:5" x14ac:dyDescent="0.2">
      <c r="A7182" t="s">
        <v>5027</v>
      </c>
      <c r="B7182" t="s">
        <v>5028</v>
      </c>
      <c r="C7182" s="2">
        <v>44046.154861111114</v>
      </c>
      <c r="D7182" s="2">
        <v>44046.186111111114</v>
      </c>
      <c r="E7182" t="s">
        <v>2174</v>
      </c>
    </row>
    <row r="7183" spans="1:5" x14ac:dyDescent="0.2">
      <c r="A7183" t="s">
        <v>5027</v>
      </c>
      <c r="B7183" t="s">
        <v>5028</v>
      </c>
      <c r="C7183" s="2">
        <v>44046.154861111114</v>
      </c>
      <c r="D7183" s="2">
        <v>44046.186111111114</v>
      </c>
      <c r="E7183" t="s">
        <v>2175</v>
      </c>
    </row>
    <row r="7184" spans="1:5" x14ac:dyDescent="0.2">
      <c r="A7184" t="s">
        <v>5027</v>
      </c>
      <c r="B7184" t="s">
        <v>5028</v>
      </c>
      <c r="C7184" s="2">
        <v>44046.154861111114</v>
      </c>
      <c r="D7184" s="2">
        <v>44046.186111111114</v>
      </c>
      <c r="E7184" t="s">
        <v>6136</v>
      </c>
    </row>
    <row r="7185" spans="1:5" x14ac:dyDescent="0.2">
      <c r="A7185" t="s">
        <v>5027</v>
      </c>
      <c r="B7185" t="s">
        <v>5028</v>
      </c>
      <c r="C7185" s="2">
        <v>44046.154861111114</v>
      </c>
      <c r="D7185" s="2">
        <v>44046.186111111114</v>
      </c>
      <c r="E7185" t="s">
        <v>6137</v>
      </c>
    </row>
    <row r="7186" spans="1:5" x14ac:dyDescent="0.2">
      <c r="A7186" t="s">
        <v>5027</v>
      </c>
      <c r="B7186" t="s">
        <v>5028</v>
      </c>
      <c r="C7186" s="2">
        <v>44046.154861111114</v>
      </c>
      <c r="D7186" s="2">
        <v>44046.186111111114</v>
      </c>
      <c r="E7186" t="s">
        <v>6138</v>
      </c>
    </row>
    <row r="7187" spans="1:5" x14ac:dyDescent="0.2">
      <c r="A7187" t="s">
        <v>5027</v>
      </c>
      <c r="B7187" t="s">
        <v>5028</v>
      </c>
      <c r="C7187" s="2">
        <v>44046.154861111114</v>
      </c>
      <c r="D7187" s="2">
        <v>44046.186111111114</v>
      </c>
      <c r="E7187" t="s">
        <v>6139</v>
      </c>
    </row>
    <row r="7188" spans="1:5" x14ac:dyDescent="0.2">
      <c r="A7188" t="s">
        <v>5027</v>
      </c>
      <c r="B7188" t="s">
        <v>5028</v>
      </c>
      <c r="C7188" s="2">
        <v>44046.154861111114</v>
      </c>
      <c r="D7188" s="2">
        <v>44046.186111111114</v>
      </c>
      <c r="E7188" t="s">
        <v>2177</v>
      </c>
    </row>
    <row r="7189" spans="1:5" x14ac:dyDescent="0.2">
      <c r="A7189" t="s">
        <v>5027</v>
      </c>
      <c r="B7189" t="s">
        <v>5028</v>
      </c>
      <c r="C7189" s="2">
        <v>44046.154861111114</v>
      </c>
      <c r="D7189" s="2">
        <v>44046.186111111114</v>
      </c>
      <c r="E7189" t="s">
        <v>2181</v>
      </c>
    </row>
    <row r="7190" spans="1:5" x14ac:dyDescent="0.2">
      <c r="A7190" t="s">
        <v>5027</v>
      </c>
      <c r="B7190" t="s">
        <v>5028</v>
      </c>
      <c r="C7190" s="2">
        <v>44046.154861111114</v>
      </c>
      <c r="D7190" s="2">
        <v>44046.186111111114</v>
      </c>
      <c r="E7190" t="s">
        <v>2182</v>
      </c>
    </row>
    <row r="7191" spans="1:5" x14ac:dyDescent="0.2">
      <c r="A7191" t="s">
        <v>5027</v>
      </c>
      <c r="B7191" t="s">
        <v>5028</v>
      </c>
      <c r="C7191" s="2">
        <v>44046.154861111114</v>
      </c>
      <c r="D7191" s="2">
        <v>44046.186111111114</v>
      </c>
      <c r="E7191" t="s">
        <v>2186</v>
      </c>
    </row>
    <row r="7192" spans="1:5" x14ac:dyDescent="0.2">
      <c r="A7192" t="s">
        <v>5027</v>
      </c>
      <c r="B7192" t="s">
        <v>5028</v>
      </c>
      <c r="C7192" s="2">
        <v>44046.154861111114</v>
      </c>
      <c r="D7192" s="2">
        <v>44046.186111111114</v>
      </c>
      <c r="E7192" t="s">
        <v>6140</v>
      </c>
    </row>
    <row r="7193" spans="1:5" x14ac:dyDescent="0.2">
      <c r="A7193" t="s">
        <v>5027</v>
      </c>
      <c r="B7193" t="s">
        <v>5028</v>
      </c>
      <c r="C7193" s="2">
        <v>44046.154861111114</v>
      </c>
      <c r="D7193" s="2">
        <v>44046.186111111114</v>
      </c>
      <c r="E7193" t="s">
        <v>2187</v>
      </c>
    </row>
    <row r="7194" spans="1:5" x14ac:dyDescent="0.2">
      <c r="A7194" t="s">
        <v>5027</v>
      </c>
      <c r="B7194" t="s">
        <v>5028</v>
      </c>
      <c r="C7194" s="2">
        <v>44046.154861111114</v>
      </c>
      <c r="D7194" s="2">
        <v>44046.186111111114</v>
      </c>
      <c r="E7194" t="s">
        <v>6141</v>
      </c>
    </row>
    <row r="7195" spans="1:5" x14ac:dyDescent="0.2">
      <c r="A7195" t="s">
        <v>5027</v>
      </c>
      <c r="B7195" t="s">
        <v>5028</v>
      </c>
      <c r="C7195" s="2">
        <v>44046.154861111114</v>
      </c>
      <c r="D7195" s="2">
        <v>44046.186111111114</v>
      </c>
      <c r="E7195" t="s">
        <v>6142</v>
      </c>
    </row>
    <row r="7196" spans="1:5" x14ac:dyDescent="0.2">
      <c r="A7196" t="s">
        <v>5027</v>
      </c>
      <c r="B7196" t="s">
        <v>5028</v>
      </c>
      <c r="C7196" s="2">
        <v>44046.154861111114</v>
      </c>
      <c r="D7196" s="2">
        <v>44046.186111111114</v>
      </c>
      <c r="E7196" t="s">
        <v>6143</v>
      </c>
    </row>
    <row r="7197" spans="1:5" x14ac:dyDescent="0.2">
      <c r="A7197" t="s">
        <v>5027</v>
      </c>
      <c r="B7197" t="s">
        <v>5028</v>
      </c>
      <c r="C7197" s="2">
        <v>44046.154861111114</v>
      </c>
      <c r="D7197" s="2">
        <v>44046.186111111114</v>
      </c>
      <c r="E7197" t="s">
        <v>2189</v>
      </c>
    </row>
    <row r="7198" spans="1:5" x14ac:dyDescent="0.2">
      <c r="A7198" t="s">
        <v>5027</v>
      </c>
      <c r="B7198" t="s">
        <v>5028</v>
      </c>
      <c r="C7198" s="2">
        <v>44046.154861111114</v>
      </c>
      <c r="D7198" s="2">
        <v>44046.186111111114</v>
      </c>
      <c r="E7198" t="s">
        <v>6144</v>
      </c>
    </row>
    <row r="7199" spans="1:5" x14ac:dyDescent="0.2">
      <c r="A7199" t="s">
        <v>5027</v>
      </c>
      <c r="B7199" t="s">
        <v>5028</v>
      </c>
      <c r="C7199" s="2">
        <v>44046.154861111114</v>
      </c>
      <c r="D7199" s="2">
        <v>44046.186111111114</v>
      </c>
      <c r="E7199" t="s">
        <v>6145</v>
      </c>
    </row>
    <row r="7200" spans="1:5" x14ac:dyDescent="0.2">
      <c r="A7200" t="s">
        <v>5027</v>
      </c>
      <c r="B7200" t="s">
        <v>5028</v>
      </c>
      <c r="C7200" s="2">
        <v>44046.154861111114</v>
      </c>
      <c r="D7200" s="2">
        <v>44046.186111111114</v>
      </c>
      <c r="E7200" t="s">
        <v>2192</v>
      </c>
    </row>
    <row r="7201" spans="1:5" x14ac:dyDescent="0.2">
      <c r="A7201" t="s">
        <v>5027</v>
      </c>
      <c r="B7201" t="s">
        <v>5028</v>
      </c>
      <c r="C7201" s="2">
        <v>44046.154861111114</v>
      </c>
      <c r="D7201" s="2">
        <v>44046.186111111114</v>
      </c>
      <c r="E7201" t="s">
        <v>6146</v>
      </c>
    </row>
    <row r="7202" spans="1:5" x14ac:dyDescent="0.2">
      <c r="A7202" t="s">
        <v>5027</v>
      </c>
      <c r="B7202" t="s">
        <v>5028</v>
      </c>
      <c r="C7202" s="2">
        <v>44046.154861111114</v>
      </c>
      <c r="D7202" s="2">
        <v>44046.186111111114</v>
      </c>
      <c r="E7202" t="s">
        <v>6147</v>
      </c>
    </row>
    <row r="7203" spans="1:5" x14ac:dyDescent="0.2">
      <c r="A7203" t="s">
        <v>5027</v>
      </c>
      <c r="B7203" t="s">
        <v>5028</v>
      </c>
      <c r="C7203" s="2">
        <v>44046.154861111114</v>
      </c>
      <c r="D7203" s="2">
        <v>44046.186111111114</v>
      </c>
      <c r="E7203" t="s">
        <v>2196</v>
      </c>
    </row>
    <row r="7204" spans="1:5" x14ac:dyDescent="0.2">
      <c r="A7204" t="s">
        <v>5027</v>
      </c>
      <c r="B7204" t="s">
        <v>5028</v>
      </c>
      <c r="C7204" s="2">
        <v>44046.154861111114</v>
      </c>
      <c r="D7204" s="2">
        <v>44046.186111111114</v>
      </c>
      <c r="E7204" t="s">
        <v>6148</v>
      </c>
    </row>
    <row r="7205" spans="1:5" x14ac:dyDescent="0.2">
      <c r="A7205" t="s">
        <v>5027</v>
      </c>
      <c r="B7205" t="s">
        <v>5028</v>
      </c>
      <c r="C7205" s="2">
        <v>44046.154861111114</v>
      </c>
      <c r="D7205" s="2">
        <v>44046.186111111114</v>
      </c>
      <c r="E7205" t="s">
        <v>2198</v>
      </c>
    </row>
    <row r="7206" spans="1:5" x14ac:dyDescent="0.2">
      <c r="A7206" t="s">
        <v>5027</v>
      </c>
      <c r="B7206" t="s">
        <v>5028</v>
      </c>
      <c r="C7206" s="2">
        <v>44046.154861111114</v>
      </c>
      <c r="D7206" s="2">
        <v>44046.186111111114</v>
      </c>
      <c r="E7206" t="s">
        <v>2200</v>
      </c>
    </row>
    <row r="7207" spans="1:5" x14ac:dyDescent="0.2">
      <c r="A7207" t="s">
        <v>5027</v>
      </c>
      <c r="B7207" t="s">
        <v>5028</v>
      </c>
      <c r="C7207" s="2">
        <v>44046.154861111114</v>
      </c>
      <c r="D7207" s="2">
        <v>44046.186111111114</v>
      </c>
      <c r="E7207" t="s">
        <v>2201</v>
      </c>
    </row>
    <row r="7208" spans="1:5" x14ac:dyDescent="0.2">
      <c r="A7208" t="s">
        <v>5027</v>
      </c>
      <c r="B7208" t="s">
        <v>5028</v>
      </c>
      <c r="C7208" s="2">
        <v>44046.154861111114</v>
      </c>
      <c r="D7208" s="2">
        <v>44046.186111111114</v>
      </c>
      <c r="E7208" t="s">
        <v>2202</v>
      </c>
    </row>
    <row r="7209" spans="1:5" x14ac:dyDescent="0.2">
      <c r="A7209" t="s">
        <v>5027</v>
      </c>
      <c r="B7209" t="s">
        <v>5028</v>
      </c>
      <c r="C7209" s="2">
        <v>44046.154861111114</v>
      </c>
      <c r="D7209" s="2">
        <v>44046.186111111114</v>
      </c>
      <c r="E7209" t="s">
        <v>2203</v>
      </c>
    </row>
    <row r="7210" spans="1:5" x14ac:dyDescent="0.2">
      <c r="A7210" t="s">
        <v>5027</v>
      </c>
      <c r="B7210" t="s">
        <v>5028</v>
      </c>
      <c r="C7210" s="2">
        <v>44046.154861111114</v>
      </c>
      <c r="D7210" s="2">
        <v>44046.186111111114</v>
      </c>
      <c r="E7210" t="s">
        <v>2205</v>
      </c>
    </row>
    <row r="7211" spans="1:5" x14ac:dyDescent="0.2">
      <c r="A7211" t="s">
        <v>5027</v>
      </c>
      <c r="B7211" t="s">
        <v>5028</v>
      </c>
      <c r="C7211" s="2">
        <v>44046.154861111114</v>
      </c>
      <c r="D7211" s="2">
        <v>44046.186111111114</v>
      </c>
      <c r="E7211" t="s">
        <v>6149</v>
      </c>
    </row>
    <row r="7212" spans="1:5" x14ac:dyDescent="0.2">
      <c r="A7212" t="s">
        <v>5027</v>
      </c>
      <c r="B7212" t="s">
        <v>5028</v>
      </c>
      <c r="C7212" s="2">
        <v>44046.154861111114</v>
      </c>
      <c r="D7212" s="2">
        <v>44046.186111111114</v>
      </c>
      <c r="E7212" t="s">
        <v>6150</v>
      </c>
    </row>
    <row r="7213" spans="1:5" x14ac:dyDescent="0.2">
      <c r="A7213" t="s">
        <v>5027</v>
      </c>
      <c r="B7213" t="s">
        <v>5028</v>
      </c>
      <c r="C7213" s="2">
        <v>44046.154861111114</v>
      </c>
      <c r="D7213" s="2">
        <v>44046.186111111114</v>
      </c>
      <c r="E7213" t="s">
        <v>2208</v>
      </c>
    </row>
    <row r="7214" spans="1:5" x14ac:dyDescent="0.2">
      <c r="A7214" t="s">
        <v>5027</v>
      </c>
      <c r="B7214" t="s">
        <v>5028</v>
      </c>
      <c r="C7214" s="2">
        <v>44046.154861111114</v>
      </c>
      <c r="D7214" s="2">
        <v>44046.186111111114</v>
      </c>
      <c r="E7214" t="s">
        <v>2210</v>
      </c>
    </row>
    <row r="7215" spans="1:5" x14ac:dyDescent="0.2">
      <c r="A7215" t="s">
        <v>5027</v>
      </c>
      <c r="B7215" t="s">
        <v>5028</v>
      </c>
      <c r="C7215" s="2">
        <v>44046.154861111114</v>
      </c>
      <c r="D7215" s="2">
        <v>44046.186111111114</v>
      </c>
      <c r="E7215" t="s">
        <v>6151</v>
      </c>
    </row>
    <row r="7216" spans="1:5" x14ac:dyDescent="0.2">
      <c r="A7216" t="s">
        <v>5027</v>
      </c>
      <c r="B7216" t="s">
        <v>5028</v>
      </c>
      <c r="C7216" s="2">
        <v>44046.154861111114</v>
      </c>
      <c r="D7216" s="2">
        <v>44046.186111111114</v>
      </c>
      <c r="E7216" t="s">
        <v>6152</v>
      </c>
    </row>
    <row r="7217" spans="1:5" x14ac:dyDescent="0.2">
      <c r="A7217" t="s">
        <v>5027</v>
      </c>
      <c r="B7217" t="s">
        <v>5028</v>
      </c>
      <c r="C7217" s="2">
        <v>44046.154861111114</v>
      </c>
      <c r="D7217" s="2">
        <v>44046.186111111114</v>
      </c>
      <c r="E7217" t="s">
        <v>6153</v>
      </c>
    </row>
    <row r="7218" spans="1:5" x14ac:dyDescent="0.2">
      <c r="A7218" t="s">
        <v>5027</v>
      </c>
      <c r="B7218" t="s">
        <v>5028</v>
      </c>
      <c r="C7218" s="2">
        <v>44046.154861111114</v>
      </c>
      <c r="D7218" s="2">
        <v>44046.186111111114</v>
      </c>
      <c r="E7218" t="s">
        <v>6154</v>
      </c>
    </row>
    <row r="7219" spans="1:5" x14ac:dyDescent="0.2">
      <c r="A7219" t="s">
        <v>5027</v>
      </c>
      <c r="B7219" t="s">
        <v>5028</v>
      </c>
      <c r="C7219" s="2">
        <v>44046.154861111114</v>
      </c>
      <c r="D7219" s="2">
        <v>44046.186111111114</v>
      </c>
      <c r="E7219" t="s">
        <v>6155</v>
      </c>
    </row>
    <row r="7220" spans="1:5" x14ac:dyDescent="0.2">
      <c r="A7220" t="s">
        <v>5027</v>
      </c>
      <c r="B7220" t="s">
        <v>5028</v>
      </c>
      <c r="C7220" s="2">
        <v>44046.154861111114</v>
      </c>
      <c r="D7220" s="2">
        <v>44046.186111111114</v>
      </c>
      <c r="E7220" t="s">
        <v>2213</v>
      </c>
    </row>
    <row r="7221" spans="1:5" x14ac:dyDescent="0.2">
      <c r="A7221" t="s">
        <v>5027</v>
      </c>
      <c r="B7221" t="s">
        <v>5028</v>
      </c>
      <c r="C7221" s="2">
        <v>44046.154861111114</v>
      </c>
      <c r="D7221" s="2">
        <v>44046.186111111114</v>
      </c>
      <c r="E7221" t="s">
        <v>2215</v>
      </c>
    </row>
    <row r="7222" spans="1:5" x14ac:dyDescent="0.2">
      <c r="A7222" t="s">
        <v>5027</v>
      </c>
      <c r="B7222" t="s">
        <v>5028</v>
      </c>
      <c r="C7222" s="2">
        <v>44046.154861111114</v>
      </c>
      <c r="D7222" s="2">
        <v>44046.186111111114</v>
      </c>
      <c r="E7222" t="s">
        <v>2217</v>
      </c>
    </row>
    <row r="7223" spans="1:5" x14ac:dyDescent="0.2">
      <c r="A7223" t="s">
        <v>5027</v>
      </c>
      <c r="B7223" t="s">
        <v>5028</v>
      </c>
      <c r="C7223" s="2">
        <v>44046.154861111114</v>
      </c>
      <c r="D7223" s="2">
        <v>44046.186111111114</v>
      </c>
      <c r="E7223" t="s">
        <v>6156</v>
      </c>
    </row>
    <row r="7224" spans="1:5" x14ac:dyDescent="0.2">
      <c r="A7224" t="s">
        <v>5027</v>
      </c>
      <c r="B7224" t="s">
        <v>5028</v>
      </c>
      <c r="C7224" s="2">
        <v>44046.154861111114</v>
      </c>
      <c r="D7224" s="2">
        <v>44046.186111111114</v>
      </c>
      <c r="E7224" t="s">
        <v>6157</v>
      </c>
    </row>
    <row r="7225" spans="1:5" x14ac:dyDescent="0.2">
      <c r="A7225" t="s">
        <v>5027</v>
      </c>
      <c r="B7225" t="s">
        <v>5028</v>
      </c>
      <c r="C7225" s="2">
        <v>44046.154861111114</v>
      </c>
      <c r="D7225" s="2">
        <v>44046.186111111114</v>
      </c>
      <c r="E7225" t="s">
        <v>6158</v>
      </c>
    </row>
    <row r="7226" spans="1:5" x14ac:dyDescent="0.2">
      <c r="A7226" t="s">
        <v>5027</v>
      </c>
      <c r="B7226" t="s">
        <v>5028</v>
      </c>
      <c r="C7226" s="2">
        <v>44046.154861111114</v>
      </c>
      <c r="D7226" s="2">
        <v>44046.186111111114</v>
      </c>
      <c r="E7226" t="s">
        <v>6159</v>
      </c>
    </row>
    <row r="7227" spans="1:5" x14ac:dyDescent="0.2">
      <c r="A7227" t="s">
        <v>5027</v>
      </c>
      <c r="B7227" t="s">
        <v>5028</v>
      </c>
      <c r="C7227" s="2">
        <v>44046.154861111114</v>
      </c>
      <c r="D7227" s="2">
        <v>44046.186111111114</v>
      </c>
      <c r="E7227" t="s">
        <v>6160</v>
      </c>
    </row>
    <row r="7228" spans="1:5" x14ac:dyDescent="0.2">
      <c r="A7228" t="s">
        <v>5027</v>
      </c>
      <c r="B7228" t="s">
        <v>5028</v>
      </c>
      <c r="C7228" s="2">
        <v>44046.154861111114</v>
      </c>
      <c r="D7228" s="2">
        <v>44046.186111111114</v>
      </c>
      <c r="E7228" t="s">
        <v>2219</v>
      </c>
    </row>
    <row r="7229" spans="1:5" x14ac:dyDescent="0.2">
      <c r="A7229" t="s">
        <v>5027</v>
      </c>
      <c r="B7229" t="s">
        <v>5028</v>
      </c>
      <c r="C7229" s="2">
        <v>44046.154861111114</v>
      </c>
      <c r="D7229" s="2">
        <v>44046.186111111114</v>
      </c>
      <c r="E7229" t="s">
        <v>2222</v>
      </c>
    </row>
    <row r="7230" spans="1:5" x14ac:dyDescent="0.2">
      <c r="A7230" t="s">
        <v>5027</v>
      </c>
      <c r="B7230" t="s">
        <v>5028</v>
      </c>
      <c r="C7230" s="2">
        <v>44046.154861111114</v>
      </c>
      <c r="D7230" s="2">
        <v>44046.186111111114</v>
      </c>
      <c r="E7230" t="s">
        <v>2223</v>
      </c>
    </row>
    <row r="7231" spans="1:5" x14ac:dyDescent="0.2">
      <c r="A7231" t="s">
        <v>5027</v>
      </c>
      <c r="B7231" t="s">
        <v>5028</v>
      </c>
      <c r="C7231" s="2">
        <v>44046.154861111114</v>
      </c>
      <c r="D7231" s="2">
        <v>44046.186111111114</v>
      </c>
      <c r="E7231" t="s">
        <v>2224</v>
      </c>
    </row>
    <row r="7232" spans="1:5" x14ac:dyDescent="0.2">
      <c r="A7232" t="s">
        <v>5027</v>
      </c>
      <c r="B7232" t="s">
        <v>5028</v>
      </c>
      <c r="C7232" s="2">
        <v>44046.154861111114</v>
      </c>
      <c r="D7232" s="2">
        <v>44046.186111111114</v>
      </c>
      <c r="E7232" t="s">
        <v>6161</v>
      </c>
    </row>
    <row r="7233" spans="1:5" x14ac:dyDescent="0.2">
      <c r="A7233" t="s">
        <v>5027</v>
      </c>
      <c r="B7233" t="s">
        <v>5028</v>
      </c>
      <c r="C7233" s="2">
        <v>44046.154861111114</v>
      </c>
      <c r="D7233" s="2">
        <v>44046.186111111114</v>
      </c>
      <c r="E7233" t="s">
        <v>6162</v>
      </c>
    </row>
    <row r="7234" spans="1:5" x14ac:dyDescent="0.2">
      <c r="A7234" t="s">
        <v>5027</v>
      </c>
      <c r="B7234" t="s">
        <v>5028</v>
      </c>
      <c r="C7234" s="2">
        <v>44046.154861111114</v>
      </c>
      <c r="D7234" s="2">
        <v>44046.186111111114</v>
      </c>
      <c r="E7234" t="s">
        <v>6163</v>
      </c>
    </row>
    <row r="7235" spans="1:5" x14ac:dyDescent="0.2">
      <c r="A7235" t="s">
        <v>5027</v>
      </c>
      <c r="B7235" t="s">
        <v>5028</v>
      </c>
      <c r="C7235" s="2">
        <v>44046.154861111114</v>
      </c>
      <c r="D7235" s="2">
        <v>44046.186111111114</v>
      </c>
      <c r="E7235" t="s">
        <v>2225</v>
      </c>
    </row>
    <row r="7236" spans="1:5" x14ac:dyDescent="0.2">
      <c r="A7236" t="s">
        <v>5027</v>
      </c>
      <c r="B7236" t="s">
        <v>5028</v>
      </c>
      <c r="C7236" s="2">
        <v>44046.154861111114</v>
      </c>
      <c r="D7236" s="2">
        <v>44046.186111111114</v>
      </c>
      <c r="E7236" t="s">
        <v>2226</v>
      </c>
    </row>
    <row r="7237" spans="1:5" x14ac:dyDescent="0.2">
      <c r="A7237" t="s">
        <v>5027</v>
      </c>
      <c r="B7237" t="s">
        <v>5028</v>
      </c>
      <c r="C7237" s="2">
        <v>44046.154861111114</v>
      </c>
      <c r="D7237" s="2">
        <v>44046.186111111114</v>
      </c>
      <c r="E7237" t="s">
        <v>2227</v>
      </c>
    </row>
    <row r="7238" spans="1:5" x14ac:dyDescent="0.2">
      <c r="A7238" t="s">
        <v>5027</v>
      </c>
      <c r="B7238" t="s">
        <v>5028</v>
      </c>
      <c r="C7238" s="2">
        <v>44046.154861111114</v>
      </c>
      <c r="D7238" s="2">
        <v>44046.186111111114</v>
      </c>
      <c r="E7238" t="s">
        <v>6164</v>
      </c>
    </row>
    <row r="7239" spans="1:5" x14ac:dyDescent="0.2">
      <c r="A7239" t="s">
        <v>5027</v>
      </c>
      <c r="B7239" t="s">
        <v>5028</v>
      </c>
      <c r="C7239" s="2">
        <v>44046.154861111114</v>
      </c>
      <c r="D7239" s="2">
        <v>44046.186111111114</v>
      </c>
      <c r="E7239" t="s">
        <v>6165</v>
      </c>
    </row>
    <row r="7240" spans="1:5" x14ac:dyDescent="0.2">
      <c r="A7240" t="s">
        <v>5027</v>
      </c>
      <c r="B7240" t="s">
        <v>5028</v>
      </c>
      <c r="C7240" s="2">
        <v>44046.154861111114</v>
      </c>
      <c r="D7240" s="2">
        <v>44046.186111111114</v>
      </c>
      <c r="E7240" t="s">
        <v>6166</v>
      </c>
    </row>
    <row r="7241" spans="1:5" x14ac:dyDescent="0.2">
      <c r="A7241" t="s">
        <v>5027</v>
      </c>
      <c r="B7241" t="s">
        <v>5028</v>
      </c>
      <c r="C7241" s="2">
        <v>44046.154861111114</v>
      </c>
      <c r="D7241" s="2">
        <v>44046.186111111114</v>
      </c>
      <c r="E7241" t="s">
        <v>2229</v>
      </c>
    </row>
    <row r="7242" spans="1:5" x14ac:dyDescent="0.2">
      <c r="A7242" t="s">
        <v>5027</v>
      </c>
      <c r="B7242" t="s">
        <v>5028</v>
      </c>
      <c r="C7242" s="2">
        <v>44046.154861111114</v>
      </c>
      <c r="D7242" s="2">
        <v>44046.186111111114</v>
      </c>
      <c r="E7242" t="s">
        <v>6167</v>
      </c>
    </row>
    <row r="7243" spans="1:5" x14ac:dyDescent="0.2">
      <c r="A7243" t="s">
        <v>5027</v>
      </c>
      <c r="B7243" t="s">
        <v>5028</v>
      </c>
      <c r="C7243" s="2">
        <v>44046.154861111114</v>
      </c>
      <c r="D7243" s="2">
        <v>44046.186111111114</v>
      </c>
      <c r="E7243" t="s">
        <v>2230</v>
      </c>
    </row>
    <row r="7244" spans="1:5" x14ac:dyDescent="0.2">
      <c r="A7244" t="s">
        <v>5027</v>
      </c>
      <c r="B7244" t="s">
        <v>5028</v>
      </c>
      <c r="C7244" s="2">
        <v>44046.154861111114</v>
      </c>
      <c r="D7244" s="2">
        <v>44046.186111111114</v>
      </c>
      <c r="E7244" t="s">
        <v>2231</v>
      </c>
    </row>
    <row r="7245" spans="1:5" x14ac:dyDescent="0.2">
      <c r="A7245" t="s">
        <v>5027</v>
      </c>
      <c r="B7245" t="s">
        <v>5028</v>
      </c>
      <c r="C7245" s="2">
        <v>44046.154861111114</v>
      </c>
      <c r="D7245" s="2">
        <v>44046.186111111114</v>
      </c>
      <c r="E7245" t="s">
        <v>2232</v>
      </c>
    </row>
    <row r="7246" spans="1:5" x14ac:dyDescent="0.2">
      <c r="A7246" t="s">
        <v>5027</v>
      </c>
      <c r="B7246" t="s">
        <v>5028</v>
      </c>
      <c r="C7246" s="2">
        <v>44046.154861111114</v>
      </c>
      <c r="D7246" s="2">
        <v>44046.186111111114</v>
      </c>
      <c r="E7246" t="s">
        <v>6168</v>
      </c>
    </row>
    <row r="7247" spans="1:5" x14ac:dyDescent="0.2">
      <c r="A7247" t="s">
        <v>5027</v>
      </c>
      <c r="B7247" t="s">
        <v>5028</v>
      </c>
      <c r="C7247" s="2">
        <v>44046.154861111114</v>
      </c>
      <c r="D7247" s="2">
        <v>44046.186111111114</v>
      </c>
      <c r="E7247" t="s">
        <v>6169</v>
      </c>
    </row>
    <row r="7248" spans="1:5" x14ac:dyDescent="0.2">
      <c r="A7248" t="s">
        <v>5027</v>
      </c>
      <c r="B7248" t="s">
        <v>5028</v>
      </c>
      <c r="C7248" s="2">
        <v>44046.154861111114</v>
      </c>
      <c r="D7248" s="2">
        <v>44046.186111111114</v>
      </c>
      <c r="E7248" t="s">
        <v>2234</v>
      </c>
    </row>
    <row r="7249" spans="1:5" x14ac:dyDescent="0.2">
      <c r="A7249" t="s">
        <v>5027</v>
      </c>
      <c r="B7249" t="s">
        <v>5028</v>
      </c>
      <c r="C7249" s="2">
        <v>44046.154861111114</v>
      </c>
      <c r="D7249" s="2">
        <v>44046.186111111114</v>
      </c>
      <c r="E7249" t="s">
        <v>6170</v>
      </c>
    </row>
    <row r="7250" spans="1:5" x14ac:dyDescent="0.2">
      <c r="A7250" t="s">
        <v>5027</v>
      </c>
      <c r="B7250" t="s">
        <v>5028</v>
      </c>
      <c r="C7250" s="2">
        <v>44046.154861111114</v>
      </c>
      <c r="D7250" s="2">
        <v>44046.186111111114</v>
      </c>
      <c r="E7250" t="s">
        <v>2235</v>
      </c>
    </row>
    <row r="7251" spans="1:5" x14ac:dyDescent="0.2">
      <c r="A7251" t="s">
        <v>5027</v>
      </c>
      <c r="B7251" t="s">
        <v>5028</v>
      </c>
      <c r="C7251" s="2">
        <v>44046.154861111114</v>
      </c>
      <c r="D7251" s="2">
        <v>44046.186111111114</v>
      </c>
      <c r="E7251" t="s">
        <v>2236</v>
      </c>
    </row>
    <row r="7252" spans="1:5" x14ac:dyDescent="0.2">
      <c r="A7252" t="s">
        <v>5027</v>
      </c>
      <c r="B7252" t="s">
        <v>5028</v>
      </c>
      <c r="C7252" s="2">
        <v>44046.154861111114</v>
      </c>
      <c r="D7252" s="2">
        <v>44046.186111111114</v>
      </c>
      <c r="E7252" t="s">
        <v>2237</v>
      </c>
    </row>
    <row r="7253" spans="1:5" x14ac:dyDescent="0.2">
      <c r="A7253" t="s">
        <v>5027</v>
      </c>
      <c r="B7253" t="s">
        <v>5028</v>
      </c>
      <c r="C7253" s="2">
        <v>44046.154861111114</v>
      </c>
      <c r="D7253" s="2">
        <v>44046.186111111114</v>
      </c>
      <c r="E7253" t="s">
        <v>6171</v>
      </c>
    </row>
    <row r="7254" spans="1:5" x14ac:dyDescent="0.2">
      <c r="A7254" t="s">
        <v>5027</v>
      </c>
      <c r="B7254" t="s">
        <v>5028</v>
      </c>
      <c r="C7254" s="2">
        <v>44046.154861111114</v>
      </c>
      <c r="D7254" s="2">
        <v>44046.186111111114</v>
      </c>
      <c r="E7254" t="s">
        <v>2239</v>
      </c>
    </row>
    <row r="7255" spans="1:5" x14ac:dyDescent="0.2">
      <c r="A7255" t="s">
        <v>5027</v>
      </c>
      <c r="B7255" t="s">
        <v>5028</v>
      </c>
      <c r="C7255" s="2">
        <v>44046.154861111114</v>
      </c>
      <c r="D7255" s="2">
        <v>44046.186111111114</v>
      </c>
      <c r="E7255" t="s">
        <v>6172</v>
      </c>
    </row>
    <row r="7256" spans="1:5" x14ac:dyDescent="0.2">
      <c r="A7256" t="s">
        <v>5027</v>
      </c>
      <c r="B7256" t="s">
        <v>5028</v>
      </c>
      <c r="C7256" s="2">
        <v>44046.154861111114</v>
      </c>
      <c r="D7256" s="2">
        <v>44046.186111111114</v>
      </c>
      <c r="E7256" t="s">
        <v>6173</v>
      </c>
    </row>
    <row r="7257" spans="1:5" x14ac:dyDescent="0.2">
      <c r="A7257" t="s">
        <v>5027</v>
      </c>
      <c r="B7257" t="s">
        <v>5028</v>
      </c>
      <c r="C7257" s="2">
        <v>44046.154861111114</v>
      </c>
      <c r="D7257" s="2">
        <v>44046.186111111114</v>
      </c>
      <c r="E7257" t="s">
        <v>2242</v>
      </c>
    </row>
    <row r="7258" spans="1:5" x14ac:dyDescent="0.2">
      <c r="A7258" t="s">
        <v>5027</v>
      </c>
      <c r="B7258" t="s">
        <v>5028</v>
      </c>
      <c r="C7258" s="2">
        <v>44046.154861111114</v>
      </c>
      <c r="D7258" s="2">
        <v>44046.186111111114</v>
      </c>
      <c r="E7258" t="s">
        <v>2243</v>
      </c>
    </row>
    <row r="7259" spans="1:5" x14ac:dyDescent="0.2">
      <c r="A7259" t="s">
        <v>5027</v>
      </c>
      <c r="B7259" t="s">
        <v>5028</v>
      </c>
      <c r="C7259" s="2">
        <v>44046.154861111114</v>
      </c>
      <c r="D7259" s="2">
        <v>44046.186111111114</v>
      </c>
      <c r="E7259" t="s">
        <v>2244</v>
      </c>
    </row>
    <row r="7260" spans="1:5" x14ac:dyDescent="0.2">
      <c r="A7260" t="s">
        <v>5027</v>
      </c>
      <c r="B7260" t="s">
        <v>5028</v>
      </c>
      <c r="C7260" s="2">
        <v>44046.154861111114</v>
      </c>
      <c r="D7260" s="2">
        <v>44046.186111111114</v>
      </c>
      <c r="E7260" t="s">
        <v>2245</v>
      </c>
    </row>
    <row r="7261" spans="1:5" x14ac:dyDescent="0.2">
      <c r="A7261" t="s">
        <v>5027</v>
      </c>
      <c r="B7261" t="s">
        <v>5028</v>
      </c>
      <c r="C7261" s="2">
        <v>44046.154861111114</v>
      </c>
      <c r="D7261" s="2">
        <v>44046.186111111114</v>
      </c>
      <c r="E7261" t="s">
        <v>2246</v>
      </c>
    </row>
    <row r="7262" spans="1:5" x14ac:dyDescent="0.2">
      <c r="A7262" t="s">
        <v>5027</v>
      </c>
      <c r="B7262" t="s">
        <v>5028</v>
      </c>
      <c r="C7262" s="2">
        <v>44046.154861111114</v>
      </c>
      <c r="D7262" s="2">
        <v>44046.186111111114</v>
      </c>
      <c r="E7262" t="s">
        <v>2247</v>
      </c>
    </row>
    <row r="7263" spans="1:5" x14ac:dyDescent="0.2">
      <c r="A7263" t="s">
        <v>5027</v>
      </c>
      <c r="B7263" t="s">
        <v>5028</v>
      </c>
      <c r="C7263" s="2">
        <v>44046.154861111114</v>
      </c>
      <c r="D7263" s="2">
        <v>44046.186111111114</v>
      </c>
      <c r="E7263" t="s">
        <v>2248</v>
      </c>
    </row>
    <row r="7264" spans="1:5" x14ac:dyDescent="0.2">
      <c r="A7264" t="s">
        <v>5027</v>
      </c>
      <c r="B7264" t="s">
        <v>5028</v>
      </c>
      <c r="C7264" s="2">
        <v>44046.154861111114</v>
      </c>
      <c r="D7264" s="2">
        <v>44046.186111111114</v>
      </c>
      <c r="E7264" t="s">
        <v>6174</v>
      </c>
    </row>
    <row r="7265" spans="1:5" x14ac:dyDescent="0.2">
      <c r="A7265" t="s">
        <v>5027</v>
      </c>
      <c r="B7265" t="s">
        <v>5028</v>
      </c>
      <c r="C7265" s="2">
        <v>44046.154861111114</v>
      </c>
      <c r="D7265" s="2">
        <v>44046.186111111114</v>
      </c>
      <c r="E7265" t="s">
        <v>2252</v>
      </c>
    </row>
    <row r="7266" spans="1:5" x14ac:dyDescent="0.2">
      <c r="A7266" t="s">
        <v>5027</v>
      </c>
      <c r="B7266" t="s">
        <v>5028</v>
      </c>
      <c r="C7266" s="2">
        <v>44046.154861111114</v>
      </c>
      <c r="D7266" s="2">
        <v>44046.186111111114</v>
      </c>
      <c r="E7266" t="s">
        <v>2254</v>
      </c>
    </row>
    <row r="7267" spans="1:5" x14ac:dyDescent="0.2">
      <c r="A7267" t="s">
        <v>5027</v>
      </c>
      <c r="B7267" t="s">
        <v>5028</v>
      </c>
      <c r="C7267" s="2">
        <v>44046.154861111114</v>
      </c>
      <c r="D7267" s="2">
        <v>44046.186111111114</v>
      </c>
      <c r="E7267" t="s">
        <v>2255</v>
      </c>
    </row>
    <row r="7268" spans="1:5" x14ac:dyDescent="0.2">
      <c r="A7268" t="s">
        <v>5027</v>
      </c>
      <c r="B7268" t="s">
        <v>5028</v>
      </c>
      <c r="C7268" s="2">
        <v>44046.154861111114</v>
      </c>
      <c r="D7268" s="2">
        <v>44046.186111111114</v>
      </c>
      <c r="E7268" t="s">
        <v>2259</v>
      </c>
    </row>
    <row r="7269" spans="1:5" x14ac:dyDescent="0.2">
      <c r="A7269" t="s">
        <v>5027</v>
      </c>
      <c r="B7269" t="s">
        <v>5028</v>
      </c>
      <c r="C7269" s="2">
        <v>44046.154861111114</v>
      </c>
      <c r="D7269" s="2">
        <v>44046.186111111114</v>
      </c>
      <c r="E7269" t="s">
        <v>6175</v>
      </c>
    </row>
    <row r="7270" spans="1:5" x14ac:dyDescent="0.2">
      <c r="A7270" t="s">
        <v>5027</v>
      </c>
      <c r="B7270" t="s">
        <v>5028</v>
      </c>
      <c r="C7270" s="2">
        <v>44046.154861111114</v>
      </c>
      <c r="D7270" s="2">
        <v>44046.186111111114</v>
      </c>
      <c r="E7270" t="s">
        <v>6176</v>
      </c>
    </row>
    <row r="7271" spans="1:5" x14ac:dyDescent="0.2">
      <c r="A7271" t="s">
        <v>5027</v>
      </c>
      <c r="B7271" t="s">
        <v>5028</v>
      </c>
      <c r="C7271" s="2">
        <v>44046.154861111114</v>
      </c>
      <c r="D7271" s="2">
        <v>44046.186111111114</v>
      </c>
      <c r="E7271" t="s">
        <v>2262</v>
      </c>
    </row>
    <row r="7272" spans="1:5" x14ac:dyDescent="0.2">
      <c r="A7272" t="s">
        <v>5027</v>
      </c>
      <c r="B7272" t="s">
        <v>5028</v>
      </c>
      <c r="C7272" s="2">
        <v>44046.154861111114</v>
      </c>
      <c r="D7272" s="2">
        <v>44046.186111111114</v>
      </c>
      <c r="E7272" t="s">
        <v>2263</v>
      </c>
    </row>
    <row r="7273" spans="1:5" x14ac:dyDescent="0.2">
      <c r="A7273" t="s">
        <v>5027</v>
      </c>
      <c r="B7273" t="s">
        <v>5028</v>
      </c>
      <c r="C7273" s="2">
        <v>44046.154861111114</v>
      </c>
      <c r="D7273" s="2">
        <v>44046.186111111114</v>
      </c>
      <c r="E7273" t="s">
        <v>2264</v>
      </c>
    </row>
    <row r="7274" spans="1:5" x14ac:dyDescent="0.2">
      <c r="A7274" t="s">
        <v>5027</v>
      </c>
      <c r="B7274" t="s">
        <v>5028</v>
      </c>
      <c r="C7274" s="2">
        <v>44046.154861111114</v>
      </c>
      <c r="D7274" s="2">
        <v>44046.186111111114</v>
      </c>
      <c r="E7274" t="s">
        <v>6177</v>
      </c>
    </row>
    <row r="7275" spans="1:5" x14ac:dyDescent="0.2">
      <c r="A7275" t="s">
        <v>5027</v>
      </c>
      <c r="B7275" t="s">
        <v>5028</v>
      </c>
      <c r="C7275" s="2">
        <v>44046.154861111114</v>
      </c>
      <c r="D7275" s="2">
        <v>44046.186111111114</v>
      </c>
      <c r="E7275" t="s">
        <v>2266</v>
      </c>
    </row>
    <row r="7276" spans="1:5" x14ac:dyDescent="0.2">
      <c r="A7276" t="s">
        <v>5027</v>
      </c>
      <c r="B7276" t="s">
        <v>5028</v>
      </c>
      <c r="C7276" s="2">
        <v>44046.154861111114</v>
      </c>
      <c r="D7276" s="2">
        <v>44046.186111111114</v>
      </c>
      <c r="E7276" t="s">
        <v>6178</v>
      </c>
    </row>
    <row r="7277" spans="1:5" x14ac:dyDescent="0.2">
      <c r="A7277" t="s">
        <v>5027</v>
      </c>
      <c r="B7277" t="s">
        <v>5028</v>
      </c>
      <c r="C7277" s="2">
        <v>44046.154861111114</v>
      </c>
      <c r="D7277" s="2">
        <v>44046.186111111114</v>
      </c>
      <c r="E7277" t="s">
        <v>2268</v>
      </c>
    </row>
    <row r="7278" spans="1:5" x14ac:dyDescent="0.2">
      <c r="A7278" t="s">
        <v>5027</v>
      </c>
      <c r="B7278" t="s">
        <v>5028</v>
      </c>
      <c r="C7278" s="2">
        <v>44046.154861111114</v>
      </c>
      <c r="D7278" s="2">
        <v>44046.186111111114</v>
      </c>
      <c r="E7278" t="s">
        <v>2269</v>
      </c>
    </row>
    <row r="7279" spans="1:5" x14ac:dyDescent="0.2">
      <c r="A7279" t="s">
        <v>5027</v>
      </c>
      <c r="B7279" t="s">
        <v>5028</v>
      </c>
      <c r="C7279" s="2">
        <v>44046.154861111114</v>
      </c>
      <c r="D7279" s="2">
        <v>44046.186111111114</v>
      </c>
      <c r="E7279" t="s">
        <v>2270</v>
      </c>
    </row>
    <row r="7280" spans="1:5" x14ac:dyDescent="0.2">
      <c r="A7280" t="s">
        <v>5027</v>
      </c>
      <c r="B7280" t="s">
        <v>5028</v>
      </c>
      <c r="C7280" s="2">
        <v>44046.154861111114</v>
      </c>
      <c r="D7280" s="2">
        <v>44046.186111111114</v>
      </c>
      <c r="E7280" t="s">
        <v>6179</v>
      </c>
    </row>
    <row r="7281" spans="1:5" x14ac:dyDescent="0.2">
      <c r="A7281" t="s">
        <v>5027</v>
      </c>
      <c r="B7281" t="s">
        <v>5028</v>
      </c>
      <c r="C7281" s="2">
        <v>44046.154861111114</v>
      </c>
      <c r="D7281" s="2">
        <v>44046.186111111114</v>
      </c>
      <c r="E7281" t="s">
        <v>6180</v>
      </c>
    </row>
    <row r="7282" spans="1:5" x14ac:dyDescent="0.2">
      <c r="A7282" t="s">
        <v>5027</v>
      </c>
      <c r="B7282" t="s">
        <v>5028</v>
      </c>
      <c r="C7282" s="2">
        <v>44046.154861111114</v>
      </c>
      <c r="D7282" s="2">
        <v>44046.186111111114</v>
      </c>
      <c r="E7282" t="s">
        <v>2271</v>
      </c>
    </row>
    <row r="7283" spans="1:5" x14ac:dyDescent="0.2">
      <c r="A7283" t="s">
        <v>5027</v>
      </c>
      <c r="B7283" t="s">
        <v>5028</v>
      </c>
      <c r="C7283" s="2">
        <v>44046.154861111114</v>
      </c>
      <c r="D7283" s="2">
        <v>44046.186111111114</v>
      </c>
      <c r="E7283" t="s">
        <v>6181</v>
      </c>
    </row>
    <row r="7284" spans="1:5" x14ac:dyDescent="0.2">
      <c r="A7284" t="s">
        <v>5027</v>
      </c>
      <c r="B7284" t="s">
        <v>5028</v>
      </c>
      <c r="C7284" s="2">
        <v>44046.154861111114</v>
      </c>
      <c r="D7284" s="2">
        <v>44046.186111111114</v>
      </c>
      <c r="E7284" t="s">
        <v>6182</v>
      </c>
    </row>
    <row r="7285" spans="1:5" x14ac:dyDescent="0.2">
      <c r="A7285" t="s">
        <v>5027</v>
      </c>
      <c r="B7285" t="s">
        <v>5028</v>
      </c>
      <c r="C7285" s="2">
        <v>44046.154861111114</v>
      </c>
      <c r="D7285" s="2">
        <v>44046.186111111114</v>
      </c>
      <c r="E7285" t="s">
        <v>2272</v>
      </c>
    </row>
    <row r="7286" spans="1:5" x14ac:dyDescent="0.2">
      <c r="A7286" t="s">
        <v>5027</v>
      </c>
      <c r="B7286" t="s">
        <v>5028</v>
      </c>
      <c r="C7286" s="2">
        <v>44046.154861111114</v>
      </c>
      <c r="D7286" s="2">
        <v>44046.186111111114</v>
      </c>
      <c r="E7286" t="s">
        <v>2273</v>
      </c>
    </row>
    <row r="7287" spans="1:5" x14ac:dyDescent="0.2">
      <c r="A7287" t="s">
        <v>5027</v>
      </c>
      <c r="B7287" t="s">
        <v>5028</v>
      </c>
      <c r="C7287" s="2">
        <v>44046.154861111114</v>
      </c>
      <c r="D7287" s="2">
        <v>44046.186111111114</v>
      </c>
      <c r="E7287" t="s">
        <v>2274</v>
      </c>
    </row>
    <row r="7288" spans="1:5" x14ac:dyDescent="0.2">
      <c r="A7288" t="s">
        <v>5027</v>
      </c>
      <c r="B7288" t="s">
        <v>5028</v>
      </c>
      <c r="C7288" s="2">
        <v>44046.154861111114</v>
      </c>
      <c r="D7288" s="2">
        <v>44046.186111111114</v>
      </c>
      <c r="E7288" t="s">
        <v>2275</v>
      </c>
    </row>
    <row r="7289" spans="1:5" x14ac:dyDescent="0.2">
      <c r="A7289" t="s">
        <v>5027</v>
      </c>
      <c r="B7289" t="s">
        <v>5028</v>
      </c>
      <c r="C7289" s="2">
        <v>44046.154861111114</v>
      </c>
      <c r="D7289" s="2">
        <v>44046.186111111114</v>
      </c>
      <c r="E7289" t="s">
        <v>2276</v>
      </c>
    </row>
    <row r="7290" spans="1:5" x14ac:dyDescent="0.2">
      <c r="A7290" t="s">
        <v>5027</v>
      </c>
      <c r="B7290" t="s">
        <v>5028</v>
      </c>
      <c r="C7290" s="2">
        <v>44046.154861111114</v>
      </c>
      <c r="D7290" s="2">
        <v>44046.186111111114</v>
      </c>
      <c r="E7290" t="s">
        <v>2277</v>
      </c>
    </row>
    <row r="7291" spans="1:5" x14ac:dyDescent="0.2">
      <c r="A7291" t="s">
        <v>5027</v>
      </c>
      <c r="B7291" t="s">
        <v>5028</v>
      </c>
      <c r="C7291" s="2">
        <v>44046.154861111114</v>
      </c>
      <c r="D7291" s="2">
        <v>44046.186111111114</v>
      </c>
      <c r="E7291" t="s">
        <v>2278</v>
      </c>
    </row>
    <row r="7292" spans="1:5" x14ac:dyDescent="0.2">
      <c r="A7292" t="s">
        <v>5027</v>
      </c>
      <c r="B7292" t="s">
        <v>5028</v>
      </c>
      <c r="C7292" s="2">
        <v>44046.154861111114</v>
      </c>
      <c r="D7292" s="2">
        <v>44046.186111111114</v>
      </c>
      <c r="E7292" t="s">
        <v>6183</v>
      </c>
    </row>
    <row r="7293" spans="1:5" x14ac:dyDescent="0.2">
      <c r="A7293" t="s">
        <v>5027</v>
      </c>
      <c r="B7293" t="s">
        <v>5028</v>
      </c>
      <c r="C7293" s="2">
        <v>44046.154861111114</v>
      </c>
      <c r="D7293" s="2">
        <v>44046.186111111114</v>
      </c>
      <c r="E7293" t="s">
        <v>6184</v>
      </c>
    </row>
    <row r="7294" spans="1:5" x14ac:dyDescent="0.2">
      <c r="A7294" t="s">
        <v>5027</v>
      </c>
      <c r="B7294" t="s">
        <v>5028</v>
      </c>
      <c r="C7294" s="2">
        <v>44046.154861111114</v>
      </c>
      <c r="D7294" s="2">
        <v>44046.186111111114</v>
      </c>
      <c r="E7294" t="s">
        <v>2279</v>
      </c>
    </row>
    <row r="7295" spans="1:5" x14ac:dyDescent="0.2">
      <c r="A7295" t="s">
        <v>5027</v>
      </c>
      <c r="B7295" t="s">
        <v>5028</v>
      </c>
      <c r="C7295" s="2">
        <v>44046.154861111114</v>
      </c>
      <c r="D7295" s="2">
        <v>44046.186111111114</v>
      </c>
      <c r="E7295" t="s">
        <v>2281</v>
      </c>
    </row>
    <row r="7296" spans="1:5" x14ac:dyDescent="0.2">
      <c r="A7296" t="s">
        <v>5027</v>
      </c>
      <c r="B7296" t="s">
        <v>5028</v>
      </c>
      <c r="C7296" s="2">
        <v>44046.154861111114</v>
      </c>
      <c r="D7296" s="2">
        <v>44046.186111111114</v>
      </c>
      <c r="E7296" t="s">
        <v>6185</v>
      </c>
    </row>
    <row r="7297" spans="1:5" x14ac:dyDescent="0.2">
      <c r="A7297" t="s">
        <v>5027</v>
      </c>
      <c r="B7297" t="s">
        <v>5028</v>
      </c>
      <c r="C7297" s="2">
        <v>44046.154861111114</v>
      </c>
      <c r="D7297" s="2">
        <v>44046.186111111114</v>
      </c>
      <c r="E7297" t="s">
        <v>2282</v>
      </c>
    </row>
    <row r="7298" spans="1:5" x14ac:dyDescent="0.2">
      <c r="A7298" t="s">
        <v>5027</v>
      </c>
      <c r="B7298" t="s">
        <v>5028</v>
      </c>
      <c r="C7298" s="2">
        <v>44046.154861111114</v>
      </c>
      <c r="D7298" s="2">
        <v>44046.186111111114</v>
      </c>
      <c r="E7298" t="s">
        <v>6186</v>
      </c>
    </row>
    <row r="7299" spans="1:5" x14ac:dyDescent="0.2">
      <c r="A7299" t="s">
        <v>5027</v>
      </c>
      <c r="B7299" t="s">
        <v>5028</v>
      </c>
      <c r="C7299" s="2">
        <v>44046.154861111114</v>
      </c>
      <c r="D7299" s="2">
        <v>44046.186111111114</v>
      </c>
      <c r="E7299" t="s">
        <v>6187</v>
      </c>
    </row>
    <row r="7300" spans="1:5" x14ac:dyDescent="0.2">
      <c r="A7300" t="s">
        <v>5027</v>
      </c>
      <c r="B7300" t="s">
        <v>5028</v>
      </c>
      <c r="C7300" s="2">
        <v>44046.154861111114</v>
      </c>
      <c r="D7300" s="2">
        <v>44046.186111111114</v>
      </c>
      <c r="E7300" t="s">
        <v>2284</v>
      </c>
    </row>
    <row r="7301" spans="1:5" x14ac:dyDescent="0.2">
      <c r="A7301" t="s">
        <v>5027</v>
      </c>
      <c r="B7301" t="s">
        <v>5028</v>
      </c>
      <c r="C7301" s="2">
        <v>44046.154861111114</v>
      </c>
      <c r="D7301" s="2">
        <v>44046.186111111114</v>
      </c>
      <c r="E7301" t="s">
        <v>2285</v>
      </c>
    </row>
    <row r="7302" spans="1:5" x14ac:dyDescent="0.2">
      <c r="A7302" t="s">
        <v>5027</v>
      </c>
      <c r="B7302" t="s">
        <v>5028</v>
      </c>
      <c r="C7302" s="2">
        <v>44046.154861111114</v>
      </c>
      <c r="D7302" s="2">
        <v>44046.186111111114</v>
      </c>
      <c r="E7302" t="s">
        <v>2287</v>
      </c>
    </row>
    <row r="7303" spans="1:5" x14ac:dyDescent="0.2">
      <c r="A7303" t="s">
        <v>5027</v>
      </c>
      <c r="B7303" t="s">
        <v>5028</v>
      </c>
      <c r="C7303" s="2">
        <v>44046.154861111114</v>
      </c>
      <c r="D7303" s="2">
        <v>44046.186111111114</v>
      </c>
      <c r="E7303" t="s">
        <v>2288</v>
      </c>
    </row>
    <row r="7304" spans="1:5" x14ac:dyDescent="0.2">
      <c r="A7304" t="s">
        <v>5027</v>
      </c>
      <c r="B7304" t="s">
        <v>5028</v>
      </c>
      <c r="C7304" s="2">
        <v>44046.154861111114</v>
      </c>
      <c r="D7304" s="2">
        <v>44046.186111111114</v>
      </c>
      <c r="E7304" t="s">
        <v>2289</v>
      </c>
    </row>
    <row r="7305" spans="1:5" x14ac:dyDescent="0.2">
      <c r="A7305" t="s">
        <v>5027</v>
      </c>
      <c r="B7305" t="s">
        <v>5028</v>
      </c>
      <c r="C7305" s="2">
        <v>44046.154861111114</v>
      </c>
      <c r="D7305" s="2">
        <v>44046.186111111114</v>
      </c>
      <c r="E7305" t="s">
        <v>2290</v>
      </c>
    </row>
    <row r="7306" spans="1:5" x14ac:dyDescent="0.2">
      <c r="A7306" t="s">
        <v>5027</v>
      </c>
      <c r="B7306" t="s">
        <v>5028</v>
      </c>
      <c r="C7306" s="2">
        <v>44046.154861111114</v>
      </c>
      <c r="D7306" s="2">
        <v>44046.186111111114</v>
      </c>
      <c r="E7306" t="s">
        <v>6188</v>
      </c>
    </row>
    <row r="7307" spans="1:5" x14ac:dyDescent="0.2">
      <c r="A7307" t="s">
        <v>5027</v>
      </c>
      <c r="B7307" t="s">
        <v>5028</v>
      </c>
      <c r="C7307" s="2">
        <v>44046.154861111114</v>
      </c>
      <c r="D7307" s="2">
        <v>44046.186111111114</v>
      </c>
      <c r="E7307" t="s">
        <v>6189</v>
      </c>
    </row>
    <row r="7308" spans="1:5" x14ac:dyDescent="0.2">
      <c r="A7308" t="s">
        <v>5027</v>
      </c>
      <c r="B7308" t="s">
        <v>5028</v>
      </c>
      <c r="C7308" s="2">
        <v>44046.154861111114</v>
      </c>
      <c r="D7308" s="2">
        <v>44046.186111111114</v>
      </c>
      <c r="E7308" t="s">
        <v>2295</v>
      </c>
    </row>
    <row r="7309" spans="1:5" x14ac:dyDescent="0.2">
      <c r="A7309" t="s">
        <v>5027</v>
      </c>
      <c r="B7309" t="s">
        <v>5028</v>
      </c>
      <c r="C7309" s="2">
        <v>44046.154861111114</v>
      </c>
      <c r="D7309" s="2">
        <v>44046.186111111114</v>
      </c>
      <c r="E7309" t="s">
        <v>2297</v>
      </c>
    </row>
    <row r="7310" spans="1:5" x14ac:dyDescent="0.2">
      <c r="A7310" t="s">
        <v>5027</v>
      </c>
      <c r="B7310" t="s">
        <v>5028</v>
      </c>
      <c r="C7310" s="2">
        <v>44046.154861111114</v>
      </c>
      <c r="D7310" s="2">
        <v>44046.186111111114</v>
      </c>
      <c r="E7310" t="s">
        <v>6190</v>
      </c>
    </row>
    <row r="7311" spans="1:5" x14ac:dyDescent="0.2">
      <c r="A7311" t="s">
        <v>5027</v>
      </c>
      <c r="B7311" t="s">
        <v>5028</v>
      </c>
      <c r="C7311" s="2">
        <v>44046.154861111114</v>
      </c>
      <c r="D7311" s="2">
        <v>44046.186111111114</v>
      </c>
      <c r="E7311" t="s">
        <v>2299</v>
      </c>
    </row>
    <row r="7312" spans="1:5" x14ac:dyDescent="0.2">
      <c r="A7312" t="s">
        <v>5027</v>
      </c>
      <c r="B7312" t="s">
        <v>5028</v>
      </c>
      <c r="C7312" s="2">
        <v>44046.154861111114</v>
      </c>
      <c r="D7312" s="2">
        <v>44046.186111111114</v>
      </c>
      <c r="E7312" t="s">
        <v>6191</v>
      </c>
    </row>
    <row r="7313" spans="1:5" x14ac:dyDescent="0.2">
      <c r="A7313" t="s">
        <v>5027</v>
      </c>
      <c r="B7313" t="s">
        <v>5028</v>
      </c>
      <c r="C7313" s="2">
        <v>44046.154861111114</v>
      </c>
      <c r="D7313" s="2">
        <v>44046.186111111114</v>
      </c>
      <c r="E7313" t="s">
        <v>6192</v>
      </c>
    </row>
    <row r="7314" spans="1:5" x14ac:dyDescent="0.2">
      <c r="A7314" t="s">
        <v>5027</v>
      </c>
      <c r="B7314" t="s">
        <v>5028</v>
      </c>
      <c r="C7314" s="2">
        <v>44046.154861111114</v>
      </c>
      <c r="D7314" s="2">
        <v>44046.186111111114</v>
      </c>
      <c r="E7314" t="s">
        <v>2301</v>
      </c>
    </row>
    <row r="7315" spans="1:5" x14ac:dyDescent="0.2">
      <c r="A7315" t="s">
        <v>5027</v>
      </c>
      <c r="B7315" t="s">
        <v>5028</v>
      </c>
      <c r="C7315" s="2">
        <v>44046.154861111114</v>
      </c>
      <c r="D7315" s="2">
        <v>44046.186111111114</v>
      </c>
      <c r="E7315" t="s">
        <v>6193</v>
      </c>
    </row>
    <row r="7316" spans="1:5" x14ac:dyDescent="0.2">
      <c r="A7316" t="s">
        <v>5027</v>
      </c>
      <c r="B7316" t="s">
        <v>5028</v>
      </c>
      <c r="C7316" s="2">
        <v>44046.154861111114</v>
      </c>
      <c r="D7316" s="2">
        <v>44046.186111111114</v>
      </c>
      <c r="E7316" t="s">
        <v>6194</v>
      </c>
    </row>
    <row r="7317" spans="1:5" x14ac:dyDescent="0.2">
      <c r="A7317" t="s">
        <v>5027</v>
      </c>
      <c r="B7317" t="s">
        <v>5028</v>
      </c>
      <c r="C7317" s="2">
        <v>44046.154861111114</v>
      </c>
      <c r="D7317" s="2">
        <v>44046.186111111114</v>
      </c>
      <c r="E7317" t="s">
        <v>6195</v>
      </c>
    </row>
    <row r="7318" spans="1:5" x14ac:dyDescent="0.2">
      <c r="A7318" t="s">
        <v>5027</v>
      </c>
      <c r="B7318" t="s">
        <v>5028</v>
      </c>
      <c r="C7318" s="2">
        <v>44046.154861111114</v>
      </c>
      <c r="D7318" s="2">
        <v>44046.186111111114</v>
      </c>
      <c r="E7318" t="s">
        <v>6196</v>
      </c>
    </row>
    <row r="7319" spans="1:5" x14ac:dyDescent="0.2">
      <c r="A7319" t="s">
        <v>5027</v>
      </c>
      <c r="B7319" t="s">
        <v>5028</v>
      </c>
      <c r="C7319" s="2">
        <v>44046.154861111114</v>
      </c>
      <c r="D7319" s="2">
        <v>44046.186111111114</v>
      </c>
      <c r="E7319" t="s">
        <v>6197</v>
      </c>
    </row>
    <row r="7320" spans="1:5" x14ac:dyDescent="0.2">
      <c r="A7320" t="s">
        <v>5027</v>
      </c>
      <c r="B7320" t="s">
        <v>5028</v>
      </c>
      <c r="C7320" s="2">
        <v>44046.154861111114</v>
      </c>
      <c r="D7320" s="2">
        <v>44046.186111111114</v>
      </c>
      <c r="E7320" t="s">
        <v>2304</v>
      </c>
    </row>
    <row r="7321" spans="1:5" x14ac:dyDescent="0.2">
      <c r="A7321" t="s">
        <v>5027</v>
      </c>
      <c r="B7321" t="s">
        <v>5028</v>
      </c>
      <c r="C7321" s="2">
        <v>44046.154861111114</v>
      </c>
      <c r="D7321" s="2">
        <v>44046.186111111114</v>
      </c>
      <c r="E7321" t="s">
        <v>2305</v>
      </c>
    </row>
    <row r="7322" spans="1:5" x14ac:dyDescent="0.2">
      <c r="A7322" t="s">
        <v>5027</v>
      </c>
      <c r="B7322" t="s">
        <v>5028</v>
      </c>
      <c r="C7322" s="2">
        <v>44046.154861111114</v>
      </c>
      <c r="D7322" s="2">
        <v>44046.186111111114</v>
      </c>
      <c r="E7322" t="s">
        <v>6198</v>
      </c>
    </row>
    <row r="7323" spans="1:5" x14ac:dyDescent="0.2">
      <c r="A7323" t="s">
        <v>5027</v>
      </c>
      <c r="B7323" t="s">
        <v>5028</v>
      </c>
      <c r="C7323" s="2">
        <v>44046.154861111114</v>
      </c>
      <c r="D7323" s="2">
        <v>44046.186111111114</v>
      </c>
      <c r="E7323" t="s">
        <v>6199</v>
      </c>
    </row>
    <row r="7324" spans="1:5" x14ac:dyDescent="0.2">
      <c r="A7324" t="s">
        <v>5027</v>
      </c>
      <c r="B7324" t="s">
        <v>5028</v>
      </c>
      <c r="C7324" s="2">
        <v>44046.154861111114</v>
      </c>
      <c r="D7324" s="2">
        <v>44046.186111111114</v>
      </c>
      <c r="E7324" t="s">
        <v>2308</v>
      </c>
    </row>
    <row r="7325" spans="1:5" x14ac:dyDescent="0.2">
      <c r="A7325" t="s">
        <v>5027</v>
      </c>
      <c r="B7325" t="s">
        <v>5028</v>
      </c>
      <c r="C7325" s="2">
        <v>44046.154861111114</v>
      </c>
      <c r="D7325" s="2">
        <v>44046.186111111114</v>
      </c>
      <c r="E7325" t="s">
        <v>2309</v>
      </c>
    </row>
    <row r="7326" spans="1:5" x14ac:dyDescent="0.2">
      <c r="A7326" t="s">
        <v>5027</v>
      </c>
      <c r="B7326" t="s">
        <v>5028</v>
      </c>
      <c r="C7326" s="2">
        <v>44046.154861111114</v>
      </c>
      <c r="D7326" s="2">
        <v>44046.186111111114</v>
      </c>
      <c r="E7326" t="s">
        <v>6200</v>
      </c>
    </row>
    <row r="7327" spans="1:5" x14ac:dyDescent="0.2">
      <c r="A7327" t="s">
        <v>5027</v>
      </c>
      <c r="B7327" t="s">
        <v>5028</v>
      </c>
      <c r="C7327" s="2">
        <v>44046.154861111114</v>
      </c>
      <c r="D7327" s="2">
        <v>44046.186111111114</v>
      </c>
      <c r="E7327" t="s">
        <v>2311</v>
      </c>
    </row>
    <row r="7328" spans="1:5" x14ac:dyDescent="0.2">
      <c r="A7328" t="s">
        <v>5027</v>
      </c>
      <c r="B7328" t="s">
        <v>5028</v>
      </c>
      <c r="C7328" s="2">
        <v>44046.154861111114</v>
      </c>
      <c r="D7328" s="2">
        <v>44046.186111111114</v>
      </c>
      <c r="E7328" t="s">
        <v>2312</v>
      </c>
    </row>
    <row r="7329" spans="1:5" x14ac:dyDescent="0.2">
      <c r="A7329" t="s">
        <v>5027</v>
      </c>
      <c r="B7329" t="s">
        <v>5028</v>
      </c>
      <c r="C7329" s="2">
        <v>44046.154861111114</v>
      </c>
      <c r="D7329" s="2">
        <v>44046.186111111114</v>
      </c>
      <c r="E7329" t="s">
        <v>2313</v>
      </c>
    </row>
    <row r="7330" spans="1:5" x14ac:dyDescent="0.2">
      <c r="A7330" t="s">
        <v>5027</v>
      </c>
      <c r="B7330" t="s">
        <v>5028</v>
      </c>
      <c r="C7330" s="2">
        <v>44046.154861111114</v>
      </c>
      <c r="D7330" s="2">
        <v>44046.186111111114</v>
      </c>
      <c r="E7330" t="s">
        <v>6201</v>
      </c>
    </row>
    <row r="7331" spans="1:5" x14ac:dyDescent="0.2">
      <c r="A7331" t="s">
        <v>5027</v>
      </c>
      <c r="B7331" t="s">
        <v>5028</v>
      </c>
      <c r="C7331" s="2">
        <v>44046.154861111114</v>
      </c>
      <c r="D7331" s="2">
        <v>44046.186111111114</v>
      </c>
      <c r="E7331" t="s">
        <v>6202</v>
      </c>
    </row>
    <row r="7332" spans="1:5" x14ac:dyDescent="0.2">
      <c r="A7332" t="s">
        <v>5027</v>
      </c>
      <c r="B7332" t="s">
        <v>5028</v>
      </c>
      <c r="C7332" s="2">
        <v>44046.154861111114</v>
      </c>
      <c r="D7332" s="2">
        <v>44046.186111111114</v>
      </c>
      <c r="E7332" t="s">
        <v>6203</v>
      </c>
    </row>
    <row r="7333" spans="1:5" x14ac:dyDescent="0.2">
      <c r="A7333" t="s">
        <v>5027</v>
      </c>
      <c r="B7333" t="s">
        <v>5028</v>
      </c>
      <c r="C7333" s="2">
        <v>44046.154861111114</v>
      </c>
      <c r="D7333" s="2">
        <v>44046.186111111114</v>
      </c>
      <c r="E7333" t="s">
        <v>6204</v>
      </c>
    </row>
    <row r="7334" spans="1:5" x14ac:dyDescent="0.2">
      <c r="A7334" t="s">
        <v>5027</v>
      </c>
      <c r="B7334" t="s">
        <v>5028</v>
      </c>
      <c r="C7334" s="2">
        <v>44046.154861111114</v>
      </c>
      <c r="D7334" s="2">
        <v>44046.186111111114</v>
      </c>
      <c r="E7334" t="s">
        <v>6205</v>
      </c>
    </row>
    <row r="7335" spans="1:5" x14ac:dyDescent="0.2">
      <c r="A7335" t="s">
        <v>5027</v>
      </c>
      <c r="B7335" t="s">
        <v>5028</v>
      </c>
      <c r="C7335" s="2">
        <v>44046.154861111114</v>
      </c>
      <c r="D7335" s="2">
        <v>44046.186111111114</v>
      </c>
      <c r="E7335" t="s">
        <v>2318</v>
      </c>
    </row>
    <row r="7336" spans="1:5" x14ac:dyDescent="0.2">
      <c r="A7336" t="s">
        <v>5027</v>
      </c>
      <c r="B7336" t="s">
        <v>5028</v>
      </c>
      <c r="C7336" s="2">
        <v>44046.154861111114</v>
      </c>
      <c r="D7336" s="2">
        <v>44046.186111111114</v>
      </c>
      <c r="E7336" t="s">
        <v>2319</v>
      </c>
    </row>
    <row r="7337" spans="1:5" x14ac:dyDescent="0.2">
      <c r="A7337" t="s">
        <v>5027</v>
      </c>
      <c r="B7337" t="s">
        <v>5028</v>
      </c>
      <c r="C7337" s="2">
        <v>44046.154861111114</v>
      </c>
      <c r="D7337" s="2">
        <v>44046.186111111114</v>
      </c>
      <c r="E7337" t="s">
        <v>6206</v>
      </c>
    </row>
    <row r="7338" spans="1:5" x14ac:dyDescent="0.2">
      <c r="A7338" t="s">
        <v>5027</v>
      </c>
      <c r="B7338" t="s">
        <v>5028</v>
      </c>
      <c r="C7338" s="2">
        <v>44046.154861111114</v>
      </c>
      <c r="D7338" s="2">
        <v>44046.186111111114</v>
      </c>
      <c r="E7338" t="s">
        <v>6207</v>
      </c>
    </row>
    <row r="7339" spans="1:5" x14ac:dyDescent="0.2">
      <c r="A7339" t="s">
        <v>5027</v>
      </c>
      <c r="B7339" t="s">
        <v>5028</v>
      </c>
      <c r="C7339" s="2">
        <v>44046.154861111114</v>
      </c>
      <c r="D7339" s="2">
        <v>44046.186111111114</v>
      </c>
      <c r="E7339" t="s">
        <v>6208</v>
      </c>
    </row>
    <row r="7340" spans="1:5" x14ac:dyDescent="0.2">
      <c r="A7340" t="s">
        <v>5027</v>
      </c>
      <c r="B7340" t="s">
        <v>5028</v>
      </c>
      <c r="C7340" s="2">
        <v>44046.154861111114</v>
      </c>
      <c r="D7340" s="2">
        <v>44046.186111111114</v>
      </c>
      <c r="E7340" t="s">
        <v>2322</v>
      </c>
    </row>
    <row r="7341" spans="1:5" x14ac:dyDescent="0.2">
      <c r="A7341" t="s">
        <v>5027</v>
      </c>
      <c r="B7341" t="s">
        <v>5028</v>
      </c>
      <c r="C7341" s="2">
        <v>44046.154861111114</v>
      </c>
      <c r="D7341" s="2">
        <v>44046.186111111114</v>
      </c>
      <c r="E7341" t="s">
        <v>2324</v>
      </c>
    </row>
    <row r="7342" spans="1:5" x14ac:dyDescent="0.2">
      <c r="A7342" t="s">
        <v>5027</v>
      </c>
      <c r="B7342" t="s">
        <v>5028</v>
      </c>
      <c r="C7342" s="2">
        <v>44046.154861111114</v>
      </c>
      <c r="D7342" s="2">
        <v>44046.186111111114</v>
      </c>
      <c r="E7342" t="s">
        <v>6209</v>
      </c>
    </row>
    <row r="7343" spans="1:5" x14ac:dyDescent="0.2">
      <c r="A7343" t="s">
        <v>5027</v>
      </c>
      <c r="B7343" t="s">
        <v>5028</v>
      </c>
      <c r="C7343" s="2">
        <v>44046.154861111114</v>
      </c>
      <c r="D7343" s="2">
        <v>44046.186111111114</v>
      </c>
      <c r="E7343" t="s">
        <v>2325</v>
      </c>
    </row>
    <row r="7344" spans="1:5" x14ac:dyDescent="0.2">
      <c r="A7344" t="s">
        <v>5027</v>
      </c>
      <c r="B7344" t="s">
        <v>5028</v>
      </c>
      <c r="C7344" s="2">
        <v>44046.154861111114</v>
      </c>
      <c r="D7344" s="2">
        <v>44046.186111111114</v>
      </c>
      <c r="E7344" t="s">
        <v>6210</v>
      </c>
    </row>
    <row r="7345" spans="1:5" x14ac:dyDescent="0.2">
      <c r="A7345" t="s">
        <v>5027</v>
      </c>
      <c r="B7345" t="s">
        <v>5028</v>
      </c>
      <c r="C7345" s="2">
        <v>44046.154861111114</v>
      </c>
      <c r="D7345" s="2">
        <v>44046.186111111114</v>
      </c>
      <c r="E7345" t="s">
        <v>2328</v>
      </c>
    </row>
    <row r="7346" spans="1:5" x14ac:dyDescent="0.2">
      <c r="A7346" t="s">
        <v>5027</v>
      </c>
      <c r="B7346" t="s">
        <v>5028</v>
      </c>
      <c r="C7346" s="2">
        <v>44046.154861111114</v>
      </c>
      <c r="D7346" s="2">
        <v>44046.186111111114</v>
      </c>
      <c r="E7346" t="s">
        <v>6211</v>
      </c>
    </row>
    <row r="7347" spans="1:5" x14ac:dyDescent="0.2">
      <c r="A7347" t="s">
        <v>5027</v>
      </c>
      <c r="B7347" t="s">
        <v>5028</v>
      </c>
      <c r="C7347" s="2">
        <v>44046.154861111114</v>
      </c>
      <c r="D7347" s="2">
        <v>44046.186111111114</v>
      </c>
      <c r="E7347" t="s">
        <v>6212</v>
      </c>
    </row>
    <row r="7348" spans="1:5" x14ac:dyDescent="0.2">
      <c r="A7348" t="s">
        <v>5027</v>
      </c>
      <c r="B7348" t="s">
        <v>5028</v>
      </c>
      <c r="C7348" s="2">
        <v>44046.154861111114</v>
      </c>
      <c r="D7348" s="2">
        <v>44046.186111111114</v>
      </c>
      <c r="E7348" t="s">
        <v>6213</v>
      </c>
    </row>
    <row r="7349" spans="1:5" x14ac:dyDescent="0.2">
      <c r="A7349" t="s">
        <v>5027</v>
      </c>
      <c r="B7349" t="s">
        <v>5028</v>
      </c>
      <c r="C7349" s="2">
        <v>44046.154861111114</v>
      </c>
      <c r="D7349" s="2">
        <v>44046.186111111114</v>
      </c>
      <c r="E7349" t="s">
        <v>2330</v>
      </c>
    </row>
    <row r="7350" spans="1:5" x14ac:dyDescent="0.2">
      <c r="A7350" t="s">
        <v>5027</v>
      </c>
      <c r="B7350" t="s">
        <v>5028</v>
      </c>
      <c r="C7350" s="2">
        <v>44046.154861111114</v>
      </c>
      <c r="D7350" s="2">
        <v>44046.186111111114</v>
      </c>
      <c r="E7350" t="s">
        <v>2331</v>
      </c>
    </row>
    <row r="7351" spans="1:5" x14ac:dyDescent="0.2">
      <c r="A7351" t="s">
        <v>5027</v>
      </c>
      <c r="B7351" t="s">
        <v>5028</v>
      </c>
      <c r="C7351" s="2">
        <v>44046.154861111114</v>
      </c>
      <c r="D7351" s="2">
        <v>44046.186111111114</v>
      </c>
      <c r="E7351" t="s">
        <v>6214</v>
      </c>
    </row>
    <row r="7352" spans="1:5" x14ac:dyDescent="0.2">
      <c r="A7352" t="s">
        <v>5027</v>
      </c>
      <c r="B7352" t="s">
        <v>5028</v>
      </c>
      <c r="C7352" s="2">
        <v>44046.154861111114</v>
      </c>
      <c r="D7352" s="2">
        <v>44046.186111111114</v>
      </c>
      <c r="E7352" t="s">
        <v>6215</v>
      </c>
    </row>
    <row r="7353" spans="1:5" x14ac:dyDescent="0.2">
      <c r="A7353" t="s">
        <v>5027</v>
      </c>
      <c r="B7353" t="s">
        <v>5028</v>
      </c>
      <c r="C7353" s="2">
        <v>44046.154861111114</v>
      </c>
      <c r="D7353" s="2">
        <v>44046.186111111114</v>
      </c>
      <c r="E7353" t="s">
        <v>2332</v>
      </c>
    </row>
    <row r="7354" spans="1:5" x14ac:dyDescent="0.2">
      <c r="A7354" t="s">
        <v>5027</v>
      </c>
      <c r="B7354" t="s">
        <v>5028</v>
      </c>
      <c r="C7354" s="2">
        <v>44046.154861111114</v>
      </c>
      <c r="D7354" s="2">
        <v>44046.186111111114</v>
      </c>
      <c r="E7354" t="s">
        <v>6216</v>
      </c>
    </row>
    <row r="7355" spans="1:5" x14ac:dyDescent="0.2">
      <c r="A7355" t="s">
        <v>5027</v>
      </c>
      <c r="B7355" t="s">
        <v>5028</v>
      </c>
      <c r="C7355" s="2">
        <v>44046.154861111114</v>
      </c>
      <c r="D7355" s="2">
        <v>44046.186111111114</v>
      </c>
      <c r="E7355" t="s">
        <v>6217</v>
      </c>
    </row>
    <row r="7356" spans="1:5" x14ac:dyDescent="0.2">
      <c r="A7356" t="s">
        <v>5027</v>
      </c>
      <c r="B7356" t="s">
        <v>5028</v>
      </c>
      <c r="C7356" s="2">
        <v>44046.154861111114</v>
      </c>
      <c r="D7356" s="2">
        <v>44046.186111111114</v>
      </c>
      <c r="E7356" t="s">
        <v>6218</v>
      </c>
    </row>
    <row r="7357" spans="1:5" x14ac:dyDescent="0.2">
      <c r="A7357" t="s">
        <v>5027</v>
      </c>
      <c r="B7357" t="s">
        <v>5028</v>
      </c>
      <c r="C7357" s="2">
        <v>44046.154861111114</v>
      </c>
      <c r="D7357" s="2">
        <v>44046.186111111114</v>
      </c>
      <c r="E7357" t="s">
        <v>2333</v>
      </c>
    </row>
    <row r="7358" spans="1:5" x14ac:dyDescent="0.2">
      <c r="A7358" t="s">
        <v>5027</v>
      </c>
      <c r="B7358" t="s">
        <v>5028</v>
      </c>
      <c r="C7358" s="2">
        <v>44046.154861111114</v>
      </c>
      <c r="D7358" s="2">
        <v>44046.186111111114</v>
      </c>
      <c r="E7358" t="s">
        <v>6219</v>
      </c>
    </row>
    <row r="7359" spans="1:5" x14ac:dyDescent="0.2">
      <c r="A7359" t="s">
        <v>5027</v>
      </c>
      <c r="B7359" t="s">
        <v>5028</v>
      </c>
      <c r="C7359" s="2">
        <v>44046.154861111114</v>
      </c>
      <c r="D7359" s="2">
        <v>44046.186111111114</v>
      </c>
      <c r="E7359" t="s">
        <v>6220</v>
      </c>
    </row>
    <row r="7360" spans="1:5" x14ac:dyDescent="0.2">
      <c r="A7360" t="s">
        <v>5027</v>
      </c>
      <c r="B7360" t="s">
        <v>5028</v>
      </c>
      <c r="C7360" s="2">
        <v>44046.154861111114</v>
      </c>
      <c r="D7360" s="2">
        <v>44046.186111111114</v>
      </c>
      <c r="E7360" t="s">
        <v>2335</v>
      </c>
    </row>
    <row r="7361" spans="1:5" x14ac:dyDescent="0.2">
      <c r="A7361" t="s">
        <v>5027</v>
      </c>
      <c r="B7361" t="s">
        <v>5028</v>
      </c>
      <c r="C7361" s="2">
        <v>44046.154861111114</v>
      </c>
      <c r="D7361" s="2">
        <v>44046.186111111114</v>
      </c>
      <c r="E7361" t="s">
        <v>6221</v>
      </c>
    </row>
    <row r="7362" spans="1:5" x14ac:dyDescent="0.2">
      <c r="A7362" t="s">
        <v>5027</v>
      </c>
      <c r="B7362" t="s">
        <v>5028</v>
      </c>
      <c r="C7362" s="2">
        <v>44046.154861111114</v>
      </c>
      <c r="D7362" s="2">
        <v>44046.186111111114</v>
      </c>
      <c r="E7362" t="s">
        <v>6222</v>
      </c>
    </row>
    <row r="7363" spans="1:5" x14ac:dyDescent="0.2">
      <c r="A7363" t="s">
        <v>5027</v>
      </c>
      <c r="B7363" t="s">
        <v>5028</v>
      </c>
      <c r="C7363" s="2">
        <v>44046.154861111114</v>
      </c>
      <c r="D7363" s="2">
        <v>44046.186111111114</v>
      </c>
      <c r="E7363" t="s">
        <v>2337</v>
      </c>
    </row>
    <row r="7364" spans="1:5" x14ac:dyDescent="0.2">
      <c r="A7364" t="s">
        <v>5027</v>
      </c>
      <c r="B7364" t="s">
        <v>5028</v>
      </c>
      <c r="C7364" s="2">
        <v>44046.154861111114</v>
      </c>
      <c r="D7364" s="2">
        <v>44046.186111111114</v>
      </c>
      <c r="E7364" t="s">
        <v>2339</v>
      </c>
    </row>
    <row r="7365" spans="1:5" x14ac:dyDescent="0.2">
      <c r="A7365" t="s">
        <v>5027</v>
      </c>
      <c r="B7365" t="s">
        <v>5028</v>
      </c>
      <c r="C7365" s="2">
        <v>44046.154861111114</v>
      </c>
      <c r="D7365" s="2">
        <v>44046.186111111114</v>
      </c>
      <c r="E7365" t="s">
        <v>6223</v>
      </c>
    </row>
    <row r="7366" spans="1:5" x14ac:dyDescent="0.2">
      <c r="A7366" t="s">
        <v>5027</v>
      </c>
      <c r="B7366" t="s">
        <v>5028</v>
      </c>
      <c r="C7366" s="2">
        <v>44046.154861111114</v>
      </c>
      <c r="D7366" s="2">
        <v>44046.186111111114</v>
      </c>
      <c r="E7366" t="s">
        <v>6224</v>
      </c>
    </row>
    <row r="7367" spans="1:5" x14ac:dyDescent="0.2">
      <c r="A7367" t="s">
        <v>5027</v>
      </c>
      <c r="B7367" t="s">
        <v>5028</v>
      </c>
      <c r="C7367" s="2">
        <v>44046.154861111114</v>
      </c>
      <c r="D7367" s="2">
        <v>44046.186111111114</v>
      </c>
      <c r="E7367" t="s">
        <v>2340</v>
      </c>
    </row>
    <row r="7368" spans="1:5" x14ac:dyDescent="0.2">
      <c r="A7368" t="s">
        <v>5027</v>
      </c>
      <c r="B7368" t="s">
        <v>5028</v>
      </c>
      <c r="C7368" s="2">
        <v>44046.154861111114</v>
      </c>
      <c r="D7368" s="2">
        <v>44046.186111111114</v>
      </c>
      <c r="E7368" t="s">
        <v>6225</v>
      </c>
    </row>
    <row r="7369" spans="1:5" x14ac:dyDescent="0.2">
      <c r="A7369" t="s">
        <v>5027</v>
      </c>
      <c r="B7369" t="s">
        <v>5028</v>
      </c>
      <c r="C7369" s="2">
        <v>44046.154861111114</v>
      </c>
      <c r="D7369" s="2">
        <v>44046.186111111114</v>
      </c>
      <c r="E7369" t="s">
        <v>2341</v>
      </c>
    </row>
    <row r="7370" spans="1:5" x14ac:dyDescent="0.2">
      <c r="A7370" t="s">
        <v>5027</v>
      </c>
      <c r="B7370" t="s">
        <v>5028</v>
      </c>
      <c r="C7370" s="2">
        <v>44046.154861111114</v>
      </c>
      <c r="D7370" s="2">
        <v>44046.186111111114</v>
      </c>
      <c r="E7370" t="s">
        <v>6226</v>
      </c>
    </row>
    <row r="7371" spans="1:5" x14ac:dyDescent="0.2">
      <c r="A7371" t="s">
        <v>5027</v>
      </c>
      <c r="B7371" t="s">
        <v>5028</v>
      </c>
      <c r="C7371" s="2">
        <v>44046.154861111114</v>
      </c>
      <c r="D7371" s="2">
        <v>44046.186111111114</v>
      </c>
      <c r="E7371" t="s">
        <v>2342</v>
      </c>
    </row>
    <row r="7372" spans="1:5" x14ac:dyDescent="0.2">
      <c r="A7372" t="s">
        <v>5027</v>
      </c>
      <c r="B7372" t="s">
        <v>5028</v>
      </c>
      <c r="C7372" s="2">
        <v>44046.154861111114</v>
      </c>
      <c r="D7372" s="2">
        <v>44046.186111111114</v>
      </c>
      <c r="E7372" t="s">
        <v>2343</v>
      </c>
    </row>
    <row r="7373" spans="1:5" x14ac:dyDescent="0.2">
      <c r="A7373" t="s">
        <v>5027</v>
      </c>
      <c r="B7373" t="s">
        <v>5028</v>
      </c>
      <c r="C7373" s="2">
        <v>44046.154861111114</v>
      </c>
      <c r="D7373" s="2">
        <v>44046.186111111114</v>
      </c>
      <c r="E7373" t="s">
        <v>2345</v>
      </c>
    </row>
    <row r="7374" spans="1:5" x14ac:dyDescent="0.2">
      <c r="A7374" t="s">
        <v>5027</v>
      </c>
      <c r="B7374" t="s">
        <v>5028</v>
      </c>
      <c r="C7374" s="2">
        <v>44046.154861111114</v>
      </c>
      <c r="D7374" s="2">
        <v>44046.186111111114</v>
      </c>
      <c r="E7374" t="s">
        <v>2346</v>
      </c>
    </row>
    <row r="7375" spans="1:5" x14ac:dyDescent="0.2">
      <c r="A7375" t="s">
        <v>5027</v>
      </c>
      <c r="B7375" t="s">
        <v>5028</v>
      </c>
      <c r="C7375" s="2">
        <v>44046.154861111114</v>
      </c>
      <c r="D7375" s="2">
        <v>44046.186111111114</v>
      </c>
      <c r="E7375" t="s">
        <v>2347</v>
      </c>
    </row>
    <row r="7376" spans="1:5" x14ac:dyDescent="0.2">
      <c r="A7376" t="s">
        <v>5027</v>
      </c>
      <c r="B7376" t="s">
        <v>5028</v>
      </c>
      <c r="C7376" s="2">
        <v>44046.154861111114</v>
      </c>
      <c r="D7376" s="2">
        <v>44046.186111111114</v>
      </c>
      <c r="E7376" t="s">
        <v>2348</v>
      </c>
    </row>
    <row r="7377" spans="1:5" x14ac:dyDescent="0.2">
      <c r="A7377" t="s">
        <v>5027</v>
      </c>
      <c r="B7377" t="s">
        <v>5028</v>
      </c>
      <c r="C7377" s="2">
        <v>44046.154861111114</v>
      </c>
      <c r="D7377" s="2">
        <v>44046.186111111114</v>
      </c>
      <c r="E7377" t="s">
        <v>2349</v>
      </c>
    </row>
    <row r="7378" spans="1:5" x14ac:dyDescent="0.2">
      <c r="A7378" t="s">
        <v>5027</v>
      </c>
      <c r="B7378" t="s">
        <v>5028</v>
      </c>
      <c r="C7378" s="2">
        <v>44046.154861111114</v>
      </c>
      <c r="D7378" s="2">
        <v>44046.186111111114</v>
      </c>
      <c r="E7378" t="s">
        <v>6227</v>
      </c>
    </row>
    <row r="7379" spans="1:5" x14ac:dyDescent="0.2">
      <c r="A7379" t="s">
        <v>5027</v>
      </c>
      <c r="B7379" t="s">
        <v>5028</v>
      </c>
      <c r="C7379" s="2">
        <v>44046.154861111114</v>
      </c>
      <c r="D7379" s="2">
        <v>44046.186111111114</v>
      </c>
      <c r="E7379" t="s">
        <v>6228</v>
      </c>
    </row>
    <row r="7380" spans="1:5" x14ac:dyDescent="0.2">
      <c r="A7380" t="s">
        <v>5027</v>
      </c>
      <c r="B7380" t="s">
        <v>5028</v>
      </c>
      <c r="C7380" s="2">
        <v>44046.154861111114</v>
      </c>
      <c r="D7380" s="2">
        <v>44046.186111111114</v>
      </c>
      <c r="E7380" t="s">
        <v>2351</v>
      </c>
    </row>
    <row r="7381" spans="1:5" x14ac:dyDescent="0.2">
      <c r="A7381" t="s">
        <v>5027</v>
      </c>
      <c r="B7381" t="s">
        <v>5028</v>
      </c>
      <c r="C7381" s="2">
        <v>44046.154861111114</v>
      </c>
      <c r="D7381" s="2">
        <v>44046.186111111114</v>
      </c>
      <c r="E7381" t="s">
        <v>2352</v>
      </c>
    </row>
    <row r="7382" spans="1:5" x14ac:dyDescent="0.2">
      <c r="A7382" t="s">
        <v>5027</v>
      </c>
      <c r="B7382" t="s">
        <v>5028</v>
      </c>
      <c r="C7382" s="2">
        <v>44046.154861111114</v>
      </c>
      <c r="D7382" s="2">
        <v>44046.186111111114</v>
      </c>
      <c r="E7382" t="s">
        <v>6229</v>
      </c>
    </row>
    <row r="7383" spans="1:5" x14ac:dyDescent="0.2">
      <c r="A7383" t="s">
        <v>5027</v>
      </c>
      <c r="B7383" t="s">
        <v>5028</v>
      </c>
      <c r="C7383" s="2">
        <v>44046.154861111114</v>
      </c>
      <c r="D7383" s="2">
        <v>44046.186111111114</v>
      </c>
      <c r="E7383" t="s">
        <v>6230</v>
      </c>
    </row>
    <row r="7384" spans="1:5" x14ac:dyDescent="0.2">
      <c r="A7384" t="s">
        <v>5027</v>
      </c>
      <c r="B7384" t="s">
        <v>5028</v>
      </c>
      <c r="C7384" s="2">
        <v>44046.154861111114</v>
      </c>
      <c r="D7384" s="2">
        <v>44046.186111111114</v>
      </c>
      <c r="E7384" t="s">
        <v>6231</v>
      </c>
    </row>
    <row r="7385" spans="1:5" x14ac:dyDescent="0.2">
      <c r="A7385" t="s">
        <v>5027</v>
      </c>
      <c r="B7385" t="s">
        <v>5028</v>
      </c>
      <c r="C7385" s="2">
        <v>44046.154861111114</v>
      </c>
      <c r="D7385" s="2">
        <v>44046.186111111114</v>
      </c>
      <c r="E7385" t="s">
        <v>6232</v>
      </c>
    </row>
    <row r="7386" spans="1:5" x14ac:dyDescent="0.2">
      <c r="A7386" t="s">
        <v>5027</v>
      </c>
      <c r="B7386" t="s">
        <v>5028</v>
      </c>
      <c r="C7386" s="2">
        <v>44046.154861111114</v>
      </c>
      <c r="D7386" s="2">
        <v>44046.186111111114</v>
      </c>
      <c r="E7386" t="s">
        <v>2355</v>
      </c>
    </row>
    <row r="7387" spans="1:5" x14ac:dyDescent="0.2">
      <c r="A7387" t="s">
        <v>5027</v>
      </c>
      <c r="B7387" t="s">
        <v>5028</v>
      </c>
      <c r="C7387" s="2">
        <v>44046.154861111114</v>
      </c>
      <c r="D7387" s="2">
        <v>44046.186111111114</v>
      </c>
      <c r="E7387" t="s">
        <v>2356</v>
      </c>
    </row>
    <row r="7388" spans="1:5" x14ac:dyDescent="0.2">
      <c r="A7388" t="s">
        <v>5027</v>
      </c>
      <c r="B7388" t="s">
        <v>5028</v>
      </c>
      <c r="C7388" s="2">
        <v>44046.154861111114</v>
      </c>
      <c r="D7388" s="2">
        <v>44046.186111111114</v>
      </c>
      <c r="E7388" t="s">
        <v>6233</v>
      </c>
    </row>
    <row r="7389" spans="1:5" x14ac:dyDescent="0.2">
      <c r="A7389" t="s">
        <v>5027</v>
      </c>
      <c r="B7389" t="s">
        <v>5028</v>
      </c>
      <c r="C7389" s="2">
        <v>44046.154861111114</v>
      </c>
      <c r="D7389" s="2">
        <v>44046.186111111114</v>
      </c>
      <c r="E7389" t="s">
        <v>6234</v>
      </c>
    </row>
    <row r="7390" spans="1:5" x14ac:dyDescent="0.2">
      <c r="A7390" t="s">
        <v>5027</v>
      </c>
      <c r="B7390" t="s">
        <v>5028</v>
      </c>
      <c r="C7390" s="2">
        <v>44046.154861111114</v>
      </c>
      <c r="D7390" s="2">
        <v>44046.186111111114</v>
      </c>
      <c r="E7390" t="s">
        <v>2357</v>
      </c>
    </row>
    <row r="7391" spans="1:5" x14ac:dyDescent="0.2">
      <c r="A7391" t="s">
        <v>5027</v>
      </c>
      <c r="B7391" t="s">
        <v>5028</v>
      </c>
      <c r="C7391" s="2">
        <v>44046.154861111114</v>
      </c>
      <c r="D7391" s="2">
        <v>44046.186111111114</v>
      </c>
      <c r="E7391" t="s">
        <v>2359</v>
      </c>
    </row>
    <row r="7392" spans="1:5" x14ac:dyDescent="0.2">
      <c r="A7392" t="s">
        <v>5027</v>
      </c>
      <c r="B7392" t="s">
        <v>5028</v>
      </c>
      <c r="C7392" s="2">
        <v>44046.154861111114</v>
      </c>
      <c r="D7392" s="2">
        <v>44046.186111111114</v>
      </c>
      <c r="E7392" t="s">
        <v>6235</v>
      </c>
    </row>
    <row r="7393" spans="1:5" x14ac:dyDescent="0.2">
      <c r="A7393" t="s">
        <v>5027</v>
      </c>
      <c r="B7393" t="s">
        <v>5028</v>
      </c>
      <c r="C7393" s="2">
        <v>44046.154861111114</v>
      </c>
      <c r="D7393" s="2">
        <v>44046.186111111114</v>
      </c>
      <c r="E7393" t="s">
        <v>6236</v>
      </c>
    </row>
    <row r="7394" spans="1:5" x14ac:dyDescent="0.2">
      <c r="A7394" t="s">
        <v>5027</v>
      </c>
      <c r="B7394" t="s">
        <v>5028</v>
      </c>
      <c r="C7394" s="2">
        <v>44046.154861111114</v>
      </c>
      <c r="D7394" s="2">
        <v>44046.186111111114</v>
      </c>
      <c r="E7394" t="s">
        <v>2361</v>
      </c>
    </row>
    <row r="7395" spans="1:5" x14ac:dyDescent="0.2">
      <c r="A7395" t="s">
        <v>5027</v>
      </c>
      <c r="B7395" t="s">
        <v>5028</v>
      </c>
      <c r="C7395" s="2">
        <v>44046.154861111114</v>
      </c>
      <c r="D7395" s="2">
        <v>44046.186111111114</v>
      </c>
      <c r="E7395" t="s">
        <v>6237</v>
      </c>
    </row>
    <row r="7396" spans="1:5" x14ac:dyDescent="0.2">
      <c r="A7396" t="s">
        <v>5027</v>
      </c>
      <c r="B7396" t="s">
        <v>5028</v>
      </c>
      <c r="C7396" s="2">
        <v>44046.154861111114</v>
      </c>
      <c r="D7396" s="2">
        <v>44046.186111111114</v>
      </c>
      <c r="E7396" t="s">
        <v>2364</v>
      </c>
    </row>
    <row r="7397" spans="1:5" x14ac:dyDescent="0.2">
      <c r="A7397" t="s">
        <v>5027</v>
      </c>
      <c r="B7397" t="s">
        <v>5028</v>
      </c>
      <c r="C7397" s="2">
        <v>44046.154861111114</v>
      </c>
      <c r="D7397" s="2">
        <v>44046.186111111114</v>
      </c>
      <c r="E7397" t="s">
        <v>6238</v>
      </c>
    </row>
    <row r="7398" spans="1:5" x14ac:dyDescent="0.2">
      <c r="A7398" t="s">
        <v>5027</v>
      </c>
      <c r="B7398" t="s">
        <v>5028</v>
      </c>
      <c r="C7398" s="2">
        <v>44046.154861111114</v>
      </c>
      <c r="D7398" s="2">
        <v>44046.186111111114</v>
      </c>
      <c r="E7398" t="s">
        <v>2368</v>
      </c>
    </row>
    <row r="7399" spans="1:5" x14ac:dyDescent="0.2">
      <c r="A7399" t="s">
        <v>5027</v>
      </c>
      <c r="B7399" t="s">
        <v>5028</v>
      </c>
      <c r="C7399" s="2">
        <v>44046.154861111114</v>
      </c>
      <c r="D7399" s="2">
        <v>44046.186111111114</v>
      </c>
      <c r="E7399" t="s">
        <v>2369</v>
      </c>
    </row>
    <row r="7400" spans="1:5" x14ac:dyDescent="0.2">
      <c r="A7400" t="s">
        <v>5027</v>
      </c>
      <c r="B7400" t="s">
        <v>5028</v>
      </c>
      <c r="C7400" s="2">
        <v>44046.154861111114</v>
      </c>
      <c r="D7400" s="2">
        <v>44046.186111111114</v>
      </c>
      <c r="E7400" t="s">
        <v>6239</v>
      </c>
    </row>
    <row r="7401" spans="1:5" x14ac:dyDescent="0.2">
      <c r="A7401" t="s">
        <v>5027</v>
      </c>
      <c r="B7401" t="s">
        <v>5028</v>
      </c>
      <c r="C7401" s="2">
        <v>44046.154861111114</v>
      </c>
      <c r="D7401" s="2">
        <v>44046.186111111114</v>
      </c>
      <c r="E7401" t="s">
        <v>6240</v>
      </c>
    </row>
    <row r="7402" spans="1:5" x14ac:dyDescent="0.2">
      <c r="A7402" t="s">
        <v>5027</v>
      </c>
      <c r="B7402" t="s">
        <v>5028</v>
      </c>
      <c r="C7402" s="2">
        <v>44046.154861111114</v>
      </c>
      <c r="D7402" s="2">
        <v>44046.186111111114</v>
      </c>
      <c r="E7402" t="s">
        <v>6241</v>
      </c>
    </row>
    <row r="7403" spans="1:5" x14ac:dyDescent="0.2">
      <c r="A7403" t="s">
        <v>5027</v>
      </c>
      <c r="B7403" t="s">
        <v>5028</v>
      </c>
      <c r="C7403" s="2">
        <v>44046.154861111114</v>
      </c>
      <c r="D7403" s="2">
        <v>44046.186111111114</v>
      </c>
      <c r="E7403" t="s">
        <v>6242</v>
      </c>
    </row>
    <row r="7404" spans="1:5" x14ac:dyDescent="0.2">
      <c r="A7404" t="s">
        <v>5027</v>
      </c>
      <c r="B7404" t="s">
        <v>5028</v>
      </c>
      <c r="C7404" s="2">
        <v>44046.154861111114</v>
      </c>
      <c r="D7404" s="2">
        <v>44046.186111111114</v>
      </c>
      <c r="E7404" t="s">
        <v>2371</v>
      </c>
    </row>
    <row r="7405" spans="1:5" x14ac:dyDescent="0.2">
      <c r="A7405" t="s">
        <v>5027</v>
      </c>
      <c r="B7405" t="s">
        <v>5028</v>
      </c>
      <c r="C7405" s="2">
        <v>44046.154861111114</v>
      </c>
      <c r="D7405" s="2">
        <v>44046.186111111114</v>
      </c>
      <c r="E7405" t="s">
        <v>6243</v>
      </c>
    </row>
    <row r="7406" spans="1:5" x14ac:dyDescent="0.2">
      <c r="A7406" t="s">
        <v>5027</v>
      </c>
      <c r="B7406" t="s">
        <v>5028</v>
      </c>
      <c r="C7406" s="2">
        <v>44046.154861111114</v>
      </c>
      <c r="D7406" s="2">
        <v>44046.186111111114</v>
      </c>
      <c r="E7406" t="s">
        <v>6244</v>
      </c>
    </row>
    <row r="7407" spans="1:5" x14ac:dyDescent="0.2">
      <c r="A7407" t="s">
        <v>5027</v>
      </c>
      <c r="B7407" t="s">
        <v>5028</v>
      </c>
      <c r="C7407" s="2">
        <v>44046.154861111114</v>
      </c>
      <c r="D7407" s="2">
        <v>44046.186111111114</v>
      </c>
      <c r="E7407" t="s">
        <v>6245</v>
      </c>
    </row>
    <row r="7408" spans="1:5" x14ac:dyDescent="0.2">
      <c r="A7408" t="s">
        <v>5027</v>
      </c>
      <c r="B7408" t="s">
        <v>5028</v>
      </c>
      <c r="C7408" s="2">
        <v>44046.154861111114</v>
      </c>
      <c r="D7408" s="2">
        <v>44046.186111111114</v>
      </c>
      <c r="E7408" t="s">
        <v>6246</v>
      </c>
    </row>
    <row r="7409" spans="1:5" x14ac:dyDescent="0.2">
      <c r="A7409" t="s">
        <v>5027</v>
      </c>
      <c r="B7409" t="s">
        <v>5028</v>
      </c>
      <c r="C7409" s="2">
        <v>44046.154861111114</v>
      </c>
      <c r="D7409" s="2">
        <v>44046.186111111114</v>
      </c>
      <c r="E7409" t="s">
        <v>2373</v>
      </c>
    </row>
    <row r="7410" spans="1:5" x14ac:dyDescent="0.2">
      <c r="A7410" t="s">
        <v>5027</v>
      </c>
      <c r="B7410" t="s">
        <v>5028</v>
      </c>
      <c r="C7410" s="2">
        <v>44046.154861111114</v>
      </c>
      <c r="D7410" s="2">
        <v>44046.186111111114</v>
      </c>
      <c r="E7410" t="s">
        <v>6247</v>
      </c>
    </row>
    <row r="7411" spans="1:5" x14ac:dyDescent="0.2">
      <c r="A7411" t="s">
        <v>5027</v>
      </c>
      <c r="B7411" t="s">
        <v>5028</v>
      </c>
      <c r="C7411" s="2">
        <v>44046.154861111114</v>
      </c>
      <c r="D7411" s="2">
        <v>44046.186111111114</v>
      </c>
      <c r="E7411" t="s">
        <v>6248</v>
      </c>
    </row>
    <row r="7412" spans="1:5" x14ac:dyDescent="0.2">
      <c r="A7412" t="s">
        <v>5027</v>
      </c>
      <c r="B7412" t="s">
        <v>5028</v>
      </c>
      <c r="C7412" s="2">
        <v>44046.154861111114</v>
      </c>
      <c r="D7412" s="2">
        <v>44046.186111111114</v>
      </c>
      <c r="E7412" t="s">
        <v>6249</v>
      </c>
    </row>
    <row r="7413" spans="1:5" x14ac:dyDescent="0.2">
      <c r="A7413" t="s">
        <v>5027</v>
      </c>
      <c r="B7413" t="s">
        <v>5028</v>
      </c>
      <c r="C7413" s="2">
        <v>44046.154861111114</v>
      </c>
      <c r="D7413" s="2">
        <v>44046.186111111114</v>
      </c>
      <c r="E7413" t="s">
        <v>6250</v>
      </c>
    </row>
    <row r="7414" spans="1:5" x14ac:dyDescent="0.2">
      <c r="A7414" t="s">
        <v>5027</v>
      </c>
      <c r="B7414" t="s">
        <v>5028</v>
      </c>
      <c r="C7414" s="2">
        <v>44046.154861111114</v>
      </c>
      <c r="D7414" s="2">
        <v>44046.186111111114</v>
      </c>
      <c r="E7414" t="s">
        <v>2376</v>
      </c>
    </row>
    <row r="7415" spans="1:5" x14ac:dyDescent="0.2">
      <c r="A7415" t="s">
        <v>5027</v>
      </c>
      <c r="B7415" t="s">
        <v>5028</v>
      </c>
      <c r="C7415" s="2">
        <v>44046.154861111114</v>
      </c>
      <c r="D7415" s="2">
        <v>44046.186111111114</v>
      </c>
      <c r="E7415" t="s">
        <v>6251</v>
      </c>
    </row>
    <row r="7416" spans="1:5" x14ac:dyDescent="0.2">
      <c r="A7416" t="s">
        <v>5027</v>
      </c>
      <c r="B7416" t="s">
        <v>5028</v>
      </c>
      <c r="C7416" s="2">
        <v>44046.154861111114</v>
      </c>
      <c r="D7416" s="2">
        <v>44046.186111111114</v>
      </c>
      <c r="E7416" t="s">
        <v>2379</v>
      </c>
    </row>
    <row r="7417" spans="1:5" x14ac:dyDescent="0.2">
      <c r="A7417" t="s">
        <v>5027</v>
      </c>
      <c r="B7417" t="s">
        <v>5028</v>
      </c>
      <c r="C7417" s="2">
        <v>44046.154861111114</v>
      </c>
      <c r="D7417" s="2">
        <v>44046.186111111114</v>
      </c>
      <c r="E7417" t="s">
        <v>2380</v>
      </c>
    </row>
    <row r="7418" spans="1:5" x14ac:dyDescent="0.2">
      <c r="A7418" t="s">
        <v>5027</v>
      </c>
      <c r="B7418" t="s">
        <v>5028</v>
      </c>
      <c r="C7418" s="2">
        <v>44046.154861111114</v>
      </c>
      <c r="D7418" s="2">
        <v>44046.186111111114</v>
      </c>
      <c r="E7418" t="s">
        <v>6252</v>
      </c>
    </row>
    <row r="7419" spans="1:5" x14ac:dyDescent="0.2">
      <c r="A7419" t="s">
        <v>5027</v>
      </c>
      <c r="B7419" t="s">
        <v>5028</v>
      </c>
      <c r="C7419" s="2">
        <v>44046.154861111114</v>
      </c>
      <c r="D7419" s="2">
        <v>44046.186111111114</v>
      </c>
      <c r="E7419" t="s">
        <v>2384</v>
      </c>
    </row>
    <row r="7420" spans="1:5" x14ac:dyDescent="0.2">
      <c r="A7420" t="s">
        <v>5027</v>
      </c>
      <c r="B7420" t="s">
        <v>5028</v>
      </c>
      <c r="C7420" s="2">
        <v>44046.154861111114</v>
      </c>
      <c r="D7420" s="2">
        <v>44046.186111111114</v>
      </c>
      <c r="E7420" t="s">
        <v>6253</v>
      </c>
    </row>
    <row r="7421" spans="1:5" x14ac:dyDescent="0.2">
      <c r="A7421" t="s">
        <v>5027</v>
      </c>
      <c r="B7421" t="s">
        <v>5028</v>
      </c>
      <c r="C7421" s="2">
        <v>44046.154861111114</v>
      </c>
      <c r="D7421" s="2">
        <v>44046.186111111114</v>
      </c>
      <c r="E7421" t="s">
        <v>2387</v>
      </c>
    </row>
    <row r="7422" spans="1:5" x14ac:dyDescent="0.2">
      <c r="A7422" t="s">
        <v>5027</v>
      </c>
      <c r="B7422" t="s">
        <v>5028</v>
      </c>
      <c r="C7422" s="2">
        <v>44046.154861111114</v>
      </c>
      <c r="D7422" s="2">
        <v>44046.186111111114</v>
      </c>
      <c r="E7422" t="s">
        <v>6254</v>
      </c>
    </row>
    <row r="7423" spans="1:5" x14ac:dyDescent="0.2">
      <c r="A7423" t="s">
        <v>5027</v>
      </c>
      <c r="B7423" t="s">
        <v>5028</v>
      </c>
      <c r="C7423" s="2">
        <v>44046.154861111114</v>
      </c>
      <c r="D7423" s="2">
        <v>44046.186111111114</v>
      </c>
      <c r="E7423" t="s">
        <v>6255</v>
      </c>
    </row>
    <row r="7424" spans="1:5" x14ac:dyDescent="0.2">
      <c r="A7424" t="s">
        <v>5027</v>
      </c>
      <c r="B7424" t="s">
        <v>5028</v>
      </c>
      <c r="C7424" s="2">
        <v>44046.154861111114</v>
      </c>
      <c r="D7424" s="2">
        <v>44046.186111111114</v>
      </c>
      <c r="E7424" t="s">
        <v>2389</v>
      </c>
    </row>
    <row r="7425" spans="1:5" x14ac:dyDescent="0.2">
      <c r="A7425" t="s">
        <v>5027</v>
      </c>
      <c r="B7425" t="s">
        <v>5028</v>
      </c>
      <c r="C7425" s="2">
        <v>44046.154861111114</v>
      </c>
      <c r="D7425" s="2">
        <v>44046.186111111114</v>
      </c>
      <c r="E7425" t="s">
        <v>6256</v>
      </c>
    </row>
    <row r="7426" spans="1:5" x14ac:dyDescent="0.2">
      <c r="A7426" t="s">
        <v>5027</v>
      </c>
      <c r="B7426" t="s">
        <v>5028</v>
      </c>
      <c r="C7426" s="2">
        <v>44046.154861111114</v>
      </c>
      <c r="D7426" s="2">
        <v>44046.186111111114</v>
      </c>
      <c r="E7426" t="s">
        <v>6257</v>
      </c>
    </row>
    <row r="7427" spans="1:5" x14ac:dyDescent="0.2">
      <c r="A7427" t="s">
        <v>5027</v>
      </c>
      <c r="B7427" t="s">
        <v>5028</v>
      </c>
      <c r="C7427" s="2">
        <v>44046.154861111114</v>
      </c>
      <c r="D7427" s="2">
        <v>44046.186111111114</v>
      </c>
      <c r="E7427" t="s">
        <v>2391</v>
      </c>
    </row>
    <row r="7428" spans="1:5" x14ac:dyDescent="0.2">
      <c r="A7428" t="s">
        <v>5027</v>
      </c>
      <c r="B7428" t="s">
        <v>5028</v>
      </c>
      <c r="C7428" s="2">
        <v>44046.154861111114</v>
      </c>
      <c r="D7428" s="2">
        <v>44046.186111111114</v>
      </c>
      <c r="E7428" t="s">
        <v>6258</v>
      </c>
    </row>
    <row r="7429" spans="1:5" x14ac:dyDescent="0.2">
      <c r="A7429" t="s">
        <v>5027</v>
      </c>
      <c r="B7429" t="s">
        <v>5028</v>
      </c>
      <c r="C7429" s="2">
        <v>44046.154861111114</v>
      </c>
      <c r="D7429" s="2">
        <v>44046.186111111114</v>
      </c>
      <c r="E7429" t="s">
        <v>2393</v>
      </c>
    </row>
    <row r="7430" spans="1:5" x14ac:dyDescent="0.2">
      <c r="A7430" t="s">
        <v>5027</v>
      </c>
      <c r="B7430" t="s">
        <v>5028</v>
      </c>
      <c r="C7430" s="2">
        <v>44046.154861111114</v>
      </c>
      <c r="D7430" s="2">
        <v>44046.186111111114</v>
      </c>
      <c r="E7430" t="s">
        <v>2395</v>
      </c>
    </row>
    <row r="7431" spans="1:5" x14ac:dyDescent="0.2">
      <c r="A7431" t="s">
        <v>5027</v>
      </c>
      <c r="B7431" t="s">
        <v>5028</v>
      </c>
      <c r="C7431" s="2">
        <v>44046.154861111114</v>
      </c>
      <c r="D7431" s="2">
        <v>44046.186111111114</v>
      </c>
      <c r="E7431" t="s">
        <v>6259</v>
      </c>
    </row>
    <row r="7432" spans="1:5" x14ac:dyDescent="0.2">
      <c r="A7432" t="s">
        <v>5027</v>
      </c>
      <c r="B7432" t="s">
        <v>5028</v>
      </c>
      <c r="C7432" s="2">
        <v>44046.154861111114</v>
      </c>
      <c r="D7432" s="2">
        <v>44046.186111111114</v>
      </c>
      <c r="E7432" t="s">
        <v>2397</v>
      </c>
    </row>
    <row r="7433" spans="1:5" x14ac:dyDescent="0.2">
      <c r="A7433" t="s">
        <v>5027</v>
      </c>
      <c r="B7433" t="s">
        <v>5028</v>
      </c>
      <c r="C7433" s="2">
        <v>44046.154861111114</v>
      </c>
      <c r="D7433" s="2">
        <v>44046.186111111114</v>
      </c>
      <c r="E7433" t="s">
        <v>2398</v>
      </c>
    </row>
    <row r="7434" spans="1:5" x14ac:dyDescent="0.2">
      <c r="A7434" t="s">
        <v>5027</v>
      </c>
      <c r="B7434" t="s">
        <v>5028</v>
      </c>
      <c r="C7434" s="2">
        <v>44046.154861111114</v>
      </c>
      <c r="D7434" s="2">
        <v>44046.186111111114</v>
      </c>
      <c r="E7434" t="s">
        <v>2400</v>
      </c>
    </row>
    <row r="7435" spans="1:5" x14ac:dyDescent="0.2">
      <c r="A7435" t="s">
        <v>5027</v>
      </c>
      <c r="B7435" t="s">
        <v>5028</v>
      </c>
      <c r="C7435" s="2">
        <v>44046.154861111114</v>
      </c>
      <c r="D7435" s="2">
        <v>44046.186111111114</v>
      </c>
      <c r="E7435" t="s">
        <v>2401</v>
      </c>
    </row>
    <row r="7436" spans="1:5" x14ac:dyDescent="0.2">
      <c r="A7436" t="s">
        <v>5027</v>
      </c>
      <c r="B7436" t="s">
        <v>5028</v>
      </c>
      <c r="C7436" s="2">
        <v>44046.154861111114</v>
      </c>
      <c r="D7436" s="2">
        <v>44046.186111111114</v>
      </c>
      <c r="E7436" t="s">
        <v>6260</v>
      </c>
    </row>
    <row r="7437" spans="1:5" x14ac:dyDescent="0.2">
      <c r="A7437" t="s">
        <v>5027</v>
      </c>
      <c r="B7437" t="s">
        <v>5028</v>
      </c>
      <c r="C7437" s="2">
        <v>44046.154861111114</v>
      </c>
      <c r="D7437" s="2">
        <v>44046.186111111114</v>
      </c>
      <c r="E7437" t="s">
        <v>6261</v>
      </c>
    </row>
    <row r="7438" spans="1:5" x14ac:dyDescent="0.2">
      <c r="A7438" t="s">
        <v>5027</v>
      </c>
      <c r="B7438" t="s">
        <v>5028</v>
      </c>
      <c r="C7438" s="2">
        <v>44046.154861111114</v>
      </c>
      <c r="D7438" s="2">
        <v>44046.186111111114</v>
      </c>
      <c r="E7438" t="s">
        <v>2403</v>
      </c>
    </row>
    <row r="7439" spans="1:5" x14ac:dyDescent="0.2">
      <c r="A7439" t="s">
        <v>5027</v>
      </c>
      <c r="B7439" t="s">
        <v>5028</v>
      </c>
      <c r="C7439" s="2">
        <v>44046.154861111114</v>
      </c>
      <c r="D7439" s="2">
        <v>44046.186111111114</v>
      </c>
      <c r="E7439" t="s">
        <v>2404</v>
      </c>
    </row>
    <row r="7440" spans="1:5" x14ac:dyDescent="0.2">
      <c r="A7440" t="s">
        <v>5027</v>
      </c>
      <c r="B7440" t="s">
        <v>5028</v>
      </c>
      <c r="C7440" s="2">
        <v>44046.154861111114</v>
      </c>
      <c r="D7440" s="2">
        <v>44046.186111111114</v>
      </c>
      <c r="E7440" t="s">
        <v>2407</v>
      </c>
    </row>
    <row r="7441" spans="1:5" x14ac:dyDescent="0.2">
      <c r="A7441" t="s">
        <v>5027</v>
      </c>
      <c r="B7441" t="s">
        <v>5028</v>
      </c>
      <c r="C7441" s="2">
        <v>44046.154861111114</v>
      </c>
      <c r="D7441" s="2">
        <v>44046.186111111114</v>
      </c>
      <c r="E7441" t="s">
        <v>2408</v>
      </c>
    </row>
    <row r="7442" spans="1:5" x14ac:dyDescent="0.2">
      <c r="A7442" t="s">
        <v>5027</v>
      </c>
      <c r="B7442" t="s">
        <v>5028</v>
      </c>
      <c r="C7442" s="2">
        <v>44046.154861111114</v>
      </c>
      <c r="D7442" s="2">
        <v>44046.186111111114</v>
      </c>
      <c r="E7442" t="s">
        <v>6262</v>
      </c>
    </row>
    <row r="7443" spans="1:5" x14ac:dyDescent="0.2">
      <c r="A7443" t="s">
        <v>5027</v>
      </c>
      <c r="B7443" t="s">
        <v>5028</v>
      </c>
      <c r="C7443" s="2">
        <v>44046.154861111114</v>
      </c>
      <c r="D7443" s="2">
        <v>44046.186111111114</v>
      </c>
      <c r="E7443" t="s">
        <v>6263</v>
      </c>
    </row>
    <row r="7444" spans="1:5" x14ac:dyDescent="0.2">
      <c r="A7444" t="s">
        <v>5027</v>
      </c>
      <c r="B7444" t="s">
        <v>5028</v>
      </c>
      <c r="C7444" s="2">
        <v>44046.154861111114</v>
      </c>
      <c r="D7444" s="2">
        <v>44046.186111111114</v>
      </c>
      <c r="E7444" t="s">
        <v>6264</v>
      </c>
    </row>
    <row r="7445" spans="1:5" x14ac:dyDescent="0.2">
      <c r="A7445" t="s">
        <v>5027</v>
      </c>
      <c r="B7445" t="s">
        <v>5028</v>
      </c>
      <c r="C7445" s="2">
        <v>44046.154861111114</v>
      </c>
      <c r="D7445" s="2">
        <v>44046.186111111114</v>
      </c>
      <c r="E7445" t="s">
        <v>6265</v>
      </c>
    </row>
    <row r="7446" spans="1:5" x14ac:dyDescent="0.2">
      <c r="A7446" t="s">
        <v>5027</v>
      </c>
      <c r="B7446" t="s">
        <v>5028</v>
      </c>
      <c r="C7446" s="2">
        <v>44046.154861111114</v>
      </c>
      <c r="D7446" s="2">
        <v>44046.186111111114</v>
      </c>
      <c r="E7446" t="s">
        <v>6266</v>
      </c>
    </row>
    <row r="7447" spans="1:5" x14ac:dyDescent="0.2">
      <c r="A7447" t="s">
        <v>5027</v>
      </c>
      <c r="B7447" t="s">
        <v>5028</v>
      </c>
      <c r="C7447" s="2">
        <v>44046.154861111114</v>
      </c>
      <c r="D7447" s="2">
        <v>44046.186111111114</v>
      </c>
      <c r="E7447" t="s">
        <v>2412</v>
      </c>
    </row>
    <row r="7448" spans="1:5" x14ac:dyDescent="0.2">
      <c r="A7448" t="s">
        <v>5027</v>
      </c>
      <c r="B7448" t="s">
        <v>5028</v>
      </c>
      <c r="C7448" s="2">
        <v>44046.154861111114</v>
      </c>
      <c r="D7448" s="2">
        <v>44046.186111111114</v>
      </c>
      <c r="E7448" t="s">
        <v>2413</v>
      </c>
    </row>
    <row r="7449" spans="1:5" x14ac:dyDescent="0.2">
      <c r="A7449" t="s">
        <v>5027</v>
      </c>
      <c r="B7449" t="s">
        <v>5028</v>
      </c>
      <c r="C7449" s="2">
        <v>44046.154861111114</v>
      </c>
      <c r="D7449" s="2">
        <v>44046.186111111114</v>
      </c>
      <c r="E7449" t="s">
        <v>6267</v>
      </c>
    </row>
    <row r="7450" spans="1:5" x14ac:dyDescent="0.2">
      <c r="A7450" t="s">
        <v>5027</v>
      </c>
      <c r="B7450" t="s">
        <v>5028</v>
      </c>
      <c r="C7450" s="2">
        <v>44046.154861111114</v>
      </c>
      <c r="D7450" s="2">
        <v>44046.186111111114</v>
      </c>
      <c r="E7450" t="s">
        <v>6268</v>
      </c>
    </row>
    <row r="7451" spans="1:5" x14ac:dyDescent="0.2">
      <c r="A7451" t="s">
        <v>5027</v>
      </c>
      <c r="B7451" t="s">
        <v>5028</v>
      </c>
      <c r="C7451" s="2">
        <v>44046.154861111114</v>
      </c>
      <c r="D7451" s="2">
        <v>44046.186111111114</v>
      </c>
      <c r="E7451" t="s">
        <v>2415</v>
      </c>
    </row>
    <row r="7452" spans="1:5" x14ac:dyDescent="0.2">
      <c r="A7452" t="s">
        <v>5027</v>
      </c>
      <c r="B7452" t="s">
        <v>5028</v>
      </c>
      <c r="C7452" s="2">
        <v>44046.154861111114</v>
      </c>
      <c r="D7452" s="2">
        <v>44046.186111111114</v>
      </c>
      <c r="E7452" t="s">
        <v>6269</v>
      </c>
    </row>
    <row r="7453" spans="1:5" x14ac:dyDescent="0.2">
      <c r="A7453" t="s">
        <v>5027</v>
      </c>
      <c r="B7453" t="s">
        <v>5028</v>
      </c>
      <c r="C7453" s="2">
        <v>44046.154861111114</v>
      </c>
      <c r="D7453" s="2">
        <v>44046.186111111114</v>
      </c>
      <c r="E7453" t="s">
        <v>2416</v>
      </c>
    </row>
    <row r="7454" spans="1:5" x14ac:dyDescent="0.2">
      <c r="A7454" t="s">
        <v>5027</v>
      </c>
      <c r="B7454" t="s">
        <v>5028</v>
      </c>
      <c r="C7454" s="2">
        <v>44046.154861111114</v>
      </c>
      <c r="D7454" s="2">
        <v>44046.186111111114</v>
      </c>
      <c r="E7454" t="s">
        <v>2421</v>
      </c>
    </row>
    <row r="7455" spans="1:5" x14ac:dyDescent="0.2">
      <c r="A7455" t="s">
        <v>5027</v>
      </c>
      <c r="B7455" t="s">
        <v>5028</v>
      </c>
      <c r="C7455" s="2">
        <v>44046.154861111114</v>
      </c>
      <c r="D7455" s="2">
        <v>44046.186111111114</v>
      </c>
      <c r="E7455" t="s">
        <v>6270</v>
      </c>
    </row>
    <row r="7456" spans="1:5" x14ac:dyDescent="0.2">
      <c r="A7456" t="s">
        <v>5027</v>
      </c>
      <c r="B7456" t="s">
        <v>5028</v>
      </c>
      <c r="C7456" s="2">
        <v>44046.154861111114</v>
      </c>
      <c r="D7456" s="2">
        <v>44046.186111111114</v>
      </c>
      <c r="E7456" t="s">
        <v>2424</v>
      </c>
    </row>
    <row r="7457" spans="1:5" x14ac:dyDescent="0.2">
      <c r="A7457" t="s">
        <v>5027</v>
      </c>
      <c r="B7457" t="s">
        <v>5028</v>
      </c>
      <c r="C7457" s="2">
        <v>44046.154861111114</v>
      </c>
      <c r="D7457" s="2">
        <v>44046.186111111114</v>
      </c>
      <c r="E7457" t="s">
        <v>2425</v>
      </c>
    </row>
    <row r="7458" spans="1:5" x14ac:dyDescent="0.2">
      <c r="A7458" t="s">
        <v>5027</v>
      </c>
      <c r="B7458" t="s">
        <v>5028</v>
      </c>
      <c r="C7458" s="2">
        <v>44046.154861111114</v>
      </c>
      <c r="D7458" s="2">
        <v>44046.186111111114</v>
      </c>
      <c r="E7458" t="s">
        <v>2426</v>
      </c>
    </row>
    <row r="7459" spans="1:5" x14ac:dyDescent="0.2">
      <c r="A7459" t="s">
        <v>5027</v>
      </c>
      <c r="B7459" t="s">
        <v>5028</v>
      </c>
      <c r="C7459" s="2">
        <v>44046.154861111114</v>
      </c>
      <c r="D7459" s="2">
        <v>44046.186111111114</v>
      </c>
      <c r="E7459" t="s">
        <v>2427</v>
      </c>
    </row>
    <row r="7460" spans="1:5" x14ac:dyDescent="0.2">
      <c r="A7460" t="s">
        <v>5027</v>
      </c>
      <c r="B7460" t="s">
        <v>5028</v>
      </c>
      <c r="C7460" s="2">
        <v>44046.154861111114</v>
      </c>
      <c r="D7460" s="2">
        <v>44046.186111111114</v>
      </c>
      <c r="E7460" t="s">
        <v>6271</v>
      </c>
    </row>
    <row r="7461" spans="1:5" x14ac:dyDescent="0.2">
      <c r="A7461" t="s">
        <v>5027</v>
      </c>
      <c r="B7461" t="s">
        <v>5028</v>
      </c>
      <c r="C7461" s="2">
        <v>44046.154861111114</v>
      </c>
      <c r="D7461" s="2">
        <v>44046.186111111114</v>
      </c>
      <c r="E7461" t="s">
        <v>2430</v>
      </c>
    </row>
    <row r="7462" spans="1:5" x14ac:dyDescent="0.2">
      <c r="A7462" t="s">
        <v>5027</v>
      </c>
      <c r="B7462" t="s">
        <v>5028</v>
      </c>
      <c r="C7462" s="2">
        <v>44046.154861111114</v>
      </c>
      <c r="D7462" s="2">
        <v>44046.186111111114</v>
      </c>
      <c r="E7462" t="s">
        <v>6272</v>
      </c>
    </row>
    <row r="7463" spans="1:5" x14ac:dyDescent="0.2">
      <c r="A7463" t="s">
        <v>5027</v>
      </c>
      <c r="B7463" t="s">
        <v>5028</v>
      </c>
      <c r="C7463" s="2">
        <v>44046.154861111114</v>
      </c>
      <c r="D7463" s="2">
        <v>44046.186111111114</v>
      </c>
      <c r="E7463" t="s">
        <v>2432</v>
      </c>
    </row>
    <row r="7464" spans="1:5" x14ac:dyDescent="0.2">
      <c r="A7464" t="s">
        <v>5027</v>
      </c>
      <c r="B7464" t="s">
        <v>5028</v>
      </c>
      <c r="C7464" s="2">
        <v>44046.154861111114</v>
      </c>
      <c r="D7464" s="2">
        <v>44046.186111111114</v>
      </c>
      <c r="E7464" t="s">
        <v>2433</v>
      </c>
    </row>
    <row r="7465" spans="1:5" x14ac:dyDescent="0.2">
      <c r="A7465" t="s">
        <v>5027</v>
      </c>
      <c r="B7465" t="s">
        <v>5028</v>
      </c>
      <c r="C7465" s="2">
        <v>44046.154861111114</v>
      </c>
      <c r="D7465" s="2">
        <v>44046.186111111114</v>
      </c>
      <c r="E7465" t="s">
        <v>2434</v>
      </c>
    </row>
    <row r="7466" spans="1:5" x14ac:dyDescent="0.2">
      <c r="A7466" t="s">
        <v>5027</v>
      </c>
      <c r="B7466" t="s">
        <v>5028</v>
      </c>
      <c r="C7466" s="2">
        <v>44046.154861111114</v>
      </c>
      <c r="D7466" s="2">
        <v>44046.186111111114</v>
      </c>
      <c r="E7466" t="s">
        <v>2435</v>
      </c>
    </row>
    <row r="7467" spans="1:5" x14ac:dyDescent="0.2">
      <c r="A7467" t="s">
        <v>5027</v>
      </c>
      <c r="B7467" t="s">
        <v>5028</v>
      </c>
      <c r="C7467" s="2">
        <v>44046.154861111114</v>
      </c>
      <c r="D7467" s="2">
        <v>44046.186111111114</v>
      </c>
      <c r="E7467" t="s">
        <v>2436</v>
      </c>
    </row>
    <row r="7468" spans="1:5" x14ac:dyDescent="0.2">
      <c r="A7468" t="s">
        <v>5027</v>
      </c>
      <c r="B7468" t="s">
        <v>5028</v>
      </c>
      <c r="C7468" s="2">
        <v>44046.154861111114</v>
      </c>
      <c r="D7468" s="2">
        <v>44046.186111111114</v>
      </c>
      <c r="E7468" t="s">
        <v>6273</v>
      </c>
    </row>
    <row r="7469" spans="1:5" x14ac:dyDescent="0.2">
      <c r="A7469" t="s">
        <v>5027</v>
      </c>
      <c r="B7469" t="s">
        <v>5028</v>
      </c>
      <c r="C7469" s="2">
        <v>44046.154861111114</v>
      </c>
      <c r="D7469" s="2">
        <v>44046.186111111114</v>
      </c>
      <c r="E7469" t="s">
        <v>6274</v>
      </c>
    </row>
    <row r="7470" spans="1:5" x14ac:dyDescent="0.2">
      <c r="A7470" t="s">
        <v>5027</v>
      </c>
      <c r="B7470" t="s">
        <v>5028</v>
      </c>
      <c r="C7470" s="2">
        <v>44046.154861111114</v>
      </c>
      <c r="D7470" s="2">
        <v>44046.186111111114</v>
      </c>
      <c r="E7470" t="s">
        <v>6275</v>
      </c>
    </row>
    <row r="7471" spans="1:5" x14ac:dyDescent="0.2">
      <c r="A7471" t="s">
        <v>5027</v>
      </c>
      <c r="B7471" t="s">
        <v>5028</v>
      </c>
      <c r="C7471" s="2">
        <v>44046.154861111114</v>
      </c>
      <c r="D7471" s="2">
        <v>44046.186111111114</v>
      </c>
      <c r="E7471" t="s">
        <v>6276</v>
      </c>
    </row>
    <row r="7472" spans="1:5" x14ac:dyDescent="0.2">
      <c r="A7472" t="s">
        <v>5027</v>
      </c>
      <c r="B7472" t="s">
        <v>5028</v>
      </c>
      <c r="C7472" s="2">
        <v>44046.154861111114</v>
      </c>
      <c r="D7472" s="2">
        <v>44046.186111111114</v>
      </c>
      <c r="E7472" t="s">
        <v>6277</v>
      </c>
    </row>
    <row r="7473" spans="1:5" x14ac:dyDescent="0.2">
      <c r="A7473" t="s">
        <v>5027</v>
      </c>
      <c r="B7473" t="s">
        <v>5028</v>
      </c>
      <c r="C7473" s="2">
        <v>44046.154861111114</v>
      </c>
      <c r="D7473" s="2">
        <v>44046.186111111114</v>
      </c>
      <c r="E7473" t="s">
        <v>2439</v>
      </c>
    </row>
    <row r="7474" spans="1:5" x14ac:dyDescent="0.2">
      <c r="A7474" t="s">
        <v>5027</v>
      </c>
      <c r="B7474" t="s">
        <v>5028</v>
      </c>
      <c r="C7474" s="2">
        <v>44046.154861111114</v>
      </c>
      <c r="D7474" s="2">
        <v>44046.186111111114</v>
      </c>
      <c r="E7474" t="s">
        <v>6278</v>
      </c>
    </row>
    <row r="7475" spans="1:5" x14ac:dyDescent="0.2">
      <c r="A7475" t="s">
        <v>5027</v>
      </c>
      <c r="B7475" t="s">
        <v>5028</v>
      </c>
      <c r="C7475" s="2">
        <v>44046.154861111114</v>
      </c>
      <c r="D7475" s="2">
        <v>44046.186111111114</v>
      </c>
      <c r="E7475" t="s">
        <v>2442</v>
      </c>
    </row>
    <row r="7476" spans="1:5" x14ac:dyDescent="0.2">
      <c r="A7476" t="s">
        <v>5027</v>
      </c>
      <c r="B7476" t="s">
        <v>5028</v>
      </c>
      <c r="C7476" s="2">
        <v>44046.154861111114</v>
      </c>
      <c r="D7476" s="2">
        <v>44046.186111111114</v>
      </c>
      <c r="E7476" t="s">
        <v>2443</v>
      </c>
    </row>
    <row r="7477" spans="1:5" x14ac:dyDescent="0.2">
      <c r="A7477" t="s">
        <v>5027</v>
      </c>
      <c r="B7477" t="s">
        <v>5028</v>
      </c>
      <c r="C7477" s="2">
        <v>44046.154861111114</v>
      </c>
      <c r="D7477" s="2">
        <v>44046.186111111114</v>
      </c>
      <c r="E7477" t="s">
        <v>6279</v>
      </c>
    </row>
    <row r="7478" spans="1:5" x14ac:dyDescent="0.2">
      <c r="A7478" t="s">
        <v>5027</v>
      </c>
      <c r="B7478" t="s">
        <v>5028</v>
      </c>
      <c r="C7478" s="2">
        <v>44046.154861111114</v>
      </c>
      <c r="D7478" s="2">
        <v>44046.186111111114</v>
      </c>
      <c r="E7478" t="s">
        <v>6280</v>
      </c>
    </row>
    <row r="7479" spans="1:5" x14ac:dyDescent="0.2">
      <c r="A7479" t="s">
        <v>5027</v>
      </c>
      <c r="B7479" t="s">
        <v>5028</v>
      </c>
      <c r="C7479" s="2">
        <v>44046.154861111114</v>
      </c>
      <c r="D7479" s="2">
        <v>44046.186111111114</v>
      </c>
      <c r="E7479" t="s">
        <v>2446</v>
      </c>
    </row>
    <row r="7480" spans="1:5" x14ac:dyDescent="0.2">
      <c r="A7480" t="s">
        <v>5027</v>
      </c>
      <c r="B7480" t="s">
        <v>5028</v>
      </c>
      <c r="C7480" s="2">
        <v>44046.154861111114</v>
      </c>
      <c r="D7480" s="2">
        <v>44046.186111111114</v>
      </c>
      <c r="E7480" t="s">
        <v>6281</v>
      </c>
    </row>
    <row r="7481" spans="1:5" x14ac:dyDescent="0.2">
      <c r="A7481" t="s">
        <v>5027</v>
      </c>
      <c r="B7481" t="s">
        <v>5028</v>
      </c>
      <c r="C7481" s="2">
        <v>44046.154861111114</v>
      </c>
      <c r="D7481" s="2">
        <v>44046.186111111114</v>
      </c>
      <c r="E7481" t="s">
        <v>6282</v>
      </c>
    </row>
    <row r="7482" spans="1:5" x14ac:dyDescent="0.2">
      <c r="A7482" t="s">
        <v>5027</v>
      </c>
      <c r="B7482" t="s">
        <v>5028</v>
      </c>
      <c r="C7482" s="2">
        <v>44046.154861111114</v>
      </c>
      <c r="D7482" s="2">
        <v>44046.186111111114</v>
      </c>
      <c r="E7482" t="s">
        <v>6283</v>
      </c>
    </row>
    <row r="7483" spans="1:5" x14ac:dyDescent="0.2">
      <c r="A7483" t="s">
        <v>5027</v>
      </c>
      <c r="B7483" t="s">
        <v>5028</v>
      </c>
      <c r="C7483" s="2">
        <v>44046.154861111114</v>
      </c>
      <c r="D7483" s="2">
        <v>44046.186111111114</v>
      </c>
      <c r="E7483" t="s">
        <v>2456</v>
      </c>
    </row>
    <row r="7484" spans="1:5" x14ac:dyDescent="0.2">
      <c r="A7484" t="s">
        <v>5027</v>
      </c>
      <c r="B7484" t="s">
        <v>5028</v>
      </c>
      <c r="C7484" s="2">
        <v>44046.154861111114</v>
      </c>
      <c r="D7484" s="2">
        <v>44046.186111111114</v>
      </c>
      <c r="E7484" t="s">
        <v>2457</v>
      </c>
    </row>
    <row r="7485" spans="1:5" x14ac:dyDescent="0.2">
      <c r="A7485" t="s">
        <v>5027</v>
      </c>
      <c r="B7485" t="s">
        <v>5028</v>
      </c>
      <c r="C7485" s="2">
        <v>44046.154861111114</v>
      </c>
      <c r="D7485" s="2">
        <v>44046.186111111114</v>
      </c>
      <c r="E7485" t="s">
        <v>6284</v>
      </c>
    </row>
    <row r="7486" spans="1:5" x14ac:dyDescent="0.2">
      <c r="A7486" t="s">
        <v>5027</v>
      </c>
      <c r="B7486" t="s">
        <v>5028</v>
      </c>
      <c r="C7486" s="2">
        <v>44046.154861111114</v>
      </c>
      <c r="D7486" s="2">
        <v>44046.186111111114</v>
      </c>
      <c r="E7486" t="s">
        <v>2459</v>
      </c>
    </row>
    <row r="7487" spans="1:5" x14ac:dyDescent="0.2">
      <c r="A7487" t="s">
        <v>5027</v>
      </c>
      <c r="B7487" t="s">
        <v>5028</v>
      </c>
      <c r="C7487" s="2">
        <v>44046.154861111114</v>
      </c>
      <c r="D7487" s="2">
        <v>44046.186111111114</v>
      </c>
      <c r="E7487" t="s">
        <v>6285</v>
      </c>
    </row>
    <row r="7488" spans="1:5" x14ac:dyDescent="0.2">
      <c r="A7488" t="s">
        <v>5027</v>
      </c>
      <c r="B7488" t="s">
        <v>5028</v>
      </c>
      <c r="C7488" s="2">
        <v>44046.154861111114</v>
      </c>
      <c r="D7488" s="2">
        <v>44046.186111111114</v>
      </c>
      <c r="E7488" t="s">
        <v>6286</v>
      </c>
    </row>
    <row r="7489" spans="1:5" x14ac:dyDescent="0.2">
      <c r="A7489" t="s">
        <v>5027</v>
      </c>
      <c r="B7489" t="s">
        <v>5028</v>
      </c>
      <c r="C7489" s="2">
        <v>44046.154861111114</v>
      </c>
      <c r="D7489" s="2">
        <v>44046.186111111114</v>
      </c>
      <c r="E7489" t="s">
        <v>2461</v>
      </c>
    </row>
    <row r="7490" spans="1:5" x14ac:dyDescent="0.2">
      <c r="A7490" t="s">
        <v>5027</v>
      </c>
      <c r="B7490" t="s">
        <v>5028</v>
      </c>
      <c r="C7490" s="2">
        <v>44046.154861111114</v>
      </c>
      <c r="D7490" s="2">
        <v>44046.186111111114</v>
      </c>
      <c r="E7490" t="s">
        <v>6287</v>
      </c>
    </row>
    <row r="7491" spans="1:5" x14ac:dyDescent="0.2">
      <c r="A7491" t="s">
        <v>5027</v>
      </c>
      <c r="B7491" t="s">
        <v>5028</v>
      </c>
      <c r="C7491" s="2">
        <v>44046.154861111114</v>
      </c>
      <c r="D7491" s="2">
        <v>44046.186111111114</v>
      </c>
      <c r="E7491" t="s">
        <v>6288</v>
      </c>
    </row>
    <row r="7492" spans="1:5" x14ac:dyDescent="0.2">
      <c r="A7492" t="s">
        <v>5027</v>
      </c>
      <c r="B7492" t="s">
        <v>5028</v>
      </c>
      <c r="C7492" s="2">
        <v>44046.154861111114</v>
      </c>
      <c r="D7492" s="2">
        <v>44046.186111111114</v>
      </c>
      <c r="E7492" t="s">
        <v>2465</v>
      </c>
    </row>
    <row r="7493" spans="1:5" x14ac:dyDescent="0.2">
      <c r="A7493" t="s">
        <v>5027</v>
      </c>
      <c r="B7493" t="s">
        <v>5028</v>
      </c>
      <c r="C7493" s="2">
        <v>44046.154861111114</v>
      </c>
      <c r="D7493" s="2">
        <v>44046.186111111114</v>
      </c>
      <c r="E7493" t="s">
        <v>6289</v>
      </c>
    </row>
    <row r="7494" spans="1:5" x14ac:dyDescent="0.2">
      <c r="A7494" t="s">
        <v>5027</v>
      </c>
      <c r="B7494" t="s">
        <v>5028</v>
      </c>
      <c r="C7494" s="2">
        <v>44046.154861111114</v>
      </c>
      <c r="D7494" s="2">
        <v>44046.186111111114</v>
      </c>
      <c r="E7494" t="s">
        <v>6290</v>
      </c>
    </row>
    <row r="7495" spans="1:5" x14ac:dyDescent="0.2">
      <c r="A7495" t="s">
        <v>5027</v>
      </c>
      <c r="B7495" t="s">
        <v>5028</v>
      </c>
      <c r="C7495" s="2">
        <v>44046.154861111114</v>
      </c>
      <c r="D7495" s="2">
        <v>44046.186111111114</v>
      </c>
      <c r="E7495" t="s">
        <v>2469</v>
      </c>
    </row>
    <row r="7496" spans="1:5" x14ac:dyDescent="0.2">
      <c r="A7496" t="s">
        <v>5027</v>
      </c>
      <c r="B7496" t="s">
        <v>5028</v>
      </c>
      <c r="C7496" s="2">
        <v>44046.154861111114</v>
      </c>
      <c r="D7496" s="2">
        <v>44046.186111111114</v>
      </c>
      <c r="E7496" t="s">
        <v>6291</v>
      </c>
    </row>
    <row r="7497" spans="1:5" x14ac:dyDescent="0.2">
      <c r="A7497" t="s">
        <v>5027</v>
      </c>
      <c r="B7497" t="s">
        <v>5028</v>
      </c>
      <c r="C7497" s="2">
        <v>44046.154861111114</v>
      </c>
      <c r="D7497" s="2">
        <v>44046.186111111114</v>
      </c>
      <c r="E7497" t="s">
        <v>2470</v>
      </c>
    </row>
    <row r="7498" spans="1:5" x14ac:dyDescent="0.2">
      <c r="A7498" t="s">
        <v>5027</v>
      </c>
      <c r="B7498" t="s">
        <v>5028</v>
      </c>
      <c r="C7498" s="2">
        <v>44046.154861111114</v>
      </c>
      <c r="D7498" s="2">
        <v>44046.186111111114</v>
      </c>
      <c r="E7498" t="s">
        <v>6292</v>
      </c>
    </row>
    <row r="7499" spans="1:5" x14ac:dyDescent="0.2">
      <c r="A7499" t="s">
        <v>5027</v>
      </c>
      <c r="B7499" t="s">
        <v>5028</v>
      </c>
      <c r="C7499" s="2">
        <v>44046.154861111114</v>
      </c>
      <c r="D7499" s="2">
        <v>44046.186111111114</v>
      </c>
      <c r="E7499" t="s">
        <v>2472</v>
      </c>
    </row>
    <row r="7500" spans="1:5" x14ac:dyDescent="0.2">
      <c r="A7500" t="s">
        <v>5027</v>
      </c>
      <c r="B7500" t="s">
        <v>5028</v>
      </c>
      <c r="C7500" s="2">
        <v>44046.154861111114</v>
      </c>
      <c r="D7500" s="2">
        <v>44046.186111111114</v>
      </c>
      <c r="E7500" t="s">
        <v>6293</v>
      </c>
    </row>
    <row r="7501" spans="1:5" x14ac:dyDescent="0.2">
      <c r="A7501" t="s">
        <v>5027</v>
      </c>
      <c r="B7501" t="s">
        <v>5028</v>
      </c>
      <c r="C7501" s="2">
        <v>44046.154861111114</v>
      </c>
      <c r="D7501" s="2">
        <v>44046.186111111114</v>
      </c>
      <c r="E7501" t="s">
        <v>6294</v>
      </c>
    </row>
    <row r="7502" spans="1:5" x14ac:dyDescent="0.2">
      <c r="A7502" t="s">
        <v>5027</v>
      </c>
      <c r="B7502" t="s">
        <v>5028</v>
      </c>
      <c r="C7502" s="2">
        <v>44046.154861111114</v>
      </c>
      <c r="D7502" s="2">
        <v>44046.186111111114</v>
      </c>
      <c r="E7502" t="s">
        <v>6295</v>
      </c>
    </row>
    <row r="7503" spans="1:5" x14ac:dyDescent="0.2">
      <c r="A7503" t="s">
        <v>5027</v>
      </c>
      <c r="B7503" t="s">
        <v>5028</v>
      </c>
      <c r="C7503" s="2">
        <v>44046.154861111114</v>
      </c>
      <c r="D7503" s="2">
        <v>44046.186111111114</v>
      </c>
      <c r="E7503" t="s">
        <v>2478</v>
      </c>
    </row>
    <row r="7504" spans="1:5" x14ac:dyDescent="0.2">
      <c r="A7504" t="s">
        <v>5027</v>
      </c>
      <c r="B7504" t="s">
        <v>5028</v>
      </c>
      <c r="C7504" s="2">
        <v>44046.154861111114</v>
      </c>
      <c r="D7504" s="2">
        <v>44046.186111111114</v>
      </c>
      <c r="E7504" t="s">
        <v>6296</v>
      </c>
    </row>
    <row r="7505" spans="1:5" x14ac:dyDescent="0.2">
      <c r="A7505" t="s">
        <v>5027</v>
      </c>
      <c r="B7505" t="s">
        <v>5028</v>
      </c>
      <c r="C7505" s="2">
        <v>44046.154861111114</v>
      </c>
      <c r="D7505" s="2">
        <v>44046.186111111114</v>
      </c>
      <c r="E7505" t="s">
        <v>6297</v>
      </c>
    </row>
    <row r="7506" spans="1:5" x14ac:dyDescent="0.2">
      <c r="A7506" t="s">
        <v>5027</v>
      </c>
      <c r="B7506" t="s">
        <v>5028</v>
      </c>
      <c r="C7506" s="2">
        <v>44046.154861111114</v>
      </c>
      <c r="D7506" s="2">
        <v>44046.186111111114</v>
      </c>
      <c r="E7506" t="s">
        <v>6298</v>
      </c>
    </row>
    <row r="7507" spans="1:5" x14ac:dyDescent="0.2">
      <c r="A7507" t="s">
        <v>5027</v>
      </c>
      <c r="B7507" t="s">
        <v>5028</v>
      </c>
      <c r="C7507" s="2">
        <v>44046.154861111114</v>
      </c>
      <c r="D7507" s="2">
        <v>44046.186111111114</v>
      </c>
      <c r="E7507" t="s">
        <v>6299</v>
      </c>
    </row>
    <row r="7508" spans="1:5" x14ac:dyDescent="0.2">
      <c r="A7508" t="s">
        <v>5027</v>
      </c>
      <c r="B7508" t="s">
        <v>5028</v>
      </c>
      <c r="C7508" s="2">
        <v>44046.154861111114</v>
      </c>
      <c r="D7508" s="2">
        <v>44046.186111111114</v>
      </c>
      <c r="E7508" t="s">
        <v>2481</v>
      </c>
    </row>
    <row r="7509" spans="1:5" x14ac:dyDescent="0.2">
      <c r="A7509" t="s">
        <v>5027</v>
      </c>
      <c r="B7509" t="s">
        <v>5028</v>
      </c>
      <c r="C7509" s="2">
        <v>44046.154861111114</v>
      </c>
      <c r="D7509" s="2">
        <v>44046.186111111114</v>
      </c>
      <c r="E7509" t="s">
        <v>2483</v>
      </c>
    </row>
    <row r="7510" spans="1:5" x14ac:dyDescent="0.2">
      <c r="A7510" t="s">
        <v>5027</v>
      </c>
      <c r="B7510" t="s">
        <v>5028</v>
      </c>
      <c r="C7510" s="2">
        <v>44046.154861111114</v>
      </c>
      <c r="D7510" s="2">
        <v>44046.186111111114</v>
      </c>
      <c r="E7510" t="s">
        <v>2486</v>
      </c>
    </row>
    <row r="7511" spans="1:5" x14ac:dyDescent="0.2">
      <c r="A7511" t="s">
        <v>5027</v>
      </c>
      <c r="B7511" t="s">
        <v>5028</v>
      </c>
      <c r="C7511" s="2">
        <v>44046.154861111114</v>
      </c>
      <c r="D7511" s="2">
        <v>44046.186111111114</v>
      </c>
      <c r="E7511" t="s">
        <v>2487</v>
      </c>
    </row>
    <row r="7512" spans="1:5" x14ac:dyDescent="0.2">
      <c r="A7512" t="s">
        <v>5027</v>
      </c>
      <c r="B7512" t="s">
        <v>5028</v>
      </c>
      <c r="C7512" s="2">
        <v>44046.154861111114</v>
      </c>
      <c r="D7512" s="2">
        <v>44046.186111111114</v>
      </c>
      <c r="E7512" t="s">
        <v>2488</v>
      </c>
    </row>
    <row r="7513" spans="1:5" x14ac:dyDescent="0.2">
      <c r="A7513" t="s">
        <v>5027</v>
      </c>
      <c r="B7513" t="s">
        <v>5028</v>
      </c>
      <c r="C7513" s="2">
        <v>44046.154861111114</v>
      </c>
      <c r="D7513" s="2">
        <v>44046.186111111114</v>
      </c>
      <c r="E7513" t="s">
        <v>2489</v>
      </c>
    </row>
    <row r="7514" spans="1:5" x14ac:dyDescent="0.2">
      <c r="A7514" t="s">
        <v>5027</v>
      </c>
      <c r="B7514" t="s">
        <v>5028</v>
      </c>
      <c r="C7514" s="2">
        <v>44046.154861111114</v>
      </c>
      <c r="D7514" s="2">
        <v>44046.186111111114</v>
      </c>
      <c r="E7514" t="s">
        <v>6300</v>
      </c>
    </row>
    <row r="7515" spans="1:5" x14ac:dyDescent="0.2">
      <c r="A7515" t="s">
        <v>5027</v>
      </c>
      <c r="B7515" t="s">
        <v>5028</v>
      </c>
      <c r="C7515" s="2">
        <v>44046.154861111114</v>
      </c>
      <c r="D7515" s="2">
        <v>44046.186111111114</v>
      </c>
      <c r="E7515" t="s">
        <v>6301</v>
      </c>
    </row>
    <row r="7516" spans="1:5" x14ac:dyDescent="0.2">
      <c r="A7516" t="s">
        <v>5027</v>
      </c>
      <c r="B7516" t="s">
        <v>5028</v>
      </c>
      <c r="C7516" s="2">
        <v>44046.154861111114</v>
      </c>
      <c r="D7516" s="2">
        <v>44046.186111111114</v>
      </c>
      <c r="E7516" t="s">
        <v>2491</v>
      </c>
    </row>
    <row r="7517" spans="1:5" x14ac:dyDescent="0.2">
      <c r="A7517" t="s">
        <v>5027</v>
      </c>
      <c r="B7517" t="s">
        <v>5028</v>
      </c>
      <c r="C7517" s="2">
        <v>44046.154861111114</v>
      </c>
      <c r="D7517" s="2">
        <v>44046.186111111114</v>
      </c>
      <c r="E7517" t="s">
        <v>6302</v>
      </c>
    </row>
    <row r="7518" spans="1:5" x14ac:dyDescent="0.2">
      <c r="A7518" t="s">
        <v>5027</v>
      </c>
      <c r="B7518" t="s">
        <v>5028</v>
      </c>
      <c r="C7518" s="2">
        <v>44046.154861111114</v>
      </c>
      <c r="D7518" s="2">
        <v>44046.186111111114</v>
      </c>
      <c r="E7518" t="s">
        <v>2492</v>
      </c>
    </row>
    <row r="7519" spans="1:5" x14ac:dyDescent="0.2">
      <c r="A7519" t="s">
        <v>5027</v>
      </c>
      <c r="B7519" t="s">
        <v>5028</v>
      </c>
      <c r="C7519" s="2">
        <v>44046.154861111114</v>
      </c>
      <c r="D7519" s="2">
        <v>44046.186111111114</v>
      </c>
      <c r="E7519" t="s">
        <v>2493</v>
      </c>
    </row>
    <row r="7520" spans="1:5" x14ac:dyDescent="0.2">
      <c r="A7520" t="s">
        <v>5027</v>
      </c>
      <c r="B7520" t="s">
        <v>5028</v>
      </c>
      <c r="C7520" s="2">
        <v>44046.154861111114</v>
      </c>
      <c r="D7520" s="2">
        <v>44046.186111111114</v>
      </c>
      <c r="E7520" t="s">
        <v>2495</v>
      </c>
    </row>
    <row r="7521" spans="1:5" x14ac:dyDescent="0.2">
      <c r="A7521" t="s">
        <v>5027</v>
      </c>
      <c r="B7521" t="s">
        <v>5028</v>
      </c>
      <c r="C7521" s="2">
        <v>44046.154861111114</v>
      </c>
      <c r="D7521" s="2">
        <v>44046.186111111114</v>
      </c>
      <c r="E7521" t="s">
        <v>2496</v>
      </c>
    </row>
    <row r="7522" spans="1:5" x14ac:dyDescent="0.2">
      <c r="A7522" t="s">
        <v>5027</v>
      </c>
      <c r="B7522" t="s">
        <v>5028</v>
      </c>
      <c r="C7522" s="2">
        <v>44046.154861111114</v>
      </c>
      <c r="D7522" s="2">
        <v>44046.186111111114</v>
      </c>
      <c r="E7522" t="s">
        <v>2497</v>
      </c>
    </row>
    <row r="7523" spans="1:5" x14ac:dyDescent="0.2">
      <c r="A7523" t="s">
        <v>5027</v>
      </c>
      <c r="B7523" t="s">
        <v>5028</v>
      </c>
      <c r="C7523" s="2">
        <v>44046.154861111114</v>
      </c>
      <c r="D7523" s="2">
        <v>44046.186111111114</v>
      </c>
      <c r="E7523" t="s">
        <v>6303</v>
      </c>
    </row>
    <row r="7524" spans="1:5" x14ac:dyDescent="0.2">
      <c r="A7524" t="s">
        <v>5027</v>
      </c>
      <c r="B7524" t="s">
        <v>5028</v>
      </c>
      <c r="C7524" s="2">
        <v>44046.154861111114</v>
      </c>
      <c r="D7524" s="2">
        <v>44046.186111111114</v>
      </c>
      <c r="E7524" t="s">
        <v>6304</v>
      </c>
    </row>
    <row r="7525" spans="1:5" x14ac:dyDescent="0.2">
      <c r="A7525" t="s">
        <v>5027</v>
      </c>
      <c r="B7525" t="s">
        <v>5028</v>
      </c>
      <c r="C7525" s="2">
        <v>44046.154861111114</v>
      </c>
      <c r="D7525" s="2">
        <v>44046.186111111114</v>
      </c>
      <c r="E7525" t="s">
        <v>6305</v>
      </c>
    </row>
    <row r="7526" spans="1:5" x14ac:dyDescent="0.2">
      <c r="A7526" t="s">
        <v>5027</v>
      </c>
      <c r="B7526" t="s">
        <v>5028</v>
      </c>
      <c r="C7526" s="2">
        <v>44046.154861111114</v>
      </c>
      <c r="D7526" s="2">
        <v>44046.186111111114</v>
      </c>
      <c r="E7526" t="s">
        <v>2500</v>
      </c>
    </row>
    <row r="7527" spans="1:5" x14ac:dyDescent="0.2">
      <c r="A7527" t="s">
        <v>5027</v>
      </c>
      <c r="B7527" t="s">
        <v>5028</v>
      </c>
      <c r="C7527" s="2">
        <v>44046.154861111114</v>
      </c>
      <c r="D7527" s="2">
        <v>44046.186111111114</v>
      </c>
      <c r="E7527" t="s">
        <v>2501</v>
      </c>
    </row>
    <row r="7528" spans="1:5" x14ac:dyDescent="0.2">
      <c r="A7528" t="s">
        <v>5027</v>
      </c>
      <c r="B7528" t="s">
        <v>5028</v>
      </c>
      <c r="C7528" s="2">
        <v>44046.154861111114</v>
      </c>
      <c r="D7528" s="2">
        <v>44046.186111111114</v>
      </c>
      <c r="E7528" t="s">
        <v>6306</v>
      </c>
    </row>
    <row r="7529" spans="1:5" x14ac:dyDescent="0.2">
      <c r="A7529" t="s">
        <v>5027</v>
      </c>
      <c r="B7529" t="s">
        <v>5028</v>
      </c>
      <c r="C7529" s="2">
        <v>44046.154861111114</v>
      </c>
      <c r="D7529" s="2">
        <v>44046.186111111114</v>
      </c>
      <c r="E7529" t="s">
        <v>2505</v>
      </c>
    </row>
    <row r="7530" spans="1:5" x14ac:dyDescent="0.2">
      <c r="A7530" t="s">
        <v>5027</v>
      </c>
      <c r="B7530" t="s">
        <v>5028</v>
      </c>
      <c r="C7530" s="2">
        <v>44046.154861111114</v>
      </c>
      <c r="D7530" s="2">
        <v>44046.186111111114</v>
      </c>
      <c r="E7530" t="s">
        <v>6307</v>
      </c>
    </row>
    <row r="7531" spans="1:5" x14ac:dyDescent="0.2">
      <c r="A7531" t="s">
        <v>5027</v>
      </c>
      <c r="B7531" t="s">
        <v>5028</v>
      </c>
      <c r="C7531" s="2">
        <v>44046.154861111114</v>
      </c>
      <c r="D7531" s="2">
        <v>44046.186111111114</v>
      </c>
      <c r="E7531" t="s">
        <v>6308</v>
      </c>
    </row>
    <row r="7532" spans="1:5" x14ac:dyDescent="0.2">
      <c r="A7532" t="s">
        <v>5027</v>
      </c>
      <c r="B7532" t="s">
        <v>5028</v>
      </c>
      <c r="C7532" s="2">
        <v>44046.154861111114</v>
      </c>
      <c r="D7532" s="2">
        <v>44046.186111111114</v>
      </c>
      <c r="E7532" t="s">
        <v>6309</v>
      </c>
    </row>
    <row r="7533" spans="1:5" x14ac:dyDescent="0.2">
      <c r="A7533" t="s">
        <v>5027</v>
      </c>
      <c r="B7533" t="s">
        <v>5028</v>
      </c>
      <c r="C7533" s="2">
        <v>44046.154861111114</v>
      </c>
      <c r="D7533" s="2">
        <v>44046.186111111114</v>
      </c>
      <c r="E7533" t="s">
        <v>6310</v>
      </c>
    </row>
    <row r="7534" spans="1:5" x14ac:dyDescent="0.2">
      <c r="A7534" t="s">
        <v>5027</v>
      </c>
      <c r="B7534" t="s">
        <v>5028</v>
      </c>
      <c r="C7534" s="2">
        <v>44046.154861111114</v>
      </c>
      <c r="D7534" s="2">
        <v>44046.186111111114</v>
      </c>
      <c r="E7534" t="s">
        <v>2513</v>
      </c>
    </row>
    <row r="7535" spans="1:5" x14ac:dyDescent="0.2">
      <c r="A7535" t="s">
        <v>5027</v>
      </c>
      <c r="B7535" t="s">
        <v>5028</v>
      </c>
      <c r="C7535" s="2">
        <v>44046.154861111114</v>
      </c>
      <c r="D7535" s="2">
        <v>44046.186111111114</v>
      </c>
      <c r="E7535" t="s">
        <v>6311</v>
      </c>
    </row>
    <row r="7536" spans="1:5" x14ac:dyDescent="0.2">
      <c r="A7536" t="s">
        <v>5027</v>
      </c>
      <c r="B7536" t="s">
        <v>5028</v>
      </c>
      <c r="C7536" s="2">
        <v>44046.154861111114</v>
      </c>
      <c r="D7536" s="2">
        <v>44046.186111111114</v>
      </c>
      <c r="E7536" t="s">
        <v>6312</v>
      </c>
    </row>
    <row r="7537" spans="1:5" x14ac:dyDescent="0.2">
      <c r="A7537" t="s">
        <v>5027</v>
      </c>
      <c r="B7537" t="s">
        <v>5028</v>
      </c>
      <c r="C7537" s="2">
        <v>44046.154861111114</v>
      </c>
      <c r="D7537" s="2">
        <v>44046.186111111114</v>
      </c>
      <c r="E7537" t="s">
        <v>2515</v>
      </c>
    </row>
    <row r="7538" spans="1:5" x14ac:dyDescent="0.2">
      <c r="A7538" t="s">
        <v>5027</v>
      </c>
      <c r="B7538" t="s">
        <v>5028</v>
      </c>
      <c r="C7538" s="2">
        <v>44046.154861111114</v>
      </c>
      <c r="D7538" s="2">
        <v>44046.186111111114</v>
      </c>
      <c r="E7538" t="s">
        <v>2516</v>
      </c>
    </row>
    <row r="7539" spans="1:5" x14ac:dyDescent="0.2">
      <c r="A7539" t="s">
        <v>5027</v>
      </c>
      <c r="B7539" t="s">
        <v>5028</v>
      </c>
      <c r="C7539" s="2">
        <v>44046.154861111114</v>
      </c>
      <c r="D7539" s="2">
        <v>44046.186111111114</v>
      </c>
      <c r="E7539" t="s">
        <v>6313</v>
      </c>
    </row>
    <row r="7540" spans="1:5" x14ac:dyDescent="0.2">
      <c r="A7540" t="s">
        <v>5027</v>
      </c>
      <c r="B7540" t="s">
        <v>5028</v>
      </c>
      <c r="C7540" s="2">
        <v>44046.154861111114</v>
      </c>
      <c r="D7540" s="2">
        <v>44046.186111111114</v>
      </c>
      <c r="E7540" t="s">
        <v>2518</v>
      </c>
    </row>
    <row r="7541" spans="1:5" x14ac:dyDescent="0.2">
      <c r="A7541" t="s">
        <v>5027</v>
      </c>
      <c r="B7541" t="s">
        <v>5028</v>
      </c>
      <c r="C7541" s="2">
        <v>44046.154861111114</v>
      </c>
      <c r="D7541" s="2">
        <v>44046.186111111114</v>
      </c>
      <c r="E7541" t="s">
        <v>6314</v>
      </c>
    </row>
    <row r="7542" spans="1:5" x14ac:dyDescent="0.2">
      <c r="A7542" t="s">
        <v>5027</v>
      </c>
      <c r="B7542" t="s">
        <v>5028</v>
      </c>
      <c r="C7542" s="2">
        <v>44046.154861111114</v>
      </c>
      <c r="D7542" s="2">
        <v>44046.186111111114</v>
      </c>
      <c r="E7542" t="s">
        <v>2520</v>
      </c>
    </row>
    <row r="7543" spans="1:5" x14ac:dyDescent="0.2">
      <c r="A7543" t="s">
        <v>5027</v>
      </c>
      <c r="B7543" t="s">
        <v>5028</v>
      </c>
      <c r="C7543" s="2">
        <v>44046.154861111114</v>
      </c>
      <c r="D7543" s="2">
        <v>44046.186111111114</v>
      </c>
      <c r="E7543" t="s">
        <v>2521</v>
      </c>
    </row>
    <row r="7544" spans="1:5" x14ac:dyDescent="0.2">
      <c r="A7544" t="s">
        <v>5027</v>
      </c>
      <c r="B7544" t="s">
        <v>5028</v>
      </c>
      <c r="C7544" s="2">
        <v>44046.154861111114</v>
      </c>
      <c r="D7544" s="2">
        <v>44046.186111111114</v>
      </c>
      <c r="E7544" t="s">
        <v>2523</v>
      </c>
    </row>
    <row r="7545" spans="1:5" x14ac:dyDescent="0.2">
      <c r="A7545" t="s">
        <v>5027</v>
      </c>
      <c r="B7545" t="s">
        <v>5028</v>
      </c>
      <c r="C7545" s="2">
        <v>44046.154861111114</v>
      </c>
      <c r="D7545" s="2">
        <v>44046.186111111114</v>
      </c>
      <c r="E7545" t="s">
        <v>2524</v>
      </c>
    </row>
    <row r="7546" spans="1:5" x14ac:dyDescent="0.2">
      <c r="A7546" t="s">
        <v>5027</v>
      </c>
      <c r="B7546" t="s">
        <v>5028</v>
      </c>
      <c r="C7546" s="2">
        <v>44046.154861111114</v>
      </c>
      <c r="D7546" s="2">
        <v>44046.186111111114</v>
      </c>
      <c r="E7546" t="s">
        <v>2525</v>
      </c>
    </row>
    <row r="7547" spans="1:5" x14ac:dyDescent="0.2">
      <c r="A7547" t="s">
        <v>5027</v>
      </c>
      <c r="B7547" t="s">
        <v>5028</v>
      </c>
      <c r="C7547" s="2">
        <v>44046.154861111114</v>
      </c>
      <c r="D7547" s="2">
        <v>44046.186111111114</v>
      </c>
      <c r="E7547" t="s">
        <v>6315</v>
      </c>
    </row>
    <row r="7548" spans="1:5" x14ac:dyDescent="0.2">
      <c r="A7548" t="s">
        <v>5027</v>
      </c>
      <c r="B7548" t="s">
        <v>5028</v>
      </c>
      <c r="C7548" s="2">
        <v>44046.154861111114</v>
      </c>
      <c r="D7548" s="2">
        <v>44046.186111111114</v>
      </c>
      <c r="E7548" t="s">
        <v>2527</v>
      </c>
    </row>
    <row r="7549" spans="1:5" x14ac:dyDescent="0.2">
      <c r="A7549" t="s">
        <v>5027</v>
      </c>
      <c r="B7549" t="s">
        <v>5028</v>
      </c>
      <c r="C7549" s="2">
        <v>44046.154861111114</v>
      </c>
      <c r="D7549" s="2">
        <v>44046.186111111114</v>
      </c>
      <c r="E7549" t="s">
        <v>6316</v>
      </c>
    </row>
    <row r="7550" spans="1:5" x14ac:dyDescent="0.2">
      <c r="A7550" t="s">
        <v>5027</v>
      </c>
      <c r="B7550" t="s">
        <v>5028</v>
      </c>
      <c r="C7550" s="2">
        <v>44046.154861111114</v>
      </c>
      <c r="D7550" s="2">
        <v>44046.186111111114</v>
      </c>
      <c r="E7550" t="s">
        <v>6317</v>
      </c>
    </row>
    <row r="7551" spans="1:5" x14ac:dyDescent="0.2">
      <c r="A7551" t="s">
        <v>5027</v>
      </c>
      <c r="B7551" t="s">
        <v>5028</v>
      </c>
      <c r="C7551" s="2">
        <v>44046.154861111114</v>
      </c>
      <c r="D7551" s="2">
        <v>44046.186111111114</v>
      </c>
      <c r="E7551" t="s">
        <v>2530</v>
      </c>
    </row>
    <row r="7552" spans="1:5" x14ac:dyDescent="0.2">
      <c r="A7552" t="s">
        <v>5027</v>
      </c>
      <c r="B7552" t="s">
        <v>5028</v>
      </c>
      <c r="C7552" s="2">
        <v>44046.154861111114</v>
      </c>
      <c r="D7552" s="2">
        <v>44046.186111111114</v>
      </c>
      <c r="E7552" t="s">
        <v>6318</v>
      </c>
    </row>
    <row r="7553" spans="1:5" x14ac:dyDescent="0.2">
      <c r="A7553" t="s">
        <v>5027</v>
      </c>
      <c r="B7553" t="s">
        <v>5028</v>
      </c>
      <c r="C7553" s="2">
        <v>44046.154861111114</v>
      </c>
      <c r="D7553" s="2">
        <v>44046.186111111114</v>
      </c>
      <c r="E7553" t="s">
        <v>2531</v>
      </c>
    </row>
    <row r="7554" spans="1:5" x14ac:dyDescent="0.2">
      <c r="A7554" t="s">
        <v>5027</v>
      </c>
      <c r="B7554" t="s">
        <v>5028</v>
      </c>
      <c r="C7554" s="2">
        <v>44046.154861111114</v>
      </c>
      <c r="D7554" s="2">
        <v>44046.186111111114</v>
      </c>
      <c r="E7554" t="s">
        <v>2532</v>
      </c>
    </row>
    <row r="7555" spans="1:5" x14ac:dyDescent="0.2">
      <c r="A7555" t="s">
        <v>5027</v>
      </c>
      <c r="B7555" t="s">
        <v>5028</v>
      </c>
      <c r="C7555" s="2">
        <v>44046.154861111114</v>
      </c>
      <c r="D7555" s="2">
        <v>44046.186111111114</v>
      </c>
      <c r="E7555" t="s">
        <v>6319</v>
      </c>
    </row>
    <row r="7556" spans="1:5" x14ac:dyDescent="0.2">
      <c r="A7556" t="s">
        <v>5027</v>
      </c>
      <c r="B7556" t="s">
        <v>5028</v>
      </c>
      <c r="C7556" s="2">
        <v>44046.154861111114</v>
      </c>
      <c r="D7556" s="2">
        <v>44046.186111111114</v>
      </c>
      <c r="E7556" t="s">
        <v>2533</v>
      </c>
    </row>
    <row r="7557" spans="1:5" x14ac:dyDescent="0.2">
      <c r="A7557" t="s">
        <v>5027</v>
      </c>
      <c r="B7557" t="s">
        <v>5028</v>
      </c>
      <c r="C7557" s="2">
        <v>44046.154861111114</v>
      </c>
      <c r="D7557" s="2">
        <v>44046.186111111114</v>
      </c>
      <c r="E7557" t="s">
        <v>6320</v>
      </c>
    </row>
    <row r="7558" spans="1:5" x14ac:dyDescent="0.2">
      <c r="A7558" t="s">
        <v>5027</v>
      </c>
      <c r="B7558" t="s">
        <v>5028</v>
      </c>
      <c r="C7558" s="2">
        <v>44046.154861111114</v>
      </c>
      <c r="D7558" s="2">
        <v>44046.186111111114</v>
      </c>
      <c r="E7558" t="s">
        <v>2535</v>
      </c>
    </row>
    <row r="7559" spans="1:5" x14ac:dyDescent="0.2">
      <c r="A7559" t="s">
        <v>5027</v>
      </c>
      <c r="B7559" t="s">
        <v>5028</v>
      </c>
      <c r="C7559" s="2">
        <v>44046.154861111114</v>
      </c>
      <c r="D7559" s="2">
        <v>44046.186111111114</v>
      </c>
      <c r="E7559" t="s">
        <v>6321</v>
      </c>
    </row>
    <row r="7560" spans="1:5" x14ac:dyDescent="0.2">
      <c r="A7560" t="s">
        <v>5027</v>
      </c>
      <c r="B7560" t="s">
        <v>5028</v>
      </c>
      <c r="C7560" s="2">
        <v>44046.154861111114</v>
      </c>
      <c r="D7560" s="2">
        <v>44046.186111111114</v>
      </c>
      <c r="E7560" t="s">
        <v>2537</v>
      </c>
    </row>
    <row r="7561" spans="1:5" x14ac:dyDescent="0.2">
      <c r="A7561" t="s">
        <v>5027</v>
      </c>
      <c r="B7561" t="s">
        <v>5028</v>
      </c>
      <c r="C7561" s="2">
        <v>44046.154861111114</v>
      </c>
      <c r="D7561" s="2">
        <v>44046.186111111114</v>
      </c>
      <c r="E7561" t="s">
        <v>2539</v>
      </c>
    </row>
    <row r="7562" spans="1:5" x14ac:dyDescent="0.2">
      <c r="A7562" t="s">
        <v>5027</v>
      </c>
      <c r="B7562" t="s">
        <v>5028</v>
      </c>
      <c r="C7562" s="2">
        <v>44046.154861111114</v>
      </c>
      <c r="D7562" s="2">
        <v>44046.186111111114</v>
      </c>
      <c r="E7562" t="s">
        <v>6322</v>
      </c>
    </row>
    <row r="7563" spans="1:5" x14ac:dyDescent="0.2">
      <c r="A7563" t="s">
        <v>5027</v>
      </c>
      <c r="B7563" t="s">
        <v>5028</v>
      </c>
      <c r="C7563" s="2">
        <v>44046.154861111114</v>
      </c>
      <c r="D7563" s="2">
        <v>44046.186111111114</v>
      </c>
      <c r="E7563" t="s">
        <v>2540</v>
      </c>
    </row>
    <row r="7564" spans="1:5" x14ac:dyDescent="0.2">
      <c r="A7564" t="s">
        <v>5027</v>
      </c>
      <c r="B7564" t="s">
        <v>5028</v>
      </c>
      <c r="C7564" s="2">
        <v>44046.154861111114</v>
      </c>
      <c r="D7564" s="2">
        <v>44046.186111111114</v>
      </c>
      <c r="E7564" t="s">
        <v>6323</v>
      </c>
    </row>
    <row r="7565" spans="1:5" x14ac:dyDescent="0.2">
      <c r="A7565" t="s">
        <v>5027</v>
      </c>
      <c r="B7565" t="s">
        <v>5028</v>
      </c>
      <c r="C7565" s="2">
        <v>44046.154861111114</v>
      </c>
      <c r="D7565" s="2">
        <v>44046.186111111114</v>
      </c>
      <c r="E7565" t="s">
        <v>2541</v>
      </c>
    </row>
    <row r="7566" spans="1:5" x14ac:dyDescent="0.2">
      <c r="A7566" t="s">
        <v>5027</v>
      </c>
      <c r="B7566" t="s">
        <v>5028</v>
      </c>
      <c r="C7566" s="2">
        <v>44046.154861111114</v>
      </c>
      <c r="D7566" s="2">
        <v>44046.186111111114</v>
      </c>
      <c r="E7566" t="s">
        <v>2544</v>
      </c>
    </row>
    <row r="7567" spans="1:5" x14ac:dyDescent="0.2">
      <c r="A7567" t="s">
        <v>5027</v>
      </c>
      <c r="B7567" t="s">
        <v>5028</v>
      </c>
      <c r="C7567" s="2">
        <v>44046.154861111114</v>
      </c>
      <c r="D7567" s="2">
        <v>44046.186111111114</v>
      </c>
      <c r="E7567" t="s">
        <v>2546</v>
      </c>
    </row>
    <row r="7568" spans="1:5" x14ac:dyDescent="0.2">
      <c r="A7568" t="s">
        <v>5027</v>
      </c>
      <c r="B7568" t="s">
        <v>5028</v>
      </c>
      <c r="C7568" s="2">
        <v>44046.154861111114</v>
      </c>
      <c r="D7568" s="2">
        <v>44046.186111111114</v>
      </c>
      <c r="E7568" t="s">
        <v>2547</v>
      </c>
    </row>
    <row r="7569" spans="1:5" x14ac:dyDescent="0.2">
      <c r="A7569" t="s">
        <v>5027</v>
      </c>
      <c r="B7569" t="s">
        <v>5028</v>
      </c>
      <c r="C7569" s="2">
        <v>44046.154861111114</v>
      </c>
      <c r="D7569" s="2">
        <v>44046.186111111114</v>
      </c>
      <c r="E7569" t="s">
        <v>6324</v>
      </c>
    </row>
    <row r="7570" spans="1:5" x14ac:dyDescent="0.2">
      <c r="A7570" t="s">
        <v>5027</v>
      </c>
      <c r="B7570" t="s">
        <v>5028</v>
      </c>
      <c r="C7570" s="2">
        <v>44046.154861111114</v>
      </c>
      <c r="D7570" s="2">
        <v>44046.186111111114</v>
      </c>
      <c r="E7570" t="s">
        <v>2551</v>
      </c>
    </row>
    <row r="7571" spans="1:5" x14ac:dyDescent="0.2">
      <c r="A7571" t="s">
        <v>5027</v>
      </c>
      <c r="B7571" t="s">
        <v>5028</v>
      </c>
      <c r="C7571" s="2">
        <v>44046.154861111114</v>
      </c>
      <c r="D7571" s="2">
        <v>44046.186111111114</v>
      </c>
      <c r="E7571" t="s">
        <v>6325</v>
      </c>
    </row>
    <row r="7572" spans="1:5" x14ac:dyDescent="0.2">
      <c r="A7572" t="s">
        <v>5027</v>
      </c>
      <c r="B7572" t="s">
        <v>5028</v>
      </c>
      <c r="C7572" s="2">
        <v>44046.154861111114</v>
      </c>
      <c r="D7572" s="2">
        <v>44046.186111111114</v>
      </c>
      <c r="E7572" t="s">
        <v>2552</v>
      </c>
    </row>
    <row r="7573" spans="1:5" x14ac:dyDescent="0.2">
      <c r="A7573" t="s">
        <v>5027</v>
      </c>
      <c r="B7573" t="s">
        <v>5028</v>
      </c>
      <c r="C7573" s="2">
        <v>44046.154861111114</v>
      </c>
      <c r="D7573" s="2">
        <v>44046.186111111114</v>
      </c>
      <c r="E7573" t="s">
        <v>2554</v>
      </c>
    </row>
    <row r="7574" spans="1:5" x14ac:dyDescent="0.2">
      <c r="A7574" t="s">
        <v>5027</v>
      </c>
      <c r="B7574" t="s">
        <v>5028</v>
      </c>
      <c r="C7574" s="2">
        <v>44046.154861111114</v>
      </c>
      <c r="D7574" s="2">
        <v>44046.186111111114</v>
      </c>
      <c r="E7574" t="s">
        <v>2555</v>
      </c>
    </row>
    <row r="7575" spans="1:5" x14ac:dyDescent="0.2">
      <c r="A7575" t="s">
        <v>5027</v>
      </c>
      <c r="B7575" t="s">
        <v>5028</v>
      </c>
      <c r="C7575" s="2">
        <v>44046.154861111114</v>
      </c>
      <c r="D7575" s="2">
        <v>44046.186111111114</v>
      </c>
      <c r="E7575" t="s">
        <v>2556</v>
      </c>
    </row>
    <row r="7576" spans="1:5" x14ac:dyDescent="0.2">
      <c r="A7576" t="s">
        <v>5027</v>
      </c>
      <c r="B7576" t="s">
        <v>5028</v>
      </c>
      <c r="C7576" s="2">
        <v>44046.154861111114</v>
      </c>
      <c r="D7576" s="2">
        <v>44046.186111111114</v>
      </c>
      <c r="E7576" t="s">
        <v>6326</v>
      </c>
    </row>
    <row r="7577" spans="1:5" x14ac:dyDescent="0.2">
      <c r="A7577" t="s">
        <v>5027</v>
      </c>
      <c r="B7577" t="s">
        <v>5028</v>
      </c>
      <c r="C7577" s="2">
        <v>44046.154861111114</v>
      </c>
      <c r="D7577" s="2">
        <v>44046.186111111114</v>
      </c>
      <c r="E7577" t="s">
        <v>2557</v>
      </c>
    </row>
    <row r="7578" spans="1:5" x14ac:dyDescent="0.2">
      <c r="A7578" t="s">
        <v>5027</v>
      </c>
      <c r="B7578" t="s">
        <v>5028</v>
      </c>
      <c r="C7578" s="2">
        <v>44046.154861111114</v>
      </c>
      <c r="D7578" s="2">
        <v>44046.186111111114</v>
      </c>
      <c r="E7578" t="s">
        <v>2558</v>
      </c>
    </row>
    <row r="7579" spans="1:5" x14ac:dyDescent="0.2">
      <c r="A7579" t="s">
        <v>5027</v>
      </c>
      <c r="B7579" t="s">
        <v>5028</v>
      </c>
      <c r="C7579" s="2">
        <v>44046.154861111114</v>
      </c>
      <c r="D7579" s="2">
        <v>44046.186111111114</v>
      </c>
      <c r="E7579" t="s">
        <v>2560</v>
      </c>
    </row>
    <row r="7580" spans="1:5" x14ac:dyDescent="0.2">
      <c r="A7580" t="s">
        <v>5027</v>
      </c>
      <c r="B7580" t="s">
        <v>5028</v>
      </c>
      <c r="C7580" s="2">
        <v>44046.154861111114</v>
      </c>
      <c r="D7580" s="2">
        <v>44046.186111111114</v>
      </c>
      <c r="E7580" t="s">
        <v>6327</v>
      </c>
    </row>
    <row r="7581" spans="1:5" x14ac:dyDescent="0.2">
      <c r="A7581" t="s">
        <v>5027</v>
      </c>
      <c r="B7581" t="s">
        <v>5028</v>
      </c>
      <c r="C7581" s="2">
        <v>44046.154861111114</v>
      </c>
      <c r="D7581" s="2">
        <v>44046.186111111114</v>
      </c>
      <c r="E7581" t="s">
        <v>6328</v>
      </c>
    </row>
    <row r="7582" spans="1:5" x14ac:dyDescent="0.2">
      <c r="A7582" t="s">
        <v>5027</v>
      </c>
      <c r="B7582" t="s">
        <v>5028</v>
      </c>
      <c r="C7582" s="2">
        <v>44046.154861111114</v>
      </c>
      <c r="D7582" s="2">
        <v>44046.186111111114</v>
      </c>
      <c r="E7582" t="s">
        <v>2563</v>
      </c>
    </row>
    <row r="7583" spans="1:5" x14ac:dyDescent="0.2">
      <c r="A7583" t="s">
        <v>5027</v>
      </c>
      <c r="B7583" t="s">
        <v>5028</v>
      </c>
      <c r="C7583" s="2">
        <v>44046.154861111114</v>
      </c>
      <c r="D7583" s="2">
        <v>44046.186111111114</v>
      </c>
      <c r="E7583" t="s">
        <v>2564</v>
      </c>
    </row>
    <row r="7584" spans="1:5" x14ac:dyDescent="0.2">
      <c r="A7584" t="s">
        <v>5027</v>
      </c>
      <c r="B7584" t="s">
        <v>5028</v>
      </c>
      <c r="C7584" s="2">
        <v>44046.154861111114</v>
      </c>
      <c r="D7584" s="2">
        <v>44046.186111111114</v>
      </c>
      <c r="E7584" t="s">
        <v>6329</v>
      </c>
    </row>
    <row r="7585" spans="1:5" x14ac:dyDescent="0.2">
      <c r="A7585" t="s">
        <v>5027</v>
      </c>
      <c r="B7585" t="s">
        <v>5028</v>
      </c>
      <c r="C7585" s="2">
        <v>44046.154861111114</v>
      </c>
      <c r="D7585" s="2">
        <v>44046.186111111114</v>
      </c>
      <c r="E7585" t="s">
        <v>2567</v>
      </c>
    </row>
    <row r="7586" spans="1:5" x14ac:dyDescent="0.2">
      <c r="A7586" t="s">
        <v>5027</v>
      </c>
      <c r="B7586" t="s">
        <v>5028</v>
      </c>
      <c r="C7586" s="2">
        <v>44046.154861111114</v>
      </c>
      <c r="D7586" s="2">
        <v>44046.186111111114</v>
      </c>
      <c r="E7586" t="s">
        <v>2568</v>
      </c>
    </row>
    <row r="7587" spans="1:5" x14ac:dyDescent="0.2">
      <c r="A7587" t="s">
        <v>5027</v>
      </c>
      <c r="B7587" t="s">
        <v>5028</v>
      </c>
      <c r="C7587" s="2">
        <v>44046.154861111114</v>
      </c>
      <c r="D7587" s="2">
        <v>44046.186111111114</v>
      </c>
      <c r="E7587" t="s">
        <v>6330</v>
      </c>
    </row>
    <row r="7588" spans="1:5" x14ac:dyDescent="0.2">
      <c r="A7588" t="s">
        <v>5027</v>
      </c>
      <c r="B7588" t="s">
        <v>5028</v>
      </c>
      <c r="C7588" s="2">
        <v>44046.154861111114</v>
      </c>
      <c r="D7588" s="2">
        <v>44046.186111111114</v>
      </c>
      <c r="E7588" t="s">
        <v>2570</v>
      </c>
    </row>
    <row r="7589" spans="1:5" x14ac:dyDescent="0.2">
      <c r="A7589" t="s">
        <v>5027</v>
      </c>
      <c r="B7589" t="s">
        <v>5028</v>
      </c>
      <c r="C7589" s="2">
        <v>44046.154861111114</v>
      </c>
      <c r="D7589" s="2">
        <v>44046.186111111114</v>
      </c>
      <c r="E7589" t="s">
        <v>2571</v>
      </c>
    </row>
    <row r="7590" spans="1:5" x14ac:dyDescent="0.2">
      <c r="A7590" t="s">
        <v>5027</v>
      </c>
      <c r="B7590" t="s">
        <v>5028</v>
      </c>
      <c r="C7590" s="2">
        <v>44046.154861111114</v>
      </c>
      <c r="D7590" s="2">
        <v>44046.186111111114</v>
      </c>
      <c r="E7590" t="s">
        <v>6331</v>
      </c>
    </row>
    <row r="7591" spans="1:5" x14ac:dyDescent="0.2">
      <c r="A7591" t="s">
        <v>5027</v>
      </c>
      <c r="B7591" t="s">
        <v>5028</v>
      </c>
      <c r="C7591" s="2">
        <v>44046.154861111114</v>
      </c>
      <c r="D7591" s="2">
        <v>44046.186111111114</v>
      </c>
      <c r="E7591" t="s">
        <v>2573</v>
      </c>
    </row>
    <row r="7592" spans="1:5" x14ac:dyDescent="0.2">
      <c r="A7592" t="s">
        <v>5027</v>
      </c>
      <c r="B7592" t="s">
        <v>5028</v>
      </c>
      <c r="C7592" s="2">
        <v>44046.154861111114</v>
      </c>
      <c r="D7592" s="2">
        <v>44046.186111111114</v>
      </c>
      <c r="E7592" t="s">
        <v>2574</v>
      </c>
    </row>
    <row r="7593" spans="1:5" x14ac:dyDescent="0.2">
      <c r="A7593" t="s">
        <v>5027</v>
      </c>
      <c r="B7593" t="s">
        <v>5028</v>
      </c>
      <c r="C7593" s="2">
        <v>44046.154861111114</v>
      </c>
      <c r="D7593" s="2">
        <v>44046.186111111114</v>
      </c>
      <c r="E7593" t="s">
        <v>2577</v>
      </c>
    </row>
    <row r="7594" spans="1:5" x14ac:dyDescent="0.2">
      <c r="A7594" t="s">
        <v>5027</v>
      </c>
      <c r="B7594" t="s">
        <v>5028</v>
      </c>
      <c r="C7594" s="2">
        <v>44046.154861111114</v>
      </c>
      <c r="D7594" s="2">
        <v>44046.186111111114</v>
      </c>
      <c r="E7594" t="s">
        <v>6332</v>
      </c>
    </row>
    <row r="7595" spans="1:5" x14ac:dyDescent="0.2">
      <c r="A7595" t="s">
        <v>5027</v>
      </c>
      <c r="B7595" t="s">
        <v>5028</v>
      </c>
      <c r="C7595" s="2">
        <v>44046.154861111114</v>
      </c>
      <c r="D7595" s="2">
        <v>44046.186111111114</v>
      </c>
      <c r="E7595" t="s">
        <v>2579</v>
      </c>
    </row>
    <row r="7596" spans="1:5" x14ac:dyDescent="0.2">
      <c r="A7596" t="s">
        <v>5027</v>
      </c>
      <c r="B7596" t="s">
        <v>5028</v>
      </c>
      <c r="C7596" s="2">
        <v>44046.154861111114</v>
      </c>
      <c r="D7596" s="2">
        <v>44046.186111111114</v>
      </c>
      <c r="E7596" t="s">
        <v>6333</v>
      </c>
    </row>
    <row r="7597" spans="1:5" x14ac:dyDescent="0.2">
      <c r="A7597" t="s">
        <v>5027</v>
      </c>
      <c r="B7597" t="s">
        <v>5028</v>
      </c>
      <c r="C7597" s="2">
        <v>44046.154861111114</v>
      </c>
      <c r="D7597" s="2">
        <v>44046.186111111114</v>
      </c>
      <c r="E7597" t="s">
        <v>6334</v>
      </c>
    </row>
    <row r="7598" spans="1:5" x14ac:dyDescent="0.2">
      <c r="A7598" t="s">
        <v>5027</v>
      </c>
      <c r="B7598" t="s">
        <v>5028</v>
      </c>
      <c r="C7598" s="2">
        <v>44046.154861111114</v>
      </c>
      <c r="D7598" s="2">
        <v>44046.186111111114</v>
      </c>
      <c r="E7598" t="s">
        <v>2583</v>
      </c>
    </row>
    <row r="7599" spans="1:5" x14ac:dyDescent="0.2">
      <c r="A7599" t="s">
        <v>5027</v>
      </c>
      <c r="B7599" t="s">
        <v>5028</v>
      </c>
      <c r="C7599" s="2">
        <v>44046.154861111114</v>
      </c>
      <c r="D7599" s="2">
        <v>44046.186111111114</v>
      </c>
      <c r="E7599" t="s">
        <v>2584</v>
      </c>
    </row>
    <row r="7600" spans="1:5" x14ac:dyDescent="0.2">
      <c r="A7600" t="s">
        <v>5027</v>
      </c>
      <c r="B7600" t="s">
        <v>5028</v>
      </c>
      <c r="C7600" s="2">
        <v>44046.154861111114</v>
      </c>
      <c r="D7600" s="2">
        <v>44046.186111111114</v>
      </c>
      <c r="E7600" t="s">
        <v>6335</v>
      </c>
    </row>
    <row r="7601" spans="1:5" x14ac:dyDescent="0.2">
      <c r="A7601" t="s">
        <v>5027</v>
      </c>
      <c r="B7601" t="s">
        <v>5028</v>
      </c>
      <c r="C7601" s="2">
        <v>44046.154861111114</v>
      </c>
      <c r="D7601" s="2">
        <v>44046.186111111114</v>
      </c>
      <c r="E7601" t="s">
        <v>2585</v>
      </c>
    </row>
    <row r="7602" spans="1:5" x14ac:dyDescent="0.2">
      <c r="A7602" t="s">
        <v>5027</v>
      </c>
      <c r="B7602" t="s">
        <v>5028</v>
      </c>
      <c r="C7602" s="2">
        <v>44046.154861111114</v>
      </c>
      <c r="D7602" s="2">
        <v>44046.186111111114</v>
      </c>
      <c r="E7602" t="s">
        <v>6336</v>
      </c>
    </row>
    <row r="7603" spans="1:5" x14ac:dyDescent="0.2">
      <c r="A7603" t="s">
        <v>5027</v>
      </c>
      <c r="B7603" t="s">
        <v>5028</v>
      </c>
      <c r="C7603" s="2">
        <v>44046.154861111114</v>
      </c>
      <c r="D7603" s="2">
        <v>44046.186111111114</v>
      </c>
      <c r="E7603" t="s">
        <v>2587</v>
      </c>
    </row>
    <row r="7604" spans="1:5" x14ac:dyDescent="0.2">
      <c r="A7604" t="s">
        <v>5027</v>
      </c>
      <c r="B7604" t="s">
        <v>5028</v>
      </c>
      <c r="C7604" s="2">
        <v>44046.154861111114</v>
      </c>
      <c r="D7604" s="2">
        <v>44046.186111111114</v>
      </c>
      <c r="E7604" t="s">
        <v>6337</v>
      </c>
    </row>
    <row r="7605" spans="1:5" x14ac:dyDescent="0.2">
      <c r="A7605" t="s">
        <v>5027</v>
      </c>
      <c r="B7605" t="s">
        <v>5028</v>
      </c>
      <c r="C7605" s="2">
        <v>44046.154861111114</v>
      </c>
      <c r="D7605" s="2">
        <v>44046.186111111114</v>
      </c>
      <c r="E7605" t="s">
        <v>2588</v>
      </c>
    </row>
    <row r="7606" spans="1:5" x14ac:dyDescent="0.2">
      <c r="A7606" t="s">
        <v>5027</v>
      </c>
      <c r="B7606" t="s">
        <v>5028</v>
      </c>
      <c r="C7606" s="2">
        <v>44046.154861111114</v>
      </c>
      <c r="D7606" s="2">
        <v>44046.186111111114</v>
      </c>
      <c r="E7606" t="s">
        <v>6338</v>
      </c>
    </row>
    <row r="7607" spans="1:5" x14ac:dyDescent="0.2">
      <c r="A7607" t="s">
        <v>5027</v>
      </c>
      <c r="B7607" t="s">
        <v>5028</v>
      </c>
      <c r="C7607" s="2">
        <v>44046.154861111114</v>
      </c>
      <c r="D7607" s="2">
        <v>44046.186111111114</v>
      </c>
      <c r="E7607" t="s">
        <v>6339</v>
      </c>
    </row>
    <row r="7608" spans="1:5" x14ac:dyDescent="0.2">
      <c r="A7608" t="s">
        <v>5027</v>
      </c>
      <c r="B7608" t="s">
        <v>5028</v>
      </c>
      <c r="C7608" s="2">
        <v>44046.154861111114</v>
      </c>
      <c r="D7608" s="2">
        <v>44046.186111111114</v>
      </c>
      <c r="E7608" t="s">
        <v>2590</v>
      </c>
    </row>
    <row r="7609" spans="1:5" x14ac:dyDescent="0.2">
      <c r="A7609" t="s">
        <v>5027</v>
      </c>
      <c r="B7609" t="s">
        <v>5028</v>
      </c>
      <c r="C7609" s="2">
        <v>44046.154861111114</v>
      </c>
      <c r="D7609" s="2">
        <v>44046.186111111114</v>
      </c>
      <c r="E7609" t="s">
        <v>2591</v>
      </c>
    </row>
    <row r="7610" spans="1:5" x14ac:dyDescent="0.2">
      <c r="A7610" t="s">
        <v>5027</v>
      </c>
      <c r="B7610" t="s">
        <v>5028</v>
      </c>
      <c r="C7610" s="2">
        <v>44046.154861111114</v>
      </c>
      <c r="D7610" s="2">
        <v>44046.186111111114</v>
      </c>
      <c r="E7610" t="s">
        <v>6340</v>
      </c>
    </row>
    <row r="7611" spans="1:5" x14ac:dyDescent="0.2">
      <c r="A7611" t="s">
        <v>5027</v>
      </c>
      <c r="B7611" t="s">
        <v>5028</v>
      </c>
      <c r="C7611" s="2">
        <v>44046.154861111114</v>
      </c>
      <c r="D7611" s="2">
        <v>44046.186111111114</v>
      </c>
      <c r="E7611" t="s">
        <v>6341</v>
      </c>
    </row>
    <row r="7612" spans="1:5" x14ac:dyDescent="0.2">
      <c r="A7612" t="s">
        <v>5027</v>
      </c>
      <c r="B7612" t="s">
        <v>5028</v>
      </c>
      <c r="C7612" s="2">
        <v>44046.154861111114</v>
      </c>
      <c r="D7612" s="2">
        <v>44046.186111111114</v>
      </c>
      <c r="E7612" t="s">
        <v>6342</v>
      </c>
    </row>
    <row r="7613" spans="1:5" x14ac:dyDescent="0.2">
      <c r="A7613" t="s">
        <v>5027</v>
      </c>
      <c r="B7613" t="s">
        <v>5028</v>
      </c>
      <c r="C7613" s="2">
        <v>44046.154861111114</v>
      </c>
      <c r="D7613" s="2">
        <v>44046.186111111114</v>
      </c>
      <c r="E7613" t="s">
        <v>2594</v>
      </c>
    </row>
    <row r="7614" spans="1:5" x14ac:dyDescent="0.2">
      <c r="A7614" t="s">
        <v>5027</v>
      </c>
      <c r="B7614" t="s">
        <v>5028</v>
      </c>
      <c r="C7614" s="2">
        <v>44046.154861111114</v>
      </c>
      <c r="D7614" s="2">
        <v>44046.186111111114</v>
      </c>
      <c r="E7614" t="s">
        <v>6343</v>
      </c>
    </row>
    <row r="7615" spans="1:5" x14ac:dyDescent="0.2">
      <c r="A7615" t="s">
        <v>5027</v>
      </c>
      <c r="B7615" t="s">
        <v>5028</v>
      </c>
      <c r="C7615" s="2">
        <v>44046.154861111114</v>
      </c>
      <c r="D7615" s="2">
        <v>44046.186111111114</v>
      </c>
      <c r="E7615" t="s">
        <v>6344</v>
      </c>
    </row>
    <row r="7616" spans="1:5" x14ac:dyDescent="0.2">
      <c r="A7616" t="s">
        <v>5027</v>
      </c>
      <c r="B7616" t="s">
        <v>5028</v>
      </c>
      <c r="C7616" s="2">
        <v>44046.154861111114</v>
      </c>
      <c r="D7616" s="2">
        <v>44046.186111111114</v>
      </c>
      <c r="E7616" t="s">
        <v>6345</v>
      </c>
    </row>
    <row r="7617" spans="1:5" x14ac:dyDescent="0.2">
      <c r="A7617" t="s">
        <v>5027</v>
      </c>
      <c r="B7617" t="s">
        <v>5028</v>
      </c>
      <c r="C7617" s="2">
        <v>44046.154861111114</v>
      </c>
      <c r="D7617" s="2">
        <v>44046.186111111114</v>
      </c>
      <c r="E7617" t="s">
        <v>2596</v>
      </c>
    </row>
    <row r="7618" spans="1:5" x14ac:dyDescent="0.2">
      <c r="A7618" t="s">
        <v>5027</v>
      </c>
      <c r="B7618" t="s">
        <v>5028</v>
      </c>
      <c r="C7618" s="2">
        <v>44046.154861111114</v>
      </c>
      <c r="D7618" s="2">
        <v>44046.186111111114</v>
      </c>
      <c r="E7618" t="s">
        <v>2598</v>
      </c>
    </row>
    <row r="7619" spans="1:5" x14ac:dyDescent="0.2">
      <c r="A7619" t="s">
        <v>5027</v>
      </c>
      <c r="B7619" t="s">
        <v>5028</v>
      </c>
      <c r="C7619" s="2">
        <v>44046.154861111114</v>
      </c>
      <c r="D7619" s="2">
        <v>44046.186111111114</v>
      </c>
      <c r="E7619" t="s">
        <v>6346</v>
      </c>
    </row>
    <row r="7620" spans="1:5" x14ac:dyDescent="0.2">
      <c r="A7620" t="s">
        <v>5027</v>
      </c>
      <c r="B7620" t="s">
        <v>5028</v>
      </c>
      <c r="C7620" s="2">
        <v>44046.154861111114</v>
      </c>
      <c r="D7620" s="2">
        <v>44046.186111111114</v>
      </c>
      <c r="E7620" t="s">
        <v>6347</v>
      </c>
    </row>
    <row r="7621" spans="1:5" x14ac:dyDescent="0.2">
      <c r="A7621" t="s">
        <v>5027</v>
      </c>
      <c r="B7621" t="s">
        <v>5028</v>
      </c>
      <c r="C7621" s="2">
        <v>44046.154861111114</v>
      </c>
      <c r="D7621" s="2">
        <v>44046.186111111114</v>
      </c>
      <c r="E7621" t="s">
        <v>2600</v>
      </c>
    </row>
    <row r="7622" spans="1:5" x14ac:dyDescent="0.2">
      <c r="A7622" t="s">
        <v>5027</v>
      </c>
      <c r="B7622" t="s">
        <v>5028</v>
      </c>
      <c r="C7622" s="2">
        <v>44046.154861111114</v>
      </c>
      <c r="D7622" s="2">
        <v>44046.186111111114</v>
      </c>
      <c r="E7622" t="s">
        <v>6348</v>
      </c>
    </row>
    <row r="7623" spans="1:5" x14ac:dyDescent="0.2">
      <c r="A7623" t="s">
        <v>5027</v>
      </c>
      <c r="B7623" t="s">
        <v>5028</v>
      </c>
      <c r="C7623" s="2">
        <v>44046.154861111114</v>
      </c>
      <c r="D7623" s="2">
        <v>44046.186111111114</v>
      </c>
      <c r="E7623" t="s">
        <v>6349</v>
      </c>
    </row>
    <row r="7624" spans="1:5" x14ac:dyDescent="0.2">
      <c r="A7624" t="s">
        <v>5027</v>
      </c>
      <c r="B7624" t="s">
        <v>5028</v>
      </c>
      <c r="C7624" s="2">
        <v>44046.154861111114</v>
      </c>
      <c r="D7624" s="2">
        <v>44046.186111111114</v>
      </c>
      <c r="E7624" t="s">
        <v>6350</v>
      </c>
    </row>
    <row r="7625" spans="1:5" x14ac:dyDescent="0.2">
      <c r="A7625" t="s">
        <v>5027</v>
      </c>
      <c r="B7625" t="s">
        <v>5028</v>
      </c>
      <c r="C7625" s="2">
        <v>44046.154861111114</v>
      </c>
      <c r="D7625" s="2">
        <v>44046.186111111114</v>
      </c>
      <c r="E7625" t="s">
        <v>6351</v>
      </c>
    </row>
    <row r="7626" spans="1:5" x14ac:dyDescent="0.2">
      <c r="A7626" t="s">
        <v>5027</v>
      </c>
      <c r="B7626" t="s">
        <v>5028</v>
      </c>
      <c r="C7626" s="2">
        <v>44046.154861111114</v>
      </c>
      <c r="D7626" s="2">
        <v>44046.186111111114</v>
      </c>
      <c r="E7626" t="s">
        <v>6352</v>
      </c>
    </row>
    <row r="7627" spans="1:5" x14ac:dyDescent="0.2">
      <c r="A7627" t="s">
        <v>5027</v>
      </c>
      <c r="B7627" t="s">
        <v>5028</v>
      </c>
      <c r="C7627" s="2">
        <v>44046.154861111114</v>
      </c>
      <c r="D7627" s="2">
        <v>44046.186111111114</v>
      </c>
      <c r="E7627" t="s">
        <v>2602</v>
      </c>
    </row>
    <row r="7628" spans="1:5" x14ac:dyDescent="0.2">
      <c r="A7628" t="s">
        <v>5027</v>
      </c>
      <c r="B7628" t="s">
        <v>5028</v>
      </c>
      <c r="C7628" s="2">
        <v>44046.154861111114</v>
      </c>
      <c r="D7628" s="2">
        <v>44046.186111111114</v>
      </c>
      <c r="E7628" t="s">
        <v>2604</v>
      </c>
    </row>
    <row r="7629" spans="1:5" x14ac:dyDescent="0.2">
      <c r="A7629" t="s">
        <v>5027</v>
      </c>
      <c r="B7629" t="s">
        <v>5028</v>
      </c>
      <c r="C7629" s="2">
        <v>44046.154861111114</v>
      </c>
      <c r="D7629" s="2">
        <v>44046.186111111114</v>
      </c>
      <c r="E7629" t="s">
        <v>2606</v>
      </c>
    </row>
    <row r="7630" spans="1:5" x14ac:dyDescent="0.2">
      <c r="A7630" t="s">
        <v>5027</v>
      </c>
      <c r="B7630" t="s">
        <v>5028</v>
      </c>
      <c r="C7630" s="2">
        <v>44046.154861111114</v>
      </c>
      <c r="D7630" s="2">
        <v>44046.186111111114</v>
      </c>
      <c r="E7630" t="s">
        <v>6353</v>
      </c>
    </row>
    <row r="7631" spans="1:5" x14ac:dyDescent="0.2">
      <c r="A7631" t="s">
        <v>5027</v>
      </c>
      <c r="B7631" t="s">
        <v>5028</v>
      </c>
      <c r="C7631" s="2">
        <v>44046.154861111114</v>
      </c>
      <c r="D7631" s="2">
        <v>44046.186111111114</v>
      </c>
      <c r="E7631" t="s">
        <v>6354</v>
      </c>
    </row>
    <row r="7632" spans="1:5" x14ac:dyDescent="0.2">
      <c r="A7632" t="s">
        <v>5027</v>
      </c>
      <c r="B7632" t="s">
        <v>5028</v>
      </c>
      <c r="C7632" s="2">
        <v>44046.154861111114</v>
      </c>
      <c r="D7632" s="2">
        <v>44046.186111111114</v>
      </c>
      <c r="E7632" t="s">
        <v>2611</v>
      </c>
    </row>
    <row r="7633" spans="1:5" x14ac:dyDescent="0.2">
      <c r="A7633" t="s">
        <v>5027</v>
      </c>
      <c r="B7633" t="s">
        <v>5028</v>
      </c>
      <c r="C7633" s="2">
        <v>44046.154861111114</v>
      </c>
      <c r="D7633" s="2">
        <v>44046.186111111114</v>
      </c>
      <c r="E7633" t="s">
        <v>6355</v>
      </c>
    </row>
    <row r="7634" spans="1:5" x14ac:dyDescent="0.2">
      <c r="A7634" t="s">
        <v>5027</v>
      </c>
      <c r="B7634" t="s">
        <v>5028</v>
      </c>
      <c r="C7634" s="2">
        <v>44046.154861111114</v>
      </c>
      <c r="D7634" s="2">
        <v>44046.186111111114</v>
      </c>
      <c r="E7634" t="s">
        <v>6356</v>
      </c>
    </row>
    <row r="7635" spans="1:5" x14ac:dyDescent="0.2">
      <c r="A7635" t="s">
        <v>5027</v>
      </c>
      <c r="B7635" t="s">
        <v>5028</v>
      </c>
      <c r="C7635" s="2">
        <v>44046.154861111114</v>
      </c>
      <c r="D7635" s="2">
        <v>44046.186111111114</v>
      </c>
      <c r="E7635" t="s">
        <v>2613</v>
      </c>
    </row>
    <row r="7636" spans="1:5" x14ac:dyDescent="0.2">
      <c r="A7636" t="s">
        <v>5027</v>
      </c>
      <c r="B7636" t="s">
        <v>5028</v>
      </c>
      <c r="C7636" s="2">
        <v>44046.154861111114</v>
      </c>
      <c r="D7636" s="2">
        <v>44046.186111111114</v>
      </c>
      <c r="E7636" t="s">
        <v>2615</v>
      </c>
    </row>
    <row r="7637" spans="1:5" x14ac:dyDescent="0.2">
      <c r="A7637" t="s">
        <v>5027</v>
      </c>
      <c r="B7637" t="s">
        <v>5028</v>
      </c>
      <c r="C7637" s="2">
        <v>44046.154861111114</v>
      </c>
      <c r="D7637" s="2">
        <v>44046.186111111114</v>
      </c>
      <c r="E7637" t="s">
        <v>2616</v>
      </c>
    </row>
    <row r="7638" spans="1:5" x14ac:dyDescent="0.2">
      <c r="A7638" t="s">
        <v>5027</v>
      </c>
      <c r="B7638" t="s">
        <v>5028</v>
      </c>
      <c r="C7638" s="2">
        <v>44046.154861111114</v>
      </c>
      <c r="D7638" s="2">
        <v>44046.186111111114</v>
      </c>
      <c r="E7638" t="s">
        <v>6357</v>
      </c>
    </row>
    <row r="7639" spans="1:5" x14ac:dyDescent="0.2">
      <c r="A7639" t="s">
        <v>5027</v>
      </c>
      <c r="B7639" t="s">
        <v>5028</v>
      </c>
      <c r="C7639" s="2">
        <v>44046.154861111114</v>
      </c>
      <c r="D7639" s="2">
        <v>44046.186111111114</v>
      </c>
      <c r="E7639" t="s">
        <v>6358</v>
      </c>
    </row>
    <row r="7640" spans="1:5" x14ac:dyDescent="0.2">
      <c r="A7640" t="s">
        <v>5027</v>
      </c>
      <c r="B7640" t="s">
        <v>5028</v>
      </c>
      <c r="C7640" s="2">
        <v>44046.154861111114</v>
      </c>
      <c r="D7640" s="2">
        <v>44046.186111111114</v>
      </c>
      <c r="E7640" t="s">
        <v>6359</v>
      </c>
    </row>
    <row r="7641" spans="1:5" x14ac:dyDescent="0.2">
      <c r="A7641" t="s">
        <v>5027</v>
      </c>
      <c r="B7641" t="s">
        <v>5028</v>
      </c>
      <c r="C7641" s="2">
        <v>44046.154861111114</v>
      </c>
      <c r="D7641" s="2">
        <v>44046.186111111114</v>
      </c>
      <c r="E7641" t="s">
        <v>2621</v>
      </c>
    </row>
    <row r="7642" spans="1:5" x14ac:dyDescent="0.2">
      <c r="A7642" t="s">
        <v>5027</v>
      </c>
      <c r="B7642" t="s">
        <v>5028</v>
      </c>
      <c r="C7642" s="2">
        <v>44046.154861111114</v>
      </c>
      <c r="D7642" s="2">
        <v>44046.186111111114</v>
      </c>
      <c r="E7642" t="s">
        <v>6360</v>
      </c>
    </row>
    <row r="7643" spans="1:5" x14ac:dyDescent="0.2">
      <c r="A7643" t="s">
        <v>5027</v>
      </c>
      <c r="B7643" t="s">
        <v>5028</v>
      </c>
      <c r="C7643" s="2">
        <v>44046.154861111114</v>
      </c>
      <c r="D7643" s="2">
        <v>44046.186111111114</v>
      </c>
      <c r="E7643" t="s">
        <v>6361</v>
      </c>
    </row>
    <row r="7644" spans="1:5" x14ac:dyDescent="0.2">
      <c r="A7644" t="s">
        <v>5027</v>
      </c>
      <c r="B7644" t="s">
        <v>5028</v>
      </c>
      <c r="C7644" s="2">
        <v>44046.154861111114</v>
      </c>
      <c r="D7644" s="2">
        <v>44046.186111111114</v>
      </c>
      <c r="E7644" t="s">
        <v>6362</v>
      </c>
    </row>
    <row r="7645" spans="1:5" x14ac:dyDescent="0.2">
      <c r="A7645" t="s">
        <v>5027</v>
      </c>
      <c r="B7645" t="s">
        <v>5028</v>
      </c>
      <c r="C7645" s="2">
        <v>44046.154861111114</v>
      </c>
      <c r="D7645" s="2">
        <v>44046.186111111114</v>
      </c>
      <c r="E7645" t="s">
        <v>2623</v>
      </c>
    </row>
    <row r="7646" spans="1:5" x14ac:dyDescent="0.2">
      <c r="A7646" t="s">
        <v>5027</v>
      </c>
      <c r="B7646" t="s">
        <v>5028</v>
      </c>
      <c r="C7646" s="2">
        <v>44046.154861111114</v>
      </c>
      <c r="D7646" s="2">
        <v>44046.186111111114</v>
      </c>
      <c r="E7646" t="s">
        <v>6363</v>
      </c>
    </row>
    <row r="7647" spans="1:5" x14ac:dyDescent="0.2">
      <c r="A7647" t="s">
        <v>5027</v>
      </c>
      <c r="B7647" t="s">
        <v>5028</v>
      </c>
      <c r="C7647" s="2">
        <v>44046.154861111114</v>
      </c>
      <c r="D7647" s="2">
        <v>44046.186111111114</v>
      </c>
      <c r="E7647" t="s">
        <v>2624</v>
      </c>
    </row>
    <row r="7648" spans="1:5" x14ac:dyDescent="0.2">
      <c r="A7648" t="s">
        <v>5027</v>
      </c>
      <c r="B7648" t="s">
        <v>5028</v>
      </c>
      <c r="C7648" s="2">
        <v>44046.154861111114</v>
      </c>
      <c r="D7648" s="2">
        <v>44046.186111111114</v>
      </c>
      <c r="E7648" t="s">
        <v>2625</v>
      </c>
    </row>
    <row r="7649" spans="1:5" x14ac:dyDescent="0.2">
      <c r="A7649" t="s">
        <v>5027</v>
      </c>
      <c r="B7649" t="s">
        <v>5028</v>
      </c>
      <c r="C7649" s="2">
        <v>44046.154861111114</v>
      </c>
      <c r="D7649" s="2">
        <v>44046.186111111114</v>
      </c>
      <c r="E7649" t="s">
        <v>6364</v>
      </c>
    </row>
    <row r="7650" spans="1:5" x14ac:dyDescent="0.2">
      <c r="A7650" t="s">
        <v>5027</v>
      </c>
      <c r="B7650" t="s">
        <v>5028</v>
      </c>
      <c r="C7650" s="2">
        <v>44046.154861111114</v>
      </c>
      <c r="D7650" s="2">
        <v>44046.186111111114</v>
      </c>
      <c r="E7650" t="s">
        <v>6365</v>
      </c>
    </row>
    <row r="7651" spans="1:5" x14ac:dyDescent="0.2">
      <c r="A7651" t="s">
        <v>5027</v>
      </c>
      <c r="B7651" t="s">
        <v>5028</v>
      </c>
      <c r="C7651" s="2">
        <v>44046.154861111114</v>
      </c>
      <c r="D7651" s="2">
        <v>44046.186111111114</v>
      </c>
      <c r="E7651" t="s">
        <v>2626</v>
      </c>
    </row>
    <row r="7652" spans="1:5" x14ac:dyDescent="0.2">
      <c r="A7652" t="s">
        <v>5027</v>
      </c>
      <c r="B7652" t="s">
        <v>5028</v>
      </c>
      <c r="C7652" s="2">
        <v>44046.154861111114</v>
      </c>
      <c r="D7652" s="2">
        <v>44046.186111111114</v>
      </c>
      <c r="E7652" t="s">
        <v>6366</v>
      </c>
    </row>
    <row r="7653" spans="1:5" x14ac:dyDescent="0.2">
      <c r="A7653" t="s">
        <v>5027</v>
      </c>
      <c r="B7653" t="s">
        <v>5028</v>
      </c>
      <c r="C7653" s="2">
        <v>44046.154861111114</v>
      </c>
      <c r="D7653" s="2">
        <v>44046.186111111114</v>
      </c>
      <c r="E7653" t="s">
        <v>2628</v>
      </c>
    </row>
    <row r="7654" spans="1:5" x14ac:dyDescent="0.2">
      <c r="A7654" t="s">
        <v>5027</v>
      </c>
      <c r="B7654" t="s">
        <v>5028</v>
      </c>
      <c r="C7654" s="2">
        <v>44046.154861111114</v>
      </c>
      <c r="D7654" s="2">
        <v>44046.186111111114</v>
      </c>
      <c r="E7654" t="s">
        <v>2630</v>
      </c>
    </row>
    <row r="7655" spans="1:5" x14ac:dyDescent="0.2">
      <c r="A7655" t="s">
        <v>5027</v>
      </c>
      <c r="B7655" t="s">
        <v>5028</v>
      </c>
      <c r="C7655" s="2">
        <v>44046.154861111114</v>
      </c>
      <c r="D7655" s="2">
        <v>44046.186111111114</v>
      </c>
      <c r="E7655" t="s">
        <v>2632</v>
      </c>
    </row>
    <row r="7656" spans="1:5" x14ac:dyDescent="0.2">
      <c r="A7656" t="s">
        <v>5027</v>
      </c>
      <c r="B7656" t="s">
        <v>5028</v>
      </c>
      <c r="C7656" s="2">
        <v>44046.154861111114</v>
      </c>
      <c r="D7656" s="2">
        <v>44046.186111111114</v>
      </c>
      <c r="E7656" t="s">
        <v>6367</v>
      </c>
    </row>
    <row r="7657" spans="1:5" x14ac:dyDescent="0.2">
      <c r="A7657" t="s">
        <v>5027</v>
      </c>
      <c r="B7657" t="s">
        <v>5028</v>
      </c>
      <c r="C7657" s="2">
        <v>44046.154861111114</v>
      </c>
      <c r="D7657" s="2">
        <v>44046.186111111114</v>
      </c>
      <c r="E7657" t="s">
        <v>2633</v>
      </c>
    </row>
    <row r="7658" spans="1:5" x14ac:dyDescent="0.2">
      <c r="A7658" t="s">
        <v>5027</v>
      </c>
      <c r="B7658" t="s">
        <v>5028</v>
      </c>
      <c r="C7658" s="2">
        <v>44046.154861111114</v>
      </c>
      <c r="D7658" s="2">
        <v>44046.186111111114</v>
      </c>
      <c r="E7658" t="s">
        <v>6368</v>
      </c>
    </row>
    <row r="7659" spans="1:5" x14ac:dyDescent="0.2">
      <c r="A7659" t="s">
        <v>5027</v>
      </c>
      <c r="B7659" t="s">
        <v>5028</v>
      </c>
      <c r="C7659" s="2">
        <v>44046.154861111114</v>
      </c>
      <c r="D7659" s="2">
        <v>44046.186111111114</v>
      </c>
      <c r="E7659" t="s">
        <v>6369</v>
      </c>
    </row>
    <row r="7660" spans="1:5" x14ac:dyDescent="0.2">
      <c r="A7660" t="s">
        <v>5027</v>
      </c>
      <c r="B7660" t="s">
        <v>5028</v>
      </c>
      <c r="C7660" s="2">
        <v>44046.154861111114</v>
      </c>
      <c r="D7660" s="2">
        <v>44046.186111111114</v>
      </c>
      <c r="E7660" t="s">
        <v>6370</v>
      </c>
    </row>
    <row r="7661" spans="1:5" x14ac:dyDescent="0.2">
      <c r="A7661" t="s">
        <v>5027</v>
      </c>
      <c r="B7661" t="s">
        <v>5028</v>
      </c>
      <c r="C7661" s="2">
        <v>44046.154861111114</v>
      </c>
      <c r="D7661" s="2">
        <v>44046.186111111114</v>
      </c>
      <c r="E7661" t="s">
        <v>2637</v>
      </c>
    </row>
    <row r="7662" spans="1:5" x14ac:dyDescent="0.2">
      <c r="A7662" t="s">
        <v>5027</v>
      </c>
      <c r="B7662" t="s">
        <v>5028</v>
      </c>
      <c r="C7662" s="2">
        <v>44046.154861111114</v>
      </c>
      <c r="D7662" s="2">
        <v>44046.186111111114</v>
      </c>
      <c r="E7662" t="s">
        <v>2638</v>
      </c>
    </row>
    <row r="7663" spans="1:5" x14ac:dyDescent="0.2">
      <c r="A7663" t="s">
        <v>5027</v>
      </c>
      <c r="B7663" t="s">
        <v>5028</v>
      </c>
      <c r="C7663" s="2">
        <v>44046.154861111114</v>
      </c>
      <c r="D7663" s="2">
        <v>44046.186111111114</v>
      </c>
      <c r="E7663" t="s">
        <v>2640</v>
      </c>
    </row>
    <row r="7664" spans="1:5" x14ac:dyDescent="0.2">
      <c r="A7664" t="s">
        <v>5027</v>
      </c>
      <c r="B7664" t="s">
        <v>5028</v>
      </c>
      <c r="C7664" s="2">
        <v>44046.154861111114</v>
      </c>
      <c r="D7664" s="2">
        <v>44046.186111111114</v>
      </c>
      <c r="E7664" t="s">
        <v>6371</v>
      </c>
    </row>
    <row r="7665" spans="1:5" x14ac:dyDescent="0.2">
      <c r="A7665" t="s">
        <v>5027</v>
      </c>
      <c r="B7665" t="s">
        <v>5028</v>
      </c>
      <c r="C7665" s="2">
        <v>44046.154861111114</v>
      </c>
      <c r="D7665" s="2">
        <v>44046.186111111114</v>
      </c>
      <c r="E7665" t="s">
        <v>2641</v>
      </c>
    </row>
    <row r="7666" spans="1:5" x14ac:dyDescent="0.2">
      <c r="A7666" t="s">
        <v>5027</v>
      </c>
      <c r="B7666" t="s">
        <v>5028</v>
      </c>
      <c r="C7666" s="2">
        <v>44046.154861111114</v>
      </c>
      <c r="D7666" s="2">
        <v>44046.186111111114</v>
      </c>
      <c r="E7666" t="s">
        <v>2642</v>
      </c>
    </row>
    <row r="7667" spans="1:5" x14ac:dyDescent="0.2">
      <c r="A7667" t="s">
        <v>5027</v>
      </c>
      <c r="B7667" t="s">
        <v>5028</v>
      </c>
      <c r="C7667" s="2">
        <v>44046.154861111114</v>
      </c>
      <c r="D7667" s="2">
        <v>44046.186111111114</v>
      </c>
      <c r="E7667" t="s">
        <v>6372</v>
      </c>
    </row>
    <row r="7668" spans="1:5" x14ac:dyDescent="0.2">
      <c r="A7668" t="s">
        <v>5027</v>
      </c>
      <c r="B7668" t="s">
        <v>5028</v>
      </c>
      <c r="C7668" s="2">
        <v>44046.154861111114</v>
      </c>
      <c r="D7668" s="2">
        <v>44046.186111111114</v>
      </c>
      <c r="E7668" t="s">
        <v>2643</v>
      </c>
    </row>
    <row r="7669" spans="1:5" x14ac:dyDescent="0.2">
      <c r="A7669" t="s">
        <v>5027</v>
      </c>
      <c r="B7669" t="s">
        <v>5028</v>
      </c>
      <c r="C7669" s="2">
        <v>44046.154861111114</v>
      </c>
      <c r="D7669" s="2">
        <v>44046.186111111114</v>
      </c>
      <c r="E7669" t="s">
        <v>6373</v>
      </c>
    </row>
    <row r="7670" spans="1:5" x14ac:dyDescent="0.2">
      <c r="A7670" t="s">
        <v>5027</v>
      </c>
      <c r="B7670" t="s">
        <v>5028</v>
      </c>
      <c r="C7670" s="2">
        <v>44046.154861111114</v>
      </c>
      <c r="D7670" s="2">
        <v>44046.186111111114</v>
      </c>
      <c r="E7670" t="s">
        <v>2645</v>
      </c>
    </row>
    <row r="7671" spans="1:5" x14ac:dyDescent="0.2">
      <c r="A7671" t="s">
        <v>5027</v>
      </c>
      <c r="B7671" t="s">
        <v>5028</v>
      </c>
      <c r="C7671" s="2">
        <v>44046.154861111114</v>
      </c>
      <c r="D7671" s="2">
        <v>44046.186111111114</v>
      </c>
      <c r="E7671" t="s">
        <v>2646</v>
      </c>
    </row>
    <row r="7672" spans="1:5" x14ac:dyDescent="0.2">
      <c r="A7672" t="s">
        <v>5027</v>
      </c>
      <c r="B7672" t="s">
        <v>5028</v>
      </c>
      <c r="C7672" s="2">
        <v>44046.154861111114</v>
      </c>
      <c r="D7672" s="2">
        <v>44046.186111111114</v>
      </c>
      <c r="E7672" t="s">
        <v>2647</v>
      </c>
    </row>
    <row r="7673" spans="1:5" x14ac:dyDescent="0.2">
      <c r="A7673" t="s">
        <v>5027</v>
      </c>
      <c r="B7673" t="s">
        <v>5028</v>
      </c>
      <c r="C7673" s="2">
        <v>44046.154861111114</v>
      </c>
      <c r="D7673" s="2">
        <v>44046.186111111114</v>
      </c>
      <c r="E7673" t="s">
        <v>6374</v>
      </c>
    </row>
    <row r="7674" spans="1:5" x14ac:dyDescent="0.2">
      <c r="A7674" t="s">
        <v>5027</v>
      </c>
      <c r="B7674" t="s">
        <v>5028</v>
      </c>
      <c r="C7674" s="2">
        <v>44046.154861111114</v>
      </c>
      <c r="D7674" s="2">
        <v>44046.186111111114</v>
      </c>
      <c r="E7674" t="s">
        <v>6375</v>
      </c>
    </row>
    <row r="7675" spans="1:5" x14ac:dyDescent="0.2">
      <c r="A7675" t="s">
        <v>5027</v>
      </c>
      <c r="B7675" t="s">
        <v>5028</v>
      </c>
      <c r="C7675" s="2">
        <v>44046.154861111114</v>
      </c>
      <c r="D7675" s="2">
        <v>44046.186111111114</v>
      </c>
      <c r="E7675" t="s">
        <v>2649</v>
      </c>
    </row>
    <row r="7676" spans="1:5" x14ac:dyDescent="0.2">
      <c r="A7676" t="s">
        <v>5027</v>
      </c>
      <c r="B7676" t="s">
        <v>5028</v>
      </c>
      <c r="C7676" s="2">
        <v>44046.154861111114</v>
      </c>
      <c r="D7676" s="2">
        <v>44046.186111111114</v>
      </c>
      <c r="E7676" t="s">
        <v>2650</v>
      </c>
    </row>
    <row r="7677" spans="1:5" x14ac:dyDescent="0.2">
      <c r="A7677" t="s">
        <v>5027</v>
      </c>
      <c r="B7677" t="s">
        <v>5028</v>
      </c>
      <c r="C7677" s="2">
        <v>44046.154861111114</v>
      </c>
      <c r="D7677" s="2">
        <v>44046.186111111114</v>
      </c>
      <c r="E7677" t="s">
        <v>2652</v>
      </c>
    </row>
    <row r="7678" spans="1:5" x14ac:dyDescent="0.2">
      <c r="A7678" t="s">
        <v>5027</v>
      </c>
      <c r="B7678" t="s">
        <v>5028</v>
      </c>
      <c r="C7678" s="2">
        <v>44046.154861111114</v>
      </c>
      <c r="D7678" s="2">
        <v>44046.186111111114</v>
      </c>
      <c r="E7678" t="s">
        <v>6376</v>
      </c>
    </row>
    <row r="7679" spans="1:5" x14ac:dyDescent="0.2">
      <c r="A7679" t="s">
        <v>5027</v>
      </c>
      <c r="B7679" t="s">
        <v>5028</v>
      </c>
      <c r="C7679" s="2">
        <v>44046.154861111114</v>
      </c>
      <c r="D7679" s="2">
        <v>44046.186111111114</v>
      </c>
      <c r="E7679" t="s">
        <v>2654</v>
      </c>
    </row>
    <row r="7680" spans="1:5" x14ac:dyDescent="0.2">
      <c r="A7680" t="s">
        <v>5027</v>
      </c>
      <c r="B7680" t="s">
        <v>5028</v>
      </c>
      <c r="C7680" s="2">
        <v>44046.154861111114</v>
      </c>
      <c r="D7680" s="2">
        <v>44046.186111111114</v>
      </c>
      <c r="E7680" t="s">
        <v>2655</v>
      </c>
    </row>
    <row r="7681" spans="1:5" x14ac:dyDescent="0.2">
      <c r="A7681" t="s">
        <v>5027</v>
      </c>
      <c r="B7681" t="s">
        <v>5028</v>
      </c>
      <c r="C7681" s="2">
        <v>44046.154861111114</v>
      </c>
      <c r="D7681" s="2">
        <v>44046.186111111114</v>
      </c>
      <c r="E7681" t="s">
        <v>6377</v>
      </c>
    </row>
    <row r="7682" spans="1:5" x14ac:dyDescent="0.2">
      <c r="A7682" t="s">
        <v>5027</v>
      </c>
      <c r="B7682" t="s">
        <v>5028</v>
      </c>
      <c r="C7682" s="2">
        <v>44046.154861111114</v>
      </c>
      <c r="D7682" s="2">
        <v>44046.186111111114</v>
      </c>
      <c r="E7682" t="s">
        <v>2656</v>
      </c>
    </row>
    <row r="7683" spans="1:5" x14ac:dyDescent="0.2">
      <c r="A7683" t="s">
        <v>5027</v>
      </c>
      <c r="B7683" t="s">
        <v>5028</v>
      </c>
      <c r="C7683" s="2">
        <v>44046.154861111114</v>
      </c>
      <c r="D7683" s="2">
        <v>44046.186111111114</v>
      </c>
      <c r="E7683" t="s">
        <v>6378</v>
      </c>
    </row>
    <row r="7684" spans="1:5" x14ac:dyDescent="0.2">
      <c r="A7684" t="s">
        <v>5027</v>
      </c>
      <c r="B7684" t="s">
        <v>5028</v>
      </c>
      <c r="C7684" s="2">
        <v>44046.154861111114</v>
      </c>
      <c r="D7684" s="2">
        <v>44046.186111111114</v>
      </c>
      <c r="E7684" t="s">
        <v>6379</v>
      </c>
    </row>
    <row r="7685" spans="1:5" x14ac:dyDescent="0.2">
      <c r="A7685" t="s">
        <v>5027</v>
      </c>
      <c r="B7685" t="s">
        <v>5028</v>
      </c>
      <c r="C7685" s="2">
        <v>44046.154861111114</v>
      </c>
      <c r="D7685" s="2">
        <v>44046.186111111114</v>
      </c>
      <c r="E7685" t="s">
        <v>2658</v>
      </c>
    </row>
    <row r="7686" spans="1:5" x14ac:dyDescent="0.2">
      <c r="A7686" t="s">
        <v>5027</v>
      </c>
      <c r="B7686" t="s">
        <v>5028</v>
      </c>
      <c r="C7686" s="2">
        <v>44046.154861111114</v>
      </c>
      <c r="D7686" s="2">
        <v>44046.186111111114</v>
      </c>
      <c r="E7686" t="s">
        <v>6380</v>
      </c>
    </row>
    <row r="7687" spans="1:5" x14ac:dyDescent="0.2">
      <c r="A7687" t="s">
        <v>5027</v>
      </c>
      <c r="B7687" t="s">
        <v>5028</v>
      </c>
      <c r="C7687" s="2">
        <v>44046.154861111114</v>
      </c>
      <c r="D7687" s="2">
        <v>44046.186111111114</v>
      </c>
      <c r="E7687" t="s">
        <v>6381</v>
      </c>
    </row>
    <row r="7688" spans="1:5" x14ac:dyDescent="0.2">
      <c r="A7688" t="s">
        <v>5027</v>
      </c>
      <c r="B7688" t="s">
        <v>5028</v>
      </c>
      <c r="C7688" s="2">
        <v>44046.154861111114</v>
      </c>
      <c r="D7688" s="2">
        <v>44046.186111111114</v>
      </c>
      <c r="E7688" t="s">
        <v>2661</v>
      </c>
    </row>
    <row r="7689" spans="1:5" x14ac:dyDescent="0.2">
      <c r="A7689" t="s">
        <v>5027</v>
      </c>
      <c r="B7689" t="s">
        <v>5028</v>
      </c>
      <c r="C7689" s="2">
        <v>44046.154861111114</v>
      </c>
      <c r="D7689" s="2">
        <v>44046.186111111114</v>
      </c>
      <c r="E7689" t="s">
        <v>2662</v>
      </c>
    </row>
    <row r="7690" spans="1:5" x14ac:dyDescent="0.2">
      <c r="A7690" t="s">
        <v>5027</v>
      </c>
      <c r="B7690" t="s">
        <v>5028</v>
      </c>
      <c r="C7690" s="2">
        <v>44046.154861111114</v>
      </c>
      <c r="D7690" s="2">
        <v>44046.186111111114</v>
      </c>
      <c r="E7690" t="s">
        <v>2664</v>
      </c>
    </row>
    <row r="7691" spans="1:5" x14ac:dyDescent="0.2">
      <c r="A7691" t="s">
        <v>5027</v>
      </c>
      <c r="B7691" t="s">
        <v>5028</v>
      </c>
      <c r="C7691" s="2">
        <v>44046.154861111114</v>
      </c>
      <c r="D7691" s="2">
        <v>44046.186111111114</v>
      </c>
      <c r="E7691" t="s">
        <v>6382</v>
      </c>
    </row>
    <row r="7692" spans="1:5" x14ac:dyDescent="0.2">
      <c r="A7692" t="s">
        <v>5027</v>
      </c>
      <c r="B7692" t="s">
        <v>5028</v>
      </c>
      <c r="C7692" s="2">
        <v>44046.154861111114</v>
      </c>
      <c r="D7692" s="2">
        <v>44046.186111111114</v>
      </c>
      <c r="E7692" t="s">
        <v>6383</v>
      </c>
    </row>
    <row r="7693" spans="1:5" x14ac:dyDescent="0.2">
      <c r="A7693" t="s">
        <v>5027</v>
      </c>
      <c r="B7693" t="s">
        <v>5028</v>
      </c>
      <c r="C7693" s="2">
        <v>44046.154861111114</v>
      </c>
      <c r="D7693" s="2">
        <v>44046.186111111114</v>
      </c>
      <c r="E7693" t="s">
        <v>6384</v>
      </c>
    </row>
    <row r="7694" spans="1:5" x14ac:dyDescent="0.2">
      <c r="A7694" t="s">
        <v>5027</v>
      </c>
      <c r="B7694" t="s">
        <v>5028</v>
      </c>
      <c r="C7694" s="2">
        <v>44046.154861111114</v>
      </c>
      <c r="D7694" s="2">
        <v>44046.186111111114</v>
      </c>
      <c r="E7694" t="s">
        <v>6385</v>
      </c>
    </row>
    <row r="7695" spans="1:5" x14ac:dyDescent="0.2">
      <c r="A7695" t="s">
        <v>5027</v>
      </c>
      <c r="B7695" t="s">
        <v>5028</v>
      </c>
      <c r="C7695" s="2">
        <v>44046.154861111114</v>
      </c>
      <c r="D7695" s="2">
        <v>44046.186111111114</v>
      </c>
      <c r="E7695" t="s">
        <v>2666</v>
      </c>
    </row>
    <row r="7696" spans="1:5" x14ac:dyDescent="0.2">
      <c r="A7696" t="s">
        <v>5027</v>
      </c>
      <c r="B7696" t="s">
        <v>5028</v>
      </c>
      <c r="C7696" s="2">
        <v>44046.154861111114</v>
      </c>
      <c r="D7696" s="2">
        <v>44046.186111111114</v>
      </c>
      <c r="E7696" t="s">
        <v>2667</v>
      </c>
    </row>
    <row r="7697" spans="1:5" x14ac:dyDescent="0.2">
      <c r="A7697" t="s">
        <v>5027</v>
      </c>
      <c r="B7697" t="s">
        <v>5028</v>
      </c>
      <c r="C7697" s="2">
        <v>44046.154861111114</v>
      </c>
      <c r="D7697" s="2">
        <v>44046.186111111114</v>
      </c>
      <c r="E7697" t="s">
        <v>2668</v>
      </c>
    </row>
    <row r="7698" spans="1:5" x14ac:dyDescent="0.2">
      <c r="A7698" t="s">
        <v>5027</v>
      </c>
      <c r="B7698" t="s">
        <v>5028</v>
      </c>
      <c r="C7698" s="2">
        <v>44046.154861111114</v>
      </c>
      <c r="D7698" s="2">
        <v>44046.186111111114</v>
      </c>
      <c r="E7698" t="s">
        <v>6386</v>
      </c>
    </row>
    <row r="7699" spans="1:5" x14ac:dyDescent="0.2">
      <c r="A7699" t="s">
        <v>5027</v>
      </c>
      <c r="B7699" t="s">
        <v>5028</v>
      </c>
      <c r="C7699" s="2">
        <v>44046.154861111114</v>
      </c>
      <c r="D7699" s="2">
        <v>44046.186111111114</v>
      </c>
      <c r="E7699" t="s">
        <v>6387</v>
      </c>
    </row>
    <row r="7700" spans="1:5" x14ac:dyDescent="0.2">
      <c r="A7700" t="s">
        <v>5027</v>
      </c>
      <c r="B7700" t="s">
        <v>5028</v>
      </c>
      <c r="C7700" s="2">
        <v>44046.154861111114</v>
      </c>
      <c r="D7700" s="2">
        <v>44046.186111111114</v>
      </c>
      <c r="E7700" t="s">
        <v>6388</v>
      </c>
    </row>
    <row r="7701" spans="1:5" x14ac:dyDescent="0.2">
      <c r="A7701" t="s">
        <v>5027</v>
      </c>
      <c r="B7701" t="s">
        <v>5028</v>
      </c>
      <c r="C7701" s="2">
        <v>44046.154861111114</v>
      </c>
      <c r="D7701" s="2">
        <v>44046.186111111114</v>
      </c>
      <c r="E7701" t="s">
        <v>2672</v>
      </c>
    </row>
    <row r="7702" spans="1:5" x14ac:dyDescent="0.2">
      <c r="A7702" t="s">
        <v>5027</v>
      </c>
      <c r="B7702" t="s">
        <v>5028</v>
      </c>
      <c r="C7702" s="2">
        <v>44046.154861111114</v>
      </c>
      <c r="D7702" s="2">
        <v>44046.186111111114</v>
      </c>
      <c r="E7702" t="s">
        <v>2674</v>
      </c>
    </row>
    <row r="7703" spans="1:5" x14ac:dyDescent="0.2">
      <c r="A7703" t="s">
        <v>5027</v>
      </c>
      <c r="B7703" t="s">
        <v>5028</v>
      </c>
      <c r="C7703" s="2">
        <v>44046.154861111114</v>
      </c>
      <c r="D7703" s="2">
        <v>44046.186111111114</v>
      </c>
      <c r="E7703" t="s">
        <v>2676</v>
      </c>
    </row>
    <row r="7704" spans="1:5" x14ac:dyDescent="0.2">
      <c r="A7704" t="s">
        <v>5027</v>
      </c>
      <c r="B7704" t="s">
        <v>5028</v>
      </c>
      <c r="C7704" s="2">
        <v>44046.154861111114</v>
      </c>
      <c r="D7704" s="2">
        <v>44046.186111111114</v>
      </c>
      <c r="E7704" t="s">
        <v>6389</v>
      </c>
    </row>
    <row r="7705" spans="1:5" x14ac:dyDescent="0.2">
      <c r="A7705" t="s">
        <v>5027</v>
      </c>
      <c r="B7705" t="s">
        <v>5028</v>
      </c>
      <c r="C7705" s="2">
        <v>44046.154861111114</v>
      </c>
      <c r="D7705" s="2">
        <v>44046.186111111114</v>
      </c>
      <c r="E7705" t="s">
        <v>2679</v>
      </c>
    </row>
    <row r="7706" spans="1:5" x14ac:dyDescent="0.2">
      <c r="A7706" t="s">
        <v>5027</v>
      </c>
      <c r="B7706" t="s">
        <v>5028</v>
      </c>
      <c r="C7706" s="2">
        <v>44046.154861111114</v>
      </c>
      <c r="D7706" s="2">
        <v>44046.186111111114</v>
      </c>
      <c r="E7706" t="s">
        <v>6390</v>
      </c>
    </row>
    <row r="7707" spans="1:5" x14ac:dyDescent="0.2">
      <c r="A7707" t="s">
        <v>5027</v>
      </c>
      <c r="B7707" t="s">
        <v>5028</v>
      </c>
      <c r="C7707" s="2">
        <v>44046.154861111114</v>
      </c>
      <c r="D7707" s="2">
        <v>44046.186111111114</v>
      </c>
      <c r="E7707" t="s">
        <v>6391</v>
      </c>
    </row>
    <row r="7708" spans="1:5" x14ac:dyDescent="0.2">
      <c r="A7708" t="s">
        <v>5027</v>
      </c>
      <c r="B7708" t="s">
        <v>5028</v>
      </c>
      <c r="C7708" s="2">
        <v>44046.154861111114</v>
      </c>
      <c r="D7708" s="2">
        <v>44046.186111111114</v>
      </c>
      <c r="E7708" t="s">
        <v>6392</v>
      </c>
    </row>
    <row r="7709" spans="1:5" x14ac:dyDescent="0.2">
      <c r="A7709" t="s">
        <v>5027</v>
      </c>
      <c r="B7709" t="s">
        <v>5028</v>
      </c>
      <c r="C7709" s="2">
        <v>44046.154861111114</v>
      </c>
      <c r="D7709" s="2">
        <v>44046.186111111114</v>
      </c>
      <c r="E7709" t="s">
        <v>6393</v>
      </c>
    </row>
    <row r="7710" spans="1:5" x14ac:dyDescent="0.2">
      <c r="A7710" t="s">
        <v>5027</v>
      </c>
      <c r="B7710" t="s">
        <v>5028</v>
      </c>
      <c r="C7710" s="2">
        <v>44046.154861111114</v>
      </c>
      <c r="D7710" s="2">
        <v>44046.186111111114</v>
      </c>
      <c r="E7710" t="s">
        <v>2681</v>
      </c>
    </row>
    <row r="7711" spans="1:5" x14ac:dyDescent="0.2">
      <c r="A7711" t="s">
        <v>5027</v>
      </c>
      <c r="B7711" t="s">
        <v>5028</v>
      </c>
      <c r="C7711" s="2">
        <v>44046.154861111114</v>
      </c>
      <c r="D7711" s="2">
        <v>44046.186111111114</v>
      </c>
      <c r="E7711" t="s">
        <v>6394</v>
      </c>
    </row>
    <row r="7712" spans="1:5" x14ac:dyDescent="0.2">
      <c r="A7712" t="s">
        <v>5027</v>
      </c>
      <c r="B7712" t="s">
        <v>5028</v>
      </c>
      <c r="C7712" s="2">
        <v>44046.154861111114</v>
      </c>
      <c r="D7712" s="2">
        <v>44046.186111111114</v>
      </c>
      <c r="E7712" t="s">
        <v>6395</v>
      </c>
    </row>
    <row r="7713" spans="1:5" x14ac:dyDescent="0.2">
      <c r="A7713" t="s">
        <v>5027</v>
      </c>
      <c r="B7713" t="s">
        <v>5028</v>
      </c>
      <c r="C7713" s="2">
        <v>44046.154861111114</v>
      </c>
      <c r="D7713" s="2">
        <v>44046.186111111114</v>
      </c>
      <c r="E7713" t="s">
        <v>6396</v>
      </c>
    </row>
    <row r="7714" spans="1:5" x14ac:dyDescent="0.2">
      <c r="A7714" t="s">
        <v>5027</v>
      </c>
      <c r="B7714" t="s">
        <v>5028</v>
      </c>
      <c r="C7714" s="2">
        <v>44046.154861111114</v>
      </c>
      <c r="D7714" s="2">
        <v>44046.186111111114</v>
      </c>
      <c r="E7714" t="s">
        <v>6397</v>
      </c>
    </row>
    <row r="7715" spans="1:5" x14ac:dyDescent="0.2">
      <c r="A7715" t="s">
        <v>5027</v>
      </c>
      <c r="B7715" t="s">
        <v>5028</v>
      </c>
      <c r="C7715" s="2">
        <v>44046.154861111114</v>
      </c>
      <c r="D7715" s="2">
        <v>44046.186111111114</v>
      </c>
      <c r="E7715" t="s">
        <v>6398</v>
      </c>
    </row>
    <row r="7716" spans="1:5" x14ac:dyDescent="0.2">
      <c r="A7716" t="s">
        <v>5027</v>
      </c>
      <c r="B7716" t="s">
        <v>5028</v>
      </c>
      <c r="C7716" s="2">
        <v>44046.154861111114</v>
      </c>
      <c r="D7716" s="2">
        <v>44046.186111111114</v>
      </c>
      <c r="E7716" t="s">
        <v>2687</v>
      </c>
    </row>
    <row r="7717" spans="1:5" x14ac:dyDescent="0.2">
      <c r="A7717" t="s">
        <v>5027</v>
      </c>
      <c r="B7717" t="s">
        <v>5028</v>
      </c>
      <c r="C7717" s="2">
        <v>44046.154861111114</v>
      </c>
      <c r="D7717" s="2">
        <v>44046.186111111114</v>
      </c>
      <c r="E7717" t="s">
        <v>2688</v>
      </c>
    </row>
    <row r="7718" spans="1:5" x14ac:dyDescent="0.2">
      <c r="A7718" t="s">
        <v>5027</v>
      </c>
      <c r="B7718" t="s">
        <v>5028</v>
      </c>
      <c r="C7718" s="2">
        <v>44046.154861111114</v>
      </c>
      <c r="D7718" s="2">
        <v>44046.186111111114</v>
      </c>
      <c r="E7718" t="s">
        <v>2689</v>
      </c>
    </row>
    <row r="7719" spans="1:5" x14ac:dyDescent="0.2">
      <c r="A7719" t="s">
        <v>5027</v>
      </c>
      <c r="B7719" t="s">
        <v>5028</v>
      </c>
      <c r="C7719" s="2">
        <v>44046.154861111114</v>
      </c>
      <c r="D7719" s="2">
        <v>44046.186111111114</v>
      </c>
      <c r="E7719" t="s">
        <v>6399</v>
      </c>
    </row>
    <row r="7720" spans="1:5" x14ac:dyDescent="0.2">
      <c r="A7720" t="s">
        <v>5027</v>
      </c>
      <c r="B7720" t="s">
        <v>5028</v>
      </c>
      <c r="C7720" s="2">
        <v>44046.154861111114</v>
      </c>
      <c r="D7720" s="2">
        <v>44046.186111111114</v>
      </c>
      <c r="E7720" t="s">
        <v>6400</v>
      </c>
    </row>
    <row r="7721" spans="1:5" x14ac:dyDescent="0.2">
      <c r="A7721" t="s">
        <v>5027</v>
      </c>
      <c r="B7721" t="s">
        <v>5028</v>
      </c>
      <c r="C7721" s="2">
        <v>44046.154861111114</v>
      </c>
      <c r="D7721" s="2">
        <v>44046.186111111114</v>
      </c>
      <c r="E7721" t="s">
        <v>6401</v>
      </c>
    </row>
    <row r="7722" spans="1:5" x14ac:dyDescent="0.2">
      <c r="A7722" t="s">
        <v>5027</v>
      </c>
      <c r="B7722" t="s">
        <v>5028</v>
      </c>
      <c r="C7722" s="2">
        <v>44046.154861111114</v>
      </c>
      <c r="D7722" s="2">
        <v>44046.186111111114</v>
      </c>
      <c r="E7722" t="s">
        <v>6402</v>
      </c>
    </row>
    <row r="7723" spans="1:5" x14ac:dyDescent="0.2">
      <c r="A7723" t="s">
        <v>5027</v>
      </c>
      <c r="B7723" t="s">
        <v>5028</v>
      </c>
      <c r="C7723" s="2">
        <v>44046.154861111114</v>
      </c>
      <c r="D7723" s="2">
        <v>44046.186111111114</v>
      </c>
      <c r="E7723" t="s">
        <v>2698</v>
      </c>
    </row>
    <row r="7724" spans="1:5" x14ac:dyDescent="0.2">
      <c r="A7724" t="s">
        <v>5027</v>
      </c>
      <c r="B7724" t="s">
        <v>5028</v>
      </c>
      <c r="C7724" s="2">
        <v>44046.154861111114</v>
      </c>
      <c r="D7724" s="2">
        <v>44046.186111111114</v>
      </c>
      <c r="E7724" t="s">
        <v>2700</v>
      </c>
    </row>
    <row r="7725" spans="1:5" x14ac:dyDescent="0.2">
      <c r="A7725" t="s">
        <v>5027</v>
      </c>
      <c r="B7725" t="s">
        <v>5028</v>
      </c>
      <c r="C7725" s="2">
        <v>44046.154861111114</v>
      </c>
      <c r="D7725" s="2">
        <v>44046.186111111114</v>
      </c>
      <c r="E7725" t="s">
        <v>2701</v>
      </c>
    </row>
    <row r="7726" spans="1:5" x14ac:dyDescent="0.2">
      <c r="A7726" t="s">
        <v>5027</v>
      </c>
      <c r="B7726" t="s">
        <v>5028</v>
      </c>
      <c r="C7726" s="2">
        <v>44046.154861111114</v>
      </c>
      <c r="D7726" s="2">
        <v>44046.186111111114</v>
      </c>
      <c r="E7726" t="s">
        <v>2702</v>
      </c>
    </row>
    <row r="7727" spans="1:5" x14ac:dyDescent="0.2">
      <c r="A7727" t="s">
        <v>5027</v>
      </c>
      <c r="B7727" t="s">
        <v>5028</v>
      </c>
      <c r="C7727" s="2">
        <v>44046.154861111114</v>
      </c>
      <c r="D7727" s="2">
        <v>44046.186111111114</v>
      </c>
      <c r="E7727" t="s">
        <v>6403</v>
      </c>
    </row>
    <row r="7728" spans="1:5" x14ac:dyDescent="0.2">
      <c r="A7728" t="s">
        <v>5027</v>
      </c>
      <c r="B7728" t="s">
        <v>5028</v>
      </c>
      <c r="C7728" s="2">
        <v>44046.154861111114</v>
      </c>
      <c r="D7728" s="2">
        <v>44046.186111111114</v>
      </c>
      <c r="E7728" t="s">
        <v>6404</v>
      </c>
    </row>
    <row r="7729" spans="1:5" x14ac:dyDescent="0.2">
      <c r="A7729" t="s">
        <v>5027</v>
      </c>
      <c r="B7729" t="s">
        <v>5028</v>
      </c>
      <c r="C7729" s="2">
        <v>44046.154861111114</v>
      </c>
      <c r="D7729" s="2">
        <v>44046.186111111114</v>
      </c>
      <c r="E7729" t="s">
        <v>2704</v>
      </c>
    </row>
    <row r="7730" spans="1:5" x14ac:dyDescent="0.2">
      <c r="A7730" t="s">
        <v>5027</v>
      </c>
      <c r="B7730" t="s">
        <v>5028</v>
      </c>
      <c r="C7730" s="2">
        <v>44046.154861111114</v>
      </c>
      <c r="D7730" s="2">
        <v>44046.186111111114</v>
      </c>
      <c r="E7730" t="s">
        <v>6405</v>
      </c>
    </row>
    <row r="7731" spans="1:5" x14ac:dyDescent="0.2">
      <c r="A7731" t="s">
        <v>5027</v>
      </c>
      <c r="B7731" t="s">
        <v>5028</v>
      </c>
      <c r="C7731" s="2">
        <v>44046.154861111114</v>
      </c>
      <c r="D7731" s="2">
        <v>44046.186111111114</v>
      </c>
      <c r="E7731" t="s">
        <v>2706</v>
      </c>
    </row>
    <row r="7732" spans="1:5" x14ac:dyDescent="0.2">
      <c r="A7732" t="s">
        <v>5027</v>
      </c>
      <c r="B7732" t="s">
        <v>5028</v>
      </c>
      <c r="C7732" s="2">
        <v>44046.154861111114</v>
      </c>
      <c r="D7732" s="2">
        <v>44046.186111111114</v>
      </c>
      <c r="E7732" t="s">
        <v>2708</v>
      </c>
    </row>
    <row r="7733" spans="1:5" x14ac:dyDescent="0.2">
      <c r="A7733" t="s">
        <v>5027</v>
      </c>
      <c r="B7733" t="s">
        <v>5028</v>
      </c>
      <c r="C7733" s="2">
        <v>44046.154861111114</v>
      </c>
      <c r="D7733" s="2">
        <v>44046.186111111114</v>
      </c>
      <c r="E7733" t="s">
        <v>2711</v>
      </c>
    </row>
    <row r="7734" spans="1:5" x14ac:dyDescent="0.2">
      <c r="A7734" t="s">
        <v>5027</v>
      </c>
      <c r="B7734" t="s">
        <v>5028</v>
      </c>
      <c r="C7734" s="2">
        <v>44046.154861111114</v>
      </c>
      <c r="D7734" s="2">
        <v>44046.186111111114</v>
      </c>
      <c r="E7734" t="s">
        <v>6406</v>
      </c>
    </row>
    <row r="7735" spans="1:5" x14ac:dyDescent="0.2">
      <c r="A7735" t="s">
        <v>5027</v>
      </c>
      <c r="B7735" t="s">
        <v>5028</v>
      </c>
      <c r="C7735" s="2">
        <v>44046.154861111114</v>
      </c>
      <c r="D7735" s="2">
        <v>44046.186111111114</v>
      </c>
      <c r="E7735" t="s">
        <v>6407</v>
      </c>
    </row>
    <row r="7736" spans="1:5" x14ac:dyDescent="0.2">
      <c r="A7736" t="s">
        <v>5027</v>
      </c>
      <c r="B7736" t="s">
        <v>5028</v>
      </c>
      <c r="C7736" s="2">
        <v>44046.154861111114</v>
      </c>
      <c r="D7736" s="2">
        <v>44046.186111111114</v>
      </c>
      <c r="E7736" t="s">
        <v>2717</v>
      </c>
    </row>
    <row r="7737" spans="1:5" x14ac:dyDescent="0.2">
      <c r="A7737" t="s">
        <v>5027</v>
      </c>
      <c r="B7737" t="s">
        <v>5028</v>
      </c>
      <c r="C7737" s="2">
        <v>44046.154861111114</v>
      </c>
      <c r="D7737" s="2">
        <v>44046.186111111114</v>
      </c>
      <c r="E7737" t="s">
        <v>2718</v>
      </c>
    </row>
    <row r="7738" spans="1:5" x14ac:dyDescent="0.2">
      <c r="A7738" t="s">
        <v>5027</v>
      </c>
      <c r="B7738" t="s">
        <v>5028</v>
      </c>
      <c r="C7738" s="2">
        <v>44046.154861111114</v>
      </c>
      <c r="D7738" s="2">
        <v>44046.186111111114</v>
      </c>
      <c r="E7738" t="s">
        <v>6408</v>
      </c>
    </row>
    <row r="7739" spans="1:5" x14ac:dyDescent="0.2">
      <c r="A7739" t="s">
        <v>5027</v>
      </c>
      <c r="B7739" t="s">
        <v>5028</v>
      </c>
      <c r="C7739" s="2">
        <v>44046.154861111114</v>
      </c>
      <c r="D7739" s="2">
        <v>44046.186111111114</v>
      </c>
      <c r="E7739" t="s">
        <v>6409</v>
      </c>
    </row>
    <row r="7740" spans="1:5" x14ac:dyDescent="0.2">
      <c r="A7740" t="s">
        <v>5027</v>
      </c>
      <c r="B7740" t="s">
        <v>5028</v>
      </c>
      <c r="C7740" s="2">
        <v>44046.154861111114</v>
      </c>
      <c r="D7740" s="2">
        <v>44046.186111111114</v>
      </c>
      <c r="E7740" t="s">
        <v>6410</v>
      </c>
    </row>
    <row r="7741" spans="1:5" x14ac:dyDescent="0.2">
      <c r="A7741" t="s">
        <v>5027</v>
      </c>
      <c r="B7741" t="s">
        <v>5028</v>
      </c>
      <c r="C7741" s="2">
        <v>44046.154861111114</v>
      </c>
      <c r="D7741" s="2">
        <v>44046.186111111114</v>
      </c>
      <c r="E7741" t="s">
        <v>2722</v>
      </c>
    </row>
    <row r="7742" spans="1:5" x14ac:dyDescent="0.2">
      <c r="A7742" t="s">
        <v>5027</v>
      </c>
      <c r="B7742" t="s">
        <v>5028</v>
      </c>
      <c r="C7742" s="2">
        <v>44046.154861111114</v>
      </c>
      <c r="D7742" s="2">
        <v>44046.186111111114</v>
      </c>
      <c r="E7742" t="s">
        <v>2725</v>
      </c>
    </row>
    <row r="7743" spans="1:5" x14ac:dyDescent="0.2">
      <c r="A7743" t="s">
        <v>5027</v>
      </c>
      <c r="B7743" t="s">
        <v>5028</v>
      </c>
      <c r="C7743" s="2">
        <v>44046.154861111114</v>
      </c>
      <c r="D7743" s="2">
        <v>44046.186111111114</v>
      </c>
      <c r="E7743" t="s">
        <v>6411</v>
      </c>
    </row>
    <row r="7744" spans="1:5" x14ac:dyDescent="0.2">
      <c r="A7744" t="s">
        <v>5027</v>
      </c>
      <c r="B7744" t="s">
        <v>5028</v>
      </c>
      <c r="C7744" s="2">
        <v>44046.154861111114</v>
      </c>
      <c r="D7744" s="2">
        <v>44046.186111111114</v>
      </c>
      <c r="E7744" t="s">
        <v>2726</v>
      </c>
    </row>
    <row r="7745" spans="1:5" x14ac:dyDescent="0.2">
      <c r="A7745" t="s">
        <v>5027</v>
      </c>
      <c r="B7745" t="s">
        <v>5028</v>
      </c>
      <c r="C7745" s="2">
        <v>44046.154861111114</v>
      </c>
      <c r="D7745" s="2">
        <v>44046.186111111114</v>
      </c>
      <c r="E7745" t="s">
        <v>6412</v>
      </c>
    </row>
    <row r="7746" spans="1:5" x14ac:dyDescent="0.2">
      <c r="A7746" t="s">
        <v>5027</v>
      </c>
      <c r="B7746" t="s">
        <v>5028</v>
      </c>
      <c r="C7746" s="2">
        <v>44046.154861111114</v>
      </c>
      <c r="D7746" s="2">
        <v>44046.186111111114</v>
      </c>
      <c r="E7746" t="s">
        <v>2729</v>
      </c>
    </row>
    <row r="7747" spans="1:5" x14ac:dyDescent="0.2">
      <c r="A7747" t="s">
        <v>5027</v>
      </c>
      <c r="B7747" t="s">
        <v>5028</v>
      </c>
      <c r="C7747" s="2">
        <v>44046.154861111114</v>
      </c>
      <c r="D7747" s="2">
        <v>44046.186111111114</v>
      </c>
      <c r="E7747" t="s">
        <v>6413</v>
      </c>
    </row>
    <row r="7748" spans="1:5" x14ac:dyDescent="0.2">
      <c r="A7748" t="s">
        <v>5027</v>
      </c>
      <c r="B7748" t="s">
        <v>5028</v>
      </c>
      <c r="C7748" s="2">
        <v>44046.154861111114</v>
      </c>
      <c r="D7748" s="2">
        <v>44046.186111111114</v>
      </c>
      <c r="E7748" t="s">
        <v>2731</v>
      </c>
    </row>
    <row r="7749" spans="1:5" x14ac:dyDescent="0.2">
      <c r="A7749" t="s">
        <v>5027</v>
      </c>
      <c r="B7749" t="s">
        <v>5028</v>
      </c>
      <c r="C7749" s="2">
        <v>44046.154861111114</v>
      </c>
      <c r="D7749" s="2">
        <v>44046.186111111114</v>
      </c>
      <c r="E7749" t="s">
        <v>2733</v>
      </c>
    </row>
    <row r="7750" spans="1:5" x14ac:dyDescent="0.2">
      <c r="A7750" t="s">
        <v>5027</v>
      </c>
      <c r="B7750" t="s">
        <v>5028</v>
      </c>
      <c r="C7750" s="2">
        <v>44046.154861111114</v>
      </c>
      <c r="D7750" s="2">
        <v>44046.186111111114</v>
      </c>
      <c r="E7750" t="s">
        <v>6414</v>
      </c>
    </row>
    <row r="7751" spans="1:5" x14ac:dyDescent="0.2">
      <c r="A7751" t="s">
        <v>5027</v>
      </c>
      <c r="B7751" t="s">
        <v>5028</v>
      </c>
      <c r="C7751" s="2">
        <v>44046.154861111114</v>
      </c>
      <c r="D7751" s="2">
        <v>44046.186111111114</v>
      </c>
      <c r="E7751" t="s">
        <v>2734</v>
      </c>
    </row>
    <row r="7752" spans="1:5" x14ac:dyDescent="0.2">
      <c r="A7752" t="s">
        <v>5027</v>
      </c>
      <c r="B7752" t="s">
        <v>5028</v>
      </c>
      <c r="C7752" s="2">
        <v>44046.154861111114</v>
      </c>
      <c r="D7752" s="2">
        <v>44046.186111111114</v>
      </c>
      <c r="E7752" t="s">
        <v>6415</v>
      </c>
    </row>
    <row r="7753" spans="1:5" x14ac:dyDescent="0.2">
      <c r="A7753" t="s">
        <v>5027</v>
      </c>
      <c r="B7753" t="s">
        <v>5028</v>
      </c>
      <c r="C7753" s="2">
        <v>44046.154861111114</v>
      </c>
      <c r="D7753" s="2">
        <v>44046.186111111114</v>
      </c>
      <c r="E7753" t="s">
        <v>2735</v>
      </c>
    </row>
    <row r="7754" spans="1:5" x14ac:dyDescent="0.2">
      <c r="A7754" t="s">
        <v>5027</v>
      </c>
      <c r="B7754" t="s">
        <v>5028</v>
      </c>
      <c r="C7754" s="2">
        <v>44046.154861111114</v>
      </c>
      <c r="D7754" s="2">
        <v>44046.186111111114</v>
      </c>
      <c r="E7754" t="s">
        <v>2738</v>
      </c>
    </row>
    <row r="7755" spans="1:5" x14ac:dyDescent="0.2">
      <c r="A7755" t="s">
        <v>5027</v>
      </c>
      <c r="B7755" t="s">
        <v>5028</v>
      </c>
      <c r="C7755" s="2">
        <v>44046.154861111114</v>
      </c>
      <c r="D7755" s="2">
        <v>44046.186111111114</v>
      </c>
      <c r="E7755" t="s">
        <v>6416</v>
      </c>
    </row>
    <row r="7756" spans="1:5" x14ac:dyDescent="0.2">
      <c r="A7756" t="s">
        <v>5027</v>
      </c>
      <c r="B7756" t="s">
        <v>5028</v>
      </c>
      <c r="C7756" s="2">
        <v>44046.154861111114</v>
      </c>
      <c r="D7756" s="2">
        <v>44046.186111111114</v>
      </c>
      <c r="E7756" t="s">
        <v>2740</v>
      </c>
    </row>
    <row r="7757" spans="1:5" x14ac:dyDescent="0.2">
      <c r="A7757" t="s">
        <v>5027</v>
      </c>
      <c r="B7757" t="s">
        <v>5028</v>
      </c>
      <c r="C7757" s="2">
        <v>44046.154861111114</v>
      </c>
      <c r="D7757" s="2">
        <v>44046.186111111114</v>
      </c>
      <c r="E7757" t="s">
        <v>6417</v>
      </c>
    </row>
    <row r="7758" spans="1:5" x14ac:dyDescent="0.2">
      <c r="A7758" t="s">
        <v>5027</v>
      </c>
      <c r="B7758" t="s">
        <v>5028</v>
      </c>
      <c r="C7758" s="2">
        <v>44046.154861111114</v>
      </c>
      <c r="D7758" s="2">
        <v>44046.186111111114</v>
      </c>
      <c r="E7758" t="s">
        <v>6418</v>
      </c>
    </row>
    <row r="7759" spans="1:5" x14ac:dyDescent="0.2">
      <c r="A7759" t="s">
        <v>5027</v>
      </c>
      <c r="B7759" t="s">
        <v>5028</v>
      </c>
      <c r="C7759" s="2">
        <v>44046.154861111114</v>
      </c>
      <c r="D7759" s="2">
        <v>44046.186111111114</v>
      </c>
      <c r="E7759" t="s">
        <v>6419</v>
      </c>
    </row>
    <row r="7760" spans="1:5" x14ac:dyDescent="0.2">
      <c r="A7760" t="s">
        <v>5027</v>
      </c>
      <c r="B7760" t="s">
        <v>5028</v>
      </c>
      <c r="C7760" s="2">
        <v>44046.154861111114</v>
      </c>
      <c r="D7760" s="2">
        <v>44046.186111111114</v>
      </c>
      <c r="E7760" t="s">
        <v>2741</v>
      </c>
    </row>
    <row r="7761" spans="1:5" x14ac:dyDescent="0.2">
      <c r="A7761" t="s">
        <v>5027</v>
      </c>
      <c r="B7761" t="s">
        <v>5028</v>
      </c>
      <c r="C7761" s="2">
        <v>44046.154861111114</v>
      </c>
      <c r="D7761" s="2">
        <v>44046.186111111114</v>
      </c>
      <c r="E7761" t="s">
        <v>6420</v>
      </c>
    </row>
    <row r="7762" spans="1:5" x14ac:dyDescent="0.2">
      <c r="A7762" t="s">
        <v>5027</v>
      </c>
      <c r="B7762" t="s">
        <v>5028</v>
      </c>
      <c r="C7762" s="2">
        <v>44046.154861111114</v>
      </c>
      <c r="D7762" s="2">
        <v>44046.186111111114</v>
      </c>
      <c r="E7762" t="s">
        <v>2743</v>
      </c>
    </row>
    <row r="7763" spans="1:5" x14ac:dyDescent="0.2">
      <c r="A7763" t="s">
        <v>5027</v>
      </c>
      <c r="B7763" t="s">
        <v>5028</v>
      </c>
      <c r="C7763" s="2">
        <v>44046.154861111114</v>
      </c>
      <c r="D7763" s="2">
        <v>44046.186111111114</v>
      </c>
      <c r="E7763" t="s">
        <v>6421</v>
      </c>
    </row>
    <row r="7764" spans="1:5" x14ac:dyDescent="0.2">
      <c r="A7764" t="s">
        <v>5027</v>
      </c>
      <c r="B7764" t="s">
        <v>5028</v>
      </c>
      <c r="C7764" s="2">
        <v>44046.154861111114</v>
      </c>
      <c r="D7764" s="2">
        <v>44046.186111111114</v>
      </c>
      <c r="E7764" t="s">
        <v>6422</v>
      </c>
    </row>
    <row r="7765" spans="1:5" x14ac:dyDescent="0.2">
      <c r="A7765" t="s">
        <v>5027</v>
      </c>
      <c r="B7765" t="s">
        <v>5028</v>
      </c>
      <c r="C7765" s="2">
        <v>44046.154861111114</v>
      </c>
      <c r="D7765" s="2">
        <v>44046.186111111114</v>
      </c>
      <c r="E7765" t="s">
        <v>2749</v>
      </c>
    </row>
    <row r="7766" spans="1:5" x14ac:dyDescent="0.2">
      <c r="A7766" t="s">
        <v>5027</v>
      </c>
      <c r="B7766" t="s">
        <v>5028</v>
      </c>
      <c r="C7766" s="2">
        <v>44046.154861111114</v>
      </c>
      <c r="D7766" s="2">
        <v>44046.186111111114</v>
      </c>
      <c r="E7766" t="s">
        <v>6423</v>
      </c>
    </row>
    <row r="7767" spans="1:5" x14ac:dyDescent="0.2">
      <c r="A7767" t="s">
        <v>5027</v>
      </c>
      <c r="B7767" t="s">
        <v>5028</v>
      </c>
      <c r="C7767" s="2">
        <v>44046.154861111114</v>
      </c>
      <c r="D7767" s="2">
        <v>44046.186111111114</v>
      </c>
      <c r="E7767" t="s">
        <v>2751</v>
      </c>
    </row>
    <row r="7768" spans="1:5" x14ac:dyDescent="0.2">
      <c r="A7768" t="s">
        <v>5027</v>
      </c>
      <c r="B7768" t="s">
        <v>5028</v>
      </c>
      <c r="C7768" s="2">
        <v>44046.154861111114</v>
      </c>
      <c r="D7768" s="2">
        <v>44046.186111111114</v>
      </c>
      <c r="E7768" t="s">
        <v>6424</v>
      </c>
    </row>
    <row r="7769" spans="1:5" x14ac:dyDescent="0.2">
      <c r="A7769" t="s">
        <v>5027</v>
      </c>
      <c r="B7769" t="s">
        <v>5028</v>
      </c>
      <c r="C7769" s="2">
        <v>44046.154861111114</v>
      </c>
      <c r="D7769" s="2">
        <v>44046.186111111114</v>
      </c>
      <c r="E7769" t="s">
        <v>2757</v>
      </c>
    </row>
    <row r="7770" spans="1:5" x14ac:dyDescent="0.2">
      <c r="A7770" t="s">
        <v>5027</v>
      </c>
      <c r="B7770" t="s">
        <v>5028</v>
      </c>
      <c r="C7770" s="2">
        <v>44046.154861111114</v>
      </c>
      <c r="D7770" s="2">
        <v>44046.186111111114</v>
      </c>
      <c r="E7770" t="s">
        <v>2760</v>
      </c>
    </row>
    <row r="7771" spans="1:5" x14ac:dyDescent="0.2">
      <c r="A7771" t="s">
        <v>5027</v>
      </c>
      <c r="B7771" t="s">
        <v>5028</v>
      </c>
      <c r="C7771" s="2">
        <v>44046.154861111114</v>
      </c>
      <c r="D7771" s="2">
        <v>44046.186111111114</v>
      </c>
      <c r="E7771" t="s">
        <v>2762</v>
      </c>
    </row>
    <row r="7772" spans="1:5" x14ac:dyDescent="0.2">
      <c r="A7772" t="s">
        <v>5027</v>
      </c>
      <c r="B7772" t="s">
        <v>5028</v>
      </c>
      <c r="C7772" s="2">
        <v>44046.154861111114</v>
      </c>
      <c r="D7772" s="2">
        <v>44046.186111111114</v>
      </c>
      <c r="E7772" t="s">
        <v>6425</v>
      </c>
    </row>
    <row r="7773" spans="1:5" x14ac:dyDescent="0.2">
      <c r="A7773" t="s">
        <v>5027</v>
      </c>
      <c r="B7773" t="s">
        <v>5028</v>
      </c>
      <c r="C7773" s="2">
        <v>44046.154861111114</v>
      </c>
      <c r="D7773" s="2">
        <v>44046.186111111114</v>
      </c>
      <c r="E7773" t="s">
        <v>6426</v>
      </c>
    </row>
    <row r="7774" spans="1:5" x14ac:dyDescent="0.2">
      <c r="A7774" t="s">
        <v>5027</v>
      </c>
      <c r="B7774" t="s">
        <v>5028</v>
      </c>
      <c r="C7774" s="2">
        <v>44046.154861111114</v>
      </c>
      <c r="D7774" s="2">
        <v>44046.186111111114</v>
      </c>
      <c r="E7774" t="s">
        <v>2765</v>
      </c>
    </row>
    <row r="7775" spans="1:5" x14ac:dyDescent="0.2">
      <c r="A7775" t="s">
        <v>5027</v>
      </c>
      <c r="B7775" t="s">
        <v>5028</v>
      </c>
      <c r="C7775" s="2">
        <v>44046.154861111114</v>
      </c>
      <c r="D7775" s="2">
        <v>44046.186111111114</v>
      </c>
      <c r="E7775" t="s">
        <v>6427</v>
      </c>
    </row>
    <row r="7776" spans="1:5" x14ac:dyDescent="0.2">
      <c r="A7776" t="s">
        <v>5027</v>
      </c>
      <c r="B7776" t="s">
        <v>5028</v>
      </c>
      <c r="C7776" s="2">
        <v>44046.154861111114</v>
      </c>
      <c r="D7776" s="2">
        <v>44046.186111111114</v>
      </c>
      <c r="E7776" t="s">
        <v>6428</v>
      </c>
    </row>
    <row r="7777" spans="1:5" x14ac:dyDescent="0.2">
      <c r="A7777" t="s">
        <v>5027</v>
      </c>
      <c r="B7777" t="s">
        <v>5028</v>
      </c>
      <c r="C7777" s="2">
        <v>44046.154861111114</v>
      </c>
      <c r="D7777" s="2">
        <v>44046.186111111114</v>
      </c>
      <c r="E7777" t="s">
        <v>6429</v>
      </c>
    </row>
    <row r="7778" spans="1:5" x14ac:dyDescent="0.2">
      <c r="A7778" t="s">
        <v>5027</v>
      </c>
      <c r="B7778" t="s">
        <v>5028</v>
      </c>
      <c r="C7778" s="2">
        <v>44046.154861111114</v>
      </c>
      <c r="D7778" s="2">
        <v>44046.186111111114</v>
      </c>
      <c r="E7778" t="s">
        <v>2767</v>
      </c>
    </row>
    <row r="7779" spans="1:5" x14ac:dyDescent="0.2">
      <c r="A7779" t="s">
        <v>5027</v>
      </c>
      <c r="B7779" t="s">
        <v>5028</v>
      </c>
      <c r="C7779" s="2">
        <v>44046.154861111114</v>
      </c>
      <c r="D7779" s="2">
        <v>44046.186111111114</v>
      </c>
      <c r="E7779" t="s">
        <v>6430</v>
      </c>
    </row>
    <row r="7780" spans="1:5" x14ac:dyDescent="0.2">
      <c r="A7780" t="s">
        <v>5027</v>
      </c>
      <c r="B7780" t="s">
        <v>5028</v>
      </c>
      <c r="C7780" s="2">
        <v>44046.154861111114</v>
      </c>
      <c r="D7780" s="2">
        <v>44046.186111111114</v>
      </c>
      <c r="E7780" t="s">
        <v>2770</v>
      </c>
    </row>
    <row r="7781" spans="1:5" x14ac:dyDescent="0.2">
      <c r="A7781" t="s">
        <v>5027</v>
      </c>
      <c r="B7781" t="s">
        <v>5028</v>
      </c>
      <c r="C7781" s="2">
        <v>44046.154861111114</v>
      </c>
      <c r="D7781" s="2">
        <v>44046.186111111114</v>
      </c>
      <c r="E7781" t="s">
        <v>6431</v>
      </c>
    </row>
    <row r="7782" spans="1:5" x14ac:dyDescent="0.2">
      <c r="A7782" t="s">
        <v>5027</v>
      </c>
      <c r="B7782" t="s">
        <v>5028</v>
      </c>
      <c r="C7782" s="2">
        <v>44046.154861111114</v>
      </c>
      <c r="D7782" s="2">
        <v>44046.186111111114</v>
      </c>
      <c r="E7782" t="s">
        <v>6432</v>
      </c>
    </row>
    <row r="7783" spans="1:5" x14ac:dyDescent="0.2">
      <c r="A7783" t="s">
        <v>5027</v>
      </c>
      <c r="B7783" t="s">
        <v>5028</v>
      </c>
      <c r="C7783" s="2">
        <v>44046.154861111114</v>
      </c>
      <c r="D7783" s="2">
        <v>44046.186111111114</v>
      </c>
      <c r="E7783" t="s">
        <v>6433</v>
      </c>
    </row>
    <row r="7784" spans="1:5" x14ac:dyDescent="0.2">
      <c r="A7784" t="s">
        <v>5027</v>
      </c>
      <c r="B7784" t="s">
        <v>5028</v>
      </c>
      <c r="C7784" s="2">
        <v>44046.154861111114</v>
      </c>
      <c r="D7784" s="2">
        <v>44046.186111111114</v>
      </c>
      <c r="E7784" t="s">
        <v>2772</v>
      </c>
    </row>
    <row r="7785" spans="1:5" x14ac:dyDescent="0.2">
      <c r="A7785" t="s">
        <v>5027</v>
      </c>
      <c r="B7785" t="s">
        <v>5028</v>
      </c>
      <c r="C7785" s="2">
        <v>44046.154861111114</v>
      </c>
      <c r="D7785" s="2">
        <v>44046.186111111114</v>
      </c>
      <c r="E7785" t="s">
        <v>2773</v>
      </c>
    </row>
    <row r="7786" spans="1:5" x14ac:dyDescent="0.2">
      <c r="A7786" t="s">
        <v>5027</v>
      </c>
      <c r="B7786" t="s">
        <v>5028</v>
      </c>
      <c r="C7786" s="2">
        <v>44046.154861111114</v>
      </c>
      <c r="D7786" s="2">
        <v>44046.186111111114</v>
      </c>
      <c r="E7786" t="s">
        <v>2775</v>
      </c>
    </row>
    <row r="7787" spans="1:5" x14ac:dyDescent="0.2">
      <c r="A7787" t="s">
        <v>5027</v>
      </c>
      <c r="B7787" t="s">
        <v>5028</v>
      </c>
      <c r="C7787" s="2">
        <v>44046.154861111114</v>
      </c>
      <c r="D7787" s="2">
        <v>44046.186111111114</v>
      </c>
      <c r="E7787" t="s">
        <v>6434</v>
      </c>
    </row>
    <row r="7788" spans="1:5" x14ac:dyDescent="0.2">
      <c r="A7788" t="s">
        <v>5027</v>
      </c>
      <c r="B7788" t="s">
        <v>5028</v>
      </c>
      <c r="C7788" s="2">
        <v>44046.154861111114</v>
      </c>
      <c r="D7788" s="2">
        <v>44046.186111111114</v>
      </c>
      <c r="E7788" t="s">
        <v>6435</v>
      </c>
    </row>
    <row r="7789" spans="1:5" x14ac:dyDescent="0.2">
      <c r="A7789" t="s">
        <v>5027</v>
      </c>
      <c r="B7789" t="s">
        <v>5028</v>
      </c>
      <c r="C7789" s="2">
        <v>44046.154861111114</v>
      </c>
      <c r="D7789" s="2">
        <v>44046.186111111114</v>
      </c>
      <c r="E7789" t="s">
        <v>6436</v>
      </c>
    </row>
    <row r="7790" spans="1:5" x14ac:dyDescent="0.2">
      <c r="A7790" t="s">
        <v>5027</v>
      </c>
      <c r="B7790" t="s">
        <v>5028</v>
      </c>
      <c r="C7790" s="2">
        <v>44046.154861111114</v>
      </c>
      <c r="D7790" s="2">
        <v>44046.186111111114</v>
      </c>
      <c r="E7790" t="s">
        <v>2777</v>
      </c>
    </row>
    <row r="7791" spans="1:5" x14ac:dyDescent="0.2">
      <c r="A7791" t="s">
        <v>5027</v>
      </c>
      <c r="B7791" t="s">
        <v>5028</v>
      </c>
      <c r="C7791" s="2">
        <v>44046.154861111114</v>
      </c>
      <c r="D7791" s="2">
        <v>44046.186111111114</v>
      </c>
      <c r="E7791" t="s">
        <v>6437</v>
      </c>
    </row>
    <row r="7792" spans="1:5" x14ac:dyDescent="0.2">
      <c r="A7792" t="s">
        <v>5027</v>
      </c>
      <c r="B7792" t="s">
        <v>5028</v>
      </c>
      <c r="C7792" s="2">
        <v>44046.154861111114</v>
      </c>
      <c r="D7792" s="2">
        <v>44046.186111111114</v>
      </c>
      <c r="E7792" t="s">
        <v>6438</v>
      </c>
    </row>
    <row r="7793" spans="1:5" x14ac:dyDescent="0.2">
      <c r="A7793" t="s">
        <v>5027</v>
      </c>
      <c r="B7793" t="s">
        <v>5028</v>
      </c>
      <c r="C7793" s="2">
        <v>44046.154861111114</v>
      </c>
      <c r="D7793" s="2">
        <v>44046.186111111114</v>
      </c>
      <c r="E7793" t="s">
        <v>2782</v>
      </c>
    </row>
    <row r="7794" spans="1:5" x14ac:dyDescent="0.2">
      <c r="A7794" t="s">
        <v>5027</v>
      </c>
      <c r="B7794" t="s">
        <v>5028</v>
      </c>
      <c r="C7794" s="2">
        <v>44046.154861111114</v>
      </c>
      <c r="D7794" s="2">
        <v>44046.186111111114</v>
      </c>
      <c r="E7794" t="s">
        <v>2785</v>
      </c>
    </row>
    <row r="7795" spans="1:5" x14ac:dyDescent="0.2">
      <c r="A7795" t="s">
        <v>5027</v>
      </c>
      <c r="B7795" t="s">
        <v>5028</v>
      </c>
      <c r="C7795" s="2">
        <v>44046.154861111114</v>
      </c>
      <c r="D7795" s="2">
        <v>44046.186111111114</v>
      </c>
      <c r="E7795" t="s">
        <v>6439</v>
      </c>
    </row>
    <row r="7796" spans="1:5" x14ac:dyDescent="0.2">
      <c r="A7796" t="s">
        <v>5027</v>
      </c>
      <c r="B7796" t="s">
        <v>5028</v>
      </c>
      <c r="C7796" s="2">
        <v>44046.154861111114</v>
      </c>
      <c r="D7796" s="2">
        <v>44046.186111111114</v>
      </c>
      <c r="E7796" t="s">
        <v>2787</v>
      </c>
    </row>
    <row r="7797" spans="1:5" x14ac:dyDescent="0.2">
      <c r="A7797" t="s">
        <v>5027</v>
      </c>
      <c r="B7797" t="s">
        <v>5028</v>
      </c>
      <c r="C7797" s="2">
        <v>44046.154861111114</v>
      </c>
      <c r="D7797" s="2">
        <v>44046.186111111114</v>
      </c>
      <c r="E7797" t="s">
        <v>2788</v>
      </c>
    </row>
    <row r="7798" spans="1:5" x14ac:dyDescent="0.2">
      <c r="A7798" t="s">
        <v>5027</v>
      </c>
      <c r="B7798" t="s">
        <v>5028</v>
      </c>
      <c r="C7798" s="2">
        <v>44046.154861111114</v>
      </c>
      <c r="D7798" s="2">
        <v>44046.186111111114</v>
      </c>
      <c r="E7798" t="s">
        <v>6440</v>
      </c>
    </row>
    <row r="7799" spans="1:5" x14ac:dyDescent="0.2">
      <c r="A7799" t="s">
        <v>5027</v>
      </c>
      <c r="B7799" t="s">
        <v>5028</v>
      </c>
      <c r="C7799" s="2">
        <v>44046.154861111114</v>
      </c>
      <c r="D7799" s="2">
        <v>44046.186111111114</v>
      </c>
      <c r="E7799" t="s">
        <v>6441</v>
      </c>
    </row>
    <row r="7800" spans="1:5" x14ac:dyDescent="0.2">
      <c r="A7800" t="s">
        <v>5027</v>
      </c>
      <c r="B7800" t="s">
        <v>5028</v>
      </c>
      <c r="C7800" s="2">
        <v>44046.154861111114</v>
      </c>
      <c r="D7800" s="2">
        <v>44046.186111111114</v>
      </c>
      <c r="E7800" t="s">
        <v>6442</v>
      </c>
    </row>
    <row r="7801" spans="1:5" x14ac:dyDescent="0.2">
      <c r="A7801" t="s">
        <v>5027</v>
      </c>
      <c r="B7801" t="s">
        <v>5028</v>
      </c>
      <c r="C7801" s="2">
        <v>44046.154861111114</v>
      </c>
      <c r="D7801" s="2">
        <v>44046.186111111114</v>
      </c>
      <c r="E7801" t="s">
        <v>6443</v>
      </c>
    </row>
    <row r="7802" spans="1:5" x14ac:dyDescent="0.2">
      <c r="A7802" t="s">
        <v>5027</v>
      </c>
      <c r="B7802" t="s">
        <v>5028</v>
      </c>
      <c r="C7802" s="2">
        <v>44046.154861111114</v>
      </c>
      <c r="D7802" s="2">
        <v>44046.186111111114</v>
      </c>
      <c r="E7802" t="s">
        <v>2789</v>
      </c>
    </row>
    <row r="7803" spans="1:5" x14ac:dyDescent="0.2">
      <c r="A7803" t="s">
        <v>5027</v>
      </c>
      <c r="B7803" t="s">
        <v>5028</v>
      </c>
      <c r="C7803" s="2">
        <v>44046.154861111114</v>
      </c>
      <c r="D7803" s="2">
        <v>44046.186111111114</v>
      </c>
      <c r="E7803" t="s">
        <v>6444</v>
      </c>
    </row>
    <row r="7804" spans="1:5" x14ac:dyDescent="0.2">
      <c r="A7804" t="s">
        <v>5027</v>
      </c>
      <c r="B7804" t="s">
        <v>5028</v>
      </c>
      <c r="C7804" s="2">
        <v>44046.154861111114</v>
      </c>
      <c r="D7804" s="2">
        <v>44046.186111111114</v>
      </c>
      <c r="E7804" t="s">
        <v>6445</v>
      </c>
    </row>
    <row r="7805" spans="1:5" x14ac:dyDescent="0.2">
      <c r="A7805" t="s">
        <v>5027</v>
      </c>
      <c r="B7805" t="s">
        <v>5028</v>
      </c>
      <c r="C7805" s="2">
        <v>44046.154861111114</v>
      </c>
      <c r="D7805" s="2">
        <v>44046.186111111114</v>
      </c>
      <c r="E7805" t="s">
        <v>2791</v>
      </c>
    </row>
    <row r="7806" spans="1:5" x14ac:dyDescent="0.2">
      <c r="A7806" t="s">
        <v>5027</v>
      </c>
      <c r="B7806" t="s">
        <v>5028</v>
      </c>
      <c r="C7806" s="2">
        <v>44046.154861111114</v>
      </c>
      <c r="D7806" s="2">
        <v>44046.186111111114</v>
      </c>
      <c r="E7806" t="s">
        <v>6446</v>
      </c>
    </row>
    <row r="7807" spans="1:5" x14ac:dyDescent="0.2">
      <c r="A7807" t="s">
        <v>5027</v>
      </c>
      <c r="B7807" t="s">
        <v>5028</v>
      </c>
      <c r="C7807" s="2">
        <v>44046.154861111114</v>
      </c>
      <c r="D7807" s="2">
        <v>44046.186111111114</v>
      </c>
      <c r="E7807" t="s">
        <v>2796</v>
      </c>
    </row>
    <row r="7808" spans="1:5" x14ac:dyDescent="0.2">
      <c r="A7808" t="s">
        <v>5027</v>
      </c>
      <c r="B7808" t="s">
        <v>5028</v>
      </c>
      <c r="C7808" s="2">
        <v>44046.154861111114</v>
      </c>
      <c r="D7808" s="2">
        <v>44046.186111111114</v>
      </c>
      <c r="E7808" t="s">
        <v>2797</v>
      </c>
    </row>
    <row r="7809" spans="1:5" x14ac:dyDescent="0.2">
      <c r="A7809" t="s">
        <v>5027</v>
      </c>
      <c r="B7809" t="s">
        <v>5028</v>
      </c>
      <c r="C7809" s="2">
        <v>44046.154861111114</v>
      </c>
      <c r="D7809" s="2">
        <v>44046.186111111114</v>
      </c>
      <c r="E7809" t="s">
        <v>2798</v>
      </c>
    </row>
    <row r="7810" spans="1:5" x14ac:dyDescent="0.2">
      <c r="A7810" t="s">
        <v>5027</v>
      </c>
      <c r="B7810" t="s">
        <v>5028</v>
      </c>
      <c r="C7810" s="2">
        <v>44046.154861111114</v>
      </c>
      <c r="D7810" s="2">
        <v>44046.186111111114</v>
      </c>
      <c r="E7810" t="s">
        <v>2799</v>
      </c>
    </row>
    <row r="7811" spans="1:5" x14ac:dyDescent="0.2">
      <c r="A7811" t="s">
        <v>5027</v>
      </c>
      <c r="B7811" t="s">
        <v>5028</v>
      </c>
      <c r="C7811" s="2">
        <v>44046.154861111114</v>
      </c>
      <c r="D7811" s="2">
        <v>44046.186111111114</v>
      </c>
      <c r="E7811" t="s">
        <v>2800</v>
      </c>
    </row>
    <row r="7812" spans="1:5" x14ac:dyDescent="0.2">
      <c r="A7812" t="s">
        <v>5027</v>
      </c>
      <c r="B7812" t="s">
        <v>5028</v>
      </c>
      <c r="C7812" s="2">
        <v>44046.154861111114</v>
      </c>
      <c r="D7812" s="2">
        <v>44046.186111111114</v>
      </c>
      <c r="E7812" t="s">
        <v>6447</v>
      </c>
    </row>
    <row r="7813" spans="1:5" x14ac:dyDescent="0.2">
      <c r="A7813" t="s">
        <v>5027</v>
      </c>
      <c r="B7813" t="s">
        <v>5028</v>
      </c>
      <c r="C7813" s="2">
        <v>44046.154861111114</v>
      </c>
      <c r="D7813" s="2">
        <v>44046.186111111114</v>
      </c>
      <c r="E7813" t="s">
        <v>2801</v>
      </c>
    </row>
    <row r="7814" spans="1:5" x14ac:dyDescent="0.2">
      <c r="A7814" t="s">
        <v>5027</v>
      </c>
      <c r="B7814" t="s">
        <v>5028</v>
      </c>
      <c r="C7814" s="2">
        <v>44046.154861111114</v>
      </c>
      <c r="D7814" s="2">
        <v>44046.186111111114</v>
      </c>
      <c r="E7814" t="s">
        <v>2802</v>
      </c>
    </row>
    <row r="7815" spans="1:5" x14ac:dyDescent="0.2">
      <c r="A7815" t="s">
        <v>5027</v>
      </c>
      <c r="B7815" t="s">
        <v>5028</v>
      </c>
      <c r="C7815" s="2">
        <v>44046.154861111114</v>
      </c>
      <c r="D7815" s="2">
        <v>44046.186111111114</v>
      </c>
      <c r="E7815" t="s">
        <v>2804</v>
      </c>
    </row>
    <row r="7816" spans="1:5" x14ac:dyDescent="0.2">
      <c r="A7816" t="s">
        <v>5027</v>
      </c>
      <c r="B7816" t="s">
        <v>5028</v>
      </c>
      <c r="C7816" s="2">
        <v>44046.154861111114</v>
      </c>
      <c r="D7816" s="2">
        <v>44046.186111111114</v>
      </c>
      <c r="E7816" t="s">
        <v>2805</v>
      </c>
    </row>
    <row r="7817" spans="1:5" x14ac:dyDescent="0.2">
      <c r="A7817" t="s">
        <v>5027</v>
      </c>
      <c r="B7817" t="s">
        <v>5028</v>
      </c>
      <c r="C7817" s="2">
        <v>44046.154861111114</v>
      </c>
      <c r="D7817" s="2">
        <v>44046.186111111114</v>
      </c>
      <c r="E7817" t="s">
        <v>2806</v>
      </c>
    </row>
    <row r="7818" spans="1:5" x14ac:dyDescent="0.2">
      <c r="A7818" t="s">
        <v>5027</v>
      </c>
      <c r="B7818" t="s">
        <v>5028</v>
      </c>
      <c r="C7818" s="2">
        <v>44046.154861111114</v>
      </c>
      <c r="D7818" s="2">
        <v>44046.186111111114</v>
      </c>
      <c r="E7818" t="s">
        <v>6448</v>
      </c>
    </row>
    <row r="7819" spans="1:5" x14ac:dyDescent="0.2">
      <c r="A7819" t="s">
        <v>5027</v>
      </c>
      <c r="B7819" t="s">
        <v>5028</v>
      </c>
      <c r="C7819" s="2">
        <v>44046.154861111114</v>
      </c>
      <c r="D7819" s="2">
        <v>44046.186111111114</v>
      </c>
      <c r="E7819" t="s">
        <v>2807</v>
      </c>
    </row>
    <row r="7820" spans="1:5" x14ac:dyDescent="0.2">
      <c r="A7820" t="s">
        <v>5027</v>
      </c>
      <c r="B7820" t="s">
        <v>5028</v>
      </c>
      <c r="C7820" s="2">
        <v>44046.154861111114</v>
      </c>
      <c r="D7820" s="2">
        <v>44046.186111111114</v>
      </c>
      <c r="E7820" t="s">
        <v>6449</v>
      </c>
    </row>
    <row r="7821" spans="1:5" x14ac:dyDescent="0.2">
      <c r="A7821" t="s">
        <v>5027</v>
      </c>
      <c r="B7821" t="s">
        <v>5028</v>
      </c>
      <c r="C7821" s="2">
        <v>44046.154861111114</v>
      </c>
      <c r="D7821" s="2">
        <v>44046.186111111114</v>
      </c>
      <c r="E7821" t="s">
        <v>2810</v>
      </c>
    </row>
    <row r="7822" spans="1:5" x14ac:dyDescent="0.2">
      <c r="A7822" t="s">
        <v>5027</v>
      </c>
      <c r="B7822" t="s">
        <v>5028</v>
      </c>
      <c r="C7822" s="2">
        <v>44046.154861111114</v>
      </c>
      <c r="D7822" s="2">
        <v>44046.186111111114</v>
      </c>
      <c r="E7822" t="s">
        <v>6450</v>
      </c>
    </row>
    <row r="7823" spans="1:5" x14ac:dyDescent="0.2">
      <c r="A7823" t="s">
        <v>5027</v>
      </c>
      <c r="B7823" t="s">
        <v>5028</v>
      </c>
      <c r="C7823" s="2">
        <v>44046.154861111114</v>
      </c>
      <c r="D7823" s="2">
        <v>44046.186111111114</v>
      </c>
      <c r="E7823" t="s">
        <v>2812</v>
      </c>
    </row>
    <row r="7824" spans="1:5" x14ac:dyDescent="0.2">
      <c r="A7824" t="s">
        <v>5027</v>
      </c>
      <c r="B7824" t="s">
        <v>5028</v>
      </c>
      <c r="C7824" s="2">
        <v>44046.154861111114</v>
      </c>
      <c r="D7824" s="2">
        <v>44046.186111111114</v>
      </c>
      <c r="E7824" t="s">
        <v>2813</v>
      </c>
    </row>
    <row r="7825" spans="1:5" x14ac:dyDescent="0.2">
      <c r="A7825" t="s">
        <v>5027</v>
      </c>
      <c r="B7825" t="s">
        <v>5028</v>
      </c>
      <c r="C7825" s="2">
        <v>44046.154861111114</v>
      </c>
      <c r="D7825" s="2">
        <v>44046.186111111114</v>
      </c>
      <c r="E7825" t="s">
        <v>6451</v>
      </c>
    </row>
    <row r="7826" spans="1:5" x14ac:dyDescent="0.2">
      <c r="A7826" t="s">
        <v>5027</v>
      </c>
      <c r="B7826" t="s">
        <v>5028</v>
      </c>
      <c r="C7826" s="2">
        <v>44046.154861111114</v>
      </c>
      <c r="D7826" s="2">
        <v>44046.186111111114</v>
      </c>
      <c r="E7826" t="s">
        <v>2814</v>
      </c>
    </row>
    <row r="7827" spans="1:5" x14ac:dyDescent="0.2">
      <c r="A7827" t="s">
        <v>5027</v>
      </c>
      <c r="B7827" t="s">
        <v>5028</v>
      </c>
      <c r="C7827" s="2">
        <v>44046.154861111114</v>
      </c>
      <c r="D7827" s="2">
        <v>44046.186111111114</v>
      </c>
      <c r="E7827" t="s">
        <v>2815</v>
      </c>
    </row>
    <row r="7828" spans="1:5" x14ac:dyDescent="0.2">
      <c r="A7828" t="s">
        <v>5027</v>
      </c>
      <c r="B7828" t="s">
        <v>5028</v>
      </c>
      <c r="C7828" s="2">
        <v>44046.154861111114</v>
      </c>
      <c r="D7828" s="2">
        <v>44046.186111111114</v>
      </c>
      <c r="E7828" t="s">
        <v>2816</v>
      </c>
    </row>
    <row r="7829" spans="1:5" x14ac:dyDescent="0.2">
      <c r="A7829" t="s">
        <v>5027</v>
      </c>
      <c r="B7829" t="s">
        <v>5028</v>
      </c>
      <c r="C7829" s="2">
        <v>44046.154861111114</v>
      </c>
      <c r="D7829" s="2">
        <v>44046.186111111114</v>
      </c>
      <c r="E7829" t="s">
        <v>2818</v>
      </c>
    </row>
    <row r="7830" spans="1:5" x14ac:dyDescent="0.2">
      <c r="A7830" t="s">
        <v>5027</v>
      </c>
      <c r="B7830" t="s">
        <v>5028</v>
      </c>
      <c r="C7830" s="2">
        <v>44046.154861111114</v>
      </c>
      <c r="D7830" s="2">
        <v>44046.186111111114</v>
      </c>
      <c r="E7830" t="s">
        <v>6452</v>
      </c>
    </row>
    <row r="7831" spans="1:5" x14ac:dyDescent="0.2">
      <c r="A7831" t="s">
        <v>5027</v>
      </c>
      <c r="B7831" t="s">
        <v>5028</v>
      </c>
      <c r="C7831" s="2">
        <v>44046.154861111114</v>
      </c>
      <c r="D7831" s="2">
        <v>44046.186111111114</v>
      </c>
      <c r="E7831" t="s">
        <v>2820</v>
      </c>
    </row>
    <row r="7832" spans="1:5" x14ac:dyDescent="0.2">
      <c r="A7832" t="s">
        <v>5027</v>
      </c>
      <c r="B7832" t="s">
        <v>5028</v>
      </c>
      <c r="C7832" s="2">
        <v>44046.154861111114</v>
      </c>
      <c r="D7832" s="2">
        <v>44046.186111111114</v>
      </c>
      <c r="E7832" t="s">
        <v>2822</v>
      </c>
    </row>
    <row r="7833" spans="1:5" x14ac:dyDescent="0.2">
      <c r="A7833" t="s">
        <v>5027</v>
      </c>
      <c r="B7833" t="s">
        <v>5028</v>
      </c>
      <c r="C7833" s="2">
        <v>44046.154861111114</v>
      </c>
      <c r="D7833" s="2">
        <v>44046.186111111114</v>
      </c>
      <c r="E7833" t="s">
        <v>2823</v>
      </c>
    </row>
    <row r="7834" spans="1:5" x14ac:dyDescent="0.2">
      <c r="A7834" t="s">
        <v>5027</v>
      </c>
      <c r="B7834" t="s">
        <v>5028</v>
      </c>
      <c r="C7834" s="2">
        <v>44046.154861111114</v>
      </c>
      <c r="D7834" s="2">
        <v>44046.186111111114</v>
      </c>
      <c r="E7834" t="s">
        <v>2826</v>
      </c>
    </row>
    <row r="7835" spans="1:5" x14ac:dyDescent="0.2">
      <c r="A7835" t="s">
        <v>5027</v>
      </c>
      <c r="B7835" t="s">
        <v>5028</v>
      </c>
      <c r="C7835" s="2">
        <v>44046.154861111114</v>
      </c>
      <c r="D7835" s="2">
        <v>44046.186111111114</v>
      </c>
      <c r="E7835" t="s">
        <v>6453</v>
      </c>
    </row>
    <row r="7836" spans="1:5" x14ac:dyDescent="0.2">
      <c r="A7836" t="s">
        <v>5027</v>
      </c>
      <c r="B7836" t="s">
        <v>5028</v>
      </c>
      <c r="C7836" s="2">
        <v>44046.154861111114</v>
      </c>
      <c r="D7836" s="2">
        <v>44046.186111111114</v>
      </c>
      <c r="E7836" t="s">
        <v>2828</v>
      </c>
    </row>
    <row r="7837" spans="1:5" x14ac:dyDescent="0.2">
      <c r="A7837" t="s">
        <v>5027</v>
      </c>
      <c r="B7837" t="s">
        <v>5028</v>
      </c>
      <c r="C7837" s="2">
        <v>44046.154861111114</v>
      </c>
      <c r="D7837" s="2">
        <v>44046.186111111114</v>
      </c>
      <c r="E7837" t="s">
        <v>6454</v>
      </c>
    </row>
    <row r="7838" spans="1:5" x14ac:dyDescent="0.2">
      <c r="A7838" t="s">
        <v>5027</v>
      </c>
      <c r="B7838" t="s">
        <v>5028</v>
      </c>
      <c r="C7838" s="2">
        <v>44046.154861111114</v>
      </c>
      <c r="D7838" s="2">
        <v>44046.186111111114</v>
      </c>
      <c r="E7838" t="s">
        <v>2831</v>
      </c>
    </row>
    <row r="7839" spans="1:5" x14ac:dyDescent="0.2">
      <c r="A7839" t="s">
        <v>5027</v>
      </c>
      <c r="B7839" t="s">
        <v>5028</v>
      </c>
      <c r="C7839" s="2">
        <v>44046.154861111114</v>
      </c>
      <c r="D7839" s="2">
        <v>44046.186111111114</v>
      </c>
      <c r="E7839" t="s">
        <v>2832</v>
      </c>
    </row>
    <row r="7840" spans="1:5" x14ac:dyDescent="0.2">
      <c r="A7840" t="s">
        <v>5027</v>
      </c>
      <c r="B7840" t="s">
        <v>5028</v>
      </c>
      <c r="C7840" s="2">
        <v>44046.154861111114</v>
      </c>
      <c r="D7840" s="2">
        <v>44046.186111111114</v>
      </c>
      <c r="E7840" t="s">
        <v>6455</v>
      </c>
    </row>
    <row r="7841" spans="1:5" x14ac:dyDescent="0.2">
      <c r="A7841" t="s">
        <v>5027</v>
      </c>
      <c r="B7841" t="s">
        <v>5028</v>
      </c>
      <c r="C7841" s="2">
        <v>44046.154861111114</v>
      </c>
      <c r="D7841" s="2">
        <v>44046.186111111114</v>
      </c>
      <c r="E7841" t="s">
        <v>2835</v>
      </c>
    </row>
    <row r="7842" spans="1:5" x14ac:dyDescent="0.2">
      <c r="A7842" t="s">
        <v>5027</v>
      </c>
      <c r="B7842" t="s">
        <v>5028</v>
      </c>
      <c r="C7842" s="2">
        <v>44046.154861111114</v>
      </c>
      <c r="D7842" s="2">
        <v>44046.186111111114</v>
      </c>
      <c r="E7842" t="s">
        <v>6456</v>
      </c>
    </row>
    <row r="7843" spans="1:5" x14ac:dyDescent="0.2">
      <c r="A7843" t="s">
        <v>5027</v>
      </c>
      <c r="B7843" t="s">
        <v>5028</v>
      </c>
      <c r="C7843" s="2">
        <v>44046.154861111114</v>
      </c>
      <c r="D7843" s="2">
        <v>44046.186111111114</v>
      </c>
      <c r="E7843" t="s">
        <v>6457</v>
      </c>
    </row>
    <row r="7844" spans="1:5" x14ac:dyDescent="0.2">
      <c r="A7844" t="s">
        <v>5027</v>
      </c>
      <c r="B7844" t="s">
        <v>5028</v>
      </c>
      <c r="C7844" s="2">
        <v>44046.154861111114</v>
      </c>
      <c r="D7844" s="2">
        <v>44046.186111111114</v>
      </c>
      <c r="E7844" t="s">
        <v>2836</v>
      </c>
    </row>
    <row r="7845" spans="1:5" x14ac:dyDescent="0.2">
      <c r="A7845" t="s">
        <v>5027</v>
      </c>
      <c r="B7845" t="s">
        <v>5028</v>
      </c>
      <c r="C7845" s="2">
        <v>44046.154861111114</v>
      </c>
      <c r="D7845" s="2">
        <v>44046.186111111114</v>
      </c>
      <c r="E7845" t="s">
        <v>2838</v>
      </c>
    </row>
    <row r="7846" spans="1:5" x14ac:dyDescent="0.2">
      <c r="A7846" t="s">
        <v>5027</v>
      </c>
      <c r="B7846" t="s">
        <v>5028</v>
      </c>
      <c r="C7846" s="2">
        <v>44046.154861111114</v>
      </c>
      <c r="D7846" s="2">
        <v>44046.186111111114</v>
      </c>
      <c r="E7846" t="s">
        <v>6458</v>
      </c>
    </row>
    <row r="7847" spans="1:5" x14ac:dyDescent="0.2">
      <c r="A7847" t="s">
        <v>5027</v>
      </c>
      <c r="B7847" t="s">
        <v>5028</v>
      </c>
      <c r="C7847" s="2">
        <v>44046.154861111114</v>
      </c>
      <c r="D7847" s="2">
        <v>44046.186111111114</v>
      </c>
      <c r="E7847" t="s">
        <v>2839</v>
      </c>
    </row>
    <row r="7848" spans="1:5" x14ac:dyDescent="0.2">
      <c r="A7848" t="s">
        <v>5027</v>
      </c>
      <c r="B7848" t="s">
        <v>5028</v>
      </c>
      <c r="C7848" s="2">
        <v>44046.154861111114</v>
      </c>
      <c r="D7848" s="2">
        <v>44046.186111111114</v>
      </c>
      <c r="E7848" t="s">
        <v>6459</v>
      </c>
    </row>
    <row r="7849" spans="1:5" x14ac:dyDescent="0.2">
      <c r="A7849" t="s">
        <v>5027</v>
      </c>
      <c r="B7849" t="s">
        <v>5028</v>
      </c>
      <c r="C7849" s="2">
        <v>44046.154861111114</v>
      </c>
      <c r="D7849" s="2">
        <v>44046.186111111114</v>
      </c>
      <c r="E7849" t="s">
        <v>2842</v>
      </c>
    </row>
    <row r="7850" spans="1:5" x14ac:dyDescent="0.2">
      <c r="A7850" t="s">
        <v>5027</v>
      </c>
      <c r="B7850" t="s">
        <v>5028</v>
      </c>
      <c r="C7850" s="2">
        <v>44046.154861111114</v>
      </c>
      <c r="D7850" s="2">
        <v>44046.186111111114</v>
      </c>
      <c r="E7850" t="s">
        <v>6460</v>
      </c>
    </row>
    <row r="7851" spans="1:5" x14ac:dyDescent="0.2">
      <c r="A7851" t="s">
        <v>5027</v>
      </c>
      <c r="B7851" t="s">
        <v>5028</v>
      </c>
      <c r="C7851" s="2">
        <v>44046.154861111114</v>
      </c>
      <c r="D7851" s="2">
        <v>44046.186111111114</v>
      </c>
      <c r="E7851" t="s">
        <v>6461</v>
      </c>
    </row>
    <row r="7852" spans="1:5" x14ac:dyDescent="0.2">
      <c r="A7852" t="s">
        <v>5027</v>
      </c>
      <c r="B7852" t="s">
        <v>5028</v>
      </c>
      <c r="C7852" s="2">
        <v>44046.154861111114</v>
      </c>
      <c r="D7852" s="2">
        <v>44046.186111111114</v>
      </c>
      <c r="E7852" t="s">
        <v>6462</v>
      </c>
    </row>
    <row r="7853" spans="1:5" x14ac:dyDescent="0.2">
      <c r="A7853" t="s">
        <v>5027</v>
      </c>
      <c r="B7853" t="s">
        <v>5028</v>
      </c>
      <c r="C7853" s="2">
        <v>44046.154861111114</v>
      </c>
      <c r="D7853" s="2">
        <v>44046.186111111114</v>
      </c>
      <c r="E7853" t="s">
        <v>2844</v>
      </c>
    </row>
    <row r="7854" spans="1:5" x14ac:dyDescent="0.2">
      <c r="A7854" t="s">
        <v>5027</v>
      </c>
      <c r="B7854" t="s">
        <v>5028</v>
      </c>
      <c r="C7854" s="2">
        <v>44046.154861111114</v>
      </c>
      <c r="D7854" s="2">
        <v>44046.186111111114</v>
      </c>
      <c r="E7854" t="s">
        <v>6463</v>
      </c>
    </row>
    <row r="7855" spans="1:5" x14ac:dyDescent="0.2">
      <c r="A7855" t="s">
        <v>5027</v>
      </c>
      <c r="B7855" t="s">
        <v>5028</v>
      </c>
      <c r="C7855" s="2">
        <v>44046.154861111114</v>
      </c>
      <c r="D7855" s="2">
        <v>44046.186111111114</v>
      </c>
      <c r="E7855" t="s">
        <v>6464</v>
      </c>
    </row>
    <row r="7856" spans="1:5" x14ac:dyDescent="0.2">
      <c r="A7856" t="s">
        <v>5027</v>
      </c>
      <c r="B7856" t="s">
        <v>5028</v>
      </c>
      <c r="C7856" s="2">
        <v>44046.154861111114</v>
      </c>
      <c r="D7856" s="2">
        <v>44046.186111111114</v>
      </c>
      <c r="E7856" t="s">
        <v>6465</v>
      </c>
    </row>
    <row r="7857" spans="1:5" x14ac:dyDescent="0.2">
      <c r="A7857" t="s">
        <v>5027</v>
      </c>
      <c r="B7857" t="s">
        <v>5028</v>
      </c>
      <c r="C7857" s="2">
        <v>44046.154861111114</v>
      </c>
      <c r="D7857" s="2">
        <v>44046.186111111114</v>
      </c>
      <c r="E7857" t="s">
        <v>2845</v>
      </c>
    </row>
    <row r="7858" spans="1:5" x14ac:dyDescent="0.2">
      <c r="A7858" t="s">
        <v>5027</v>
      </c>
      <c r="B7858" t="s">
        <v>5028</v>
      </c>
      <c r="C7858" s="2">
        <v>44046.154861111114</v>
      </c>
      <c r="D7858" s="2">
        <v>44046.186111111114</v>
      </c>
      <c r="E7858" t="s">
        <v>6466</v>
      </c>
    </row>
    <row r="7859" spans="1:5" x14ac:dyDescent="0.2">
      <c r="A7859" t="s">
        <v>5027</v>
      </c>
      <c r="B7859" t="s">
        <v>5028</v>
      </c>
      <c r="C7859" s="2">
        <v>44046.154861111114</v>
      </c>
      <c r="D7859" s="2">
        <v>44046.186111111114</v>
      </c>
      <c r="E7859" t="s">
        <v>2848</v>
      </c>
    </row>
    <row r="7860" spans="1:5" x14ac:dyDescent="0.2">
      <c r="A7860" t="s">
        <v>5027</v>
      </c>
      <c r="B7860" t="s">
        <v>5028</v>
      </c>
      <c r="C7860" s="2">
        <v>44046.154861111114</v>
      </c>
      <c r="D7860" s="2">
        <v>44046.186111111114</v>
      </c>
      <c r="E7860" t="s">
        <v>2849</v>
      </c>
    </row>
    <row r="7861" spans="1:5" x14ac:dyDescent="0.2">
      <c r="A7861" t="s">
        <v>5027</v>
      </c>
      <c r="B7861" t="s">
        <v>5028</v>
      </c>
      <c r="C7861" s="2">
        <v>44046.154861111114</v>
      </c>
      <c r="D7861" s="2">
        <v>44046.186111111114</v>
      </c>
      <c r="E7861" t="s">
        <v>6467</v>
      </c>
    </row>
    <row r="7862" spans="1:5" x14ac:dyDescent="0.2">
      <c r="A7862" t="s">
        <v>5027</v>
      </c>
      <c r="B7862" t="s">
        <v>5028</v>
      </c>
      <c r="C7862" s="2">
        <v>44046.154861111114</v>
      </c>
      <c r="D7862" s="2">
        <v>44046.186111111114</v>
      </c>
      <c r="E7862" t="s">
        <v>2850</v>
      </c>
    </row>
    <row r="7863" spans="1:5" x14ac:dyDescent="0.2">
      <c r="A7863" t="s">
        <v>5027</v>
      </c>
      <c r="B7863" t="s">
        <v>5028</v>
      </c>
      <c r="C7863" s="2">
        <v>44046.154861111114</v>
      </c>
      <c r="D7863" s="2">
        <v>44046.186111111114</v>
      </c>
      <c r="E7863" t="s">
        <v>2851</v>
      </c>
    </row>
    <row r="7864" spans="1:5" x14ac:dyDescent="0.2">
      <c r="A7864" t="s">
        <v>5027</v>
      </c>
      <c r="B7864" t="s">
        <v>5028</v>
      </c>
      <c r="C7864" s="2">
        <v>44046.154861111114</v>
      </c>
      <c r="D7864" s="2">
        <v>44046.186111111114</v>
      </c>
      <c r="E7864" t="s">
        <v>2852</v>
      </c>
    </row>
    <row r="7865" spans="1:5" x14ac:dyDescent="0.2">
      <c r="A7865" t="s">
        <v>5027</v>
      </c>
      <c r="B7865" t="s">
        <v>5028</v>
      </c>
      <c r="C7865" s="2">
        <v>44046.154861111114</v>
      </c>
      <c r="D7865" s="2">
        <v>44046.186111111114</v>
      </c>
      <c r="E7865" t="s">
        <v>2853</v>
      </c>
    </row>
    <row r="7866" spans="1:5" x14ac:dyDescent="0.2">
      <c r="A7866" t="s">
        <v>5027</v>
      </c>
      <c r="B7866" t="s">
        <v>5028</v>
      </c>
      <c r="C7866" s="2">
        <v>44046.154861111114</v>
      </c>
      <c r="D7866" s="2">
        <v>44046.186111111114</v>
      </c>
      <c r="E7866" t="s">
        <v>6468</v>
      </c>
    </row>
    <row r="7867" spans="1:5" x14ac:dyDescent="0.2">
      <c r="A7867" t="s">
        <v>5027</v>
      </c>
      <c r="B7867" t="s">
        <v>5028</v>
      </c>
      <c r="C7867" s="2">
        <v>44046.154861111114</v>
      </c>
      <c r="D7867" s="2">
        <v>44046.186111111114</v>
      </c>
      <c r="E7867" t="s">
        <v>6469</v>
      </c>
    </row>
    <row r="7868" spans="1:5" x14ac:dyDescent="0.2">
      <c r="A7868" t="s">
        <v>5027</v>
      </c>
      <c r="B7868" t="s">
        <v>5028</v>
      </c>
      <c r="C7868" s="2">
        <v>44046.154861111114</v>
      </c>
      <c r="D7868" s="2">
        <v>44046.186111111114</v>
      </c>
      <c r="E7868" t="s">
        <v>2854</v>
      </c>
    </row>
    <row r="7869" spans="1:5" x14ac:dyDescent="0.2">
      <c r="A7869" t="s">
        <v>5027</v>
      </c>
      <c r="B7869" t="s">
        <v>5028</v>
      </c>
      <c r="C7869" s="2">
        <v>44046.154861111114</v>
      </c>
      <c r="D7869" s="2">
        <v>44046.186111111114</v>
      </c>
      <c r="E7869" t="s">
        <v>6470</v>
      </c>
    </row>
    <row r="7870" spans="1:5" x14ac:dyDescent="0.2">
      <c r="A7870" t="s">
        <v>5027</v>
      </c>
      <c r="B7870" t="s">
        <v>5028</v>
      </c>
      <c r="C7870" s="2">
        <v>44046.154861111114</v>
      </c>
      <c r="D7870" s="2">
        <v>44046.186111111114</v>
      </c>
      <c r="E7870" t="s">
        <v>2856</v>
      </c>
    </row>
    <row r="7871" spans="1:5" x14ac:dyDescent="0.2">
      <c r="A7871" t="s">
        <v>5027</v>
      </c>
      <c r="B7871" t="s">
        <v>5028</v>
      </c>
      <c r="C7871" s="2">
        <v>44046.154861111114</v>
      </c>
      <c r="D7871" s="2">
        <v>44046.186111111114</v>
      </c>
      <c r="E7871" t="s">
        <v>6471</v>
      </c>
    </row>
    <row r="7872" spans="1:5" x14ac:dyDescent="0.2">
      <c r="A7872" t="s">
        <v>5027</v>
      </c>
      <c r="B7872" t="s">
        <v>5028</v>
      </c>
      <c r="C7872" s="2">
        <v>44046.154861111114</v>
      </c>
      <c r="D7872" s="2">
        <v>44046.186111111114</v>
      </c>
      <c r="E7872" t="s">
        <v>6472</v>
      </c>
    </row>
    <row r="7873" spans="1:5" x14ac:dyDescent="0.2">
      <c r="A7873" t="s">
        <v>5027</v>
      </c>
      <c r="B7873" t="s">
        <v>5028</v>
      </c>
      <c r="C7873" s="2">
        <v>44046.154861111114</v>
      </c>
      <c r="D7873" s="2">
        <v>44046.186111111114</v>
      </c>
      <c r="E7873" t="s">
        <v>2859</v>
      </c>
    </row>
    <row r="7874" spans="1:5" x14ac:dyDescent="0.2">
      <c r="A7874" t="s">
        <v>5027</v>
      </c>
      <c r="B7874" t="s">
        <v>5028</v>
      </c>
      <c r="C7874" s="2">
        <v>44046.154861111114</v>
      </c>
      <c r="D7874" s="2">
        <v>44046.186111111114</v>
      </c>
      <c r="E7874" t="s">
        <v>6473</v>
      </c>
    </row>
    <row r="7875" spans="1:5" x14ac:dyDescent="0.2">
      <c r="A7875" t="s">
        <v>5027</v>
      </c>
      <c r="B7875" t="s">
        <v>5028</v>
      </c>
      <c r="C7875" s="2">
        <v>44046.154861111114</v>
      </c>
      <c r="D7875" s="2">
        <v>44046.186111111114</v>
      </c>
      <c r="E7875" t="s">
        <v>6474</v>
      </c>
    </row>
    <row r="7876" spans="1:5" x14ac:dyDescent="0.2">
      <c r="A7876" t="s">
        <v>5027</v>
      </c>
      <c r="B7876" t="s">
        <v>5028</v>
      </c>
      <c r="C7876" s="2">
        <v>44046.154861111114</v>
      </c>
      <c r="D7876" s="2">
        <v>44046.186111111114</v>
      </c>
      <c r="E7876" t="s">
        <v>2861</v>
      </c>
    </row>
    <row r="7877" spans="1:5" x14ac:dyDescent="0.2">
      <c r="A7877" t="s">
        <v>5027</v>
      </c>
      <c r="B7877" t="s">
        <v>5028</v>
      </c>
      <c r="C7877" s="2">
        <v>44046.154861111114</v>
      </c>
      <c r="D7877" s="2">
        <v>44046.186111111114</v>
      </c>
      <c r="E7877" t="s">
        <v>2862</v>
      </c>
    </row>
    <row r="7878" spans="1:5" x14ac:dyDescent="0.2">
      <c r="A7878" t="s">
        <v>5027</v>
      </c>
      <c r="B7878" t="s">
        <v>5028</v>
      </c>
      <c r="C7878" s="2">
        <v>44046.154861111114</v>
      </c>
      <c r="D7878" s="2">
        <v>44046.186111111114</v>
      </c>
      <c r="E7878" t="s">
        <v>2863</v>
      </c>
    </row>
    <row r="7879" spans="1:5" x14ac:dyDescent="0.2">
      <c r="A7879" t="s">
        <v>5027</v>
      </c>
      <c r="B7879" t="s">
        <v>5028</v>
      </c>
      <c r="C7879" s="2">
        <v>44046.154861111114</v>
      </c>
      <c r="D7879" s="2">
        <v>44046.186111111114</v>
      </c>
      <c r="E7879" t="s">
        <v>2865</v>
      </c>
    </row>
    <row r="7880" spans="1:5" x14ac:dyDescent="0.2">
      <c r="A7880" t="s">
        <v>5027</v>
      </c>
      <c r="B7880" t="s">
        <v>5028</v>
      </c>
      <c r="C7880" s="2">
        <v>44046.154861111114</v>
      </c>
      <c r="D7880" s="2">
        <v>44046.186111111114</v>
      </c>
      <c r="E7880" t="s">
        <v>6475</v>
      </c>
    </row>
    <row r="7881" spans="1:5" x14ac:dyDescent="0.2">
      <c r="A7881" t="s">
        <v>5027</v>
      </c>
      <c r="B7881" t="s">
        <v>5028</v>
      </c>
      <c r="C7881" s="2">
        <v>44046.154861111114</v>
      </c>
      <c r="D7881" s="2">
        <v>44046.186111111114</v>
      </c>
      <c r="E7881" t="s">
        <v>6476</v>
      </c>
    </row>
    <row r="7882" spans="1:5" x14ac:dyDescent="0.2">
      <c r="A7882" t="s">
        <v>5027</v>
      </c>
      <c r="B7882" t="s">
        <v>5028</v>
      </c>
      <c r="C7882" s="2">
        <v>44046.154861111114</v>
      </c>
      <c r="D7882" s="2">
        <v>44046.186111111114</v>
      </c>
      <c r="E7882" t="s">
        <v>2866</v>
      </c>
    </row>
    <row r="7883" spans="1:5" x14ac:dyDescent="0.2">
      <c r="A7883" t="s">
        <v>5027</v>
      </c>
      <c r="B7883" t="s">
        <v>5028</v>
      </c>
      <c r="C7883" s="2">
        <v>44046.154861111114</v>
      </c>
      <c r="D7883" s="2">
        <v>44046.186111111114</v>
      </c>
      <c r="E7883" t="s">
        <v>6477</v>
      </c>
    </row>
    <row r="7884" spans="1:5" x14ac:dyDescent="0.2">
      <c r="A7884" t="s">
        <v>5027</v>
      </c>
      <c r="B7884" t="s">
        <v>5028</v>
      </c>
      <c r="C7884" s="2">
        <v>44046.154861111114</v>
      </c>
      <c r="D7884" s="2">
        <v>44046.186111111114</v>
      </c>
      <c r="E7884" t="s">
        <v>6478</v>
      </c>
    </row>
    <row r="7885" spans="1:5" x14ac:dyDescent="0.2">
      <c r="A7885" t="s">
        <v>5027</v>
      </c>
      <c r="B7885" t="s">
        <v>5028</v>
      </c>
      <c r="C7885" s="2">
        <v>44046.154861111114</v>
      </c>
      <c r="D7885" s="2">
        <v>44046.186111111114</v>
      </c>
      <c r="E7885" t="s">
        <v>2869</v>
      </c>
    </row>
    <row r="7886" spans="1:5" x14ac:dyDescent="0.2">
      <c r="A7886" t="s">
        <v>5027</v>
      </c>
      <c r="B7886" t="s">
        <v>5028</v>
      </c>
      <c r="C7886" s="2">
        <v>44046.154861111114</v>
      </c>
      <c r="D7886" s="2">
        <v>44046.186111111114</v>
      </c>
      <c r="E7886" t="s">
        <v>6479</v>
      </c>
    </row>
    <row r="7887" spans="1:5" x14ac:dyDescent="0.2">
      <c r="A7887" t="s">
        <v>5027</v>
      </c>
      <c r="B7887" t="s">
        <v>5028</v>
      </c>
      <c r="C7887" s="2">
        <v>44046.154861111114</v>
      </c>
      <c r="D7887" s="2">
        <v>44046.186111111114</v>
      </c>
      <c r="E7887" t="s">
        <v>2870</v>
      </c>
    </row>
    <row r="7888" spans="1:5" x14ac:dyDescent="0.2">
      <c r="A7888" t="s">
        <v>5027</v>
      </c>
      <c r="B7888" t="s">
        <v>5028</v>
      </c>
      <c r="C7888" s="2">
        <v>44046.154861111114</v>
      </c>
      <c r="D7888" s="2">
        <v>44046.186111111114</v>
      </c>
      <c r="E7888" t="s">
        <v>2871</v>
      </c>
    </row>
    <row r="7889" spans="1:5" x14ac:dyDescent="0.2">
      <c r="A7889" t="s">
        <v>5027</v>
      </c>
      <c r="B7889" t="s">
        <v>5028</v>
      </c>
      <c r="C7889" s="2">
        <v>44046.154861111114</v>
      </c>
      <c r="D7889" s="2">
        <v>44046.186111111114</v>
      </c>
      <c r="E7889" t="s">
        <v>2873</v>
      </c>
    </row>
    <row r="7890" spans="1:5" x14ac:dyDescent="0.2">
      <c r="A7890" t="s">
        <v>5027</v>
      </c>
      <c r="B7890" t="s">
        <v>5028</v>
      </c>
      <c r="C7890" s="2">
        <v>44046.154861111114</v>
      </c>
      <c r="D7890" s="2">
        <v>44046.186111111114</v>
      </c>
      <c r="E7890" t="s">
        <v>2874</v>
      </c>
    </row>
    <row r="7891" spans="1:5" x14ac:dyDescent="0.2">
      <c r="A7891" t="s">
        <v>5027</v>
      </c>
      <c r="B7891" t="s">
        <v>5028</v>
      </c>
      <c r="C7891" s="2">
        <v>44046.154861111114</v>
      </c>
      <c r="D7891" s="2">
        <v>44046.186111111114</v>
      </c>
      <c r="E7891" t="s">
        <v>2875</v>
      </c>
    </row>
    <row r="7892" spans="1:5" x14ac:dyDescent="0.2">
      <c r="A7892" t="s">
        <v>5027</v>
      </c>
      <c r="B7892" t="s">
        <v>5028</v>
      </c>
      <c r="C7892" s="2">
        <v>44046.154861111114</v>
      </c>
      <c r="D7892" s="2">
        <v>44046.186111111114</v>
      </c>
      <c r="E7892" t="s">
        <v>2876</v>
      </c>
    </row>
    <row r="7893" spans="1:5" x14ac:dyDescent="0.2">
      <c r="A7893" t="s">
        <v>5027</v>
      </c>
      <c r="B7893" t="s">
        <v>5028</v>
      </c>
      <c r="C7893" s="2">
        <v>44046.154861111114</v>
      </c>
      <c r="D7893" s="2">
        <v>44046.186111111114</v>
      </c>
      <c r="E7893" t="s">
        <v>2879</v>
      </c>
    </row>
    <row r="7894" spans="1:5" x14ac:dyDescent="0.2">
      <c r="A7894" t="s">
        <v>5027</v>
      </c>
      <c r="B7894" t="s">
        <v>5028</v>
      </c>
      <c r="C7894" s="2">
        <v>44046.154861111114</v>
      </c>
      <c r="D7894" s="2">
        <v>44046.186111111114</v>
      </c>
      <c r="E7894" t="s">
        <v>2884</v>
      </c>
    </row>
    <row r="7895" spans="1:5" x14ac:dyDescent="0.2">
      <c r="A7895" t="s">
        <v>5027</v>
      </c>
      <c r="B7895" t="s">
        <v>5028</v>
      </c>
      <c r="C7895" s="2">
        <v>44046.154861111114</v>
      </c>
      <c r="D7895" s="2">
        <v>44046.186111111114</v>
      </c>
      <c r="E7895" t="s">
        <v>6480</v>
      </c>
    </row>
    <row r="7896" spans="1:5" x14ac:dyDescent="0.2">
      <c r="A7896" t="s">
        <v>5027</v>
      </c>
      <c r="B7896" t="s">
        <v>5028</v>
      </c>
      <c r="C7896" s="2">
        <v>44046.154861111114</v>
      </c>
      <c r="D7896" s="2">
        <v>44046.186111111114</v>
      </c>
      <c r="E7896" t="s">
        <v>6481</v>
      </c>
    </row>
    <row r="7897" spans="1:5" x14ac:dyDescent="0.2">
      <c r="A7897" t="s">
        <v>5027</v>
      </c>
      <c r="B7897" t="s">
        <v>5028</v>
      </c>
      <c r="C7897" s="2">
        <v>44046.154861111114</v>
      </c>
      <c r="D7897" s="2">
        <v>44046.186111111114</v>
      </c>
      <c r="E7897" t="s">
        <v>6482</v>
      </c>
    </row>
    <row r="7898" spans="1:5" x14ac:dyDescent="0.2">
      <c r="A7898" t="s">
        <v>5027</v>
      </c>
      <c r="B7898" t="s">
        <v>5028</v>
      </c>
      <c r="C7898" s="2">
        <v>44046.154861111114</v>
      </c>
      <c r="D7898" s="2">
        <v>44046.186111111114</v>
      </c>
      <c r="E7898" t="s">
        <v>6483</v>
      </c>
    </row>
    <row r="7899" spans="1:5" x14ac:dyDescent="0.2">
      <c r="A7899" t="s">
        <v>5027</v>
      </c>
      <c r="B7899" t="s">
        <v>5028</v>
      </c>
      <c r="C7899" s="2">
        <v>44046.154861111114</v>
      </c>
      <c r="D7899" s="2">
        <v>44046.186111111114</v>
      </c>
      <c r="E7899" t="s">
        <v>2890</v>
      </c>
    </row>
    <row r="7900" spans="1:5" x14ac:dyDescent="0.2">
      <c r="A7900" t="s">
        <v>5027</v>
      </c>
      <c r="B7900" t="s">
        <v>5028</v>
      </c>
      <c r="C7900" s="2">
        <v>44046.154861111114</v>
      </c>
      <c r="D7900" s="2">
        <v>44046.186111111114</v>
      </c>
      <c r="E7900" t="s">
        <v>6484</v>
      </c>
    </row>
    <row r="7901" spans="1:5" x14ac:dyDescent="0.2">
      <c r="A7901" t="s">
        <v>5027</v>
      </c>
      <c r="B7901" t="s">
        <v>5028</v>
      </c>
      <c r="C7901" s="2">
        <v>44046.154861111114</v>
      </c>
      <c r="D7901" s="2">
        <v>44046.186111111114</v>
      </c>
      <c r="E7901" t="s">
        <v>2891</v>
      </c>
    </row>
    <row r="7902" spans="1:5" x14ac:dyDescent="0.2">
      <c r="A7902" t="s">
        <v>5027</v>
      </c>
      <c r="B7902" t="s">
        <v>5028</v>
      </c>
      <c r="C7902" s="2">
        <v>44046.154861111114</v>
      </c>
      <c r="D7902" s="2">
        <v>44046.186111111114</v>
      </c>
      <c r="E7902" t="s">
        <v>2892</v>
      </c>
    </row>
    <row r="7903" spans="1:5" x14ac:dyDescent="0.2">
      <c r="A7903" t="s">
        <v>5027</v>
      </c>
      <c r="B7903" t="s">
        <v>5028</v>
      </c>
      <c r="C7903" s="2">
        <v>44046.154861111114</v>
      </c>
      <c r="D7903" s="2">
        <v>44046.186111111114</v>
      </c>
      <c r="E7903" t="s">
        <v>2893</v>
      </c>
    </row>
    <row r="7904" spans="1:5" x14ac:dyDescent="0.2">
      <c r="A7904" t="s">
        <v>5027</v>
      </c>
      <c r="B7904" t="s">
        <v>5028</v>
      </c>
      <c r="C7904" s="2">
        <v>44046.154861111114</v>
      </c>
      <c r="D7904" s="2">
        <v>44046.186111111114</v>
      </c>
      <c r="E7904" t="s">
        <v>2895</v>
      </c>
    </row>
    <row r="7905" spans="1:5" x14ac:dyDescent="0.2">
      <c r="A7905" t="s">
        <v>5027</v>
      </c>
      <c r="B7905" t="s">
        <v>5028</v>
      </c>
      <c r="C7905" s="2">
        <v>44046.154861111114</v>
      </c>
      <c r="D7905" s="2">
        <v>44046.186111111114</v>
      </c>
      <c r="E7905" t="s">
        <v>6485</v>
      </c>
    </row>
    <row r="7906" spans="1:5" x14ac:dyDescent="0.2">
      <c r="A7906" t="s">
        <v>5027</v>
      </c>
      <c r="B7906" t="s">
        <v>5028</v>
      </c>
      <c r="C7906" s="2">
        <v>44046.154861111114</v>
      </c>
      <c r="D7906" s="2">
        <v>44046.186111111114</v>
      </c>
      <c r="E7906" t="s">
        <v>2897</v>
      </c>
    </row>
    <row r="7907" spans="1:5" x14ac:dyDescent="0.2">
      <c r="A7907" t="s">
        <v>5027</v>
      </c>
      <c r="B7907" t="s">
        <v>5028</v>
      </c>
      <c r="C7907" s="2">
        <v>44046.154861111114</v>
      </c>
      <c r="D7907" s="2">
        <v>44046.186111111114</v>
      </c>
      <c r="E7907" t="s">
        <v>6486</v>
      </c>
    </row>
    <row r="7908" spans="1:5" x14ac:dyDescent="0.2">
      <c r="A7908" t="s">
        <v>5027</v>
      </c>
      <c r="B7908" t="s">
        <v>5028</v>
      </c>
      <c r="C7908" s="2">
        <v>44046.154861111114</v>
      </c>
      <c r="D7908" s="2">
        <v>44046.186111111114</v>
      </c>
      <c r="E7908" t="s">
        <v>6487</v>
      </c>
    </row>
    <row r="7909" spans="1:5" x14ac:dyDescent="0.2">
      <c r="A7909" t="s">
        <v>5027</v>
      </c>
      <c r="B7909" t="s">
        <v>5028</v>
      </c>
      <c r="C7909" s="2">
        <v>44046.154861111114</v>
      </c>
      <c r="D7909" s="2">
        <v>44046.186111111114</v>
      </c>
      <c r="E7909" t="s">
        <v>6488</v>
      </c>
    </row>
    <row r="7910" spans="1:5" x14ac:dyDescent="0.2">
      <c r="A7910" t="s">
        <v>5027</v>
      </c>
      <c r="B7910" t="s">
        <v>5028</v>
      </c>
      <c r="C7910" s="2">
        <v>44046.154861111114</v>
      </c>
      <c r="D7910" s="2">
        <v>44046.186111111114</v>
      </c>
      <c r="E7910" t="s">
        <v>2900</v>
      </c>
    </row>
    <row r="7911" spans="1:5" x14ac:dyDescent="0.2">
      <c r="A7911" t="s">
        <v>5027</v>
      </c>
      <c r="B7911" t="s">
        <v>5028</v>
      </c>
      <c r="C7911" s="2">
        <v>44046.154861111114</v>
      </c>
      <c r="D7911" s="2">
        <v>44046.186111111114</v>
      </c>
      <c r="E7911" t="s">
        <v>2901</v>
      </c>
    </row>
    <row r="7912" spans="1:5" x14ac:dyDescent="0.2">
      <c r="A7912" t="s">
        <v>5027</v>
      </c>
      <c r="B7912" t="s">
        <v>5028</v>
      </c>
      <c r="C7912" s="2">
        <v>44046.154861111114</v>
      </c>
      <c r="D7912" s="2">
        <v>44046.186111111114</v>
      </c>
      <c r="E7912" t="s">
        <v>2902</v>
      </c>
    </row>
    <row r="7913" spans="1:5" x14ac:dyDescent="0.2">
      <c r="A7913" t="s">
        <v>5027</v>
      </c>
      <c r="B7913" t="s">
        <v>5028</v>
      </c>
      <c r="C7913" s="2">
        <v>44046.154861111114</v>
      </c>
      <c r="D7913" s="2">
        <v>44046.186111111114</v>
      </c>
      <c r="E7913" t="s">
        <v>6489</v>
      </c>
    </row>
    <row r="7914" spans="1:5" x14ac:dyDescent="0.2">
      <c r="A7914" t="s">
        <v>5027</v>
      </c>
      <c r="B7914" t="s">
        <v>5028</v>
      </c>
      <c r="C7914" s="2">
        <v>44046.154861111114</v>
      </c>
      <c r="D7914" s="2">
        <v>44046.186111111114</v>
      </c>
      <c r="E7914" t="s">
        <v>2905</v>
      </c>
    </row>
    <row r="7915" spans="1:5" x14ac:dyDescent="0.2">
      <c r="A7915" t="s">
        <v>5027</v>
      </c>
      <c r="B7915" t="s">
        <v>5028</v>
      </c>
      <c r="C7915" s="2">
        <v>44046.154861111114</v>
      </c>
      <c r="D7915" s="2">
        <v>44046.186111111114</v>
      </c>
      <c r="E7915" t="s">
        <v>2909</v>
      </c>
    </row>
    <row r="7916" spans="1:5" x14ac:dyDescent="0.2">
      <c r="A7916" t="s">
        <v>5027</v>
      </c>
      <c r="B7916" t="s">
        <v>5028</v>
      </c>
      <c r="C7916" s="2">
        <v>44046.154861111114</v>
      </c>
      <c r="D7916" s="2">
        <v>44046.186111111114</v>
      </c>
      <c r="E7916" t="s">
        <v>6490</v>
      </c>
    </row>
    <row r="7917" spans="1:5" x14ac:dyDescent="0.2">
      <c r="A7917" t="s">
        <v>5027</v>
      </c>
      <c r="B7917" t="s">
        <v>5028</v>
      </c>
      <c r="C7917" s="2">
        <v>44046.154861111114</v>
      </c>
      <c r="D7917" s="2">
        <v>44046.186111111114</v>
      </c>
      <c r="E7917" t="s">
        <v>6491</v>
      </c>
    </row>
    <row r="7918" spans="1:5" x14ac:dyDescent="0.2">
      <c r="A7918" t="s">
        <v>5027</v>
      </c>
      <c r="B7918" t="s">
        <v>5028</v>
      </c>
      <c r="C7918" s="2">
        <v>44046.154861111114</v>
      </c>
      <c r="D7918" s="2">
        <v>44046.186111111114</v>
      </c>
      <c r="E7918" t="s">
        <v>2911</v>
      </c>
    </row>
    <row r="7919" spans="1:5" x14ac:dyDescent="0.2">
      <c r="A7919" t="s">
        <v>5027</v>
      </c>
      <c r="B7919" t="s">
        <v>5028</v>
      </c>
      <c r="C7919" s="2">
        <v>44046.154861111114</v>
      </c>
      <c r="D7919" s="2">
        <v>44046.186111111114</v>
      </c>
      <c r="E7919" t="s">
        <v>6492</v>
      </c>
    </row>
    <row r="7920" spans="1:5" x14ac:dyDescent="0.2">
      <c r="A7920" t="s">
        <v>5027</v>
      </c>
      <c r="B7920" t="s">
        <v>5028</v>
      </c>
      <c r="C7920" s="2">
        <v>44046.154861111114</v>
      </c>
      <c r="D7920" s="2">
        <v>44046.186111111114</v>
      </c>
      <c r="E7920" t="s">
        <v>2912</v>
      </c>
    </row>
    <row r="7921" spans="1:5" x14ac:dyDescent="0.2">
      <c r="A7921" t="s">
        <v>5027</v>
      </c>
      <c r="B7921" t="s">
        <v>5028</v>
      </c>
      <c r="C7921" s="2">
        <v>44046.154861111114</v>
      </c>
      <c r="D7921" s="2">
        <v>44046.186111111114</v>
      </c>
      <c r="E7921" t="s">
        <v>2916</v>
      </c>
    </row>
    <row r="7922" spans="1:5" x14ac:dyDescent="0.2">
      <c r="A7922" t="s">
        <v>5027</v>
      </c>
      <c r="B7922" t="s">
        <v>5028</v>
      </c>
      <c r="C7922" s="2">
        <v>44046.154861111114</v>
      </c>
      <c r="D7922" s="2">
        <v>44046.186111111114</v>
      </c>
      <c r="E7922" t="s">
        <v>6493</v>
      </c>
    </row>
    <row r="7923" spans="1:5" x14ac:dyDescent="0.2">
      <c r="A7923" t="s">
        <v>5027</v>
      </c>
      <c r="B7923" t="s">
        <v>5028</v>
      </c>
      <c r="C7923" s="2">
        <v>44046.154861111114</v>
      </c>
      <c r="D7923" s="2">
        <v>44046.186111111114</v>
      </c>
      <c r="E7923" t="s">
        <v>2918</v>
      </c>
    </row>
    <row r="7924" spans="1:5" x14ac:dyDescent="0.2">
      <c r="A7924" t="s">
        <v>5027</v>
      </c>
      <c r="B7924" t="s">
        <v>5028</v>
      </c>
      <c r="C7924" s="2">
        <v>44046.154861111114</v>
      </c>
      <c r="D7924" s="2">
        <v>44046.186111111114</v>
      </c>
      <c r="E7924" t="s">
        <v>2919</v>
      </c>
    </row>
    <row r="7925" spans="1:5" x14ac:dyDescent="0.2">
      <c r="A7925" t="s">
        <v>5027</v>
      </c>
      <c r="B7925" t="s">
        <v>5028</v>
      </c>
      <c r="C7925" s="2">
        <v>44046.154861111114</v>
      </c>
      <c r="D7925" s="2">
        <v>44046.186111111114</v>
      </c>
      <c r="E7925" t="s">
        <v>2921</v>
      </c>
    </row>
    <row r="7926" spans="1:5" x14ac:dyDescent="0.2">
      <c r="A7926" t="s">
        <v>5027</v>
      </c>
      <c r="B7926" t="s">
        <v>5028</v>
      </c>
      <c r="C7926" s="2">
        <v>44046.154861111114</v>
      </c>
      <c r="D7926" s="2">
        <v>44046.186111111114</v>
      </c>
      <c r="E7926" t="s">
        <v>6494</v>
      </c>
    </row>
    <row r="7927" spans="1:5" x14ac:dyDescent="0.2">
      <c r="A7927" t="s">
        <v>5027</v>
      </c>
      <c r="B7927" t="s">
        <v>5028</v>
      </c>
      <c r="C7927" s="2">
        <v>44046.154861111114</v>
      </c>
      <c r="D7927" s="2">
        <v>44046.186111111114</v>
      </c>
      <c r="E7927" t="s">
        <v>6495</v>
      </c>
    </row>
    <row r="7928" spans="1:5" x14ac:dyDescent="0.2">
      <c r="A7928" t="s">
        <v>5027</v>
      </c>
      <c r="B7928" t="s">
        <v>5028</v>
      </c>
      <c r="C7928" s="2">
        <v>44046.154861111114</v>
      </c>
      <c r="D7928" s="2">
        <v>44046.186111111114</v>
      </c>
      <c r="E7928" t="s">
        <v>6496</v>
      </c>
    </row>
    <row r="7929" spans="1:5" x14ac:dyDescent="0.2">
      <c r="A7929" t="s">
        <v>5027</v>
      </c>
      <c r="B7929" t="s">
        <v>5028</v>
      </c>
      <c r="C7929" s="2">
        <v>44046.154861111114</v>
      </c>
      <c r="D7929" s="2">
        <v>44046.186111111114</v>
      </c>
      <c r="E7929" t="s">
        <v>2927</v>
      </c>
    </row>
    <row r="7930" spans="1:5" x14ac:dyDescent="0.2">
      <c r="A7930" t="s">
        <v>5027</v>
      </c>
      <c r="B7930" t="s">
        <v>5028</v>
      </c>
      <c r="C7930" s="2">
        <v>44046.154861111114</v>
      </c>
      <c r="D7930" s="2">
        <v>44046.186111111114</v>
      </c>
      <c r="E7930" t="s">
        <v>6497</v>
      </c>
    </row>
    <row r="7931" spans="1:5" x14ac:dyDescent="0.2">
      <c r="A7931" t="s">
        <v>5027</v>
      </c>
      <c r="B7931" t="s">
        <v>5028</v>
      </c>
      <c r="C7931" s="2">
        <v>44046.154861111114</v>
      </c>
      <c r="D7931" s="2">
        <v>44046.186111111114</v>
      </c>
      <c r="E7931" t="s">
        <v>6498</v>
      </c>
    </row>
    <row r="7932" spans="1:5" x14ac:dyDescent="0.2">
      <c r="A7932" t="s">
        <v>5027</v>
      </c>
      <c r="B7932" t="s">
        <v>5028</v>
      </c>
      <c r="C7932" s="2">
        <v>44046.154861111114</v>
      </c>
      <c r="D7932" s="2">
        <v>44046.186111111114</v>
      </c>
      <c r="E7932" t="s">
        <v>6499</v>
      </c>
    </row>
    <row r="7933" spans="1:5" x14ac:dyDescent="0.2">
      <c r="A7933" t="s">
        <v>5027</v>
      </c>
      <c r="B7933" t="s">
        <v>5028</v>
      </c>
      <c r="C7933" s="2">
        <v>44046.154861111114</v>
      </c>
      <c r="D7933" s="2">
        <v>44046.186111111114</v>
      </c>
      <c r="E7933" t="s">
        <v>2931</v>
      </c>
    </row>
    <row r="7934" spans="1:5" x14ac:dyDescent="0.2">
      <c r="A7934" t="s">
        <v>5027</v>
      </c>
      <c r="B7934" t="s">
        <v>5028</v>
      </c>
      <c r="C7934" s="2">
        <v>44046.154861111114</v>
      </c>
      <c r="D7934" s="2">
        <v>44046.186111111114</v>
      </c>
      <c r="E7934" t="s">
        <v>6500</v>
      </c>
    </row>
    <row r="7935" spans="1:5" x14ac:dyDescent="0.2">
      <c r="A7935" t="s">
        <v>5027</v>
      </c>
      <c r="B7935" t="s">
        <v>5028</v>
      </c>
      <c r="C7935" s="2">
        <v>44046.154861111114</v>
      </c>
      <c r="D7935" s="2">
        <v>44046.186111111114</v>
      </c>
      <c r="E7935" t="s">
        <v>6501</v>
      </c>
    </row>
    <row r="7936" spans="1:5" x14ac:dyDescent="0.2">
      <c r="A7936" t="s">
        <v>5027</v>
      </c>
      <c r="B7936" t="s">
        <v>5028</v>
      </c>
      <c r="C7936" s="2">
        <v>44046.154861111114</v>
      </c>
      <c r="D7936" s="2">
        <v>44046.186111111114</v>
      </c>
      <c r="E7936" t="s">
        <v>2932</v>
      </c>
    </row>
    <row r="7937" spans="1:5" x14ac:dyDescent="0.2">
      <c r="A7937" t="s">
        <v>5027</v>
      </c>
      <c r="B7937" t="s">
        <v>5028</v>
      </c>
      <c r="C7937" s="2">
        <v>44046.154861111114</v>
      </c>
      <c r="D7937" s="2">
        <v>44046.186111111114</v>
      </c>
      <c r="E7937" t="s">
        <v>6502</v>
      </c>
    </row>
    <row r="7938" spans="1:5" x14ac:dyDescent="0.2">
      <c r="A7938" t="s">
        <v>5027</v>
      </c>
      <c r="B7938" t="s">
        <v>5028</v>
      </c>
      <c r="C7938" s="2">
        <v>44046.154861111114</v>
      </c>
      <c r="D7938" s="2">
        <v>44046.186111111114</v>
      </c>
      <c r="E7938" t="s">
        <v>6503</v>
      </c>
    </row>
    <row r="7939" spans="1:5" x14ac:dyDescent="0.2">
      <c r="A7939" t="s">
        <v>5027</v>
      </c>
      <c r="B7939" t="s">
        <v>5028</v>
      </c>
      <c r="C7939" s="2">
        <v>44046.154861111114</v>
      </c>
      <c r="D7939" s="2">
        <v>44046.186111111114</v>
      </c>
      <c r="E7939" t="s">
        <v>6504</v>
      </c>
    </row>
    <row r="7940" spans="1:5" x14ac:dyDescent="0.2">
      <c r="A7940" t="s">
        <v>5027</v>
      </c>
      <c r="B7940" t="s">
        <v>5028</v>
      </c>
      <c r="C7940" s="2">
        <v>44046.154861111114</v>
      </c>
      <c r="D7940" s="2">
        <v>44046.186111111114</v>
      </c>
      <c r="E7940" t="s">
        <v>6505</v>
      </c>
    </row>
    <row r="7941" spans="1:5" x14ac:dyDescent="0.2">
      <c r="A7941" t="s">
        <v>5027</v>
      </c>
      <c r="B7941" t="s">
        <v>5028</v>
      </c>
      <c r="C7941" s="2">
        <v>44046.154861111114</v>
      </c>
      <c r="D7941" s="2">
        <v>44046.186111111114</v>
      </c>
      <c r="E7941" t="s">
        <v>2935</v>
      </c>
    </row>
    <row r="7942" spans="1:5" x14ac:dyDescent="0.2">
      <c r="A7942" t="s">
        <v>5027</v>
      </c>
      <c r="B7942" t="s">
        <v>5028</v>
      </c>
      <c r="C7942" s="2">
        <v>44046.154861111114</v>
      </c>
      <c r="D7942" s="2">
        <v>44046.186111111114</v>
      </c>
      <c r="E7942" t="s">
        <v>6506</v>
      </c>
    </row>
    <row r="7943" spans="1:5" x14ac:dyDescent="0.2">
      <c r="A7943" t="s">
        <v>5027</v>
      </c>
      <c r="B7943" t="s">
        <v>5028</v>
      </c>
      <c r="C7943" s="2">
        <v>44046.154861111114</v>
      </c>
      <c r="D7943" s="2">
        <v>44046.186111111114</v>
      </c>
      <c r="E7943" t="s">
        <v>6507</v>
      </c>
    </row>
    <row r="7944" spans="1:5" x14ac:dyDescent="0.2">
      <c r="A7944" t="s">
        <v>5027</v>
      </c>
      <c r="B7944" t="s">
        <v>5028</v>
      </c>
      <c r="C7944" s="2">
        <v>44046.154861111114</v>
      </c>
      <c r="D7944" s="2">
        <v>44046.186111111114</v>
      </c>
      <c r="E7944" t="s">
        <v>6508</v>
      </c>
    </row>
    <row r="7945" spans="1:5" x14ac:dyDescent="0.2">
      <c r="A7945" t="s">
        <v>5027</v>
      </c>
      <c r="B7945" t="s">
        <v>5028</v>
      </c>
      <c r="C7945" s="2">
        <v>44046.154861111114</v>
      </c>
      <c r="D7945" s="2">
        <v>44046.186111111114</v>
      </c>
      <c r="E7945" t="s">
        <v>6509</v>
      </c>
    </row>
    <row r="7946" spans="1:5" x14ac:dyDescent="0.2">
      <c r="A7946" t="s">
        <v>5027</v>
      </c>
      <c r="B7946" t="s">
        <v>5028</v>
      </c>
      <c r="C7946" s="2">
        <v>44046.154861111114</v>
      </c>
      <c r="D7946" s="2">
        <v>44046.186111111114</v>
      </c>
      <c r="E7946" t="s">
        <v>6510</v>
      </c>
    </row>
    <row r="7947" spans="1:5" x14ac:dyDescent="0.2">
      <c r="A7947" t="s">
        <v>5027</v>
      </c>
      <c r="B7947" t="s">
        <v>5028</v>
      </c>
      <c r="C7947" s="2">
        <v>44046.154861111114</v>
      </c>
      <c r="D7947" s="2">
        <v>44046.186111111114</v>
      </c>
      <c r="E7947" t="s">
        <v>6511</v>
      </c>
    </row>
    <row r="7948" spans="1:5" x14ac:dyDescent="0.2">
      <c r="A7948" t="s">
        <v>5027</v>
      </c>
      <c r="B7948" t="s">
        <v>5028</v>
      </c>
      <c r="C7948" s="2">
        <v>44046.154861111114</v>
      </c>
      <c r="D7948" s="2">
        <v>44046.186111111114</v>
      </c>
      <c r="E7948" t="s">
        <v>6512</v>
      </c>
    </row>
    <row r="7949" spans="1:5" x14ac:dyDescent="0.2">
      <c r="A7949" t="s">
        <v>5027</v>
      </c>
      <c r="B7949" t="s">
        <v>5028</v>
      </c>
      <c r="C7949" s="2">
        <v>44046.154861111114</v>
      </c>
      <c r="D7949" s="2">
        <v>44046.186111111114</v>
      </c>
      <c r="E7949" t="s">
        <v>2941</v>
      </c>
    </row>
    <row r="7950" spans="1:5" x14ac:dyDescent="0.2">
      <c r="A7950" t="s">
        <v>5027</v>
      </c>
      <c r="B7950" t="s">
        <v>5028</v>
      </c>
      <c r="C7950" s="2">
        <v>44046.154861111114</v>
      </c>
      <c r="D7950" s="2">
        <v>44046.186111111114</v>
      </c>
      <c r="E7950" t="s">
        <v>6513</v>
      </c>
    </row>
    <row r="7951" spans="1:5" x14ac:dyDescent="0.2">
      <c r="A7951" t="s">
        <v>5027</v>
      </c>
      <c r="B7951" t="s">
        <v>5028</v>
      </c>
      <c r="C7951" s="2">
        <v>44046.154861111114</v>
      </c>
      <c r="D7951" s="2">
        <v>44046.186111111114</v>
      </c>
      <c r="E7951" t="s">
        <v>2943</v>
      </c>
    </row>
    <row r="7952" spans="1:5" x14ac:dyDescent="0.2">
      <c r="A7952" t="s">
        <v>5027</v>
      </c>
      <c r="B7952" t="s">
        <v>5028</v>
      </c>
      <c r="C7952" s="2">
        <v>44046.154861111114</v>
      </c>
      <c r="D7952" s="2">
        <v>44046.186111111114</v>
      </c>
      <c r="E7952" t="s">
        <v>2945</v>
      </c>
    </row>
    <row r="7953" spans="1:5" x14ac:dyDescent="0.2">
      <c r="A7953" t="s">
        <v>5027</v>
      </c>
      <c r="B7953" t="s">
        <v>5028</v>
      </c>
      <c r="C7953" s="2">
        <v>44046.154861111114</v>
      </c>
      <c r="D7953" s="2">
        <v>44046.186111111114</v>
      </c>
      <c r="E7953" t="s">
        <v>6514</v>
      </c>
    </row>
    <row r="7954" spans="1:5" x14ac:dyDescent="0.2">
      <c r="A7954" t="s">
        <v>5027</v>
      </c>
      <c r="B7954" t="s">
        <v>5028</v>
      </c>
      <c r="C7954" s="2">
        <v>44046.154861111114</v>
      </c>
      <c r="D7954" s="2">
        <v>44046.186111111114</v>
      </c>
      <c r="E7954" t="s">
        <v>6515</v>
      </c>
    </row>
    <row r="7955" spans="1:5" x14ac:dyDescent="0.2">
      <c r="A7955" t="s">
        <v>5027</v>
      </c>
      <c r="B7955" t="s">
        <v>5028</v>
      </c>
      <c r="C7955" s="2">
        <v>44046.154861111114</v>
      </c>
      <c r="D7955" s="2">
        <v>44046.186111111114</v>
      </c>
      <c r="E7955" t="s">
        <v>6516</v>
      </c>
    </row>
    <row r="7956" spans="1:5" x14ac:dyDescent="0.2">
      <c r="A7956" t="s">
        <v>5027</v>
      </c>
      <c r="B7956" t="s">
        <v>5028</v>
      </c>
      <c r="C7956" s="2">
        <v>44046.154861111114</v>
      </c>
      <c r="D7956" s="2">
        <v>44046.186111111114</v>
      </c>
      <c r="E7956" t="s">
        <v>6517</v>
      </c>
    </row>
    <row r="7957" spans="1:5" x14ac:dyDescent="0.2">
      <c r="A7957" t="s">
        <v>5027</v>
      </c>
      <c r="B7957" t="s">
        <v>5028</v>
      </c>
      <c r="C7957" s="2">
        <v>44046.154861111114</v>
      </c>
      <c r="D7957" s="2">
        <v>44046.186111111114</v>
      </c>
      <c r="E7957" t="s">
        <v>2946</v>
      </c>
    </row>
    <row r="7958" spans="1:5" x14ac:dyDescent="0.2">
      <c r="A7958" t="s">
        <v>5027</v>
      </c>
      <c r="B7958" t="s">
        <v>5028</v>
      </c>
      <c r="C7958" s="2">
        <v>44046.154861111114</v>
      </c>
      <c r="D7958" s="2">
        <v>44046.186111111114</v>
      </c>
      <c r="E7958" t="s">
        <v>2948</v>
      </c>
    </row>
    <row r="7959" spans="1:5" x14ac:dyDescent="0.2">
      <c r="A7959" t="s">
        <v>5027</v>
      </c>
      <c r="B7959" t="s">
        <v>5028</v>
      </c>
      <c r="C7959" s="2">
        <v>44046.154861111114</v>
      </c>
      <c r="D7959" s="2">
        <v>44046.186111111114</v>
      </c>
      <c r="E7959" t="s">
        <v>2949</v>
      </c>
    </row>
    <row r="7960" spans="1:5" x14ac:dyDescent="0.2">
      <c r="A7960" t="s">
        <v>5027</v>
      </c>
      <c r="B7960" t="s">
        <v>5028</v>
      </c>
      <c r="C7960" s="2">
        <v>44046.154861111114</v>
      </c>
      <c r="D7960" s="2">
        <v>44046.186111111114</v>
      </c>
      <c r="E7960" t="s">
        <v>2951</v>
      </c>
    </row>
    <row r="7961" spans="1:5" x14ac:dyDescent="0.2">
      <c r="A7961" t="s">
        <v>5027</v>
      </c>
      <c r="B7961" t="s">
        <v>5028</v>
      </c>
      <c r="C7961" s="2">
        <v>44046.154861111114</v>
      </c>
      <c r="D7961" s="2">
        <v>44046.186111111114</v>
      </c>
      <c r="E7961" t="s">
        <v>6518</v>
      </c>
    </row>
    <row r="7962" spans="1:5" x14ac:dyDescent="0.2">
      <c r="A7962" t="s">
        <v>5027</v>
      </c>
      <c r="B7962" t="s">
        <v>5028</v>
      </c>
      <c r="C7962" s="2">
        <v>44046.154861111114</v>
      </c>
      <c r="D7962" s="2">
        <v>44046.186111111114</v>
      </c>
      <c r="E7962" t="s">
        <v>2952</v>
      </c>
    </row>
    <row r="7963" spans="1:5" x14ac:dyDescent="0.2">
      <c r="A7963" t="s">
        <v>5027</v>
      </c>
      <c r="B7963" t="s">
        <v>5028</v>
      </c>
      <c r="C7963" s="2">
        <v>44046.154861111114</v>
      </c>
      <c r="D7963" s="2">
        <v>44046.186111111114</v>
      </c>
      <c r="E7963" t="s">
        <v>6519</v>
      </c>
    </row>
    <row r="7964" spans="1:5" x14ac:dyDescent="0.2">
      <c r="A7964" t="s">
        <v>5027</v>
      </c>
      <c r="B7964" t="s">
        <v>5028</v>
      </c>
      <c r="C7964" s="2">
        <v>44046.154861111114</v>
      </c>
      <c r="D7964" s="2">
        <v>44046.186111111114</v>
      </c>
      <c r="E7964" t="s">
        <v>6520</v>
      </c>
    </row>
    <row r="7965" spans="1:5" x14ac:dyDescent="0.2">
      <c r="A7965" t="s">
        <v>5027</v>
      </c>
      <c r="B7965" t="s">
        <v>5028</v>
      </c>
      <c r="C7965" s="2">
        <v>44046.154861111114</v>
      </c>
      <c r="D7965" s="2">
        <v>44046.186111111114</v>
      </c>
      <c r="E7965" t="s">
        <v>6521</v>
      </c>
    </row>
    <row r="7966" spans="1:5" x14ac:dyDescent="0.2">
      <c r="A7966" t="s">
        <v>5027</v>
      </c>
      <c r="B7966" t="s">
        <v>5028</v>
      </c>
      <c r="C7966" s="2">
        <v>44046.154861111114</v>
      </c>
      <c r="D7966" s="2">
        <v>44046.186111111114</v>
      </c>
      <c r="E7966" t="s">
        <v>6522</v>
      </c>
    </row>
    <row r="7967" spans="1:5" x14ac:dyDescent="0.2">
      <c r="A7967" t="s">
        <v>5027</v>
      </c>
      <c r="B7967" t="s">
        <v>5028</v>
      </c>
      <c r="C7967" s="2">
        <v>44046.154861111114</v>
      </c>
      <c r="D7967" s="2">
        <v>44046.186111111114</v>
      </c>
      <c r="E7967" t="s">
        <v>2954</v>
      </c>
    </row>
    <row r="7968" spans="1:5" x14ac:dyDescent="0.2">
      <c r="A7968" t="s">
        <v>5027</v>
      </c>
      <c r="B7968" t="s">
        <v>5028</v>
      </c>
      <c r="C7968" s="2">
        <v>44046.154861111114</v>
      </c>
      <c r="D7968" s="2">
        <v>44046.186111111114</v>
      </c>
      <c r="E7968" t="s">
        <v>2955</v>
      </c>
    </row>
    <row r="7969" spans="1:5" x14ac:dyDescent="0.2">
      <c r="A7969" t="s">
        <v>5027</v>
      </c>
      <c r="B7969" t="s">
        <v>5028</v>
      </c>
      <c r="C7969" s="2">
        <v>44046.154861111114</v>
      </c>
      <c r="D7969" s="2">
        <v>44046.186111111114</v>
      </c>
      <c r="E7969" t="s">
        <v>6523</v>
      </c>
    </row>
    <row r="7970" spans="1:5" x14ac:dyDescent="0.2">
      <c r="A7970" t="s">
        <v>5027</v>
      </c>
      <c r="B7970" t="s">
        <v>5028</v>
      </c>
      <c r="C7970" s="2">
        <v>44046.154861111114</v>
      </c>
      <c r="D7970" s="2">
        <v>44046.186111111114</v>
      </c>
      <c r="E7970" t="s">
        <v>6524</v>
      </c>
    </row>
    <row r="7971" spans="1:5" x14ac:dyDescent="0.2">
      <c r="A7971" t="s">
        <v>5027</v>
      </c>
      <c r="B7971" t="s">
        <v>5028</v>
      </c>
      <c r="C7971" s="2">
        <v>44046.154861111114</v>
      </c>
      <c r="D7971" s="2">
        <v>44046.186111111114</v>
      </c>
      <c r="E7971" t="s">
        <v>6525</v>
      </c>
    </row>
    <row r="7972" spans="1:5" x14ac:dyDescent="0.2">
      <c r="A7972" t="s">
        <v>5027</v>
      </c>
      <c r="B7972" t="s">
        <v>5028</v>
      </c>
      <c r="C7972" s="2">
        <v>44046.154861111114</v>
      </c>
      <c r="D7972" s="2">
        <v>44046.186111111114</v>
      </c>
      <c r="E7972" t="s">
        <v>6526</v>
      </c>
    </row>
    <row r="7973" spans="1:5" x14ac:dyDescent="0.2">
      <c r="A7973" t="s">
        <v>5027</v>
      </c>
      <c r="B7973" t="s">
        <v>5028</v>
      </c>
      <c r="C7973" s="2">
        <v>44046.154861111114</v>
      </c>
      <c r="D7973" s="2">
        <v>44046.186111111114</v>
      </c>
      <c r="E7973" t="s">
        <v>6527</v>
      </c>
    </row>
    <row r="7974" spans="1:5" x14ac:dyDescent="0.2">
      <c r="A7974" t="s">
        <v>5027</v>
      </c>
      <c r="B7974" t="s">
        <v>5028</v>
      </c>
      <c r="C7974" s="2">
        <v>44046.154861111114</v>
      </c>
      <c r="D7974" s="2">
        <v>44046.186111111114</v>
      </c>
      <c r="E7974" t="s">
        <v>2958</v>
      </c>
    </row>
    <row r="7975" spans="1:5" x14ac:dyDescent="0.2">
      <c r="A7975" t="s">
        <v>5027</v>
      </c>
      <c r="B7975" t="s">
        <v>5028</v>
      </c>
      <c r="C7975" s="2">
        <v>44046.154861111114</v>
      </c>
      <c r="D7975" s="2">
        <v>44046.186111111114</v>
      </c>
      <c r="E7975" t="s">
        <v>6528</v>
      </c>
    </row>
    <row r="7976" spans="1:5" x14ac:dyDescent="0.2">
      <c r="A7976" t="s">
        <v>5027</v>
      </c>
      <c r="B7976" t="s">
        <v>5028</v>
      </c>
      <c r="C7976" s="2">
        <v>44046.154861111114</v>
      </c>
      <c r="D7976" s="2">
        <v>44046.186111111114</v>
      </c>
      <c r="E7976" t="s">
        <v>2961</v>
      </c>
    </row>
    <row r="7977" spans="1:5" x14ac:dyDescent="0.2">
      <c r="A7977" t="s">
        <v>5027</v>
      </c>
      <c r="B7977" t="s">
        <v>5028</v>
      </c>
      <c r="C7977" s="2">
        <v>44046.154861111114</v>
      </c>
      <c r="D7977" s="2">
        <v>44046.186111111114</v>
      </c>
      <c r="E7977" t="s">
        <v>2962</v>
      </c>
    </row>
    <row r="7978" spans="1:5" x14ac:dyDescent="0.2">
      <c r="A7978" t="s">
        <v>5027</v>
      </c>
      <c r="B7978" t="s">
        <v>5028</v>
      </c>
      <c r="C7978" s="2">
        <v>44046.154861111114</v>
      </c>
      <c r="D7978" s="2">
        <v>44046.186111111114</v>
      </c>
      <c r="E7978" t="s">
        <v>2963</v>
      </c>
    </row>
    <row r="7979" spans="1:5" x14ac:dyDescent="0.2">
      <c r="A7979" t="s">
        <v>5027</v>
      </c>
      <c r="B7979" t="s">
        <v>5028</v>
      </c>
      <c r="C7979" s="2">
        <v>44046.154861111114</v>
      </c>
      <c r="D7979" s="2">
        <v>44046.186111111114</v>
      </c>
      <c r="E7979" t="s">
        <v>2964</v>
      </c>
    </row>
    <row r="7980" spans="1:5" x14ac:dyDescent="0.2">
      <c r="A7980" t="s">
        <v>5027</v>
      </c>
      <c r="B7980" t="s">
        <v>5028</v>
      </c>
      <c r="C7980" s="2">
        <v>44046.154861111114</v>
      </c>
      <c r="D7980" s="2">
        <v>44046.186111111114</v>
      </c>
      <c r="E7980" t="s">
        <v>6529</v>
      </c>
    </row>
    <row r="7981" spans="1:5" x14ac:dyDescent="0.2">
      <c r="A7981" t="s">
        <v>5027</v>
      </c>
      <c r="B7981" t="s">
        <v>5028</v>
      </c>
      <c r="C7981" s="2">
        <v>44046.154861111114</v>
      </c>
      <c r="D7981" s="2">
        <v>44046.186111111114</v>
      </c>
      <c r="E7981" t="s">
        <v>6530</v>
      </c>
    </row>
    <row r="7982" spans="1:5" x14ac:dyDescent="0.2">
      <c r="A7982" t="s">
        <v>5027</v>
      </c>
      <c r="B7982" t="s">
        <v>5028</v>
      </c>
      <c r="C7982" s="2">
        <v>44046.154861111114</v>
      </c>
      <c r="D7982" s="2">
        <v>44046.186111111114</v>
      </c>
      <c r="E7982" t="s">
        <v>6531</v>
      </c>
    </row>
    <row r="7983" spans="1:5" x14ac:dyDescent="0.2">
      <c r="A7983" t="s">
        <v>5027</v>
      </c>
      <c r="B7983" t="s">
        <v>5028</v>
      </c>
      <c r="C7983" s="2">
        <v>44046.154861111114</v>
      </c>
      <c r="D7983" s="2">
        <v>44046.186111111114</v>
      </c>
      <c r="E7983" t="s">
        <v>6532</v>
      </c>
    </row>
    <row r="7984" spans="1:5" x14ac:dyDescent="0.2">
      <c r="A7984" t="s">
        <v>5027</v>
      </c>
      <c r="B7984" t="s">
        <v>5028</v>
      </c>
      <c r="C7984" s="2">
        <v>44046.154861111114</v>
      </c>
      <c r="D7984" s="2">
        <v>44046.186111111114</v>
      </c>
      <c r="E7984" t="s">
        <v>2967</v>
      </c>
    </row>
    <row r="7985" spans="1:5" x14ac:dyDescent="0.2">
      <c r="A7985" t="s">
        <v>5027</v>
      </c>
      <c r="B7985" t="s">
        <v>5028</v>
      </c>
      <c r="C7985" s="2">
        <v>44046.154861111114</v>
      </c>
      <c r="D7985" s="2">
        <v>44046.186111111114</v>
      </c>
      <c r="E7985" t="s">
        <v>6533</v>
      </c>
    </row>
    <row r="7986" spans="1:5" x14ac:dyDescent="0.2">
      <c r="A7986" t="s">
        <v>5027</v>
      </c>
      <c r="B7986" t="s">
        <v>5028</v>
      </c>
      <c r="C7986" s="2">
        <v>44046.154861111114</v>
      </c>
      <c r="D7986" s="2">
        <v>44046.186111111114</v>
      </c>
      <c r="E7986" t="s">
        <v>2969</v>
      </c>
    </row>
    <row r="7987" spans="1:5" x14ac:dyDescent="0.2">
      <c r="A7987" t="s">
        <v>5027</v>
      </c>
      <c r="B7987" t="s">
        <v>5028</v>
      </c>
      <c r="C7987" s="2">
        <v>44046.154861111114</v>
      </c>
      <c r="D7987" s="2">
        <v>44046.186111111114</v>
      </c>
      <c r="E7987" t="s">
        <v>6534</v>
      </c>
    </row>
    <row r="7988" spans="1:5" x14ac:dyDescent="0.2">
      <c r="A7988" t="s">
        <v>5027</v>
      </c>
      <c r="B7988" t="s">
        <v>5028</v>
      </c>
      <c r="C7988" s="2">
        <v>44046.154861111114</v>
      </c>
      <c r="D7988" s="2">
        <v>44046.186111111114</v>
      </c>
      <c r="E7988" t="s">
        <v>2972</v>
      </c>
    </row>
    <row r="7989" spans="1:5" x14ac:dyDescent="0.2">
      <c r="A7989" t="s">
        <v>5027</v>
      </c>
      <c r="B7989" t="s">
        <v>5028</v>
      </c>
      <c r="C7989" s="2">
        <v>44046.154861111114</v>
      </c>
      <c r="D7989" s="2">
        <v>44046.186111111114</v>
      </c>
      <c r="E7989" t="s">
        <v>6535</v>
      </c>
    </row>
    <row r="7990" spans="1:5" x14ac:dyDescent="0.2">
      <c r="A7990" t="s">
        <v>5027</v>
      </c>
      <c r="B7990" t="s">
        <v>5028</v>
      </c>
      <c r="C7990" s="2">
        <v>44046.154861111114</v>
      </c>
      <c r="D7990" s="2">
        <v>44046.186111111114</v>
      </c>
      <c r="E7990" t="s">
        <v>2973</v>
      </c>
    </row>
    <row r="7991" spans="1:5" x14ac:dyDescent="0.2">
      <c r="A7991" t="s">
        <v>5027</v>
      </c>
      <c r="B7991" t="s">
        <v>5028</v>
      </c>
      <c r="C7991" s="2">
        <v>44046.154861111114</v>
      </c>
      <c r="D7991" s="2">
        <v>44046.186111111114</v>
      </c>
      <c r="E7991" t="s">
        <v>2974</v>
      </c>
    </row>
    <row r="7992" spans="1:5" x14ac:dyDescent="0.2">
      <c r="A7992" t="s">
        <v>5027</v>
      </c>
      <c r="B7992" t="s">
        <v>5028</v>
      </c>
      <c r="C7992" s="2">
        <v>44046.154861111114</v>
      </c>
      <c r="D7992" s="2">
        <v>44046.186111111114</v>
      </c>
      <c r="E7992" t="s">
        <v>6536</v>
      </c>
    </row>
    <row r="7993" spans="1:5" x14ac:dyDescent="0.2">
      <c r="A7993" t="s">
        <v>5027</v>
      </c>
      <c r="B7993" t="s">
        <v>5028</v>
      </c>
      <c r="C7993" s="2">
        <v>44046.154861111114</v>
      </c>
      <c r="D7993" s="2">
        <v>44046.186111111114</v>
      </c>
      <c r="E7993" t="s">
        <v>2975</v>
      </c>
    </row>
    <row r="7994" spans="1:5" x14ac:dyDescent="0.2">
      <c r="A7994" t="s">
        <v>5027</v>
      </c>
      <c r="B7994" t="s">
        <v>5028</v>
      </c>
      <c r="C7994" s="2">
        <v>44046.154861111114</v>
      </c>
      <c r="D7994" s="2">
        <v>44046.186111111114</v>
      </c>
      <c r="E7994" t="s">
        <v>2977</v>
      </c>
    </row>
    <row r="7995" spans="1:5" x14ac:dyDescent="0.2">
      <c r="A7995" t="s">
        <v>5027</v>
      </c>
      <c r="B7995" t="s">
        <v>5028</v>
      </c>
      <c r="C7995" s="2">
        <v>44046.154861111114</v>
      </c>
      <c r="D7995" s="2">
        <v>44046.186111111114</v>
      </c>
      <c r="E7995" t="s">
        <v>6537</v>
      </c>
    </row>
    <row r="7996" spans="1:5" x14ac:dyDescent="0.2">
      <c r="A7996" t="s">
        <v>5027</v>
      </c>
      <c r="B7996" t="s">
        <v>5028</v>
      </c>
      <c r="C7996" s="2">
        <v>44046.154861111114</v>
      </c>
      <c r="D7996" s="2">
        <v>44046.186111111114</v>
      </c>
      <c r="E7996" t="s">
        <v>2978</v>
      </c>
    </row>
    <row r="7997" spans="1:5" x14ac:dyDescent="0.2">
      <c r="A7997" t="s">
        <v>5027</v>
      </c>
      <c r="B7997" t="s">
        <v>5028</v>
      </c>
      <c r="C7997" s="2">
        <v>44046.154861111114</v>
      </c>
      <c r="D7997" s="2">
        <v>44046.186111111114</v>
      </c>
      <c r="E7997" t="s">
        <v>2980</v>
      </c>
    </row>
    <row r="7998" spans="1:5" x14ac:dyDescent="0.2">
      <c r="A7998" t="s">
        <v>5027</v>
      </c>
      <c r="B7998" t="s">
        <v>5028</v>
      </c>
      <c r="C7998" s="2">
        <v>44046.154861111114</v>
      </c>
      <c r="D7998" s="2">
        <v>44046.186111111114</v>
      </c>
      <c r="E7998" t="s">
        <v>6538</v>
      </c>
    </row>
    <row r="7999" spans="1:5" x14ac:dyDescent="0.2">
      <c r="A7999" t="s">
        <v>5027</v>
      </c>
      <c r="B7999" t="s">
        <v>5028</v>
      </c>
      <c r="C7999" s="2">
        <v>44046.154861111114</v>
      </c>
      <c r="D7999" s="2">
        <v>44046.186111111114</v>
      </c>
      <c r="E7999" t="s">
        <v>2981</v>
      </c>
    </row>
    <row r="8000" spans="1:5" x14ac:dyDescent="0.2">
      <c r="A8000" t="s">
        <v>5027</v>
      </c>
      <c r="B8000" t="s">
        <v>5028</v>
      </c>
      <c r="C8000" s="2">
        <v>44046.154861111114</v>
      </c>
      <c r="D8000" s="2">
        <v>44046.186111111114</v>
      </c>
      <c r="E8000" t="s">
        <v>2983</v>
      </c>
    </row>
    <row r="8001" spans="1:5" x14ac:dyDescent="0.2">
      <c r="A8001" t="s">
        <v>5027</v>
      </c>
      <c r="B8001" t="s">
        <v>5028</v>
      </c>
      <c r="C8001" s="2">
        <v>44046.154861111114</v>
      </c>
      <c r="D8001" s="2">
        <v>44046.186111111114</v>
      </c>
      <c r="E8001" t="s">
        <v>6539</v>
      </c>
    </row>
    <row r="8002" spans="1:5" x14ac:dyDescent="0.2">
      <c r="A8002" t="s">
        <v>5027</v>
      </c>
      <c r="B8002" t="s">
        <v>5028</v>
      </c>
      <c r="C8002" s="2">
        <v>44046.154861111114</v>
      </c>
      <c r="D8002" s="2">
        <v>44046.186111111114</v>
      </c>
      <c r="E8002" t="s">
        <v>6540</v>
      </c>
    </row>
    <row r="8003" spans="1:5" x14ac:dyDescent="0.2">
      <c r="A8003" t="s">
        <v>5027</v>
      </c>
      <c r="B8003" t="s">
        <v>5028</v>
      </c>
      <c r="C8003" s="2">
        <v>44046.154861111114</v>
      </c>
      <c r="D8003" s="2">
        <v>44046.186111111114</v>
      </c>
      <c r="E8003" t="s">
        <v>2985</v>
      </c>
    </row>
    <row r="8004" spans="1:5" x14ac:dyDescent="0.2">
      <c r="A8004" t="s">
        <v>5027</v>
      </c>
      <c r="B8004" t="s">
        <v>5028</v>
      </c>
      <c r="C8004" s="2">
        <v>44046.154861111114</v>
      </c>
      <c r="D8004" s="2">
        <v>44046.186111111114</v>
      </c>
      <c r="E8004" t="s">
        <v>2988</v>
      </c>
    </row>
    <row r="8005" spans="1:5" x14ac:dyDescent="0.2">
      <c r="A8005" t="s">
        <v>5027</v>
      </c>
      <c r="B8005" t="s">
        <v>5028</v>
      </c>
      <c r="C8005" s="2">
        <v>44046.154861111114</v>
      </c>
      <c r="D8005" s="2">
        <v>44046.186111111114</v>
      </c>
      <c r="E8005" t="s">
        <v>6541</v>
      </c>
    </row>
    <row r="8006" spans="1:5" x14ac:dyDescent="0.2">
      <c r="A8006" t="s">
        <v>5027</v>
      </c>
      <c r="B8006" t="s">
        <v>5028</v>
      </c>
      <c r="C8006" s="2">
        <v>44046.154861111114</v>
      </c>
      <c r="D8006" s="2">
        <v>44046.186111111114</v>
      </c>
      <c r="E8006" t="s">
        <v>6542</v>
      </c>
    </row>
    <row r="8007" spans="1:5" x14ac:dyDescent="0.2">
      <c r="A8007" t="s">
        <v>5027</v>
      </c>
      <c r="B8007" t="s">
        <v>5028</v>
      </c>
      <c r="C8007" s="2">
        <v>44046.154861111114</v>
      </c>
      <c r="D8007" s="2">
        <v>44046.186111111114</v>
      </c>
      <c r="E8007" t="s">
        <v>6543</v>
      </c>
    </row>
    <row r="8008" spans="1:5" x14ac:dyDescent="0.2">
      <c r="A8008" t="s">
        <v>5027</v>
      </c>
      <c r="B8008" t="s">
        <v>5028</v>
      </c>
      <c r="C8008" s="2">
        <v>44046.154861111114</v>
      </c>
      <c r="D8008" s="2">
        <v>44046.186111111114</v>
      </c>
      <c r="E8008" t="s">
        <v>2991</v>
      </c>
    </row>
    <row r="8009" spans="1:5" x14ac:dyDescent="0.2">
      <c r="A8009" t="s">
        <v>5027</v>
      </c>
      <c r="B8009" t="s">
        <v>5028</v>
      </c>
      <c r="C8009" s="2">
        <v>44046.154861111114</v>
      </c>
      <c r="D8009" s="2">
        <v>44046.186111111114</v>
      </c>
      <c r="E8009" t="s">
        <v>2992</v>
      </c>
    </row>
    <row r="8010" spans="1:5" x14ac:dyDescent="0.2">
      <c r="A8010" t="s">
        <v>5027</v>
      </c>
      <c r="B8010" t="s">
        <v>5028</v>
      </c>
      <c r="C8010" s="2">
        <v>44046.154861111114</v>
      </c>
      <c r="D8010" s="2">
        <v>44046.186111111114</v>
      </c>
      <c r="E8010" t="s">
        <v>2993</v>
      </c>
    </row>
    <row r="8011" spans="1:5" x14ac:dyDescent="0.2">
      <c r="A8011" t="s">
        <v>5027</v>
      </c>
      <c r="B8011" t="s">
        <v>5028</v>
      </c>
      <c r="C8011" s="2">
        <v>44046.154861111114</v>
      </c>
      <c r="D8011" s="2">
        <v>44046.186111111114</v>
      </c>
      <c r="E8011" t="s">
        <v>6544</v>
      </c>
    </row>
    <row r="8012" spans="1:5" x14ac:dyDescent="0.2">
      <c r="A8012" t="s">
        <v>5027</v>
      </c>
      <c r="B8012" t="s">
        <v>5028</v>
      </c>
      <c r="C8012" s="2">
        <v>44046.154861111114</v>
      </c>
      <c r="D8012" s="2">
        <v>44046.186111111114</v>
      </c>
      <c r="E8012" t="s">
        <v>2994</v>
      </c>
    </row>
    <row r="8013" spans="1:5" x14ac:dyDescent="0.2">
      <c r="A8013" t="s">
        <v>5027</v>
      </c>
      <c r="B8013" t="s">
        <v>5028</v>
      </c>
      <c r="C8013" s="2">
        <v>44046.154861111114</v>
      </c>
      <c r="D8013" s="2">
        <v>44046.186111111114</v>
      </c>
      <c r="E8013" t="s">
        <v>2995</v>
      </c>
    </row>
    <row r="8014" spans="1:5" x14ac:dyDescent="0.2">
      <c r="A8014" t="s">
        <v>5027</v>
      </c>
      <c r="B8014" t="s">
        <v>5028</v>
      </c>
      <c r="C8014" s="2">
        <v>44046.154861111114</v>
      </c>
      <c r="D8014" s="2">
        <v>44046.186111111114</v>
      </c>
      <c r="E8014" t="s">
        <v>2999</v>
      </c>
    </row>
    <row r="8015" spans="1:5" x14ac:dyDescent="0.2">
      <c r="A8015" t="s">
        <v>5027</v>
      </c>
      <c r="B8015" t="s">
        <v>5028</v>
      </c>
      <c r="C8015" s="2">
        <v>44046.154861111114</v>
      </c>
      <c r="D8015" s="2">
        <v>44046.186111111114</v>
      </c>
      <c r="E8015" t="s">
        <v>6545</v>
      </c>
    </row>
    <row r="8016" spans="1:5" x14ac:dyDescent="0.2">
      <c r="A8016" t="s">
        <v>5027</v>
      </c>
      <c r="B8016" t="s">
        <v>5028</v>
      </c>
      <c r="C8016" s="2">
        <v>44046.154861111114</v>
      </c>
      <c r="D8016" s="2">
        <v>44046.186111111114</v>
      </c>
      <c r="E8016" t="s">
        <v>6546</v>
      </c>
    </row>
    <row r="8017" spans="1:5" x14ac:dyDescent="0.2">
      <c r="A8017" t="s">
        <v>5027</v>
      </c>
      <c r="B8017" t="s">
        <v>5028</v>
      </c>
      <c r="C8017" s="2">
        <v>44046.154861111114</v>
      </c>
      <c r="D8017" s="2">
        <v>44046.186111111114</v>
      </c>
      <c r="E8017" t="s">
        <v>3002</v>
      </c>
    </row>
    <row r="8018" spans="1:5" x14ac:dyDescent="0.2">
      <c r="A8018" t="s">
        <v>5027</v>
      </c>
      <c r="B8018" t="s">
        <v>5028</v>
      </c>
      <c r="C8018" s="2">
        <v>44046.154861111114</v>
      </c>
      <c r="D8018" s="2">
        <v>44046.186111111114</v>
      </c>
      <c r="E8018" t="s">
        <v>3005</v>
      </c>
    </row>
    <row r="8019" spans="1:5" x14ac:dyDescent="0.2">
      <c r="A8019" t="s">
        <v>5027</v>
      </c>
      <c r="B8019" t="s">
        <v>5028</v>
      </c>
      <c r="C8019" s="2">
        <v>44046.154861111114</v>
      </c>
      <c r="D8019" s="2">
        <v>44046.186111111114</v>
      </c>
      <c r="E8019" t="s">
        <v>6547</v>
      </c>
    </row>
    <row r="8020" spans="1:5" x14ac:dyDescent="0.2">
      <c r="A8020" t="s">
        <v>5027</v>
      </c>
      <c r="B8020" t="s">
        <v>5028</v>
      </c>
      <c r="C8020" s="2">
        <v>44046.154861111114</v>
      </c>
      <c r="D8020" s="2">
        <v>44046.186111111114</v>
      </c>
      <c r="E8020" t="s">
        <v>6548</v>
      </c>
    </row>
    <row r="8021" spans="1:5" x14ac:dyDescent="0.2">
      <c r="A8021" t="s">
        <v>5027</v>
      </c>
      <c r="B8021" t="s">
        <v>5028</v>
      </c>
      <c r="C8021" s="2">
        <v>44046.154861111114</v>
      </c>
      <c r="D8021" s="2">
        <v>44046.186111111114</v>
      </c>
      <c r="E8021" t="s">
        <v>6549</v>
      </c>
    </row>
    <row r="8022" spans="1:5" x14ac:dyDescent="0.2">
      <c r="A8022" t="s">
        <v>5027</v>
      </c>
      <c r="B8022" t="s">
        <v>5028</v>
      </c>
      <c r="C8022" s="2">
        <v>44046.154861111114</v>
      </c>
      <c r="D8022" s="2">
        <v>44046.186111111114</v>
      </c>
      <c r="E8022" t="s">
        <v>6550</v>
      </c>
    </row>
    <row r="8023" spans="1:5" x14ac:dyDescent="0.2">
      <c r="A8023" t="s">
        <v>5027</v>
      </c>
      <c r="B8023" t="s">
        <v>5028</v>
      </c>
      <c r="C8023" s="2">
        <v>44046.154861111114</v>
      </c>
      <c r="D8023" s="2">
        <v>44046.186111111114</v>
      </c>
      <c r="E8023" t="s">
        <v>3007</v>
      </c>
    </row>
    <row r="8024" spans="1:5" x14ac:dyDescent="0.2">
      <c r="A8024" t="s">
        <v>5027</v>
      </c>
      <c r="B8024" t="s">
        <v>5028</v>
      </c>
      <c r="C8024" s="2">
        <v>44046.154861111114</v>
      </c>
      <c r="D8024" s="2">
        <v>44046.186111111114</v>
      </c>
      <c r="E8024" t="s">
        <v>6551</v>
      </c>
    </row>
    <row r="8025" spans="1:5" x14ac:dyDescent="0.2">
      <c r="A8025" t="s">
        <v>5027</v>
      </c>
      <c r="B8025" t="s">
        <v>5028</v>
      </c>
      <c r="C8025" s="2">
        <v>44046.154861111114</v>
      </c>
      <c r="D8025" s="2">
        <v>44046.186111111114</v>
      </c>
      <c r="E8025" t="s">
        <v>6552</v>
      </c>
    </row>
    <row r="8026" spans="1:5" x14ac:dyDescent="0.2">
      <c r="A8026" t="s">
        <v>5027</v>
      </c>
      <c r="B8026" t="s">
        <v>5028</v>
      </c>
      <c r="C8026" s="2">
        <v>44046.154861111114</v>
      </c>
      <c r="D8026" s="2">
        <v>44046.186111111114</v>
      </c>
      <c r="E8026" t="s">
        <v>6553</v>
      </c>
    </row>
    <row r="8027" spans="1:5" x14ac:dyDescent="0.2">
      <c r="A8027" t="s">
        <v>5027</v>
      </c>
      <c r="B8027" t="s">
        <v>5028</v>
      </c>
      <c r="C8027" s="2">
        <v>44046.154861111114</v>
      </c>
      <c r="D8027" s="2">
        <v>44046.186111111114</v>
      </c>
      <c r="E8027" t="s">
        <v>3008</v>
      </c>
    </row>
    <row r="8028" spans="1:5" x14ac:dyDescent="0.2">
      <c r="A8028" t="s">
        <v>5027</v>
      </c>
      <c r="B8028" t="s">
        <v>5028</v>
      </c>
      <c r="C8028" s="2">
        <v>44046.154861111114</v>
      </c>
      <c r="D8028" s="2">
        <v>44046.186111111114</v>
      </c>
      <c r="E8028" t="s">
        <v>6554</v>
      </c>
    </row>
    <row r="8029" spans="1:5" x14ac:dyDescent="0.2">
      <c r="A8029" t="s">
        <v>5027</v>
      </c>
      <c r="B8029" t="s">
        <v>5028</v>
      </c>
      <c r="C8029" s="2">
        <v>44046.154861111114</v>
      </c>
      <c r="D8029" s="2">
        <v>44046.186111111114</v>
      </c>
      <c r="E8029" t="s">
        <v>3013</v>
      </c>
    </row>
    <row r="8030" spans="1:5" x14ac:dyDescent="0.2">
      <c r="A8030" t="s">
        <v>5027</v>
      </c>
      <c r="B8030" t="s">
        <v>5028</v>
      </c>
      <c r="C8030" s="2">
        <v>44046.154861111114</v>
      </c>
      <c r="D8030" s="2">
        <v>44046.186111111114</v>
      </c>
      <c r="E8030" t="s">
        <v>3015</v>
      </c>
    </row>
    <row r="8031" spans="1:5" x14ac:dyDescent="0.2">
      <c r="A8031" t="s">
        <v>5027</v>
      </c>
      <c r="B8031" t="s">
        <v>5028</v>
      </c>
      <c r="C8031" s="2">
        <v>44046.154861111114</v>
      </c>
      <c r="D8031" s="2">
        <v>44046.186111111114</v>
      </c>
      <c r="E8031" t="s">
        <v>3017</v>
      </c>
    </row>
    <row r="8032" spans="1:5" x14ac:dyDescent="0.2">
      <c r="A8032" t="s">
        <v>5027</v>
      </c>
      <c r="B8032" t="s">
        <v>5028</v>
      </c>
      <c r="C8032" s="2">
        <v>44046.154861111114</v>
      </c>
      <c r="D8032" s="2">
        <v>44046.186111111114</v>
      </c>
      <c r="E8032" t="s">
        <v>6555</v>
      </c>
    </row>
    <row r="8033" spans="1:5" x14ac:dyDescent="0.2">
      <c r="A8033" t="s">
        <v>5027</v>
      </c>
      <c r="B8033" t="s">
        <v>5028</v>
      </c>
      <c r="C8033" s="2">
        <v>44046.154861111114</v>
      </c>
      <c r="D8033" s="2">
        <v>44046.186111111114</v>
      </c>
      <c r="E8033" t="s">
        <v>3019</v>
      </c>
    </row>
    <row r="8034" spans="1:5" x14ac:dyDescent="0.2">
      <c r="A8034" t="s">
        <v>5027</v>
      </c>
      <c r="B8034" t="s">
        <v>5028</v>
      </c>
      <c r="C8034" s="2">
        <v>44046.154861111114</v>
      </c>
      <c r="D8034" s="2">
        <v>44046.186111111114</v>
      </c>
      <c r="E8034" t="s">
        <v>6556</v>
      </c>
    </row>
    <row r="8035" spans="1:5" x14ac:dyDescent="0.2">
      <c r="A8035" t="s">
        <v>5027</v>
      </c>
      <c r="B8035" t="s">
        <v>5028</v>
      </c>
      <c r="C8035" s="2">
        <v>44046.154861111114</v>
      </c>
      <c r="D8035" s="2">
        <v>44046.186111111114</v>
      </c>
      <c r="E8035" t="s">
        <v>3020</v>
      </c>
    </row>
    <row r="8036" spans="1:5" x14ac:dyDescent="0.2">
      <c r="A8036" t="s">
        <v>5027</v>
      </c>
      <c r="B8036" t="s">
        <v>5028</v>
      </c>
      <c r="C8036" s="2">
        <v>44046.154861111114</v>
      </c>
      <c r="D8036" s="2">
        <v>44046.186111111114</v>
      </c>
      <c r="E8036" t="s">
        <v>3021</v>
      </c>
    </row>
    <row r="8037" spans="1:5" x14ac:dyDescent="0.2">
      <c r="A8037" t="s">
        <v>5027</v>
      </c>
      <c r="B8037" t="s">
        <v>5028</v>
      </c>
      <c r="C8037" s="2">
        <v>44046.154861111114</v>
      </c>
      <c r="D8037" s="2">
        <v>44046.186111111114</v>
      </c>
      <c r="E8037" t="s">
        <v>3022</v>
      </c>
    </row>
    <row r="8038" spans="1:5" x14ac:dyDescent="0.2">
      <c r="A8038" t="s">
        <v>5027</v>
      </c>
      <c r="B8038" t="s">
        <v>5028</v>
      </c>
      <c r="C8038" s="2">
        <v>44046.154861111114</v>
      </c>
      <c r="D8038" s="2">
        <v>44046.186111111114</v>
      </c>
      <c r="E8038" t="s">
        <v>3024</v>
      </c>
    </row>
    <row r="8039" spans="1:5" x14ac:dyDescent="0.2">
      <c r="A8039" t="s">
        <v>5027</v>
      </c>
      <c r="B8039" t="s">
        <v>5028</v>
      </c>
      <c r="C8039" s="2">
        <v>44046.154861111114</v>
      </c>
      <c r="D8039" s="2">
        <v>44046.186111111114</v>
      </c>
      <c r="E8039" t="s">
        <v>3025</v>
      </c>
    </row>
    <row r="8040" spans="1:5" x14ac:dyDescent="0.2">
      <c r="A8040" t="s">
        <v>5027</v>
      </c>
      <c r="B8040" t="s">
        <v>5028</v>
      </c>
      <c r="C8040" s="2">
        <v>44046.154861111114</v>
      </c>
      <c r="D8040" s="2">
        <v>44046.186111111114</v>
      </c>
      <c r="E8040" t="s">
        <v>3026</v>
      </c>
    </row>
    <row r="8041" spans="1:5" x14ac:dyDescent="0.2">
      <c r="A8041" t="s">
        <v>5027</v>
      </c>
      <c r="B8041" t="s">
        <v>5028</v>
      </c>
      <c r="C8041" s="2">
        <v>44046.154861111114</v>
      </c>
      <c r="D8041" s="2">
        <v>44046.186111111114</v>
      </c>
      <c r="E8041" t="s">
        <v>6557</v>
      </c>
    </row>
    <row r="8042" spans="1:5" x14ac:dyDescent="0.2">
      <c r="A8042" t="s">
        <v>5027</v>
      </c>
      <c r="B8042" t="s">
        <v>5028</v>
      </c>
      <c r="C8042" s="2">
        <v>44046.154861111114</v>
      </c>
      <c r="D8042" s="2">
        <v>44046.186111111114</v>
      </c>
      <c r="E8042" t="s">
        <v>6558</v>
      </c>
    </row>
    <row r="8043" spans="1:5" x14ac:dyDescent="0.2">
      <c r="A8043" t="s">
        <v>5027</v>
      </c>
      <c r="B8043" t="s">
        <v>5028</v>
      </c>
      <c r="C8043" s="2">
        <v>44046.154861111114</v>
      </c>
      <c r="D8043" s="2">
        <v>44046.186111111114</v>
      </c>
      <c r="E8043" t="s">
        <v>6559</v>
      </c>
    </row>
    <row r="8044" spans="1:5" x14ac:dyDescent="0.2">
      <c r="A8044" t="s">
        <v>5027</v>
      </c>
      <c r="B8044" t="s">
        <v>5028</v>
      </c>
      <c r="C8044" s="2">
        <v>44046.154861111114</v>
      </c>
      <c r="D8044" s="2">
        <v>44046.186111111114</v>
      </c>
      <c r="E8044" t="s">
        <v>3029</v>
      </c>
    </row>
    <row r="8045" spans="1:5" x14ac:dyDescent="0.2">
      <c r="A8045" t="s">
        <v>5027</v>
      </c>
      <c r="B8045" t="s">
        <v>5028</v>
      </c>
      <c r="C8045" s="2">
        <v>44046.154861111114</v>
      </c>
      <c r="D8045" s="2">
        <v>44046.186111111114</v>
      </c>
      <c r="E8045" t="s">
        <v>3031</v>
      </c>
    </row>
    <row r="8046" spans="1:5" x14ac:dyDescent="0.2">
      <c r="A8046" t="s">
        <v>5027</v>
      </c>
      <c r="B8046" t="s">
        <v>5028</v>
      </c>
      <c r="C8046" s="2">
        <v>44046.154861111114</v>
      </c>
      <c r="D8046" s="2">
        <v>44046.186111111114</v>
      </c>
      <c r="E8046" t="s">
        <v>6560</v>
      </c>
    </row>
    <row r="8047" spans="1:5" x14ac:dyDescent="0.2">
      <c r="A8047" t="s">
        <v>5027</v>
      </c>
      <c r="B8047" t="s">
        <v>5028</v>
      </c>
      <c r="C8047" s="2">
        <v>44046.154861111114</v>
      </c>
      <c r="D8047" s="2">
        <v>44046.186111111114</v>
      </c>
      <c r="E8047" t="s">
        <v>6561</v>
      </c>
    </row>
    <row r="8048" spans="1:5" x14ac:dyDescent="0.2">
      <c r="A8048" t="s">
        <v>5027</v>
      </c>
      <c r="B8048" t="s">
        <v>5028</v>
      </c>
      <c r="C8048" s="2">
        <v>44046.154861111114</v>
      </c>
      <c r="D8048" s="2">
        <v>44046.186111111114</v>
      </c>
      <c r="E8048" t="s">
        <v>6562</v>
      </c>
    </row>
    <row r="8049" spans="1:5" x14ac:dyDescent="0.2">
      <c r="A8049" t="s">
        <v>5027</v>
      </c>
      <c r="B8049" t="s">
        <v>5028</v>
      </c>
      <c r="C8049" s="2">
        <v>44046.154861111114</v>
      </c>
      <c r="D8049" s="2">
        <v>44046.186111111114</v>
      </c>
      <c r="E8049" t="s">
        <v>3032</v>
      </c>
    </row>
    <row r="8050" spans="1:5" x14ac:dyDescent="0.2">
      <c r="A8050" t="s">
        <v>5027</v>
      </c>
      <c r="B8050" t="s">
        <v>5028</v>
      </c>
      <c r="C8050" s="2">
        <v>44046.154861111114</v>
      </c>
      <c r="D8050" s="2">
        <v>44046.186111111114</v>
      </c>
      <c r="E8050" t="s">
        <v>3036</v>
      </c>
    </row>
    <row r="8051" spans="1:5" x14ac:dyDescent="0.2">
      <c r="A8051" t="s">
        <v>5027</v>
      </c>
      <c r="B8051" t="s">
        <v>5028</v>
      </c>
      <c r="C8051" s="2">
        <v>44046.154861111114</v>
      </c>
      <c r="D8051" s="2">
        <v>44046.186111111114</v>
      </c>
      <c r="E8051" t="s">
        <v>3037</v>
      </c>
    </row>
    <row r="8052" spans="1:5" x14ac:dyDescent="0.2">
      <c r="A8052" t="s">
        <v>5027</v>
      </c>
      <c r="B8052" t="s">
        <v>5028</v>
      </c>
      <c r="C8052" s="2">
        <v>44046.154861111114</v>
      </c>
      <c r="D8052" s="2">
        <v>44046.186111111114</v>
      </c>
      <c r="E8052" t="s">
        <v>3039</v>
      </c>
    </row>
    <row r="8053" spans="1:5" x14ac:dyDescent="0.2">
      <c r="A8053" t="s">
        <v>5027</v>
      </c>
      <c r="B8053" t="s">
        <v>5028</v>
      </c>
      <c r="C8053" s="2">
        <v>44046.154861111114</v>
      </c>
      <c r="D8053" s="2">
        <v>44046.186111111114</v>
      </c>
      <c r="E8053" t="s">
        <v>3040</v>
      </c>
    </row>
    <row r="8054" spans="1:5" x14ac:dyDescent="0.2">
      <c r="A8054" t="s">
        <v>5027</v>
      </c>
      <c r="B8054" t="s">
        <v>5028</v>
      </c>
      <c r="C8054" s="2">
        <v>44046.154861111114</v>
      </c>
      <c r="D8054" s="2">
        <v>44046.186111111114</v>
      </c>
      <c r="E8054" t="s">
        <v>6563</v>
      </c>
    </row>
    <row r="8055" spans="1:5" x14ac:dyDescent="0.2">
      <c r="A8055" t="s">
        <v>5027</v>
      </c>
      <c r="B8055" t="s">
        <v>5028</v>
      </c>
      <c r="C8055" s="2">
        <v>44046.154861111114</v>
      </c>
      <c r="D8055" s="2">
        <v>44046.186111111114</v>
      </c>
      <c r="E8055" t="s">
        <v>6564</v>
      </c>
    </row>
    <row r="8056" spans="1:5" x14ac:dyDescent="0.2">
      <c r="A8056" t="s">
        <v>5027</v>
      </c>
      <c r="B8056" t="s">
        <v>5028</v>
      </c>
      <c r="C8056" s="2">
        <v>44046.154861111114</v>
      </c>
      <c r="D8056" s="2">
        <v>44046.186111111114</v>
      </c>
      <c r="E8056" t="s">
        <v>6565</v>
      </c>
    </row>
    <row r="8057" spans="1:5" x14ac:dyDescent="0.2">
      <c r="A8057" t="s">
        <v>5027</v>
      </c>
      <c r="B8057" t="s">
        <v>5028</v>
      </c>
      <c r="C8057" s="2">
        <v>44046.154861111114</v>
      </c>
      <c r="D8057" s="2">
        <v>44046.186111111114</v>
      </c>
      <c r="E8057" t="s">
        <v>6566</v>
      </c>
    </row>
    <row r="8058" spans="1:5" x14ac:dyDescent="0.2">
      <c r="A8058" t="s">
        <v>5027</v>
      </c>
      <c r="B8058" t="s">
        <v>5028</v>
      </c>
      <c r="C8058" s="2">
        <v>44046.154861111114</v>
      </c>
      <c r="D8058" s="2">
        <v>44046.186111111114</v>
      </c>
      <c r="E8058" t="s">
        <v>6567</v>
      </c>
    </row>
    <row r="8059" spans="1:5" x14ac:dyDescent="0.2">
      <c r="A8059" t="s">
        <v>5027</v>
      </c>
      <c r="B8059" t="s">
        <v>5028</v>
      </c>
      <c r="C8059" s="2">
        <v>44046.154861111114</v>
      </c>
      <c r="D8059" s="2">
        <v>44046.186111111114</v>
      </c>
      <c r="E8059" t="s">
        <v>6568</v>
      </c>
    </row>
    <row r="8060" spans="1:5" x14ac:dyDescent="0.2">
      <c r="A8060" t="s">
        <v>5027</v>
      </c>
      <c r="B8060" t="s">
        <v>5028</v>
      </c>
      <c r="C8060" s="2">
        <v>44046.154861111114</v>
      </c>
      <c r="D8060" s="2">
        <v>44046.186111111114</v>
      </c>
      <c r="E8060" t="s">
        <v>3043</v>
      </c>
    </row>
    <row r="8061" spans="1:5" x14ac:dyDescent="0.2">
      <c r="A8061" t="s">
        <v>5027</v>
      </c>
      <c r="B8061" t="s">
        <v>5028</v>
      </c>
      <c r="C8061" s="2">
        <v>44046.154861111114</v>
      </c>
      <c r="D8061" s="2">
        <v>44046.186111111114</v>
      </c>
      <c r="E8061" t="s">
        <v>6569</v>
      </c>
    </row>
    <row r="8062" spans="1:5" x14ac:dyDescent="0.2">
      <c r="A8062" t="s">
        <v>5027</v>
      </c>
      <c r="B8062" t="s">
        <v>5028</v>
      </c>
      <c r="C8062" s="2">
        <v>44046.154861111114</v>
      </c>
      <c r="D8062" s="2">
        <v>44046.186111111114</v>
      </c>
      <c r="E8062" t="s">
        <v>6570</v>
      </c>
    </row>
    <row r="8063" spans="1:5" x14ac:dyDescent="0.2">
      <c r="A8063" t="s">
        <v>5027</v>
      </c>
      <c r="B8063" t="s">
        <v>5028</v>
      </c>
      <c r="C8063" s="2">
        <v>44046.154861111114</v>
      </c>
      <c r="D8063" s="2">
        <v>44046.186111111114</v>
      </c>
      <c r="E8063" t="s">
        <v>3051</v>
      </c>
    </row>
    <row r="8064" spans="1:5" x14ac:dyDescent="0.2">
      <c r="A8064" t="s">
        <v>5027</v>
      </c>
      <c r="B8064" t="s">
        <v>5028</v>
      </c>
      <c r="C8064" s="2">
        <v>44046.154861111114</v>
      </c>
      <c r="D8064" s="2">
        <v>44046.186111111114</v>
      </c>
      <c r="E8064" t="s">
        <v>6571</v>
      </c>
    </row>
    <row r="8065" spans="1:5" x14ac:dyDescent="0.2">
      <c r="A8065" t="s">
        <v>5027</v>
      </c>
      <c r="B8065" t="s">
        <v>5028</v>
      </c>
      <c r="C8065" s="2">
        <v>44046.154861111114</v>
      </c>
      <c r="D8065" s="2">
        <v>44046.186111111114</v>
      </c>
      <c r="E8065" t="s">
        <v>6572</v>
      </c>
    </row>
    <row r="8066" spans="1:5" x14ac:dyDescent="0.2">
      <c r="A8066" t="s">
        <v>5027</v>
      </c>
      <c r="B8066" t="s">
        <v>5028</v>
      </c>
      <c r="C8066" s="2">
        <v>44046.154861111114</v>
      </c>
      <c r="D8066" s="2">
        <v>44046.186111111114</v>
      </c>
      <c r="E8066" t="s">
        <v>3054</v>
      </c>
    </row>
    <row r="8067" spans="1:5" x14ac:dyDescent="0.2">
      <c r="A8067" t="s">
        <v>5027</v>
      </c>
      <c r="B8067" t="s">
        <v>5028</v>
      </c>
      <c r="C8067" s="2">
        <v>44046.154861111114</v>
      </c>
      <c r="D8067" s="2">
        <v>44046.186111111114</v>
      </c>
      <c r="E8067" t="s">
        <v>3056</v>
      </c>
    </row>
    <row r="8068" spans="1:5" x14ac:dyDescent="0.2">
      <c r="A8068" t="s">
        <v>5027</v>
      </c>
      <c r="B8068" t="s">
        <v>5028</v>
      </c>
      <c r="C8068" s="2">
        <v>44046.154861111114</v>
      </c>
      <c r="D8068" s="2">
        <v>44046.186111111114</v>
      </c>
      <c r="E8068" t="s">
        <v>6573</v>
      </c>
    </row>
    <row r="8069" spans="1:5" x14ac:dyDescent="0.2">
      <c r="A8069" t="s">
        <v>5027</v>
      </c>
      <c r="B8069" t="s">
        <v>5028</v>
      </c>
      <c r="C8069" s="2">
        <v>44046.154861111114</v>
      </c>
      <c r="D8069" s="2">
        <v>44046.186111111114</v>
      </c>
      <c r="E8069" t="s">
        <v>6574</v>
      </c>
    </row>
    <row r="8070" spans="1:5" x14ac:dyDescent="0.2">
      <c r="A8070" t="s">
        <v>5027</v>
      </c>
      <c r="B8070" t="s">
        <v>5028</v>
      </c>
      <c r="C8070" s="2">
        <v>44046.154861111114</v>
      </c>
      <c r="D8070" s="2">
        <v>44046.186111111114</v>
      </c>
      <c r="E8070" t="s">
        <v>6575</v>
      </c>
    </row>
    <row r="8071" spans="1:5" x14ac:dyDescent="0.2">
      <c r="A8071" t="s">
        <v>5027</v>
      </c>
      <c r="B8071" t="s">
        <v>5028</v>
      </c>
      <c r="C8071" s="2">
        <v>44046.154861111114</v>
      </c>
      <c r="D8071" s="2">
        <v>44046.186111111114</v>
      </c>
      <c r="E8071" t="s">
        <v>6576</v>
      </c>
    </row>
    <row r="8072" spans="1:5" x14ac:dyDescent="0.2">
      <c r="A8072" t="s">
        <v>5027</v>
      </c>
      <c r="B8072" t="s">
        <v>5028</v>
      </c>
      <c r="C8072" s="2">
        <v>44046.154861111114</v>
      </c>
      <c r="D8072" s="2">
        <v>44046.186111111114</v>
      </c>
      <c r="E8072" t="s">
        <v>6577</v>
      </c>
    </row>
    <row r="8073" spans="1:5" x14ac:dyDescent="0.2">
      <c r="A8073" t="s">
        <v>5027</v>
      </c>
      <c r="B8073" t="s">
        <v>5028</v>
      </c>
      <c r="C8073" s="2">
        <v>44046.154861111114</v>
      </c>
      <c r="D8073" s="2">
        <v>44046.186111111114</v>
      </c>
      <c r="E8073" t="s">
        <v>3059</v>
      </c>
    </row>
    <row r="8074" spans="1:5" x14ac:dyDescent="0.2">
      <c r="A8074" t="s">
        <v>5027</v>
      </c>
      <c r="B8074" t="s">
        <v>5028</v>
      </c>
      <c r="C8074" s="2">
        <v>44046.154861111114</v>
      </c>
      <c r="D8074" s="2">
        <v>44046.186111111114</v>
      </c>
      <c r="E8074" t="s">
        <v>6578</v>
      </c>
    </row>
    <row r="8075" spans="1:5" x14ac:dyDescent="0.2">
      <c r="A8075" t="s">
        <v>5027</v>
      </c>
      <c r="B8075" t="s">
        <v>5028</v>
      </c>
      <c r="C8075" s="2">
        <v>44046.154861111114</v>
      </c>
      <c r="D8075" s="2">
        <v>44046.186111111114</v>
      </c>
      <c r="E8075" t="s">
        <v>3063</v>
      </c>
    </row>
    <row r="8076" spans="1:5" x14ac:dyDescent="0.2">
      <c r="A8076" t="s">
        <v>5027</v>
      </c>
      <c r="B8076" t="s">
        <v>5028</v>
      </c>
      <c r="C8076" s="2">
        <v>44046.154861111114</v>
      </c>
      <c r="D8076" s="2">
        <v>44046.186111111114</v>
      </c>
      <c r="E8076" t="s">
        <v>3065</v>
      </c>
    </row>
    <row r="8077" spans="1:5" x14ac:dyDescent="0.2">
      <c r="A8077" t="s">
        <v>5027</v>
      </c>
      <c r="B8077" t="s">
        <v>5028</v>
      </c>
      <c r="C8077" s="2">
        <v>44046.154861111114</v>
      </c>
      <c r="D8077" s="2">
        <v>44046.186111111114</v>
      </c>
      <c r="E8077" t="s">
        <v>6579</v>
      </c>
    </row>
    <row r="8078" spans="1:5" x14ac:dyDescent="0.2">
      <c r="A8078" t="s">
        <v>5027</v>
      </c>
      <c r="B8078" t="s">
        <v>5028</v>
      </c>
      <c r="C8078" s="2">
        <v>44046.154861111114</v>
      </c>
      <c r="D8078" s="2">
        <v>44046.186111111114</v>
      </c>
      <c r="E8078" t="s">
        <v>6580</v>
      </c>
    </row>
    <row r="8079" spans="1:5" x14ac:dyDescent="0.2">
      <c r="A8079" t="s">
        <v>5027</v>
      </c>
      <c r="B8079" t="s">
        <v>5028</v>
      </c>
      <c r="C8079" s="2">
        <v>44046.154861111114</v>
      </c>
      <c r="D8079" s="2">
        <v>44046.186111111114</v>
      </c>
      <c r="E8079" t="s">
        <v>6581</v>
      </c>
    </row>
    <row r="8080" spans="1:5" x14ac:dyDescent="0.2">
      <c r="A8080" t="s">
        <v>5027</v>
      </c>
      <c r="B8080" t="s">
        <v>5028</v>
      </c>
      <c r="C8080" s="2">
        <v>44046.154861111114</v>
      </c>
      <c r="D8080" s="2">
        <v>44046.186111111114</v>
      </c>
      <c r="E8080" t="s">
        <v>6582</v>
      </c>
    </row>
    <row r="8081" spans="1:5" x14ac:dyDescent="0.2">
      <c r="A8081" t="s">
        <v>5027</v>
      </c>
      <c r="B8081" t="s">
        <v>5028</v>
      </c>
      <c r="C8081" s="2">
        <v>44046.154861111114</v>
      </c>
      <c r="D8081" s="2">
        <v>44046.186111111114</v>
      </c>
      <c r="E8081" t="s">
        <v>3066</v>
      </c>
    </row>
    <row r="8082" spans="1:5" x14ac:dyDescent="0.2">
      <c r="A8082" t="s">
        <v>5027</v>
      </c>
      <c r="B8082" t="s">
        <v>5028</v>
      </c>
      <c r="C8082" s="2">
        <v>44046.154861111114</v>
      </c>
      <c r="D8082" s="2">
        <v>44046.186111111114</v>
      </c>
      <c r="E8082" t="s">
        <v>6583</v>
      </c>
    </row>
    <row r="8083" spans="1:5" x14ac:dyDescent="0.2">
      <c r="A8083" t="s">
        <v>5027</v>
      </c>
      <c r="B8083" t="s">
        <v>5028</v>
      </c>
      <c r="C8083" s="2">
        <v>44046.154861111114</v>
      </c>
      <c r="D8083" s="2">
        <v>44046.186111111114</v>
      </c>
      <c r="E8083" t="s">
        <v>6584</v>
      </c>
    </row>
    <row r="8084" spans="1:5" x14ac:dyDescent="0.2">
      <c r="A8084" t="s">
        <v>5027</v>
      </c>
      <c r="B8084" t="s">
        <v>5028</v>
      </c>
      <c r="C8084" s="2">
        <v>44046.154861111114</v>
      </c>
      <c r="D8084" s="2">
        <v>44046.186111111114</v>
      </c>
      <c r="E8084" t="s">
        <v>6585</v>
      </c>
    </row>
    <row r="8085" spans="1:5" x14ac:dyDescent="0.2">
      <c r="A8085" t="s">
        <v>5027</v>
      </c>
      <c r="B8085" t="s">
        <v>5028</v>
      </c>
      <c r="C8085" s="2">
        <v>44046.154861111114</v>
      </c>
      <c r="D8085" s="2">
        <v>44046.186111111114</v>
      </c>
      <c r="E8085" t="s">
        <v>6586</v>
      </c>
    </row>
    <row r="8086" spans="1:5" x14ac:dyDescent="0.2">
      <c r="A8086" t="s">
        <v>5027</v>
      </c>
      <c r="B8086" t="s">
        <v>5028</v>
      </c>
      <c r="C8086" s="2">
        <v>44046.154861111114</v>
      </c>
      <c r="D8086" s="2">
        <v>44046.186111111114</v>
      </c>
      <c r="E8086" t="s">
        <v>3072</v>
      </c>
    </row>
    <row r="8087" spans="1:5" x14ac:dyDescent="0.2">
      <c r="A8087" t="s">
        <v>5027</v>
      </c>
      <c r="B8087" t="s">
        <v>5028</v>
      </c>
      <c r="C8087" s="2">
        <v>44046.154861111114</v>
      </c>
      <c r="D8087" s="2">
        <v>44046.186111111114</v>
      </c>
      <c r="E8087" t="s">
        <v>3075</v>
      </c>
    </row>
    <row r="8088" spans="1:5" x14ac:dyDescent="0.2">
      <c r="A8088" t="s">
        <v>5027</v>
      </c>
      <c r="B8088" t="s">
        <v>5028</v>
      </c>
      <c r="C8088" s="2">
        <v>44046.154861111114</v>
      </c>
      <c r="D8088" s="2">
        <v>44046.186111111114</v>
      </c>
      <c r="E8088" t="s">
        <v>3076</v>
      </c>
    </row>
    <row r="8089" spans="1:5" x14ac:dyDescent="0.2">
      <c r="A8089" t="s">
        <v>5027</v>
      </c>
      <c r="B8089" t="s">
        <v>5028</v>
      </c>
      <c r="C8089" s="2">
        <v>44046.154861111114</v>
      </c>
      <c r="D8089" s="2">
        <v>44046.186111111114</v>
      </c>
      <c r="E8089" t="s">
        <v>3079</v>
      </c>
    </row>
    <row r="8090" spans="1:5" x14ac:dyDescent="0.2">
      <c r="A8090" t="s">
        <v>5027</v>
      </c>
      <c r="B8090" t="s">
        <v>5028</v>
      </c>
      <c r="C8090" s="2">
        <v>44046.154861111114</v>
      </c>
      <c r="D8090" s="2">
        <v>44046.186111111114</v>
      </c>
      <c r="E8090" t="s">
        <v>3080</v>
      </c>
    </row>
    <row r="8091" spans="1:5" x14ac:dyDescent="0.2">
      <c r="A8091" t="s">
        <v>5027</v>
      </c>
      <c r="B8091" t="s">
        <v>5028</v>
      </c>
      <c r="C8091" s="2">
        <v>44046.154861111114</v>
      </c>
      <c r="D8091" s="2">
        <v>44046.186111111114</v>
      </c>
      <c r="E8091" t="s">
        <v>3081</v>
      </c>
    </row>
    <row r="8092" spans="1:5" x14ac:dyDescent="0.2">
      <c r="A8092" t="s">
        <v>5027</v>
      </c>
      <c r="B8092" t="s">
        <v>5028</v>
      </c>
      <c r="C8092" s="2">
        <v>44046.154861111114</v>
      </c>
      <c r="D8092" s="2">
        <v>44046.186111111114</v>
      </c>
      <c r="E8092" t="s">
        <v>3082</v>
      </c>
    </row>
    <row r="8093" spans="1:5" x14ac:dyDescent="0.2">
      <c r="A8093" t="s">
        <v>5027</v>
      </c>
      <c r="B8093" t="s">
        <v>5028</v>
      </c>
      <c r="C8093" s="2">
        <v>44046.154861111114</v>
      </c>
      <c r="D8093" s="2">
        <v>44046.186111111114</v>
      </c>
      <c r="E8093" t="s">
        <v>3084</v>
      </c>
    </row>
    <row r="8094" spans="1:5" x14ac:dyDescent="0.2">
      <c r="A8094" t="s">
        <v>5027</v>
      </c>
      <c r="B8094" t="s">
        <v>5028</v>
      </c>
      <c r="C8094" s="2">
        <v>44046.154861111114</v>
      </c>
      <c r="D8094" s="2">
        <v>44046.186111111114</v>
      </c>
      <c r="E8094" t="s">
        <v>3085</v>
      </c>
    </row>
    <row r="8095" spans="1:5" x14ac:dyDescent="0.2">
      <c r="A8095" t="s">
        <v>5027</v>
      </c>
      <c r="B8095" t="s">
        <v>5028</v>
      </c>
      <c r="C8095" s="2">
        <v>44046.154861111114</v>
      </c>
      <c r="D8095" s="2">
        <v>44046.186111111114</v>
      </c>
      <c r="E8095" t="s">
        <v>3086</v>
      </c>
    </row>
    <row r="8096" spans="1:5" x14ac:dyDescent="0.2">
      <c r="A8096" t="s">
        <v>5027</v>
      </c>
      <c r="B8096" t="s">
        <v>5028</v>
      </c>
      <c r="C8096" s="2">
        <v>44046.154861111114</v>
      </c>
      <c r="D8096" s="2">
        <v>44046.186111111114</v>
      </c>
      <c r="E8096" t="s">
        <v>3087</v>
      </c>
    </row>
    <row r="8097" spans="1:5" x14ac:dyDescent="0.2">
      <c r="A8097" t="s">
        <v>5027</v>
      </c>
      <c r="B8097" t="s">
        <v>5028</v>
      </c>
      <c r="C8097" s="2">
        <v>44046.154861111114</v>
      </c>
      <c r="D8097" s="2">
        <v>44046.186111111114</v>
      </c>
      <c r="E8097" t="s">
        <v>6587</v>
      </c>
    </row>
    <row r="8098" spans="1:5" x14ac:dyDescent="0.2">
      <c r="A8098" t="s">
        <v>5027</v>
      </c>
      <c r="B8098" t="s">
        <v>5028</v>
      </c>
      <c r="C8098" s="2">
        <v>44046.154861111114</v>
      </c>
      <c r="D8098" s="2">
        <v>44046.186111111114</v>
      </c>
      <c r="E8098" t="s">
        <v>6588</v>
      </c>
    </row>
    <row r="8099" spans="1:5" x14ac:dyDescent="0.2">
      <c r="A8099" t="s">
        <v>5027</v>
      </c>
      <c r="B8099" t="s">
        <v>5028</v>
      </c>
      <c r="C8099" s="2">
        <v>44046.154861111114</v>
      </c>
      <c r="D8099" s="2">
        <v>44046.186111111114</v>
      </c>
      <c r="E8099" t="s">
        <v>6589</v>
      </c>
    </row>
    <row r="8100" spans="1:5" x14ac:dyDescent="0.2">
      <c r="A8100" t="s">
        <v>5027</v>
      </c>
      <c r="B8100" t="s">
        <v>5028</v>
      </c>
      <c r="C8100" s="2">
        <v>44046.154861111114</v>
      </c>
      <c r="D8100" s="2">
        <v>44046.186111111114</v>
      </c>
      <c r="E8100" t="s">
        <v>6590</v>
      </c>
    </row>
    <row r="8101" spans="1:5" x14ac:dyDescent="0.2">
      <c r="A8101" t="s">
        <v>5027</v>
      </c>
      <c r="B8101" t="s">
        <v>5028</v>
      </c>
      <c r="C8101" s="2">
        <v>44046.154861111114</v>
      </c>
      <c r="D8101" s="2">
        <v>44046.186111111114</v>
      </c>
      <c r="E8101" t="s">
        <v>3089</v>
      </c>
    </row>
    <row r="8102" spans="1:5" x14ac:dyDescent="0.2">
      <c r="A8102" t="s">
        <v>5027</v>
      </c>
      <c r="B8102" t="s">
        <v>5028</v>
      </c>
      <c r="C8102" s="2">
        <v>44046.154861111114</v>
      </c>
      <c r="D8102" s="2">
        <v>44046.186111111114</v>
      </c>
      <c r="E8102" t="s">
        <v>3091</v>
      </c>
    </row>
    <row r="8103" spans="1:5" x14ac:dyDescent="0.2">
      <c r="A8103" t="s">
        <v>5027</v>
      </c>
      <c r="B8103" t="s">
        <v>5028</v>
      </c>
      <c r="C8103" s="2">
        <v>44046.154861111114</v>
      </c>
      <c r="D8103" s="2">
        <v>44046.186111111114</v>
      </c>
      <c r="E8103" t="s">
        <v>3092</v>
      </c>
    </row>
    <row r="8104" spans="1:5" x14ac:dyDescent="0.2">
      <c r="A8104" t="s">
        <v>5027</v>
      </c>
      <c r="B8104" t="s">
        <v>5028</v>
      </c>
      <c r="C8104" s="2">
        <v>44046.154861111114</v>
      </c>
      <c r="D8104" s="2">
        <v>44046.186111111114</v>
      </c>
      <c r="E8104" t="s">
        <v>3094</v>
      </c>
    </row>
    <row r="8105" spans="1:5" x14ac:dyDescent="0.2">
      <c r="A8105" t="s">
        <v>5027</v>
      </c>
      <c r="B8105" t="s">
        <v>5028</v>
      </c>
      <c r="C8105" s="2">
        <v>44046.154861111114</v>
      </c>
      <c r="D8105" s="2">
        <v>44046.186111111114</v>
      </c>
      <c r="E8105" t="s">
        <v>3096</v>
      </c>
    </row>
    <row r="8106" spans="1:5" x14ac:dyDescent="0.2">
      <c r="A8106" t="s">
        <v>5027</v>
      </c>
      <c r="B8106" t="s">
        <v>5028</v>
      </c>
      <c r="C8106" s="2">
        <v>44046.154861111114</v>
      </c>
      <c r="D8106" s="2">
        <v>44046.186111111114</v>
      </c>
      <c r="E8106" t="s">
        <v>6591</v>
      </c>
    </row>
    <row r="8107" spans="1:5" x14ac:dyDescent="0.2">
      <c r="A8107" t="s">
        <v>5027</v>
      </c>
      <c r="B8107" t="s">
        <v>5028</v>
      </c>
      <c r="C8107" s="2">
        <v>44046.154861111114</v>
      </c>
      <c r="D8107" s="2">
        <v>44046.186111111114</v>
      </c>
      <c r="E8107" t="s">
        <v>3097</v>
      </c>
    </row>
    <row r="8108" spans="1:5" x14ac:dyDescent="0.2">
      <c r="A8108" t="s">
        <v>5027</v>
      </c>
      <c r="B8108" t="s">
        <v>5028</v>
      </c>
      <c r="C8108" s="2">
        <v>44046.154861111114</v>
      </c>
      <c r="D8108" s="2">
        <v>44046.186111111114</v>
      </c>
      <c r="E8108" t="s">
        <v>6592</v>
      </c>
    </row>
    <row r="8109" spans="1:5" x14ac:dyDescent="0.2">
      <c r="A8109" t="s">
        <v>5027</v>
      </c>
      <c r="B8109" t="s">
        <v>5028</v>
      </c>
      <c r="C8109" s="2">
        <v>44046.154861111114</v>
      </c>
      <c r="D8109" s="2">
        <v>44046.186111111114</v>
      </c>
      <c r="E8109" t="s">
        <v>6593</v>
      </c>
    </row>
    <row r="8110" spans="1:5" x14ac:dyDescent="0.2">
      <c r="A8110" t="s">
        <v>5027</v>
      </c>
      <c r="B8110" t="s">
        <v>5028</v>
      </c>
      <c r="C8110" s="2">
        <v>44046.154861111114</v>
      </c>
      <c r="D8110" s="2">
        <v>44046.186111111114</v>
      </c>
      <c r="E8110" t="s">
        <v>6594</v>
      </c>
    </row>
    <row r="8111" spans="1:5" x14ac:dyDescent="0.2">
      <c r="A8111" t="s">
        <v>5027</v>
      </c>
      <c r="B8111" t="s">
        <v>5028</v>
      </c>
      <c r="C8111" s="2">
        <v>44046.154861111114</v>
      </c>
      <c r="D8111" s="2">
        <v>44046.186111111114</v>
      </c>
      <c r="E8111" t="s">
        <v>6595</v>
      </c>
    </row>
    <row r="8112" spans="1:5" x14ac:dyDescent="0.2">
      <c r="A8112" t="s">
        <v>5027</v>
      </c>
      <c r="B8112" t="s">
        <v>5028</v>
      </c>
      <c r="C8112" s="2">
        <v>44046.154861111114</v>
      </c>
      <c r="D8112" s="2">
        <v>44046.186111111114</v>
      </c>
      <c r="E8112" t="s">
        <v>6596</v>
      </c>
    </row>
    <row r="8113" spans="1:5" x14ac:dyDescent="0.2">
      <c r="A8113" t="s">
        <v>5027</v>
      </c>
      <c r="B8113" t="s">
        <v>5028</v>
      </c>
      <c r="C8113" s="2">
        <v>44046.154861111114</v>
      </c>
      <c r="D8113" s="2">
        <v>44046.186111111114</v>
      </c>
      <c r="E8113" t="s">
        <v>6597</v>
      </c>
    </row>
    <row r="8114" spans="1:5" x14ac:dyDescent="0.2">
      <c r="A8114" t="s">
        <v>5027</v>
      </c>
      <c r="B8114" t="s">
        <v>5028</v>
      </c>
      <c r="C8114" s="2">
        <v>44046.154861111114</v>
      </c>
      <c r="D8114" s="2">
        <v>44046.186111111114</v>
      </c>
      <c r="E8114" t="s">
        <v>6598</v>
      </c>
    </row>
    <row r="8115" spans="1:5" x14ac:dyDescent="0.2">
      <c r="A8115" t="s">
        <v>5027</v>
      </c>
      <c r="B8115" t="s">
        <v>5028</v>
      </c>
      <c r="C8115" s="2">
        <v>44046.154861111114</v>
      </c>
      <c r="D8115" s="2">
        <v>44046.186111111114</v>
      </c>
      <c r="E8115" t="s">
        <v>6599</v>
      </c>
    </row>
    <row r="8116" spans="1:5" x14ac:dyDescent="0.2">
      <c r="A8116" t="s">
        <v>5027</v>
      </c>
      <c r="B8116" t="s">
        <v>5028</v>
      </c>
      <c r="C8116" s="2">
        <v>44046.154861111114</v>
      </c>
      <c r="D8116" s="2">
        <v>44046.186111111114</v>
      </c>
      <c r="E8116" t="s">
        <v>6600</v>
      </c>
    </row>
    <row r="8117" spans="1:5" x14ac:dyDescent="0.2">
      <c r="A8117" t="s">
        <v>5027</v>
      </c>
      <c r="B8117" t="s">
        <v>5028</v>
      </c>
      <c r="C8117" s="2">
        <v>44046.154861111114</v>
      </c>
      <c r="D8117" s="2">
        <v>44046.186111111114</v>
      </c>
      <c r="E8117" t="s">
        <v>3102</v>
      </c>
    </row>
    <row r="8118" spans="1:5" x14ac:dyDescent="0.2">
      <c r="A8118" t="s">
        <v>5027</v>
      </c>
      <c r="B8118" t="s">
        <v>5028</v>
      </c>
      <c r="C8118" s="2">
        <v>44046.154861111114</v>
      </c>
      <c r="D8118" s="2">
        <v>44046.186111111114</v>
      </c>
      <c r="E8118" t="s">
        <v>6601</v>
      </c>
    </row>
    <row r="8119" spans="1:5" x14ac:dyDescent="0.2">
      <c r="A8119" t="s">
        <v>5027</v>
      </c>
      <c r="B8119" t="s">
        <v>5028</v>
      </c>
      <c r="C8119" s="2">
        <v>44046.154861111114</v>
      </c>
      <c r="D8119" s="2">
        <v>44046.186111111114</v>
      </c>
      <c r="E8119" t="s">
        <v>3104</v>
      </c>
    </row>
    <row r="8120" spans="1:5" x14ac:dyDescent="0.2">
      <c r="A8120" t="s">
        <v>5027</v>
      </c>
      <c r="B8120" t="s">
        <v>5028</v>
      </c>
      <c r="C8120" s="2">
        <v>44046.154861111114</v>
      </c>
      <c r="D8120" s="2">
        <v>44046.186111111114</v>
      </c>
      <c r="E8120" t="s">
        <v>6602</v>
      </c>
    </row>
    <row r="8121" spans="1:5" x14ac:dyDescent="0.2">
      <c r="A8121" t="s">
        <v>5027</v>
      </c>
      <c r="B8121" t="s">
        <v>5028</v>
      </c>
      <c r="C8121" s="2">
        <v>44046.154861111114</v>
      </c>
      <c r="D8121" s="2">
        <v>44046.186111111114</v>
      </c>
      <c r="E8121" t="s">
        <v>6603</v>
      </c>
    </row>
    <row r="8122" spans="1:5" x14ac:dyDescent="0.2">
      <c r="A8122" t="s">
        <v>5027</v>
      </c>
      <c r="B8122" t="s">
        <v>5028</v>
      </c>
      <c r="C8122" s="2">
        <v>44046.154861111114</v>
      </c>
      <c r="D8122" s="2">
        <v>44046.186111111114</v>
      </c>
      <c r="E8122" t="s">
        <v>6604</v>
      </c>
    </row>
    <row r="8123" spans="1:5" x14ac:dyDescent="0.2">
      <c r="A8123" t="s">
        <v>5027</v>
      </c>
      <c r="B8123" t="s">
        <v>5028</v>
      </c>
      <c r="C8123" s="2">
        <v>44046.154861111114</v>
      </c>
      <c r="D8123" s="2">
        <v>44046.186111111114</v>
      </c>
      <c r="E8123" t="s">
        <v>3105</v>
      </c>
    </row>
    <row r="8124" spans="1:5" x14ac:dyDescent="0.2">
      <c r="A8124" t="s">
        <v>5027</v>
      </c>
      <c r="B8124" t="s">
        <v>5028</v>
      </c>
      <c r="C8124" s="2">
        <v>44046.154861111114</v>
      </c>
      <c r="D8124" s="2">
        <v>44046.186111111114</v>
      </c>
      <c r="E8124" t="s">
        <v>3106</v>
      </c>
    </row>
    <row r="8125" spans="1:5" x14ac:dyDescent="0.2">
      <c r="A8125" t="s">
        <v>5027</v>
      </c>
      <c r="B8125" t="s">
        <v>5028</v>
      </c>
      <c r="C8125" s="2">
        <v>44046.154861111114</v>
      </c>
      <c r="D8125" s="2">
        <v>44046.186111111114</v>
      </c>
      <c r="E8125" t="s">
        <v>6605</v>
      </c>
    </row>
    <row r="8126" spans="1:5" x14ac:dyDescent="0.2">
      <c r="A8126" t="s">
        <v>5027</v>
      </c>
      <c r="B8126" t="s">
        <v>5028</v>
      </c>
      <c r="C8126" s="2">
        <v>44046.154861111114</v>
      </c>
      <c r="D8126" s="2">
        <v>44046.186111111114</v>
      </c>
      <c r="E8126" t="s">
        <v>3107</v>
      </c>
    </row>
    <row r="8127" spans="1:5" x14ac:dyDescent="0.2">
      <c r="A8127" t="s">
        <v>5027</v>
      </c>
      <c r="B8127" t="s">
        <v>5028</v>
      </c>
      <c r="C8127" s="2">
        <v>44046.154861111114</v>
      </c>
      <c r="D8127" s="2">
        <v>44046.186111111114</v>
      </c>
      <c r="E8127" t="s">
        <v>6606</v>
      </c>
    </row>
    <row r="8128" spans="1:5" x14ac:dyDescent="0.2">
      <c r="A8128" t="s">
        <v>5027</v>
      </c>
      <c r="B8128" t="s">
        <v>5028</v>
      </c>
      <c r="C8128" s="2">
        <v>44046.154861111114</v>
      </c>
      <c r="D8128" s="2">
        <v>44046.186111111114</v>
      </c>
      <c r="E8128" t="s">
        <v>6607</v>
      </c>
    </row>
    <row r="8129" spans="1:5" x14ac:dyDescent="0.2">
      <c r="A8129" t="s">
        <v>5027</v>
      </c>
      <c r="B8129" t="s">
        <v>5028</v>
      </c>
      <c r="C8129" s="2">
        <v>44046.154861111114</v>
      </c>
      <c r="D8129" s="2">
        <v>44046.186111111114</v>
      </c>
      <c r="E8129" t="s">
        <v>6608</v>
      </c>
    </row>
    <row r="8130" spans="1:5" x14ac:dyDescent="0.2">
      <c r="A8130" t="s">
        <v>5027</v>
      </c>
      <c r="B8130" t="s">
        <v>5028</v>
      </c>
      <c r="C8130" s="2">
        <v>44046.154861111114</v>
      </c>
      <c r="D8130" s="2">
        <v>44046.186111111114</v>
      </c>
      <c r="E8130" t="s">
        <v>3109</v>
      </c>
    </row>
    <row r="8131" spans="1:5" x14ac:dyDescent="0.2">
      <c r="A8131" t="s">
        <v>5027</v>
      </c>
      <c r="B8131" t="s">
        <v>5028</v>
      </c>
      <c r="C8131" s="2">
        <v>44046.154861111114</v>
      </c>
      <c r="D8131" s="2">
        <v>44046.186111111114</v>
      </c>
      <c r="E8131" t="s">
        <v>6609</v>
      </c>
    </row>
    <row r="8132" spans="1:5" x14ac:dyDescent="0.2">
      <c r="A8132" t="s">
        <v>5027</v>
      </c>
      <c r="B8132" t="s">
        <v>5028</v>
      </c>
      <c r="C8132" s="2">
        <v>44046.154861111114</v>
      </c>
      <c r="D8132" s="2">
        <v>44046.186111111114</v>
      </c>
      <c r="E8132" t="s">
        <v>3111</v>
      </c>
    </row>
    <row r="8133" spans="1:5" x14ac:dyDescent="0.2">
      <c r="A8133" t="s">
        <v>5027</v>
      </c>
      <c r="B8133" t="s">
        <v>5028</v>
      </c>
      <c r="C8133" s="2">
        <v>44046.154861111114</v>
      </c>
      <c r="D8133" s="2">
        <v>44046.186111111114</v>
      </c>
      <c r="E8133" t="s">
        <v>6610</v>
      </c>
    </row>
    <row r="8134" spans="1:5" x14ac:dyDescent="0.2">
      <c r="A8134" t="s">
        <v>5027</v>
      </c>
      <c r="B8134" t="s">
        <v>5028</v>
      </c>
      <c r="C8134" s="2">
        <v>44046.154861111114</v>
      </c>
      <c r="D8134" s="2">
        <v>44046.186111111114</v>
      </c>
      <c r="E8134" t="s">
        <v>6611</v>
      </c>
    </row>
    <row r="8135" spans="1:5" x14ac:dyDescent="0.2">
      <c r="A8135" t="s">
        <v>5027</v>
      </c>
      <c r="B8135" t="s">
        <v>5028</v>
      </c>
      <c r="C8135" s="2">
        <v>44046.154861111114</v>
      </c>
      <c r="D8135" s="2">
        <v>44046.186111111114</v>
      </c>
      <c r="E8135" t="s">
        <v>6612</v>
      </c>
    </row>
    <row r="8136" spans="1:5" x14ac:dyDescent="0.2">
      <c r="A8136" t="s">
        <v>5027</v>
      </c>
      <c r="B8136" t="s">
        <v>5028</v>
      </c>
      <c r="C8136" s="2">
        <v>44046.154861111114</v>
      </c>
      <c r="D8136" s="2">
        <v>44046.186111111114</v>
      </c>
      <c r="E8136" t="s">
        <v>3113</v>
      </c>
    </row>
    <row r="8137" spans="1:5" x14ac:dyDescent="0.2">
      <c r="A8137" t="s">
        <v>5027</v>
      </c>
      <c r="B8137" t="s">
        <v>5028</v>
      </c>
      <c r="C8137" s="2">
        <v>44046.154861111114</v>
      </c>
      <c r="D8137" s="2">
        <v>44046.186111111114</v>
      </c>
      <c r="E8137" t="s">
        <v>6613</v>
      </c>
    </row>
    <row r="8138" spans="1:5" x14ac:dyDescent="0.2">
      <c r="A8138" t="s">
        <v>5027</v>
      </c>
      <c r="B8138" t="s">
        <v>5028</v>
      </c>
      <c r="C8138" s="2">
        <v>44046.154861111114</v>
      </c>
      <c r="D8138" s="2">
        <v>44046.186111111114</v>
      </c>
      <c r="E8138" t="s">
        <v>3114</v>
      </c>
    </row>
    <row r="8139" spans="1:5" x14ac:dyDescent="0.2">
      <c r="A8139" t="s">
        <v>5027</v>
      </c>
      <c r="B8139" t="s">
        <v>5028</v>
      </c>
      <c r="C8139" s="2">
        <v>44046.154861111114</v>
      </c>
      <c r="D8139" s="2">
        <v>44046.186111111114</v>
      </c>
      <c r="E8139" t="s">
        <v>6614</v>
      </c>
    </row>
    <row r="8140" spans="1:5" x14ac:dyDescent="0.2">
      <c r="A8140" t="s">
        <v>5027</v>
      </c>
      <c r="B8140" t="s">
        <v>5028</v>
      </c>
      <c r="C8140" s="2">
        <v>44046.154861111114</v>
      </c>
      <c r="D8140" s="2">
        <v>44046.186111111114</v>
      </c>
      <c r="E8140" t="s">
        <v>6615</v>
      </c>
    </row>
    <row r="8141" spans="1:5" x14ac:dyDescent="0.2">
      <c r="A8141" t="s">
        <v>5027</v>
      </c>
      <c r="B8141" t="s">
        <v>5028</v>
      </c>
      <c r="C8141" s="2">
        <v>44046.154861111114</v>
      </c>
      <c r="D8141" s="2">
        <v>44046.186111111114</v>
      </c>
      <c r="E8141" t="s">
        <v>6616</v>
      </c>
    </row>
    <row r="8142" spans="1:5" x14ac:dyDescent="0.2">
      <c r="A8142" t="s">
        <v>5027</v>
      </c>
      <c r="B8142" t="s">
        <v>5028</v>
      </c>
      <c r="C8142" s="2">
        <v>44046.154861111114</v>
      </c>
      <c r="D8142" s="2">
        <v>44046.186111111114</v>
      </c>
      <c r="E8142" t="s">
        <v>6617</v>
      </c>
    </row>
    <row r="8143" spans="1:5" x14ac:dyDescent="0.2">
      <c r="A8143" t="s">
        <v>5027</v>
      </c>
      <c r="B8143" t="s">
        <v>5028</v>
      </c>
      <c r="C8143" s="2">
        <v>44046.154861111114</v>
      </c>
      <c r="D8143" s="2">
        <v>44046.186111111114</v>
      </c>
      <c r="E8143" t="s">
        <v>6618</v>
      </c>
    </row>
    <row r="8144" spans="1:5" x14ac:dyDescent="0.2">
      <c r="A8144" t="s">
        <v>5027</v>
      </c>
      <c r="B8144" t="s">
        <v>5028</v>
      </c>
      <c r="C8144" s="2">
        <v>44046.154861111114</v>
      </c>
      <c r="D8144" s="2">
        <v>44046.186111111114</v>
      </c>
      <c r="E8144" t="s">
        <v>6619</v>
      </c>
    </row>
    <row r="8145" spans="1:5" x14ac:dyDescent="0.2">
      <c r="A8145" t="s">
        <v>5027</v>
      </c>
      <c r="B8145" t="s">
        <v>5028</v>
      </c>
      <c r="C8145" s="2">
        <v>44046.154861111114</v>
      </c>
      <c r="D8145" s="2">
        <v>44046.186111111114</v>
      </c>
      <c r="E8145" t="s">
        <v>6620</v>
      </c>
    </row>
    <row r="8146" spans="1:5" x14ac:dyDescent="0.2">
      <c r="A8146" t="s">
        <v>5027</v>
      </c>
      <c r="B8146" t="s">
        <v>5028</v>
      </c>
      <c r="C8146" s="2">
        <v>44046.154861111114</v>
      </c>
      <c r="D8146" s="2">
        <v>44046.186111111114</v>
      </c>
      <c r="E8146" t="s">
        <v>3121</v>
      </c>
    </row>
    <row r="8147" spans="1:5" x14ac:dyDescent="0.2">
      <c r="A8147" t="s">
        <v>5027</v>
      </c>
      <c r="B8147" t="s">
        <v>5028</v>
      </c>
      <c r="C8147" s="2">
        <v>44046.154861111114</v>
      </c>
      <c r="D8147" s="2">
        <v>44046.186111111114</v>
      </c>
      <c r="E8147" t="s">
        <v>3122</v>
      </c>
    </row>
    <row r="8148" spans="1:5" x14ac:dyDescent="0.2">
      <c r="A8148" t="s">
        <v>5027</v>
      </c>
      <c r="B8148" t="s">
        <v>5028</v>
      </c>
      <c r="C8148" s="2">
        <v>44046.154861111114</v>
      </c>
      <c r="D8148" s="2">
        <v>44046.186111111114</v>
      </c>
      <c r="E8148" t="s">
        <v>6621</v>
      </c>
    </row>
    <row r="8149" spans="1:5" x14ac:dyDescent="0.2">
      <c r="A8149" t="s">
        <v>5027</v>
      </c>
      <c r="B8149" t="s">
        <v>5028</v>
      </c>
      <c r="C8149" s="2">
        <v>44046.154861111114</v>
      </c>
      <c r="D8149" s="2">
        <v>44046.186111111114</v>
      </c>
      <c r="E8149" t="s">
        <v>3123</v>
      </c>
    </row>
    <row r="8150" spans="1:5" x14ac:dyDescent="0.2">
      <c r="A8150" t="s">
        <v>5027</v>
      </c>
      <c r="B8150" t="s">
        <v>5028</v>
      </c>
      <c r="C8150" s="2">
        <v>44046.154861111114</v>
      </c>
      <c r="D8150" s="2">
        <v>44046.186111111114</v>
      </c>
      <c r="E8150" t="s">
        <v>6622</v>
      </c>
    </row>
    <row r="8151" spans="1:5" x14ac:dyDescent="0.2">
      <c r="A8151" t="s">
        <v>5027</v>
      </c>
      <c r="B8151" t="s">
        <v>5028</v>
      </c>
      <c r="C8151" s="2">
        <v>44046.154861111114</v>
      </c>
      <c r="D8151" s="2">
        <v>44046.186111111114</v>
      </c>
      <c r="E8151" t="s">
        <v>6623</v>
      </c>
    </row>
    <row r="8152" spans="1:5" x14ac:dyDescent="0.2">
      <c r="A8152" t="s">
        <v>5027</v>
      </c>
      <c r="B8152" t="s">
        <v>5028</v>
      </c>
      <c r="C8152" s="2">
        <v>44046.154861111114</v>
      </c>
      <c r="D8152" s="2">
        <v>44046.186111111114</v>
      </c>
      <c r="E8152" t="s">
        <v>6624</v>
      </c>
    </row>
    <row r="8153" spans="1:5" x14ac:dyDescent="0.2">
      <c r="A8153" t="s">
        <v>5027</v>
      </c>
      <c r="B8153" t="s">
        <v>5028</v>
      </c>
      <c r="C8153" s="2">
        <v>44046.154861111114</v>
      </c>
      <c r="D8153" s="2">
        <v>44046.186111111114</v>
      </c>
      <c r="E8153" t="s">
        <v>3126</v>
      </c>
    </row>
    <row r="8154" spans="1:5" x14ac:dyDescent="0.2">
      <c r="A8154" t="s">
        <v>5027</v>
      </c>
      <c r="B8154" t="s">
        <v>5028</v>
      </c>
      <c r="C8154" s="2">
        <v>44046.154861111114</v>
      </c>
      <c r="D8154" s="2">
        <v>44046.186111111114</v>
      </c>
      <c r="E8154" t="s">
        <v>6625</v>
      </c>
    </row>
    <row r="8155" spans="1:5" x14ac:dyDescent="0.2">
      <c r="A8155" t="s">
        <v>5027</v>
      </c>
      <c r="B8155" t="s">
        <v>5028</v>
      </c>
      <c r="C8155" s="2">
        <v>44046.154861111114</v>
      </c>
      <c r="D8155" s="2">
        <v>44046.186111111114</v>
      </c>
      <c r="E8155" t="s">
        <v>6626</v>
      </c>
    </row>
    <row r="8156" spans="1:5" x14ac:dyDescent="0.2">
      <c r="A8156" t="s">
        <v>5027</v>
      </c>
      <c r="B8156" t="s">
        <v>5028</v>
      </c>
      <c r="C8156" s="2">
        <v>44046.154861111114</v>
      </c>
      <c r="D8156" s="2">
        <v>44046.186111111114</v>
      </c>
      <c r="E8156" t="s">
        <v>3129</v>
      </c>
    </row>
    <row r="8157" spans="1:5" x14ac:dyDescent="0.2">
      <c r="A8157" t="s">
        <v>5027</v>
      </c>
      <c r="B8157" t="s">
        <v>5028</v>
      </c>
      <c r="C8157" s="2">
        <v>44046.154861111114</v>
      </c>
      <c r="D8157" s="2">
        <v>44046.186111111114</v>
      </c>
      <c r="E8157" t="s">
        <v>6627</v>
      </c>
    </row>
    <row r="8158" spans="1:5" x14ac:dyDescent="0.2">
      <c r="A8158" t="s">
        <v>5027</v>
      </c>
      <c r="B8158" t="s">
        <v>5028</v>
      </c>
      <c r="C8158" s="2">
        <v>44046.154861111114</v>
      </c>
      <c r="D8158" s="2">
        <v>44046.186111111114</v>
      </c>
      <c r="E8158" t="s">
        <v>3131</v>
      </c>
    </row>
    <row r="8159" spans="1:5" x14ac:dyDescent="0.2">
      <c r="A8159" t="s">
        <v>5027</v>
      </c>
      <c r="B8159" t="s">
        <v>5028</v>
      </c>
      <c r="C8159" s="2">
        <v>44046.154861111114</v>
      </c>
      <c r="D8159" s="2">
        <v>44046.186111111114</v>
      </c>
      <c r="E8159" t="s">
        <v>3132</v>
      </c>
    </row>
    <row r="8160" spans="1:5" x14ac:dyDescent="0.2">
      <c r="A8160" t="s">
        <v>5027</v>
      </c>
      <c r="B8160" t="s">
        <v>5028</v>
      </c>
      <c r="C8160" s="2">
        <v>44046.154861111114</v>
      </c>
      <c r="D8160" s="2">
        <v>44046.186111111114</v>
      </c>
      <c r="E8160" t="s">
        <v>6628</v>
      </c>
    </row>
    <row r="8161" spans="1:5" x14ac:dyDescent="0.2">
      <c r="A8161" t="s">
        <v>5027</v>
      </c>
      <c r="B8161" t="s">
        <v>5028</v>
      </c>
      <c r="C8161" s="2">
        <v>44046.154861111114</v>
      </c>
      <c r="D8161" s="2">
        <v>44046.186111111114</v>
      </c>
      <c r="E8161" t="s">
        <v>6629</v>
      </c>
    </row>
    <row r="8162" spans="1:5" x14ac:dyDescent="0.2">
      <c r="A8162" t="s">
        <v>5027</v>
      </c>
      <c r="B8162" t="s">
        <v>5028</v>
      </c>
      <c r="C8162" s="2">
        <v>44046.154861111114</v>
      </c>
      <c r="D8162" s="2">
        <v>44046.186111111114</v>
      </c>
      <c r="E8162" t="s">
        <v>3138</v>
      </c>
    </row>
    <row r="8163" spans="1:5" x14ac:dyDescent="0.2">
      <c r="A8163" t="s">
        <v>5027</v>
      </c>
      <c r="B8163" t="s">
        <v>5028</v>
      </c>
      <c r="C8163" s="2">
        <v>44046.154861111114</v>
      </c>
      <c r="D8163" s="2">
        <v>44046.186111111114</v>
      </c>
      <c r="E8163" t="s">
        <v>6630</v>
      </c>
    </row>
    <row r="8164" spans="1:5" x14ac:dyDescent="0.2">
      <c r="A8164" t="s">
        <v>5027</v>
      </c>
      <c r="B8164" t="s">
        <v>5028</v>
      </c>
      <c r="C8164" s="2">
        <v>44046.154861111114</v>
      </c>
      <c r="D8164" s="2">
        <v>44046.186111111114</v>
      </c>
      <c r="E8164" t="s">
        <v>3140</v>
      </c>
    </row>
    <row r="8165" spans="1:5" x14ac:dyDescent="0.2">
      <c r="A8165" t="s">
        <v>5027</v>
      </c>
      <c r="B8165" t="s">
        <v>5028</v>
      </c>
      <c r="C8165" s="2">
        <v>44046.154861111114</v>
      </c>
      <c r="D8165" s="2">
        <v>44046.186111111114</v>
      </c>
      <c r="E8165" t="s">
        <v>6631</v>
      </c>
    </row>
    <row r="8166" spans="1:5" x14ac:dyDescent="0.2">
      <c r="A8166" t="s">
        <v>5027</v>
      </c>
      <c r="B8166" t="s">
        <v>5028</v>
      </c>
      <c r="C8166" s="2">
        <v>44046.154861111114</v>
      </c>
      <c r="D8166" s="2">
        <v>44046.186111111114</v>
      </c>
      <c r="E8166" t="s">
        <v>3141</v>
      </c>
    </row>
    <row r="8167" spans="1:5" x14ac:dyDescent="0.2">
      <c r="A8167" t="s">
        <v>5027</v>
      </c>
      <c r="B8167" t="s">
        <v>5028</v>
      </c>
      <c r="C8167" s="2">
        <v>44046.154861111114</v>
      </c>
      <c r="D8167" s="2">
        <v>44046.186111111114</v>
      </c>
      <c r="E8167" t="s">
        <v>3144</v>
      </c>
    </row>
    <row r="8168" spans="1:5" x14ac:dyDescent="0.2">
      <c r="A8168" t="s">
        <v>5027</v>
      </c>
      <c r="B8168" t="s">
        <v>5028</v>
      </c>
      <c r="C8168" s="2">
        <v>44046.154861111114</v>
      </c>
      <c r="D8168" s="2">
        <v>44046.186111111114</v>
      </c>
      <c r="E8168" t="s">
        <v>6632</v>
      </c>
    </row>
    <row r="8169" spans="1:5" x14ac:dyDescent="0.2">
      <c r="A8169" t="s">
        <v>5027</v>
      </c>
      <c r="B8169" t="s">
        <v>5028</v>
      </c>
      <c r="C8169" s="2">
        <v>44046.154861111114</v>
      </c>
      <c r="D8169" s="2">
        <v>44046.186111111114</v>
      </c>
      <c r="E8169" t="s">
        <v>6633</v>
      </c>
    </row>
    <row r="8170" spans="1:5" x14ac:dyDescent="0.2">
      <c r="A8170" t="s">
        <v>5027</v>
      </c>
      <c r="B8170" t="s">
        <v>5028</v>
      </c>
      <c r="C8170" s="2">
        <v>44046.154861111114</v>
      </c>
      <c r="D8170" s="2">
        <v>44046.186111111114</v>
      </c>
      <c r="E8170" t="s">
        <v>3146</v>
      </c>
    </row>
    <row r="8171" spans="1:5" x14ac:dyDescent="0.2">
      <c r="A8171" t="s">
        <v>5027</v>
      </c>
      <c r="B8171" t="s">
        <v>5028</v>
      </c>
      <c r="C8171" s="2">
        <v>44046.154861111114</v>
      </c>
      <c r="D8171" s="2">
        <v>44046.186111111114</v>
      </c>
      <c r="E8171" t="s">
        <v>3150</v>
      </c>
    </row>
    <row r="8172" spans="1:5" x14ac:dyDescent="0.2">
      <c r="A8172" t="s">
        <v>5027</v>
      </c>
      <c r="B8172" t="s">
        <v>5028</v>
      </c>
      <c r="C8172" s="2">
        <v>44046.154861111114</v>
      </c>
      <c r="D8172" s="2">
        <v>44046.186111111114</v>
      </c>
      <c r="E8172" t="s">
        <v>3155</v>
      </c>
    </row>
    <row r="8173" spans="1:5" x14ac:dyDescent="0.2">
      <c r="A8173" t="s">
        <v>5027</v>
      </c>
      <c r="B8173" t="s">
        <v>5028</v>
      </c>
      <c r="C8173" s="2">
        <v>44046.154861111114</v>
      </c>
      <c r="D8173" s="2">
        <v>44046.186111111114</v>
      </c>
      <c r="E8173" t="s">
        <v>6634</v>
      </c>
    </row>
    <row r="8174" spans="1:5" x14ac:dyDescent="0.2">
      <c r="A8174" t="s">
        <v>5027</v>
      </c>
      <c r="B8174" t="s">
        <v>5028</v>
      </c>
      <c r="C8174" s="2">
        <v>44046.154861111114</v>
      </c>
      <c r="D8174" s="2">
        <v>44046.186111111114</v>
      </c>
      <c r="E8174" t="s">
        <v>6635</v>
      </c>
    </row>
    <row r="8175" spans="1:5" x14ac:dyDescent="0.2">
      <c r="A8175" t="s">
        <v>5027</v>
      </c>
      <c r="B8175" t="s">
        <v>5028</v>
      </c>
      <c r="C8175" s="2">
        <v>44046.154861111114</v>
      </c>
      <c r="D8175" s="2">
        <v>44046.186111111114</v>
      </c>
      <c r="E8175" t="s">
        <v>6636</v>
      </c>
    </row>
    <row r="8176" spans="1:5" x14ac:dyDescent="0.2">
      <c r="A8176" t="s">
        <v>5027</v>
      </c>
      <c r="B8176" t="s">
        <v>5028</v>
      </c>
      <c r="C8176" s="2">
        <v>44046.154861111114</v>
      </c>
      <c r="D8176" s="2">
        <v>44046.186111111114</v>
      </c>
      <c r="E8176" t="s">
        <v>3157</v>
      </c>
    </row>
    <row r="8177" spans="1:5" x14ac:dyDescent="0.2">
      <c r="A8177" t="s">
        <v>5027</v>
      </c>
      <c r="B8177" t="s">
        <v>5028</v>
      </c>
      <c r="C8177" s="2">
        <v>44046.154861111114</v>
      </c>
      <c r="D8177" s="2">
        <v>44046.186111111114</v>
      </c>
      <c r="E8177" t="s">
        <v>6637</v>
      </c>
    </row>
    <row r="8178" spans="1:5" x14ac:dyDescent="0.2">
      <c r="A8178" t="s">
        <v>5027</v>
      </c>
      <c r="B8178" t="s">
        <v>5028</v>
      </c>
      <c r="C8178" s="2">
        <v>44046.154861111114</v>
      </c>
      <c r="D8178" s="2">
        <v>44046.186111111114</v>
      </c>
      <c r="E8178" t="s">
        <v>3159</v>
      </c>
    </row>
    <row r="8179" spans="1:5" x14ac:dyDescent="0.2">
      <c r="A8179" t="s">
        <v>5027</v>
      </c>
      <c r="B8179" t="s">
        <v>5028</v>
      </c>
      <c r="C8179" s="2">
        <v>44046.154861111114</v>
      </c>
      <c r="D8179" s="2">
        <v>44046.186111111114</v>
      </c>
      <c r="E8179" t="s">
        <v>3160</v>
      </c>
    </row>
    <row r="8180" spans="1:5" x14ac:dyDescent="0.2">
      <c r="A8180" t="s">
        <v>5027</v>
      </c>
      <c r="B8180" t="s">
        <v>5028</v>
      </c>
      <c r="C8180" s="2">
        <v>44046.154861111114</v>
      </c>
      <c r="D8180" s="2">
        <v>44046.186111111114</v>
      </c>
      <c r="E8180" t="s">
        <v>6638</v>
      </c>
    </row>
    <row r="8181" spans="1:5" x14ac:dyDescent="0.2">
      <c r="A8181" t="s">
        <v>5027</v>
      </c>
      <c r="B8181" t="s">
        <v>5028</v>
      </c>
      <c r="C8181" s="2">
        <v>44046.154861111114</v>
      </c>
      <c r="D8181" s="2">
        <v>44046.186111111114</v>
      </c>
      <c r="E8181" t="s">
        <v>3161</v>
      </c>
    </row>
    <row r="8182" spans="1:5" x14ac:dyDescent="0.2">
      <c r="A8182" t="s">
        <v>5027</v>
      </c>
      <c r="B8182" t="s">
        <v>5028</v>
      </c>
      <c r="C8182" s="2">
        <v>44046.154861111114</v>
      </c>
      <c r="D8182" s="2">
        <v>44046.186111111114</v>
      </c>
      <c r="E8182" t="s">
        <v>6639</v>
      </c>
    </row>
    <row r="8183" spans="1:5" x14ac:dyDescent="0.2">
      <c r="A8183" t="s">
        <v>5027</v>
      </c>
      <c r="B8183" t="s">
        <v>5028</v>
      </c>
      <c r="C8183" s="2">
        <v>44046.154861111114</v>
      </c>
      <c r="D8183" s="2">
        <v>44046.186111111114</v>
      </c>
      <c r="E8183" t="s">
        <v>3163</v>
      </c>
    </row>
    <row r="8184" spans="1:5" x14ac:dyDescent="0.2">
      <c r="A8184" t="s">
        <v>5027</v>
      </c>
      <c r="B8184" t="s">
        <v>5028</v>
      </c>
      <c r="C8184" s="2">
        <v>44046.154861111114</v>
      </c>
      <c r="D8184" s="2">
        <v>44046.186111111114</v>
      </c>
      <c r="E8184" t="s">
        <v>6640</v>
      </c>
    </row>
    <row r="8185" spans="1:5" x14ac:dyDescent="0.2">
      <c r="A8185" t="s">
        <v>5027</v>
      </c>
      <c r="B8185" t="s">
        <v>5028</v>
      </c>
      <c r="C8185" s="2">
        <v>44046.154861111114</v>
      </c>
      <c r="D8185" s="2">
        <v>44046.186111111114</v>
      </c>
      <c r="E8185" t="s">
        <v>6641</v>
      </c>
    </row>
    <row r="8186" spans="1:5" x14ac:dyDescent="0.2">
      <c r="A8186" t="s">
        <v>5027</v>
      </c>
      <c r="B8186" t="s">
        <v>5028</v>
      </c>
      <c r="C8186" s="2">
        <v>44046.154861111114</v>
      </c>
      <c r="D8186" s="2">
        <v>44046.186111111114</v>
      </c>
      <c r="E8186" t="s">
        <v>6642</v>
      </c>
    </row>
    <row r="8187" spans="1:5" x14ac:dyDescent="0.2">
      <c r="A8187" t="s">
        <v>5027</v>
      </c>
      <c r="B8187" t="s">
        <v>5028</v>
      </c>
      <c r="C8187" s="2">
        <v>44046.154861111114</v>
      </c>
      <c r="D8187" s="2">
        <v>44046.186111111114</v>
      </c>
      <c r="E8187" t="s">
        <v>6643</v>
      </c>
    </row>
    <row r="8188" spans="1:5" x14ac:dyDescent="0.2">
      <c r="A8188" t="s">
        <v>5027</v>
      </c>
      <c r="B8188" t="s">
        <v>5028</v>
      </c>
      <c r="C8188" s="2">
        <v>44046.154861111114</v>
      </c>
      <c r="D8188" s="2">
        <v>44046.186111111114</v>
      </c>
      <c r="E8188" t="s">
        <v>3164</v>
      </c>
    </row>
    <row r="8189" spans="1:5" x14ac:dyDescent="0.2">
      <c r="A8189" t="s">
        <v>5027</v>
      </c>
      <c r="B8189" t="s">
        <v>5028</v>
      </c>
      <c r="C8189" s="2">
        <v>44046.154861111114</v>
      </c>
      <c r="D8189" s="2">
        <v>44046.186111111114</v>
      </c>
      <c r="E8189" t="s">
        <v>3165</v>
      </c>
    </row>
    <row r="8190" spans="1:5" x14ac:dyDescent="0.2">
      <c r="A8190" t="s">
        <v>5027</v>
      </c>
      <c r="B8190" t="s">
        <v>5028</v>
      </c>
      <c r="C8190" s="2">
        <v>44046.154861111114</v>
      </c>
      <c r="D8190" s="2">
        <v>44046.186111111114</v>
      </c>
      <c r="E8190" t="s">
        <v>6644</v>
      </c>
    </row>
    <row r="8191" spans="1:5" x14ac:dyDescent="0.2">
      <c r="A8191" t="s">
        <v>5027</v>
      </c>
      <c r="B8191" t="s">
        <v>5028</v>
      </c>
      <c r="C8191" s="2">
        <v>44046.154861111114</v>
      </c>
      <c r="D8191" s="2">
        <v>44046.186111111114</v>
      </c>
      <c r="E8191" t="s">
        <v>3169</v>
      </c>
    </row>
    <row r="8192" spans="1:5" x14ac:dyDescent="0.2">
      <c r="A8192" t="s">
        <v>5027</v>
      </c>
      <c r="B8192" t="s">
        <v>5028</v>
      </c>
      <c r="C8192" s="2">
        <v>44046.154861111114</v>
      </c>
      <c r="D8192" s="2">
        <v>44046.186111111114</v>
      </c>
      <c r="E8192" t="s">
        <v>3170</v>
      </c>
    </row>
    <row r="8193" spans="1:5" x14ac:dyDescent="0.2">
      <c r="A8193" t="s">
        <v>5027</v>
      </c>
      <c r="B8193" t="s">
        <v>5028</v>
      </c>
      <c r="C8193" s="2">
        <v>44046.154861111114</v>
      </c>
      <c r="D8193" s="2">
        <v>44046.186111111114</v>
      </c>
      <c r="E8193" t="s">
        <v>6645</v>
      </c>
    </row>
    <row r="8194" spans="1:5" x14ac:dyDescent="0.2">
      <c r="A8194" t="s">
        <v>5027</v>
      </c>
      <c r="B8194" t="s">
        <v>5028</v>
      </c>
      <c r="C8194" s="2">
        <v>44046.154861111114</v>
      </c>
      <c r="D8194" s="2">
        <v>44046.186111111114</v>
      </c>
      <c r="E8194" t="s">
        <v>6646</v>
      </c>
    </row>
    <row r="8195" spans="1:5" x14ac:dyDescent="0.2">
      <c r="A8195" t="s">
        <v>5027</v>
      </c>
      <c r="B8195" t="s">
        <v>5028</v>
      </c>
      <c r="C8195" s="2">
        <v>44046.154861111114</v>
      </c>
      <c r="D8195" s="2">
        <v>44046.186111111114</v>
      </c>
      <c r="E8195" t="s">
        <v>3171</v>
      </c>
    </row>
    <row r="8196" spans="1:5" x14ac:dyDescent="0.2">
      <c r="A8196" t="s">
        <v>5027</v>
      </c>
      <c r="B8196" t="s">
        <v>5028</v>
      </c>
      <c r="C8196" s="2">
        <v>44046.154861111114</v>
      </c>
      <c r="D8196" s="2">
        <v>44046.186111111114</v>
      </c>
      <c r="E8196" t="s">
        <v>6647</v>
      </c>
    </row>
    <row r="8197" spans="1:5" x14ac:dyDescent="0.2">
      <c r="A8197" t="s">
        <v>5027</v>
      </c>
      <c r="B8197" t="s">
        <v>5028</v>
      </c>
      <c r="C8197" s="2">
        <v>44046.154861111114</v>
      </c>
      <c r="D8197" s="2">
        <v>44046.186111111114</v>
      </c>
      <c r="E8197" t="s">
        <v>3173</v>
      </c>
    </row>
    <row r="8198" spans="1:5" x14ac:dyDescent="0.2">
      <c r="A8198" t="s">
        <v>5027</v>
      </c>
      <c r="B8198" t="s">
        <v>5028</v>
      </c>
      <c r="C8198" s="2">
        <v>44046.154861111114</v>
      </c>
      <c r="D8198" s="2">
        <v>44046.186111111114</v>
      </c>
      <c r="E8198" t="s">
        <v>3175</v>
      </c>
    </row>
    <row r="8199" spans="1:5" x14ac:dyDescent="0.2">
      <c r="A8199" t="s">
        <v>5027</v>
      </c>
      <c r="B8199" t="s">
        <v>5028</v>
      </c>
      <c r="C8199" s="2">
        <v>44046.154861111114</v>
      </c>
      <c r="D8199" s="2">
        <v>44046.186111111114</v>
      </c>
      <c r="E8199" t="s">
        <v>3177</v>
      </c>
    </row>
    <row r="8200" spans="1:5" x14ac:dyDescent="0.2">
      <c r="A8200" t="s">
        <v>5027</v>
      </c>
      <c r="B8200" t="s">
        <v>5028</v>
      </c>
      <c r="C8200" s="2">
        <v>44046.154861111114</v>
      </c>
      <c r="D8200" s="2">
        <v>44046.186111111114</v>
      </c>
      <c r="E8200" t="s">
        <v>6648</v>
      </c>
    </row>
    <row r="8201" spans="1:5" x14ac:dyDescent="0.2">
      <c r="A8201" t="s">
        <v>5027</v>
      </c>
      <c r="B8201" t="s">
        <v>5028</v>
      </c>
      <c r="C8201" s="2">
        <v>44046.154861111114</v>
      </c>
      <c r="D8201" s="2">
        <v>44046.186111111114</v>
      </c>
      <c r="E8201" t="s">
        <v>6649</v>
      </c>
    </row>
    <row r="8202" spans="1:5" x14ac:dyDescent="0.2">
      <c r="A8202" t="s">
        <v>5027</v>
      </c>
      <c r="B8202" t="s">
        <v>5028</v>
      </c>
      <c r="C8202" s="2">
        <v>44046.154861111114</v>
      </c>
      <c r="D8202" s="2">
        <v>44046.186111111114</v>
      </c>
      <c r="E8202" t="s">
        <v>6650</v>
      </c>
    </row>
    <row r="8203" spans="1:5" x14ac:dyDescent="0.2">
      <c r="A8203" t="s">
        <v>5027</v>
      </c>
      <c r="B8203" t="s">
        <v>5028</v>
      </c>
      <c r="C8203" s="2">
        <v>44046.154861111114</v>
      </c>
      <c r="D8203" s="2">
        <v>44046.186111111114</v>
      </c>
      <c r="E8203" t="s">
        <v>6651</v>
      </c>
    </row>
    <row r="8204" spans="1:5" x14ac:dyDescent="0.2">
      <c r="A8204" t="s">
        <v>5027</v>
      </c>
      <c r="B8204" t="s">
        <v>5028</v>
      </c>
      <c r="C8204" s="2">
        <v>44046.154861111114</v>
      </c>
      <c r="D8204" s="2">
        <v>44046.186111111114</v>
      </c>
      <c r="E8204" t="s">
        <v>6652</v>
      </c>
    </row>
    <row r="8205" spans="1:5" x14ac:dyDescent="0.2">
      <c r="A8205" t="s">
        <v>5027</v>
      </c>
      <c r="B8205" t="s">
        <v>5028</v>
      </c>
      <c r="C8205" s="2">
        <v>44046.154861111114</v>
      </c>
      <c r="D8205" s="2">
        <v>44046.186111111114</v>
      </c>
      <c r="E8205" t="s">
        <v>6653</v>
      </c>
    </row>
    <row r="8206" spans="1:5" x14ac:dyDescent="0.2">
      <c r="A8206" t="s">
        <v>5027</v>
      </c>
      <c r="B8206" t="s">
        <v>5028</v>
      </c>
      <c r="C8206" s="2">
        <v>44046.154861111114</v>
      </c>
      <c r="D8206" s="2">
        <v>44046.186111111114</v>
      </c>
      <c r="E8206" t="s">
        <v>3184</v>
      </c>
    </row>
    <row r="8207" spans="1:5" x14ac:dyDescent="0.2">
      <c r="A8207" t="s">
        <v>5027</v>
      </c>
      <c r="B8207" t="s">
        <v>5028</v>
      </c>
      <c r="C8207" s="2">
        <v>44046.154861111114</v>
      </c>
      <c r="D8207" s="2">
        <v>44046.186111111114</v>
      </c>
      <c r="E8207" t="s">
        <v>6654</v>
      </c>
    </row>
    <row r="8208" spans="1:5" x14ac:dyDescent="0.2">
      <c r="A8208" t="s">
        <v>5027</v>
      </c>
      <c r="B8208" t="s">
        <v>5028</v>
      </c>
      <c r="C8208" s="2">
        <v>44046.154861111114</v>
      </c>
      <c r="D8208" s="2">
        <v>44046.186111111114</v>
      </c>
      <c r="E8208" t="s">
        <v>3185</v>
      </c>
    </row>
    <row r="8209" spans="1:5" x14ac:dyDescent="0.2">
      <c r="A8209" t="s">
        <v>5027</v>
      </c>
      <c r="B8209" t="s">
        <v>5028</v>
      </c>
      <c r="C8209" s="2">
        <v>44046.154861111114</v>
      </c>
      <c r="D8209" s="2">
        <v>44046.186111111114</v>
      </c>
      <c r="E8209" t="s">
        <v>3187</v>
      </c>
    </row>
    <row r="8210" spans="1:5" x14ac:dyDescent="0.2">
      <c r="A8210" t="s">
        <v>5027</v>
      </c>
      <c r="B8210" t="s">
        <v>5028</v>
      </c>
      <c r="C8210" s="2">
        <v>44046.154861111114</v>
      </c>
      <c r="D8210" s="2">
        <v>44046.186111111114</v>
      </c>
      <c r="E8210" t="s">
        <v>6655</v>
      </c>
    </row>
    <row r="8211" spans="1:5" x14ac:dyDescent="0.2">
      <c r="A8211" t="s">
        <v>5027</v>
      </c>
      <c r="B8211" t="s">
        <v>5028</v>
      </c>
      <c r="C8211" s="2">
        <v>44046.154861111114</v>
      </c>
      <c r="D8211" s="2">
        <v>44046.186111111114</v>
      </c>
      <c r="E8211" t="s">
        <v>3193</v>
      </c>
    </row>
    <row r="8212" spans="1:5" x14ac:dyDescent="0.2">
      <c r="A8212" t="s">
        <v>5027</v>
      </c>
      <c r="B8212" t="s">
        <v>5028</v>
      </c>
      <c r="C8212" s="2">
        <v>44046.154861111114</v>
      </c>
      <c r="D8212" s="2">
        <v>44046.186111111114</v>
      </c>
      <c r="E8212" t="s">
        <v>3194</v>
      </c>
    </row>
    <row r="8213" spans="1:5" x14ac:dyDescent="0.2">
      <c r="A8213" t="s">
        <v>5027</v>
      </c>
      <c r="B8213" t="s">
        <v>5028</v>
      </c>
      <c r="C8213" s="2">
        <v>44046.154861111114</v>
      </c>
      <c r="D8213" s="2">
        <v>44046.186111111114</v>
      </c>
      <c r="E8213" t="s">
        <v>3195</v>
      </c>
    </row>
    <row r="8214" spans="1:5" x14ac:dyDescent="0.2">
      <c r="A8214" t="s">
        <v>5027</v>
      </c>
      <c r="B8214" t="s">
        <v>5028</v>
      </c>
      <c r="C8214" s="2">
        <v>44046.154861111114</v>
      </c>
      <c r="D8214" s="2">
        <v>44046.186111111114</v>
      </c>
      <c r="E8214" t="s">
        <v>3199</v>
      </c>
    </row>
    <row r="8215" spans="1:5" x14ac:dyDescent="0.2">
      <c r="A8215" t="s">
        <v>5027</v>
      </c>
      <c r="B8215" t="s">
        <v>5028</v>
      </c>
      <c r="C8215" s="2">
        <v>44046.154861111114</v>
      </c>
      <c r="D8215" s="2">
        <v>44046.186111111114</v>
      </c>
      <c r="E8215" t="s">
        <v>3201</v>
      </c>
    </row>
    <row r="8216" spans="1:5" x14ac:dyDescent="0.2">
      <c r="A8216" t="s">
        <v>5027</v>
      </c>
      <c r="B8216" t="s">
        <v>5028</v>
      </c>
      <c r="C8216" s="2">
        <v>44046.154861111114</v>
      </c>
      <c r="D8216" s="2">
        <v>44046.186111111114</v>
      </c>
      <c r="E8216" t="s">
        <v>6656</v>
      </c>
    </row>
    <row r="8217" spans="1:5" x14ac:dyDescent="0.2">
      <c r="A8217" t="s">
        <v>5027</v>
      </c>
      <c r="B8217" t="s">
        <v>5028</v>
      </c>
      <c r="C8217" s="2">
        <v>44046.154861111114</v>
      </c>
      <c r="D8217" s="2">
        <v>44046.186111111114</v>
      </c>
      <c r="E8217" t="s">
        <v>3204</v>
      </c>
    </row>
    <row r="8218" spans="1:5" x14ac:dyDescent="0.2">
      <c r="A8218" t="s">
        <v>5027</v>
      </c>
      <c r="B8218" t="s">
        <v>5028</v>
      </c>
      <c r="C8218" s="2">
        <v>44046.154861111114</v>
      </c>
      <c r="D8218" s="2">
        <v>44046.186111111114</v>
      </c>
      <c r="E8218" t="s">
        <v>6657</v>
      </c>
    </row>
    <row r="8219" spans="1:5" x14ac:dyDescent="0.2">
      <c r="A8219" t="s">
        <v>5027</v>
      </c>
      <c r="B8219" t="s">
        <v>5028</v>
      </c>
      <c r="C8219" s="2">
        <v>44046.154861111114</v>
      </c>
      <c r="D8219" s="2">
        <v>44046.186111111114</v>
      </c>
      <c r="E8219" t="s">
        <v>3205</v>
      </c>
    </row>
    <row r="8220" spans="1:5" x14ac:dyDescent="0.2">
      <c r="A8220" t="s">
        <v>5027</v>
      </c>
      <c r="B8220" t="s">
        <v>5028</v>
      </c>
      <c r="C8220" s="2">
        <v>44046.154861111114</v>
      </c>
      <c r="D8220" s="2">
        <v>44046.186111111114</v>
      </c>
      <c r="E8220" t="s">
        <v>3206</v>
      </c>
    </row>
    <row r="8221" spans="1:5" x14ac:dyDescent="0.2">
      <c r="A8221" t="s">
        <v>5027</v>
      </c>
      <c r="B8221" t="s">
        <v>5028</v>
      </c>
      <c r="C8221" s="2">
        <v>44046.154861111114</v>
      </c>
      <c r="D8221" s="2">
        <v>44046.186111111114</v>
      </c>
      <c r="E8221" t="s">
        <v>3207</v>
      </c>
    </row>
    <row r="8222" spans="1:5" x14ac:dyDescent="0.2">
      <c r="A8222" t="s">
        <v>5027</v>
      </c>
      <c r="B8222" t="s">
        <v>5028</v>
      </c>
      <c r="C8222" s="2">
        <v>44046.154861111114</v>
      </c>
      <c r="D8222" s="2">
        <v>44046.186111111114</v>
      </c>
      <c r="E8222" t="s">
        <v>3208</v>
      </c>
    </row>
    <row r="8223" spans="1:5" x14ac:dyDescent="0.2">
      <c r="A8223" t="s">
        <v>5027</v>
      </c>
      <c r="B8223" t="s">
        <v>5028</v>
      </c>
      <c r="C8223" s="2">
        <v>44046.154861111114</v>
      </c>
      <c r="D8223" s="2">
        <v>44046.186111111114</v>
      </c>
      <c r="E8223" t="s">
        <v>3209</v>
      </c>
    </row>
    <row r="8224" spans="1:5" x14ac:dyDescent="0.2">
      <c r="A8224" t="s">
        <v>5027</v>
      </c>
      <c r="B8224" t="s">
        <v>5028</v>
      </c>
      <c r="C8224" s="2">
        <v>44046.154861111114</v>
      </c>
      <c r="D8224" s="2">
        <v>44046.186111111114</v>
      </c>
      <c r="E8224" t="s">
        <v>3211</v>
      </c>
    </row>
    <row r="8225" spans="1:5" x14ac:dyDescent="0.2">
      <c r="A8225" t="s">
        <v>5027</v>
      </c>
      <c r="B8225" t="s">
        <v>5028</v>
      </c>
      <c r="C8225" s="2">
        <v>44046.154861111114</v>
      </c>
      <c r="D8225" s="2">
        <v>44046.186111111114</v>
      </c>
      <c r="E8225" t="s">
        <v>6658</v>
      </c>
    </row>
    <row r="8226" spans="1:5" x14ac:dyDescent="0.2">
      <c r="A8226" t="s">
        <v>5027</v>
      </c>
      <c r="B8226" t="s">
        <v>5028</v>
      </c>
      <c r="C8226" s="2">
        <v>44046.154861111114</v>
      </c>
      <c r="D8226" s="2">
        <v>44046.186111111114</v>
      </c>
      <c r="E8226" t="s">
        <v>6659</v>
      </c>
    </row>
    <row r="8227" spans="1:5" x14ac:dyDescent="0.2">
      <c r="A8227" t="s">
        <v>5027</v>
      </c>
      <c r="B8227" t="s">
        <v>5028</v>
      </c>
      <c r="C8227" s="2">
        <v>44046.154861111114</v>
      </c>
      <c r="D8227" s="2">
        <v>44046.186111111114</v>
      </c>
      <c r="E8227" t="s">
        <v>3215</v>
      </c>
    </row>
    <row r="8228" spans="1:5" x14ac:dyDescent="0.2">
      <c r="A8228" t="s">
        <v>5027</v>
      </c>
      <c r="B8228" t="s">
        <v>5028</v>
      </c>
      <c r="C8228" s="2">
        <v>44046.154861111114</v>
      </c>
      <c r="D8228" s="2">
        <v>44046.186111111114</v>
      </c>
      <c r="E8228" t="s">
        <v>3217</v>
      </c>
    </row>
    <row r="8229" spans="1:5" x14ac:dyDescent="0.2">
      <c r="A8229" t="s">
        <v>5027</v>
      </c>
      <c r="B8229" t="s">
        <v>5028</v>
      </c>
      <c r="C8229" s="2">
        <v>44046.154861111114</v>
      </c>
      <c r="D8229" s="2">
        <v>44046.186111111114</v>
      </c>
      <c r="E8229" t="s">
        <v>3218</v>
      </c>
    </row>
    <row r="8230" spans="1:5" x14ac:dyDescent="0.2">
      <c r="A8230" t="s">
        <v>5027</v>
      </c>
      <c r="B8230" t="s">
        <v>5028</v>
      </c>
      <c r="C8230" s="2">
        <v>44046.154861111114</v>
      </c>
      <c r="D8230" s="2">
        <v>44046.186111111114</v>
      </c>
      <c r="E8230" t="s">
        <v>6660</v>
      </c>
    </row>
    <row r="8231" spans="1:5" x14ac:dyDescent="0.2">
      <c r="A8231" t="s">
        <v>5027</v>
      </c>
      <c r="B8231" t="s">
        <v>5028</v>
      </c>
      <c r="C8231" s="2">
        <v>44046.154861111114</v>
      </c>
      <c r="D8231" s="2">
        <v>44046.186111111114</v>
      </c>
      <c r="E8231" t="s">
        <v>3222</v>
      </c>
    </row>
    <row r="8232" spans="1:5" x14ac:dyDescent="0.2">
      <c r="A8232" t="s">
        <v>5027</v>
      </c>
      <c r="B8232" t="s">
        <v>5028</v>
      </c>
      <c r="C8232" s="2">
        <v>44046.154861111114</v>
      </c>
      <c r="D8232" s="2">
        <v>44046.186111111114</v>
      </c>
      <c r="E8232" t="s">
        <v>3223</v>
      </c>
    </row>
    <row r="8233" spans="1:5" x14ac:dyDescent="0.2">
      <c r="A8233" t="s">
        <v>5027</v>
      </c>
      <c r="B8233" t="s">
        <v>5028</v>
      </c>
      <c r="C8233" s="2">
        <v>44046.154861111114</v>
      </c>
      <c r="D8233" s="2">
        <v>44046.186111111114</v>
      </c>
      <c r="E8233" t="s">
        <v>6661</v>
      </c>
    </row>
    <row r="8234" spans="1:5" x14ac:dyDescent="0.2">
      <c r="A8234" t="s">
        <v>5027</v>
      </c>
      <c r="B8234" t="s">
        <v>5028</v>
      </c>
      <c r="C8234" s="2">
        <v>44046.154861111114</v>
      </c>
      <c r="D8234" s="2">
        <v>44046.186111111114</v>
      </c>
      <c r="E8234" t="s">
        <v>3229</v>
      </c>
    </row>
    <row r="8235" spans="1:5" x14ac:dyDescent="0.2">
      <c r="A8235" t="s">
        <v>5027</v>
      </c>
      <c r="B8235" t="s">
        <v>5028</v>
      </c>
      <c r="C8235" s="2">
        <v>44046.154861111114</v>
      </c>
      <c r="D8235" s="2">
        <v>44046.186111111114</v>
      </c>
      <c r="E8235" t="s">
        <v>6662</v>
      </c>
    </row>
    <row r="8236" spans="1:5" x14ac:dyDescent="0.2">
      <c r="A8236" t="s">
        <v>5027</v>
      </c>
      <c r="B8236" t="s">
        <v>5028</v>
      </c>
      <c r="C8236" s="2">
        <v>44046.154861111114</v>
      </c>
      <c r="D8236" s="2">
        <v>44046.186111111114</v>
      </c>
      <c r="E8236" t="s">
        <v>6663</v>
      </c>
    </row>
    <row r="8237" spans="1:5" x14ac:dyDescent="0.2">
      <c r="A8237" t="s">
        <v>5027</v>
      </c>
      <c r="B8237" t="s">
        <v>5028</v>
      </c>
      <c r="C8237" s="2">
        <v>44046.154861111114</v>
      </c>
      <c r="D8237" s="2">
        <v>44046.186111111114</v>
      </c>
      <c r="E8237" t="s">
        <v>6664</v>
      </c>
    </row>
    <row r="8238" spans="1:5" x14ac:dyDescent="0.2">
      <c r="A8238" t="s">
        <v>5027</v>
      </c>
      <c r="B8238" t="s">
        <v>5028</v>
      </c>
      <c r="C8238" s="2">
        <v>44046.154861111114</v>
      </c>
      <c r="D8238" s="2">
        <v>44046.186111111114</v>
      </c>
      <c r="E8238" t="s">
        <v>6665</v>
      </c>
    </row>
    <row r="8239" spans="1:5" x14ac:dyDescent="0.2">
      <c r="A8239" t="s">
        <v>5027</v>
      </c>
      <c r="B8239" t="s">
        <v>5028</v>
      </c>
      <c r="C8239" s="2">
        <v>44046.154861111114</v>
      </c>
      <c r="D8239" s="2">
        <v>44046.186111111114</v>
      </c>
      <c r="E8239" t="s">
        <v>6666</v>
      </c>
    </row>
    <row r="8240" spans="1:5" x14ac:dyDescent="0.2">
      <c r="A8240" t="s">
        <v>5027</v>
      </c>
      <c r="B8240" t="s">
        <v>5028</v>
      </c>
      <c r="C8240" s="2">
        <v>44046.154861111114</v>
      </c>
      <c r="D8240" s="2">
        <v>44046.186111111114</v>
      </c>
      <c r="E8240" t="s">
        <v>6667</v>
      </c>
    </row>
    <row r="8241" spans="1:5" x14ac:dyDescent="0.2">
      <c r="A8241" t="s">
        <v>5027</v>
      </c>
      <c r="B8241" t="s">
        <v>5028</v>
      </c>
      <c r="C8241" s="2">
        <v>44046.154861111114</v>
      </c>
      <c r="D8241" s="2">
        <v>44046.186111111114</v>
      </c>
      <c r="E8241" t="s">
        <v>3233</v>
      </c>
    </row>
    <row r="8242" spans="1:5" x14ac:dyDescent="0.2">
      <c r="A8242" t="s">
        <v>5027</v>
      </c>
      <c r="B8242" t="s">
        <v>5028</v>
      </c>
      <c r="C8242" s="2">
        <v>44046.154861111114</v>
      </c>
      <c r="D8242" s="2">
        <v>44046.186111111114</v>
      </c>
      <c r="E8242" t="s">
        <v>3238</v>
      </c>
    </row>
    <row r="8243" spans="1:5" x14ac:dyDescent="0.2">
      <c r="A8243" t="s">
        <v>5027</v>
      </c>
      <c r="B8243" t="s">
        <v>5028</v>
      </c>
      <c r="C8243" s="2">
        <v>44046.154861111114</v>
      </c>
      <c r="D8243" s="2">
        <v>44046.186111111114</v>
      </c>
      <c r="E8243" t="s">
        <v>6668</v>
      </c>
    </row>
    <row r="8244" spans="1:5" x14ac:dyDescent="0.2">
      <c r="A8244" t="s">
        <v>5027</v>
      </c>
      <c r="B8244" t="s">
        <v>5028</v>
      </c>
      <c r="C8244" s="2">
        <v>44046.154861111114</v>
      </c>
      <c r="D8244" s="2">
        <v>44046.186111111114</v>
      </c>
      <c r="E8244" t="s">
        <v>6669</v>
      </c>
    </row>
    <row r="8245" spans="1:5" x14ac:dyDescent="0.2">
      <c r="A8245" t="s">
        <v>5027</v>
      </c>
      <c r="B8245" t="s">
        <v>5028</v>
      </c>
      <c r="C8245" s="2">
        <v>44046.154861111114</v>
      </c>
      <c r="D8245" s="2">
        <v>44046.186111111114</v>
      </c>
      <c r="E8245" t="s">
        <v>3239</v>
      </c>
    </row>
    <row r="8246" spans="1:5" x14ac:dyDescent="0.2">
      <c r="A8246" t="s">
        <v>5027</v>
      </c>
      <c r="B8246" t="s">
        <v>5028</v>
      </c>
      <c r="C8246" s="2">
        <v>44046.154861111114</v>
      </c>
      <c r="D8246" s="2">
        <v>44046.186111111114</v>
      </c>
      <c r="E8246" t="s">
        <v>3240</v>
      </c>
    </row>
    <row r="8247" spans="1:5" x14ac:dyDescent="0.2">
      <c r="A8247" t="s">
        <v>5027</v>
      </c>
      <c r="B8247" t="s">
        <v>5028</v>
      </c>
      <c r="C8247" s="2">
        <v>44046.154861111114</v>
      </c>
      <c r="D8247" s="2">
        <v>44046.186111111114</v>
      </c>
      <c r="E8247" t="s">
        <v>6670</v>
      </c>
    </row>
    <row r="8248" spans="1:5" x14ac:dyDescent="0.2">
      <c r="A8248" t="s">
        <v>5027</v>
      </c>
      <c r="B8248" t="s">
        <v>5028</v>
      </c>
      <c r="C8248" s="2">
        <v>44046.154861111114</v>
      </c>
      <c r="D8248" s="2">
        <v>44046.186111111114</v>
      </c>
      <c r="E8248" t="s">
        <v>6671</v>
      </c>
    </row>
    <row r="8249" spans="1:5" x14ac:dyDescent="0.2">
      <c r="A8249" t="s">
        <v>5027</v>
      </c>
      <c r="B8249" t="s">
        <v>5028</v>
      </c>
      <c r="C8249" s="2">
        <v>44046.154861111114</v>
      </c>
      <c r="D8249" s="2">
        <v>44046.186111111114</v>
      </c>
      <c r="E8249" t="s">
        <v>6672</v>
      </c>
    </row>
    <row r="8250" spans="1:5" x14ac:dyDescent="0.2">
      <c r="A8250" t="s">
        <v>5027</v>
      </c>
      <c r="B8250" t="s">
        <v>5028</v>
      </c>
      <c r="C8250" s="2">
        <v>44046.154861111114</v>
      </c>
      <c r="D8250" s="2">
        <v>44046.186111111114</v>
      </c>
      <c r="E8250" t="s">
        <v>6673</v>
      </c>
    </row>
    <row r="8251" spans="1:5" x14ac:dyDescent="0.2">
      <c r="A8251" t="s">
        <v>5027</v>
      </c>
      <c r="B8251" t="s">
        <v>5028</v>
      </c>
      <c r="C8251" s="2">
        <v>44046.154861111114</v>
      </c>
      <c r="D8251" s="2">
        <v>44046.186111111114</v>
      </c>
      <c r="E8251" t="s">
        <v>6674</v>
      </c>
    </row>
    <row r="8252" spans="1:5" x14ac:dyDescent="0.2">
      <c r="A8252" t="s">
        <v>5027</v>
      </c>
      <c r="B8252" t="s">
        <v>5028</v>
      </c>
      <c r="C8252" s="2">
        <v>44046.154861111114</v>
      </c>
      <c r="D8252" s="2">
        <v>44046.186111111114</v>
      </c>
      <c r="E8252" t="s">
        <v>6675</v>
      </c>
    </row>
    <row r="8253" spans="1:5" x14ac:dyDescent="0.2">
      <c r="A8253" t="s">
        <v>5027</v>
      </c>
      <c r="B8253" t="s">
        <v>5028</v>
      </c>
      <c r="C8253" s="2">
        <v>44046.154861111114</v>
      </c>
      <c r="D8253" s="2">
        <v>44046.186111111114</v>
      </c>
      <c r="E8253" t="s">
        <v>6676</v>
      </c>
    </row>
    <row r="8254" spans="1:5" x14ac:dyDescent="0.2">
      <c r="A8254" t="s">
        <v>5027</v>
      </c>
      <c r="B8254" t="s">
        <v>5028</v>
      </c>
      <c r="C8254" s="2">
        <v>44046.154861111114</v>
      </c>
      <c r="D8254" s="2">
        <v>44046.186111111114</v>
      </c>
      <c r="E8254" t="s">
        <v>6677</v>
      </c>
    </row>
    <row r="8255" spans="1:5" x14ac:dyDescent="0.2">
      <c r="A8255" t="s">
        <v>5027</v>
      </c>
      <c r="B8255" t="s">
        <v>5028</v>
      </c>
      <c r="C8255" s="2">
        <v>44046.154861111114</v>
      </c>
      <c r="D8255" s="2">
        <v>44046.186111111114</v>
      </c>
      <c r="E8255" t="s">
        <v>6678</v>
      </c>
    </row>
    <row r="8256" spans="1:5" x14ac:dyDescent="0.2">
      <c r="A8256" t="s">
        <v>5027</v>
      </c>
      <c r="B8256" t="s">
        <v>5028</v>
      </c>
      <c r="C8256" s="2">
        <v>44046.154861111114</v>
      </c>
      <c r="D8256" s="2">
        <v>44046.186111111114</v>
      </c>
      <c r="E8256" t="s">
        <v>3244</v>
      </c>
    </row>
    <row r="8257" spans="1:5" x14ac:dyDescent="0.2">
      <c r="A8257" t="s">
        <v>5027</v>
      </c>
      <c r="B8257" t="s">
        <v>5028</v>
      </c>
      <c r="C8257" s="2">
        <v>44046.154861111114</v>
      </c>
      <c r="D8257" s="2">
        <v>44046.186111111114</v>
      </c>
      <c r="E8257" t="s">
        <v>3245</v>
      </c>
    </row>
    <row r="8258" spans="1:5" x14ac:dyDescent="0.2">
      <c r="A8258" t="s">
        <v>5027</v>
      </c>
      <c r="B8258" t="s">
        <v>5028</v>
      </c>
      <c r="C8258" s="2">
        <v>44046.154861111114</v>
      </c>
      <c r="D8258" s="2">
        <v>44046.186111111114</v>
      </c>
      <c r="E8258" t="s">
        <v>3246</v>
      </c>
    </row>
    <row r="8259" spans="1:5" x14ac:dyDescent="0.2">
      <c r="A8259" t="s">
        <v>5027</v>
      </c>
      <c r="B8259" t="s">
        <v>5028</v>
      </c>
      <c r="C8259" s="2">
        <v>44046.154861111114</v>
      </c>
      <c r="D8259" s="2">
        <v>44046.186111111114</v>
      </c>
      <c r="E8259" t="s">
        <v>3248</v>
      </c>
    </row>
    <row r="8260" spans="1:5" x14ac:dyDescent="0.2">
      <c r="A8260" t="s">
        <v>5027</v>
      </c>
      <c r="B8260" t="s">
        <v>5028</v>
      </c>
      <c r="C8260" s="2">
        <v>44046.154861111114</v>
      </c>
      <c r="D8260" s="2">
        <v>44046.186111111114</v>
      </c>
      <c r="E8260" t="s">
        <v>6679</v>
      </c>
    </row>
    <row r="8261" spans="1:5" x14ac:dyDescent="0.2">
      <c r="A8261" t="s">
        <v>5027</v>
      </c>
      <c r="B8261" t="s">
        <v>5028</v>
      </c>
      <c r="C8261" s="2">
        <v>44046.154861111114</v>
      </c>
      <c r="D8261" s="2">
        <v>44046.186111111114</v>
      </c>
      <c r="E8261" t="s">
        <v>3252</v>
      </c>
    </row>
    <row r="8262" spans="1:5" x14ac:dyDescent="0.2">
      <c r="A8262" t="s">
        <v>5027</v>
      </c>
      <c r="B8262" t="s">
        <v>5028</v>
      </c>
      <c r="C8262" s="2">
        <v>44046.154861111114</v>
      </c>
      <c r="D8262" s="2">
        <v>44046.186111111114</v>
      </c>
      <c r="E8262" t="s">
        <v>3254</v>
      </c>
    </row>
    <row r="8263" spans="1:5" x14ac:dyDescent="0.2">
      <c r="A8263" t="s">
        <v>5027</v>
      </c>
      <c r="B8263" t="s">
        <v>5028</v>
      </c>
      <c r="C8263" s="2">
        <v>44046.154861111114</v>
      </c>
      <c r="D8263" s="2">
        <v>44046.186111111114</v>
      </c>
      <c r="E8263" t="s">
        <v>6680</v>
      </c>
    </row>
    <row r="8264" spans="1:5" x14ac:dyDescent="0.2">
      <c r="A8264" t="s">
        <v>5027</v>
      </c>
      <c r="B8264" t="s">
        <v>5028</v>
      </c>
      <c r="C8264" s="2">
        <v>44046.154861111114</v>
      </c>
      <c r="D8264" s="2">
        <v>44046.186111111114</v>
      </c>
      <c r="E8264" t="s">
        <v>3255</v>
      </c>
    </row>
    <row r="8265" spans="1:5" x14ac:dyDescent="0.2">
      <c r="A8265" t="s">
        <v>5027</v>
      </c>
      <c r="B8265" t="s">
        <v>5028</v>
      </c>
      <c r="C8265" s="2">
        <v>44046.154861111114</v>
      </c>
      <c r="D8265" s="2">
        <v>44046.186111111114</v>
      </c>
      <c r="E8265" t="s">
        <v>6681</v>
      </c>
    </row>
    <row r="8266" spans="1:5" x14ac:dyDescent="0.2">
      <c r="A8266" t="s">
        <v>5027</v>
      </c>
      <c r="B8266" t="s">
        <v>5028</v>
      </c>
      <c r="C8266" s="2">
        <v>44046.154861111114</v>
      </c>
      <c r="D8266" s="2">
        <v>44046.186111111114</v>
      </c>
      <c r="E8266" t="s">
        <v>3257</v>
      </c>
    </row>
    <row r="8267" spans="1:5" x14ac:dyDescent="0.2">
      <c r="A8267" t="s">
        <v>5027</v>
      </c>
      <c r="B8267" t="s">
        <v>5028</v>
      </c>
      <c r="C8267" s="2">
        <v>44046.154861111114</v>
      </c>
      <c r="D8267" s="2">
        <v>44046.186111111114</v>
      </c>
      <c r="E8267" t="s">
        <v>3259</v>
      </c>
    </row>
    <row r="8268" spans="1:5" x14ac:dyDescent="0.2">
      <c r="A8268" t="s">
        <v>5027</v>
      </c>
      <c r="B8268" t="s">
        <v>5028</v>
      </c>
      <c r="C8268" s="2">
        <v>44046.154861111114</v>
      </c>
      <c r="D8268" s="2">
        <v>44046.186111111114</v>
      </c>
      <c r="E8268" t="s">
        <v>3260</v>
      </c>
    </row>
    <row r="8269" spans="1:5" x14ac:dyDescent="0.2">
      <c r="A8269" t="s">
        <v>5027</v>
      </c>
      <c r="B8269" t="s">
        <v>5028</v>
      </c>
      <c r="C8269" s="2">
        <v>44046.154861111114</v>
      </c>
      <c r="D8269" s="2">
        <v>44046.186111111114</v>
      </c>
      <c r="E8269" t="s">
        <v>6682</v>
      </c>
    </row>
    <row r="8270" spans="1:5" x14ac:dyDescent="0.2">
      <c r="A8270" t="s">
        <v>5027</v>
      </c>
      <c r="B8270" t="s">
        <v>5028</v>
      </c>
      <c r="C8270" s="2">
        <v>44046.154861111114</v>
      </c>
      <c r="D8270" s="2">
        <v>44046.186111111114</v>
      </c>
      <c r="E8270" t="s">
        <v>3261</v>
      </c>
    </row>
    <row r="8271" spans="1:5" x14ac:dyDescent="0.2">
      <c r="A8271" t="s">
        <v>5027</v>
      </c>
      <c r="B8271" t="s">
        <v>5028</v>
      </c>
      <c r="C8271" s="2">
        <v>44046.154861111114</v>
      </c>
      <c r="D8271" s="2">
        <v>44046.186111111114</v>
      </c>
      <c r="E8271" t="s">
        <v>3263</v>
      </c>
    </row>
    <row r="8272" spans="1:5" x14ac:dyDescent="0.2">
      <c r="A8272" t="s">
        <v>5027</v>
      </c>
      <c r="B8272" t="s">
        <v>5028</v>
      </c>
      <c r="C8272" s="2">
        <v>44046.154861111114</v>
      </c>
      <c r="D8272" s="2">
        <v>44046.186111111114</v>
      </c>
      <c r="E8272" t="s">
        <v>6683</v>
      </c>
    </row>
    <row r="8273" spans="1:5" x14ac:dyDescent="0.2">
      <c r="A8273" t="s">
        <v>5027</v>
      </c>
      <c r="B8273" t="s">
        <v>5028</v>
      </c>
      <c r="C8273" s="2">
        <v>44046.154861111114</v>
      </c>
      <c r="D8273" s="2">
        <v>44046.186111111114</v>
      </c>
      <c r="E8273" t="s">
        <v>3267</v>
      </c>
    </row>
    <row r="8274" spans="1:5" x14ac:dyDescent="0.2">
      <c r="A8274" t="s">
        <v>5027</v>
      </c>
      <c r="B8274" t="s">
        <v>5028</v>
      </c>
      <c r="C8274" s="2">
        <v>44046.154861111114</v>
      </c>
      <c r="D8274" s="2">
        <v>44046.186111111114</v>
      </c>
      <c r="E8274" t="s">
        <v>6684</v>
      </c>
    </row>
    <row r="8275" spans="1:5" x14ac:dyDescent="0.2">
      <c r="A8275" t="s">
        <v>5027</v>
      </c>
      <c r="B8275" t="s">
        <v>5028</v>
      </c>
      <c r="C8275" s="2">
        <v>44046.154861111114</v>
      </c>
      <c r="D8275" s="2">
        <v>44046.186111111114</v>
      </c>
      <c r="E8275" t="s">
        <v>3269</v>
      </c>
    </row>
    <row r="8276" spans="1:5" x14ac:dyDescent="0.2">
      <c r="A8276" t="s">
        <v>5027</v>
      </c>
      <c r="B8276" t="s">
        <v>5028</v>
      </c>
      <c r="C8276" s="2">
        <v>44046.154861111114</v>
      </c>
      <c r="D8276" s="2">
        <v>44046.186111111114</v>
      </c>
      <c r="E8276" t="s">
        <v>3270</v>
      </c>
    </row>
    <row r="8277" spans="1:5" x14ac:dyDescent="0.2">
      <c r="A8277" t="s">
        <v>5027</v>
      </c>
      <c r="B8277" t="s">
        <v>5028</v>
      </c>
      <c r="C8277" s="2">
        <v>44046.154861111114</v>
      </c>
      <c r="D8277" s="2">
        <v>44046.186111111114</v>
      </c>
      <c r="E8277" t="s">
        <v>6685</v>
      </c>
    </row>
    <row r="8278" spans="1:5" x14ac:dyDescent="0.2">
      <c r="A8278" t="s">
        <v>5027</v>
      </c>
      <c r="B8278" t="s">
        <v>5028</v>
      </c>
      <c r="C8278" s="2">
        <v>44046.154861111114</v>
      </c>
      <c r="D8278" s="2">
        <v>44046.186111111114</v>
      </c>
      <c r="E8278" t="s">
        <v>6686</v>
      </c>
    </row>
    <row r="8279" spans="1:5" x14ac:dyDescent="0.2">
      <c r="A8279" t="s">
        <v>5027</v>
      </c>
      <c r="B8279" t="s">
        <v>5028</v>
      </c>
      <c r="C8279" s="2">
        <v>44046.154861111114</v>
      </c>
      <c r="D8279" s="2">
        <v>44046.186111111114</v>
      </c>
      <c r="E8279" t="s">
        <v>6687</v>
      </c>
    </row>
    <row r="8280" spans="1:5" x14ac:dyDescent="0.2">
      <c r="A8280" t="s">
        <v>5027</v>
      </c>
      <c r="B8280" t="s">
        <v>5028</v>
      </c>
      <c r="C8280" s="2">
        <v>44046.154861111114</v>
      </c>
      <c r="D8280" s="2">
        <v>44046.186111111114</v>
      </c>
      <c r="E8280" t="s">
        <v>3273</v>
      </c>
    </row>
    <row r="8281" spans="1:5" x14ac:dyDescent="0.2">
      <c r="A8281" t="s">
        <v>5027</v>
      </c>
      <c r="B8281" t="s">
        <v>5028</v>
      </c>
      <c r="C8281" s="2">
        <v>44046.154861111114</v>
      </c>
      <c r="D8281" s="2">
        <v>44046.186111111114</v>
      </c>
      <c r="E8281" t="s">
        <v>6688</v>
      </c>
    </row>
    <row r="8282" spans="1:5" x14ac:dyDescent="0.2">
      <c r="A8282" t="s">
        <v>5027</v>
      </c>
      <c r="B8282" t="s">
        <v>5028</v>
      </c>
      <c r="C8282" s="2">
        <v>44046.154861111114</v>
      </c>
      <c r="D8282" s="2">
        <v>44046.186111111114</v>
      </c>
      <c r="E8282" t="s">
        <v>6689</v>
      </c>
    </row>
    <row r="8283" spans="1:5" x14ac:dyDescent="0.2">
      <c r="A8283" t="s">
        <v>5027</v>
      </c>
      <c r="B8283" t="s">
        <v>5028</v>
      </c>
      <c r="C8283" s="2">
        <v>44046.154861111114</v>
      </c>
      <c r="D8283" s="2">
        <v>44046.186111111114</v>
      </c>
      <c r="E8283" t="s">
        <v>6690</v>
      </c>
    </row>
    <row r="8284" spans="1:5" x14ac:dyDescent="0.2">
      <c r="A8284" t="s">
        <v>5027</v>
      </c>
      <c r="B8284" t="s">
        <v>5028</v>
      </c>
      <c r="C8284" s="2">
        <v>44046.154861111114</v>
      </c>
      <c r="D8284" s="2">
        <v>44046.186111111114</v>
      </c>
      <c r="E8284" t="s">
        <v>6691</v>
      </c>
    </row>
    <row r="8285" spans="1:5" x14ac:dyDescent="0.2">
      <c r="A8285" t="s">
        <v>5027</v>
      </c>
      <c r="B8285" t="s">
        <v>5028</v>
      </c>
      <c r="C8285" s="2">
        <v>44046.154861111114</v>
      </c>
      <c r="D8285" s="2">
        <v>44046.186111111114</v>
      </c>
      <c r="E8285" t="s">
        <v>6692</v>
      </c>
    </row>
    <row r="8286" spans="1:5" x14ac:dyDescent="0.2">
      <c r="A8286" t="s">
        <v>5027</v>
      </c>
      <c r="B8286" t="s">
        <v>5028</v>
      </c>
      <c r="C8286" s="2">
        <v>44046.154861111114</v>
      </c>
      <c r="D8286" s="2">
        <v>44046.186111111114</v>
      </c>
      <c r="E8286" t="s">
        <v>3275</v>
      </c>
    </row>
    <row r="8287" spans="1:5" x14ac:dyDescent="0.2">
      <c r="A8287" t="s">
        <v>5027</v>
      </c>
      <c r="B8287" t="s">
        <v>5028</v>
      </c>
      <c r="C8287" s="2">
        <v>44046.154861111114</v>
      </c>
      <c r="D8287" s="2">
        <v>44046.186111111114</v>
      </c>
      <c r="E8287" t="s">
        <v>6693</v>
      </c>
    </row>
    <row r="8288" spans="1:5" x14ac:dyDescent="0.2">
      <c r="A8288" t="s">
        <v>5027</v>
      </c>
      <c r="B8288" t="s">
        <v>5028</v>
      </c>
      <c r="C8288" s="2">
        <v>44046.154861111114</v>
      </c>
      <c r="D8288" s="2">
        <v>44046.186111111114</v>
      </c>
      <c r="E8288" t="s">
        <v>6694</v>
      </c>
    </row>
    <row r="8289" spans="1:5" x14ac:dyDescent="0.2">
      <c r="A8289" t="s">
        <v>5027</v>
      </c>
      <c r="B8289" t="s">
        <v>5028</v>
      </c>
      <c r="C8289" s="2">
        <v>44046.154861111114</v>
      </c>
      <c r="D8289" s="2">
        <v>44046.186111111114</v>
      </c>
      <c r="E8289" t="s">
        <v>3277</v>
      </c>
    </row>
    <row r="8290" spans="1:5" x14ac:dyDescent="0.2">
      <c r="A8290" t="s">
        <v>5027</v>
      </c>
      <c r="B8290" t="s">
        <v>5028</v>
      </c>
      <c r="C8290" s="2">
        <v>44046.154861111114</v>
      </c>
      <c r="D8290" s="2">
        <v>44046.186111111114</v>
      </c>
      <c r="E8290" t="s">
        <v>6695</v>
      </c>
    </row>
    <row r="8291" spans="1:5" x14ac:dyDescent="0.2">
      <c r="A8291" t="s">
        <v>5027</v>
      </c>
      <c r="B8291" t="s">
        <v>5028</v>
      </c>
      <c r="C8291" s="2">
        <v>44046.154861111114</v>
      </c>
      <c r="D8291" s="2">
        <v>44046.186111111114</v>
      </c>
      <c r="E8291" t="s">
        <v>3281</v>
      </c>
    </row>
    <row r="8292" spans="1:5" x14ac:dyDescent="0.2">
      <c r="A8292" t="s">
        <v>5027</v>
      </c>
      <c r="B8292" t="s">
        <v>5028</v>
      </c>
      <c r="C8292" s="2">
        <v>44046.154861111114</v>
      </c>
      <c r="D8292" s="2">
        <v>44046.186111111114</v>
      </c>
      <c r="E8292" t="s">
        <v>3283</v>
      </c>
    </row>
    <row r="8293" spans="1:5" x14ac:dyDescent="0.2">
      <c r="A8293" t="s">
        <v>5027</v>
      </c>
      <c r="B8293" t="s">
        <v>5028</v>
      </c>
      <c r="C8293" s="2">
        <v>44046.154861111114</v>
      </c>
      <c r="D8293" s="2">
        <v>44046.186111111114</v>
      </c>
      <c r="E8293" t="s">
        <v>3285</v>
      </c>
    </row>
    <row r="8294" spans="1:5" x14ac:dyDescent="0.2">
      <c r="A8294" t="s">
        <v>5027</v>
      </c>
      <c r="B8294" t="s">
        <v>5028</v>
      </c>
      <c r="C8294" s="2">
        <v>44046.154861111114</v>
      </c>
      <c r="D8294" s="2">
        <v>44046.186111111114</v>
      </c>
      <c r="E8294" t="s">
        <v>3286</v>
      </c>
    </row>
    <row r="8295" spans="1:5" x14ac:dyDescent="0.2">
      <c r="A8295" t="s">
        <v>5027</v>
      </c>
      <c r="B8295" t="s">
        <v>5028</v>
      </c>
      <c r="C8295" s="2">
        <v>44046.154861111114</v>
      </c>
      <c r="D8295" s="2">
        <v>44046.186111111114</v>
      </c>
      <c r="E8295" t="s">
        <v>3287</v>
      </c>
    </row>
    <row r="8296" spans="1:5" x14ac:dyDescent="0.2">
      <c r="A8296" t="s">
        <v>5027</v>
      </c>
      <c r="B8296" t="s">
        <v>5028</v>
      </c>
      <c r="C8296" s="2">
        <v>44046.154861111114</v>
      </c>
      <c r="D8296" s="2">
        <v>44046.186111111114</v>
      </c>
      <c r="E8296" t="s">
        <v>6696</v>
      </c>
    </row>
    <row r="8297" spans="1:5" x14ac:dyDescent="0.2">
      <c r="A8297" t="s">
        <v>5027</v>
      </c>
      <c r="B8297" t="s">
        <v>5028</v>
      </c>
      <c r="C8297" s="2">
        <v>44046.154861111114</v>
      </c>
      <c r="D8297" s="2">
        <v>44046.186111111114</v>
      </c>
      <c r="E8297" t="s">
        <v>6697</v>
      </c>
    </row>
    <row r="8298" spans="1:5" x14ac:dyDescent="0.2">
      <c r="A8298" t="s">
        <v>5027</v>
      </c>
      <c r="B8298" t="s">
        <v>5028</v>
      </c>
      <c r="C8298" s="2">
        <v>44046.154861111114</v>
      </c>
      <c r="D8298" s="2">
        <v>44046.186111111114</v>
      </c>
      <c r="E8298" t="s">
        <v>3289</v>
      </c>
    </row>
    <row r="8299" spans="1:5" x14ac:dyDescent="0.2">
      <c r="A8299" t="s">
        <v>5027</v>
      </c>
      <c r="B8299" t="s">
        <v>5028</v>
      </c>
      <c r="C8299" s="2">
        <v>44046.154861111114</v>
      </c>
      <c r="D8299" s="2">
        <v>44046.186111111114</v>
      </c>
      <c r="E8299" t="s">
        <v>6698</v>
      </c>
    </row>
    <row r="8300" spans="1:5" x14ac:dyDescent="0.2">
      <c r="A8300" t="s">
        <v>5027</v>
      </c>
      <c r="B8300" t="s">
        <v>5028</v>
      </c>
      <c r="C8300" s="2">
        <v>44046.154861111114</v>
      </c>
      <c r="D8300" s="2">
        <v>44046.186111111114</v>
      </c>
      <c r="E8300" t="s">
        <v>3293</v>
      </c>
    </row>
    <row r="8301" spans="1:5" x14ac:dyDescent="0.2">
      <c r="A8301" t="s">
        <v>5027</v>
      </c>
      <c r="B8301" t="s">
        <v>5028</v>
      </c>
      <c r="C8301" s="2">
        <v>44046.154861111114</v>
      </c>
      <c r="D8301" s="2">
        <v>44046.186111111114</v>
      </c>
      <c r="E8301" t="s">
        <v>3294</v>
      </c>
    </row>
    <row r="8302" spans="1:5" x14ac:dyDescent="0.2">
      <c r="A8302" t="s">
        <v>5027</v>
      </c>
      <c r="B8302" t="s">
        <v>5028</v>
      </c>
      <c r="C8302" s="2">
        <v>44046.154861111114</v>
      </c>
      <c r="D8302" s="2">
        <v>44046.186111111114</v>
      </c>
      <c r="E8302" t="s">
        <v>3295</v>
      </c>
    </row>
    <row r="8303" spans="1:5" x14ac:dyDescent="0.2">
      <c r="A8303" t="s">
        <v>5027</v>
      </c>
      <c r="B8303" t="s">
        <v>5028</v>
      </c>
      <c r="C8303" s="2">
        <v>44046.154861111114</v>
      </c>
      <c r="D8303" s="2">
        <v>44046.186111111114</v>
      </c>
      <c r="E8303" t="s">
        <v>3297</v>
      </c>
    </row>
    <row r="8304" spans="1:5" x14ac:dyDescent="0.2">
      <c r="A8304" t="s">
        <v>5027</v>
      </c>
      <c r="B8304" t="s">
        <v>5028</v>
      </c>
      <c r="C8304" s="2">
        <v>44046.154861111114</v>
      </c>
      <c r="D8304" s="2">
        <v>44046.186111111114</v>
      </c>
      <c r="E8304" t="s">
        <v>3299</v>
      </c>
    </row>
    <row r="8305" spans="1:5" x14ac:dyDescent="0.2">
      <c r="A8305" t="s">
        <v>5027</v>
      </c>
      <c r="B8305" t="s">
        <v>5028</v>
      </c>
      <c r="C8305" s="2">
        <v>44046.154861111114</v>
      </c>
      <c r="D8305" s="2">
        <v>44046.186111111114</v>
      </c>
      <c r="E8305" t="s">
        <v>3300</v>
      </c>
    </row>
    <row r="8306" spans="1:5" x14ac:dyDescent="0.2">
      <c r="A8306" t="s">
        <v>5027</v>
      </c>
      <c r="B8306" t="s">
        <v>5028</v>
      </c>
      <c r="C8306" s="2">
        <v>44046.154861111114</v>
      </c>
      <c r="D8306" s="2">
        <v>44046.186111111114</v>
      </c>
      <c r="E8306" t="s">
        <v>3301</v>
      </c>
    </row>
    <row r="8307" spans="1:5" x14ac:dyDescent="0.2">
      <c r="A8307" t="s">
        <v>5027</v>
      </c>
      <c r="B8307" t="s">
        <v>5028</v>
      </c>
      <c r="C8307" s="2">
        <v>44046.154861111114</v>
      </c>
      <c r="D8307" s="2">
        <v>44046.186111111114</v>
      </c>
      <c r="E8307" t="s">
        <v>6699</v>
      </c>
    </row>
    <row r="8308" spans="1:5" x14ac:dyDescent="0.2">
      <c r="A8308" t="s">
        <v>5027</v>
      </c>
      <c r="B8308" t="s">
        <v>5028</v>
      </c>
      <c r="C8308" s="2">
        <v>44046.154861111114</v>
      </c>
      <c r="D8308" s="2">
        <v>44046.186111111114</v>
      </c>
      <c r="E8308" t="s">
        <v>6700</v>
      </c>
    </row>
    <row r="8309" spans="1:5" x14ac:dyDescent="0.2">
      <c r="A8309" t="s">
        <v>5027</v>
      </c>
      <c r="B8309" t="s">
        <v>5028</v>
      </c>
      <c r="C8309" s="2">
        <v>44046.154861111114</v>
      </c>
      <c r="D8309" s="2">
        <v>44046.186111111114</v>
      </c>
      <c r="E8309" t="s">
        <v>3304</v>
      </c>
    </row>
    <row r="8310" spans="1:5" x14ac:dyDescent="0.2">
      <c r="A8310" t="s">
        <v>5027</v>
      </c>
      <c r="B8310" t="s">
        <v>5028</v>
      </c>
      <c r="C8310" s="2">
        <v>44046.154861111114</v>
      </c>
      <c r="D8310" s="2">
        <v>44046.186111111114</v>
      </c>
      <c r="E8310" t="s">
        <v>3309</v>
      </c>
    </row>
    <row r="8311" spans="1:5" x14ac:dyDescent="0.2">
      <c r="A8311" t="s">
        <v>5027</v>
      </c>
      <c r="B8311" t="s">
        <v>5028</v>
      </c>
      <c r="C8311" s="2">
        <v>44046.154861111114</v>
      </c>
      <c r="D8311" s="2">
        <v>44046.186111111114</v>
      </c>
      <c r="E8311" t="s">
        <v>3310</v>
      </c>
    </row>
    <row r="8312" spans="1:5" x14ac:dyDescent="0.2">
      <c r="A8312" t="s">
        <v>5027</v>
      </c>
      <c r="B8312" t="s">
        <v>5028</v>
      </c>
      <c r="C8312" s="2">
        <v>44046.154861111114</v>
      </c>
      <c r="D8312" s="2">
        <v>44046.186111111114</v>
      </c>
      <c r="E8312" t="s">
        <v>6701</v>
      </c>
    </row>
    <row r="8313" spans="1:5" x14ac:dyDescent="0.2">
      <c r="A8313" t="s">
        <v>5027</v>
      </c>
      <c r="B8313" t="s">
        <v>5028</v>
      </c>
      <c r="C8313" s="2">
        <v>44046.154861111114</v>
      </c>
      <c r="D8313" s="2">
        <v>44046.186111111114</v>
      </c>
      <c r="E8313" t="s">
        <v>6702</v>
      </c>
    </row>
    <row r="8314" spans="1:5" x14ac:dyDescent="0.2">
      <c r="A8314" t="s">
        <v>5027</v>
      </c>
      <c r="B8314" t="s">
        <v>5028</v>
      </c>
      <c r="C8314" s="2">
        <v>44046.154861111114</v>
      </c>
      <c r="D8314" s="2">
        <v>44046.186111111114</v>
      </c>
      <c r="E8314" t="s">
        <v>6703</v>
      </c>
    </row>
    <row r="8315" spans="1:5" x14ac:dyDescent="0.2">
      <c r="A8315" t="s">
        <v>5027</v>
      </c>
      <c r="B8315" t="s">
        <v>5028</v>
      </c>
      <c r="C8315" s="2">
        <v>44046.154861111114</v>
      </c>
      <c r="D8315" s="2">
        <v>44046.186111111114</v>
      </c>
      <c r="E8315" t="s">
        <v>6704</v>
      </c>
    </row>
    <row r="8316" spans="1:5" x14ac:dyDescent="0.2">
      <c r="A8316" t="s">
        <v>5027</v>
      </c>
      <c r="B8316" t="s">
        <v>5028</v>
      </c>
      <c r="C8316" s="2">
        <v>44046.154861111114</v>
      </c>
      <c r="D8316" s="2">
        <v>44046.186111111114</v>
      </c>
      <c r="E8316" t="s">
        <v>6705</v>
      </c>
    </row>
    <row r="8317" spans="1:5" x14ac:dyDescent="0.2">
      <c r="A8317" t="s">
        <v>5027</v>
      </c>
      <c r="B8317" t="s">
        <v>5028</v>
      </c>
      <c r="C8317" s="2">
        <v>44046.154861111114</v>
      </c>
      <c r="D8317" s="2">
        <v>44046.186111111114</v>
      </c>
      <c r="E8317" t="s">
        <v>6706</v>
      </c>
    </row>
    <row r="8318" spans="1:5" x14ac:dyDescent="0.2">
      <c r="A8318" t="s">
        <v>5027</v>
      </c>
      <c r="B8318" t="s">
        <v>5028</v>
      </c>
      <c r="C8318" s="2">
        <v>44046.154861111114</v>
      </c>
      <c r="D8318" s="2">
        <v>44046.186111111114</v>
      </c>
      <c r="E8318" t="s">
        <v>3311</v>
      </c>
    </row>
    <row r="8319" spans="1:5" x14ac:dyDescent="0.2">
      <c r="A8319" t="s">
        <v>5027</v>
      </c>
      <c r="B8319" t="s">
        <v>5028</v>
      </c>
      <c r="C8319" s="2">
        <v>44046.154861111114</v>
      </c>
      <c r="D8319" s="2">
        <v>44046.186111111114</v>
      </c>
      <c r="E8319" t="s">
        <v>3314</v>
      </c>
    </row>
    <row r="8320" spans="1:5" x14ac:dyDescent="0.2">
      <c r="A8320" t="s">
        <v>5027</v>
      </c>
      <c r="B8320" t="s">
        <v>5028</v>
      </c>
      <c r="C8320" s="2">
        <v>44046.154861111114</v>
      </c>
      <c r="D8320" s="2">
        <v>44046.186111111114</v>
      </c>
      <c r="E8320" t="s">
        <v>6707</v>
      </c>
    </row>
    <row r="8321" spans="1:5" x14ac:dyDescent="0.2">
      <c r="A8321" t="s">
        <v>5027</v>
      </c>
      <c r="B8321" t="s">
        <v>5028</v>
      </c>
      <c r="C8321" s="2">
        <v>44046.154861111114</v>
      </c>
      <c r="D8321" s="2">
        <v>44046.186111111114</v>
      </c>
      <c r="E8321" t="s">
        <v>6708</v>
      </c>
    </row>
    <row r="8322" spans="1:5" x14ac:dyDescent="0.2">
      <c r="A8322" t="s">
        <v>5027</v>
      </c>
      <c r="B8322" t="s">
        <v>5028</v>
      </c>
      <c r="C8322" s="2">
        <v>44046.154861111114</v>
      </c>
      <c r="D8322" s="2">
        <v>44046.186111111114</v>
      </c>
      <c r="E8322" t="s">
        <v>6709</v>
      </c>
    </row>
    <row r="8323" spans="1:5" x14ac:dyDescent="0.2">
      <c r="A8323" t="s">
        <v>5027</v>
      </c>
      <c r="B8323" t="s">
        <v>5028</v>
      </c>
      <c r="C8323" s="2">
        <v>44046.154861111114</v>
      </c>
      <c r="D8323" s="2">
        <v>44046.186111111114</v>
      </c>
      <c r="E8323" t="s">
        <v>3315</v>
      </c>
    </row>
    <row r="8324" spans="1:5" x14ac:dyDescent="0.2">
      <c r="A8324" t="s">
        <v>5027</v>
      </c>
      <c r="B8324" t="s">
        <v>5028</v>
      </c>
      <c r="C8324" s="2">
        <v>44046.154861111114</v>
      </c>
      <c r="D8324" s="2">
        <v>44046.186111111114</v>
      </c>
      <c r="E8324" t="s">
        <v>6710</v>
      </c>
    </row>
    <row r="8325" spans="1:5" x14ac:dyDescent="0.2">
      <c r="A8325" t="s">
        <v>5027</v>
      </c>
      <c r="B8325" t="s">
        <v>5028</v>
      </c>
      <c r="C8325" s="2">
        <v>44046.154861111114</v>
      </c>
      <c r="D8325" s="2">
        <v>44046.186111111114</v>
      </c>
      <c r="E8325" t="s">
        <v>6711</v>
      </c>
    </row>
    <row r="8326" spans="1:5" x14ac:dyDescent="0.2">
      <c r="A8326" t="s">
        <v>5027</v>
      </c>
      <c r="B8326" t="s">
        <v>5028</v>
      </c>
      <c r="C8326" s="2">
        <v>44046.154861111114</v>
      </c>
      <c r="D8326" s="2">
        <v>44046.186111111114</v>
      </c>
      <c r="E8326" t="s">
        <v>3317</v>
      </c>
    </row>
    <row r="8327" spans="1:5" x14ac:dyDescent="0.2">
      <c r="A8327" t="s">
        <v>5027</v>
      </c>
      <c r="B8327" t="s">
        <v>5028</v>
      </c>
      <c r="C8327" s="2">
        <v>44046.154861111114</v>
      </c>
      <c r="D8327" s="2">
        <v>44046.186111111114</v>
      </c>
      <c r="E8327" t="s">
        <v>6712</v>
      </c>
    </row>
    <row r="8328" spans="1:5" x14ac:dyDescent="0.2">
      <c r="A8328" t="s">
        <v>5027</v>
      </c>
      <c r="B8328" t="s">
        <v>5028</v>
      </c>
      <c r="C8328" s="2">
        <v>44046.154861111114</v>
      </c>
      <c r="D8328" s="2">
        <v>44046.186111111114</v>
      </c>
      <c r="E8328" t="s">
        <v>6713</v>
      </c>
    </row>
    <row r="8329" spans="1:5" x14ac:dyDescent="0.2">
      <c r="A8329" t="s">
        <v>5027</v>
      </c>
      <c r="B8329" t="s">
        <v>5028</v>
      </c>
      <c r="C8329" s="2">
        <v>44046.154861111114</v>
      </c>
      <c r="D8329" s="2">
        <v>44046.186111111114</v>
      </c>
      <c r="E8329" t="s">
        <v>3322</v>
      </c>
    </row>
    <row r="8330" spans="1:5" x14ac:dyDescent="0.2">
      <c r="A8330" t="s">
        <v>5027</v>
      </c>
      <c r="B8330" t="s">
        <v>5028</v>
      </c>
      <c r="C8330" s="2">
        <v>44046.154861111114</v>
      </c>
      <c r="D8330" s="2">
        <v>44046.186111111114</v>
      </c>
      <c r="E8330" t="s">
        <v>3323</v>
      </c>
    </row>
    <row r="8331" spans="1:5" x14ac:dyDescent="0.2">
      <c r="A8331" t="s">
        <v>5027</v>
      </c>
      <c r="B8331" t="s">
        <v>5028</v>
      </c>
      <c r="C8331" s="2">
        <v>44046.154861111114</v>
      </c>
      <c r="D8331" s="2">
        <v>44046.186111111114</v>
      </c>
      <c r="E8331" t="s">
        <v>6714</v>
      </c>
    </row>
    <row r="8332" spans="1:5" x14ac:dyDescent="0.2">
      <c r="A8332" t="s">
        <v>5027</v>
      </c>
      <c r="B8332" t="s">
        <v>5028</v>
      </c>
      <c r="C8332" s="2">
        <v>44046.154861111114</v>
      </c>
      <c r="D8332" s="2">
        <v>44046.186111111114</v>
      </c>
      <c r="E8332" t="s">
        <v>6715</v>
      </c>
    </row>
    <row r="8333" spans="1:5" x14ac:dyDescent="0.2">
      <c r="A8333" t="s">
        <v>5027</v>
      </c>
      <c r="B8333" t="s">
        <v>5028</v>
      </c>
      <c r="C8333" s="2">
        <v>44046.154861111114</v>
      </c>
      <c r="D8333" s="2">
        <v>44046.186111111114</v>
      </c>
      <c r="E8333" t="s">
        <v>3324</v>
      </c>
    </row>
    <row r="8334" spans="1:5" x14ac:dyDescent="0.2">
      <c r="A8334" t="s">
        <v>5027</v>
      </c>
      <c r="B8334" t="s">
        <v>5028</v>
      </c>
      <c r="C8334" s="2">
        <v>44046.154861111114</v>
      </c>
      <c r="D8334" s="2">
        <v>44046.186111111114</v>
      </c>
      <c r="E8334" t="s">
        <v>3325</v>
      </c>
    </row>
    <row r="8335" spans="1:5" x14ac:dyDescent="0.2">
      <c r="A8335" t="s">
        <v>5027</v>
      </c>
      <c r="B8335" t="s">
        <v>5028</v>
      </c>
      <c r="C8335" s="2">
        <v>44046.154861111114</v>
      </c>
      <c r="D8335" s="2">
        <v>44046.186111111114</v>
      </c>
      <c r="E8335" t="s">
        <v>3327</v>
      </c>
    </row>
    <row r="8336" spans="1:5" x14ac:dyDescent="0.2">
      <c r="A8336" t="s">
        <v>5027</v>
      </c>
      <c r="B8336" t="s">
        <v>5028</v>
      </c>
      <c r="C8336" s="2">
        <v>44046.154861111114</v>
      </c>
      <c r="D8336" s="2">
        <v>44046.186111111114</v>
      </c>
      <c r="E8336" t="s">
        <v>3328</v>
      </c>
    </row>
    <row r="8337" spans="1:5" x14ac:dyDescent="0.2">
      <c r="A8337" t="s">
        <v>5027</v>
      </c>
      <c r="B8337" t="s">
        <v>5028</v>
      </c>
      <c r="C8337" s="2">
        <v>44046.154861111114</v>
      </c>
      <c r="D8337" s="2">
        <v>44046.186111111114</v>
      </c>
      <c r="E8337" t="s">
        <v>3329</v>
      </c>
    </row>
    <row r="8338" spans="1:5" x14ac:dyDescent="0.2">
      <c r="A8338" t="s">
        <v>5027</v>
      </c>
      <c r="B8338" t="s">
        <v>5028</v>
      </c>
      <c r="C8338" s="2">
        <v>44046.154861111114</v>
      </c>
      <c r="D8338" s="2">
        <v>44046.186111111114</v>
      </c>
      <c r="E8338" t="s">
        <v>3330</v>
      </c>
    </row>
    <row r="8339" spans="1:5" x14ac:dyDescent="0.2">
      <c r="A8339" t="s">
        <v>5027</v>
      </c>
      <c r="B8339" t="s">
        <v>5028</v>
      </c>
      <c r="C8339" s="2">
        <v>44046.154861111114</v>
      </c>
      <c r="D8339" s="2">
        <v>44046.186111111114</v>
      </c>
      <c r="E8339" t="s">
        <v>6716</v>
      </c>
    </row>
    <row r="8340" spans="1:5" x14ac:dyDescent="0.2">
      <c r="A8340" t="s">
        <v>5027</v>
      </c>
      <c r="B8340" t="s">
        <v>5028</v>
      </c>
      <c r="C8340" s="2">
        <v>44046.154861111114</v>
      </c>
      <c r="D8340" s="2">
        <v>44046.186111111114</v>
      </c>
      <c r="E8340" t="s">
        <v>3331</v>
      </c>
    </row>
    <row r="8341" spans="1:5" x14ac:dyDescent="0.2">
      <c r="A8341" t="s">
        <v>5027</v>
      </c>
      <c r="B8341" t="s">
        <v>5028</v>
      </c>
      <c r="C8341" s="2">
        <v>44046.154861111114</v>
      </c>
      <c r="D8341" s="2">
        <v>44046.186111111114</v>
      </c>
      <c r="E8341" t="s">
        <v>6717</v>
      </c>
    </row>
    <row r="8342" spans="1:5" x14ac:dyDescent="0.2">
      <c r="A8342" t="s">
        <v>5027</v>
      </c>
      <c r="B8342" t="s">
        <v>5028</v>
      </c>
      <c r="C8342" s="2">
        <v>44046.154861111114</v>
      </c>
      <c r="D8342" s="2">
        <v>44046.186111111114</v>
      </c>
      <c r="E8342" t="s">
        <v>6718</v>
      </c>
    </row>
    <row r="8343" spans="1:5" x14ac:dyDescent="0.2">
      <c r="A8343" t="s">
        <v>5027</v>
      </c>
      <c r="B8343" t="s">
        <v>5028</v>
      </c>
      <c r="C8343" s="2">
        <v>44046.154861111114</v>
      </c>
      <c r="D8343" s="2">
        <v>44046.186111111114</v>
      </c>
      <c r="E8343" t="s">
        <v>6719</v>
      </c>
    </row>
    <row r="8344" spans="1:5" x14ac:dyDescent="0.2">
      <c r="A8344" t="s">
        <v>5027</v>
      </c>
      <c r="B8344" t="s">
        <v>5028</v>
      </c>
      <c r="C8344" s="2">
        <v>44046.154861111114</v>
      </c>
      <c r="D8344" s="2">
        <v>44046.186111111114</v>
      </c>
      <c r="E8344" t="s">
        <v>3335</v>
      </c>
    </row>
    <row r="8345" spans="1:5" x14ac:dyDescent="0.2">
      <c r="A8345" t="s">
        <v>5027</v>
      </c>
      <c r="B8345" t="s">
        <v>5028</v>
      </c>
      <c r="C8345" s="2">
        <v>44046.154861111114</v>
      </c>
      <c r="D8345" s="2">
        <v>44046.186111111114</v>
      </c>
      <c r="E8345" t="s">
        <v>3336</v>
      </c>
    </row>
    <row r="8346" spans="1:5" x14ac:dyDescent="0.2">
      <c r="A8346" t="s">
        <v>5027</v>
      </c>
      <c r="B8346" t="s">
        <v>5028</v>
      </c>
      <c r="C8346" s="2">
        <v>44046.154861111114</v>
      </c>
      <c r="D8346" s="2">
        <v>44046.186111111114</v>
      </c>
      <c r="E8346" t="s">
        <v>3338</v>
      </c>
    </row>
    <row r="8347" spans="1:5" x14ac:dyDescent="0.2">
      <c r="A8347" t="s">
        <v>5027</v>
      </c>
      <c r="B8347" t="s">
        <v>5028</v>
      </c>
      <c r="C8347" s="2">
        <v>44046.154861111114</v>
      </c>
      <c r="D8347" s="2">
        <v>44046.186111111114</v>
      </c>
      <c r="E8347" t="s">
        <v>3339</v>
      </c>
    </row>
    <row r="8348" spans="1:5" x14ac:dyDescent="0.2">
      <c r="A8348" t="s">
        <v>5027</v>
      </c>
      <c r="B8348" t="s">
        <v>5028</v>
      </c>
      <c r="C8348" s="2">
        <v>44046.154861111114</v>
      </c>
      <c r="D8348" s="2">
        <v>44046.186111111114</v>
      </c>
      <c r="E8348" t="s">
        <v>6720</v>
      </c>
    </row>
    <row r="8349" spans="1:5" x14ac:dyDescent="0.2">
      <c r="A8349" t="s">
        <v>5027</v>
      </c>
      <c r="B8349" t="s">
        <v>5028</v>
      </c>
      <c r="C8349" s="2">
        <v>44046.154861111114</v>
      </c>
      <c r="D8349" s="2">
        <v>44046.186111111114</v>
      </c>
      <c r="E8349" t="s">
        <v>6721</v>
      </c>
    </row>
    <row r="8350" spans="1:5" x14ac:dyDescent="0.2">
      <c r="A8350" t="s">
        <v>5027</v>
      </c>
      <c r="B8350" t="s">
        <v>5028</v>
      </c>
      <c r="C8350" s="2">
        <v>44046.154861111114</v>
      </c>
      <c r="D8350" s="2">
        <v>44046.186111111114</v>
      </c>
      <c r="E8350" t="s">
        <v>3340</v>
      </c>
    </row>
    <row r="8351" spans="1:5" x14ac:dyDescent="0.2">
      <c r="A8351" t="s">
        <v>5027</v>
      </c>
      <c r="B8351" t="s">
        <v>5028</v>
      </c>
      <c r="C8351" s="2">
        <v>44046.154861111114</v>
      </c>
      <c r="D8351" s="2">
        <v>44046.186111111114</v>
      </c>
      <c r="E8351" t="s">
        <v>3341</v>
      </c>
    </row>
    <row r="8352" spans="1:5" x14ac:dyDescent="0.2">
      <c r="A8352" t="s">
        <v>5027</v>
      </c>
      <c r="B8352" t="s">
        <v>5028</v>
      </c>
      <c r="C8352" s="2">
        <v>44046.154861111114</v>
      </c>
      <c r="D8352" s="2">
        <v>44046.186111111114</v>
      </c>
      <c r="E8352" t="s">
        <v>6722</v>
      </c>
    </row>
    <row r="8353" spans="1:5" x14ac:dyDescent="0.2">
      <c r="A8353" t="s">
        <v>5027</v>
      </c>
      <c r="B8353" t="s">
        <v>5028</v>
      </c>
      <c r="C8353" s="2">
        <v>44046.154861111114</v>
      </c>
      <c r="D8353" s="2">
        <v>44046.186111111114</v>
      </c>
      <c r="E8353" t="s">
        <v>3342</v>
      </c>
    </row>
    <row r="8354" spans="1:5" x14ac:dyDescent="0.2">
      <c r="A8354" t="s">
        <v>5027</v>
      </c>
      <c r="B8354" t="s">
        <v>5028</v>
      </c>
      <c r="C8354" s="2">
        <v>44046.154861111114</v>
      </c>
      <c r="D8354" s="2">
        <v>44046.186111111114</v>
      </c>
      <c r="E8354" t="s">
        <v>3346</v>
      </c>
    </row>
    <row r="8355" spans="1:5" x14ac:dyDescent="0.2">
      <c r="A8355" t="s">
        <v>5027</v>
      </c>
      <c r="B8355" t="s">
        <v>5028</v>
      </c>
      <c r="C8355" s="2">
        <v>44046.154861111114</v>
      </c>
      <c r="D8355" s="2">
        <v>44046.186111111114</v>
      </c>
      <c r="E8355" t="s">
        <v>6723</v>
      </c>
    </row>
    <row r="8356" spans="1:5" x14ac:dyDescent="0.2">
      <c r="A8356" t="s">
        <v>5027</v>
      </c>
      <c r="B8356" t="s">
        <v>5028</v>
      </c>
      <c r="C8356" s="2">
        <v>44046.154861111114</v>
      </c>
      <c r="D8356" s="2">
        <v>44046.186111111114</v>
      </c>
      <c r="E8356" t="s">
        <v>3349</v>
      </c>
    </row>
    <row r="8357" spans="1:5" x14ac:dyDescent="0.2">
      <c r="A8357" t="s">
        <v>5027</v>
      </c>
      <c r="B8357" t="s">
        <v>5028</v>
      </c>
      <c r="C8357" s="2">
        <v>44046.154861111114</v>
      </c>
      <c r="D8357" s="2">
        <v>44046.186111111114</v>
      </c>
      <c r="E8357" t="s">
        <v>3350</v>
      </c>
    </row>
    <row r="8358" spans="1:5" x14ac:dyDescent="0.2">
      <c r="A8358" t="s">
        <v>5027</v>
      </c>
      <c r="B8358" t="s">
        <v>5028</v>
      </c>
      <c r="C8358" s="2">
        <v>44046.154861111114</v>
      </c>
      <c r="D8358" s="2">
        <v>44046.186111111114</v>
      </c>
      <c r="E8358" t="s">
        <v>3351</v>
      </c>
    </row>
    <row r="8359" spans="1:5" x14ac:dyDescent="0.2">
      <c r="A8359" t="s">
        <v>5027</v>
      </c>
      <c r="B8359" t="s">
        <v>5028</v>
      </c>
      <c r="C8359" s="2">
        <v>44046.154861111114</v>
      </c>
      <c r="D8359" s="2">
        <v>44046.186111111114</v>
      </c>
      <c r="E8359" t="s">
        <v>3353</v>
      </c>
    </row>
    <row r="8360" spans="1:5" x14ac:dyDescent="0.2">
      <c r="A8360" t="s">
        <v>5027</v>
      </c>
      <c r="B8360" t="s">
        <v>5028</v>
      </c>
      <c r="C8360" s="2">
        <v>44046.154861111114</v>
      </c>
      <c r="D8360" s="2">
        <v>44046.186111111114</v>
      </c>
      <c r="E8360" t="s">
        <v>3354</v>
      </c>
    </row>
    <row r="8361" spans="1:5" x14ac:dyDescent="0.2">
      <c r="A8361" t="s">
        <v>5027</v>
      </c>
      <c r="B8361" t="s">
        <v>5028</v>
      </c>
      <c r="C8361" s="2">
        <v>44046.154861111114</v>
      </c>
      <c r="D8361" s="2">
        <v>44046.186111111114</v>
      </c>
      <c r="E8361" t="s">
        <v>3355</v>
      </c>
    </row>
    <row r="8362" spans="1:5" x14ac:dyDescent="0.2">
      <c r="A8362" t="s">
        <v>5027</v>
      </c>
      <c r="B8362" t="s">
        <v>5028</v>
      </c>
      <c r="C8362" s="2">
        <v>44046.154861111114</v>
      </c>
      <c r="D8362" s="2">
        <v>44046.186111111114</v>
      </c>
      <c r="E8362" t="s">
        <v>3356</v>
      </c>
    </row>
    <row r="8363" spans="1:5" x14ac:dyDescent="0.2">
      <c r="A8363" t="s">
        <v>5027</v>
      </c>
      <c r="B8363" t="s">
        <v>5028</v>
      </c>
      <c r="C8363" s="2">
        <v>44046.154861111114</v>
      </c>
      <c r="D8363" s="2">
        <v>44046.186111111114</v>
      </c>
      <c r="E8363" t="s">
        <v>3357</v>
      </c>
    </row>
    <row r="8364" spans="1:5" x14ac:dyDescent="0.2">
      <c r="A8364" t="s">
        <v>5027</v>
      </c>
      <c r="B8364" t="s">
        <v>5028</v>
      </c>
      <c r="C8364" s="2">
        <v>44046.154861111114</v>
      </c>
      <c r="D8364" s="2">
        <v>44046.186111111114</v>
      </c>
      <c r="E8364" t="s">
        <v>6724</v>
      </c>
    </row>
    <row r="8365" spans="1:5" x14ac:dyDescent="0.2">
      <c r="A8365" t="s">
        <v>5027</v>
      </c>
      <c r="B8365" t="s">
        <v>5028</v>
      </c>
      <c r="C8365" s="2">
        <v>44046.154861111114</v>
      </c>
      <c r="D8365" s="2">
        <v>44046.186111111114</v>
      </c>
      <c r="E8365" t="s">
        <v>3358</v>
      </c>
    </row>
    <row r="8366" spans="1:5" x14ac:dyDescent="0.2">
      <c r="A8366" t="s">
        <v>5027</v>
      </c>
      <c r="B8366" t="s">
        <v>5028</v>
      </c>
      <c r="C8366" s="2">
        <v>44046.154861111114</v>
      </c>
      <c r="D8366" s="2">
        <v>44046.186111111114</v>
      </c>
      <c r="E8366" t="s">
        <v>3359</v>
      </c>
    </row>
    <row r="8367" spans="1:5" x14ac:dyDescent="0.2">
      <c r="A8367" t="s">
        <v>5027</v>
      </c>
      <c r="B8367" t="s">
        <v>5028</v>
      </c>
      <c r="C8367" s="2">
        <v>44046.154861111114</v>
      </c>
      <c r="D8367" s="2">
        <v>44046.186111111114</v>
      </c>
      <c r="E8367" t="s">
        <v>6725</v>
      </c>
    </row>
    <row r="8368" spans="1:5" x14ac:dyDescent="0.2">
      <c r="A8368" t="s">
        <v>5027</v>
      </c>
      <c r="B8368" t="s">
        <v>5028</v>
      </c>
      <c r="C8368" s="2">
        <v>44046.154861111114</v>
      </c>
      <c r="D8368" s="2">
        <v>44046.186111111114</v>
      </c>
      <c r="E8368" t="s">
        <v>6726</v>
      </c>
    </row>
    <row r="8369" spans="1:5" x14ac:dyDescent="0.2">
      <c r="A8369" t="s">
        <v>5027</v>
      </c>
      <c r="B8369" t="s">
        <v>5028</v>
      </c>
      <c r="C8369" s="2">
        <v>44046.154861111114</v>
      </c>
      <c r="D8369" s="2">
        <v>44046.186111111114</v>
      </c>
      <c r="E8369" t="s">
        <v>6727</v>
      </c>
    </row>
    <row r="8370" spans="1:5" x14ac:dyDescent="0.2">
      <c r="A8370" t="s">
        <v>5027</v>
      </c>
      <c r="B8370" t="s">
        <v>5028</v>
      </c>
      <c r="C8370" s="2">
        <v>44046.154861111114</v>
      </c>
      <c r="D8370" s="2">
        <v>44046.186111111114</v>
      </c>
      <c r="E8370" t="s">
        <v>6728</v>
      </c>
    </row>
    <row r="8371" spans="1:5" x14ac:dyDescent="0.2">
      <c r="A8371" t="s">
        <v>5027</v>
      </c>
      <c r="B8371" t="s">
        <v>5028</v>
      </c>
      <c r="C8371" s="2">
        <v>44046.154861111114</v>
      </c>
      <c r="D8371" s="2">
        <v>44046.186111111114</v>
      </c>
      <c r="E8371" t="s">
        <v>3363</v>
      </c>
    </row>
    <row r="8372" spans="1:5" x14ac:dyDescent="0.2">
      <c r="A8372" t="s">
        <v>5027</v>
      </c>
      <c r="B8372" t="s">
        <v>5028</v>
      </c>
      <c r="C8372" s="2">
        <v>44046.154861111114</v>
      </c>
      <c r="D8372" s="2">
        <v>44046.186111111114</v>
      </c>
      <c r="E8372" t="s">
        <v>6729</v>
      </c>
    </row>
    <row r="8373" spans="1:5" x14ac:dyDescent="0.2">
      <c r="A8373" t="s">
        <v>5027</v>
      </c>
      <c r="B8373" t="s">
        <v>5028</v>
      </c>
      <c r="C8373" s="2">
        <v>44046.154861111114</v>
      </c>
      <c r="D8373" s="2">
        <v>44046.186111111114</v>
      </c>
      <c r="E8373" t="s">
        <v>6730</v>
      </c>
    </row>
    <row r="8374" spans="1:5" x14ac:dyDescent="0.2">
      <c r="A8374" t="s">
        <v>5027</v>
      </c>
      <c r="B8374" t="s">
        <v>5028</v>
      </c>
      <c r="C8374" s="2">
        <v>44046.154861111114</v>
      </c>
      <c r="D8374" s="2">
        <v>44046.186111111114</v>
      </c>
      <c r="E8374" t="s">
        <v>3364</v>
      </c>
    </row>
    <row r="8375" spans="1:5" x14ac:dyDescent="0.2">
      <c r="A8375" t="s">
        <v>5027</v>
      </c>
      <c r="B8375" t="s">
        <v>5028</v>
      </c>
      <c r="C8375" s="2">
        <v>44046.154861111114</v>
      </c>
      <c r="D8375" s="2">
        <v>44046.186111111114</v>
      </c>
      <c r="E8375" t="s">
        <v>6731</v>
      </c>
    </row>
    <row r="8376" spans="1:5" x14ac:dyDescent="0.2">
      <c r="A8376" t="s">
        <v>5027</v>
      </c>
      <c r="B8376" t="s">
        <v>5028</v>
      </c>
      <c r="C8376" s="2">
        <v>44046.154861111114</v>
      </c>
      <c r="D8376" s="2">
        <v>44046.186111111114</v>
      </c>
      <c r="E8376" t="s">
        <v>3365</v>
      </c>
    </row>
    <row r="8377" spans="1:5" x14ac:dyDescent="0.2">
      <c r="A8377" t="s">
        <v>5027</v>
      </c>
      <c r="B8377" t="s">
        <v>5028</v>
      </c>
      <c r="C8377" s="2">
        <v>44046.154861111114</v>
      </c>
      <c r="D8377" s="2">
        <v>44046.186111111114</v>
      </c>
      <c r="E8377" t="s">
        <v>6732</v>
      </c>
    </row>
    <row r="8378" spans="1:5" x14ac:dyDescent="0.2">
      <c r="A8378" t="s">
        <v>5027</v>
      </c>
      <c r="B8378" t="s">
        <v>5028</v>
      </c>
      <c r="C8378" s="2">
        <v>44046.154861111114</v>
      </c>
      <c r="D8378" s="2">
        <v>44046.186111111114</v>
      </c>
      <c r="E8378" t="s">
        <v>3366</v>
      </c>
    </row>
    <row r="8379" spans="1:5" x14ac:dyDescent="0.2">
      <c r="A8379" t="s">
        <v>5027</v>
      </c>
      <c r="B8379" t="s">
        <v>5028</v>
      </c>
      <c r="C8379" s="2">
        <v>44046.154861111114</v>
      </c>
      <c r="D8379" s="2">
        <v>44046.186111111114</v>
      </c>
      <c r="E8379" t="s">
        <v>3368</v>
      </c>
    </row>
    <row r="8380" spans="1:5" x14ac:dyDescent="0.2">
      <c r="A8380" t="s">
        <v>5027</v>
      </c>
      <c r="B8380" t="s">
        <v>5028</v>
      </c>
      <c r="C8380" s="2">
        <v>44046.154861111114</v>
      </c>
      <c r="D8380" s="2">
        <v>44046.186111111114</v>
      </c>
      <c r="E8380" t="s">
        <v>3371</v>
      </c>
    </row>
    <row r="8381" spans="1:5" x14ac:dyDescent="0.2">
      <c r="A8381" t="s">
        <v>5027</v>
      </c>
      <c r="B8381" t="s">
        <v>5028</v>
      </c>
      <c r="C8381" s="2">
        <v>44046.154861111114</v>
      </c>
      <c r="D8381" s="2">
        <v>44046.186111111114</v>
      </c>
      <c r="E8381" t="s">
        <v>6733</v>
      </c>
    </row>
    <row r="8382" spans="1:5" x14ac:dyDescent="0.2">
      <c r="A8382" t="s">
        <v>5027</v>
      </c>
      <c r="B8382" t="s">
        <v>5028</v>
      </c>
      <c r="C8382" s="2">
        <v>44046.154861111114</v>
      </c>
      <c r="D8382" s="2">
        <v>44046.186111111114</v>
      </c>
      <c r="E8382" t="s">
        <v>6734</v>
      </c>
    </row>
    <row r="8383" spans="1:5" x14ac:dyDescent="0.2">
      <c r="A8383" t="s">
        <v>5027</v>
      </c>
      <c r="B8383" t="s">
        <v>5028</v>
      </c>
      <c r="C8383" s="2">
        <v>44046.154861111114</v>
      </c>
      <c r="D8383" s="2">
        <v>44046.186111111114</v>
      </c>
      <c r="E8383" t="s">
        <v>3376</v>
      </c>
    </row>
    <row r="8384" spans="1:5" x14ac:dyDescent="0.2">
      <c r="A8384" t="s">
        <v>5027</v>
      </c>
      <c r="B8384" t="s">
        <v>5028</v>
      </c>
      <c r="C8384" s="2">
        <v>44046.154861111114</v>
      </c>
      <c r="D8384" s="2">
        <v>44046.186111111114</v>
      </c>
      <c r="E8384" t="s">
        <v>6735</v>
      </c>
    </row>
    <row r="8385" spans="1:5" x14ac:dyDescent="0.2">
      <c r="A8385" t="s">
        <v>5027</v>
      </c>
      <c r="B8385" t="s">
        <v>5028</v>
      </c>
      <c r="C8385" s="2">
        <v>44046.154861111114</v>
      </c>
      <c r="D8385" s="2">
        <v>44046.186111111114</v>
      </c>
      <c r="E8385" t="s">
        <v>6736</v>
      </c>
    </row>
    <row r="8386" spans="1:5" x14ac:dyDescent="0.2">
      <c r="A8386" t="s">
        <v>5027</v>
      </c>
      <c r="B8386" t="s">
        <v>5028</v>
      </c>
      <c r="C8386" s="2">
        <v>44046.154861111114</v>
      </c>
      <c r="D8386" s="2">
        <v>44046.186111111114</v>
      </c>
      <c r="E8386" t="s">
        <v>6737</v>
      </c>
    </row>
    <row r="8387" spans="1:5" x14ac:dyDescent="0.2">
      <c r="A8387" t="s">
        <v>5027</v>
      </c>
      <c r="B8387" t="s">
        <v>5028</v>
      </c>
      <c r="C8387" s="2">
        <v>44046.154861111114</v>
      </c>
      <c r="D8387" s="2">
        <v>44046.186111111114</v>
      </c>
      <c r="E8387" t="s">
        <v>3379</v>
      </c>
    </row>
    <row r="8388" spans="1:5" x14ac:dyDescent="0.2">
      <c r="A8388" t="s">
        <v>5027</v>
      </c>
      <c r="B8388" t="s">
        <v>5028</v>
      </c>
      <c r="C8388" s="2">
        <v>44046.154861111114</v>
      </c>
      <c r="D8388" s="2">
        <v>44046.186111111114</v>
      </c>
      <c r="E8388" t="s">
        <v>3380</v>
      </c>
    </row>
    <row r="8389" spans="1:5" x14ac:dyDescent="0.2">
      <c r="A8389" t="s">
        <v>5027</v>
      </c>
      <c r="B8389" t="s">
        <v>5028</v>
      </c>
      <c r="C8389" s="2">
        <v>44046.154861111114</v>
      </c>
      <c r="D8389" s="2">
        <v>44046.186111111114</v>
      </c>
      <c r="E8389" t="s">
        <v>6738</v>
      </c>
    </row>
    <row r="8390" spans="1:5" x14ac:dyDescent="0.2">
      <c r="A8390" t="s">
        <v>5027</v>
      </c>
      <c r="B8390" t="s">
        <v>5028</v>
      </c>
      <c r="C8390" s="2">
        <v>44046.154861111114</v>
      </c>
      <c r="D8390" s="2">
        <v>44046.186111111114</v>
      </c>
      <c r="E8390" t="s">
        <v>6739</v>
      </c>
    </row>
    <row r="8391" spans="1:5" x14ac:dyDescent="0.2">
      <c r="A8391" t="s">
        <v>5027</v>
      </c>
      <c r="B8391" t="s">
        <v>5028</v>
      </c>
      <c r="C8391" s="2">
        <v>44046.154861111114</v>
      </c>
      <c r="D8391" s="2">
        <v>44046.186111111114</v>
      </c>
      <c r="E8391" t="s">
        <v>6740</v>
      </c>
    </row>
    <row r="8392" spans="1:5" x14ac:dyDescent="0.2">
      <c r="A8392" t="s">
        <v>5027</v>
      </c>
      <c r="B8392" t="s">
        <v>5028</v>
      </c>
      <c r="C8392" s="2">
        <v>44046.154861111114</v>
      </c>
      <c r="D8392" s="2">
        <v>44046.186111111114</v>
      </c>
      <c r="E8392" t="s">
        <v>3383</v>
      </c>
    </row>
    <row r="8393" spans="1:5" x14ac:dyDescent="0.2">
      <c r="A8393" t="s">
        <v>5027</v>
      </c>
      <c r="B8393" t="s">
        <v>5028</v>
      </c>
      <c r="C8393" s="2">
        <v>44046.154861111114</v>
      </c>
      <c r="D8393" s="2">
        <v>44046.186111111114</v>
      </c>
      <c r="E8393" t="s">
        <v>6741</v>
      </c>
    </row>
    <row r="8394" spans="1:5" x14ac:dyDescent="0.2">
      <c r="A8394" t="s">
        <v>5027</v>
      </c>
      <c r="B8394" t="s">
        <v>5028</v>
      </c>
      <c r="C8394" s="2">
        <v>44046.154861111114</v>
      </c>
      <c r="D8394" s="2">
        <v>44046.186111111114</v>
      </c>
      <c r="E8394" t="s">
        <v>6742</v>
      </c>
    </row>
    <row r="8395" spans="1:5" x14ac:dyDescent="0.2">
      <c r="A8395" t="s">
        <v>5027</v>
      </c>
      <c r="B8395" t="s">
        <v>5028</v>
      </c>
      <c r="C8395" s="2">
        <v>44046.154861111114</v>
      </c>
      <c r="D8395" s="2">
        <v>44046.186111111114</v>
      </c>
      <c r="E8395" t="s">
        <v>6743</v>
      </c>
    </row>
    <row r="8396" spans="1:5" x14ac:dyDescent="0.2">
      <c r="A8396" t="s">
        <v>5027</v>
      </c>
      <c r="B8396" t="s">
        <v>5028</v>
      </c>
      <c r="C8396" s="2">
        <v>44046.154861111114</v>
      </c>
      <c r="D8396" s="2">
        <v>44046.186111111114</v>
      </c>
      <c r="E8396" t="s">
        <v>6744</v>
      </c>
    </row>
    <row r="8397" spans="1:5" x14ac:dyDescent="0.2">
      <c r="A8397" t="s">
        <v>5027</v>
      </c>
      <c r="B8397" t="s">
        <v>5028</v>
      </c>
      <c r="C8397" s="2">
        <v>44046.154861111114</v>
      </c>
      <c r="D8397" s="2">
        <v>44046.186111111114</v>
      </c>
      <c r="E8397" t="s">
        <v>3386</v>
      </c>
    </row>
    <row r="8398" spans="1:5" x14ac:dyDescent="0.2">
      <c r="A8398" t="s">
        <v>5027</v>
      </c>
      <c r="B8398" t="s">
        <v>5028</v>
      </c>
      <c r="C8398" s="2">
        <v>44046.154861111114</v>
      </c>
      <c r="D8398" s="2">
        <v>44046.186111111114</v>
      </c>
      <c r="E8398" t="s">
        <v>3387</v>
      </c>
    </row>
    <row r="8399" spans="1:5" x14ac:dyDescent="0.2">
      <c r="A8399" t="s">
        <v>5027</v>
      </c>
      <c r="B8399" t="s">
        <v>5028</v>
      </c>
      <c r="C8399" s="2">
        <v>44046.154861111114</v>
      </c>
      <c r="D8399" s="2">
        <v>44046.186111111114</v>
      </c>
      <c r="E8399" t="s">
        <v>6745</v>
      </c>
    </row>
    <row r="8400" spans="1:5" x14ac:dyDescent="0.2">
      <c r="A8400" t="s">
        <v>5027</v>
      </c>
      <c r="B8400" t="s">
        <v>5028</v>
      </c>
      <c r="C8400" s="2">
        <v>44046.154861111114</v>
      </c>
      <c r="D8400" s="2">
        <v>44046.186111111114</v>
      </c>
      <c r="E8400" t="s">
        <v>3389</v>
      </c>
    </row>
    <row r="8401" spans="1:5" x14ac:dyDescent="0.2">
      <c r="A8401" t="s">
        <v>5027</v>
      </c>
      <c r="B8401" t="s">
        <v>5028</v>
      </c>
      <c r="C8401" s="2">
        <v>44046.154861111114</v>
      </c>
      <c r="D8401" s="2">
        <v>44046.186111111114</v>
      </c>
      <c r="E8401" t="s">
        <v>3391</v>
      </c>
    </row>
    <row r="8402" spans="1:5" x14ac:dyDescent="0.2">
      <c r="A8402" t="s">
        <v>5027</v>
      </c>
      <c r="B8402" t="s">
        <v>5028</v>
      </c>
      <c r="C8402" s="2">
        <v>44046.154861111114</v>
      </c>
      <c r="D8402" s="2">
        <v>44046.186111111114</v>
      </c>
      <c r="E8402" t="s">
        <v>3392</v>
      </c>
    </row>
    <row r="8403" spans="1:5" x14ac:dyDescent="0.2">
      <c r="A8403" t="s">
        <v>5027</v>
      </c>
      <c r="B8403" t="s">
        <v>5028</v>
      </c>
      <c r="C8403" s="2">
        <v>44046.154861111114</v>
      </c>
      <c r="D8403" s="2">
        <v>44046.186111111114</v>
      </c>
      <c r="E8403" t="s">
        <v>3393</v>
      </c>
    </row>
    <row r="8404" spans="1:5" x14ac:dyDescent="0.2">
      <c r="A8404" t="s">
        <v>5027</v>
      </c>
      <c r="B8404" t="s">
        <v>5028</v>
      </c>
      <c r="C8404" s="2">
        <v>44046.154861111114</v>
      </c>
      <c r="D8404" s="2">
        <v>44046.186111111114</v>
      </c>
      <c r="E8404" t="s">
        <v>3395</v>
      </c>
    </row>
    <row r="8405" spans="1:5" x14ac:dyDescent="0.2">
      <c r="A8405" t="s">
        <v>5027</v>
      </c>
      <c r="B8405" t="s">
        <v>5028</v>
      </c>
      <c r="C8405" s="2">
        <v>44046.154861111114</v>
      </c>
      <c r="D8405" s="2">
        <v>44046.186111111114</v>
      </c>
      <c r="E8405" t="s">
        <v>6746</v>
      </c>
    </row>
    <row r="8406" spans="1:5" x14ac:dyDescent="0.2">
      <c r="A8406" t="s">
        <v>5027</v>
      </c>
      <c r="B8406" t="s">
        <v>5028</v>
      </c>
      <c r="C8406" s="2">
        <v>44046.154861111114</v>
      </c>
      <c r="D8406" s="2">
        <v>44046.186111111114</v>
      </c>
      <c r="E8406" t="s">
        <v>6747</v>
      </c>
    </row>
    <row r="8407" spans="1:5" x14ac:dyDescent="0.2">
      <c r="A8407" t="s">
        <v>5027</v>
      </c>
      <c r="B8407" t="s">
        <v>5028</v>
      </c>
      <c r="C8407" s="2">
        <v>44046.154861111114</v>
      </c>
      <c r="D8407" s="2">
        <v>44046.186111111114</v>
      </c>
      <c r="E8407" t="s">
        <v>6748</v>
      </c>
    </row>
    <row r="8408" spans="1:5" x14ac:dyDescent="0.2">
      <c r="A8408" t="s">
        <v>5027</v>
      </c>
      <c r="B8408" t="s">
        <v>5028</v>
      </c>
      <c r="C8408" s="2">
        <v>44046.154861111114</v>
      </c>
      <c r="D8408" s="2">
        <v>44046.186111111114</v>
      </c>
      <c r="E8408" t="s">
        <v>6749</v>
      </c>
    </row>
    <row r="8409" spans="1:5" x14ac:dyDescent="0.2">
      <c r="A8409" t="s">
        <v>5027</v>
      </c>
      <c r="B8409" t="s">
        <v>5028</v>
      </c>
      <c r="C8409" s="2">
        <v>44046.154861111114</v>
      </c>
      <c r="D8409" s="2">
        <v>44046.186111111114</v>
      </c>
      <c r="E8409" t="s">
        <v>6750</v>
      </c>
    </row>
    <row r="8410" spans="1:5" x14ac:dyDescent="0.2">
      <c r="A8410" t="s">
        <v>5027</v>
      </c>
      <c r="B8410" t="s">
        <v>5028</v>
      </c>
      <c r="C8410" s="2">
        <v>44046.154861111114</v>
      </c>
      <c r="D8410" s="2">
        <v>44046.186111111114</v>
      </c>
      <c r="E8410" t="s">
        <v>6751</v>
      </c>
    </row>
    <row r="8411" spans="1:5" x14ac:dyDescent="0.2">
      <c r="A8411" t="s">
        <v>5027</v>
      </c>
      <c r="B8411" t="s">
        <v>5028</v>
      </c>
      <c r="C8411" s="2">
        <v>44046.154861111114</v>
      </c>
      <c r="D8411" s="2">
        <v>44046.186111111114</v>
      </c>
      <c r="E8411" t="s">
        <v>3398</v>
      </c>
    </row>
    <row r="8412" spans="1:5" x14ac:dyDescent="0.2">
      <c r="A8412" t="s">
        <v>5027</v>
      </c>
      <c r="B8412" t="s">
        <v>5028</v>
      </c>
      <c r="C8412" s="2">
        <v>44046.154861111114</v>
      </c>
      <c r="D8412" s="2">
        <v>44046.186111111114</v>
      </c>
      <c r="E8412" t="s">
        <v>6752</v>
      </c>
    </row>
    <row r="8413" spans="1:5" x14ac:dyDescent="0.2">
      <c r="A8413" t="s">
        <v>5027</v>
      </c>
      <c r="B8413" t="s">
        <v>5028</v>
      </c>
      <c r="C8413" s="2">
        <v>44046.154861111114</v>
      </c>
      <c r="D8413" s="2">
        <v>44046.186111111114</v>
      </c>
      <c r="E8413" t="s">
        <v>3401</v>
      </c>
    </row>
    <row r="8414" spans="1:5" x14ac:dyDescent="0.2">
      <c r="A8414" t="s">
        <v>5027</v>
      </c>
      <c r="B8414" t="s">
        <v>5028</v>
      </c>
      <c r="C8414" s="2">
        <v>44046.154861111114</v>
      </c>
      <c r="D8414" s="2">
        <v>44046.186111111114</v>
      </c>
      <c r="E8414" t="s">
        <v>3402</v>
      </c>
    </row>
    <row r="8415" spans="1:5" x14ac:dyDescent="0.2">
      <c r="A8415" t="s">
        <v>5027</v>
      </c>
      <c r="B8415" t="s">
        <v>5028</v>
      </c>
      <c r="C8415" s="2">
        <v>44046.154861111114</v>
      </c>
      <c r="D8415" s="2">
        <v>44046.186111111114</v>
      </c>
      <c r="E8415" t="s">
        <v>3403</v>
      </c>
    </row>
    <row r="8416" spans="1:5" x14ac:dyDescent="0.2">
      <c r="A8416" t="s">
        <v>5027</v>
      </c>
      <c r="B8416" t="s">
        <v>5028</v>
      </c>
      <c r="C8416" s="2">
        <v>44046.154861111114</v>
      </c>
      <c r="D8416" s="2">
        <v>44046.186111111114</v>
      </c>
      <c r="E8416" t="s">
        <v>3404</v>
      </c>
    </row>
    <row r="8417" spans="1:5" x14ac:dyDescent="0.2">
      <c r="A8417" t="s">
        <v>5027</v>
      </c>
      <c r="B8417" t="s">
        <v>5028</v>
      </c>
      <c r="C8417" s="2">
        <v>44046.154861111114</v>
      </c>
      <c r="D8417" s="2">
        <v>44046.186111111114</v>
      </c>
      <c r="E8417" t="s">
        <v>3405</v>
      </c>
    </row>
    <row r="8418" spans="1:5" x14ac:dyDescent="0.2">
      <c r="A8418" t="s">
        <v>5027</v>
      </c>
      <c r="B8418" t="s">
        <v>5028</v>
      </c>
      <c r="C8418" s="2">
        <v>44046.154861111114</v>
      </c>
      <c r="D8418" s="2">
        <v>44046.186111111114</v>
      </c>
      <c r="E8418" t="s">
        <v>3406</v>
      </c>
    </row>
    <row r="8419" spans="1:5" x14ac:dyDescent="0.2">
      <c r="A8419" t="s">
        <v>5027</v>
      </c>
      <c r="B8419" t="s">
        <v>5028</v>
      </c>
      <c r="C8419" s="2">
        <v>44046.154861111114</v>
      </c>
      <c r="D8419" s="2">
        <v>44046.186111111114</v>
      </c>
      <c r="E8419" t="s">
        <v>6753</v>
      </c>
    </row>
    <row r="8420" spans="1:5" x14ac:dyDescent="0.2">
      <c r="A8420" t="s">
        <v>5027</v>
      </c>
      <c r="B8420" t="s">
        <v>5028</v>
      </c>
      <c r="C8420" s="2">
        <v>44046.154861111114</v>
      </c>
      <c r="D8420" s="2">
        <v>44046.186111111114</v>
      </c>
      <c r="E8420" t="s">
        <v>3407</v>
      </c>
    </row>
    <row r="8421" spans="1:5" x14ac:dyDescent="0.2">
      <c r="A8421" t="s">
        <v>5027</v>
      </c>
      <c r="B8421" t="s">
        <v>5028</v>
      </c>
      <c r="C8421" s="2">
        <v>44046.154861111114</v>
      </c>
      <c r="D8421" s="2">
        <v>44046.186111111114</v>
      </c>
      <c r="E8421" t="s">
        <v>6754</v>
      </c>
    </row>
    <row r="8422" spans="1:5" x14ac:dyDescent="0.2">
      <c r="A8422" t="s">
        <v>5027</v>
      </c>
      <c r="B8422" t="s">
        <v>5028</v>
      </c>
      <c r="C8422" s="2">
        <v>44046.154861111114</v>
      </c>
      <c r="D8422" s="2">
        <v>44046.186111111114</v>
      </c>
      <c r="E8422" t="s">
        <v>6755</v>
      </c>
    </row>
    <row r="8423" spans="1:5" x14ac:dyDescent="0.2">
      <c r="A8423" t="s">
        <v>5027</v>
      </c>
      <c r="B8423" t="s">
        <v>5028</v>
      </c>
      <c r="C8423" s="2">
        <v>44046.154861111114</v>
      </c>
      <c r="D8423" s="2">
        <v>44046.186111111114</v>
      </c>
      <c r="E8423" t="s">
        <v>6756</v>
      </c>
    </row>
    <row r="8424" spans="1:5" x14ac:dyDescent="0.2">
      <c r="A8424" t="s">
        <v>5027</v>
      </c>
      <c r="B8424" t="s">
        <v>5028</v>
      </c>
      <c r="C8424" s="2">
        <v>44046.154861111114</v>
      </c>
      <c r="D8424" s="2">
        <v>44046.186111111114</v>
      </c>
      <c r="E8424" t="s">
        <v>6757</v>
      </c>
    </row>
    <row r="8425" spans="1:5" x14ac:dyDescent="0.2">
      <c r="A8425" t="s">
        <v>5027</v>
      </c>
      <c r="B8425" t="s">
        <v>5028</v>
      </c>
      <c r="C8425" s="2">
        <v>44046.154861111114</v>
      </c>
      <c r="D8425" s="2">
        <v>44046.186111111114</v>
      </c>
      <c r="E8425" t="s">
        <v>3413</v>
      </c>
    </row>
    <row r="8426" spans="1:5" x14ac:dyDescent="0.2">
      <c r="A8426" t="s">
        <v>5027</v>
      </c>
      <c r="B8426" t="s">
        <v>5028</v>
      </c>
      <c r="C8426" s="2">
        <v>44046.154861111114</v>
      </c>
      <c r="D8426" s="2">
        <v>44046.186111111114</v>
      </c>
      <c r="E8426" t="s">
        <v>3416</v>
      </c>
    </row>
    <row r="8427" spans="1:5" x14ac:dyDescent="0.2">
      <c r="A8427" t="s">
        <v>5027</v>
      </c>
      <c r="B8427" t="s">
        <v>5028</v>
      </c>
      <c r="C8427" s="2">
        <v>44046.154861111114</v>
      </c>
      <c r="D8427" s="2">
        <v>44046.186111111114</v>
      </c>
      <c r="E8427" t="s">
        <v>3418</v>
      </c>
    </row>
    <row r="8428" spans="1:5" x14ac:dyDescent="0.2">
      <c r="A8428" t="s">
        <v>5027</v>
      </c>
      <c r="B8428" t="s">
        <v>5028</v>
      </c>
      <c r="C8428" s="2">
        <v>44046.154861111114</v>
      </c>
      <c r="D8428" s="2">
        <v>44046.186111111114</v>
      </c>
      <c r="E8428" t="s">
        <v>3419</v>
      </c>
    </row>
    <row r="8429" spans="1:5" x14ac:dyDescent="0.2">
      <c r="A8429" t="s">
        <v>5027</v>
      </c>
      <c r="B8429" t="s">
        <v>5028</v>
      </c>
      <c r="C8429" s="2">
        <v>44046.154861111114</v>
      </c>
      <c r="D8429" s="2">
        <v>44046.186111111114</v>
      </c>
      <c r="E8429" t="s">
        <v>6758</v>
      </c>
    </row>
    <row r="8430" spans="1:5" x14ac:dyDescent="0.2">
      <c r="A8430" t="s">
        <v>5027</v>
      </c>
      <c r="B8430" t="s">
        <v>5028</v>
      </c>
      <c r="C8430" s="2">
        <v>44046.154861111114</v>
      </c>
      <c r="D8430" s="2">
        <v>44046.186111111114</v>
      </c>
      <c r="E8430" t="s">
        <v>3422</v>
      </c>
    </row>
    <row r="8431" spans="1:5" x14ac:dyDescent="0.2">
      <c r="A8431" t="s">
        <v>5027</v>
      </c>
      <c r="B8431" t="s">
        <v>5028</v>
      </c>
      <c r="C8431" s="2">
        <v>44046.154861111114</v>
      </c>
      <c r="D8431" s="2">
        <v>44046.186111111114</v>
      </c>
      <c r="E8431" t="s">
        <v>3424</v>
      </c>
    </row>
    <row r="8432" spans="1:5" x14ac:dyDescent="0.2">
      <c r="A8432" t="s">
        <v>5027</v>
      </c>
      <c r="B8432" t="s">
        <v>5028</v>
      </c>
      <c r="C8432" s="2">
        <v>44046.154861111114</v>
      </c>
      <c r="D8432" s="2">
        <v>44046.186111111114</v>
      </c>
      <c r="E8432" t="s">
        <v>6759</v>
      </c>
    </row>
    <row r="8433" spans="1:5" x14ac:dyDescent="0.2">
      <c r="A8433" t="s">
        <v>5027</v>
      </c>
      <c r="B8433" t="s">
        <v>5028</v>
      </c>
      <c r="C8433" s="2">
        <v>44046.154861111114</v>
      </c>
      <c r="D8433" s="2">
        <v>44046.186111111114</v>
      </c>
      <c r="E8433" t="s">
        <v>3426</v>
      </c>
    </row>
    <row r="8434" spans="1:5" x14ac:dyDescent="0.2">
      <c r="A8434" t="s">
        <v>5027</v>
      </c>
      <c r="B8434" t="s">
        <v>5028</v>
      </c>
      <c r="C8434" s="2">
        <v>44046.154861111114</v>
      </c>
      <c r="D8434" s="2">
        <v>44046.186111111114</v>
      </c>
      <c r="E8434" t="s">
        <v>3427</v>
      </c>
    </row>
    <row r="8435" spans="1:5" x14ac:dyDescent="0.2">
      <c r="A8435" t="s">
        <v>5027</v>
      </c>
      <c r="B8435" t="s">
        <v>5028</v>
      </c>
      <c r="C8435" s="2">
        <v>44046.154861111114</v>
      </c>
      <c r="D8435" s="2">
        <v>44046.186111111114</v>
      </c>
      <c r="E8435" t="s">
        <v>3428</v>
      </c>
    </row>
    <row r="8436" spans="1:5" x14ac:dyDescent="0.2">
      <c r="A8436" t="s">
        <v>5027</v>
      </c>
      <c r="B8436" t="s">
        <v>5028</v>
      </c>
      <c r="C8436" s="2">
        <v>44046.154861111114</v>
      </c>
      <c r="D8436" s="2">
        <v>44046.186111111114</v>
      </c>
      <c r="E8436" t="s">
        <v>6760</v>
      </c>
    </row>
    <row r="8437" spans="1:5" x14ac:dyDescent="0.2">
      <c r="A8437" t="s">
        <v>5027</v>
      </c>
      <c r="B8437" t="s">
        <v>5028</v>
      </c>
      <c r="C8437" s="2">
        <v>44046.154861111114</v>
      </c>
      <c r="D8437" s="2">
        <v>44046.186111111114</v>
      </c>
      <c r="E8437" t="s">
        <v>6761</v>
      </c>
    </row>
    <row r="8438" spans="1:5" x14ac:dyDescent="0.2">
      <c r="A8438" t="s">
        <v>5027</v>
      </c>
      <c r="B8438" t="s">
        <v>5028</v>
      </c>
      <c r="C8438" s="2">
        <v>44046.154861111114</v>
      </c>
      <c r="D8438" s="2">
        <v>44046.186111111114</v>
      </c>
      <c r="E8438" t="s">
        <v>6762</v>
      </c>
    </row>
    <row r="8439" spans="1:5" x14ac:dyDescent="0.2">
      <c r="A8439" t="s">
        <v>5027</v>
      </c>
      <c r="B8439" t="s">
        <v>5028</v>
      </c>
      <c r="C8439" s="2">
        <v>44046.154861111114</v>
      </c>
      <c r="D8439" s="2">
        <v>44046.186111111114</v>
      </c>
      <c r="E8439" t="s">
        <v>3431</v>
      </c>
    </row>
    <row r="8440" spans="1:5" x14ac:dyDescent="0.2">
      <c r="A8440" t="s">
        <v>5027</v>
      </c>
      <c r="B8440" t="s">
        <v>5028</v>
      </c>
      <c r="C8440" s="2">
        <v>44046.154861111114</v>
      </c>
      <c r="D8440" s="2">
        <v>44046.186111111114</v>
      </c>
      <c r="E8440" t="s">
        <v>6763</v>
      </c>
    </row>
    <row r="8441" spans="1:5" x14ac:dyDescent="0.2">
      <c r="A8441" t="s">
        <v>5027</v>
      </c>
      <c r="B8441" t="s">
        <v>5028</v>
      </c>
      <c r="C8441" s="2">
        <v>44046.154861111114</v>
      </c>
      <c r="D8441" s="2">
        <v>44046.186111111114</v>
      </c>
      <c r="E8441" t="s">
        <v>6764</v>
      </c>
    </row>
    <row r="8442" spans="1:5" x14ac:dyDescent="0.2">
      <c r="A8442" t="s">
        <v>5027</v>
      </c>
      <c r="B8442" t="s">
        <v>5028</v>
      </c>
      <c r="C8442" s="2">
        <v>44046.154861111114</v>
      </c>
      <c r="D8442" s="2">
        <v>44046.186111111114</v>
      </c>
      <c r="E8442" t="s">
        <v>6765</v>
      </c>
    </row>
    <row r="8443" spans="1:5" x14ac:dyDescent="0.2">
      <c r="A8443" t="s">
        <v>5027</v>
      </c>
      <c r="B8443" t="s">
        <v>5028</v>
      </c>
      <c r="C8443" s="2">
        <v>44046.154861111114</v>
      </c>
      <c r="D8443" s="2">
        <v>44046.186111111114</v>
      </c>
      <c r="E8443" t="s">
        <v>3433</v>
      </c>
    </row>
    <row r="8444" spans="1:5" x14ac:dyDescent="0.2">
      <c r="A8444" t="s">
        <v>5027</v>
      </c>
      <c r="B8444" t="s">
        <v>5028</v>
      </c>
      <c r="C8444" s="2">
        <v>44046.154861111114</v>
      </c>
      <c r="D8444" s="2">
        <v>44046.186111111114</v>
      </c>
      <c r="E8444" t="s">
        <v>6766</v>
      </c>
    </row>
    <row r="8445" spans="1:5" x14ac:dyDescent="0.2">
      <c r="A8445" t="s">
        <v>5027</v>
      </c>
      <c r="B8445" t="s">
        <v>5028</v>
      </c>
      <c r="C8445" s="2">
        <v>44046.154861111114</v>
      </c>
      <c r="D8445" s="2">
        <v>44046.186111111114</v>
      </c>
      <c r="E8445" t="s">
        <v>6767</v>
      </c>
    </row>
    <row r="8446" spans="1:5" x14ac:dyDescent="0.2">
      <c r="A8446" t="s">
        <v>5027</v>
      </c>
      <c r="B8446" t="s">
        <v>5028</v>
      </c>
      <c r="C8446" s="2">
        <v>44046.154861111114</v>
      </c>
      <c r="D8446" s="2">
        <v>44046.186111111114</v>
      </c>
      <c r="E8446" t="s">
        <v>3436</v>
      </c>
    </row>
    <row r="8447" spans="1:5" x14ac:dyDescent="0.2">
      <c r="A8447" t="s">
        <v>5027</v>
      </c>
      <c r="B8447" t="s">
        <v>5028</v>
      </c>
      <c r="C8447" s="2">
        <v>44046.154861111114</v>
      </c>
      <c r="D8447" s="2">
        <v>44046.186111111114</v>
      </c>
      <c r="E8447" t="s">
        <v>6768</v>
      </c>
    </row>
    <row r="8448" spans="1:5" x14ac:dyDescent="0.2">
      <c r="A8448" t="s">
        <v>5027</v>
      </c>
      <c r="B8448" t="s">
        <v>5028</v>
      </c>
      <c r="C8448" s="2">
        <v>44046.154861111114</v>
      </c>
      <c r="D8448" s="2">
        <v>44046.186111111114</v>
      </c>
      <c r="E8448" t="s">
        <v>6769</v>
      </c>
    </row>
    <row r="8449" spans="1:5" x14ac:dyDescent="0.2">
      <c r="A8449" t="s">
        <v>5027</v>
      </c>
      <c r="B8449" t="s">
        <v>5028</v>
      </c>
      <c r="C8449" s="2">
        <v>44046.154861111114</v>
      </c>
      <c r="D8449" s="2">
        <v>44046.186111111114</v>
      </c>
      <c r="E8449" t="s">
        <v>3443</v>
      </c>
    </row>
    <row r="8450" spans="1:5" x14ac:dyDescent="0.2">
      <c r="A8450" t="s">
        <v>5027</v>
      </c>
      <c r="B8450" t="s">
        <v>5028</v>
      </c>
      <c r="C8450" s="2">
        <v>44046.154861111114</v>
      </c>
      <c r="D8450" s="2">
        <v>44046.186111111114</v>
      </c>
      <c r="E8450" t="s">
        <v>6770</v>
      </c>
    </row>
    <row r="8451" spans="1:5" x14ac:dyDescent="0.2">
      <c r="A8451" t="s">
        <v>5027</v>
      </c>
      <c r="B8451" t="s">
        <v>5028</v>
      </c>
      <c r="C8451" s="2">
        <v>44046.154861111114</v>
      </c>
      <c r="D8451" s="2">
        <v>44046.186111111114</v>
      </c>
      <c r="E8451" t="s">
        <v>3445</v>
      </c>
    </row>
    <row r="8452" spans="1:5" x14ac:dyDescent="0.2">
      <c r="A8452" t="s">
        <v>5027</v>
      </c>
      <c r="B8452" t="s">
        <v>5028</v>
      </c>
      <c r="C8452" s="2">
        <v>44046.154861111114</v>
      </c>
      <c r="D8452" s="2">
        <v>44046.186111111114</v>
      </c>
      <c r="E8452" t="s">
        <v>6771</v>
      </c>
    </row>
    <row r="8453" spans="1:5" x14ac:dyDescent="0.2">
      <c r="A8453" t="s">
        <v>5027</v>
      </c>
      <c r="B8453" t="s">
        <v>5028</v>
      </c>
      <c r="C8453" s="2">
        <v>44046.154861111114</v>
      </c>
      <c r="D8453" s="2">
        <v>44046.186111111114</v>
      </c>
      <c r="E8453" t="s">
        <v>3448</v>
      </c>
    </row>
    <row r="8454" spans="1:5" x14ac:dyDescent="0.2">
      <c r="A8454" t="s">
        <v>5027</v>
      </c>
      <c r="B8454" t="s">
        <v>5028</v>
      </c>
      <c r="C8454" s="2">
        <v>44046.154861111114</v>
      </c>
      <c r="D8454" s="2">
        <v>44046.186111111114</v>
      </c>
      <c r="E8454" t="s">
        <v>3449</v>
      </c>
    </row>
    <row r="8455" spans="1:5" x14ac:dyDescent="0.2">
      <c r="A8455" t="s">
        <v>5027</v>
      </c>
      <c r="B8455" t="s">
        <v>5028</v>
      </c>
      <c r="C8455" s="2">
        <v>44046.154861111114</v>
      </c>
      <c r="D8455" s="2">
        <v>44046.186111111114</v>
      </c>
      <c r="E8455" t="s">
        <v>6772</v>
      </c>
    </row>
    <row r="8456" spans="1:5" x14ac:dyDescent="0.2">
      <c r="A8456" t="s">
        <v>5027</v>
      </c>
      <c r="B8456" t="s">
        <v>5028</v>
      </c>
      <c r="C8456" s="2">
        <v>44046.154861111114</v>
      </c>
      <c r="D8456" s="2">
        <v>44046.186111111114</v>
      </c>
      <c r="E8456" t="s">
        <v>3450</v>
      </c>
    </row>
    <row r="8457" spans="1:5" x14ac:dyDescent="0.2">
      <c r="A8457" t="s">
        <v>5027</v>
      </c>
      <c r="B8457" t="s">
        <v>5028</v>
      </c>
      <c r="C8457" s="2">
        <v>44046.154861111114</v>
      </c>
      <c r="D8457" s="2">
        <v>44046.186111111114</v>
      </c>
      <c r="E8457" t="s">
        <v>6773</v>
      </c>
    </row>
    <row r="8458" spans="1:5" x14ac:dyDescent="0.2">
      <c r="A8458" t="s">
        <v>5027</v>
      </c>
      <c r="B8458" t="s">
        <v>5028</v>
      </c>
      <c r="C8458" s="2">
        <v>44046.154861111114</v>
      </c>
      <c r="D8458" s="2">
        <v>44046.186111111114</v>
      </c>
      <c r="E8458" t="s">
        <v>3451</v>
      </c>
    </row>
    <row r="8459" spans="1:5" x14ac:dyDescent="0.2">
      <c r="A8459" t="s">
        <v>5027</v>
      </c>
      <c r="B8459" t="s">
        <v>5028</v>
      </c>
      <c r="C8459" s="2">
        <v>44046.154861111114</v>
      </c>
      <c r="D8459" s="2">
        <v>44046.186111111114</v>
      </c>
      <c r="E8459" t="s">
        <v>3453</v>
      </c>
    </row>
    <row r="8460" spans="1:5" x14ac:dyDescent="0.2">
      <c r="A8460" t="s">
        <v>5027</v>
      </c>
      <c r="B8460" t="s">
        <v>5028</v>
      </c>
      <c r="C8460" s="2">
        <v>44046.154861111114</v>
      </c>
      <c r="D8460" s="2">
        <v>44046.186111111114</v>
      </c>
      <c r="E8460" t="s">
        <v>3456</v>
      </c>
    </row>
    <row r="8461" spans="1:5" x14ac:dyDescent="0.2">
      <c r="A8461" t="s">
        <v>5027</v>
      </c>
      <c r="B8461" t="s">
        <v>5028</v>
      </c>
      <c r="C8461" s="2">
        <v>44046.154861111114</v>
      </c>
      <c r="D8461" s="2">
        <v>44046.186111111114</v>
      </c>
      <c r="E8461" t="s">
        <v>6774</v>
      </c>
    </row>
    <row r="8462" spans="1:5" x14ac:dyDescent="0.2">
      <c r="A8462" t="s">
        <v>5027</v>
      </c>
      <c r="B8462" t="s">
        <v>5028</v>
      </c>
      <c r="C8462" s="2">
        <v>44046.154861111114</v>
      </c>
      <c r="D8462" s="2">
        <v>44046.186111111114</v>
      </c>
      <c r="E8462" t="s">
        <v>6775</v>
      </c>
    </row>
    <row r="8463" spans="1:5" x14ac:dyDescent="0.2">
      <c r="A8463" t="s">
        <v>5027</v>
      </c>
      <c r="B8463" t="s">
        <v>5028</v>
      </c>
      <c r="C8463" s="2">
        <v>44046.154861111114</v>
      </c>
      <c r="D8463" s="2">
        <v>44046.186111111114</v>
      </c>
      <c r="E8463" t="s">
        <v>6776</v>
      </c>
    </row>
    <row r="8464" spans="1:5" x14ac:dyDescent="0.2">
      <c r="A8464" t="s">
        <v>5027</v>
      </c>
      <c r="B8464" t="s">
        <v>5028</v>
      </c>
      <c r="C8464" s="2">
        <v>44046.154861111114</v>
      </c>
      <c r="D8464" s="2">
        <v>44046.186111111114</v>
      </c>
      <c r="E8464" t="s">
        <v>3460</v>
      </c>
    </row>
    <row r="8465" spans="1:5" x14ac:dyDescent="0.2">
      <c r="A8465" t="s">
        <v>5027</v>
      </c>
      <c r="B8465" t="s">
        <v>5028</v>
      </c>
      <c r="C8465" s="2">
        <v>44046.154861111114</v>
      </c>
      <c r="D8465" s="2">
        <v>44046.186111111114</v>
      </c>
      <c r="E8465" t="s">
        <v>3462</v>
      </c>
    </row>
    <row r="8466" spans="1:5" x14ac:dyDescent="0.2">
      <c r="A8466" t="s">
        <v>5027</v>
      </c>
      <c r="B8466" t="s">
        <v>5028</v>
      </c>
      <c r="C8466" s="2">
        <v>44046.154861111114</v>
      </c>
      <c r="D8466" s="2">
        <v>44046.186111111114</v>
      </c>
      <c r="E8466" t="s">
        <v>6777</v>
      </c>
    </row>
    <row r="8467" spans="1:5" x14ac:dyDescent="0.2">
      <c r="A8467" t="s">
        <v>5027</v>
      </c>
      <c r="B8467" t="s">
        <v>5028</v>
      </c>
      <c r="C8467" s="2">
        <v>44046.154861111114</v>
      </c>
      <c r="D8467" s="2">
        <v>44046.186111111114</v>
      </c>
      <c r="E8467" t="s">
        <v>6778</v>
      </c>
    </row>
    <row r="8468" spans="1:5" x14ac:dyDescent="0.2">
      <c r="A8468" t="s">
        <v>5027</v>
      </c>
      <c r="B8468" t="s">
        <v>5028</v>
      </c>
      <c r="C8468" s="2">
        <v>44046.154861111114</v>
      </c>
      <c r="D8468" s="2">
        <v>44046.186111111114</v>
      </c>
      <c r="E8468" t="s">
        <v>6779</v>
      </c>
    </row>
    <row r="8469" spans="1:5" x14ac:dyDescent="0.2">
      <c r="A8469" t="s">
        <v>5027</v>
      </c>
      <c r="B8469" t="s">
        <v>5028</v>
      </c>
      <c r="C8469" s="2">
        <v>44046.154861111114</v>
      </c>
      <c r="D8469" s="2">
        <v>44046.186111111114</v>
      </c>
      <c r="E8469" t="s">
        <v>3469</v>
      </c>
    </row>
    <row r="8470" spans="1:5" x14ac:dyDescent="0.2">
      <c r="A8470" t="s">
        <v>5027</v>
      </c>
      <c r="B8470" t="s">
        <v>5028</v>
      </c>
      <c r="C8470" s="2">
        <v>44046.154861111114</v>
      </c>
      <c r="D8470" s="2">
        <v>44046.186111111114</v>
      </c>
      <c r="E8470" t="s">
        <v>3470</v>
      </c>
    </row>
    <row r="8471" spans="1:5" x14ac:dyDescent="0.2">
      <c r="A8471" t="s">
        <v>5027</v>
      </c>
      <c r="B8471" t="s">
        <v>5028</v>
      </c>
      <c r="C8471" s="2">
        <v>44046.154861111114</v>
      </c>
      <c r="D8471" s="2">
        <v>44046.186111111114</v>
      </c>
      <c r="E8471" t="s">
        <v>3471</v>
      </c>
    </row>
    <row r="8472" spans="1:5" x14ac:dyDescent="0.2">
      <c r="A8472" t="s">
        <v>5027</v>
      </c>
      <c r="B8472" t="s">
        <v>5028</v>
      </c>
      <c r="C8472" s="2">
        <v>44046.154861111114</v>
      </c>
      <c r="D8472" s="2">
        <v>44046.186111111114</v>
      </c>
      <c r="E8472" t="s">
        <v>3473</v>
      </c>
    </row>
    <row r="8473" spans="1:5" x14ac:dyDescent="0.2">
      <c r="A8473" t="s">
        <v>5027</v>
      </c>
      <c r="B8473" t="s">
        <v>5028</v>
      </c>
      <c r="C8473" s="2">
        <v>44046.154861111114</v>
      </c>
      <c r="D8473" s="2">
        <v>44046.186111111114</v>
      </c>
      <c r="E8473" t="s">
        <v>6780</v>
      </c>
    </row>
    <row r="8474" spans="1:5" x14ac:dyDescent="0.2">
      <c r="A8474" t="s">
        <v>5027</v>
      </c>
      <c r="B8474" t="s">
        <v>5028</v>
      </c>
      <c r="C8474" s="2">
        <v>44046.154861111114</v>
      </c>
      <c r="D8474" s="2">
        <v>44046.186111111114</v>
      </c>
      <c r="E8474" t="s">
        <v>3474</v>
      </c>
    </row>
    <row r="8475" spans="1:5" x14ac:dyDescent="0.2">
      <c r="A8475" t="s">
        <v>5027</v>
      </c>
      <c r="B8475" t="s">
        <v>5028</v>
      </c>
      <c r="C8475" s="2">
        <v>44046.154861111114</v>
      </c>
      <c r="D8475" s="2">
        <v>44046.186111111114</v>
      </c>
      <c r="E8475" t="s">
        <v>6781</v>
      </c>
    </row>
    <row r="8476" spans="1:5" x14ac:dyDescent="0.2">
      <c r="A8476" t="s">
        <v>5027</v>
      </c>
      <c r="B8476" t="s">
        <v>5028</v>
      </c>
      <c r="C8476" s="2">
        <v>44046.154861111114</v>
      </c>
      <c r="D8476" s="2">
        <v>44046.186111111114</v>
      </c>
      <c r="E8476" t="s">
        <v>6782</v>
      </c>
    </row>
    <row r="8477" spans="1:5" x14ac:dyDescent="0.2">
      <c r="A8477" t="s">
        <v>5027</v>
      </c>
      <c r="B8477" t="s">
        <v>5028</v>
      </c>
      <c r="C8477" s="2">
        <v>44046.154861111114</v>
      </c>
      <c r="D8477" s="2">
        <v>44046.186111111114</v>
      </c>
      <c r="E8477" t="s">
        <v>3475</v>
      </c>
    </row>
    <row r="8478" spans="1:5" x14ac:dyDescent="0.2">
      <c r="A8478" t="s">
        <v>5027</v>
      </c>
      <c r="B8478" t="s">
        <v>5028</v>
      </c>
      <c r="C8478" s="2">
        <v>44046.154861111114</v>
      </c>
      <c r="D8478" s="2">
        <v>44046.186111111114</v>
      </c>
      <c r="E8478" t="s">
        <v>6783</v>
      </c>
    </row>
    <row r="8479" spans="1:5" x14ac:dyDescent="0.2">
      <c r="A8479" t="s">
        <v>5027</v>
      </c>
      <c r="B8479" t="s">
        <v>5028</v>
      </c>
      <c r="C8479" s="2">
        <v>44046.154861111114</v>
      </c>
      <c r="D8479" s="2">
        <v>44046.186111111114</v>
      </c>
      <c r="E8479" t="s">
        <v>3477</v>
      </c>
    </row>
    <row r="8480" spans="1:5" x14ac:dyDescent="0.2">
      <c r="A8480" t="s">
        <v>5027</v>
      </c>
      <c r="B8480" t="s">
        <v>5028</v>
      </c>
      <c r="C8480" s="2">
        <v>44046.154861111114</v>
      </c>
      <c r="D8480" s="2">
        <v>44046.186111111114</v>
      </c>
      <c r="E8480" t="s">
        <v>3478</v>
      </c>
    </row>
    <row r="8481" spans="1:5" x14ac:dyDescent="0.2">
      <c r="A8481" t="s">
        <v>5027</v>
      </c>
      <c r="B8481" t="s">
        <v>5028</v>
      </c>
      <c r="C8481" s="2">
        <v>44046.154861111114</v>
      </c>
      <c r="D8481" s="2">
        <v>44046.186111111114</v>
      </c>
      <c r="E8481" t="s">
        <v>3479</v>
      </c>
    </row>
    <row r="8482" spans="1:5" x14ac:dyDescent="0.2">
      <c r="A8482" t="s">
        <v>5027</v>
      </c>
      <c r="B8482" t="s">
        <v>5028</v>
      </c>
      <c r="C8482" s="2">
        <v>44046.154861111114</v>
      </c>
      <c r="D8482" s="2">
        <v>44046.186111111114</v>
      </c>
      <c r="E8482" t="s">
        <v>6784</v>
      </c>
    </row>
    <row r="8483" spans="1:5" x14ac:dyDescent="0.2">
      <c r="A8483" t="s">
        <v>5027</v>
      </c>
      <c r="B8483" t="s">
        <v>5028</v>
      </c>
      <c r="C8483" s="2">
        <v>44046.154861111114</v>
      </c>
      <c r="D8483" s="2">
        <v>44046.186111111114</v>
      </c>
      <c r="E8483" t="s">
        <v>3480</v>
      </c>
    </row>
    <row r="8484" spans="1:5" x14ac:dyDescent="0.2">
      <c r="A8484" t="s">
        <v>5027</v>
      </c>
      <c r="B8484" t="s">
        <v>5028</v>
      </c>
      <c r="C8484" s="2">
        <v>44046.154861111114</v>
      </c>
      <c r="D8484" s="2">
        <v>44046.186111111114</v>
      </c>
      <c r="E8484" t="s">
        <v>6785</v>
      </c>
    </row>
    <row r="8485" spans="1:5" x14ac:dyDescent="0.2">
      <c r="A8485" t="s">
        <v>5027</v>
      </c>
      <c r="B8485" t="s">
        <v>5028</v>
      </c>
      <c r="C8485" s="2">
        <v>44046.154861111114</v>
      </c>
      <c r="D8485" s="2">
        <v>44046.186111111114</v>
      </c>
      <c r="E8485" t="s">
        <v>6786</v>
      </c>
    </row>
    <row r="8486" spans="1:5" x14ac:dyDescent="0.2">
      <c r="A8486" t="s">
        <v>5027</v>
      </c>
      <c r="B8486" t="s">
        <v>5028</v>
      </c>
      <c r="C8486" s="2">
        <v>44046.154861111114</v>
      </c>
      <c r="D8486" s="2">
        <v>44046.186111111114</v>
      </c>
      <c r="E8486" t="s">
        <v>6787</v>
      </c>
    </row>
    <row r="8487" spans="1:5" x14ac:dyDescent="0.2">
      <c r="A8487" t="s">
        <v>5027</v>
      </c>
      <c r="B8487" t="s">
        <v>5028</v>
      </c>
      <c r="C8487" s="2">
        <v>44046.154861111114</v>
      </c>
      <c r="D8487" s="2">
        <v>44046.186111111114</v>
      </c>
      <c r="E8487" t="s">
        <v>6788</v>
      </c>
    </row>
    <row r="8488" spans="1:5" x14ac:dyDescent="0.2">
      <c r="A8488" t="s">
        <v>5027</v>
      </c>
      <c r="B8488" t="s">
        <v>5028</v>
      </c>
      <c r="C8488" s="2">
        <v>44046.154861111114</v>
      </c>
      <c r="D8488" s="2">
        <v>44046.186111111114</v>
      </c>
      <c r="E8488" t="s">
        <v>6789</v>
      </c>
    </row>
    <row r="8489" spans="1:5" x14ac:dyDescent="0.2">
      <c r="A8489" t="s">
        <v>5027</v>
      </c>
      <c r="B8489" t="s">
        <v>5028</v>
      </c>
      <c r="C8489" s="2">
        <v>44046.154861111114</v>
      </c>
      <c r="D8489" s="2">
        <v>44046.186111111114</v>
      </c>
      <c r="E8489" t="s">
        <v>3482</v>
      </c>
    </row>
    <row r="8490" spans="1:5" x14ac:dyDescent="0.2">
      <c r="A8490" t="s">
        <v>5027</v>
      </c>
      <c r="B8490" t="s">
        <v>5028</v>
      </c>
      <c r="C8490" s="2">
        <v>44046.154861111114</v>
      </c>
      <c r="D8490" s="2">
        <v>44046.186111111114</v>
      </c>
      <c r="E8490" t="s">
        <v>6790</v>
      </c>
    </row>
    <row r="8491" spans="1:5" x14ac:dyDescent="0.2">
      <c r="A8491" t="s">
        <v>5027</v>
      </c>
      <c r="B8491" t="s">
        <v>5028</v>
      </c>
      <c r="C8491" s="2">
        <v>44046.154861111114</v>
      </c>
      <c r="D8491" s="2">
        <v>44046.186111111114</v>
      </c>
      <c r="E8491" t="s">
        <v>3484</v>
      </c>
    </row>
    <row r="8492" spans="1:5" x14ac:dyDescent="0.2">
      <c r="A8492" t="s">
        <v>5027</v>
      </c>
      <c r="B8492" t="s">
        <v>5028</v>
      </c>
      <c r="C8492" s="2">
        <v>44046.154861111114</v>
      </c>
      <c r="D8492" s="2">
        <v>44046.186111111114</v>
      </c>
      <c r="E8492" t="s">
        <v>6791</v>
      </c>
    </row>
    <row r="8493" spans="1:5" x14ac:dyDescent="0.2">
      <c r="A8493" t="s">
        <v>5027</v>
      </c>
      <c r="B8493" t="s">
        <v>5028</v>
      </c>
      <c r="C8493" s="2">
        <v>44046.154861111114</v>
      </c>
      <c r="D8493" s="2">
        <v>44046.186111111114</v>
      </c>
      <c r="E8493" t="s">
        <v>3487</v>
      </c>
    </row>
    <row r="8494" spans="1:5" x14ac:dyDescent="0.2">
      <c r="A8494" t="s">
        <v>5027</v>
      </c>
      <c r="B8494" t="s">
        <v>5028</v>
      </c>
      <c r="C8494" s="2">
        <v>44046.154861111114</v>
      </c>
      <c r="D8494" s="2">
        <v>44046.186111111114</v>
      </c>
      <c r="E8494" t="s">
        <v>6792</v>
      </c>
    </row>
    <row r="8495" spans="1:5" x14ac:dyDescent="0.2">
      <c r="A8495" t="s">
        <v>5027</v>
      </c>
      <c r="B8495" t="s">
        <v>5028</v>
      </c>
      <c r="C8495" s="2">
        <v>44046.154861111114</v>
      </c>
      <c r="D8495" s="2">
        <v>44046.186111111114</v>
      </c>
      <c r="E8495" t="s">
        <v>3488</v>
      </c>
    </row>
    <row r="8496" spans="1:5" x14ac:dyDescent="0.2">
      <c r="A8496" t="s">
        <v>5027</v>
      </c>
      <c r="B8496" t="s">
        <v>5028</v>
      </c>
      <c r="C8496" s="2">
        <v>44046.154861111114</v>
      </c>
      <c r="D8496" s="2">
        <v>44046.186111111114</v>
      </c>
      <c r="E8496" t="s">
        <v>3489</v>
      </c>
    </row>
    <row r="8497" spans="1:5" x14ac:dyDescent="0.2">
      <c r="A8497" t="s">
        <v>5027</v>
      </c>
      <c r="B8497" t="s">
        <v>5028</v>
      </c>
      <c r="C8497" s="2">
        <v>44046.154861111114</v>
      </c>
      <c r="D8497" s="2">
        <v>44046.186111111114</v>
      </c>
      <c r="E8497" t="s">
        <v>3490</v>
      </c>
    </row>
    <row r="8498" spans="1:5" x14ac:dyDescent="0.2">
      <c r="A8498" t="s">
        <v>5027</v>
      </c>
      <c r="B8498" t="s">
        <v>5028</v>
      </c>
      <c r="C8498" s="2">
        <v>44046.154861111114</v>
      </c>
      <c r="D8498" s="2">
        <v>44046.186111111114</v>
      </c>
      <c r="E8498" t="s">
        <v>3491</v>
      </c>
    </row>
    <row r="8499" spans="1:5" x14ac:dyDescent="0.2">
      <c r="A8499" t="s">
        <v>5027</v>
      </c>
      <c r="B8499" t="s">
        <v>5028</v>
      </c>
      <c r="C8499" s="2">
        <v>44046.154861111114</v>
      </c>
      <c r="D8499" s="2">
        <v>44046.186111111114</v>
      </c>
      <c r="E8499" t="s">
        <v>6793</v>
      </c>
    </row>
    <row r="8500" spans="1:5" x14ac:dyDescent="0.2">
      <c r="A8500" t="s">
        <v>5027</v>
      </c>
      <c r="B8500" t="s">
        <v>5028</v>
      </c>
      <c r="C8500" s="2">
        <v>44046.154861111114</v>
      </c>
      <c r="D8500" s="2">
        <v>44046.186111111114</v>
      </c>
      <c r="E8500" t="s">
        <v>3494</v>
      </c>
    </row>
    <row r="8501" spans="1:5" x14ac:dyDescent="0.2">
      <c r="A8501" t="s">
        <v>5027</v>
      </c>
      <c r="B8501" t="s">
        <v>5028</v>
      </c>
      <c r="C8501" s="2">
        <v>44046.154861111114</v>
      </c>
      <c r="D8501" s="2">
        <v>44046.186111111114</v>
      </c>
      <c r="E8501" t="s">
        <v>6794</v>
      </c>
    </row>
    <row r="8502" spans="1:5" x14ac:dyDescent="0.2">
      <c r="A8502" t="s">
        <v>5027</v>
      </c>
      <c r="B8502" t="s">
        <v>5028</v>
      </c>
      <c r="C8502" s="2">
        <v>44046.154861111114</v>
      </c>
      <c r="D8502" s="2">
        <v>44046.186111111114</v>
      </c>
      <c r="E8502" t="s">
        <v>3495</v>
      </c>
    </row>
    <row r="8503" spans="1:5" x14ac:dyDescent="0.2">
      <c r="A8503" t="s">
        <v>5027</v>
      </c>
      <c r="B8503" t="s">
        <v>5028</v>
      </c>
      <c r="C8503" s="2">
        <v>44046.154861111114</v>
      </c>
      <c r="D8503" s="2">
        <v>44046.186111111114</v>
      </c>
      <c r="E8503" t="s">
        <v>6795</v>
      </c>
    </row>
    <row r="8504" spans="1:5" x14ac:dyDescent="0.2">
      <c r="A8504" t="s">
        <v>5027</v>
      </c>
      <c r="B8504" t="s">
        <v>5028</v>
      </c>
      <c r="C8504" s="2">
        <v>44046.154861111114</v>
      </c>
      <c r="D8504" s="2">
        <v>44046.186111111114</v>
      </c>
      <c r="E8504" t="s">
        <v>6796</v>
      </c>
    </row>
    <row r="8505" spans="1:5" x14ac:dyDescent="0.2">
      <c r="A8505" t="s">
        <v>5027</v>
      </c>
      <c r="B8505" t="s">
        <v>5028</v>
      </c>
      <c r="C8505" s="2">
        <v>44046.154861111114</v>
      </c>
      <c r="D8505" s="2">
        <v>44046.186111111114</v>
      </c>
      <c r="E8505" t="s">
        <v>6797</v>
      </c>
    </row>
    <row r="8506" spans="1:5" x14ac:dyDescent="0.2">
      <c r="A8506" t="s">
        <v>5027</v>
      </c>
      <c r="B8506" t="s">
        <v>5028</v>
      </c>
      <c r="C8506" s="2">
        <v>44046.154861111114</v>
      </c>
      <c r="D8506" s="2">
        <v>44046.186111111114</v>
      </c>
      <c r="E8506" t="s">
        <v>6798</v>
      </c>
    </row>
    <row r="8507" spans="1:5" x14ac:dyDescent="0.2">
      <c r="A8507" t="s">
        <v>5027</v>
      </c>
      <c r="B8507" t="s">
        <v>5028</v>
      </c>
      <c r="C8507" s="2">
        <v>44046.154861111114</v>
      </c>
      <c r="D8507" s="2">
        <v>44046.186111111114</v>
      </c>
      <c r="E8507" t="s">
        <v>3500</v>
      </c>
    </row>
    <row r="8508" spans="1:5" x14ac:dyDescent="0.2">
      <c r="A8508" t="s">
        <v>5027</v>
      </c>
      <c r="B8508" t="s">
        <v>5028</v>
      </c>
      <c r="C8508" s="2">
        <v>44046.154861111114</v>
      </c>
      <c r="D8508" s="2">
        <v>44046.186111111114</v>
      </c>
      <c r="E8508" t="s">
        <v>6799</v>
      </c>
    </row>
    <row r="8509" spans="1:5" x14ac:dyDescent="0.2">
      <c r="A8509" t="s">
        <v>5027</v>
      </c>
      <c r="B8509" t="s">
        <v>5028</v>
      </c>
      <c r="C8509" s="2">
        <v>44046.154861111114</v>
      </c>
      <c r="D8509" s="2">
        <v>44046.186111111114</v>
      </c>
      <c r="E8509" t="s">
        <v>3504</v>
      </c>
    </row>
    <row r="8510" spans="1:5" x14ac:dyDescent="0.2">
      <c r="A8510" t="s">
        <v>5027</v>
      </c>
      <c r="B8510" t="s">
        <v>5028</v>
      </c>
      <c r="C8510" s="2">
        <v>44046.154861111114</v>
      </c>
      <c r="D8510" s="2">
        <v>44046.186111111114</v>
      </c>
      <c r="E8510" t="s">
        <v>3505</v>
      </c>
    </row>
    <row r="8511" spans="1:5" x14ac:dyDescent="0.2">
      <c r="A8511" t="s">
        <v>5027</v>
      </c>
      <c r="B8511" t="s">
        <v>5028</v>
      </c>
      <c r="C8511" s="2">
        <v>44046.154861111114</v>
      </c>
      <c r="D8511" s="2">
        <v>44046.186111111114</v>
      </c>
      <c r="E8511" t="s">
        <v>3507</v>
      </c>
    </row>
    <row r="8512" spans="1:5" x14ac:dyDescent="0.2">
      <c r="A8512" t="s">
        <v>5027</v>
      </c>
      <c r="B8512" t="s">
        <v>5028</v>
      </c>
      <c r="C8512" s="2">
        <v>44046.154861111114</v>
      </c>
      <c r="D8512" s="2">
        <v>44046.186111111114</v>
      </c>
      <c r="E8512" t="s">
        <v>6800</v>
      </c>
    </row>
    <row r="8513" spans="1:5" x14ac:dyDescent="0.2">
      <c r="A8513" t="s">
        <v>5027</v>
      </c>
      <c r="B8513" t="s">
        <v>5028</v>
      </c>
      <c r="C8513" s="2">
        <v>44046.154861111114</v>
      </c>
      <c r="D8513" s="2">
        <v>44046.186111111114</v>
      </c>
      <c r="E8513" t="s">
        <v>6801</v>
      </c>
    </row>
    <row r="8514" spans="1:5" x14ac:dyDescent="0.2">
      <c r="A8514" t="s">
        <v>5027</v>
      </c>
      <c r="B8514" t="s">
        <v>5028</v>
      </c>
      <c r="C8514" s="2">
        <v>44046.154861111114</v>
      </c>
      <c r="D8514" s="2">
        <v>44046.186111111114</v>
      </c>
      <c r="E8514" t="s">
        <v>3510</v>
      </c>
    </row>
    <row r="8515" spans="1:5" x14ac:dyDescent="0.2">
      <c r="A8515" t="s">
        <v>5027</v>
      </c>
      <c r="B8515" t="s">
        <v>5028</v>
      </c>
      <c r="C8515" s="2">
        <v>44046.154861111114</v>
      </c>
      <c r="D8515" s="2">
        <v>44046.186111111114</v>
      </c>
      <c r="E8515" t="s">
        <v>3511</v>
      </c>
    </row>
    <row r="8516" spans="1:5" x14ac:dyDescent="0.2">
      <c r="A8516" t="s">
        <v>5027</v>
      </c>
      <c r="B8516" t="s">
        <v>5028</v>
      </c>
      <c r="C8516" s="2">
        <v>44046.154861111114</v>
      </c>
      <c r="D8516" s="2">
        <v>44046.186111111114</v>
      </c>
      <c r="E8516" t="s">
        <v>3512</v>
      </c>
    </row>
    <row r="8517" spans="1:5" x14ac:dyDescent="0.2">
      <c r="A8517" t="s">
        <v>5027</v>
      </c>
      <c r="B8517" t="s">
        <v>5028</v>
      </c>
      <c r="C8517" s="2">
        <v>44046.154861111114</v>
      </c>
      <c r="D8517" s="2">
        <v>44046.186111111114</v>
      </c>
      <c r="E8517" t="s">
        <v>3513</v>
      </c>
    </row>
    <row r="8518" spans="1:5" x14ac:dyDescent="0.2">
      <c r="A8518" t="s">
        <v>5027</v>
      </c>
      <c r="B8518" t="s">
        <v>5028</v>
      </c>
      <c r="C8518" s="2">
        <v>44046.154861111114</v>
      </c>
      <c r="D8518" s="2">
        <v>44046.186111111114</v>
      </c>
      <c r="E8518" t="s">
        <v>3516</v>
      </c>
    </row>
    <row r="8519" spans="1:5" x14ac:dyDescent="0.2">
      <c r="A8519" t="s">
        <v>5027</v>
      </c>
      <c r="B8519" t="s">
        <v>5028</v>
      </c>
      <c r="C8519" s="2">
        <v>44046.154861111114</v>
      </c>
      <c r="D8519" s="2">
        <v>44046.186111111114</v>
      </c>
      <c r="E8519" t="s">
        <v>6802</v>
      </c>
    </row>
    <row r="8520" spans="1:5" x14ac:dyDescent="0.2">
      <c r="A8520" t="s">
        <v>5027</v>
      </c>
      <c r="B8520" t="s">
        <v>5028</v>
      </c>
      <c r="C8520" s="2">
        <v>44046.154861111114</v>
      </c>
      <c r="D8520" s="2">
        <v>44046.186111111114</v>
      </c>
      <c r="E8520" t="s">
        <v>6803</v>
      </c>
    </row>
    <row r="8521" spans="1:5" x14ac:dyDescent="0.2">
      <c r="A8521" t="s">
        <v>5027</v>
      </c>
      <c r="B8521" t="s">
        <v>5028</v>
      </c>
      <c r="C8521" s="2">
        <v>44046.154861111114</v>
      </c>
      <c r="D8521" s="2">
        <v>44046.186111111114</v>
      </c>
      <c r="E8521" t="s">
        <v>6804</v>
      </c>
    </row>
    <row r="8522" spans="1:5" x14ac:dyDescent="0.2">
      <c r="A8522" t="s">
        <v>5027</v>
      </c>
      <c r="B8522" t="s">
        <v>5028</v>
      </c>
      <c r="C8522" s="2">
        <v>44046.154861111114</v>
      </c>
      <c r="D8522" s="2">
        <v>44046.186111111114</v>
      </c>
      <c r="E8522" t="s">
        <v>6805</v>
      </c>
    </row>
    <row r="8523" spans="1:5" x14ac:dyDescent="0.2">
      <c r="A8523" t="s">
        <v>5027</v>
      </c>
      <c r="B8523" t="s">
        <v>5028</v>
      </c>
      <c r="C8523" s="2">
        <v>44046.154861111114</v>
      </c>
      <c r="D8523" s="2">
        <v>44046.186111111114</v>
      </c>
      <c r="E8523" t="s">
        <v>3520</v>
      </c>
    </row>
    <row r="8524" spans="1:5" x14ac:dyDescent="0.2">
      <c r="A8524" t="s">
        <v>5027</v>
      </c>
      <c r="B8524" t="s">
        <v>5028</v>
      </c>
      <c r="C8524" s="2">
        <v>44046.154861111114</v>
      </c>
      <c r="D8524" s="2">
        <v>44046.186111111114</v>
      </c>
      <c r="E8524" t="s">
        <v>3522</v>
      </c>
    </row>
    <row r="8525" spans="1:5" x14ac:dyDescent="0.2">
      <c r="A8525" t="s">
        <v>5027</v>
      </c>
      <c r="B8525" t="s">
        <v>5028</v>
      </c>
      <c r="C8525" s="2">
        <v>44046.154861111114</v>
      </c>
      <c r="D8525" s="2">
        <v>44046.186111111114</v>
      </c>
      <c r="E8525" t="s">
        <v>6806</v>
      </c>
    </row>
    <row r="8526" spans="1:5" x14ac:dyDescent="0.2">
      <c r="A8526" t="s">
        <v>5027</v>
      </c>
      <c r="B8526" t="s">
        <v>5028</v>
      </c>
      <c r="C8526" s="2">
        <v>44046.154861111114</v>
      </c>
      <c r="D8526" s="2">
        <v>44046.186111111114</v>
      </c>
      <c r="E8526" t="s">
        <v>6807</v>
      </c>
    </row>
    <row r="8527" spans="1:5" x14ac:dyDescent="0.2">
      <c r="A8527" t="s">
        <v>5027</v>
      </c>
      <c r="B8527" t="s">
        <v>5028</v>
      </c>
      <c r="C8527" s="2">
        <v>44046.154861111114</v>
      </c>
      <c r="D8527" s="2">
        <v>44046.186111111114</v>
      </c>
      <c r="E8527" t="s">
        <v>3523</v>
      </c>
    </row>
    <row r="8528" spans="1:5" x14ac:dyDescent="0.2">
      <c r="A8528" t="s">
        <v>5027</v>
      </c>
      <c r="B8528" t="s">
        <v>5028</v>
      </c>
      <c r="C8528" s="2">
        <v>44046.154861111114</v>
      </c>
      <c r="D8528" s="2">
        <v>44046.186111111114</v>
      </c>
      <c r="E8528" t="s">
        <v>3525</v>
      </c>
    </row>
    <row r="8529" spans="1:5" x14ac:dyDescent="0.2">
      <c r="A8529" t="s">
        <v>5027</v>
      </c>
      <c r="B8529" t="s">
        <v>5028</v>
      </c>
      <c r="C8529" s="2">
        <v>44046.154861111114</v>
      </c>
      <c r="D8529" s="2">
        <v>44046.186111111114</v>
      </c>
      <c r="E8529" t="s">
        <v>3527</v>
      </c>
    </row>
    <row r="8530" spans="1:5" x14ac:dyDescent="0.2">
      <c r="A8530" t="s">
        <v>5027</v>
      </c>
      <c r="B8530" t="s">
        <v>5028</v>
      </c>
      <c r="C8530" s="2">
        <v>44046.154861111114</v>
      </c>
      <c r="D8530" s="2">
        <v>44046.186111111114</v>
      </c>
      <c r="E8530" t="s">
        <v>3528</v>
      </c>
    </row>
    <row r="8531" spans="1:5" x14ac:dyDescent="0.2">
      <c r="A8531" t="s">
        <v>5027</v>
      </c>
      <c r="B8531" t="s">
        <v>5028</v>
      </c>
      <c r="C8531" s="2">
        <v>44046.154861111114</v>
      </c>
      <c r="D8531" s="2">
        <v>44046.186111111114</v>
      </c>
      <c r="E8531" t="s">
        <v>6808</v>
      </c>
    </row>
    <row r="8532" spans="1:5" x14ac:dyDescent="0.2">
      <c r="A8532" t="s">
        <v>5027</v>
      </c>
      <c r="B8532" t="s">
        <v>5028</v>
      </c>
      <c r="C8532" s="2">
        <v>44046.154861111114</v>
      </c>
      <c r="D8532" s="2">
        <v>44046.186111111114</v>
      </c>
      <c r="E8532" t="s">
        <v>3530</v>
      </c>
    </row>
    <row r="8533" spans="1:5" x14ac:dyDescent="0.2">
      <c r="A8533" t="s">
        <v>5027</v>
      </c>
      <c r="B8533" t="s">
        <v>5028</v>
      </c>
      <c r="C8533" s="2">
        <v>44046.154861111114</v>
      </c>
      <c r="D8533" s="2">
        <v>44046.186111111114</v>
      </c>
      <c r="E8533" t="s">
        <v>6809</v>
      </c>
    </row>
    <row r="8534" spans="1:5" x14ac:dyDescent="0.2">
      <c r="A8534" t="s">
        <v>5027</v>
      </c>
      <c r="B8534" t="s">
        <v>5028</v>
      </c>
      <c r="C8534" s="2">
        <v>44046.154861111114</v>
      </c>
      <c r="D8534" s="2">
        <v>44046.186111111114</v>
      </c>
      <c r="E8534" t="s">
        <v>3538</v>
      </c>
    </row>
    <row r="8535" spans="1:5" x14ac:dyDescent="0.2">
      <c r="A8535" t="s">
        <v>5027</v>
      </c>
      <c r="B8535" t="s">
        <v>5028</v>
      </c>
      <c r="C8535" s="2">
        <v>44046.154861111114</v>
      </c>
      <c r="D8535" s="2">
        <v>44046.186111111114</v>
      </c>
      <c r="E8535" t="s">
        <v>3540</v>
      </c>
    </row>
    <row r="8536" spans="1:5" x14ac:dyDescent="0.2">
      <c r="A8536" t="s">
        <v>5027</v>
      </c>
      <c r="B8536" t="s">
        <v>5028</v>
      </c>
      <c r="C8536" s="2">
        <v>44046.154861111114</v>
      </c>
      <c r="D8536" s="2">
        <v>44046.186111111114</v>
      </c>
      <c r="E8536" t="s">
        <v>6810</v>
      </c>
    </row>
    <row r="8537" spans="1:5" x14ac:dyDescent="0.2">
      <c r="A8537" t="s">
        <v>5027</v>
      </c>
      <c r="B8537" t="s">
        <v>5028</v>
      </c>
      <c r="C8537" s="2">
        <v>44046.154861111114</v>
      </c>
      <c r="D8537" s="2">
        <v>44046.186111111114</v>
      </c>
      <c r="E8537" t="s">
        <v>3543</v>
      </c>
    </row>
    <row r="8538" spans="1:5" x14ac:dyDescent="0.2">
      <c r="A8538" t="s">
        <v>5027</v>
      </c>
      <c r="B8538" t="s">
        <v>5028</v>
      </c>
      <c r="C8538" s="2">
        <v>44046.154861111114</v>
      </c>
      <c r="D8538" s="2">
        <v>44046.186111111114</v>
      </c>
      <c r="E8538" t="s">
        <v>6811</v>
      </c>
    </row>
    <row r="8539" spans="1:5" x14ac:dyDescent="0.2">
      <c r="A8539" t="s">
        <v>5027</v>
      </c>
      <c r="B8539" t="s">
        <v>5028</v>
      </c>
      <c r="C8539" s="2">
        <v>44046.154861111114</v>
      </c>
      <c r="D8539" s="2">
        <v>44046.186111111114</v>
      </c>
      <c r="E8539" t="s">
        <v>6812</v>
      </c>
    </row>
    <row r="8540" spans="1:5" x14ac:dyDescent="0.2">
      <c r="A8540" t="s">
        <v>5027</v>
      </c>
      <c r="B8540" t="s">
        <v>5028</v>
      </c>
      <c r="C8540" s="2">
        <v>44046.154861111114</v>
      </c>
      <c r="D8540" s="2">
        <v>44046.186111111114</v>
      </c>
      <c r="E8540" t="s">
        <v>6813</v>
      </c>
    </row>
    <row r="8541" spans="1:5" x14ac:dyDescent="0.2">
      <c r="A8541" t="s">
        <v>5027</v>
      </c>
      <c r="B8541" t="s">
        <v>5028</v>
      </c>
      <c r="C8541" s="2">
        <v>44046.154861111114</v>
      </c>
      <c r="D8541" s="2">
        <v>44046.186111111114</v>
      </c>
      <c r="E8541" t="s">
        <v>6814</v>
      </c>
    </row>
    <row r="8542" spans="1:5" x14ac:dyDescent="0.2">
      <c r="A8542" t="s">
        <v>5027</v>
      </c>
      <c r="B8542" t="s">
        <v>5028</v>
      </c>
      <c r="C8542" s="2">
        <v>44046.154861111114</v>
      </c>
      <c r="D8542" s="2">
        <v>44046.186111111114</v>
      </c>
      <c r="E8542" t="s">
        <v>3547</v>
      </c>
    </row>
    <row r="8543" spans="1:5" x14ac:dyDescent="0.2">
      <c r="A8543" t="s">
        <v>5027</v>
      </c>
      <c r="B8543" t="s">
        <v>5028</v>
      </c>
      <c r="C8543" s="2">
        <v>44046.154861111114</v>
      </c>
      <c r="D8543" s="2">
        <v>44046.186111111114</v>
      </c>
      <c r="E8543" t="s">
        <v>3549</v>
      </c>
    </row>
    <row r="8544" spans="1:5" x14ac:dyDescent="0.2">
      <c r="A8544" t="s">
        <v>5027</v>
      </c>
      <c r="B8544" t="s">
        <v>5028</v>
      </c>
      <c r="C8544" s="2">
        <v>44046.154861111114</v>
      </c>
      <c r="D8544" s="2">
        <v>44046.186111111114</v>
      </c>
      <c r="E8544" t="s">
        <v>3550</v>
      </c>
    </row>
    <row r="8545" spans="1:5" x14ac:dyDescent="0.2">
      <c r="A8545" t="s">
        <v>5027</v>
      </c>
      <c r="B8545" t="s">
        <v>5028</v>
      </c>
      <c r="C8545" s="2">
        <v>44046.154861111114</v>
      </c>
      <c r="D8545" s="2">
        <v>44046.186111111114</v>
      </c>
      <c r="E8545" t="s">
        <v>6815</v>
      </c>
    </row>
    <row r="8546" spans="1:5" x14ac:dyDescent="0.2">
      <c r="A8546" t="s">
        <v>5027</v>
      </c>
      <c r="B8546" t="s">
        <v>5028</v>
      </c>
      <c r="C8546" s="2">
        <v>44046.154861111114</v>
      </c>
      <c r="D8546" s="2">
        <v>44046.186111111114</v>
      </c>
      <c r="E8546" t="s">
        <v>3551</v>
      </c>
    </row>
    <row r="8547" spans="1:5" x14ac:dyDescent="0.2">
      <c r="A8547" t="s">
        <v>5027</v>
      </c>
      <c r="B8547" t="s">
        <v>5028</v>
      </c>
      <c r="C8547" s="2">
        <v>44046.154861111114</v>
      </c>
      <c r="D8547" s="2">
        <v>44046.186111111114</v>
      </c>
      <c r="E8547" t="s">
        <v>3555</v>
      </c>
    </row>
    <row r="8548" spans="1:5" x14ac:dyDescent="0.2">
      <c r="A8548" t="s">
        <v>5027</v>
      </c>
      <c r="B8548" t="s">
        <v>5028</v>
      </c>
      <c r="C8548" s="2">
        <v>44046.154861111114</v>
      </c>
      <c r="D8548" s="2">
        <v>44046.186111111114</v>
      </c>
      <c r="E8548" t="s">
        <v>6816</v>
      </c>
    </row>
    <row r="8549" spans="1:5" x14ac:dyDescent="0.2">
      <c r="A8549" t="s">
        <v>5027</v>
      </c>
      <c r="B8549" t="s">
        <v>5028</v>
      </c>
      <c r="C8549" s="2">
        <v>44046.154861111114</v>
      </c>
      <c r="D8549" s="2">
        <v>44046.186111111114</v>
      </c>
      <c r="E8549" t="s">
        <v>6817</v>
      </c>
    </row>
    <row r="8550" spans="1:5" x14ac:dyDescent="0.2">
      <c r="A8550" t="s">
        <v>5027</v>
      </c>
      <c r="B8550" t="s">
        <v>5028</v>
      </c>
      <c r="C8550" s="2">
        <v>44046.154861111114</v>
      </c>
      <c r="D8550" s="2">
        <v>44046.186111111114</v>
      </c>
      <c r="E8550" t="s">
        <v>3557</v>
      </c>
    </row>
    <row r="8551" spans="1:5" x14ac:dyDescent="0.2">
      <c r="A8551" t="s">
        <v>5027</v>
      </c>
      <c r="B8551" t="s">
        <v>5028</v>
      </c>
      <c r="C8551" s="2">
        <v>44046.154861111114</v>
      </c>
      <c r="D8551" s="2">
        <v>44046.186111111114</v>
      </c>
      <c r="E8551" t="s">
        <v>3559</v>
      </c>
    </row>
    <row r="8552" spans="1:5" x14ac:dyDescent="0.2">
      <c r="A8552" t="s">
        <v>5027</v>
      </c>
      <c r="B8552" t="s">
        <v>5028</v>
      </c>
      <c r="C8552" s="2">
        <v>44046.154861111114</v>
      </c>
      <c r="D8552" s="2">
        <v>44046.186111111114</v>
      </c>
      <c r="E8552" t="s">
        <v>3560</v>
      </c>
    </row>
    <row r="8553" spans="1:5" x14ac:dyDescent="0.2">
      <c r="A8553" t="s">
        <v>5027</v>
      </c>
      <c r="B8553" t="s">
        <v>5028</v>
      </c>
      <c r="C8553" s="2">
        <v>44046.154861111114</v>
      </c>
      <c r="D8553" s="2">
        <v>44046.186111111114</v>
      </c>
      <c r="E8553" t="s">
        <v>6818</v>
      </c>
    </row>
    <row r="8554" spans="1:5" x14ac:dyDescent="0.2">
      <c r="A8554" t="s">
        <v>5027</v>
      </c>
      <c r="B8554" t="s">
        <v>5028</v>
      </c>
      <c r="C8554" s="2">
        <v>44046.154861111114</v>
      </c>
      <c r="D8554" s="2">
        <v>44046.186111111114</v>
      </c>
      <c r="E8554" t="s">
        <v>6819</v>
      </c>
    </row>
    <row r="8555" spans="1:5" x14ac:dyDescent="0.2">
      <c r="A8555" t="s">
        <v>5027</v>
      </c>
      <c r="B8555" t="s">
        <v>5028</v>
      </c>
      <c r="C8555" s="2">
        <v>44046.154861111114</v>
      </c>
      <c r="D8555" s="2">
        <v>44046.186111111114</v>
      </c>
      <c r="E8555" t="s">
        <v>6820</v>
      </c>
    </row>
    <row r="8556" spans="1:5" x14ac:dyDescent="0.2">
      <c r="A8556" t="s">
        <v>5027</v>
      </c>
      <c r="B8556" t="s">
        <v>5028</v>
      </c>
      <c r="C8556" s="2">
        <v>44046.154861111114</v>
      </c>
      <c r="D8556" s="2">
        <v>44046.186111111114</v>
      </c>
      <c r="E8556" t="s">
        <v>6821</v>
      </c>
    </row>
    <row r="8557" spans="1:5" x14ac:dyDescent="0.2">
      <c r="A8557" t="s">
        <v>5027</v>
      </c>
      <c r="B8557" t="s">
        <v>5028</v>
      </c>
      <c r="C8557" s="2">
        <v>44046.154861111114</v>
      </c>
      <c r="D8557" s="2">
        <v>44046.186111111114</v>
      </c>
      <c r="E8557" t="s">
        <v>3565</v>
      </c>
    </row>
    <row r="8558" spans="1:5" x14ac:dyDescent="0.2">
      <c r="A8558" t="s">
        <v>5027</v>
      </c>
      <c r="B8558" t="s">
        <v>5028</v>
      </c>
      <c r="C8558" s="2">
        <v>44046.154861111114</v>
      </c>
      <c r="D8558" s="2">
        <v>44046.186111111114</v>
      </c>
      <c r="E8558" t="s">
        <v>6822</v>
      </c>
    </row>
    <row r="8559" spans="1:5" x14ac:dyDescent="0.2">
      <c r="A8559" t="s">
        <v>5027</v>
      </c>
      <c r="B8559" t="s">
        <v>5028</v>
      </c>
      <c r="C8559" s="2">
        <v>44046.154861111114</v>
      </c>
      <c r="D8559" s="2">
        <v>44046.186111111114</v>
      </c>
      <c r="E8559" t="s">
        <v>6823</v>
      </c>
    </row>
    <row r="8560" spans="1:5" x14ac:dyDescent="0.2">
      <c r="A8560" t="s">
        <v>5027</v>
      </c>
      <c r="B8560" t="s">
        <v>5028</v>
      </c>
      <c r="C8560" s="2">
        <v>44046.154861111114</v>
      </c>
      <c r="D8560" s="2">
        <v>44046.186111111114</v>
      </c>
      <c r="E8560" t="s">
        <v>3567</v>
      </c>
    </row>
    <row r="8561" spans="1:5" x14ac:dyDescent="0.2">
      <c r="A8561" t="s">
        <v>5027</v>
      </c>
      <c r="B8561" t="s">
        <v>5028</v>
      </c>
      <c r="C8561" s="2">
        <v>44046.154861111114</v>
      </c>
      <c r="D8561" s="2">
        <v>44046.186111111114</v>
      </c>
      <c r="E8561" t="s">
        <v>6824</v>
      </c>
    </row>
    <row r="8562" spans="1:5" x14ac:dyDescent="0.2">
      <c r="A8562" t="s">
        <v>5027</v>
      </c>
      <c r="B8562" t="s">
        <v>5028</v>
      </c>
      <c r="C8562" s="2">
        <v>44046.154861111114</v>
      </c>
      <c r="D8562" s="2">
        <v>44046.186111111114</v>
      </c>
      <c r="E8562" t="s">
        <v>3569</v>
      </c>
    </row>
    <row r="8563" spans="1:5" x14ac:dyDescent="0.2">
      <c r="A8563" t="s">
        <v>5027</v>
      </c>
      <c r="B8563" t="s">
        <v>5028</v>
      </c>
      <c r="C8563" s="2">
        <v>44046.154861111114</v>
      </c>
      <c r="D8563" s="2">
        <v>44046.186111111114</v>
      </c>
      <c r="E8563" t="s">
        <v>6825</v>
      </c>
    </row>
    <row r="8564" spans="1:5" x14ac:dyDescent="0.2">
      <c r="A8564" t="s">
        <v>5027</v>
      </c>
      <c r="B8564" t="s">
        <v>5028</v>
      </c>
      <c r="C8564" s="2">
        <v>44046.154861111114</v>
      </c>
      <c r="D8564" s="2">
        <v>44046.186111111114</v>
      </c>
      <c r="E8564" t="s">
        <v>6826</v>
      </c>
    </row>
    <row r="8565" spans="1:5" x14ac:dyDescent="0.2">
      <c r="A8565" t="s">
        <v>5027</v>
      </c>
      <c r="B8565" t="s">
        <v>5028</v>
      </c>
      <c r="C8565" s="2">
        <v>44046.154861111114</v>
      </c>
      <c r="D8565" s="2">
        <v>44046.186111111114</v>
      </c>
      <c r="E8565" t="s">
        <v>3570</v>
      </c>
    </row>
    <row r="8566" spans="1:5" x14ac:dyDescent="0.2">
      <c r="A8566" t="s">
        <v>5027</v>
      </c>
      <c r="B8566" t="s">
        <v>5028</v>
      </c>
      <c r="C8566" s="2">
        <v>44046.154861111114</v>
      </c>
      <c r="D8566" s="2">
        <v>44046.186111111114</v>
      </c>
      <c r="E8566" t="s">
        <v>6827</v>
      </c>
    </row>
    <row r="8567" spans="1:5" x14ac:dyDescent="0.2">
      <c r="A8567" t="s">
        <v>5027</v>
      </c>
      <c r="B8567" t="s">
        <v>5028</v>
      </c>
      <c r="C8567" s="2">
        <v>44046.154861111114</v>
      </c>
      <c r="D8567" s="2">
        <v>44046.186111111114</v>
      </c>
      <c r="E8567" t="s">
        <v>3571</v>
      </c>
    </row>
    <row r="8568" spans="1:5" x14ac:dyDescent="0.2">
      <c r="A8568" t="s">
        <v>5027</v>
      </c>
      <c r="B8568" t="s">
        <v>5028</v>
      </c>
      <c r="C8568" s="2">
        <v>44046.154861111114</v>
      </c>
      <c r="D8568" s="2">
        <v>44046.186111111114</v>
      </c>
      <c r="E8568" t="s">
        <v>3572</v>
      </c>
    </row>
    <row r="8569" spans="1:5" x14ac:dyDescent="0.2">
      <c r="A8569" t="s">
        <v>5027</v>
      </c>
      <c r="B8569" t="s">
        <v>5028</v>
      </c>
      <c r="C8569" s="2">
        <v>44046.154861111114</v>
      </c>
      <c r="D8569" s="2">
        <v>44046.186111111114</v>
      </c>
      <c r="E8569" t="s">
        <v>3573</v>
      </c>
    </row>
    <row r="8570" spans="1:5" x14ac:dyDescent="0.2">
      <c r="A8570" t="s">
        <v>5027</v>
      </c>
      <c r="B8570" t="s">
        <v>5028</v>
      </c>
      <c r="C8570" s="2">
        <v>44046.154861111114</v>
      </c>
      <c r="D8570" s="2">
        <v>44046.186111111114</v>
      </c>
      <c r="E8570" t="s">
        <v>6828</v>
      </c>
    </row>
    <row r="8571" spans="1:5" x14ac:dyDescent="0.2">
      <c r="A8571" t="s">
        <v>5027</v>
      </c>
      <c r="B8571" t="s">
        <v>5028</v>
      </c>
      <c r="C8571" s="2">
        <v>44046.154861111114</v>
      </c>
      <c r="D8571" s="2">
        <v>44046.186111111114</v>
      </c>
      <c r="E8571" t="s">
        <v>6829</v>
      </c>
    </row>
    <row r="8572" spans="1:5" x14ac:dyDescent="0.2">
      <c r="A8572" t="s">
        <v>5027</v>
      </c>
      <c r="B8572" t="s">
        <v>5028</v>
      </c>
      <c r="C8572" s="2">
        <v>44046.154861111114</v>
      </c>
      <c r="D8572" s="2">
        <v>44046.186111111114</v>
      </c>
      <c r="E8572" t="s">
        <v>3574</v>
      </c>
    </row>
    <row r="8573" spans="1:5" x14ac:dyDescent="0.2">
      <c r="A8573" t="s">
        <v>5027</v>
      </c>
      <c r="B8573" t="s">
        <v>5028</v>
      </c>
      <c r="C8573" s="2">
        <v>44046.154861111114</v>
      </c>
      <c r="D8573" s="2">
        <v>44046.186111111114</v>
      </c>
      <c r="E8573" t="s">
        <v>3575</v>
      </c>
    </row>
    <row r="8574" spans="1:5" x14ac:dyDescent="0.2">
      <c r="A8574" t="s">
        <v>5027</v>
      </c>
      <c r="B8574" t="s">
        <v>5028</v>
      </c>
      <c r="C8574" s="2">
        <v>44046.154861111114</v>
      </c>
      <c r="D8574" s="2">
        <v>44046.186111111114</v>
      </c>
      <c r="E8574" t="s">
        <v>3577</v>
      </c>
    </row>
    <row r="8575" spans="1:5" x14ac:dyDescent="0.2">
      <c r="A8575" t="s">
        <v>5027</v>
      </c>
      <c r="B8575" t="s">
        <v>5028</v>
      </c>
      <c r="C8575" s="2">
        <v>44046.154861111114</v>
      </c>
      <c r="D8575" s="2">
        <v>44046.186111111114</v>
      </c>
      <c r="E8575" t="s">
        <v>3578</v>
      </c>
    </row>
    <row r="8576" spans="1:5" x14ac:dyDescent="0.2">
      <c r="A8576" t="s">
        <v>5027</v>
      </c>
      <c r="B8576" t="s">
        <v>5028</v>
      </c>
      <c r="C8576" s="2">
        <v>44046.154861111114</v>
      </c>
      <c r="D8576" s="2">
        <v>44046.186111111114</v>
      </c>
      <c r="E8576" t="s">
        <v>3580</v>
      </c>
    </row>
    <row r="8577" spans="1:5" x14ac:dyDescent="0.2">
      <c r="A8577" t="s">
        <v>5027</v>
      </c>
      <c r="B8577" t="s">
        <v>5028</v>
      </c>
      <c r="C8577" s="2">
        <v>44046.154861111114</v>
      </c>
      <c r="D8577" s="2">
        <v>44046.186111111114</v>
      </c>
      <c r="E8577" t="s">
        <v>6830</v>
      </c>
    </row>
    <row r="8578" spans="1:5" x14ac:dyDescent="0.2">
      <c r="A8578" t="s">
        <v>5027</v>
      </c>
      <c r="B8578" t="s">
        <v>5028</v>
      </c>
      <c r="C8578" s="2">
        <v>44046.154861111114</v>
      </c>
      <c r="D8578" s="2">
        <v>44046.186111111114</v>
      </c>
      <c r="E8578" t="s">
        <v>6831</v>
      </c>
    </row>
    <row r="8579" spans="1:5" x14ac:dyDescent="0.2">
      <c r="A8579" t="s">
        <v>5027</v>
      </c>
      <c r="B8579" t="s">
        <v>5028</v>
      </c>
      <c r="C8579" s="2">
        <v>44046.154861111114</v>
      </c>
      <c r="D8579" s="2">
        <v>44046.186111111114</v>
      </c>
      <c r="E8579" t="s">
        <v>3581</v>
      </c>
    </row>
    <row r="8580" spans="1:5" x14ac:dyDescent="0.2">
      <c r="A8580" t="s">
        <v>5027</v>
      </c>
      <c r="B8580" t="s">
        <v>5028</v>
      </c>
      <c r="C8580" s="2">
        <v>44046.154861111114</v>
      </c>
      <c r="D8580" s="2">
        <v>44046.186111111114</v>
      </c>
      <c r="E8580" t="s">
        <v>6832</v>
      </c>
    </row>
    <row r="8581" spans="1:5" x14ac:dyDescent="0.2">
      <c r="A8581" t="s">
        <v>5027</v>
      </c>
      <c r="B8581" t="s">
        <v>5028</v>
      </c>
      <c r="C8581" s="2">
        <v>44046.154861111114</v>
      </c>
      <c r="D8581" s="2">
        <v>44046.186111111114</v>
      </c>
      <c r="E8581" t="s">
        <v>6833</v>
      </c>
    </row>
    <row r="8582" spans="1:5" x14ac:dyDescent="0.2">
      <c r="A8582" t="s">
        <v>5027</v>
      </c>
      <c r="B8582" t="s">
        <v>5028</v>
      </c>
      <c r="C8582" s="2">
        <v>44046.154861111114</v>
      </c>
      <c r="D8582" s="2">
        <v>44046.186111111114</v>
      </c>
      <c r="E8582" t="s">
        <v>6834</v>
      </c>
    </row>
    <row r="8583" spans="1:5" x14ac:dyDescent="0.2">
      <c r="A8583" t="s">
        <v>5027</v>
      </c>
      <c r="B8583" t="s">
        <v>5028</v>
      </c>
      <c r="C8583" s="2">
        <v>44046.154861111114</v>
      </c>
      <c r="D8583" s="2">
        <v>44046.186111111114</v>
      </c>
      <c r="E8583" t="s">
        <v>3588</v>
      </c>
    </row>
    <row r="8584" spans="1:5" x14ac:dyDescent="0.2">
      <c r="A8584" t="s">
        <v>5027</v>
      </c>
      <c r="B8584" t="s">
        <v>5028</v>
      </c>
      <c r="C8584" s="2">
        <v>44046.154861111114</v>
      </c>
      <c r="D8584" s="2">
        <v>44046.186111111114</v>
      </c>
      <c r="E8584" t="s">
        <v>6835</v>
      </c>
    </row>
    <row r="8585" spans="1:5" x14ac:dyDescent="0.2">
      <c r="A8585" t="s">
        <v>5027</v>
      </c>
      <c r="B8585" t="s">
        <v>5028</v>
      </c>
      <c r="C8585" s="2">
        <v>44046.154861111114</v>
      </c>
      <c r="D8585" s="2">
        <v>44046.186111111114</v>
      </c>
      <c r="E8585" t="s">
        <v>3589</v>
      </c>
    </row>
    <row r="8586" spans="1:5" x14ac:dyDescent="0.2">
      <c r="A8586" t="s">
        <v>5027</v>
      </c>
      <c r="B8586" t="s">
        <v>5028</v>
      </c>
      <c r="C8586" s="2">
        <v>44046.154861111114</v>
      </c>
      <c r="D8586" s="2">
        <v>44046.186111111114</v>
      </c>
      <c r="E8586" t="s">
        <v>3590</v>
      </c>
    </row>
    <row r="8587" spans="1:5" x14ac:dyDescent="0.2">
      <c r="A8587" t="s">
        <v>5027</v>
      </c>
      <c r="B8587" t="s">
        <v>5028</v>
      </c>
      <c r="C8587" s="2">
        <v>44046.154861111114</v>
      </c>
      <c r="D8587" s="2">
        <v>44046.186111111114</v>
      </c>
      <c r="E8587" t="s">
        <v>6836</v>
      </c>
    </row>
    <row r="8588" spans="1:5" x14ac:dyDescent="0.2">
      <c r="A8588" t="s">
        <v>5027</v>
      </c>
      <c r="B8588" t="s">
        <v>5028</v>
      </c>
      <c r="C8588" s="2">
        <v>44046.154861111114</v>
      </c>
      <c r="D8588" s="2">
        <v>44046.186111111114</v>
      </c>
      <c r="E8588" t="s">
        <v>3592</v>
      </c>
    </row>
    <row r="8589" spans="1:5" x14ac:dyDescent="0.2">
      <c r="A8589" t="s">
        <v>5027</v>
      </c>
      <c r="B8589" t="s">
        <v>5028</v>
      </c>
      <c r="C8589" s="2">
        <v>44046.154861111114</v>
      </c>
      <c r="D8589" s="2">
        <v>44046.186111111114</v>
      </c>
      <c r="E8589" t="s">
        <v>6837</v>
      </c>
    </row>
    <row r="8590" spans="1:5" x14ac:dyDescent="0.2">
      <c r="A8590" t="s">
        <v>5027</v>
      </c>
      <c r="B8590" t="s">
        <v>5028</v>
      </c>
      <c r="C8590" s="2">
        <v>44046.154861111114</v>
      </c>
      <c r="D8590" s="2">
        <v>44046.186111111114</v>
      </c>
      <c r="E8590" t="s">
        <v>3597</v>
      </c>
    </row>
    <row r="8591" spans="1:5" x14ac:dyDescent="0.2">
      <c r="A8591" t="s">
        <v>5027</v>
      </c>
      <c r="B8591" t="s">
        <v>5028</v>
      </c>
      <c r="C8591" s="2">
        <v>44046.154861111114</v>
      </c>
      <c r="D8591" s="2">
        <v>44046.186111111114</v>
      </c>
      <c r="E8591" t="s">
        <v>6838</v>
      </c>
    </row>
    <row r="8592" spans="1:5" x14ac:dyDescent="0.2">
      <c r="A8592" t="s">
        <v>5027</v>
      </c>
      <c r="B8592" t="s">
        <v>5028</v>
      </c>
      <c r="C8592" s="2">
        <v>44046.154861111114</v>
      </c>
      <c r="D8592" s="2">
        <v>44046.186111111114</v>
      </c>
      <c r="E8592" t="s">
        <v>6839</v>
      </c>
    </row>
    <row r="8593" spans="1:5" x14ac:dyDescent="0.2">
      <c r="A8593" t="s">
        <v>5027</v>
      </c>
      <c r="B8593" t="s">
        <v>5028</v>
      </c>
      <c r="C8593" s="2">
        <v>44046.154861111114</v>
      </c>
      <c r="D8593" s="2">
        <v>44046.186111111114</v>
      </c>
      <c r="E8593" t="s">
        <v>6840</v>
      </c>
    </row>
    <row r="8594" spans="1:5" x14ac:dyDescent="0.2">
      <c r="A8594" t="s">
        <v>5027</v>
      </c>
      <c r="B8594" t="s">
        <v>5028</v>
      </c>
      <c r="C8594" s="2">
        <v>44046.154861111114</v>
      </c>
      <c r="D8594" s="2">
        <v>44046.186111111114</v>
      </c>
      <c r="E8594" t="s">
        <v>6841</v>
      </c>
    </row>
    <row r="8595" spans="1:5" x14ac:dyDescent="0.2">
      <c r="A8595" t="s">
        <v>5027</v>
      </c>
      <c r="B8595" t="s">
        <v>5028</v>
      </c>
      <c r="C8595" s="2">
        <v>44046.154861111114</v>
      </c>
      <c r="D8595" s="2">
        <v>44046.186111111114</v>
      </c>
      <c r="E8595" t="s">
        <v>3605</v>
      </c>
    </row>
    <row r="8596" spans="1:5" x14ac:dyDescent="0.2">
      <c r="A8596" t="s">
        <v>5027</v>
      </c>
      <c r="B8596" t="s">
        <v>5028</v>
      </c>
      <c r="C8596" s="2">
        <v>44046.154861111114</v>
      </c>
      <c r="D8596" s="2">
        <v>44046.186111111114</v>
      </c>
      <c r="E8596" t="s">
        <v>6842</v>
      </c>
    </row>
    <row r="8597" spans="1:5" x14ac:dyDescent="0.2">
      <c r="A8597" t="s">
        <v>5027</v>
      </c>
      <c r="B8597" t="s">
        <v>5028</v>
      </c>
      <c r="C8597" s="2">
        <v>44046.154861111114</v>
      </c>
      <c r="D8597" s="2">
        <v>44046.186111111114</v>
      </c>
      <c r="E8597" t="s">
        <v>3606</v>
      </c>
    </row>
    <row r="8598" spans="1:5" x14ac:dyDescent="0.2">
      <c r="A8598" t="s">
        <v>5027</v>
      </c>
      <c r="B8598" t="s">
        <v>5028</v>
      </c>
      <c r="C8598" s="2">
        <v>44046.154861111114</v>
      </c>
      <c r="D8598" s="2">
        <v>44046.186111111114</v>
      </c>
      <c r="E8598" t="s">
        <v>3607</v>
      </c>
    </row>
    <row r="8599" spans="1:5" x14ac:dyDescent="0.2">
      <c r="A8599" t="s">
        <v>5027</v>
      </c>
      <c r="B8599" t="s">
        <v>5028</v>
      </c>
      <c r="C8599" s="2">
        <v>44046.154861111114</v>
      </c>
      <c r="D8599" s="2">
        <v>44046.186111111114</v>
      </c>
      <c r="E8599" t="s">
        <v>3608</v>
      </c>
    </row>
    <row r="8600" spans="1:5" x14ac:dyDescent="0.2">
      <c r="A8600" t="s">
        <v>5027</v>
      </c>
      <c r="B8600" t="s">
        <v>5028</v>
      </c>
      <c r="C8600" s="2">
        <v>44046.154861111114</v>
      </c>
      <c r="D8600" s="2">
        <v>44046.186111111114</v>
      </c>
      <c r="E8600" t="s">
        <v>3609</v>
      </c>
    </row>
    <row r="8601" spans="1:5" x14ac:dyDescent="0.2">
      <c r="A8601" t="s">
        <v>5027</v>
      </c>
      <c r="B8601" t="s">
        <v>5028</v>
      </c>
      <c r="C8601" s="2">
        <v>44046.154861111114</v>
      </c>
      <c r="D8601" s="2">
        <v>44046.186111111114</v>
      </c>
      <c r="E8601" t="s">
        <v>6843</v>
      </c>
    </row>
    <row r="8602" spans="1:5" x14ac:dyDescent="0.2">
      <c r="A8602" t="s">
        <v>5027</v>
      </c>
      <c r="B8602" t="s">
        <v>5028</v>
      </c>
      <c r="C8602" s="2">
        <v>44046.154861111114</v>
      </c>
      <c r="D8602" s="2">
        <v>44046.186111111114</v>
      </c>
      <c r="E8602" t="s">
        <v>6844</v>
      </c>
    </row>
    <row r="8603" spans="1:5" x14ac:dyDescent="0.2">
      <c r="A8603" t="s">
        <v>5027</v>
      </c>
      <c r="B8603" t="s">
        <v>5028</v>
      </c>
      <c r="C8603" s="2">
        <v>44046.154861111114</v>
      </c>
      <c r="D8603" s="2">
        <v>44046.186111111114</v>
      </c>
      <c r="E8603" t="s">
        <v>6845</v>
      </c>
    </row>
    <row r="8604" spans="1:5" x14ac:dyDescent="0.2">
      <c r="A8604" t="s">
        <v>5027</v>
      </c>
      <c r="B8604" t="s">
        <v>5028</v>
      </c>
      <c r="C8604" s="2">
        <v>44046.154861111114</v>
      </c>
      <c r="D8604" s="2">
        <v>44046.186111111114</v>
      </c>
      <c r="E8604" t="s">
        <v>6846</v>
      </c>
    </row>
    <row r="8605" spans="1:5" x14ac:dyDescent="0.2">
      <c r="A8605" t="s">
        <v>5027</v>
      </c>
      <c r="B8605" t="s">
        <v>5028</v>
      </c>
      <c r="C8605" s="2">
        <v>44046.154861111114</v>
      </c>
      <c r="D8605" s="2">
        <v>44046.186111111114</v>
      </c>
      <c r="E8605" t="s">
        <v>6847</v>
      </c>
    </row>
    <row r="8606" spans="1:5" x14ac:dyDescent="0.2">
      <c r="A8606" t="s">
        <v>5027</v>
      </c>
      <c r="B8606" t="s">
        <v>5028</v>
      </c>
      <c r="C8606" s="2">
        <v>44046.154861111114</v>
      </c>
      <c r="D8606" s="2">
        <v>44046.186111111114</v>
      </c>
      <c r="E8606" t="s">
        <v>6848</v>
      </c>
    </row>
    <row r="8607" spans="1:5" x14ac:dyDescent="0.2">
      <c r="A8607" t="s">
        <v>5027</v>
      </c>
      <c r="B8607" t="s">
        <v>5028</v>
      </c>
      <c r="C8607" s="2">
        <v>44046.154861111114</v>
      </c>
      <c r="D8607" s="2">
        <v>44046.186111111114</v>
      </c>
      <c r="E8607" t="s">
        <v>6849</v>
      </c>
    </row>
    <row r="8608" spans="1:5" x14ac:dyDescent="0.2">
      <c r="A8608" t="s">
        <v>5027</v>
      </c>
      <c r="B8608" t="s">
        <v>5028</v>
      </c>
      <c r="C8608" s="2">
        <v>44046.154861111114</v>
      </c>
      <c r="D8608" s="2">
        <v>44046.186111111114</v>
      </c>
      <c r="E8608" t="s">
        <v>3612</v>
      </c>
    </row>
    <row r="8609" spans="1:5" x14ac:dyDescent="0.2">
      <c r="A8609" t="s">
        <v>5027</v>
      </c>
      <c r="B8609" t="s">
        <v>5028</v>
      </c>
      <c r="C8609" s="2">
        <v>44046.154861111114</v>
      </c>
      <c r="D8609" s="2">
        <v>44046.186111111114</v>
      </c>
      <c r="E8609" t="s">
        <v>6850</v>
      </c>
    </row>
    <row r="8610" spans="1:5" x14ac:dyDescent="0.2">
      <c r="A8610" t="s">
        <v>5027</v>
      </c>
      <c r="B8610" t="s">
        <v>5028</v>
      </c>
      <c r="C8610" s="2">
        <v>44046.154861111114</v>
      </c>
      <c r="D8610" s="2">
        <v>44046.186111111114</v>
      </c>
      <c r="E8610" t="s">
        <v>6851</v>
      </c>
    </row>
    <row r="8611" spans="1:5" x14ac:dyDescent="0.2">
      <c r="A8611" t="s">
        <v>5027</v>
      </c>
      <c r="B8611" t="s">
        <v>5028</v>
      </c>
      <c r="C8611" s="2">
        <v>44046.154861111114</v>
      </c>
      <c r="D8611" s="2">
        <v>44046.186111111114</v>
      </c>
      <c r="E8611" t="s">
        <v>6852</v>
      </c>
    </row>
    <row r="8612" spans="1:5" x14ac:dyDescent="0.2">
      <c r="A8612" t="s">
        <v>5027</v>
      </c>
      <c r="B8612" t="s">
        <v>5028</v>
      </c>
      <c r="C8612" s="2">
        <v>44046.154861111114</v>
      </c>
      <c r="D8612" s="2">
        <v>44046.186111111114</v>
      </c>
      <c r="E8612" t="s">
        <v>3618</v>
      </c>
    </row>
    <row r="8613" spans="1:5" x14ac:dyDescent="0.2">
      <c r="A8613" t="s">
        <v>5027</v>
      </c>
      <c r="B8613" t="s">
        <v>5028</v>
      </c>
      <c r="C8613" s="2">
        <v>44046.154861111114</v>
      </c>
      <c r="D8613" s="2">
        <v>44046.186111111114</v>
      </c>
      <c r="E8613" t="s">
        <v>3620</v>
      </c>
    </row>
    <row r="8614" spans="1:5" x14ac:dyDescent="0.2">
      <c r="A8614" t="s">
        <v>5027</v>
      </c>
      <c r="B8614" t="s">
        <v>5028</v>
      </c>
      <c r="C8614" s="2">
        <v>44046.154861111114</v>
      </c>
      <c r="D8614" s="2">
        <v>44046.186111111114</v>
      </c>
      <c r="E8614" t="s">
        <v>3621</v>
      </c>
    </row>
    <row r="8615" spans="1:5" x14ac:dyDescent="0.2">
      <c r="A8615" t="s">
        <v>5027</v>
      </c>
      <c r="B8615" t="s">
        <v>5028</v>
      </c>
      <c r="C8615" s="2">
        <v>44046.154861111114</v>
      </c>
      <c r="D8615" s="2">
        <v>44046.186111111114</v>
      </c>
      <c r="E8615" t="s">
        <v>6853</v>
      </c>
    </row>
    <row r="8616" spans="1:5" x14ac:dyDescent="0.2">
      <c r="A8616" t="s">
        <v>5027</v>
      </c>
      <c r="B8616" t="s">
        <v>5028</v>
      </c>
      <c r="C8616" s="2">
        <v>44046.154861111114</v>
      </c>
      <c r="D8616" s="2">
        <v>44046.186111111114</v>
      </c>
      <c r="E8616" t="s">
        <v>6854</v>
      </c>
    </row>
    <row r="8617" spans="1:5" x14ac:dyDescent="0.2">
      <c r="A8617" t="s">
        <v>5027</v>
      </c>
      <c r="B8617" t="s">
        <v>5028</v>
      </c>
      <c r="C8617" s="2">
        <v>44046.154861111114</v>
      </c>
      <c r="D8617" s="2">
        <v>44046.186111111114</v>
      </c>
      <c r="E8617" t="s">
        <v>6855</v>
      </c>
    </row>
    <row r="8618" spans="1:5" x14ac:dyDescent="0.2">
      <c r="A8618" t="s">
        <v>5027</v>
      </c>
      <c r="B8618" t="s">
        <v>5028</v>
      </c>
      <c r="C8618" s="2">
        <v>44046.154861111114</v>
      </c>
      <c r="D8618" s="2">
        <v>44046.186111111114</v>
      </c>
      <c r="E8618" t="s">
        <v>3623</v>
      </c>
    </row>
    <row r="8619" spans="1:5" x14ac:dyDescent="0.2">
      <c r="A8619" t="s">
        <v>5027</v>
      </c>
      <c r="B8619" t="s">
        <v>5028</v>
      </c>
      <c r="C8619" s="2">
        <v>44046.154861111114</v>
      </c>
      <c r="D8619" s="2">
        <v>44046.186111111114</v>
      </c>
      <c r="E8619" t="s">
        <v>3624</v>
      </c>
    </row>
    <row r="8620" spans="1:5" x14ac:dyDescent="0.2">
      <c r="A8620" t="s">
        <v>5027</v>
      </c>
      <c r="B8620" t="s">
        <v>5028</v>
      </c>
      <c r="C8620" s="2">
        <v>44046.154861111114</v>
      </c>
      <c r="D8620" s="2">
        <v>44046.186111111114</v>
      </c>
      <c r="E8620" t="s">
        <v>3626</v>
      </c>
    </row>
    <row r="8621" spans="1:5" x14ac:dyDescent="0.2">
      <c r="A8621" t="s">
        <v>5027</v>
      </c>
      <c r="B8621" t="s">
        <v>5028</v>
      </c>
      <c r="C8621" s="2">
        <v>44046.154861111114</v>
      </c>
      <c r="D8621" s="2">
        <v>44046.186111111114</v>
      </c>
      <c r="E8621" t="s">
        <v>3628</v>
      </c>
    </row>
    <row r="8622" spans="1:5" x14ac:dyDescent="0.2">
      <c r="A8622" t="s">
        <v>5027</v>
      </c>
      <c r="B8622" t="s">
        <v>5028</v>
      </c>
      <c r="C8622" s="2">
        <v>44046.154861111114</v>
      </c>
      <c r="D8622" s="2">
        <v>44046.186111111114</v>
      </c>
      <c r="E8622" t="s">
        <v>3629</v>
      </c>
    </row>
    <row r="8623" spans="1:5" x14ac:dyDescent="0.2">
      <c r="A8623" t="s">
        <v>5027</v>
      </c>
      <c r="B8623" t="s">
        <v>5028</v>
      </c>
      <c r="C8623" s="2">
        <v>44046.154861111114</v>
      </c>
      <c r="D8623" s="2">
        <v>44046.186111111114</v>
      </c>
      <c r="E8623" t="s">
        <v>3630</v>
      </c>
    </row>
    <row r="8624" spans="1:5" x14ac:dyDescent="0.2">
      <c r="A8624" t="s">
        <v>5027</v>
      </c>
      <c r="B8624" t="s">
        <v>5028</v>
      </c>
      <c r="C8624" s="2">
        <v>44046.154861111114</v>
      </c>
      <c r="D8624" s="2">
        <v>44046.186111111114</v>
      </c>
      <c r="E8624" t="s">
        <v>6856</v>
      </c>
    </row>
    <row r="8625" spans="1:5" x14ac:dyDescent="0.2">
      <c r="A8625" t="s">
        <v>5027</v>
      </c>
      <c r="B8625" t="s">
        <v>5028</v>
      </c>
      <c r="C8625" s="2">
        <v>44046.154861111114</v>
      </c>
      <c r="D8625" s="2">
        <v>44046.186111111114</v>
      </c>
      <c r="E8625" t="s">
        <v>6857</v>
      </c>
    </row>
    <row r="8626" spans="1:5" x14ac:dyDescent="0.2">
      <c r="A8626" t="s">
        <v>5027</v>
      </c>
      <c r="B8626" t="s">
        <v>5028</v>
      </c>
      <c r="C8626" s="2">
        <v>44046.154861111114</v>
      </c>
      <c r="D8626" s="2">
        <v>44046.186111111114</v>
      </c>
      <c r="E8626" t="s">
        <v>6858</v>
      </c>
    </row>
    <row r="8627" spans="1:5" x14ac:dyDescent="0.2">
      <c r="A8627" t="s">
        <v>5027</v>
      </c>
      <c r="B8627" t="s">
        <v>5028</v>
      </c>
      <c r="C8627" s="2">
        <v>44046.154861111114</v>
      </c>
      <c r="D8627" s="2">
        <v>44046.186111111114</v>
      </c>
      <c r="E8627" t="s">
        <v>6859</v>
      </c>
    </row>
    <row r="8628" spans="1:5" x14ac:dyDescent="0.2">
      <c r="A8628" t="s">
        <v>5027</v>
      </c>
      <c r="B8628" t="s">
        <v>5028</v>
      </c>
      <c r="C8628" s="2">
        <v>44046.154861111114</v>
      </c>
      <c r="D8628" s="2">
        <v>44046.186111111114</v>
      </c>
      <c r="E8628" t="s">
        <v>3633</v>
      </c>
    </row>
    <row r="8629" spans="1:5" x14ac:dyDescent="0.2">
      <c r="A8629" t="s">
        <v>5027</v>
      </c>
      <c r="B8629" t="s">
        <v>5028</v>
      </c>
      <c r="C8629" s="2">
        <v>44046.154861111114</v>
      </c>
      <c r="D8629" s="2">
        <v>44046.186111111114</v>
      </c>
      <c r="E8629" t="s">
        <v>3634</v>
      </c>
    </row>
    <row r="8630" spans="1:5" x14ac:dyDescent="0.2">
      <c r="A8630" t="s">
        <v>5027</v>
      </c>
      <c r="B8630" t="s">
        <v>5028</v>
      </c>
      <c r="C8630" s="2">
        <v>44046.154861111114</v>
      </c>
      <c r="D8630" s="2">
        <v>44046.186111111114</v>
      </c>
      <c r="E8630" t="s">
        <v>3639</v>
      </c>
    </row>
    <row r="8631" spans="1:5" x14ac:dyDescent="0.2">
      <c r="A8631" t="s">
        <v>5027</v>
      </c>
      <c r="B8631" t="s">
        <v>5028</v>
      </c>
      <c r="C8631" s="2">
        <v>44046.154861111114</v>
      </c>
      <c r="D8631" s="2">
        <v>44046.186111111114</v>
      </c>
      <c r="E8631" t="s">
        <v>6860</v>
      </c>
    </row>
    <row r="8632" spans="1:5" x14ac:dyDescent="0.2">
      <c r="A8632" t="s">
        <v>5027</v>
      </c>
      <c r="B8632" t="s">
        <v>5028</v>
      </c>
      <c r="C8632" s="2">
        <v>44046.154861111114</v>
      </c>
      <c r="D8632" s="2">
        <v>44046.186111111114</v>
      </c>
      <c r="E8632" t="s">
        <v>6861</v>
      </c>
    </row>
    <row r="8633" spans="1:5" x14ac:dyDescent="0.2">
      <c r="A8633" t="s">
        <v>5027</v>
      </c>
      <c r="B8633" t="s">
        <v>5028</v>
      </c>
      <c r="C8633" s="2">
        <v>44046.154861111114</v>
      </c>
      <c r="D8633" s="2">
        <v>44046.186111111114</v>
      </c>
      <c r="E8633" t="s">
        <v>3642</v>
      </c>
    </row>
    <row r="8634" spans="1:5" x14ac:dyDescent="0.2">
      <c r="A8634" t="s">
        <v>5027</v>
      </c>
      <c r="B8634" t="s">
        <v>5028</v>
      </c>
      <c r="C8634" s="2">
        <v>44046.154861111114</v>
      </c>
      <c r="D8634" s="2">
        <v>44046.186111111114</v>
      </c>
      <c r="E8634" t="s">
        <v>3643</v>
      </c>
    </row>
    <row r="8635" spans="1:5" x14ac:dyDescent="0.2">
      <c r="A8635" t="s">
        <v>5027</v>
      </c>
      <c r="B8635" t="s">
        <v>5028</v>
      </c>
      <c r="C8635" s="2">
        <v>44046.154861111114</v>
      </c>
      <c r="D8635" s="2">
        <v>44046.186111111114</v>
      </c>
      <c r="E8635" t="s">
        <v>3644</v>
      </c>
    </row>
    <row r="8636" spans="1:5" x14ac:dyDescent="0.2">
      <c r="A8636" t="s">
        <v>5027</v>
      </c>
      <c r="B8636" t="s">
        <v>5028</v>
      </c>
      <c r="C8636" s="2">
        <v>44046.154861111114</v>
      </c>
      <c r="D8636" s="2">
        <v>44046.186111111114</v>
      </c>
      <c r="E8636" t="s">
        <v>3645</v>
      </c>
    </row>
    <row r="8637" spans="1:5" x14ac:dyDescent="0.2">
      <c r="A8637" t="s">
        <v>5027</v>
      </c>
      <c r="B8637" t="s">
        <v>5028</v>
      </c>
      <c r="C8637" s="2">
        <v>44046.154861111114</v>
      </c>
      <c r="D8637" s="2">
        <v>44046.186111111114</v>
      </c>
      <c r="E8637" t="s">
        <v>6862</v>
      </c>
    </row>
    <row r="8638" spans="1:5" x14ac:dyDescent="0.2">
      <c r="A8638" t="s">
        <v>5027</v>
      </c>
      <c r="B8638" t="s">
        <v>5028</v>
      </c>
      <c r="C8638" s="2">
        <v>44046.154861111114</v>
      </c>
      <c r="D8638" s="2">
        <v>44046.186111111114</v>
      </c>
      <c r="E8638" t="s">
        <v>6863</v>
      </c>
    </row>
    <row r="8639" spans="1:5" x14ac:dyDescent="0.2">
      <c r="A8639" t="s">
        <v>5027</v>
      </c>
      <c r="B8639" t="s">
        <v>5028</v>
      </c>
      <c r="C8639" s="2">
        <v>44046.154861111114</v>
      </c>
      <c r="D8639" s="2">
        <v>44046.186111111114</v>
      </c>
      <c r="E8639" t="s">
        <v>6864</v>
      </c>
    </row>
    <row r="8640" spans="1:5" x14ac:dyDescent="0.2">
      <c r="A8640" t="s">
        <v>5027</v>
      </c>
      <c r="B8640" t="s">
        <v>5028</v>
      </c>
      <c r="C8640" s="2">
        <v>44046.154861111114</v>
      </c>
      <c r="D8640" s="2">
        <v>44046.186111111114</v>
      </c>
      <c r="E8640" t="s">
        <v>3649</v>
      </c>
    </row>
    <row r="8641" spans="1:5" x14ac:dyDescent="0.2">
      <c r="A8641" t="s">
        <v>5027</v>
      </c>
      <c r="B8641" t="s">
        <v>5028</v>
      </c>
      <c r="C8641" s="2">
        <v>44046.154861111114</v>
      </c>
      <c r="D8641" s="2">
        <v>44046.186111111114</v>
      </c>
      <c r="E8641" t="s">
        <v>3650</v>
      </c>
    </row>
    <row r="8642" spans="1:5" x14ac:dyDescent="0.2">
      <c r="A8642" t="s">
        <v>5027</v>
      </c>
      <c r="B8642" t="s">
        <v>5028</v>
      </c>
      <c r="C8642" s="2">
        <v>44046.154861111114</v>
      </c>
      <c r="D8642" s="2">
        <v>44046.186111111114</v>
      </c>
      <c r="E8642" t="s">
        <v>3651</v>
      </c>
    </row>
    <row r="8643" spans="1:5" x14ac:dyDescent="0.2">
      <c r="A8643" t="s">
        <v>5027</v>
      </c>
      <c r="B8643" t="s">
        <v>5028</v>
      </c>
      <c r="C8643" s="2">
        <v>44046.154861111114</v>
      </c>
      <c r="D8643" s="2">
        <v>44046.186111111114</v>
      </c>
      <c r="E8643" t="s">
        <v>6865</v>
      </c>
    </row>
    <row r="8644" spans="1:5" x14ac:dyDescent="0.2">
      <c r="A8644" t="s">
        <v>5027</v>
      </c>
      <c r="B8644" t="s">
        <v>5028</v>
      </c>
      <c r="C8644" s="2">
        <v>44046.154861111114</v>
      </c>
      <c r="D8644" s="2">
        <v>44046.186111111114</v>
      </c>
      <c r="E8644" t="s">
        <v>3652</v>
      </c>
    </row>
    <row r="8645" spans="1:5" x14ac:dyDescent="0.2">
      <c r="A8645" t="s">
        <v>5027</v>
      </c>
      <c r="B8645" t="s">
        <v>5028</v>
      </c>
      <c r="C8645" s="2">
        <v>44046.154861111114</v>
      </c>
      <c r="D8645" s="2">
        <v>44046.186111111114</v>
      </c>
      <c r="E8645" t="s">
        <v>6866</v>
      </c>
    </row>
    <row r="8646" spans="1:5" x14ac:dyDescent="0.2">
      <c r="A8646" t="s">
        <v>5027</v>
      </c>
      <c r="B8646" t="s">
        <v>5028</v>
      </c>
      <c r="C8646" s="2">
        <v>44046.154861111114</v>
      </c>
      <c r="D8646" s="2">
        <v>44046.186111111114</v>
      </c>
      <c r="E8646" t="s">
        <v>3655</v>
      </c>
    </row>
    <row r="8647" spans="1:5" x14ac:dyDescent="0.2">
      <c r="A8647" t="s">
        <v>5027</v>
      </c>
      <c r="B8647" t="s">
        <v>5028</v>
      </c>
      <c r="C8647" s="2">
        <v>44046.154861111114</v>
      </c>
      <c r="D8647" s="2">
        <v>44046.186111111114</v>
      </c>
      <c r="E8647" t="s">
        <v>3656</v>
      </c>
    </row>
    <row r="8648" spans="1:5" x14ac:dyDescent="0.2">
      <c r="A8648" t="s">
        <v>5027</v>
      </c>
      <c r="B8648" t="s">
        <v>5028</v>
      </c>
      <c r="C8648" s="2">
        <v>44046.154861111114</v>
      </c>
      <c r="D8648" s="2">
        <v>44046.186111111114</v>
      </c>
      <c r="E8648" t="s">
        <v>6867</v>
      </c>
    </row>
    <row r="8649" spans="1:5" x14ac:dyDescent="0.2">
      <c r="A8649" t="s">
        <v>5027</v>
      </c>
      <c r="B8649" t="s">
        <v>5028</v>
      </c>
      <c r="C8649" s="2">
        <v>44046.154861111114</v>
      </c>
      <c r="D8649" s="2">
        <v>44046.186111111114</v>
      </c>
      <c r="E8649" t="s">
        <v>6868</v>
      </c>
    </row>
    <row r="8650" spans="1:5" x14ac:dyDescent="0.2">
      <c r="A8650" t="s">
        <v>5027</v>
      </c>
      <c r="B8650" t="s">
        <v>5028</v>
      </c>
      <c r="C8650" s="2">
        <v>44046.154861111114</v>
      </c>
      <c r="D8650" s="2">
        <v>44046.186111111114</v>
      </c>
      <c r="E8650" t="s">
        <v>3658</v>
      </c>
    </row>
    <row r="8651" spans="1:5" x14ac:dyDescent="0.2">
      <c r="A8651" t="s">
        <v>5027</v>
      </c>
      <c r="B8651" t="s">
        <v>5028</v>
      </c>
      <c r="C8651" s="2">
        <v>44046.154861111114</v>
      </c>
      <c r="D8651" s="2">
        <v>44046.186111111114</v>
      </c>
      <c r="E8651" t="s">
        <v>3660</v>
      </c>
    </row>
    <row r="8652" spans="1:5" x14ac:dyDescent="0.2">
      <c r="A8652" t="s">
        <v>5027</v>
      </c>
      <c r="B8652" t="s">
        <v>5028</v>
      </c>
      <c r="C8652" s="2">
        <v>44046.154861111114</v>
      </c>
      <c r="D8652" s="2">
        <v>44046.186111111114</v>
      </c>
      <c r="E8652" t="s">
        <v>3661</v>
      </c>
    </row>
    <row r="8653" spans="1:5" x14ac:dyDescent="0.2">
      <c r="A8653" t="s">
        <v>5027</v>
      </c>
      <c r="B8653" t="s">
        <v>5028</v>
      </c>
      <c r="C8653" s="2">
        <v>44046.154861111114</v>
      </c>
      <c r="D8653" s="2">
        <v>44046.186111111114</v>
      </c>
      <c r="E8653" t="s">
        <v>6869</v>
      </c>
    </row>
    <row r="8654" spans="1:5" x14ac:dyDescent="0.2">
      <c r="A8654" t="s">
        <v>5027</v>
      </c>
      <c r="B8654" t="s">
        <v>5028</v>
      </c>
      <c r="C8654" s="2">
        <v>44046.154861111114</v>
      </c>
      <c r="D8654" s="2">
        <v>44046.186111111114</v>
      </c>
      <c r="E8654" t="s">
        <v>3663</v>
      </c>
    </row>
    <row r="8655" spans="1:5" x14ac:dyDescent="0.2">
      <c r="A8655" t="s">
        <v>5027</v>
      </c>
      <c r="B8655" t="s">
        <v>5028</v>
      </c>
      <c r="C8655" s="2">
        <v>44046.154861111114</v>
      </c>
      <c r="D8655" s="2">
        <v>44046.186111111114</v>
      </c>
      <c r="E8655" t="s">
        <v>3665</v>
      </c>
    </row>
    <row r="8656" spans="1:5" x14ac:dyDescent="0.2">
      <c r="A8656" t="s">
        <v>5027</v>
      </c>
      <c r="B8656" t="s">
        <v>5028</v>
      </c>
      <c r="C8656" s="2">
        <v>44046.154861111114</v>
      </c>
      <c r="D8656" s="2">
        <v>44046.186111111114</v>
      </c>
      <c r="E8656" t="s">
        <v>3666</v>
      </c>
    </row>
    <row r="8657" spans="1:5" x14ac:dyDescent="0.2">
      <c r="A8657" t="s">
        <v>5027</v>
      </c>
      <c r="B8657" t="s">
        <v>5028</v>
      </c>
      <c r="C8657" s="2">
        <v>44046.154861111114</v>
      </c>
      <c r="D8657" s="2">
        <v>44046.186111111114</v>
      </c>
      <c r="E8657" t="s">
        <v>6870</v>
      </c>
    </row>
    <row r="8658" spans="1:5" x14ac:dyDescent="0.2">
      <c r="A8658" t="s">
        <v>5027</v>
      </c>
      <c r="B8658" t="s">
        <v>5028</v>
      </c>
      <c r="C8658" s="2">
        <v>44046.154861111114</v>
      </c>
      <c r="D8658" s="2">
        <v>44046.186111111114</v>
      </c>
      <c r="E8658" t="s">
        <v>6871</v>
      </c>
    </row>
    <row r="8659" spans="1:5" x14ac:dyDescent="0.2">
      <c r="A8659" t="s">
        <v>5027</v>
      </c>
      <c r="B8659" t="s">
        <v>5028</v>
      </c>
      <c r="C8659" s="2">
        <v>44046.154861111114</v>
      </c>
      <c r="D8659" s="2">
        <v>44046.186111111114</v>
      </c>
      <c r="E8659" t="s">
        <v>6872</v>
      </c>
    </row>
    <row r="8660" spans="1:5" x14ac:dyDescent="0.2">
      <c r="A8660" t="s">
        <v>5027</v>
      </c>
      <c r="B8660" t="s">
        <v>5028</v>
      </c>
      <c r="C8660" s="2">
        <v>44046.154861111114</v>
      </c>
      <c r="D8660" s="2">
        <v>44046.186111111114</v>
      </c>
      <c r="E8660" t="s">
        <v>6873</v>
      </c>
    </row>
    <row r="8661" spans="1:5" x14ac:dyDescent="0.2">
      <c r="A8661" t="s">
        <v>5027</v>
      </c>
      <c r="B8661" t="s">
        <v>5028</v>
      </c>
      <c r="C8661" s="2">
        <v>44046.154861111114</v>
      </c>
      <c r="D8661" s="2">
        <v>44046.186111111114</v>
      </c>
      <c r="E8661" t="s">
        <v>3671</v>
      </c>
    </row>
    <row r="8662" spans="1:5" x14ac:dyDescent="0.2">
      <c r="A8662" t="s">
        <v>5027</v>
      </c>
      <c r="B8662" t="s">
        <v>5028</v>
      </c>
      <c r="C8662" s="2">
        <v>44046.154861111114</v>
      </c>
      <c r="D8662" s="2">
        <v>44046.186111111114</v>
      </c>
      <c r="E8662" t="s">
        <v>3673</v>
      </c>
    </row>
    <row r="8663" spans="1:5" x14ac:dyDescent="0.2">
      <c r="A8663" t="s">
        <v>5027</v>
      </c>
      <c r="B8663" t="s">
        <v>5028</v>
      </c>
      <c r="C8663" s="2">
        <v>44046.154861111114</v>
      </c>
      <c r="D8663" s="2">
        <v>44046.186111111114</v>
      </c>
      <c r="E8663" t="s">
        <v>3674</v>
      </c>
    </row>
    <row r="8664" spans="1:5" x14ac:dyDescent="0.2">
      <c r="A8664" t="s">
        <v>5027</v>
      </c>
      <c r="B8664" t="s">
        <v>5028</v>
      </c>
      <c r="C8664" s="2">
        <v>44046.154861111114</v>
      </c>
      <c r="D8664" s="2">
        <v>44046.186111111114</v>
      </c>
      <c r="E8664" t="s">
        <v>3675</v>
      </c>
    </row>
    <row r="8665" spans="1:5" x14ac:dyDescent="0.2">
      <c r="A8665" t="s">
        <v>5027</v>
      </c>
      <c r="B8665" t="s">
        <v>5028</v>
      </c>
      <c r="C8665" s="2">
        <v>44046.154861111114</v>
      </c>
      <c r="D8665" s="2">
        <v>44046.186111111114</v>
      </c>
      <c r="E8665" t="s">
        <v>3677</v>
      </c>
    </row>
    <row r="8666" spans="1:5" x14ac:dyDescent="0.2">
      <c r="A8666" t="s">
        <v>5027</v>
      </c>
      <c r="B8666" t="s">
        <v>5028</v>
      </c>
      <c r="C8666" s="2">
        <v>44046.154861111114</v>
      </c>
      <c r="D8666" s="2">
        <v>44046.186111111114</v>
      </c>
      <c r="E8666" t="s">
        <v>6874</v>
      </c>
    </row>
    <row r="8667" spans="1:5" x14ac:dyDescent="0.2">
      <c r="A8667" t="s">
        <v>5027</v>
      </c>
      <c r="B8667" t="s">
        <v>5028</v>
      </c>
      <c r="C8667" s="2">
        <v>44046.154861111114</v>
      </c>
      <c r="D8667" s="2">
        <v>44046.186111111114</v>
      </c>
      <c r="E8667" t="s">
        <v>6875</v>
      </c>
    </row>
    <row r="8668" spans="1:5" x14ac:dyDescent="0.2">
      <c r="A8668" t="s">
        <v>5027</v>
      </c>
      <c r="B8668" t="s">
        <v>5028</v>
      </c>
      <c r="C8668" s="2">
        <v>44046.154861111114</v>
      </c>
      <c r="D8668" s="2">
        <v>44046.186111111114</v>
      </c>
      <c r="E8668" t="s">
        <v>3678</v>
      </c>
    </row>
    <row r="8669" spans="1:5" x14ac:dyDescent="0.2">
      <c r="A8669" t="s">
        <v>5027</v>
      </c>
      <c r="B8669" t="s">
        <v>5028</v>
      </c>
      <c r="C8669" s="2">
        <v>44046.154861111114</v>
      </c>
      <c r="D8669" s="2">
        <v>44046.186111111114</v>
      </c>
      <c r="E8669" t="s">
        <v>3679</v>
      </c>
    </row>
    <row r="8670" spans="1:5" x14ac:dyDescent="0.2">
      <c r="A8670" t="s">
        <v>5027</v>
      </c>
      <c r="B8670" t="s">
        <v>5028</v>
      </c>
      <c r="C8670" s="2">
        <v>44046.154861111114</v>
      </c>
      <c r="D8670" s="2">
        <v>44046.186111111114</v>
      </c>
      <c r="E8670" t="s">
        <v>6876</v>
      </c>
    </row>
    <row r="8671" spans="1:5" x14ac:dyDescent="0.2">
      <c r="A8671" t="s">
        <v>5027</v>
      </c>
      <c r="B8671" t="s">
        <v>5028</v>
      </c>
      <c r="C8671" s="2">
        <v>44046.154861111114</v>
      </c>
      <c r="D8671" s="2">
        <v>44046.186111111114</v>
      </c>
      <c r="E8671" t="s">
        <v>6877</v>
      </c>
    </row>
    <row r="8672" spans="1:5" x14ac:dyDescent="0.2">
      <c r="A8672" t="s">
        <v>5027</v>
      </c>
      <c r="B8672" t="s">
        <v>5028</v>
      </c>
      <c r="C8672" s="2">
        <v>44046.154861111114</v>
      </c>
      <c r="D8672" s="2">
        <v>44046.186111111114</v>
      </c>
      <c r="E8672" t="s">
        <v>3680</v>
      </c>
    </row>
    <row r="8673" spans="1:5" x14ac:dyDescent="0.2">
      <c r="A8673" t="s">
        <v>5027</v>
      </c>
      <c r="B8673" t="s">
        <v>5028</v>
      </c>
      <c r="C8673" s="2">
        <v>44046.154861111114</v>
      </c>
      <c r="D8673" s="2">
        <v>44046.186111111114</v>
      </c>
      <c r="E8673" t="s">
        <v>3681</v>
      </c>
    </row>
    <row r="8674" spans="1:5" x14ac:dyDescent="0.2">
      <c r="A8674" t="s">
        <v>5027</v>
      </c>
      <c r="B8674" t="s">
        <v>5028</v>
      </c>
      <c r="C8674" s="2">
        <v>44046.154861111114</v>
      </c>
      <c r="D8674" s="2">
        <v>44046.186111111114</v>
      </c>
      <c r="E8674" t="s">
        <v>6878</v>
      </c>
    </row>
    <row r="8675" spans="1:5" x14ac:dyDescent="0.2">
      <c r="A8675" t="s">
        <v>5027</v>
      </c>
      <c r="B8675" t="s">
        <v>5028</v>
      </c>
      <c r="C8675" s="2">
        <v>44046.154861111114</v>
      </c>
      <c r="D8675" s="2">
        <v>44046.186111111114</v>
      </c>
      <c r="E8675" t="s">
        <v>3682</v>
      </c>
    </row>
    <row r="8676" spans="1:5" x14ac:dyDescent="0.2">
      <c r="A8676" t="s">
        <v>5027</v>
      </c>
      <c r="B8676" t="s">
        <v>5028</v>
      </c>
      <c r="C8676" s="2">
        <v>44046.154861111114</v>
      </c>
      <c r="D8676" s="2">
        <v>44046.186111111114</v>
      </c>
      <c r="E8676" t="s">
        <v>6879</v>
      </c>
    </row>
    <row r="8677" spans="1:5" x14ac:dyDescent="0.2">
      <c r="A8677" t="s">
        <v>5027</v>
      </c>
      <c r="B8677" t="s">
        <v>5028</v>
      </c>
      <c r="C8677" s="2">
        <v>44046.154861111114</v>
      </c>
      <c r="D8677" s="2">
        <v>44046.186111111114</v>
      </c>
      <c r="E8677" t="s">
        <v>6880</v>
      </c>
    </row>
    <row r="8678" spans="1:5" x14ac:dyDescent="0.2">
      <c r="A8678" t="s">
        <v>5027</v>
      </c>
      <c r="B8678" t="s">
        <v>5028</v>
      </c>
      <c r="C8678" s="2">
        <v>44046.154861111114</v>
      </c>
      <c r="D8678" s="2">
        <v>44046.186111111114</v>
      </c>
      <c r="E8678" t="s">
        <v>3683</v>
      </c>
    </row>
    <row r="8679" spans="1:5" x14ac:dyDescent="0.2">
      <c r="A8679" t="s">
        <v>5027</v>
      </c>
      <c r="B8679" t="s">
        <v>5028</v>
      </c>
      <c r="C8679" s="2">
        <v>44046.154861111114</v>
      </c>
      <c r="D8679" s="2">
        <v>44046.186111111114</v>
      </c>
      <c r="E8679" t="s">
        <v>3685</v>
      </c>
    </row>
    <row r="8680" spans="1:5" x14ac:dyDescent="0.2">
      <c r="A8680" t="s">
        <v>5027</v>
      </c>
      <c r="B8680" t="s">
        <v>5028</v>
      </c>
      <c r="C8680" s="2">
        <v>44046.154861111114</v>
      </c>
      <c r="D8680" s="2">
        <v>44046.186111111114</v>
      </c>
      <c r="E8680" t="s">
        <v>6881</v>
      </c>
    </row>
    <row r="8681" spans="1:5" x14ac:dyDescent="0.2">
      <c r="A8681" t="s">
        <v>5027</v>
      </c>
      <c r="B8681" t="s">
        <v>5028</v>
      </c>
      <c r="C8681" s="2">
        <v>44046.154861111114</v>
      </c>
      <c r="D8681" s="2">
        <v>44046.186111111114</v>
      </c>
      <c r="E8681" t="s">
        <v>6882</v>
      </c>
    </row>
    <row r="8682" spans="1:5" x14ac:dyDescent="0.2">
      <c r="A8682" t="s">
        <v>5027</v>
      </c>
      <c r="B8682" t="s">
        <v>5028</v>
      </c>
      <c r="C8682" s="2">
        <v>44046.154861111114</v>
      </c>
      <c r="D8682" s="2">
        <v>44046.186111111114</v>
      </c>
      <c r="E8682" t="s">
        <v>6883</v>
      </c>
    </row>
    <row r="8683" spans="1:5" x14ac:dyDescent="0.2">
      <c r="A8683" t="s">
        <v>5027</v>
      </c>
      <c r="B8683" t="s">
        <v>5028</v>
      </c>
      <c r="C8683" s="2">
        <v>44046.154861111114</v>
      </c>
      <c r="D8683" s="2">
        <v>44046.186111111114</v>
      </c>
      <c r="E8683" t="s">
        <v>3688</v>
      </c>
    </row>
    <row r="8684" spans="1:5" x14ac:dyDescent="0.2">
      <c r="A8684" t="s">
        <v>5027</v>
      </c>
      <c r="B8684" t="s">
        <v>5028</v>
      </c>
      <c r="C8684" s="2">
        <v>44046.154861111114</v>
      </c>
      <c r="D8684" s="2">
        <v>44046.186111111114</v>
      </c>
      <c r="E8684" t="s">
        <v>3691</v>
      </c>
    </row>
    <row r="8685" spans="1:5" x14ac:dyDescent="0.2">
      <c r="A8685" t="s">
        <v>5027</v>
      </c>
      <c r="B8685" t="s">
        <v>5028</v>
      </c>
      <c r="C8685" s="2">
        <v>44046.154861111114</v>
      </c>
      <c r="D8685" s="2">
        <v>44046.186111111114</v>
      </c>
      <c r="E8685" t="s">
        <v>6884</v>
      </c>
    </row>
    <row r="8686" spans="1:5" x14ac:dyDescent="0.2">
      <c r="A8686" t="s">
        <v>5027</v>
      </c>
      <c r="B8686" t="s">
        <v>5028</v>
      </c>
      <c r="C8686" s="2">
        <v>44046.154861111114</v>
      </c>
      <c r="D8686" s="2">
        <v>44046.186111111114</v>
      </c>
      <c r="E8686" t="s">
        <v>6885</v>
      </c>
    </row>
    <row r="8687" spans="1:5" x14ac:dyDescent="0.2">
      <c r="A8687" t="s">
        <v>5027</v>
      </c>
      <c r="B8687" t="s">
        <v>5028</v>
      </c>
      <c r="C8687" s="2">
        <v>44046.154861111114</v>
      </c>
      <c r="D8687" s="2">
        <v>44046.186111111114</v>
      </c>
      <c r="E8687" t="s">
        <v>3694</v>
      </c>
    </row>
    <row r="8688" spans="1:5" x14ac:dyDescent="0.2">
      <c r="A8688" t="s">
        <v>5027</v>
      </c>
      <c r="B8688" t="s">
        <v>5028</v>
      </c>
      <c r="C8688" s="2">
        <v>44046.154861111114</v>
      </c>
      <c r="D8688" s="2">
        <v>44046.186111111114</v>
      </c>
      <c r="E8688" t="s">
        <v>6886</v>
      </c>
    </row>
    <row r="8689" spans="1:5" x14ac:dyDescent="0.2">
      <c r="A8689" t="s">
        <v>5027</v>
      </c>
      <c r="B8689" t="s">
        <v>5028</v>
      </c>
      <c r="C8689" s="2">
        <v>44046.154861111114</v>
      </c>
      <c r="D8689" s="2">
        <v>44046.186111111114</v>
      </c>
      <c r="E8689" t="s">
        <v>6887</v>
      </c>
    </row>
    <row r="8690" spans="1:5" x14ac:dyDescent="0.2">
      <c r="A8690" t="s">
        <v>5027</v>
      </c>
      <c r="B8690" t="s">
        <v>5028</v>
      </c>
      <c r="C8690" s="2">
        <v>44046.154861111114</v>
      </c>
      <c r="D8690" s="2">
        <v>44046.186111111114</v>
      </c>
      <c r="E8690" t="s">
        <v>6888</v>
      </c>
    </row>
    <row r="8691" spans="1:5" x14ac:dyDescent="0.2">
      <c r="A8691" t="s">
        <v>5027</v>
      </c>
      <c r="B8691" t="s">
        <v>5028</v>
      </c>
      <c r="C8691" s="2">
        <v>44046.154861111114</v>
      </c>
      <c r="D8691" s="2">
        <v>44046.186111111114</v>
      </c>
      <c r="E8691" t="s">
        <v>6889</v>
      </c>
    </row>
    <row r="8692" spans="1:5" x14ac:dyDescent="0.2">
      <c r="A8692" t="s">
        <v>5027</v>
      </c>
      <c r="B8692" t="s">
        <v>5028</v>
      </c>
      <c r="C8692" s="2">
        <v>44046.154861111114</v>
      </c>
      <c r="D8692" s="2">
        <v>44046.186111111114</v>
      </c>
      <c r="E8692" t="s">
        <v>3697</v>
      </c>
    </row>
    <row r="8693" spans="1:5" x14ac:dyDescent="0.2">
      <c r="A8693" t="s">
        <v>5027</v>
      </c>
      <c r="B8693" t="s">
        <v>5028</v>
      </c>
      <c r="C8693" s="2">
        <v>44046.154861111114</v>
      </c>
      <c r="D8693" s="2">
        <v>44046.186111111114</v>
      </c>
      <c r="E8693" t="s">
        <v>3698</v>
      </c>
    </row>
    <row r="8694" spans="1:5" x14ac:dyDescent="0.2">
      <c r="A8694" t="s">
        <v>5027</v>
      </c>
      <c r="B8694" t="s">
        <v>5028</v>
      </c>
      <c r="C8694" s="2">
        <v>44046.154861111114</v>
      </c>
      <c r="D8694" s="2">
        <v>44046.186111111114</v>
      </c>
      <c r="E8694" t="s">
        <v>6890</v>
      </c>
    </row>
    <row r="8695" spans="1:5" x14ac:dyDescent="0.2">
      <c r="A8695" t="s">
        <v>5027</v>
      </c>
      <c r="B8695" t="s">
        <v>5028</v>
      </c>
      <c r="C8695" s="2">
        <v>44046.154861111114</v>
      </c>
      <c r="D8695" s="2">
        <v>44046.186111111114</v>
      </c>
      <c r="E8695" t="s">
        <v>3699</v>
      </c>
    </row>
    <row r="8696" spans="1:5" x14ac:dyDescent="0.2">
      <c r="A8696" t="s">
        <v>5027</v>
      </c>
      <c r="B8696" t="s">
        <v>5028</v>
      </c>
      <c r="C8696" s="2">
        <v>44046.154861111114</v>
      </c>
      <c r="D8696" s="2">
        <v>44046.186111111114</v>
      </c>
      <c r="E8696" t="s">
        <v>3703</v>
      </c>
    </row>
    <row r="8697" spans="1:5" x14ac:dyDescent="0.2">
      <c r="A8697" t="s">
        <v>5027</v>
      </c>
      <c r="B8697" t="s">
        <v>5028</v>
      </c>
      <c r="C8697" s="2">
        <v>44046.154861111114</v>
      </c>
      <c r="D8697" s="2">
        <v>44046.186111111114</v>
      </c>
      <c r="E8697" t="s">
        <v>6891</v>
      </c>
    </row>
    <row r="8698" spans="1:5" x14ac:dyDescent="0.2">
      <c r="A8698" t="s">
        <v>5027</v>
      </c>
      <c r="B8698" t="s">
        <v>5028</v>
      </c>
      <c r="C8698" s="2">
        <v>44046.154861111114</v>
      </c>
      <c r="D8698" s="2">
        <v>44046.186111111114</v>
      </c>
      <c r="E8698" t="s">
        <v>3705</v>
      </c>
    </row>
    <row r="8699" spans="1:5" x14ac:dyDescent="0.2">
      <c r="A8699" t="s">
        <v>5027</v>
      </c>
      <c r="B8699" t="s">
        <v>5028</v>
      </c>
      <c r="C8699" s="2">
        <v>44046.154861111114</v>
      </c>
      <c r="D8699" s="2">
        <v>44046.186111111114</v>
      </c>
      <c r="E8699" t="s">
        <v>6892</v>
      </c>
    </row>
    <row r="8700" spans="1:5" x14ac:dyDescent="0.2">
      <c r="A8700" t="s">
        <v>5027</v>
      </c>
      <c r="B8700" t="s">
        <v>5028</v>
      </c>
      <c r="C8700" s="2">
        <v>44046.154861111114</v>
      </c>
      <c r="D8700" s="2">
        <v>44046.186111111114</v>
      </c>
      <c r="E8700" t="s">
        <v>3708</v>
      </c>
    </row>
    <row r="8701" spans="1:5" x14ac:dyDescent="0.2">
      <c r="A8701" t="s">
        <v>5027</v>
      </c>
      <c r="B8701" t="s">
        <v>5028</v>
      </c>
      <c r="C8701" s="2">
        <v>44046.154861111114</v>
      </c>
      <c r="D8701" s="2">
        <v>44046.186111111114</v>
      </c>
      <c r="E8701" t="s">
        <v>3709</v>
      </c>
    </row>
    <row r="8702" spans="1:5" x14ac:dyDescent="0.2">
      <c r="A8702" t="s">
        <v>5027</v>
      </c>
      <c r="B8702" t="s">
        <v>5028</v>
      </c>
      <c r="C8702" s="2">
        <v>44046.154861111114</v>
      </c>
      <c r="D8702" s="2">
        <v>44046.186111111114</v>
      </c>
      <c r="E8702" t="s">
        <v>6893</v>
      </c>
    </row>
    <row r="8703" spans="1:5" x14ac:dyDescent="0.2">
      <c r="A8703" t="s">
        <v>5027</v>
      </c>
      <c r="B8703" t="s">
        <v>5028</v>
      </c>
      <c r="C8703" s="2">
        <v>44046.154861111114</v>
      </c>
      <c r="D8703" s="2">
        <v>44046.186111111114</v>
      </c>
      <c r="E8703" t="s">
        <v>3710</v>
      </c>
    </row>
    <row r="8704" spans="1:5" x14ac:dyDescent="0.2">
      <c r="A8704" t="s">
        <v>5027</v>
      </c>
      <c r="B8704" t="s">
        <v>5028</v>
      </c>
      <c r="C8704" s="2">
        <v>44046.154861111114</v>
      </c>
      <c r="D8704" s="2">
        <v>44046.186111111114</v>
      </c>
      <c r="E8704" t="s">
        <v>6894</v>
      </c>
    </row>
    <row r="8705" spans="1:5" x14ac:dyDescent="0.2">
      <c r="A8705" t="s">
        <v>5027</v>
      </c>
      <c r="B8705" t="s">
        <v>5028</v>
      </c>
      <c r="C8705" s="2">
        <v>44046.154861111114</v>
      </c>
      <c r="D8705" s="2">
        <v>44046.186111111114</v>
      </c>
      <c r="E8705" t="s">
        <v>6895</v>
      </c>
    </row>
    <row r="8706" spans="1:5" x14ac:dyDescent="0.2">
      <c r="A8706" t="s">
        <v>5027</v>
      </c>
      <c r="B8706" t="s">
        <v>5028</v>
      </c>
      <c r="C8706" s="2">
        <v>44046.154861111114</v>
      </c>
      <c r="D8706" s="2">
        <v>44046.186111111114</v>
      </c>
      <c r="E8706" t="s">
        <v>6896</v>
      </c>
    </row>
    <row r="8707" spans="1:5" x14ac:dyDescent="0.2">
      <c r="A8707" t="s">
        <v>5027</v>
      </c>
      <c r="B8707" t="s">
        <v>5028</v>
      </c>
      <c r="C8707" s="2">
        <v>44046.154861111114</v>
      </c>
      <c r="D8707" s="2">
        <v>44046.186111111114</v>
      </c>
      <c r="E8707" t="s">
        <v>3714</v>
      </c>
    </row>
    <row r="8708" spans="1:5" x14ac:dyDescent="0.2">
      <c r="A8708" t="s">
        <v>5027</v>
      </c>
      <c r="B8708" t="s">
        <v>5028</v>
      </c>
      <c r="C8708" s="2">
        <v>44046.154861111114</v>
      </c>
      <c r="D8708" s="2">
        <v>44046.186111111114</v>
      </c>
      <c r="E8708" t="s">
        <v>3716</v>
      </c>
    </row>
    <row r="8709" spans="1:5" x14ac:dyDescent="0.2">
      <c r="A8709" t="s">
        <v>5027</v>
      </c>
      <c r="B8709" t="s">
        <v>5028</v>
      </c>
      <c r="C8709" s="2">
        <v>44046.154861111114</v>
      </c>
      <c r="D8709" s="2">
        <v>44046.186111111114</v>
      </c>
      <c r="E8709" t="s">
        <v>6897</v>
      </c>
    </row>
    <row r="8710" spans="1:5" x14ac:dyDescent="0.2">
      <c r="A8710" t="s">
        <v>5027</v>
      </c>
      <c r="B8710" t="s">
        <v>5028</v>
      </c>
      <c r="C8710" s="2">
        <v>44046.154861111114</v>
      </c>
      <c r="D8710" s="2">
        <v>44046.186111111114</v>
      </c>
      <c r="E8710" t="s">
        <v>3720</v>
      </c>
    </row>
    <row r="8711" spans="1:5" x14ac:dyDescent="0.2">
      <c r="A8711" t="s">
        <v>5027</v>
      </c>
      <c r="B8711" t="s">
        <v>5028</v>
      </c>
      <c r="C8711" s="2">
        <v>44046.154861111114</v>
      </c>
      <c r="D8711" s="2">
        <v>44046.186111111114</v>
      </c>
      <c r="E8711" t="s">
        <v>6898</v>
      </c>
    </row>
    <row r="8712" spans="1:5" x14ac:dyDescent="0.2">
      <c r="A8712" t="s">
        <v>5027</v>
      </c>
      <c r="B8712" t="s">
        <v>5028</v>
      </c>
      <c r="C8712" s="2">
        <v>44046.154861111114</v>
      </c>
      <c r="D8712" s="2">
        <v>44046.186111111114</v>
      </c>
      <c r="E8712" t="s">
        <v>3722</v>
      </c>
    </row>
    <row r="8713" spans="1:5" x14ac:dyDescent="0.2">
      <c r="A8713" t="s">
        <v>5027</v>
      </c>
      <c r="B8713" t="s">
        <v>5028</v>
      </c>
      <c r="C8713" s="2">
        <v>44046.154861111114</v>
      </c>
      <c r="D8713" s="2">
        <v>44046.186111111114</v>
      </c>
      <c r="E8713" t="s">
        <v>6899</v>
      </c>
    </row>
    <row r="8714" spans="1:5" x14ac:dyDescent="0.2">
      <c r="A8714" t="s">
        <v>5027</v>
      </c>
      <c r="B8714" t="s">
        <v>5028</v>
      </c>
      <c r="C8714" s="2">
        <v>44046.154861111114</v>
      </c>
      <c r="D8714" s="2">
        <v>44046.186111111114</v>
      </c>
      <c r="E8714" t="s">
        <v>3723</v>
      </c>
    </row>
    <row r="8715" spans="1:5" x14ac:dyDescent="0.2">
      <c r="A8715" t="s">
        <v>5027</v>
      </c>
      <c r="B8715" t="s">
        <v>5028</v>
      </c>
      <c r="C8715" s="2">
        <v>44046.154861111114</v>
      </c>
      <c r="D8715" s="2">
        <v>44046.186111111114</v>
      </c>
      <c r="E8715" t="s">
        <v>3724</v>
      </c>
    </row>
    <row r="8716" spans="1:5" x14ac:dyDescent="0.2">
      <c r="A8716" t="s">
        <v>5027</v>
      </c>
      <c r="B8716" t="s">
        <v>5028</v>
      </c>
      <c r="C8716" s="2">
        <v>44046.154861111114</v>
      </c>
      <c r="D8716" s="2">
        <v>44046.186111111114</v>
      </c>
      <c r="E8716" t="s">
        <v>3725</v>
      </c>
    </row>
    <row r="8717" spans="1:5" x14ac:dyDescent="0.2">
      <c r="A8717" t="s">
        <v>5027</v>
      </c>
      <c r="B8717" t="s">
        <v>5028</v>
      </c>
      <c r="C8717" s="2">
        <v>44046.154861111114</v>
      </c>
      <c r="D8717" s="2">
        <v>44046.186111111114</v>
      </c>
      <c r="E8717" t="s">
        <v>6900</v>
      </c>
    </row>
    <row r="8718" spans="1:5" x14ac:dyDescent="0.2">
      <c r="A8718" t="s">
        <v>5027</v>
      </c>
      <c r="B8718" t="s">
        <v>5028</v>
      </c>
      <c r="C8718" s="2">
        <v>44046.154861111114</v>
      </c>
      <c r="D8718" s="2">
        <v>44046.186111111114</v>
      </c>
      <c r="E8718" t="s">
        <v>3726</v>
      </c>
    </row>
    <row r="8719" spans="1:5" x14ac:dyDescent="0.2">
      <c r="A8719" t="s">
        <v>5027</v>
      </c>
      <c r="B8719" t="s">
        <v>5028</v>
      </c>
      <c r="C8719" s="2">
        <v>44046.154861111114</v>
      </c>
      <c r="D8719" s="2">
        <v>44046.186111111114</v>
      </c>
      <c r="E8719" t="s">
        <v>6901</v>
      </c>
    </row>
    <row r="8720" spans="1:5" x14ac:dyDescent="0.2">
      <c r="A8720" t="s">
        <v>5027</v>
      </c>
      <c r="B8720" t="s">
        <v>5028</v>
      </c>
      <c r="C8720" s="2">
        <v>44046.154861111114</v>
      </c>
      <c r="D8720" s="2">
        <v>44046.186111111114</v>
      </c>
      <c r="E8720" t="s">
        <v>3728</v>
      </c>
    </row>
    <row r="8721" spans="1:5" x14ac:dyDescent="0.2">
      <c r="A8721" t="s">
        <v>5027</v>
      </c>
      <c r="B8721" t="s">
        <v>5028</v>
      </c>
      <c r="C8721" s="2">
        <v>44046.154861111114</v>
      </c>
      <c r="D8721" s="2">
        <v>44046.186111111114</v>
      </c>
      <c r="E8721" t="s">
        <v>3729</v>
      </c>
    </row>
    <row r="8722" spans="1:5" x14ac:dyDescent="0.2">
      <c r="A8722" t="s">
        <v>5027</v>
      </c>
      <c r="B8722" t="s">
        <v>5028</v>
      </c>
      <c r="C8722" s="2">
        <v>44046.154861111114</v>
      </c>
      <c r="D8722" s="2">
        <v>44046.186111111114</v>
      </c>
      <c r="E8722" t="s">
        <v>6902</v>
      </c>
    </row>
    <row r="8723" spans="1:5" x14ac:dyDescent="0.2">
      <c r="A8723" t="s">
        <v>5027</v>
      </c>
      <c r="B8723" t="s">
        <v>5028</v>
      </c>
      <c r="C8723" s="2">
        <v>44046.154861111114</v>
      </c>
      <c r="D8723" s="2">
        <v>44046.186111111114</v>
      </c>
      <c r="E8723" t="s">
        <v>6903</v>
      </c>
    </row>
    <row r="8724" spans="1:5" x14ac:dyDescent="0.2">
      <c r="A8724" t="s">
        <v>5027</v>
      </c>
      <c r="B8724" t="s">
        <v>5028</v>
      </c>
      <c r="C8724" s="2">
        <v>44046.154861111114</v>
      </c>
      <c r="D8724" s="2">
        <v>44046.186111111114</v>
      </c>
      <c r="E8724" t="s">
        <v>6904</v>
      </c>
    </row>
    <row r="8725" spans="1:5" x14ac:dyDescent="0.2">
      <c r="A8725" t="s">
        <v>5027</v>
      </c>
      <c r="B8725" t="s">
        <v>5028</v>
      </c>
      <c r="C8725" s="2">
        <v>44046.154861111114</v>
      </c>
      <c r="D8725" s="2">
        <v>44046.186111111114</v>
      </c>
      <c r="E8725" t="s">
        <v>3734</v>
      </c>
    </row>
    <row r="8726" spans="1:5" x14ac:dyDescent="0.2">
      <c r="A8726" t="s">
        <v>5027</v>
      </c>
      <c r="B8726" t="s">
        <v>5028</v>
      </c>
      <c r="C8726" s="2">
        <v>44046.154861111114</v>
      </c>
      <c r="D8726" s="2">
        <v>44046.186111111114</v>
      </c>
      <c r="E8726" t="s">
        <v>6905</v>
      </c>
    </row>
    <row r="8727" spans="1:5" x14ac:dyDescent="0.2">
      <c r="A8727" t="s">
        <v>5027</v>
      </c>
      <c r="B8727" t="s">
        <v>5028</v>
      </c>
      <c r="C8727" s="2">
        <v>44046.154861111114</v>
      </c>
      <c r="D8727" s="2">
        <v>44046.186111111114</v>
      </c>
      <c r="E8727" t="s">
        <v>6906</v>
      </c>
    </row>
    <row r="8728" spans="1:5" x14ac:dyDescent="0.2">
      <c r="A8728" t="s">
        <v>5027</v>
      </c>
      <c r="B8728" t="s">
        <v>5028</v>
      </c>
      <c r="C8728" s="2">
        <v>44046.154861111114</v>
      </c>
      <c r="D8728" s="2">
        <v>44046.186111111114</v>
      </c>
      <c r="E8728" t="s">
        <v>3737</v>
      </c>
    </row>
    <row r="8729" spans="1:5" x14ac:dyDescent="0.2">
      <c r="A8729" t="s">
        <v>5027</v>
      </c>
      <c r="B8729" t="s">
        <v>5028</v>
      </c>
      <c r="C8729" s="2">
        <v>44046.154861111114</v>
      </c>
      <c r="D8729" s="2">
        <v>44046.186111111114</v>
      </c>
      <c r="E8729" t="s">
        <v>3743</v>
      </c>
    </row>
    <row r="8730" spans="1:5" x14ac:dyDescent="0.2">
      <c r="A8730" t="s">
        <v>5027</v>
      </c>
      <c r="B8730" t="s">
        <v>5028</v>
      </c>
      <c r="C8730" s="2">
        <v>44046.154861111114</v>
      </c>
      <c r="D8730" s="2">
        <v>44046.186111111114</v>
      </c>
      <c r="E8730" t="s">
        <v>3747</v>
      </c>
    </row>
    <row r="8731" spans="1:5" x14ac:dyDescent="0.2">
      <c r="A8731" t="s">
        <v>5027</v>
      </c>
      <c r="B8731" t="s">
        <v>5028</v>
      </c>
      <c r="C8731" s="2">
        <v>44046.154861111114</v>
      </c>
      <c r="D8731" s="2">
        <v>44046.186111111114</v>
      </c>
      <c r="E8731" t="s">
        <v>3749</v>
      </c>
    </row>
    <row r="8732" spans="1:5" x14ac:dyDescent="0.2">
      <c r="A8732" t="s">
        <v>5027</v>
      </c>
      <c r="B8732" t="s">
        <v>5028</v>
      </c>
      <c r="C8732" s="2">
        <v>44046.154861111114</v>
      </c>
      <c r="D8732" s="2">
        <v>44046.186111111114</v>
      </c>
      <c r="E8732" t="s">
        <v>3750</v>
      </c>
    </row>
    <row r="8733" spans="1:5" x14ac:dyDescent="0.2">
      <c r="A8733" t="s">
        <v>5027</v>
      </c>
      <c r="B8733" t="s">
        <v>5028</v>
      </c>
      <c r="C8733" s="2">
        <v>44046.154861111114</v>
      </c>
      <c r="D8733" s="2">
        <v>44046.186111111114</v>
      </c>
      <c r="E8733" t="s">
        <v>6907</v>
      </c>
    </row>
    <row r="8734" spans="1:5" x14ac:dyDescent="0.2">
      <c r="A8734" t="s">
        <v>5027</v>
      </c>
      <c r="B8734" t="s">
        <v>5028</v>
      </c>
      <c r="C8734" s="2">
        <v>44046.154861111114</v>
      </c>
      <c r="D8734" s="2">
        <v>44046.186111111114</v>
      </c>
      <c r="E8734" t="s">
        <v>6908</v>
      </c>
    </row>
    <row r="8735" spans="1:5" x14ac:dyDescent="0.2">
      <c r="A8735" t="s">
        <v>5027</v>
      </c>
      <c r="B8735" t="s">
        <v>5028</v>
      </c>
      <c r="C8735" s="2">
        <v>44046.154861111114</v>
      </c>
      <c r="D8735" s="2">
        <v>44046.186111111114</v>
      </c>
      <c r="E8735" t="s">
        <v>6909</v>
      </c>
    </row>
    <row r="8736" spans="1:5" x14ac:dyDescent="0.2">
      <c r="A8736" t="s">
        <v>5027</v>
      </c>
      <c r="B8736" t="s">
        <v>5028</v>
      </c>
      <c r="C8736" s="2">
        <v>44046.154861111114</v>
      </c>
      <c r="D8736" s="2">
        <v>44046.186111111114</v>
      </c>
      <c r="E8736" t="s">
        <v>6910</v>
      </c>
    </row>
    <row r="8737" spans="1:5" x14ac:dyDescent="0.2">
      <c r="A8737" t="s">
        <v>5027</v>
      </c>
      <c r="B8737" t="s">
        <v>5028</v>
      </c>
      <c r="C8737" s="2">
        <v>44046.154861111114</v>
      </c>
      <c r="D8737" s="2">
        <v>44046.186111111114</v>
      </c>
      <c r="E8737" t="s">
        <v>6911</v>
      </c>
    </row>
    <row r="8738" spans="1:5" x14ac:dyDescent="0.2">
      <c r="A8738" t="s">
        <v>5027</v>
      </c>
      <c r="B8738" t="s">
        <v>5028</v>
      </c>
      <c r="C8738" s="2">
        <v>44046.154861111114</v>
      </c>
      <c r="D8738" s="2">
        <v>44046.186111111114</v>
      </c>
      <c r="E8738" t="s">
        <v>3752</v>
      </c>
    </row>
    <row r="8739" spans="1:5" x14ac:dyDescent="0.2">
      <c r="A8739" t="s">
        <v>5027</v>
      </c>
      <c r="B8739" t="s">
        <v>5028</v>
      </c>
      <c r="C8739" s="2">
        <v>44046.154861111114</v>
      </c>
      <c r="D8739" s="2">
        <v>44046.186111111114</v>
      </c>
      <c r="E8739" t="s">
        <v>3753</v>
      </c>
    </row>
    <row r="8740" spans="1:5" x14ac:dyDescent="0.2">
      <c r="A8740" t="s">
        <v>5027</v>
      </c>
      <c r="B8740" t="s">
        <v>5028</v>
      </c>
      <c r="C8740" s="2">
        <v>44046.154861111114</v>
      </c>
      <c r="D8740" s="2">
        <v>44046.186111111114</v>
      </c>
      <c r="E8740" t="s">
        <v>3755</v>
      </c>
    </row>
    <row r="8741" spans="1:5" x14ac:dyDescent="0.2">
      <c r="A8741" t="s">
        <v>5027</v>
      </c>
      <c r="B8741" t="s">
        <v>5028</v>
      </c>
      <c r="C8741" s="2">
        <v>44046.154861111114</v>
      </c>
      <c r="D8741" s="2">
        <v>44046.186111111114</v>
      </c>
      <c r="E8741" t="s">
        <v>6912</v>
      </c>
    </row>
    <row r="8742" spans="1:5" x14ac:dyDescent="0.2">
      <c r="A8742" t="s">
        <v>5027</v>
      </c>
      <c r="B8742" t="s">
        <v>5028</v>
      </c>
      <c r="C8742" s="2">
        <v>44046.154861111114</v>
      </c>
      <c r="D8742" s="2">
        <v>44046.186111111114</v>
      </c>
      <c r="E8742" t="s">
        <v>6913</v>
      </c>
    </row>
    <row r="8743" spans="1:5" x14ac:dyDescent="0.2">
      <c r="A8743" t="s">
        <v>5027</v>
      </c>
      <c r="B8743" t="s">
        <v>5028</v>
      </c>
      <c r="C8743" s="2">
        <v>44046.154861111114</v>
      </c>
      <c r="D8743" s="2">
        <v>44046.186111111114</v>
      </c>
      <c r="E8743" t="s">
        <v>3756</v>
      </c>
    </row>
    <row r="8744" spans="1:5" x14ac:dyDescent="0.2">
      <c r="A8744" t="s">
        <v>5027</v>
      </c>
      <c r="B8744" t="s">
        <v>5028</v>
      </c>
      <c r="C8744" s="2">
        <v>44046.154861111114</v>
      </c>
      <c r="D8744" s="2">
        <v>44046.186111111114</v>
      </c>
      <c r="E8744" t="s">
        <v>6914</v>
      </c>
    </row>
    <row r="8745" spans="1:5" x14ac:dyDescent="0.2">
      <c r="A8745" t="s">
        <v>5027</v>
      </c>
      <c r="B8745" t="s">
        <v>5028</v>
      </c>
      <c r="C8745" s="2">
        <v>44046.154861111114</v>
      </c>
      <c r="D8745" s="2">
        <v>44046.186111111114</v>
      </c>
      <c r="E8745" t="s">
        <v>3758</v>
      </c>
    </row>
    <row r="8746" spans="1:5" x14ac:dyDescent="0.2">
      <c r="A8746" t="s">
        <v>5027</v>
      </c>
      <c r="B8746" t="s">
        <v>5028</v>
      </c>
      <c r="C8746" s="2">
        <v>44046.154861111114</v>
      </c>
      <c r="D8746" s="2">
        <v>44046.186111111114</v>
      </c>
      <c r="E8746" t="s">
        <v>6915</v>
      </c>
    </row>
    <row r="8747" spans="1:5" x14ac:dyDescent="0.2">
      <c r="A8747" t="s">
        <v>5027</v>
      </c>
      <c r="B8747" t="s">
        <v>5028</v>
      </c>
      <c r="C8747" s="2">
        <v>44046.154861111114</v>
      </c>
      <c r="D8747" s="2">
        <v>44046.186111111114</v>
      </c>
      <c r="E8747" t="s">
        <v>3760</v>
      </c>
    </row>
    <row r="8748" spans="1:5" x14ac:dyDescent="0.2">
      <c r="A8748" t="s">
        <v>5027</v>
      </c>
      <c r="B8748" t="s">
        <v>5028</v>
      </c>
      <c r="C8748" s="2">
        <v>44046.154861111114</v>
      </c>
      <c r="D8748" s="2">
        <v>44046.186111111114</v>
      </c>
      <c r="E8748" t="s">
        <v>6916</v>
      </c>
    </row>
    <row r="8749" spans="1:5" x14ac:dyDescent="0.2">
      <c r="A8749" t="s">
        <v>5027</v>
      </c>
      <c r="B8749" t="s">
        <v>5028</v>
      </c>
      <c r="C8749" s="2">
        <v>44046.154861111114</v>
      </c>
      <c r="D8749" s="2">
        <v>44046.186111111114</v>
      </c>
      <c r="E8749" t="s">
        <v>3763</v>
      </c>
    </row>
    <row r="8750" spans="1:5" x14ac:dyDescent="0.2">
      <c r="A8750" t="s">
        <v>5027</v>
      </c>
      <c r="B8750" t="s">
        <v>5028</v>
      </c>
      <c r="C8750" s="2">
        <v>44046.154861111114</v>
      </c>
      <c r="D8750" s="2">
        <v>44046.186111111114</v>
      </c>
      <c r="E8750" t="s">
        <v>3764</v>
      </c>
    </row>
    <row r="8751" spans="1:5" x14ac:dyDescent="0.2">
      <c r="A8751" t="s">
        <v>5027</v>
      </c>
      <c r="B8751" t="s">
        <v>5028</v>
      </c>
      <c r="C8751" s="2">
        <v>44046.154861111114</v>
      </c>
      <c r="D8751" s="2">
        <v>44046.186111111114</v>
      </c>
      <c r="E8751" t="s">
        <v>6917</v>
      </c>
    </row>
    <row r="8752" spans="1:5" x14ac:dyDescent="0.2">
      <c r="A8752" t="s">
        <v>5027</v>
      </c>
      <c r="B8752" t="s">
        <v>5028</v>
      </c>
      <c r="C8752" s="2">
        <v>44046.154861111114</v>
      </c>
      <c r="D8752" s="2">
        <v>44046.186111111114</v>
      </c>
      <c r="E8752" t="s">
        <v>3766</v>
      </c>
    </row>
    <row r="8753" spans="1:5" x14ac:dyDescent="0.2">
      <c r="A8753" t="s">
        <v>5027</v>
      </c>
      <c r="B8753" t="s">
        <v>5028</v>
      </c>
      <c r="C8753" s="2">
        <v>44046.154861111114</v>
      </c>
      <c r="D8753" s="2">
        <v>44046.186111111114</v>
      </c>
      <c r="E8753" t="s">
        <v>3768</v>
      </c>
    </row>
    <row r="8754" spans="1:5" x14ac:dyDescent="0.2">
      <c r="A8754" t="s">
        <v>5027</v>
      </c>
      <c r="B8754" t="s">
        <v>5028</v>
      </c>
      <c r="C8754" s="2">
        <v>44046.154861111114</v>
      </c>
      <c r="D8754" s="2">
        <v>44046.186111111114</v>
      </c>
      <c r="E8754" t="s">
        <v>3769</v>
      </c>
    </row>
    <row r="8755" spans="1:5" x14ac:dyDescent="0.2">
      <c r="A8755" t="s">
        <v>5027</v>
      </c>
      <c r="B8755" t="s">
        <v>5028</v>
      </c>
      <c r="C8755" s="2">
        <v>44046.154861111114</v>
      </c>
      <c r="D8755" s="2">
        <v>44046.186111111114</v>
      </c>
      <c r="E8755" t="s">
        <v>3770</v>
      </c>
    </row>
    <row r="8756" spans="1:5" x14ac:dyDescent="0.2">
      <c r="A8756" t="s">
        <v>5027</v>
      </c>
      <c r="B8756" t="s">
        <v>5028</v>
      </c>
      <c r="C8756" s="2">
        <v>44046.154861111114</v>
      </c>
      <c r="D8756" s="2">
        <v>44046.186111111114</v>
      </c>
      <c r="E8756" t="s">
        <v>3772</v>
      </c>
    </row>
    <row r="8757" spans="1:5" x14ac:dyDescent="0.2">
      <c r="A8757" t="s">
        <v>5027</v>
      </c>
      <c r="B8757" t="s">
        <v>5028</v>
      </c>
      <c r="C8757" s="2">
        <v>44046.154861111114</v>
      </c>
      <c r="D8757" s="2">
        <v>44046.186111111114</v>
      </c>
      <c r="E8757" t="s">
        <v>3775</v>
      </c>
    </row>
    <row r="8758" spans="1:5" x14ac:dyDescent="0.2">
      <c r="A8758" t="s">
        <v>5027</v>
      </c>
      <c r="B8758" t="s">
        <v>5028</v>
      </c>
      <c r="C8758" s="2">
        <v>44046.154861111114</v>
      </c>
      <c r="D8758" s="2">
        <v>44046.186111111114</v>
      </c>
      <c r="E8758" t="s">
        <v>3776</v>
      </c>
    </row>
    <row r="8759" spans="1:5" x14ac:dyDescent="0.2">
      <c r="A8759" t="s">
        <v>5027</v>
      </c>
      <c r="B8759" t="s">
        <v>5028</v>
      </c>
      <c r="C8759" s="2">
        <v>44046.154861111114</v>
      </c>
      <c r="D8759" s="2">
        <v>44046.186111111114</v>
      </c>
      <c r="E8759" t="s">
        <v>6918</v>
      </c>
    </row>
    <row r="8760" spans="1:5" x14ac:dyDescent="0.2">
      <c r="A8760" t="s">
        <v>5027</v>
      </c>
      <c r="B8760" t="s">
        <v>5028</v>
      </c>
      <c r="C8760" s="2">
        <v>44046.154861111114</v>
      </c>
      <c r="D8760" s="2">
        <v>44046.186111111114</v>
      </c>
      <c r="E8760" t="s">
        <v>6919</v>
      </c>
    </row>
    <row r="8761" spans="1:5" x14ac:dyDescent="0.2">
      <c r="A8761" t="s">
        <v>5027</v>
      </c>
      <c r="B8761" t="s">
        <v>5028</v>
      </c>
      <c r="C8761" s="2">
        <v>44046.154861111114</v>
      </c>
      <c r="D8761" s="2">
        <v>44046.186111111114</v>
      </c>
      <c r="E8761" t="s">
        <v>6920</v>
      </c>
    </row>
    <row r="8762" spans="1:5" x14ac:dyDescent="0.2">
      <c r="A8762" t="s">
        <v>5027</v>
      </c>
      <c r="B8762" t="s">
        <v>5028</v>
      </c>
      <c r="C8762" s="2">
        <v>44046.154861111114</v>
      </c>
      <c r="D8762" s="2">
        <v>44046.186111111114</v>
      </c>
      <c r="E8762" t="s">
        <v>3779</v>
      </c>
    </row>
    <row r="8763" spans="1:5" x14ac:dyDescent="0.2">
      <c r="A8763" t="s">
        <v>5027</v>
      </c>
      <c r="B8763" t="s">
        <v>5028</v>
      </c>
      <c r="C8763" s="2">
        <v>44046.154861111114</v>
      </c>
      <c r="D8763" s="2">
        <v>44046.186111111114</v>
      </c>
      <c r="E8763" t="s">
        <v>3780</v>
      </c>
    </row>
    <row r="8764" spans="1:5" x14ac:dyDescent="0.2">
      <c r="A8764" t="s">
        <v>5027</v>
      </c>
      <c r="B8764" t="s">
        <v>5028</v>
      </c>
      <c r="C8764" s="2">
        <v>44046.154861111114</v>
      </c>
      <c r="D8764" s="2">
        <v>44046.186111111114</v>
      </c>
      <c r="E8764" t="s">
        <v>3782</v>
      </c>
    </row>
    <row r="8765" spans="1:5" x14ac:dyDescent="0.2">
      <c r="A8765" t="s">
        <v>5027</v>
      </c>
      <c r="B8765" t="s">
        <v>5028</v>
      </c>
      <c r="C8765" s="2">
        <v>44046.154861111114</v>
      </c>
      <c r="D8765" s="2">
        <v>44046.186111111114</v>
      </c>
      <c r="E8765" t="s">
        <v>6921</v>
      </c>
    </row>
    <row r="8766" spans="1:5" x14ac:dyDescent="0.2">
      <c r="A8766" t="s">
        <v>5027</v>
      </c>
      <c r="B8766" t="s">
        <v>5028</v>
      </c>
      <c r="C8766" s="2">
        <v>44046.154861111114</v>
      </c>
      <c r="D8766" s="2">
        <v>44046.186111111114</v>
      </c>
      <c r="E8766" t="s">
        <v>3784</v>
      </c>
    </row>
    <row r="8767" spans="1:5" x14ac:dyDescent="0.2">
      <c r="A8767" t="s">
        <v>5027</v>
      </c>
      <c r="B8767" t="s">
        <v>5028</v>
      </c>
      <c r="C8767" s="2">
        <v>44046.154861111114</v>
      </c>
      <c r="D8767" s="2">
        <v>44046.186111111114</v>
      </c>
      <c r="E8767" t="s">
        <v>3787</v>
      </c>
    </row>
    <row r="8768" spans="1:5" x14ac:dyDescent="0.2">
      <c r="A8768" t="s">
        <v>5027</v>
      </c>
      <c r="B8768" t="s">
        <v>5028</v>
      </c>
      <c r="C8768" s="2">
        <v>44046.154861111114</v>
      </c>
      <c r="D8768" s="2">
        <v>44046.186111111114</v>
      </c>
      <c r="E8768" t="s">
        <v>3788</v>
      </c>
    </row>
    <row r="8769" spans="1:5" x14ac:dyDescent="0.2">
      <c r="A8769" t="s">
        <v>5027</v>
      </c>
      <c r="B8769" t="s">
        <v>5028</v>
      </c>
      <c r="C8769" s="2">
        <v>44046.154861111114</v>
      </c>
      <c r="D8769" s="2">
        <v>44046.186111111114</v>
      </c>
      <c r="E8769" t="s">
        <v>3789</v>
      </c>
    </row>
    <row r="8770" spans="1:5" x14ac:dyDescent="0.2">
      <c r="A8770" t="s">
        <v>5027</v>
      </c>
      <c r="B8770" t="s">
        <v>5028</v>
      </c>
      <c r="C8770" s="2">
        <v>44046.154861111114</v>
      </c>
      <c r="D8770" s="2">
        <v>44046.186111111114</v>
      </c>
      <c r="E8770" t="s">
        <v>6922</v>
      </c>
    </row>
    <row r="8771" spans="1:5" x14ac:dyDescent="0.2">
      <c r="A8771" t="s">
        <v>5027</v>
      </c>
      <c r="B8771" t="s">
        <v>5028</v>
      </c>
      <c r="C8771" s="2">
        <v>44046.154861111114</v>
      </c>
      <c r="D8771" s="2">
        <v>44046.186111111114</v>
      </c>
      <c r="E8771" t="s">
        <v>6923</v>
      </c>
    </row>
    <row r="8772" spans="1:5" x14ac:dyDescent="0.2">
      <c r="A8772" t="s">
        <v>5027</v>
      </c>
      <c r="B8772" t="s">
        <v>5028</v>
      </c>
      <c r="C8772" s="2">
        <v>44046.154861111114</v>
      </c>
      <c r="D8772" s="2">
        <v>44046.186111111114</v>
      </c>
      <c r="E8772" t="s">
        <v>6924</v>
      </c>
    </row>
    <row r="8773" spans="1:5" x14ac:dyDescent="0.2">
      <c r="A8773" t="s">
        <v>5027</v>
      </c>
      <c r="B8773" t="s">
        <v>5028</v>
      </c>
      <c r="C8773" s="2">
        <v>44046.154861111114</v>
      </c>
      <c r="D8773" s="2">
        <v>44046.186111111114</v>
      </c>
      <c r="E8773" t="s">
        <v>6925</v>
      </c>
    </row>
    <row r="8774" spans="1:5" x14ac:dyDescent="0.2">
      <c r="A8774" t="s">
        <v>5027</v>
      </c>
      <c r="B8774" t="s">
        <v>5028</v>
      </c>
      <c r="C8774" s="2">
        <v>44046.154861111114</v>
      </c>
      <c r="D8774" s="2">
        <v>44046.186111111114</v>
      </c>
      <c r="E8774" t="s">
        <v>3792</v>
      </c>
    </row>
    <row r="8775" spans="1:5" x14ac:dyDescent="0.2">
      <c r="A8775" t="s">
        <v>5027</v>
      </c>
      <c r="B8775" t="s">
        <v>5028</v>
      </c>
      <c r="C8775" s="2">
        <v>44046.154861111114</v>
      </c>
      <c r="D8775" s="2">
        <v>44046.186111111114</v>
      </c>
      <c r="E8775" t="s">
        <v>3793</v>
      </c>
    </row>
    <row r="8776" spans="1:5" x14ac:dyDescent="0.2">
      <c r="A8776" t="s">
        <v>5027</v>
      </c>
      <c r="B8776" t="s">
        <v>5028</v>
      </c>
      <c r="C8776" s="2">
        <v>44046.154861111114</v>
      </c>
      <c r="D8776" s="2">
        <v>44046.186111111114</v>
      </c>
      <c r="E8776" t="s">
        <v>3796</v>
      </c>
    </row>
    <row r="8777" spans="1:5" x14ac:dyDescent="0.2">
      <c r="A8777" t="s">
        <v>5027</v>
      </c>
      <c r="B8777" t="s">
        <v>5028</v>
      </c>
      <c r="C8777" s="2">
        <v>44046.154861111114</v>
      </c>
      <c r="D8777" s="2">
        <v>44046.186111111114</v>
      </c>
      <c r="E8777" t="s">
        <v>3797</v>
      </c>
    </row>
    <row r="8778" spans="1:5" x14ac:dyDescent="0.2">
      <c r="A8778" t="s">
        <v>5027</v>
      </c>
      <c r="B8778" t="s">
        <v>5028</v>
      </c>
      <c r="C8778" s="2">
        <v>44046.154861111114</v>
      </c>
      <c r="D8778" s="2">
        <v>44046.186111111114</v>
      </c>
      <c r="E8778" t="s">
        <v>3798</v>
      </c>
    </row>
    <row r="8779" spans="1:5" x14ac:dyDescent="0.2">
      <c r="A8779" t="s">
        <v>5027</v>
      </c>
      <c r="B8779" t="s">
        <v>5028</v>
      </c>
      <c r="C8779" s="2">
        <v>44046.154861111114</v>
      </c>
      <c r="D8779" s="2">
        <v>44046.186111111114</v>
      </c>
      <c r="E8779" t="s">
        <v>6926</v>
      </c>
    </row>
    <row r="8780" spans="1:5" x14ac:dyDescent="0.2">
      <c r="A8780" t="s">
        <v>5027</v>
      </c>
      <c r="B8780" t="s">
        <v>5028</v>
      </c>
      <c r="C8780" s="2">
        <v>44046.154861111114</v>
      </c>
      <c r="D8780" s="2">
        <v>44046.186111111114</v>
      </c>
      <c r="E8780" t="s">
        <v>6927</v>
      </c>
    </row>
    <row r="8781" spans="1:5" x14ac:dyDescent="0.2">
      <c r="A8781" t="s">
        <v>5027</v>
      </c>
      <c r="B8781" t="s">
        <v>5028</v>
      </c>
      <c r="C8781" s="2">
        <v>44046.154861111114</v>
      </c>
      <c r="D8781" s="2">
        <v>44046.186111111114</v>
      </c>
      <c r="E8781" t="s">
        <v>3802</v>
      </c>
    </row>
    <row r="8782" spans="1:5" x14ac:dyDescent="0.2">
      <c r="A8782" t="s">
        <v>5027</v>
      </c>
      <c r="B8782" t="s">
        <v>5028</v>
      </c>
      <c r="C8782" s="2">
        <v>44046.154861111114</v>
      </c>
      <c r="D8782" s="2">
        <v>44046.186111111114</v>
      </c>
      <c r="E8782" t="s">
        <v>3803</v>
      </c>
    </row>
    <row r="8783" spans="1:5" x14ac:dyDescent="0.2">
      <c r="A8783" t="s">
        <v>5027</v>
      </c>
      <c r="B8783" t="s">
        <v>5028</v>
      </c>
      <c r="C8783" s="2">
        <v>44046.154861111114</v>
      </c>
      <c r="D8783" s="2">
        <v>44046.186111111114</v>
      </c>
      <c r="E8783" t="s">
        <v>6928</v>
      </c>
    </row>
    <row r="8784" spans="1:5" x14ac:dyDescent="0.2">
      <c r="A8784" t="s">
        <v>5027</v>
      </c>
      <c r="B8784" t="s">
        <v>5028</v>
      </c>
      <c r="C8784" s="2">
        <v>44046.154861111114</v>
      </c>
      <c r="D8784" s="2">
        <v>44046.186111111114</v>
      </c>
      <c r="E8784" t="s">
        <v>3805</v>
      </c>
    </row>
    <row r="8785" spans="1:5" x14ac:dyDescent="0.2">
      <c r="A8785" t="s">
        <v>5027</v>
      </c>
      <c r="B8785" t="s">
        <v>5028</v>
      </c>
      <c r="C8785" s="2">
        <v>44046.154861111114</v>
      </c>
      <c r="D8785" s="2">
        <v>44046.186111111114</v>
      </c>
      <c r="E8785" t="s">
        <v>3806</v>
      </c>
    </row>
    <row r="8786" spans="1:5" x14ac:dyDescent="0.2">
      <c r="A8786" t="s">
        <v>5027</v>
      </c>
      <c r="B8786" t="s">
        <v>5028</v>
      </c>
      <c r="C8786" s="2">
        <v>44046.154861111114</v>
      </c>
      <c r="D8786" s="2">
        <v>44046.186111111114</v>
      </c>
      <c r="E8786" t="s">
        <v>6929</v>
      </c>
    </row>
    <row r="8787" spans="1:5" x14ac:dyDescent="0.2">
      <c r="A8787" t="s">
        <v>5027</v>
      </c>
      <c r="B8787" t="s">
        <v>5028</v>
      </c>
      <c r="C8787" s="2">
        <v>44046.154861111114</v>
      </c>
      <c r="D8787" s="2">
        <v>44046.186111111114</v>
      </c>
      <c r="E8787" t="s">
        <v>6930</v>
      </c>
    </row>
    <row r="8788" spans="1:5" x14ac:dyDescent="0.2">
      <c r="A8788" t="s">
        <v>5027</v>
      </c>
      <c r="B8788" t="s">
        <v>5028</v>
      </c>
      <c r="C8788" s="2">
        <v>44046.154861111114</v>
      </c>
      <c r="D8788" s="2">
        <v>44046.186111111114</v>
      </c>
      <c r="E8788" t="s">
        <v>3810</v>
      </c>
    </row>
    <row r="8789" spans="1:5" x14ac:dyDescent="0.2">
      <c r="A8789" t="s">
        <v>5027</v>
      </c>
      <c r="B8789" t="s">
        <v>5028</v>
      </c>
      <c r="C8789" s="2">
        <v>44046.154861111114</v>
      </c>
      <c r="D8789" s="2">
        <v>44046.186111111114</v>
      </c>
      <c r="E8789" t="s">
        <v>6931</v>
      </c>
    </row>
    <row r="8790" spans="1:5" x14ac:dyDescent="0.2">
      <c r="A8790" t="s">
        <v>5027</v>
      </c>
      <c r="B8790" t="s">
        <v>5028</v>
      </c>
      <c r="C8790" s="2">
        <v>44046.154861111114</v>
      </c>
      <c r="D8790" s="2">
        <v>44046.186111111114</v>
      </c>
      <c r="E8790" t="s">
        <v>6932</v>
      </c>
    </row>
    <row r="8791" spans="1:5" x14ac:dyDescent="0.2">
      <c r="A8791" t="s">
        <v>5027</v>
      </c>
      <c r="B8791" t="s">
        <v>5028</v>
      </c>
      <c r="C8791" s="2">
        <v>44046.154861111114</v>
      </c>
      <c r="D8791" s="2">
        <v>44046.186111111114</v>
      </c>
      <c r="E8791" t="s">
        <v>3815</v>
      </c>
    </row>
    <row r="8792" spans="1:5" x14ac:dyDescent="0.2">
      <c r="A8792" t="s">
        <v>5027</v>
      </c>
      <c r="B8792" t="s">
        <v>5028</v>
      </c>
      <c r="C8792" s="2">
        <v>44046.154861111114</v>
      </c>
      <c r="D8792" s="2">
        <v>44046.186111111114</v>
      </c>
      <c r="E8792" t="s">
        <v>6933</v>
      </c>
    </row>
    <row r="8793" spans="1:5" x14ac:dyDescent="0.2">
      <c r="A8793" t="s">
        <v>5027</v>
      </c>
      <c r="B8793" t="s">
        <v>5028</v>
      </c>
      <c r="C8793" s="2">
        <v>44046.154861111114</v>
      </c>
      <c r="D8793" s="2">
        <v>44046.186111111114</v>
      </c>
      <c r="E8793" t="s">
        <v>3816</v>
      </c>
    </row>
    <row r="8794" spans="1:5" x14ac:dyDescent="0.2">
      <c r="A8794" t="s">
        <v>5027</v>
      </c>
      <c r="B8794" t="s">
        <v>5028</v>
      </c>
      <c r="C8794" s="2">
        <v>44046.154861111114</v>
      </c>
      <c r="D8794" s="2">
        <v>44046.186111111114</v>
      </c>
      <c r="E8794" t="s">
        <v>3819</v>
      </c>
    </row>
    <row r="8795" spans="1:5" x14ac:dyDescent="0.2">
      <c r="A8795" t="s">
        <v>5027</v>
      </c>
      <c r="B8795" t="s">
        <v>5028</v>
      </c>
      <c r="C8795" s="2">
        <v>44046.154861111114</v>
      </c>
      <c r="D8795" s="2">
        <v>44046.186111111114</v>
      </c>
      <c r="E8795" t="s">
        <v>3821</v>
      </c>
    </row>
    <row r="8796" spans="1:5" x14ac:dyDescent="0.2">
      <c r="A8796" t="s">
        <v>5027</v>
      </c>
      <c r="B8796" t="s">
        <v>5028</v>
      </c>
      <c r="C8796" s="2">
        <v>44046.154861111114</v>
      </c>
      <c r="D8796" s="2">
        <v>44046.186111111114</v>
      </c>
      <c r="E8796" t="s">
        <v>6934</v>
      </c>
    </row>
    <row r="8797" spans="1:5" x14ac:dyDescent="0.2">
      <c r="A8797" t="s">
        <v>5027</v>
      </c>
      <c r="B8797" t="s">
        <v>5028</v>
      </c>
      <c r="C8797" s="2">
        <v>44046.154861111114</v>
      </c>
      <c r="D8797" s="2">
        <v>44046.186111111114</v>
      </c>
      <c r="E8797" t="s">
        <v>3822</v>
      </c>
    </row>
    <row r="8798" spans="1:5" x14ac:dyDescent="0.2">
      <c r="A8798" t="s">
        <v>5027</v>
      </c>
      <c r="B8798" t="s">
        <v>5028</v>
      </c>
      <c r="C8798" s="2">
        <v>44046.154861111114</v>
      </c>
      <c r="D8798" s="2">
        <v>44046.186111111114</v>
      </c>
      <c r="E8798" t="s">
        <v>3823</v>
      </c>
    </row>
    <row r="8799" spans="1:5" x14ac:dyDescent="0.2">
      <c r="A8799" t="s">
        <v>5027</v>
      </c>
      <c r="B8799" t="s">
        <v>5028</v>
      </c>
      <c r="C8799" s="2">
        <v>44046.154861111114</v>
      </c>
      <c r="D8799" s="2">
        <v>44046.186111111114</v>
      </c>
      <c r="E8799" t="s">
        <v>3824</v>
      </c>
    </row>
    <row r="8800" spans="1:5" x14ac:dyDescent="0.2">
      <c r="A8800" t="s">
        <v>5027</v>
      </c>
      <c r="B8800" t="s">
        <v>5028</v>
      </c>
      <c r="C8800" s="2">
        <v>44046.154861111114</v>
      </c>
      <c r="D8800" s="2">
        <v>44046.186111111114</v>
      </c>
      <c r="E8800" t="s">
        <v>6935</v>
      </c>
    </row>
    <row r="8801" spans="1:5" x14ac:dyDescent="0.2">
      <c r="A8801" t="s">
        <v>5027</v>
      </c>
      <c r="B8801" t="s">
        <v>5028</v>
      </c>
      <c r="C8801" s="2">
        <v>44046.154861111114</v>
      </c>
      <c r="D8801" s="2">
        <v>44046.186111111114</v>
      </c>
      <c r="E8801" t="s">
        <v>6936</v>
      </c>
    </row>
    <row r="8802" spans="1:5" x14ac:dyDescent="0.2">
      <c r="A8802" t="s">
        <v>5027</v>
      </c>
      <c r="B8802" t="s">
        <v>5028</v>
      </c>
      <c r="C8802" s="2">
        <v>44046.154861111114</v>
      </c>
      <c r="D8802" s="2">
        <v>44046.186111111114</v>
      </c>
      <c r="E8802" t="s">
        <v>3825</v>
      </c>
    </row>
    <row r="8803" spans="1:5" x14ac:dyDescent="0.2">
      <c r="A8803" t="s">
        <v>5027</v>
      </c>
      <c r="B8803" t="s">
        <v>5028</v>
      </c>
      <c r="C8803" s="2">
        <v>44046.154861111114</v>
      </c>
      <c r="D8803" s="2">
        <v>44046.186111111114</v>
      </c>
      <c r="E8803" t="s">
        <v>6937</v>
      </c>
    </row>
    <row r="8804" spans="1:5" x14ac:dyDescent="0.2">
      <c r="A8804" t="s">
        <v>5027</v>
      </c>
      <c r="B8804" t="s">
        <v>5028</v>
      </c>
      <c r="C8804" s="2">
        <v>44046.154861111114</v>
      </c>
      <c r="D8804" s="2">
        <v>44046.186111111114</v>
      </c>
      <c r="E8804" t="s">
        <v>6938</v>
      </c>
    </row>
    <row r="8805" spans="1:5" x14ac:dyDescent="0.2">
      <c r="A8805" t="s">
        <v>5027</v>
      </c>
      <c r="B8805" t="s">
        <v>5028</v>
      </c>
      <c r="C8805" s="2">
        <v>44046.154861111114</v>
      </c>
      <c r="D8805" s="2">
        <v>44046.186111111114</v>
      </c>
      <c r="E8805" t="s">
        <v>3828</v>
      </c>
    </row>
    <row r="8806" spans="1:5" x14ac:dyDescent="0.2">
      <c r="A8806" t="s">
        <v>5027</v>
      </c>
      <c r="B8806" t="s">
        <v>5028</v>
      </c>
      <c r="C8806" s="2">
        <v>44046.154861111114</v>
      </c>
      <c r="D8806" s="2">
        <v>44046.186111111114</v>
      </c>
      <c r="E8806" t="s">
        <v>6939</v>
      </c>
    </row>
    <row r="8807" spans="1:5" x14ac:dyDescent="0.2">
      <c r="A8807" t="s">
        <v>5027</v>
      </c>
      <c r="B8807" t="s">
        <v>5028</v>
      </c>
      <c r="C8807" s="2">
        <v>44046.154861111114</v>
      </c>
      <c r="D8807" s="2">
        <v>44046.186111111114</v>
      </c>
      <c r="E8807" t="s">
        <v>6940</v>
      </c>
    </row>
    <row r="8808" spans="1:5" x14ac:dyDescent="0.2">
      <c r="A8808" t="s">
        <v>5027</v>
      </c>
      <c r="B8808" t="s">
        <v>5028</v>
      </c>
      <c r="C8808" s="2">
        <v>44046.154861111114</v>
      </c>
      <c r="D8808" s="2">
        <v>44046.186111111114</v>
      </c>
      <c r="E8808" t="s">
        <v>3830</v>
      </c>
    </row>
    <row r="8809" spans="1:5" x14ac:dyDescent="0.2">
      <c r="A8809" t="s">
        <v>5027</v>
      </c>
      <c r="B8809" t="s">
        <v>5028</v>
      </c>
      <c r="C8809" s="2">
        <v>44046.154861111114</v>
      </c>
      <c r="D8809" s="2">
        <v>44046.186111111114</v>
      </c>
      <c r="E8809" t="s">
        <v>3832</v>
      </c>
    </row>
    <row r="8810" spans="1:5" x14ac:dyDescent="0.2">
      <c r="A8810" t="s">
        <v>5027</v>
      </c>
      <c r="B8810" t="s">
        <v>5028</v>
      </c>
      <c r="C8810" s="2">
        <v>44046.154861111114</v>
      </c>
      <c r="D8810" s="2">
        <v>44046.186111111114</v>
      </c>
      <c r="E8810" t="s">
        <v>6941</v>
      </c>
    </row>
    <row r="8811" spans="1:5" x14ac:dyDescent="0.2">
      <c r="A8811" t="s">
        <v>5027</v>
      </c>
      <c r="B8811" t="s">
        <v>5028</v>
      </c>
      <c r="C8811" s="2">
        <v>44046.154861111114</v>
      </c>
      <c r="D8811" s="2">
        <v>44046.186111111114</v>
      </c>
      <c r="E8811" t="s">
        <v>3834</v>
      </c>
    </row>
    <row r="8812" spans="1:5" x14ac:dyDescent="0.2">
      <c r="A8812" t="s">
        <v>5027</v>
      </c>
      <c r="B8812" t="s">
        <v>5028</v>
      </c>
      <c r="C8812" s="2">
        <v>44046.154861111114</v>
      </c>
      <c r="D8812" s="2">
        <v>44046.186111111114</v>
      </c>
      <c r="E8812" t="s">
        <v>6942</v>
      </c>
    </row>
    <row r="8813" spans="1:5" x14ac:dyDescent="0.2">
      <c r="A8813" t="s">
        <v>5027</v>
      </c>
      <c r="B8813" t="s">
        <v>5028</v>
      </c>
      <c r="C8813" s="2">
        <v>44046.154861111114</v>
      </c>
      <c r="D8813" s="2">
        <v>44046.186111111114</v>
      </c>
      <c r="E8813" t="s">
        <v>6943</v>
      </c>
    </row>
    <row r="8814" spans="1:5" x14ac:dyDescent="0.2">
      <c r="A8814" t="s">
        <v>5027</v>
      </c>
      <c r="B8814" t="s">
        <v>5028</v>
      </c>
      <c r="C8814" s="2">
        <v>44046.154861111114</v>
      </c>
      <c r="D8814" s="2">
        <v>44046.186111111114</v>
      </c>
      <c r="E8814" t="s">
        <v>6944</v>
      </c>
    </row>
    <row r="8815" spans="1:5" x14ac:dyDescent="0.2">
      <c r="A8815" t="s">
        <v>5027</v>
      </c>
      <c r="B8815" t="s">
        <v>5028</v>
      </c>
      <c r="C8815" s="2">
        <v>44046.154861111114</v>
      </c>
      <c r="D8815" s="2">
        <v>44046.186111111114</v>
      </c>
      <c r="E8815" t="s">
        <v>3837</v>
      </c>
    </row>
    <row r="8816" spans="1:5" x14ac:dyDescent="0.2">
      <c r="A8816" t="s">
        <v>5027</v>
      </c>
      <c r="B8816" t="s">
        <v>5028</v>
      </c>
      <c r="C8816" s="2">
        <v>44046.154861111114</v>
      </c>
      <c r="D8816" s="2">
        <v>44046.186111111114</v>
      </c>
      <c r="E8816" t="s">
        <v>6945</v>
      </c>
    </row>
    <row r="8817" spans="1:5" x14ac:dyDescent="0.2">
      <c r="A8817" t="s">
        <v>5027</v>
      </c>
      <c r="B8817" t="s">
        <v>5028</v>
      </c>
      <c r="C8817" s="2">
        <v>44046.154861111114</v>
      </c>
      <c r="D8817" s="2">
        <v>44046.186111111114</v>
      </c>
      <c r="E8817" t="s">
        <v>3838</v>
      </c>
    </row>
    <row r="8818" spans="1:5" x14ac:dyDescent="0.2">
      <c r="A8818" t="s">
        <v>5027</v>
      </c>
      <c r="B8818" t="s">
        <v>5028</v>
      </c>
      <c r="C8818" s="2">
        <v>44046.154861111114</v>
      </c>
      <c r="D8818" s="2">
        <v>44046.186111111114</v>
      </c>
      <c r="E8818" t="s">
        <v>6946</v>
      </c>
    </row>
    <row r="8819" spans="1:5" x14ac:dyDescent="0.2">
      <c r="A8819" t="s">
        <v>5027</v>
      </c>
      <c r="B8819" t="s">
        <v>5028</v>
      </c>
      <c r="C8819" s="2">
        <v>44046.154861111114</v>
      </c>
      <c r="D8819" s="2">
        <v>44046.186111111114</v>
      </c>
      <c r="E8819" t="s">
        <v>6947</v>
      </c>
    </row>
    <row r="8820" spans="1:5" x14ac:dyDescent="0.2">
      <c r="A8820" t="s">
        <v>5027</v>
      </c>
      <c r="B8820" t="s">
        <v>5028</v>
      </c>
      <c r="C8820" s="2">
        <v>44046.154861111114</v>
      </c>
      <c r="D8820" s="2">
        <v>44046.186111111114</v>
      </c>
      <c r="E8820" t="s">
        <v>3846</v>
      </c>
    </row>
    <row r="8821" spans="1:5" x14ac:dyDescent="0.2">
      <c r="A8821" t="s">
        <v>5027</v>
      </c>
      <c r="B8821" t="s">
        <v>5028</v>
      </c>
      <c r="C8821" s="2">
        <v>44046.154861111114</v>
      </c>
      <c r="D8821" s="2">
        <v>44046.186111111114</v>
      </c>
      <c r="E8821" t="s">
        <v>6948</v>
      </c>
    </row>
    <row r="8822" spans="1:5" x14ac:dyDescent="0.2">
      <c r="A8822" t="s">
        <v>5027</v>
      </c>
      <c r="B8822" t="s">
        <v>5028</v>
      </c>
      <c r="C8822" s="2">
        <v>44046.154861111114</v>
      </c>
      <c r="D8822" s="2">
        <v>44046.186111111114</v>
      </c>
      <c r="E8822" t="s">
        <v>6949</v>
      </c>
    </row>
    <row r="8823" spans="1:5" x14ac:dyDescent="0.2">
      <c r="A8823" t="s">
        <v>5027</v>
      </c>
      <c r="B8823" t="s">
        <v>5028</v>
      </c>
      <c r="C8823" s="2">
        <v>44046.154861111114</v>
      </c>
      <c r="D8823" s="2">
        <v>44046.186111111114</v>
      </c>
      <c r="E8823" t="s">
        <v>3849</v>
      </c>
    </row>
    <row r="8824" spans="1:5" x14ac:dyDescent="0.2">
      <c r="A8824" t="s">
        <v>5027</v>
      </c>
      <c r="B8824" t="s">
        <v>5028</v>
      </c>
      <c r="C8824" s="2">
        <v>44046.154861111114</v>
      </c>
      <c r="D8824" s="2">
        <v>44046.186111111114</v>
      </c>
      <c r="E8824" t="s">
        <v>6950</v>
      </c>
    </row>
    <row r="8825" spans="1:5" x14ac:dyDescent="0.2">
      <c r="A8825" t="s">
        <v>5027</v>
      </c>
      <c r="B8825" t="s">
        <v>5028</v>
      </c>
      <c r="C8825" s="2">
        <v>44046.154861111114</v>
      </c>
      <c r="D8825" s="2">
        <v>44046.186111111114</v>
      </c>
      <c r="E8825" t="s">
        <v>6951</v>
      </c>
    </row>
    <row r="8826" spans="1:5" x14ac:dyDescent="0.2">
      <c r="A8826" t="s">
        <v>5027</v>
      </c>
      <c r="B8826" t="s">
        <v>5028</v>
      </c>
      <c r="C8826" s="2">
        <v>44046.154861111114</v>
      </c>
      <c r="D8826" s="2">
        <v>44046.186111111114</v>
      </c>
      <c r="E8826" t="s">
        <v>3850</v>
      </c>
    </row>
    <row r="8827" spans="1:5" x14ac:dyDescent="0.2">
      <c r="A8827" t="s">
        <v>5027</v>
      </c>
      <c r="B8827" t="s">
        <v>5028</v>
      </c>
      <c r="C8827" s="2">
        <v>44046.154861111114</v>
      </c>
      <c r="D8827" s="2">
        <v>44046.186111111114</v>
      </c>
      <c r="E8827" t="s">
        <v>6952</v>
      </c>
    </row>
    <row r="8828" spans="1:5" x14ac:dyDescent="0.2">
      <c r="A8828" t="s">
        <v>5027</v>
      </c>
      <c r="B8828" t="s">
        <v>5028</v>
      </c>
      <c r="C8828" s="2">
        <v>44046.154861111114</v>
      </c>
      <c r="D8828" s="2">
        <v>44046.186111111114</v>
      </c>
      <c r="E8828" t="s">
        <v>3852</v>
      </c>
    </row>
    <row r="8829" spans="1:5" x14ac:dyDescent="0.2">
      <c r="A8829" t="s">
        <v>5027</v>
      </c>
      <c r="B8829" t="s">
        <v>5028</v>
      </c>
      <c r="C8829" s="2">
        <v>44046.154861111114</v>
      </c>
      <c r="D8829" s="2">
        <v>44046.186111111114</v>
      </c>
      <c r="E8829" t="s">
        <v>3853</v>
      </c>
    </row>
    <row r="8830" spans="1:5" x14ac:dyDescent="0.2">
      <c r="A8830" t="s">
        <v>5027</v>
      </c>
      <c r="B8830" t="s">
        <v>5028</v>
      </c>
      <c r="C8830" s="2">
        <v>44046.154861111114</v>
      </c>
      <c r="D8830" s="2">
        <v>44046.186111111114</v>
      </c>
      <c r="E8830" t="s">
        <v>6953</v>
      </c>
    </row>
    <row r="8831" spans="1:5" x14ac:dyDescent="0.2">
      <c r="A8831" t="s">
        <v>5027</v>
      </c>
      <c r="B8831" t="s">
        <v>5028</v>
      </c>
      <c r="C8831" s="2">
        <v>44046.154861111114</v>
      </c>
      <c r="D8831" s="2">
        <v>44046.186111111114</v>
      </c>
      <c r="E8831" t="s">
        <v>6954</v>
      </c>
    </row>
    <row r="8832" spans="1:5" x14ac:dyDescent="0.2">
      <c r="A8832" t="s">
        <v>5027</v>
      </c>
      <c r="B8832" t="s">
        <v>5028</v>
      </c>
      <c r="C8832" s="2">
        <v>44046.154861111114</v>
      </c>
      <c r="D8832" s="2">
        <v>44046.186111111114</v>
      </c>
      <c r="E8832" t="s">
        <v>3855</v>
      </c>
    </row>
    <row r="8833" spans="1:5" x14ac:dyDescent="0.2">
      <c r="A8833" t="s">
        <v>5027</v>
      </c>
      <c r="B8833" t="s">
        <v>5028</v>
      </c>
      <c r="C8833" s="2">
        <v>44046.154861111114</v>
      </c>
      <c r="D8833" s="2">
        <v>44046.186111111114</v>
      </c>
      <c r="E8833" t="s">
        <v>3856</v>
      </c>
    </row>
    <row r="8834" spans="1:5" x14ac:dyDescent="0.2">
      <c r="A8834" t="s">
        <v>5027</v>
      </c>
      <c r="B8834" t="s">
        <v>5028</v>
      </c>
      <c r="C8834" s="2">
        <v>44046.154861111114</v>
      </c>
      <c r="D8834" s="2">
        <v>44046.186111111114</v>
      </c>
      <c r="E8834" t="s">
        <v>3857</v>
      </c>
    </row>
    <row r="8835" spans="1:5" x14ac:dyDescent="0.2">
      <c r="A8835" t="s">
        <v>5027</v>
      </c>
      <c r="B8835" t="s">
        <v>5028</v>
      </c>
      <c r="C8835" s="2">
        <v>44046.154861111114</v>
      </c>
      <c r="D8835" s="2">
        <v>44046.186111111114</v>
      </c>
      <c r="E8835" t="s">
        <v>6955</v>
      </c>
    </row>
    <row r="8836" spans="1:5" x14ac:dyDescent="0.2">
      <c r="A8836" t="s">
        <v>5027</v>
      </c>
      <c r="B8836" t="s">
        <v>5028</v>
      </c>
      <c r="C8836" s="2">
        <v>44046.154861111114</v>
      </c>
      <c r="D8836" s="2">
        <v>44046.186111111114</v>
      </c>
      <c r="E8836" t="s">
        <v>3858</v>
      </c>
    </row>
    <row r="8837" spans="1:5" x14ac:dyDescent="0.2">
      <c r="A8837" t="s">
        <v>5027</v>
      </c>
      <c r="B8837" t="s">
        <v>5028</v>
      </c>
      <c r="C8837" s="2">
        <v>44046.154861111114</v>
      </c>
      <c r="D8837" s="2">
        <v>44046.186111111114</v>
      </c>
      <c r="E8837" t="s">
        <v>6956</v>
      </c>
    </row>
    <row r="8838" spans="1:5" x14ac:dyDescent="0.2">
      <c r="A8838" t="s">
        <v>5027</v>
      </c>
      <c r="B8838" t="s">
        <v>5028</v>
      </c>
      <c r="C8838" s="2">
        <v>44046.154861111114</v>
      </c>
      <c r="D8838" s="2">
        <v>44046.186111111114</v>
      </c>
      <c r="E8838" t="s">
        <v>6957</v>
      </c>
    </row>
    <row r="8839" spans="1:5" x14ac:dyDescent="0.2">
      <c r="A8839" t="s">
        <v>5027</v>
      </c>
      <c r="B8839" t="s">
        <v>5028</v>
      </c>
      <c r="C8839" s="2">
        <v>44046.154861111114</v>
      </c>
      <c r="D8839" s="2">
        <v>44046.186111111114</v>
      </c>
      <c r="E8839" t="s">
        <v>6958</v>
      </c>
    </row>
    <row r="8840" spans="1:5" x14ac:dyDescent="0.2">
      <c r="A8840" t="s">
        <v>5027</v>
      </c>
      <c r="B8840" t="s">
        <v>5028</v>
      </c>
      <c r="C8840" s="2">
        <v>44046.154861111114</v>
      </c>
      <c r="D8840" s="2">
        <v>44046.186111111114</v>
      </c>
      <c r="E8840" t="s">
        <v>3864</v>
      </c>
    </row>
    <row r="8841" spans="1:5" x14ac:dyDescent="0.2">
      <c r="A8841" t="s">
        <v>5027</v>
      </c>
      <c r="B8841" t="s">
        <v>5028</v>
      </c>
      <c r="C8841" s="2">
        <v>44046.154861111114</v>
      </c>
      <c r="D8841" s="2">
        <v>44046.186111111114</v>
      </c>
      <c r="E8841" t="s">
        <v>3865</v>
      </c>
    </row>
    <row r="8842" spans="1:5" x14ac:dyDescent="0.2">
      <c r="A8842" t="s">
        <v>5027</v>
      </c>
      <c r="B8842" t="s">
        <v>5028</v>
      </c>
      <c r="C8842" s="2">
        <v>44046.154861111114</v>
      </c>
      <c r="D8842" s="2">
        <v>44046.186111111114</v>
      </c>
      <c r="E8842" t="s">
        <v>6959</v>
      </c>
    </row>
    <row r="8843" spans="1:5" x14ac:dyDescent="0.2">
      <c r="A8843" t="s">
        <v>5027</v>
      </c>
      <c r="B8843" t="s">
        <v>5028</v>
      </c>
      <c r="C8843" s="2">
        <v>44046.154861111114</v>
      </c>
      <c r="D8843" s="2">
        <v>44046.186111111114</v>
      </c>
      <c r="E8843" t="s">
        <v>6960</v>
      </c>
    </row>
    <row r="8844" spans="1:5" x14ac:dyDescent="0.2">
      <c r="A8844" t="s">
        <v>5027</v>
      </c>
      <c r="B8844" t="s">
        <v>5028</v>
      </c>
      <c r="C8844" s="2">
        <v>44046.154861111114</v>
      </c>
      <c r="D8844" s="2">
        <v>44046.186111111114</v>
      </c>
      <c r="E8844" t="s">
        <v>3866</v>
      </c>
    </row>
    <row r="8845" spans="1:5" x14ac:dyDescent="0.2">
      <c r="A8845" t="s">
        <v>5027</v>
      </c>
      <c r="B8845" t="s">
        <v>5028</v>
      </c>
      <c r="C8845" s="2">
        <v>44046.154861111114</v>
      </c>
      <c r="D8845" s="2">
        <v>44046.186111111114</v>
      </c>
      <c r="E8845" t="s">
        <v>6961</v>
      </c>
    </row>
    <row r="8846" spans="1:5" x14ac:dyDescent="0.2">
      <c r="A8846" t="s">
        <v>5027</v>
      </c>
      <c r="B8846" t="s">
        <v>5028</v>
      </c>
      <c r="C8846" s="2">
        <v>44046.154861111114</v>
      </c>
      <c r="D8846" s="2">
        <v>44046.186111111114</v>
      </c>
      <c r="E8846" t="s">
        <v>6962</v>
      </c>
    </row>
    <row r="8847" spans="1:5" x14ac:dyDescent="0.2">
      <c r="A8847" t="s">
        <v>5027</v>
      </c>
      <c r="B8847" t="s">
        <v>5028</v>
      </c>
      <c r="C8847" s="2">
        <v>44046.154861111114</v>
      </c>
      <c r="D8847" s="2">
        <v>44046.186111111114</v>
      </c>
      <c r="E8847" t="s">
        <v>3870</v>
      </c>
    </row>
    <row r="8848" spans="1:5" x14ac:dyDescent="0.2">
      <c r="A8848" t="s">
        <v>5027</v>
      </c>
      <c r="B8848" t="s">
        <v>5028</v>
      </c>
      <c r="C8848" s="2">
        <v>44046.154861111114</v>
      </c>
      <c r="D8848" s="2">
        <v>44046.186111111114</v>
      </c>
      <c r="E8848" t="s">
        <v>3871</v>
      </c>
    </row>
    <row r="8849" spans="1:5" x14ac:dyDescent="0.2">
      <c r="A8849" t="s">
        <v>5027</v>
      </c>
      <c r="B8849" t="s">
        <v>5028</v>
      </c>
      <c r="C8849" s="2">
        <v>44046.154861111114</v>
      </c>
      <c r="D8849" s="2">
        <v>44046.186111111114</v>
      </c>
      <c r="E8849" t="s">
        <v>3873</v>
      </c>
    </row>
    <row r="8850" spans="1:5" x14ac:dyDescent="0.2">
      <c r="A8850" t="s">
        <v>5027</v>
      </c>
      <c r="B8850" t="s">
        <v>5028</v>
      </c>
      <c r="C8850" s="2">
        <v>44046.154861111114</v>
      </c>
      <c r="D8850" s="2">
        <v>44046.186111111114</v>
      </c>
      <c r="E8850" t="s">
        <v>3874</v>
      </c>
    </row>
    <row r="8851" spans="1:5" x14ac:dyDescent="0.2">
      <c r="A8851" t="s">
        <v>5027</v>
      </c>
      <c r="B8851" t="s">
        <v>5028</v>
      </c>
      <c r="C8851" s="2">
        <v>44046.154861111114</v>
      </c>
      <c r="D8851" s="2">
        <v>44046.186111111114</v>
      </c>
      <c r="E8851" t="s">
        <v>3875</v>
      </c>
    </row>
    <row r="8852" spans="1:5" x14ac:dyDescent="0.2">
      <c r="A8852" t="s">
        <v>5027</v>
      </c>
      <c r="B8852" t="s">
        <v>5028</v>
      </c>
      <c r="C8852" s="2">
        <v>44046.154861111114</v>
      </c>
      <c r="D8852" s="2">
        <v>44046.186111111114</v>
      </c>
      <c r="E8852" t="s">
        <v>3876</v>
      </c>
    </row>
    <row r="8853" spans="1:5" x14ac:dyDescent="0.2">
      <c r="A8853" t="s">
        <v>5027</v>
      </c>
      <c r="B8853" t="s">
        <v>5028</v>
      </c>
      <c r="C8853" s="2">
        <v>44046.154861111114</v>
      </c>
      <c r="D8853" s="2">
        <v>44046.186111111114</v>
      </c>
      <c r="E8853" t="s">
        <v>3877</v>
      </c>
    </row>
    <row r="8854" spans="1:5" x14ac:dyDescent="0.2">
      <c r="A8854" t="s">
        <v>5027</v>
      </c>
      <c r="B8854" t="s">
        <v>5028</v>
      </c>
      <c r="C8854" s="2">
        <v>44046.154861111114</v>
      </c>
      <c r="D8854" s="2">
        <v>44046.186111111114</v>
      </c>
      <c r="E8854" t="s">
        <v>6963</v>
      </c>
    </row>
    <row r="8855" spans="1:5" x14ac:dyDescent="0.2">
      <c r="A8855" t="s">
        <v>5027</v>
      </c>
      <c r="B8855" t="s">
        <v>5028</v>
      </c>
      <c r="C8855" s="2">
        <v>44046.154861111114</v>
      </c>
      <c r="D8855" s="2">
        <v>44046.186111111114</v>
      </c>
      <c r="E8855" t="s">
        <v>6964</v>
      </c>
    </row>
    <row r="8856" spans="1:5" x14ac:dyDescent="0.2">
      <c r="A8856" t="s">
        <v>5027</v>
      </c>
      <c r="B8856" t="s">
        <v>5028</v>
      </c>
      <c r="C8856" s="2">
        <v>44046.154861111114</v>
      </c>
      <c r="D8856" s="2">
        <v>44046.186111111114</v>
      </c>
      <c r="E8856" t="s">
        <v>6965</v>
      </c>
    </row>
    <row r="8857" spans="1:5" x14ac:dyDescent="0.2">
      <c r="A8857" t="s">
        <v>5027</v>
      </c>
      <c r="B8857" t="s">
        <v>5028</v>
      </c>
      <c r="C8857" s="2">
        <v>44046.154861111114</v>
      </c>
      <c r="D8857" s="2">
        <v>44046.186111111114</v>
      </c>
      <c r="E8857" t="s">
        <v>6966</v>
      </c>
    </row>
    <row r="8858" spans="1:5" x14ac:dyDescent="0.2">
      <c r="A8858" t="s">
        <v>5027</v>
      </c>
      <c r="B8858" t="s">
        <v>5028</v>
      </c>
      <c r="C8858" s="2">
        <v>44046.154861111114</v>
      </c>
      <c r="D8858" s="2">
        <v>44046.186111111114</v>
      </c>
      <c r="E8858" t="s">
        <v>3879</v>
      </c>
    </row>
    <row r="8859" spans="1:5" x14ac:dyDescent="0.2">
      <c r="A8859" t="s">
        <v>5027</v>
      </c>
      <c r="B8859" t="s">
        <v>5028</v>
      </c>
      <c r="C8859" s="2">
        <v>44046.154861111114</v>
      </c>
      <c r="D8859" s="2">
        <v>44046.186111111114</v>
      </c>
      <c r="E8859" t="s">
        <v>3880</v>
      </c>
    </row>
    <row r="8860" spans="1:5" x14ac:dyDescent="0.2">
      <c r="A8860" t="s">
        <v>5027</v>
      </c>
      <c r="B8860" t="s">
        <v>5028</v>
      </c>
      <c r="C8860" s="2">
        <v>44046.154861111114</v>
      </c>
      <c r="D8860" s="2">
        <v>44046.186111111114</v>
      </c>
      <c r="E8860" t="s">
        <v>3881</v>
      </c>
    </row>
    <row r="8861" spans="1:5" x14ac:dyDescent="0.2">
      <c r="A8861" t="s">
        <v>5027</v>
      </c>
      <c r="B8861" t="s">
        <v>5028</v>
      </c>
      <c r="C8861" s="2">
        <v>44046.154861111114</v>
      </c>
      <c r="D8861" s="2">
        <v>44046.186111111114</v>
      </c>
      <c r="E8861" t="s">
        <v>6967</v>
      </c>
    </row>
    <row r="8862" spans="1:5" x14ac:dyDescent="0.2">
      <c r="A8862" t="s">
        <v>5027</v>
      </c>
      <c r="B8862" t="s">
        <v>5028</v>
      </c>
      <c r="C8862" s="2">
        <v>44046.154861111114</v>
      </c>
      <c r="D8862" s="2">
        <v>44046.186111111114</v>
      </c>
      <c r="E8862" t="s">
        <v>6968</v>
      </c>
    </row>
    <row r="8863" spans="1:5" x14ac:dyDescent="0.2">
      <c r="A8863" t="s">
        <v>5027</v>
      </c>
      <c r="B8863" t="s">
        <v>5028</v>
      </c>
      <c r="C8863" s="2">
        <v>44046.154861111114</v>
      </c>
      <c r="D8863" s="2">
        <v>44046.186111111114</v>
      </c>
      <c r="E8863" t="s">
        <v>3886</v>
      </c>
    </row>
    <row r="8864" spans="1:5" x14ac:dyDescent="0.2">
      <c r="A8864" t="s">
        <v>5027</v>
      </c>
      <c r="B8864" t="s">
        <v>5028</v>
      </c>
      <c r="C8864" s="2">
        <v>44046.154861111114</v>
      </c>
      <c r="D8864" s="2">
        <v>44046.186111111114</v>
      </c>
      <c r="E8864" t="s">
        <v>6969</v>
      </c>
    </row>
    <row r="8865" spans="1:5" x14ac:dyDescent="0.2">
      <c r="A8865" t="s">
        <v>5027</v>
      </c>
      <c r="B8865" t="s">
        <v>5028</v>
      </c>
      <c r="C8865" s="2">
        <v>44046.154861111114</v>
      </c>
      <c r="D8865" s="2">
        <v>44046.186111111114</v>
      </c>
      <c r="E8865" t="s">
        <v>3887</v>
      </c>
    </row>
    <row r="8866" spans="1:5" x14ac:dyDescent="0.2">
      <c r="A8866" t="s">
        <v>5027</v>
      </c>
      <c r="B8866" t="s">
        <v>5028</v>
      </c>
      <c r="C8866" s="2">
        <v>44046.154861111114</v>
      </c>
      <c r="D8866" s="2">
        <v>44046.186111111114</v>
      </c>
      <c r="E8866" t="s">
        <v>6970</v>
      </c>
    </row>
    <row r="8867" spans="1:5" x14ac:dyDescent="0.2">
      <c r="A8867" t="s">
        <v>5027</v>
      </c>
      <c r="B8867" t="s">
        <v>5028</v>
      </c>
      <c r="C8867" s="2">
        <v>44046.154861111114</v>
      </c>
      <c r="D8867" s="2">
        <v>44046.186111111114</v>
      </c>
      <c r="E8867" t="s">
        <v>3888</v>
      </c>
    </row>
    <row r="8868" spans="1:5" x14ac:dyDescent="0.2">
      <c r="A8868" t="s">
        <v>5027</v>
      </c>
      <c r="B8868" t="s">
        <v>5028</v>
      </c>
      <c r="C8868" s="2">
        <v>44046.154861111114</v>
      </c>
      <c r="D8868" s="2">
        <v>44046.186111111114</v>
      </c>
      <c r="E8868" t="s">
        <v>3889</v>
      </c>
    </row>
    <row r="8869" spans="1:5" x14ac:dyDescent="0.2">
      <c r="A8869" t="s">
        <v>5027</v>
      </c>
      <c r="B8869" t="s">
        <v>5028</v>
      </c>
      <c r="C8869" s="2">
        <v>44046.154861111114</v>
      </c>
      <c r="D8869" s="2">
        <v>44046.186111111114</v>
      </c>
      <c r="E8869" t="s">
        <v>3890</v>
      </c>
    </row>
    <row r="8870" spans="1:5" x14ac:dyDescent="0.2">
      <c r="A8870" t="s">
        <v>5027</v>
      </c>
      <c r="B8870" t="s">
        <v>5028</v>
      </c>
      <c r="C8870" s="2">
        <v>44046.154861111114</v>
      </c>
      <c r="D8870" s="2">
        <v>44046.186111111114</v>
      </c>
      <c r="E8870" t="s">
        <v>3891</v>
      </c>
    </row>
    <row r="8871" spans="1:5" x14ac:dyDescent="0.2">
      <c r="A8871" t="s">
        <v>5027</v>
      </c>
      <c r="B8871" t="s">
        <v>5028</v>
      </c>
      <c r="C8871" s="2">
        <v>44046.154861111114</v>
      </c>
      <c r="D8871" s="2">
        <v>44046.186111111114</v>
      </c>
      <c r="E8871" t="s">
        <v>3893</v>
      </c>
    </row>
    <row r="8872" spans="1:5" x14ac:dyDescent="0.2">
      <c r="A8872" t="s">
        <v>5027</v>
      </c>
      <c r="B8872" t="s">
        <v>5028</v>
      </c>
      <c r="C8872" s="2">
        <v>44046.154861111114</v>
      </c>
      <c r="D8872" s="2">
        <v>44046.186111111114</v>
      </c>
      <c r="E8872" t="s">
        <v>3894</v>
      </c>
    </row>
    <row r="8873" spans="1:5" x14ac:dyDescent="0.2">
      <c r="A8873" t="s">
        <v>5027</v>
      </c>
      <c r="B8873" t="s">
        <v>5028</v>
      </c>
      <c r="C8873" s="2">
        <v>44046.154861111114</v>
      </c>
      <c r="D8873" s="2">
        <v>44046.186111111114</v>
      </c>
      <c r="E8873" t="s">
        <v>3895</v>
      </c>
    </row>
    <row r="8874" spans="1:5" x14ac:dyDescent="0.2">
      <c r="A8874" t="s">
        <v>5027</v>
      </c>
      <c r="B8874" t="s">
        <v>5028</v>
      </c>
      <c r="C8874" s="2">
        <v>44046.154861111114</v>
      </c>
      <c r="D8874" s="2">
        <v>44046.186111111114</v>
      </c>
      <c r="E8874" t="s">
        <v>3897</v>
      </c>
    </row>
    <row r="8875" spans="1:5" x14ac:dyDescent="0.2">
      <c r="A8875" t="s">
        <v>5027</v>
      </c>
      <c r="B8875" t="s">
        <v>5028</v>
      </c>
      <c r="C8875" s="2">
        <v>44046.154861111114</v>
      </c>
      <c r="D8875" s="2">
        <v>44046.186111111114</v>
      </c>
      <c r="E8875" t="s">
        <v>6971</v>
      </c>
    </row>
    <row r="8876" spans="1:5" x14ac:dyDescent="0.2">
      <c r="A8876" t="s">
        <v>5027</v>
      </c>
      <c r="B8876" t="s">
        <v>5028</v>
      </c>
      <c r="C8876" s="2">
        <v>44046.154861111114</v>
      </c>
      <c r="D8876" s="2">
        <v>44046.186111111114</v>
      </c>
      <c r="E8876" t="s">
        <v>3898</v>
      </c>
    </row>
    <row r="8877" spans="1:5" x14ac:dyDescent="0.2">
      <c r="A8877" t="s">
        <v>5027</v>
      </c>
      <c r="B8877" t="s">
        <v>5028</v>
      </c>
      <c r="C8877" s="2">
        <v>44046.154861111114</v>
      </c>
      <c r="D8877" s="2">
        <v>44046.186111111114</v>
      </c>
      <c r="E8877" t="s">
        <v>3899</v>
      </c>
    </row>
    <row r="8878" spans="1:5" x14ac:dyDescent="0.2">
      <c r="A8878" t="s">
        <v>5027</v>
      </c>
      <c r="B8878" t="s">
        <v>5028</v>
      </c>
      <c r="C8878" s="2">
        <v>44046.154861111114</v>
      </c>
      <c r="D8878" s="2">
        <v>44046.186111111114</v>
      </c>
      <c r="E8878" t="s">
        <v>6972</v>
      </c>
    </row>
    <row r="8879" spans="1:5" x14ac:dyDescent="0.2">
      <c r="A8879" t="s">
        <v>5027</v>
      </c>
      <c r="B8879" t="s">
        <v>5028</v>
      </c>
      <c r="C8879" s="2">
        <v>44046.154861111114</v>
      </c>
      <c r="D8879" s="2">
        <v>44046.186111111114</v>
      </c>
      <c r="E8879" t="s">
        <v>6973</v>
      </c>
    </row>
    <row r="8880" spans="1:5" x14ac:dyDescent="0.2">
      <c r="A8880" t="s">
        <v>5027</v>
      </c>
      <c r="B8880" t="s">
        <v>5028</v>
      </c>
      <c r="C8880" s="2">
        <v>44046.154861111114</v>
      </c>
      <c r="D8880" s="2">
        <v>44046.186111111114</v>
      </c>
      <c r="E8880" t="s">
        <v>6974</v>
      </c>
    </row>
    <row r="8881" spans="1:5" x14ac:dyDescent="0.2">
      <c r="A8881" t="s">
        <v>5027</v>
      </c>
      <c r="B8881" t="s">
        <v>5028</v>
      </c>
      <c r="C8881" s="2">
        <v>44046.154861111114</v>
      </c>
      <c r="D8881" s="2">
        <v>44046.186111111114</v>
      </c>
      <c r="E8881" t="s">
        <v>6975</v>
      </c>
    </row>
    <row r="8882" spans="1:5" x14ac:dyDescent="0.2">
      <c r="A8882" t="s">
        <v>5027</v>
      </c>
      <c r="B8882" t="s">
        <v>5028</v>
      </c>
      <c r="C8882" s="2">
        <v>44046.154861111114</v>
      </c>
      <c r="D8882" s="2">
        <v>44046.186111111114</v>
      </c>
      <c r="E8882" t="s">
        <v>6976</v>
      </c>
    </row>
    <row r="8883" spans="1:5" x14ac:dyDescent="0.2">
      <c r="A8883" t="s">
        <v>5027</v>
      </c>
      <c r="B8883" t="s">
        <v>5028</v>
      </c>
      <c r="C8883" s="2">
        <v>44046.154861111114</v>
      </c>
      <c r="D8883" s="2">
        <v>44046.186111111114</v>
      </c>
      <c r="E8883" t="s">
        <v>6977</v>
      </c>
    </row>
    <row r="8884" spans="1:5" x14ac:dyDescent="0.2">
      <c r="A8884" t="s">
        <v>5027</v>
      </c>
      <c r="B8884" t="s">
        <v>5028</v>
      </c>
      <c r="C8884" s="2">
        <v>44046.154861111114</v>
      </c>
      <c r="D8884" s="2">
        <v>44046.186111111114</v>
      </c>
      <c r="E8884" t="s">
        <v>6978</v>
      </c>
    </row>
    <row r="8885" spans="1:5" x14ac:dyDescent="0.2">
      <c r="A8885" t="s">
        <v>5027</v>
      </c>
      <c r="B8885" t="s">
        <v>5028</v>
      </c>
      <c r="C8885" s="2">
        <v>44046.154861111114</v>
      </c>
      <c r="D8885" s="2">
        <v>44046.186111111114</v>
      </c>
      <c r="E8885" t="s">
        <v>3903</v>
      </c>
    </row>
    <row r="8886" spans="1:5" x14ac:dyDescent="0.2">
      <c r="A8886" t="s">
        <v>5027</v>
      </c>
      <c r="B8886" t="s">
        <v>5028</v>
      </c>
      <c r="C8886" s="2">
        <v>44046.154861111114</v>
      </c>
      <c r="D8886" s="2">
        <v>44046.186111111114</v>
      </c>
      <c r="E8886" t="s">
        <v>6979</v>
      </c>
    </row>
    <row r="8887" spans="1:5" x14ac:dyDescent="0.2">
      <c r="A8887" t="s">
        <v>5027</v>
      </c>
      <c r="B8887" t="s">
        <v>5028</v>
      </c>
      <c r="C8887" s="2">
        <v>44046.154861111114</v>
      </c>
      <c r="D8887" s="2">
        <v>44046.186111111114</v>
      </c>
      <c r="E8887" t="s">
        <v>6980</v>
      </c>
    </row>
    <row r="8888" spans="1:5" x14ac:dyDescent="0.2">
      <c r="A8888" t="s">
        <v>5027</v>
      </c>
      <c r="B8888" t="s">
        <v>5028</v>
      </c>
      <c r="C8888" s="2">
        <v>44046.154861111114</v>
      </c>
      <c r="D8888" s="2">
        <v>44046.186111111114</v>
      </c>
      <c r="E8888" t="s">
        <v>3909</v>
      </c>
    </row>
    <row r="8889" spans="1:5" x14ac:dyDescent="0.2">
      <c r="A8889" t="s">
        <v>5027</v>
      </c>
      <c r="B8889" t="s">
        <v>5028</v>
      </c>
      <c r="C8889" s="2">
        <v>44046.154861111114</v>
      </c>
      <c r="D8889" s="2">
        <v>44046.186111111114</v>
      </c>
      <c r="E8889" t="s">
        <v>6981</v>
      </c>
    </row>
    <row r="8890" spans="1:5" x14ac:dyDescent="0.2">
      <c r="A8890" t="s">
        <v>5027</v>
      </c>
      <c r="B8890" t="s">
        <v>5028</v>
      </c>
      <c r="C8890" s="2">
        <v>44046.154861111114</v>
      </c>
      <c r="D8890" s="2">
        <v>44046.186111111114</v>
      </c>
      <c r="E8890" t="s">
        <v>6982</v>
      </c>
    </row>
    <row r="8891" spans="1:5" x14ac:dyDescent="0.2">
      <c r="A8891" t="s">
        <v>5027</v>
      </c>
      <c r="B8891" t="s">
        <v>5028</v>
      </c>
      <c r="C8891" s="2">
        <v>44046.154861111114</v>
      </c>
      <c r="D8891" s="2">
        <v>44046.186111111114</v>
      </c>
      <c r="E8891" t="s">
        <v>3911</v>
      </c>
    </row>
    <row r="8892" spans="1:5" x14ac:dyDescent="0.2">
      <c r="A8892" t="s">
        <v>5027</v>
      </c>
      <c r="B8892" t="s">
        <v>5028</v>
      </c>
      <c r="C8892" s="2">
        <v>44046.154861111114</v>
      </c>
      <c r="D8892" s="2">
        <v>44046.186111111114</v>
      </c>
      <c r="E8892" t="s">
        <v>6983</v>
      </c>
    </row>
    <row r="8893" spans="1:5" x14ac:dyDescent="0.2">
      <c r="A8893" t="s">
        <v>5027</v>
      </c>
      <c r="B8893" t="s">
        <v>5028</v>
      </c>
      <c r="C8893" s="2">
        <v>44046.154861111114</v>
      </c>
      <c r="D8893" s="2">
        <v>44046.186111111114</v>
      </c>
      <c r="E8893" t="s">
        <v>6984</v>
      </c>
    </row>
    <row r="8894" spans="1:5" x14ac:dyDescent="0.2">
      <c r="A8894" t="s">
        <v>5027</v>
      </c>
      <c r="B8894" t="s">
        <v>5028</v>
      </c>
      <c r="C8894" s="2">
        <v>44046.154861111114</v>
      </c>
      <c r="D8894" s="2">
        <v>44046.186111111114</v>
      </c>
      <c r="E8894" t="s">
        <v>6985</v>
      </c>
    </row>
    <row r="8895" spans="1:5" x14ac:dyDescent="0.2">
      <c r="A8895" t="s">
        <v>5027</v>
      </c>
      <c r="B8895" t="s">
        <v>5028</v>
      </c>
      <c r="C8895" s="2">
        <v>44046.154861111114</v>
      </c>
      <c r="D8895" s="2">
        <v>44046.186111111114</v>
      </c>
      <c r="E8895" t="s">
        <v>6986</v>
      </c>
    </row>
    <row r="8896" spans="1:5" x14ac:dyDescent="0.2">
      <c r="A8896" t="s">
        <v>5027</v>
      </c>
      <c r="B8896" t="s">
        <v>5028</v>
      </c>
      <c r="C8896" s="2">
        <v>44046.154861111114</v>
      </c>
      <c r="D8896" s="2">
        <v>44046.186111111114</v>
      </c>
      <c r="E8896" t="s">
        <v>3913</v>
      </c>
    </row>
    <row r="8897" spans="1:5" x14ac:dyDescent="0.2">
      <c r="A8897" t="s">
        <v>5027</v>
      </c>
      <c r="B8897" t="s">
        <v>5028</v>
      </c>
      <c r="C8897" s="2">
        <v>44046.154861111114</v>
      </c>
      <c r="D8897" s="2">
        <v>44046.186111111114</v>
      </c>
      <c r="E8897" t="s">
        <v>6987</v>
      </c>
    </row>
    <row r="8898" spans="1:5" x14ac:dyDescent="0.2">
      <c r="A8898" t="s">
        <v>5027</v>
      </c>
      <c r="B8898" t="s">
        <v>5028</v>
      </c>
      <c r="C8898" s="2">
        <v>44046.154861111114</v>
      </c>
      <c r="D8898" s="2">
        <v>44046.186111111114</v>
      </c>
      <c r="E8898" t="s">
        <v>3915</v>
      </c>
    </row>
    <row r="8899" spans="1:5" x14ac:dyDescent="0.2">
      <c r="A8899" t="s">
        <v>5027</v>
      </c>
      <c r="B8899" t="s">
        <v>5028</v>
      </c>
      <c r="C8899" s="2">
        <v>44046.154861111114</v>
      </c>
      <c r="D8899" s="2">
        <v>44046.186111111114</v>
      </c>
      <c r="E8899" t="s">
        <v>6988</v>
      </c>
    </row>
    <row r="8900" spans="1:5" x14ac:dyDescent="0.2">
      <c r="A8900" t="s">
        <v>5027</v>
      </c>
      <c r="B8900" t="s">
        <v>5028</v>
      </c>
      <c r="C8900" s="2">
        <v>44046.154861111114</v>
      </c>
      <c r="D8900" s="2">
        <v>44046.186111111114</v>
      </c>
      <c r="E8900" t="s">
        <v>6989</v>
      </c>
    </row>
    <row r="8901" spans="1:5" x14ac:dyDescent="0.2">
      <c r="A8901" t="s">
        <v>5027</v>
      </c>
      <c r="B8901" t="s">
        <v>5028</v>
      </c>
      <c r="C8901" s="2">
        <v>44046.154861111114</v>
      </c>
      <c r="D8901" s="2">
        <v>44046.186111111114</v>
      </c>
      <c r="E8901" t="s">
        <v>6990</v>
      </c>
    </row>
    <row r="8902" spans="1:5" x14ac:dyDescent="0.2">
      <c r="A8902" t="s">
        <v>5027</v>
      </c>
      <c r="B8902" t="s">
        <v>5028</v>
      </c>
      <c r="C8902" s="2">
        <v>44046.154861111114</v>
      </c>
      <c r="D8902" s="2">
        <v>44046.186111111114</v>
      </c>
      <c r="E8902" t="s">
        <v>3917</v>
      </c>
    </row>
    <row r="8903" spans="1:5" x14ac:dyDescent="0.2">
      <c r="A8903" t="s">
        <v>5027</v>
      </c>
      <c r="B8903" t="s">
        <v>5028</v>
      </c>
      <c r="C8903" s="2">
        <v>44046.154861111114</v>
      </c>
      <c r="D8903" s="2">
        <v>44046.186111111114</v>
      </c>
      <c r="E8903" t="s">
        <v>3918</v>
      </c>
    </row>
    <row r="8904" spans="1:5" x14ac:dyDescent="0.2">
      <c r="A8904" t="s">
        <v>5027</v>
      </c>
      <c r="B8904" t="s">
        <v>5028</v>
      </c>
      <c r="C8904" s="2">
        <v>44046.154861111114</v>
      </c>
      <c r="D8904" s="2">
        <v>44046.186111111114</v>
      </c>
      <c r="E8904" t="s">
        <v>6991</v>
      </c>
    </row>
    <row r="8905" spans="1:5" x14ac:dyDescent="0.2">
      <c r="A8905" t="s">
        <v>5027</v>
      </c>
      <c r="B8905" t="s">
        <v>5028</v>
      </c>
      <c r="C8905" s="2">
        <v>44046.154861111114</v>
      </c>
      <c r="D8905" s="2">
        <v>44046.186111111114</v>
      </c>
      <c r="E8905" t="s">
        <v>3921</v>
      </c>
    </row>
    <row r="8906" spans="1:5" x14ac:dyDescent="0.2">
      <c r="A8906" t="s">
        <v>5027</v>
      </c>
      <c r="B8906" t="s">
        <v>5028</v>
      </c>
      <c r="C8906" s="2">
        <v>44046.154861111114</v>
      </c>
      <c r="D8906" s="2">
        <v>44046.186111111114</v>
      </c>
      <c r="E8906" t="s">
        <v>6992</v>
      </c>
    </row>
    <row r="8907" spans="1:5" x14ac:dyDescent="0.2">
      <c r="A8907" t="s">
        <v>5027</v>
      </c>
      <c r="B8907" t="s">
        <v>5028</v>
      </c>
      <c r="C8907" s="2">
        <v>44046.154861111114</v>
      </c>
      <c r="D8907" s="2">
        <v>44046.186111111114</v>
      </c>
      <c r="E8907" t="s">
        <v>3924</v>
      </c>
    </row>
    <row r="8908" spans="1:5" x14ac:dyDescent="0.2">
      <c r="A8908" t="s">
        <v>5027</v>
      </c>
      <c r="B8908" t="s">
        <v>5028</v>
      </c>
      <c r="C8908" s="2">
        <v>44046.154861111114</v>
      </c>
      <c r="D8908" s="2">
        <v>44046.186111111114</v>
      </c>
      <c r="E8908" t="s">
        <v>3927</v>
      </c>
    </row>
    <row r="8909" spans="1:5" x14ac:dyDescent="0.2">
      <c r="A8909" t="s">
        <v>5027</v>
      </c>
      <c r="B8909" t="s">
        <v>5028</v>
      </c>
      <c r="C8909" s="2">
        <v>44046.154861111114</v>
      </c>
      <c r="D8909" s="2">
        <v>44046.186111111114</v>
      </c>
      <c r="E8909" t="s">
        <v>6993</v>
      </c>
    </row>
    <row r="8910" spans="1:5" x14ac:dyDescent="0.2">
      <c r="A8910" t="s">
        <v>5027</v>
      </c>
      <c r="B8910" t="s">
        <v>5028</v>
      </c>
      <c r="C8910" s="2">
        <v>44046.154861111114</v>
      </c>
      <c r="D8910" s="2">
        <v>44046.186111111114</v>
      </c>
      <c r="E8910" t="s">
        <v>6994</v>
      </c>
    </row>
    <row r="8911" spans="1:5" x14ac:dyDescent="0.2">
      <c r="A8911" t="s">
        <v>5027</v>
      </c>
      <c r="B8911" t="s">
        <v>5028</v>
      </c>
      <c r="C8911" s="2">
        <v>44046.154861111114</v>
      </c>
      <c r="D8911" s="2">
        <v>44046.186111111114</v>
      </c>
      <c r="E8911" t="s">
        <v>6995</v>
      </c>
    </row>
    <row r="8912" spans="1:5" x14ac:dyDescent="0.2">
      <c r="A8912" t="s">
        <v>5027</v>
      </c>
      <c r="B8912" t="s">
        <v>5028</v>
      </c>
      <c r="C8912" s="2">
        <v>44046.154861111114</v>
      </c>
      <c r="D8912" s="2">
        <v>44046.186111111114</v>
      </c>
      <c r="E8912" t="s">
        <v>6996</v>
      </c>
    </row>
    <row r="8913" spans="1:5" x14ac:dyDescent="0.2">
      <c r="A8913" t="s">
        <v>5027</v>
      </c>
      <c r="B8913" t="s">
        <v>5028</v>
      </c>
      <c r="C8913" s="2">
        <v>44046.154861111114</v>
      </c>
      <c r="D8913" s="2">
        <v>44046.186111111114</v>
      </c>
      <c r="E8913" t="s">
        <v>6997</v>
      </c>
    </row>
    <row r="8914" spans="1:5" x14ac:dyDescent="0.2">
      <c r="A8914" t="s">
        <v>5027</v>
      </c>
      <c r="B8914" t="s">
        <v>5028</v>
      </c>
      <c r="C8914" s="2">
        <v>44046.154861111114</v>
      </c>
      <c r="D8914" s="2">
        <v>44046.186111111114</v>
      </c>
      <c r="E8914" t="s">
        <v>3932</v>
      </c>
    </row>
    <row r="8915" spans="1:5" x14ac:dyDescent="0.2">
      <c r="A8915" t="s">
        <v>5027</v>
      </c>
      <c r="B8915" t="s">
        <v>5028</v>
      </c>
      <c r="C8915" s="2">
        <v>44046.154861111114</v>
      </c>
      <c r="D8915" s="2">
        <v>44046.186111111114</v>
      </c>
      <c r="E8915" t="s">
        <v>3933</v>
      </c>
    </row>
    <row r="8916" spans="1:5" x14ac:dyDescent="0.2">
      <c r="A8916" t="s">
        <v>5027</v>
      </c>
      <c r="B8916" t="s">
        <v>5028</v>
      </c>
      <c r="C8916" s="2">
        <v>44046.154861111114</v>
      </c>
      <c r="D8916" s="2">
        <v>44046.186111111114</v>
      </c>
      <c r="E8916" t="s">
        <v>3934</v>
      </c>
    </row>
    <row r="8917" spans="1:5" x14ac:dyDescent="0.2">
      <c r="A8917" t="s">
        <v>5027</v>
      </c>
      <c r="B8917" t="s">
        <v>5028</v>
      </c>
      <c r="C8917" s="2">
        <v>44046.154861111114</v>
      </c>
      <c r="D8917" s="2">
        <v>44046.186111111114</v>
      </c>
      <c r="E8917" t="s">
        <v>3935</v>
      </c>
    </row>
    <row r="8918" spans="1:5" x14ac:dyDescent="0.2">
      <c r="A8918" t="s">
        <v>5027</v>
      </c>
      <c r="B8918" t="s">
        <v>5028</v>
      </c>
      <c r="C8918" s="2">
        <v>44046.154861111114</v>
      </c>
      <c r="D8918" s="2">
        <v>44046.186111111114</v>
      </c>
      <c r="E8918" t="s">
        <v>3936</v>
      </c>
    </row>
    <row r="8919" spans="1:5" x14ac:dyDescent="0.2">
      <c r="A8919" t="s">
        <v>5027</v>
      </c>
      <c r="B8919" t="s">
        <v>5028</v>
      </c>
      <c r="C8919" s="2">
        <v>44046.154861111114</v>
      </c>
      <c r="D8919" s="2">
        <v>44046.186111111114</v>
      </c>
      <c r="E8919" t="s">
        <v>6998</v>
      </c>
    </row>
    <row r="8920" spans="1:5" x14ac:dyDescent="0.2">
      <c r="A8920" t="s">
        <v>5027</v>
      </c>
      <c r="B8920" t="s">
        <v>5028</v>
      </c>
      <c r="C8920" s="2">
        <v>44046.154861111114</v>
      </c>
      <c r="D8920" s="2">
        <v>44046.186111111114</v>
      </c>
      <c r="E8920" t="s">
        <v>6999</v>
      </c>
    </row>
    <row r="8921" spans="1:5" x14ac:dyDescent="0.2">
      <c r="A8921" t="s">
        <v>5027</v>
      </c>
      <c r="B8921" t="s">
        <v>5028</v>
      </c>
      <c r="C8921" s="2">
        <v>44046.154861111114</v>
      </c>
      <c r="D8921" s="2">
        <v>44046.186111111114</v>
      </c>
      <c r="E8921" t="s">
        <v>7000</v>
      </c>
    </row>
    <row r="8922" spans="1:5" x14ac:dyDescent="0.2">
      <c r="A8922" t="s">
        <v>5027</v>
      </c>
      <c r="B8922" t="s">
        <v>5028</v>
      </c>
      <c r="C8922" s="2">
        <v>44046.154861111114</v>
      </c>
      <c r="D8922" s="2">
        <v>44046.186111111114</v>
      </c>
      <c r="E8922" t="s">
        <v>3940</v>
      </c>
    </row>
    <row r="8923" spans="1:5" x14ac:dyDescent="0.2">
      <c r="A8923" t="s">
        <v>5027</v>
      </c>
      <c r="B8923" t="s">
        <v>5028</v>
      </c>
      <c r="C8923" s="2">
        <v>44046.154861111114</v>
      </c>
      <c r="D8923" s="2">
        <v>44046.186111111114</v>
      </c>
      <c r="E8923" t="s">
        <v>3941</v>
      </c>
    </row>
    <row r="8924" spans="1:5" x14ac:dyDescent="0.2">
      <c r="A8924" t="s">
        <v>5027</v>
      </c>
      <c r="B8924" t="s">
        <v>5028</v>
      </c>
      <c r="C8924" s="2">
        <v>44046.154861111114</v>
      </c>
      <c r="D8924" s="2">
        <v>44046.186111111114</v>
      </c>
      <c r="E8924" t="s">
        <v>7001</v>
      </c>
    </row>
    <row r="8925" spans="1:5" x14ac:dyDescent="0.2">
      <c r="A8925" t="s">
        <v>5027</v>
      </c>
      <c r="B8925" t="s">
        <v>5028</v>
      </c>
      <c r="C8925" s="2">
        <v>44046.154861111114</v>
      </c>
      <c r="D8925" s="2">
        <v>44046.186111111114</v>
      </c>
      <c r="E8925" t="s">
        <v>7002</v>
      </c>
    </row>
    <row r="8926" spans="1:5" x14ac:dyDescent="0.2">
      <c r="A8926" t="s">
        <v>5027</v>
      </c>
      <c r="B8926" t="s">
        <v>5028</v>
      </c>
      <c r="C8926" s="2">
        <v>44046.154861111114</v>
      </c>
      <c r="D8926" s="2">
        <v>44046.186111111114</v>
      </c>
      <c r="E8926" t="s">
        <v>7003</v>
      </c>
    </row>
    <row r="8927" spans="1:5" x14ac:dyDescent="0.2">
      <c r="A8927" t="s">
        <v>5027</v>
      </c>
      <c r="B8927" t="s">
        <v>5028</v>
      </c>
      <c r="C8927" s="2">
        <v>44046.154861111114</v>
      </c>
      <c r="D8927" s="2">
        <v>44046.186111111114</v>
      </c>
      <c r="E8927" t="s">
        <v>3948</v>
      </c>
    </row>
    <row r="8928" spans="1:5" x14ac:dyDescent="0.2">
      <c r="A8928" t="s">
        <v>5027</v>
      </c>
      <c r="B8928" t="s">
        <v>5028</v>
      </c>
      <c r="C8928" s="2">
        <v>44046.154861111114</v>
      </c>
      <c r="D8928" s="2">
        <v>44046.186111111114</v>
      </c>
      <c r="E8928" t="s">
        <v>7004</v>
      </c>
    </row>
    <row r="8929" spans="1:5" x14ac:dyDescent="0.2">
      <c r="A8929" t="s">
        <v>5027</v>
      </c>
      <c r="B8929" t="s">
        <v>5028</v>
      </c>
      <c r="C8929" s="2">
        <v>44046.154861111114</v>
      </c>
      <c r="D8929" s="2">
        <v>44046.186111111114</v>
      </c>
      <c r="E8929" t="s">
        <v>7005</v>
      </c>
    </row>
    <row r="8930" spans="1:5" x14ac:dyDescent="0.2">
      <c r="A8930" t="s">
        <v>5027</v>
      </c>
      <c r="B8930" t="s">
        <v>5028</v>
      </c>
      <c r="C8930" s="2">
        <v>44046.154861111114</v>
      </c>
      <c r="D8930" s="2">
        <v>44046.186111111114</v>
      </c>
      <c r="E8930" t="s">
        <v>3950</v>
      </c>
    </row>
    <row r="8931" spans="1:5" x14ac:dyDescent="0.2">
      <c r="A8931" t="s">
        <v>5027</v>
      </c>
      <c r="B8931" t="s">
        <v>5028</v>
      </c>
      <c r="C8931" s="2">
        <v>44046.154861111114</v>
      </c>
      <c r="D8931" s="2">
        <v>44046.186111111114</v>
      </c>
      <c r="E8931" t="s">
        <v>7006</v>
      </c>
    </row>
    <row r="8932" spans="1:5" x14ac:dyDescent="0.2">
      <c r="A8932" t="s">
        <v>5027</v>
      </c>
      <c r="B8932" t="s">
        <v>5028</v>
      </c>
      <c r="C8932" s="2">
        <v>44046.154861111114</v>
      </c>
      <c r="D8932" s="2">
        <v>44046.186111111114</v>
      </c>
      <c r="E8932" t="s">
        <v>7007</v>
      </c>
    </row>
    <row r="8933" spans="1:5" x14ac:dyDescent="0.2">
      <c r="A8933" t="s">
        <v>5027</v>
      </c>
      <c r="B8933" t="s">
        <v>5028</v>
      </c>
      <c r="C8933" s="2">
        <v>44046.154861111114</v>
      </c>
      <c r="D8933" s="2">
        <v>44046.186111111114</v>
      </c>
      <c r="E8933" t="s">
        <v>3952</v>
      </c>
    </row>
    <row r="8934" spans="1:5" x14ac:dyDescent="0.2">
      <c r="A8934" t="s">
        <v>5027</v>
      </c>
      <c r="B8934" t="s">
        <v>5028</v>
      </c>
      <c r="C8934" s="2">
        <v>44046.154861111114</v>
      </c>
      <c r="D8934" s="2">
        <v>44046.186111111114</v>
      </c>
      <c r="E8934" t="s">
        <v>7008</v>
      </c>
    </row>
    <row r="8935" spans="1:5" x14ac:dyDescent="0.2">
      <c r="A8935" t="s">
        <v>5027</v>
      </c>
      <c r="B8935" t="s">
        <v>5028</v>
      </c>
      <c r="C8935" s="2">
        <v>44046.154861111114</v>
      </c>
      <c r="D8935" s="2">
        <v>44046.186111111114</v>
      </c>
      <c r="E8935" t="s">
        <v>3953</v>
      </c>
    </row>
    <row r="8936" spans="1:5" x14ac:dyDescent="0.2">
      <c r="A8936" t="s">
        <v>5027</v>
      </c>
      <c r="B8936" t="s">
        <v>5028</v>
      </c>
      <c r="C8936" s="2">
        <v>44046.154861111114</v>
      </c>
      <c r="D8936" s="2">
        <v>44046.186111111114</v>
      </c>
      <c r="E8936" t="s">
        <v>7009</v>
      </c>
    </row>
    <row r="8937" spans="1:5" x14ac:dyDescent="0.2">
      <c r="A8937" t="s">
        <v>5027</v>
      </c>
      <c r="B8937" t="s">
        <v>5028</v>
      </c>
      <c r="C8937" s="2">
        <v>44046.154861111114</v>
      </c>
      <c r="D8937" s="2">
        <v>44046.186111111114</v>
      </c>
      <c r="E8937" t="s">
        <v>3954</v>
      </c>
    </row>
    <row r="8938" spans="1:5" x14ac:dyDescent="0.2">
      <c r="A8938" t="s">
        <v>5027</v>
      </c>
      <c r="B8938" t="s">
        <v>5028</v>
      </c>
      <c r="C8938" s="2">
        <v>44046.154861111114</v>
      </c>
      <c r="D8938" s="2">
        <v>44046.186111111114</v>
      </c>
      <c r="E8938" t="s">
        <v>7010</v>
      </c>
    </row>
    <row r="8939" spans="1:5" x14ac:dyDescent="0.2">
      <c r="A8939" t="s">
        <v>5027</v>
      </c>
      <c r="B8939" t="s">
        <v>5028</v>
      </c>
      <c r="C8939" s="2">
        <v>44046.154861111114</v>
      </c>
      <c r="D8939" s="2">
        <v>44046.186111111114</v>
      </c>
      <c r="E8939" t="s">
        <v>7011</v>
      </c>
    </row>
    <row r="8940" spans="1:5" x14ac:dyDescent="0.2">
      <c r="A8940" t="s">
        <v>5027</v>
      </c>
      <c r="B8940" t="s">
        <v>5028</v>
      </c>
      <c r="C8940" s="2">
        <v>44046.154861111114</v>
      </c>
      <c r="D8940" s="2">
        <v>44046.186111111114</v>
      </c>
      <c r="E8940" t="s">
        <v>7012</v>
      </c>
    </row>
    <row r="8941" spans="1:5" x14ac:dyDescent="0.2">
      <c r="A8941" t="s">
        <v>5027</v>
      </c>
      <c r="B8941" t="s">
        <v>5028</v>
      </c>
      <c r="C8941" s="2">
        <v>44046.154861111114</v>
      </c>
      <c r="D8941" s="2">
        <v>44046.186111111114</v>
      </c>
      <c r="E8941" t="s">
        <v>3956</v>
      </c>
    </row>
    <row r="8942" spans="1:5" x14ac:dyDescent="0.2">
      <c r="A8942" t="s">
        <v>5027</v>
      </c>
      <c r="B8942" t="s">
        <v>5028</v>
      </c>
      <c r="C8942" s="2">
        <v>44046.154861111114</v>
      </c>
      <c r="D8942" s="2">
        <v>44046.186111111114</v>
      </c>
      <c r="E8942" t="s">
        <v>3957</v>
      </c>
    </row>
    <row r="8943" spans="1:5" x14ac:dyDescent="0.2">
      <c r="A8943" t="s">
        <v>5027</v>
      </c>
      <c r="B8943" t="s">
        <v>5028</v>
      </c>
      <c r="C8943" s="2">
        <v>44046.154861111114</v>
      </c>
      <c r="D8943" s="2">
        <v>44046.186111111114</v>
      </c>
      <c r="E8943" t="s">
        <v>7013</v>
      </c>
    </row>
    <row r="8944" spans="1:5" x14ac:dyDescent="0.2">
      <c r="A8944" t="s">
        <v>5027</v>
      </c>
      <c r="B8944" t="s">
        <v>5028</v>
      </c>
      <c r="C8944" s="2">
        <v>44046.154861111114</v>
      </c>
      <c r="D8944" s="2">
        <v>44046.186111111114</v>
      </c>
      <c r="E8944" t="s">
        <v>3961</v>
      </c>
    </row>
    <row r="8945" spans="1:5" x14ac:dyDescent="0.2">
      <c r="A8945" t="s">
        <v>5027</v>
      </c>
      <c r="B8945" t="s">
        <v>5028</v>
      </c>
      <c r="C8945" s="2">
        <v>44046.154861111114</v>
      </c>
      <c r="D8945" s="2">
        <v>44046.186111111114</v>
      </c>
      <c r="E8945" t="s">
        <v>7014</v>
      </c>
    </row>
    <row r="8946" spans="1:5" x14ac:dyDescent="0.2">
      <c r="A8946" t="s">
        <v>5027</v>
      </c>
      <c r="B8946" t="s">
        <v>5028</v>
      </c>
      <c r="C8946" s="2">
        <v>44046.154861111114</v>
      </c>
      <c r="D8946" s="2">
        <v>44046.186111111114</v>
      </c>
      <c r="E8946" t="s">
        <v>3962</v>
      </c>
    </row>
    <row r="8947" spans="1:5" x14ac:dyDescent="0.2">
      <c r="A8947" t="s">
        <v>5027</v>
      </c>
      <c r="B8947" t="s">
        <v>5028</v>
      </c>
      <c r="C8947" s="2">
        <v>44046.154861111114</v>
      </c>
      <c r="D8947" s="2">
        <v>44046.186111111114</v>
      </c>
      <c r="E8947" t="s">
        <v>3963</v>
      </c>
    </row>
    <row r="8948" spans="1:5" x14ac:dyDescent="0.2">
      <c r="A8948" t="s">
        <v>5027</v>
      </c>
      <c r="B8948" t="s">
        <v>5028</v>
      </c>
      <c r="C8948" s="2">
        <v>44046.154861111114</v>
      </c>
      <c r="D8948" s="2">
        <v>44046.186111111114</v>
      </c>
      <c r="E8948" t="s">
        <v>7015</v>
      </c>
    </row>
    <row r="8949" spans="1:5" x14ac:dyDescent="0.2">
      <c r="A8949" t="s">
        <v>5027</v>
      </c>
      <c r="B8949" t="s">
        <v>5028</v>
      </c>
      <c r="C8949" s="2">
        <v>44046.154861111114</v>
      </c>
      <c r="D8949" s="2">
        <v>44046.186111111114</v>
      </c>
      <c r="E8949" t="s">
        <v>7016</v>
      </c>
    </row>
    <row r="8950" spans="1:5" x14ac:dyDescent="0.2">
      <c r="A8950" t="s">
        <v>5027</v>
      </c>
      <c r="B8950" t="s">
        <v>5028</v>
      </c>
      <c r="C8950" s="2">
        <v>44046.154861111114</v>
      </c>
      <c r="D8950" s="2">
        <v>44046.186111111114</v>
      </c>
      <c r="E8950" t="s">
        <v>3964</v>
      </c>
    </row>
    <row r="8951" spans="1:5" x14ac:dyDescent="0.2">
      <c r="A8951" t="s">
        <v>5027</v>
      </c>
      <c r="B8951" t="s">
        <v>5028</v>
      </c>
      <c r="C8951" s="2">
        <v>44046.154861111114</v>
      </c>
      <c r="D8951" s="2">
        <v>44046.186111111114</v>
      </c>
      <c r="E8951" t="s">
        <v>3965</v>
      </c>
    </row>
    <row r="8952" spans="1:5" x14ac:dyDescent="0.2">
      <c r="A8952" t="s">
        <v>5027</v>
      </c>
      <c r="B8952" t="s">
        <v>5028</v>
      </c>
      <c r="C8952" s="2">
        <v>44046.154861111114</v>
      </c>
      <c r="D8952" s="2">
        <v>44046.186111111114</v>
      </c>
      <c r="E8952" t="s">
        <v>3966</v>
      </c>
    </row>
    <row r="8953" spans="1:5" x14ac:dyDescent="0.2">
      <c r="A8953" t="s">
        <v>5027</v>
      </c>
      <c r="B8953" t="s">
        <v>5028</v>
      </c>
      <c r="C8953" s="2">
        <v>44046.154861111114</v>
      </c>
      <c r="D8953" s="2">
        <v>44046.186111111114</v>
      </c>
      <c r="E8953" t="s">
        <v>3967</v>
      </c>
    </row>
    <row r="8954" spans="1:5" x14ac:dyDescent="0.2">
      <c r="A8954" t="s">
        <v>5027</v>
      </c>
      <c r="B8954" t="s">
        <v>5028</v>
      </c>
      <c r="C8954" s="2">
        <v>44046.154861111114</v>
      </c>
      <c r="D8954" s="2">
        <v>44046.186111111114</v>
      </c>
      <c r="E8954" t="s">
        <v>3969</v>
      </c>
    </row>
    <row r="8955" spans="1:5" x14ac:dyDescent="0.2">
      <c r="A8955" t="s">
        <v>5027</v>
      </c>
      <c r="B8955" t="s">
        <v>5028</v>
      </c>
      <c r="C8955" s="2">
        <v>44046.154861111114</v>
      </c>
      <c r="D8955" s="2">
        <v>44046.186111111114</v>
      </c>
      <c r="E8955" t="s">
        <v>3971</v>
      </c>
    </row>
    <row r="8956" spans="1:5" x14ac:dyDescent="0.2">
      <c r="A8956" t="s">
        <v>5027</v>
      </c>
      <c r="B8956" t="s">
        <v>5028</v>
      </c>
      <c r="C8956" s="2">
        <v>44046.154861111114</v>
      </c>
      <c r="D8956" s="2">
        <v>44046.186111111114</v>
      </c>
      <c r="E8956" t="s">
        <v>7017</v>
      </c>
    </row>
    <row r="8957" spans="1:5" x14ac:dyDescent="0.2">
      <c r="A8957" t="s">
        <v>5027</v>
      </c>
      <c r="B8957" t="s">
        <v>5028</v>
      </c>
      <c r="C8957" s="2">
        <v>44046.154861111114</v>
      </c>
      <c r="D8957" s="2">
        <v>44046.186111111114</v>
      </c>
      <c r="E8957" t="s">
        <v>7018</v>
      </c>
    </row>
    <row r="8958" spans="1:5" x14ac:dyDescent="0.2">
      <c r="A8958" t="s">
        <v>5027</v>
      </c>
      <c r="B8958" t="s">
        <v>5028</v>
      </c>
      <c r="C8958" s="2">
        <v>44046.154861111114</v>
      </c>
      <c r="D8958" s="2">
        <v>44046.186111111114</v>
      </c>
      <c r="E8958" t="s">
        <v>3972</v>
      </c>
    </row>
    <row r="8959" spans="1:5" x14ac:dyDescent="0.2">
      <c r="A8959" t="s">
        <v>5027</v>
      </c>
      <c r="B8959" t="s">
        <v>5028</v>
      </c>
      <c r="C8959" s="2">
        <v>44046.154861111114</v>
      </c>
      <c r="D8959" s="2">
        <v>44046.186111111114</v>
      </c>
      <c r="E8959" t="s">
        <v>3973</v>
      </c>
    </row>
    <row r="8960" spans="1:5" x14ac:dyDescent="0.2">
      <c r="A8960" t="s">
        <v>5027</v>
      </c>
      <c r="B8960" t="s">
        <v>5028</v>
      </c>
      <c r="C8960" s="2">
        <v>44046.154861111114</v>
      </c>
      <c r="D8960" s="2">
        <v>44046.186111111114</v>
      </c>
      <c r="E8960" t="s">
        <v>3974</v>
      </c>
    </row>
    <row r="8961" spans="1:5" x14ac:dyDescent="0.2">
      <c r="A8961" t="s">
        <v>5027</v>
      </c>
      <c r="B8961" t="s">
        <v>5028</v>
      </c>
      <c r="C8961" s="2">
        <v>44046.154861111114</v>
      </c>
      <c r="D8961" s="2">
        <v>44046.186111111114</v>
      </c>
      <c r="E8961" t="s">
        <v>3978</v>
      </c>
    </row>
    <row r="8962" spans="1:5" x14ac:dyDescent="0.2">
      <c r="A8962" t="s">
        <v>5027</v>
      </c>
      <c r="B8962" t="s">
        <v>5028</v>
      </c>
      <c r="C8962" s="2">
        <v>44046.154861111114</v>
      </c>
      <c r="D8962" s="2">
        <v>44046.186111111114</v>
      </c>
      <c r="E8962" t="s">
        <v>7019</v>
      </c>
    </row>
    <row r="8963" spans="1:5" x14ac:dyDescent="0.2">
      <c r="A8963" t="s">
        <v>5027</v>
      </c>
      <c r="B8963" t="s">
        <v>5028</v>
      </c>
      <c r="C8963" s="2">
        <v>44046.154861111114</v>
      </c>
      <c r="D8963" s="2">
        <v>44046.186111111114</v>
      </c>
      <c r="E8963" t="s">
        <v>7020</v>
      </c>
    </row>
    <row r="8964" spans="1:5" x14ac:dyDescent="0.2">
      <c r="A8964" t="s">
        <v>5027</v>
      </c>
      <c r="B8964" t="s">
        <v>5028</v>
      </c>
      <c r="C8964" s="2">
        <v>44046.154861111114</v>
      </c>
      <c r="D8964" s="2">
        <v>44046.186111111114</v>
      </c>
      <c r="E8964" t="s">
        <v>3979</v>
      </c>
    </row>
    <row r="8965" spans="1:5" x14ac:dyDescent="0.2">
      <c r="A8965" t="s">
        <v>5027</v>
      </c>
      <c r="B8965" t="s">
        <v>5028</v>
      </c>
      <c r="C8965" s="2">
        <v>44046.154861111114</v>
      </c>
      <c r="D8965" s="2">
        <v>44046.186111111114</v>
      </c>
      <c r="E8965" t="s">
        <v>7021</v>
      </c>
    </row>
    <row r="8966" spans="1:5" x14ac:dyDescent="0.2">
      <c r="A8966" t="s">
        <v>5027</v>
      </c>
      <c r="B8966" t="s">
        <v>5028</v>
      </c>
      <c r="C8966" s="2">
        <v>44046.154861111114</v>
      </c>
      <c r="D8966" s="2">
        <v>44046.186111111114</v>
      </c>
      <c r="E8966" t="s">
        <v>3982</v>
      </c>
    </row>
    <row r="8967" spans="1:5" x14ac:dyDescent="0.2">
      <c r="A8967" t="s">
        <v>5027</v>
      </c>
      <c r="B8967" t="s">
        <v>5028</v>
      </c>
      <c r="C8967" s="2">
        <v>44046.154861111114</v>
      </c>
      <c r="D8967" s="2">
        <v>44046.186111111114</v>
      </c>
      <c r="E8967" t="s">
        <v>7022</v>
      </c>
    </row>
    <row r="8968" spans="1:5" x14ac:dyDescent="0.2">
      <c r="A8968" t="s">
        <v>5027</v>
      </c>
      <c r="B8968" t="s">
        <v>5028</v>
      </c>
      <c r="C8968" s="2">
        <v>44046.154861111114</v>
      </c>
      <c r="D8968" s="2">
        <v>44046.186111111114</v>
      </c>
      <c r="E8968" t="s">
        <v>7023</v>
      </c>
    </row>
    <row r="8969" spans="1:5" x14ac:dyDescent="0.2">
      <c r="A8969" t="s">
        <v>5027</v>
      </c>
      <c r="B8969" t="s">
        <v>5028</v>
      </c>
      <c r="C8969" s="2">
        <v>44046.154861111114</v>
      </c>
      <c r="D8969" s="2">
        <v>44046.186111111114</v>
      </c>
      <c r="E8969" t="s">
        <v>3985</v>
      </c>
    </row>
    <row r="8970" spans="1:5" x14ac:dyDescent="0.2">
      <c r="A8970" t="s">
        <v>5027</v>
      </c>
      <c r="B8970" t="s">
        <v>5028</v>
      </c>
      <c r="C8970" s="2">
        <v>44046.154861111114</v>
      </c>
      <c r="D8970" s="2">
        <v>44046.186111111114</v>
      </c>
      <c r="E8970" t="s">
        <v>7024</v>
      </c>
    </row>
    <row r="8971" spans="1:5" x14ac:dyDescent="0.2">
      <c r="A8971" t="s">
        <v>5027</v>
      </c>
      <c r="B8971" t="s">
        <v>5028</v>
      </c>
      <c r="C8971" s="2">
        <v>44046.154861111114</v>
      </c>
      <c r="D8971" s="2">
        <v>44046.186111111114</v>
      </c>
      <c r="E8971" t="s">
        <v>3987</v>
      </c>
    </row>
    <row r="8972" spans="1:5" x14ac:dyDescent="0.2">
      <c r="A8972" t="s">
        <v>5027</v>
      </c>
      <c r="B8972" t="s">
        <v>5028</v>
      </c>
      <c r="C8972" s="2">
        <v>44046.154861111114</v>
      </c>
      <c r="D8972" s="2">
        <v>44046.186111111114</v>
      </c>
      <c r="E8972" t="s">
        <v>3989</v>
      </c>
    </row>
    <row r="8973" spans="1:5" x14ac:dyDescent="0.2">
      <c r="A8973" t="s">
        <v>5027</v>
      </c>
      <c r="B8973" t="s">
        <v>5028</v>
      </c>
      <c r="C8973" s="2">
        <v>44046.154861111114</v>
      </c>
      <c r="D8973" s="2">
        <v>44046.186111111114</v>
      </c>
      <c r="E8973" t="s">
        <v>3991</v>
      </c>
    </row>
    <row r="8974" spans="1:5" x14ac:dyDescent="0.2">
      <c r="A8974" t="s">
        <v>5027</v>
      </c>
      <c r="B8974" t="s">
        <v>5028</v>
      </c>
      <c r="C8974" s="2">
        <v>44046.154861111114</v>
      </c>
      <c r="D8974" s="2">
        <v>44046.186111111114</v>
      </c>
      <c r="E8974" t="s">
        <v>3994</v>
      </c>
    </row>
    <row r="8975" spans="1:5" x14ac:dyDescent="0.2">
      <c r="A8975" t="s">
        <v>5027</v>
      </c>
      <c r="B8975" t="s">
        <v>5028</v>
      </c>
      <c r="C8975" s="2">
        <v>44046.154861111114</v>
      </c>
      <c r="D8975" s="2">
        <v>44046.186111111114</v>
      </c>
      <c r="E8975" t="s">
        <v>7025</v>
      </c>
    </row>
    <row r="8976" spans="1:5" x14ac:dyDescent="0.2">
      <c r="A8976" t="s">
        <v>5027</v>
      </c>
      <c r="B8976" t="s">
        <v>5028</v>
      </c>
      <c r="C8976" s="2">
        <v>44046.154861111114</v>
      </c>
      <c r="D8976" s="2">
        <v>44046.186111111114</v>
      </c>
      <c r="E8976" t="s">
        <v>3995</v>
      </c>
    </row>
    <row r="8977" spans="1:5" x14ac:dyDescent="0.2">
      <c r="A8977" t="s">
        <v>5027</v>
      </c>
      <c r="B8977" t="s">
        <v>5028</v>
      </c>
      <c r="C8977" s="2">
        <v>44046.154861111114</v>
      </c>
      <c r="D8977" s="2">
        <v>44046.186111111114</v>
      </c>
      <c r="E8977" t="s">
        <v>7026</v>
      </c>
    </row>
    <row r="8978" spans="1:5" x14ac:dyDescent="0.2">
      <c r="A8978" t="s">
        <v>5027</v>
      </c>
      <c r="B8978" t="s">
        <v>5028</v>
      </c>
      <c r="C8978" s="2">
        <v>44046.154861111114</v>
      </c>
      <c r="D8978" s="2">
        <v>44046.186111111114</v>
      </c>
      <c r="E8978" t="s">
        <v>7027</v>
      </c>
    </row>
    <row r="8979" spans="1:5" x14ac:dyDescent="0.2">
      <c r="A8979" t="s">
        <v>5027</v>
      </c>
      <c r="B8979" t="s">
        <v>5028</v>
      </c>
      <c r="C8979" s="2">
        <v>44046.154861111114</v>
      </c>
      <c r="D8979" s="2">
        <v>44046.186111111114</v>
      </c>
      <c r="E8979" t="s">
        <v>7028</v>
      </c>
    </row>
    <row r="8980" spans="1:5" x14ac:dyDescent="0.2">
      <c r="A8980" t="s">
        <v>5027</v>
      </c>
      <c r="B8980" t="s">
        <v>5028</v>
      </c>
      <c r="C8980" s="2">
        <v>44046.154861111114</v>
      </c>
      <c r="D8980" s="2">
        <v>44046.186111111114</v>
      </c>
      <c r="E8980" t="s">
        <v>7029</v>
      </c>
    </row>
    <row r="8981" spans="1:5" x14ac:dyDescent="0.2">
      <c r="A8981" t="s">
        <v>5027</v>
      </c>
      <c r="B8981" t="s">
        <v>5028</v>
      </c>
      <c r="C8981" s="2">
        <v>44046.154861111114</v>
      </c>
      <c r="D8981" s="2">
        <v>44046.186111111114</v>
      </c>
      <c r="E8981" t="s">
        <v>4000</v>
      </c>
    </row>
    <row r="8982" spans="1:5" x14ac:dyDescent="0.2">
      <c r="A8982" t="s">
        <v>5027</v>
      </c>
      <c r="B8982" t="s">
        <v>5028</v>
      </c>
      <c r="C8982" s="2">
        <v>44046.154861111114</v>
      </c>
      <c r="D8982" s="2">
        <v>44046.186111111114</v>
      </c>
      <c r="E8982" t="s">
        <v>7030</v>
      </c>
    </row>
    <row r="8983" spans="1:5" x14ac:dyDescent="0.2">
      <c r="A8983" t="s">
        <v>5027</v>
      </c>
      <c r="B8983" t="s">
        <v>5028</v>
      </c>
      <c r="C8983" s="2">
        <v>44046.154861111114</v>
      </c>
      <c r="D8983" s="2">
        <v>44046.186111111114</v>
      </c>
      <c r="E8983" t="s">
        <v>4001</v>
      </c>
    </row>
    <row r="8984" spans="1:5" x14ac:dyDescent="0.2">
      <c r="A8984" t="s">
        <v>5027</v>
      </c>
      <c r="B8984" t="s">
        <v>5028</v>
      </c>
      <c r="C8984" s="2">
        <v>44046.154861111114</v>
      </c>
      <c r="D8984" s="2">
        <v>44046.186111111114</v>
      </c>
      <c r="E8984" t="s">
        <v>4003</v>
      </c>
    </row>
    <row r="8985" spans="1:5" x14ac:dyDescent="0.2">
      <c r="A8985" t="s">
        <v>5027</v>
      </c>
      <c r="B8985" t="s">
        <v>5028</v>
      </c>
      <c r="C8985" s="2">
        <v>44046.154861111114</v>
      </c>
      <c r="D8985" s="2">
        <v>44046.186111111114</v>
      </c>
      <c r="E8985" t="s">
        <v>7031</v>
      </c>
    </row>
    <row r="8986" spans="1:5" x14ac:dyDescent="0.2">
      <c r="A8986" t="s">
        <v>5027</v>
      </c>
      <c r="B8986" t="s">
        <v>5028</v>
      </c>
      <c r="C8986" s="2">
        <v>44046.154861111114</v>
      </c>
      <c r="D8986" s="2">
        <v>44046.186111111114</v>
      </c>
      <c r="E8986" t="s">
        <v>7032</v>
      </c>
    </row>
    <row r="8987" spans="1:5" x14ac:dyDescent="0.2">
      <c r="A8987" t="s">
        <v>5027</v>
      </c>
      <c r="B8987" t="s">
        <v>5028</v>
      </c>
      <c r="C8987" s="2">
        <v>44046.154861111114</v>
      </c>
      <c r="D8987" s="2">
        <v>44046.186111111114</v>
      </c>
      <c r="E8987" t="s">
        <v>7033</v>
      </c>
    </row>
    <row r="8988" spans="1:5" x14ac:dyDescent="0.2">
      <c r="A8988" t="s">
        <v>5027</v>
      </c>
      <c r="B8988" t="s">
        <v>5028</v>
      </c>
      <c r="C8988" s="2">
        <v>44046.154861111114</v>
      </c>
      <c r="D8988" s="2">
        <v>44046.186111111114</v>
      </c>
      <c r="E8988" t="s">
        <v>4005</v>
      </c>
    </row>
    <row r="8989" spans="1:5" x14ac:dyDescent="0.2">
      <c r="A8989" t="s">
        <v>5027</v>
      </c>
      <c r="B8989" t="s">
        <v>5028</v>
      </c>
      <c r="C8989" s="2">
        <v>44046.154861111114</v>
      </c>
      <c r="D8989" s="2">
        <v>44046.186111111114</v>
      </c>
      <c r="E8989" t="s">
        <v>7034</v>
      </c>
    </row>
    <row r="8990" spans="1:5" x14ac:dyDescent="0.2">
      <c r="A8990" t="s">
        <v>5027</v>
      </c>
      <c r="B8990" t="s">
        <v>5028</v>
      </c>
      <c r="C8990" s="2">
        <v>44046.154861111114</v>
      </c>
      <c r="D8990" s="2">
        <v>44046.186111111114</v>
      </c>
      <c r="E8990" t="s">
        <v>7035</v>
      </c>
    </row>
    <row r="8991" spans="1:5" x14ac:dyDescent="0.2">
      <c r="A8991" t="s">
        <v>5027</v>
      </c>
      <c r="B8991" t="s">
        <v>5028</v>
      </c>
      <c r="C8991" s="2">
        <v>44046.154861111114</v>
      </c>
      <c r="D8991" s="2">
        <v>44046.186111111114</v>
      </c>
      <c r="E8991" t="s">
        <v>4008</v>
      </c>
    </row>
    <row r="8992" spans="1:5" x14ac:dyDescent="0.2">
      <c r="A8992" t="s">
        <v>5027</v>
      </c>
      <c r="B8992" t="s">
        <v>5028</v>
      </c>
      <c r="C8992" s="2">
        <v>44046.154861111114</v>
      </c>
      <c r="D8992" s="2">
        <v>44046.186111111114</v>
      </c>
      <c r="E8992" t="s">
        <v>4009</v>
      </c>
    </row>
    <row r="8993" spans="1:5" x14ac:dyDescent="0.2">
      <c r="A8993" t="s">
        <v>5027</v>
      </c>
      <c r="B8993" t="s">
        <v>5028</v>
      </c>
      <c r="C8993" s="2">
        <v>44046.154861111114</v>
      </c>
      <c r="D8993" s="2">
        <v>44046.186111111114</v>
      </c>
      <c r="E8993" t="s">
        <v>7036</v>
      </c>
    </row>
    <row r="8994" spans="1:5" x14ac:dyDescent="0.2">
      <c r="A8994" t="s">
        <v>5027</v>
      </c>
      <c r="B8994" t="s">
        <v>5028</v>
      </c>
      <c r="C8994" s="2">
        <v>44046.154861111114</v>
      </c>
      <c r="D8994" s="2">
        <v>44046.186111111114</v>
      </c>
      <c r="E8994" t="s">
        <v>4010</v>
      </c>
    </row>
    <row r="8995" spans="1:5" x14ac:dyDescent="0.2">
      <c r="A8995" t="s">
        <v>5027</v>
      </c>
      <c r="B8995" t="s">
        <v>5028</v>
      </c>
      <c r="C8995" s="2">
        <v>44046.154861111114</v>
      </c>
      <c r="D8995" s="2">
        <v>44046.186111111114</v>
      </c>
      <c r="E8995" t="s">
        <v>4011</v>
      </c>
    </row>
    <row r="8996" spans="1:5" x14ac:dyDescent="0.2">
      <c r="A8996" t="s">
        <v>5027</v>
      </c>
      <c r="B8996" t="s">
        <v>5028</v>
      </c>
      <c r="C8996" s="2">
        <v>44046.154861111114</v>
      </c>
      <c r="D8996" s="2">
        <v>44046.186111111114</v>
      </c>
      <c r="E8996" t="s">
        <v>7037</v>
      </c>
    </row>
    <row r="8997" spans="1:5" x14ac:dyDescent="0.2">
      <c r="A8997" t="s">
        <v>5027</v>
      </c>
      <c r="B8997" t="s">
        <v>5028</v>
      </c>
      <c r="C8997" s="2">
        <v>44046.154861111114</v>
      </c>
      <c r="D8997" s="2">
        <v>44046.186111111114</v>
      </c>
      <c r="E8997" t="s">
        <v>7038</v>
      </c>
    </row>
    <row r="8998" spans="1:5" x14ac:dyDescent="0.2">
      <c r="A8998" t="s">
        <v>5027</v>
      </c>
      <c r="B8998" t="s">
        <v>5028</v>
      </c>
      <c r="C8998" s="2">
        <v>44046.154861111114</v>
      </c>
      <c r="D8998" s="2">
        <v>44046.186111111114</v>
      </c>
      <c r="E8998" t="s">
        <v>7039</v>
      </c>
    </row>
    <row r="8999" spans="1:5" x14ac:dyDescent="0.2">
      <c r="A8999" t="s">
        <v>5027</v>
      </c>
      <c r="B8999" t="s">
        <v>5028</v>
      </c>
      <c r="C8999" s="2">
        <v>44046.154861111114</v>
      </c>
      <c r="D8999" s="2">
        <v>44046.186111111114</v>
      </c>
      <c r="E8999" t="s">
        <v>7040</v>
      </c>
    </row>
    <row r="9000" spans="1:5" x14ac:dyDescent="0.2">
      <c r="A9000" t="s">
        <v>5027</v>
      </c>
      <c r="B9000" t="s">
        <v>5028</v>
      </c>
      <c r="C9000" s="2">
        <v>44046.154861111114</v>
      </c>
      <c r="D9000" s="2">
        <v>44046.186111111114</v>
      </c>
      <c r="E9000" t="s">
        <v>7041</v>
      </c>
    </row>
    <row r="9001" spans="1:5" x14ac:dyDescent="0.2">
      <c r="A9001" t="s">
        <v>5027</v>
      </c>
      <c r="B9001" t="s">
        <v>5028</v>
      </c>
      <c r="C9001" s="2">
        <v>44046.154861111114</v>
      </c>
      <c r="D9001" s="2">
        <v>44046.186111111114</v>
      </c>
      <c r="E9001" t="s">
        <v>4016</v>
      </c>
    </row>
    <row r="9002" spans="1:5" x14ac:dyDescent="0.2">
      <c r="A9002" t="s">
        <v>5027</v>
      </c>
      <c r="B9002" t="s">
        <v>5028</v>
      </c>
      <c r="C9002" s="2">
        <v>44046.154861111114</v>
      </c>
      <c r="D9002" s="2">
        <v>44046.186111111114</v>
      </c>
      <c r="E9002" t="s">
        <v>4018</v>
      </c>
    </row>
    <row r="9003" spans="1:5" x14ac:dyDescent="0.2">
      <c r="A9003" t="s">
        <v>5027</v>
      </c>
      <c r="B9003" t="s">
        <v>5028</v>
      </c>
      <c r="C9003" s="2">
        <v>44046.154861111114</v>
      </c>
      <c r="D9003" s="2">
        <v>44046.186111111114</v>
      </c>
      <c r="E9003" t="s">
        <v>4019</v>
      </c>
    </row>
    <row r="9004" spans="1:5" x14ac:dyDescent="0.2">
      <c r="A9004" t="s">
        <v>5027</v>
      </c>
      <c r="B9004" t="s">
        <v>5028</v>
      </c>
      <c r="C9004" s="2">
        <v>44046.154861111114</v>
      </c>
      <c r="D9004" s="2">
        <v>44046.186111111114</v>
      </c>
      <c r="E9004" t="s">
        <v>7042</v>
      </c>
    </row>
    <row r="9005" spans="1:5" x14ac:dyDescent="0.2">
      <c r="A9005" t="s">
        <v>5027</v>
      </c>
      <c r="B9005" t="s">
        <v>5028</v>
      </c>
      <c r="C9005" s="2">
        <v>44046.154861111114</v>
      </c>
      <c r="D9005" s="2">
        <v>44046.186111111114</v>
      </c>
      <c r="E9005" t="s">
        <v>7043</v>
      </c>
    </row>
    <row r="9006" spans="1:5" x14ac:dyDescent="0.2">
      <c r="A9006" t="s">
        <v>5027</v>
      </c>
      <c r="B9006" t="s">
        <v>5028</v>
      </c>
      <c r="C9006" s="2">
        <v>44046.154861111114</v>
      </c>
      <c r="D9006" s="2">
        <v>44046.186111111114</v>
      </c>
      <c r="E9006" t="s">
        <v>7044</v>
      </c>
    </row>
    <row r="9007" spans="1:5" x14ac:dyDescent="0.2">
      <c r="A9007" t="s">
        <v>5027</v>
      </c>
      <c r="B9007" t="s">
        <v>5028</v>
      </c>
      <c r="C9007" s="2">
        <v>44046.154861111114</v>
      </c>
      <c r="D9007" s="2">
        <v>44046.186111111114</v>
      </c>
      <c r="E9007" t="s">
        <v>7045</v>
      </c>
    </row>
    <row r="9008" spans="1:5" x14ac:dyDescent="0.2">
      <c r="A9008" t="s">
        <v>5027</v>
      </c>
      <c r="B9008" t="s">
        <v>5028</v>
      </c>
      <c r="C9008" s="2">
        <v>44046.154861111114</v>
      </c>
      <c r="D9008" s="2">
        <v>44046.186111111114</v>
      </c>
      <c r="E9008" t="s">
        <v>4023</v>
      </c>
    </row>
    <row r="9009" spans="1:5" x14ac:dyDescent="0.2">
      <c r="A9009" t="s">
        <v>5027</v>
      </c>
      <c r="B9009" t="s">
        <v>5028</v>
      </c>
      <c r="C9009" s="2">
        <v>44046.154861111114</v>
      </c>
      <c r="D9009" s="2">
        <v>44046.186111111114</v>
      </c>
      <c r="E9009" t="s">
        <v>4024</v>
      </c>
    </row>
    <row r="9010" spans="1:5" x14ac:dyDescent="0.2">
      <c r="A9010" t="s">
        <v>5027</v>
      </c>
      <c r="B9010" t="s">
        <v>5028</v>
      </c>
      <c r="C9010" s="2">
        <v>44046.154861111114</v>
      </c>
      <c r="D9010" s="2">
        <v>44046.186111111114</v>
      </c>
      <c r="E9010" t="s">
        <v>7046</v>
      </c>
    </row>
    <row r="9011" spans="1:5" x14ac:dyDescent="0.2">
      <c r="A9011" t="s">
        <v>5027</v>
      </c>
      <c r="B9011" t="s">
        <v>5028</v>
      </c>
      <c r="C9011" s="2">
        <v>44046.154861111114</v>
      </c>
      <c r="D9011" s="2">
        <v>44046.186111111114</v>
      </c>
      <c r="E9011" t="s">
        <v>7047</v>
      </c>
    </row>
    <row r="9012" spans="1:5" x14ac:dyDescent="0.2">
      <c r="A9012" t="s">
        <v>5027</v>
      </c>
      <c r="B9012" t="s">
        <v>5028</v>
      </c>
      <c r="C9012" s="2">
        <v>44046.154861111114</v>
      </c>
      <c r="D9012" s="2">
        <v>44046.186111111114</v>
      </c>
      <c r="E9012" t="s">
        <v>7048</v>
      </c>
    </row>
    <row r="9013" spans="1:5" x14ac:dyDescent="0.2">
      <c r="A9013" t="s">
        <v>5027</v>
      </c>
      <c r="B9013" t="s">
        <v>5028</v>
      </c>
      <c r="C9013" s="2">
        <v>44046.154861111114</v>
      </c>
      <c r="D9013" s="2">
        <v>44046.186111111114</v>
      </c>
      <c r="E9013" t="s">
        <v>7049</v>
      </c>
    </row>
    <row r="9014" spans="1:5" x14ac:dyDescent="0.2">
      <c r="A9014" t="s">
        <v>5027</v>
      </c>
      <c r="B9014" t="s">
        <v>5028</v>
      </c>
      <c r="C9014" s="2">
        <v>44046.154861111114</v>
      </c>
      <c r="D9014" s="2">
        <v>44046.186111111114</v>
      </c>
      <c r="E9014" t="s">
        <v>4027</v>
      </c>
    </row>
    <row r="9015" spans="1:5" x14ac:dyDescent="0.2">
      <c r="A9015" t="s">
        <v>5027</v>
      </c>
      <c r="B9015" t="s">
        <v>5028</v>
      </c>
      <c r="C9015" s="2">
        <v>44046.154861111114</v>
      </c>
      <c r="D9015" s="2">
        <v>44046.186111111114</v>
      </c>
      <c r="E9015" t="s">
        <v>4028</v>
      </c>
    </row>
    <row r="9016" spans="1:5" x14ac:dyDescent="0.2">
      <c r="A9016" t="s">
        <v>5027</v>
      </c>
      <c r="B9016" t="s">
        <v>5028</v>
      </c>
      <c r="C9016" s="2">
        <v>44046.154861111114</v>
      </c>
      <c r="D9016" s="2">
        <v>44046.186111111114</v>
      </c>
      <c r="E9016" t="s">
        <v>7050</v>
      </c>
    </row>
    <row r="9017" spans="1:5" x14ac:dyDescent="0.2">
      <c r="A9017" t="s">
        <v>5027</v>
      </c>
      <c r="B9017" t="s">
        <v>5028</v>
      </c>
      <c r="C9017" s="2">
        <v>44046.154861111114</v>
      </c>
      <c r="D9017" s="2">
        <v>44046.186111111114</v>
      </c>
      <c r="E9017" t="s">
        <v>7051</v>
      </c>
    </row>
    <row r="9018" spans="1:5" x14ac:dyDescent="0.2">
      <c r="A9018" t="s">
        <v>5027</v>
      </c>
      <c r="B9018" t="s">
        <v>5028</v>
      </c>
      <c r="C9018" s="2">
        <v>44046.154861111114</v>
      </c>
      <c r="D9018" s="2">
        <v>44046.186111111114</v>
      </c>
      <c r="E9018" t="s">
        <v>4032</v>
      </c>
    </row>
    <row r="9019" spans="1:5" x14ac:dyDescent="0.2">
      <c r="A9019" t="s">
        <v>5027</v>
      </c>
      <c r="B9019" t="s">
        <v>5028</v>
      </c>
      <c r="C9019" s="2">
        <v>44046.154861111114</v>
      </c>
      <c r="D9019" s="2">
        <v>44046.186111111114</v>
      </c>
      <c r="E9019" t="s">
        <v>4033</v>
      </c>
    </row>
    <row r="9020" spans="1:5" x14ac:dyDescent="0.2">
      <c r="A9020" t="s">
        <v>5027</v>
      </c>
      <c r="B9020" t="s">
        <v>5028</v>
      </c>
      <c r="C9020" s="2">
        <v>44046.154861111114</v>
      </c>
      <c r="D9020" s="2">
        <v>44046.186111111114</v>
      </c>
      <c r="E9020" t="s">
        <v>4034</v>
      </c>
    </row>
    <row r="9021" spans="1:5" x14ac:dyDescent="0.2">
      <c r="A9021" t="s">
        <v>5027</v>
      </c>
      <c r="B9021" t="s">
        <v>5028</v>
      </c>
      <c r="C9021" s="2">
        <v>44046.154861111114</v>
      </c>
      <c r="D9021" s="2">
        <v>44046.186111111114</v>
      </c>
      <c r="E9021" t="s">
        <v>4035</v>
      </c>
    </row>
    <row r="9022" spans="1:5" x14ac:dyDescent="0.2">
      <c r="A9022" t="s">
        <v>5027</v>
      </c>
      <c r="B9022" t="s">
        <v>5028</v>
      </c>
      <c r="C9022" s="2">
        <v>44046.154861111114</v>
      </c>
      <c r="D9022" s="2">
        <v>44046.186111111114</v>
      </c>
      <c r="E9022" t="s">
        <v>7052</v>
      </c>
    </row>
    <row r="9023" spans="1:5" x14ac:dyDescent="0.2">
      <c r="A9023" t="s">
        <v>5027</v>
      </c>
      <c r="B9023" t="s">
        <v>5028</v>
      </c>
      <c r="C9023" s="2">
        <v>44046.154861111114</v>
      </c>
      <c r="D9023" s="2">
        <v>44046.186111111114</v>
      </c>
      <c r="E9023" t="s">
        <v>4039</v>
      </c>
    </row>
    <row r="9024" spans="1:5" x14ac:dyDescent="0.2">
      <c r="A9024" t="s">
        <v>5027</v>
      </c>
      <c r="B9024" t="s">
        <v>5028</v>
      </c>
      <c r="C9024" s="2">
        <v>44046.154861111114</v>
      </c>
      <c r="D9024" s="2">
        <v>44046.186111111114</v>
      </c>
      <c r="E9024" t="s">
        <v>4040</v>
      </c>
    </row>
    <row r="9025" spans="1:5" x14ac:dyDescent="0.2">
      <c r="A9025" t="s">
        <v>5027</v>
      </c>
      <c r="B9025" t="s">
        <v>5028</v>
      </c>
      <c r="C9025" s="2">
        <v>44046.154861111114</v>
      </c>
      <c r="D9025" s="2">
        <v>44046.186111111114</v>
      </c>
      <c r="E9025" t="s">
        <v>4041</v>
      </c>
    </row>
    <row r="9026" spans="1:5" x14ac:dyDescent="0.2">
      <c r="A9026" t="s">
        <v>5027</v>
      </c>
      <c r="B9026" t="s">
        <v>5028</v>
      </c>
      <c r="C9026" s="2">
        <v>44046.154861111114</v>
      </c>
      <c r="D9026" s="2">
        <v>44046.186111111114</v>
      </c>
      <c r="E9026" t="s">
        <v>7053</v>
      </c>
    </row>
    <row r="9027" spans="1:5" x14ac:dyDescent="0.2">
      <c r="A9027" t="s">
        <v>5027</v>
      </c>
      <c r="B9027" t="s">
        <v>5028</v>
      </c>
      <c r="C9027" s="2">
        <v>44046.154861111114</v>
      </c>
      <c r="D9027" s="2">
        <v>44046.186111111114</v>
      </c>
      <c r="E9027" t="s">
        <v>7054</v>
      </c>
    </row>
    <row r="9028" spans="1:5" x14ac:dyDescent="0.2">
      <c r="A9028" t="s">
        <v>5027</v>
      </c>
      <c r="B9028" t="s">
        <v>5028</v>
      </c>
      <c r="C9028" s="2">
        <v>44046.154861111114</v>
      </c>
      <c r="D9028" s="2">
        <v>44046.186111111114</v>
      </c>
      <c r="E9028" t="s">
        <v>7055</v>
      </c>
    </row>
    <row r="9029" spans="1:5" x14ac:dyDescent="0.2">
      <c r="A9029" t="s">
        <v>5027</v>
      </c>
      <c r="B9029" t="s">
        <v>5028</v>
      </c>
      <c r="C9029" s="2">
        <v>44046.154861111114</v>
      </c>
      <c r="D9029" s="2">
        <v>44046.186111111114</v>
      </c>
      <c r="E9029" t="s">
        <v>7056</v>
      </c>
    </row>
    <row r="9030" spans="1:5" x14ac:dyDescent="0.2">
      <c r="A9030" t="s">
        <v>5027</v>
      </c>
      <c r="B9030" t="s">
        <v>5028</v>
      </c>
      <c r="C9030" s="2">
        <v>44046.154861111114</v>
      </c>
      <c r="D9030" s="2">
        <v>44046.186111111114</v>
      </c>
      <c r="E9030" t="s">
        <v>7057</v>
      </c>
    </row>
    <row r="9031" spans="1:5" x14ac:dyDescent="0.2">
      <c r="A9031" t="s">
        <v>5027</v>
      </c>
      <c r="B9031" t="s">
        <v>5028</v>
      </c>
      <c r="C9031" s="2">
        <v>44046.154861111114</v>
      </c>
      <c r="D9031" s="2">
        <v>44046.186111111114</v>
      </c>
      <c r="E9031" t="s">
        <v>7058</v>
      </c>
    </row>
    <row r="9032" spans="1:5" x14ac:dyDescent="0.2">
      <c r="A9032" t="s">
        <v>5027</v>
      </c>
      <c r="B9032" t="s">
        <v>5028</v>
      </c>
      <c r="C9032" s="2">
        <v>44046.154861111114</v>
      </c>
      <c r="D9032" s="2">
        <v>44046.186111111114</v>
      </c>
      <c r="E9032" t="s">
        <v>7059</v>
      </c>
    </row>
    <row r="9033" spans="1:5" x14ac:dyDescent="0.2">
      <c r="A9033" t="s">
        <v>5027</v>
      </c>
      <c r="B9033" t="s">
        <v>5028</v>
      </c>
      <c r="C9033" s="2">
        <v>44046.154861111114</v>
      </c>
      <c r="D9033" s="2">
        <v>44046.186111111114</v>
      </c>
      <c r="E9033" t="s">
        <v>7060</v>
      </c>
    </row>
    <row r="9034" spans="1:5" x14ac:dyDescent="0.2">
      <c r="A9034" t="s">
        <v>5027</v>
      </c>
      <c r="B9034" t="s">
        <v>5028</v>
      </c>
      <c r="C9034" s="2">
        <v>44046.154861111114</v>
      </c>
      <c r="D9034" s="2">
        <v>44046.186111111114</v>
      </c>
      <c r="E9034" t="s">
        <v>4044</v>
      </c>
    </row>
    <row r="9035" spans="1:5" x14ac:dyDescent="0.2">
      <c r="A9035" t="s">
        <v>5027</v>
      </c>
      <c r="B9035" t="s">
        <v>5028</v>
      </c>
      <c r="C9035" s="2">
        <v>44046.154861111114</v>
      </c>
      <c r="D9035" s="2">
        <v>44046.186111111114</v>
      </c>
      <c r="E9035" t="s">
        <v>7061</v>
      </c>
    </row>
    <row r="9036" spans="1:5" x14ac:dyDescent="0.2">
      <c r="A9036" t="s">
        <v>5027</v>
      </c>
      <c r="B9036" t="s">
        <v>5028</v>
      </c>
      <c r="C9036" s="2">
        <v>44046.154861111114</v>
      </c>
      <c r="D9036" s="2">
        <v>44046.186111111114</v>
      </c>
      <c r="E9036" t="s">
        <v>7062</v>
      </c>
    </row>
    <row r="9037" spans="1:5" x14ac:dyDescent="0.2">
      <c r="A9037" t="s">
        <v>5027</v>
      </c>
      <c r="B9037" t="s">
        <v>5028</v>
      </c>
      <c r="C9037" s="2">
        <v>44046.154861111114</v>
      </c>
      <c r="D9037" s="2">
        <v>44046.186111111114</v>
      </c>
      <c r="E9037" t="s">
        <v>4045</v>
      </c>
    </row>
    <row r="9038" spans="1:5" x14ac:dyDescent="0.2">
      <c r="A9038" t="s">
        <v>5027</v>
      </c>
      <c r="B9038" t="s">
        <v>5028</v>
      </c>
      <c r="C9038" s="2">
        <v>44046.154861111114</v>
      </c>
      <c r="D9038" s="2">
        <v>44046.186111111114</v>
      </c>
      <c r="E9038" t="s">
        <v>4047</v>
      </c>
    </row>
    <row r="9039" spans="1:5" x14ac:dyDescent="0.2">
      <c r="A9039" t="s">
        <v>5027</v>
      </c>
      <c r="B9039" t="s">
        <v>5028</v>
      </c>
      <c r="C9039" s="2">
        <v>44046.154861111114</v>
      </c>
      <c r="D9039" s="2">
        <v>44046.186111111114</v>
      </c>
      <c r="E9039" t="s">
        <v>4048</v>
      </c>
    </row>
    <row r="9040" spans="1:5" x14ac:dyDescent="0.2">
      <c r="A9040" t="s">
        <v>5027</v>
      </c>
      <c r="B9040" t="s">
        <v>5028</v>
      </c>
      <c r="C9040" s="2">
        <v>44046.154861111114</v>
      </c>
      <c r="D9040" s="2">
        <v>44046.186111111114</v>
      </c>
      <c r="E9040" t="s">
        <v>4051</v>
      </c>
    </row>
    <row r="9041" spans="1:5" x14ac:dyDescent="0.2">
      <c r="A9041" t="s">
        <v>5027</v>
      </c>
      <c r="B9041" t="s">
        <v>5028</v>
      </c>
      <c r="C9041" s="2">
        <v>44046.154861111114</v>
      </c>
      <c r="D9041" s="2">
        <v>44046.186111111114</v>
      </c>
      <c r="E9041" t="s">
        <v>7063</v>
      </c>
    </row>
    <row r="9042" spans="1:5" x14ac:dyDescent="0.2">
      <c r="A9042" t="s">
        <v>5027</v>
      </c>
      <c r="B9042" t="s">
        <v>5028</v>
      </c>
      <c r="C9042" s="2">
        <v>44046.154861111114</v>
      </c>
      <c r="D9042" s="2">
        <v>44046.186111111114</v>
      </c>
      <c r="E9042" t="s">
        <v>4054</v>
      </c>
    </row>
    <row r="9043" spans="1:5" x14ac:dyDescent="0.2">
      <c r="A9043" t="s">
        <v>5027</v>
      </c>
      <c r="B9043" t="s">
        <v>5028</v>
      </c>
      <c r="C9043" s="2">
        <v>44046.154861111114</v>
      </c>
      <c r="D9043" s="2">
        <v>44046.186111111114</v>
      </c>
      <c r="E9043" t="s">
        <v>4055</v>
      </c>
    </row>
    <row r="9044" spans="1:5" x14ac:dyDescent="0.2">
      <c r="A9044" t="s">
        <v>5027</v>
      </c>
      <c r="B9044" t="s">
        <v>5028</v>
      </c>
      <c r="C9044" s="2">
        <v>44046.154861111114</v>
      </c>
      <c r="D9044" s="2">
        <v>44046.186111111114</v>
      </c>
      <c r="E9044" t="s">
        <v>4056</v>
      </c>
    </row>
    <row r="9045" spans="1:5" x14ac:dyDescent="0.2">
      <c r="A9045" t="s">
        <v>5027</v>
      </c>
      <c r="B9045" t="s">
        <v>5028</v>
      </c>
      <c r="C9045" s="2">
        <v>44046.154861111114</v>
      </c>
      <c r="D9045" s="2">
        <v>44046.186111111114</v>
      </c>
      <c r="E9045" t="s">
        <v>7064</v>
      </c>
    </row>
    <row r="9046" spans="1:5" x14ac:dyDescent="0.2">
      <c r="A9046" t="s">
        <v>5027</v>
      </c>
      <c r="B9046" t="s">
        <v>5028</v>
      </c>
      <c r="C9046" s="2">
        <v>44046.154861111114</v>
      </c>
      <c r="D9046" s="2">
        <v>44046.186111111114</v>
      </c>
      <c r="E9046" t="s">
        <v>4063</v>
      </c>
    </row>
    <row r="9047" spans="1:5" x14ac:dyDescent="0.2">
      <c r="A9047" t="s">
        <v>5027</v>
      </c>
      <c r="B9047" t="s">
        <v>5028</v>
      </c>
      <c r="C9047" s="2">
        <v>44046.154861111114</v>
      </c>
      <c r="D9047" s="2">
        <v>44046.186111111114</v>
      </c>
      <c r="E9047" t="s">
        <v>4064</v>
      </c>
    </row>
    <row r="9048" spans="1:5" x14ac:dyDescent="0.2">
      <c r="A9048" t="s">
        <v>5027</v>
      </c>
      <c r="B9048" t="s">
        <v>5028</v>
      </c>
      <c r="C9048" s="2">
        <v>44046.154861111114</v>
      </c>
      <c r="D9048" s="2">
        <v>44046.186111111114</v>
      </c>
      <c r="E9048" t="s">
        <v>7065</v>
      </c>
    </row>
    <row r="9049" spans="1:5" x14ac:dyDescent="0.2">
      <c r="A9049" t="s">
        <v>5027</v>
      </c>
      <c r="B9049" t="s">
        <v>5028</v>
      </c>
      <c r="C9049" s="2">
        <v>44046.154861111114</v>
      </c>
      <c r="D9049" s="2">
        <v>44046.186111111114</v>
      </c>
      <c r="E9049" t="s">
        <v>7066</v>
      </c>
    </row>
    <row r="9050" spans="1:5" x14ac:dyDescent="0.2">
      <c r="A9050" t="s">
        <v>5027</v>
      </c>
      <c r="B9050" t="s">
        <v>5028</v>
      </c>
      <c r="C9050" s="2">
        <v>44046.154861111114</v>
      </c>
      <c r="D9050" s="2">
        <v>44046.186111111114</v>
      </c>
      <c r="E9050" t="s">
        <v>7067</v>
      </c>
    </row>
    <row r="9051" spans="1:5" x14ac:dyDescent="0.2">
      <c r="A9051" t="s">
        <v>5027</v>
      </c>
      <c r="B9051" t="s">
        <v>5028</v>
      </c>
      <c r="C9051" s="2">
        <v>44046.154861111114</v>
      </c>
      <c r="D9051" s="2">
        <v>44046.186111111114</v>
      </c>
      <c r="E9051" t="s">
        <v>7068</v>
      </c>
    </row>
    <row r="9052" spans="1:5" x14ac:dyDescent="0.2">
      <c r="A9052" t="s">
        <v>5027</v>
      </c>
      <c r="B9052" t="s">
        <v>5028</v>
      </c>
      <c r="C9052" s="2">
        <v>44046.154861111114</v>
      </c>
      <c r="D9052" s="2">
        <v>44046.186111111114</v>
      </c>
      <c r="E9052" t="s">
        <v>7069</v>
      </c>
    </row>
    <row r="9053" spans="1:5" x14ac:dyDescent="0.2">
      <c r="A9053" t="s">
        <v>5027</v>
      </c>
      <c r="B9053" t="s">
        <v>5028</v>
      </c>
      <c r="C9053" s="2">
        <v>44046.154861111114</v>
      </c>
      <c r="D9053" s="2">
        <v>44046.186111111114</v>
      </c>
      <c r="E9053" t="s">
        <v>7070</v>
      </c>
    </row>
    <row r="9054" spans="1:5" x14ac:dyDescent="0.2">
      <c r="A9054" t="s">
        <v>5027</v>
      </c>
      <c r="B9054" t="s">
        <v>5028</v>
      </c>
      <c r="C9054" s="2">
        <v>44046.154861111114</v>
      </c>
      <c r="D9054" s="2">
        <v>44046.186111111114</v>
      </c>
      <c r="E9054" t="s">
        <v>7071</v>
      </c>
    </row>
    <row r="9055" spans="1:5" x14ac:dyDescent="0.2">
      <c r="A9055" t="s">
        <v>5027</v>
      </c>
      <c r="B9055" t="s">
        <v>5028</v>
      </c>
      <c r="C9055" s="2">
        <v>44046.154861111114</v>
      </c>
      <c r="D9055" s="2">
        <v>44046.186111111114</v>
      </c>
      <c r="E9055" t="s">
        <v>4068</v>
      </c>
    </row>
    <row r="9056" spans="1:5" x14ac:dyDescent="0.2">
      <c r="A9056" t="s">
        <v>5027</v>
      </c>
      <c r="B9056" t="s">
        <v>5028</v>
      </c>
      <c r="C9056" s="2">
        <v>44046.154861111114</v>
      </c>
      <c r="D9056" s="2">
        <v>44046.186111111114</v>
      </c>
      <c r="E9056" t="s">
        <v>4069</v>
      </c>
    </row>
    <row r="9057" spans="1:5" x14ac:dyDescent="0.2">
      <c r="A9057" t="s">
        <v>5027</v>
      </c>
      <c r="B9057" t="s">
        <v>5028</v>
      </c>
      <c r="C9057" s="2">
        <v>44046.154861111114</v>
      </c>
      <c r="D9057" s="2">
        <v>44046.186111111114</v>
      </c>
      <c r="E9057" t="s">
        <v>4070</v>
      </c>
    </row>
    <row r="9058" spans="1:5" x14ac:dyDescent="0.2">
      <c r="A9058" t="s">
        <v>5027</v>
      </c>
      <c r="B9058" t="s">
        <v>5028</v>
      </c>
      <c r="C9058" s="2">
        <v>44046.154861111114</v>
      </c>
      <c r="D9058" s="2">
        <v>44046.186111111114</v>
      </c>
      <c r="E9058" t="s">
        <v>4073</v>
      </c>
    </row>
    <row r="9059" spans="1:5" x14ac:dyDescent="0.2">
      <c r="A9059" t="s">
        <v>5027</v>
      </c>
      <c r="B9059" t="s">
        <v>5028</v>
      </c>
      <c r="C9059" s="2">
        <v>44046.154861111114</v>
      </c>
      <c r="D9059" s="2">
        <v>44046.186111111114</v>
      </c>
      <c r="E9059" t="s">
        <v>4076</v>
      </c>
    </row>
    <row r="9060" spans="1:5" x14ac:dyDescent="0.2">
      <c r="A9060" t="s">
        <v>5027</v>
      </c>
      <c r="B9060" t="s">
        <v>5028</v>
      </c>
      <c r="C9060" s="2">
        <v>44046.154861111114</v>
      </c>
      <c r="D9060" s="2">
        <v>44046.186111111114</v>
      </c>
      <c r="E9060" t="s">
        <v>4077</v>
      </c>
    </row>
    <row r="9061" spans="1:5" x14ac:dyDescent="0.2">
      <c r="A9061" t="s">
        <v>5027</v>
      </c>
      <c r="B9061" t="s">
        <v>5028</v>
      </c>
      <c r="C9061" s="2">
        <v>44046.154861111114</v>
      </c>
      <c r="D9061" s="2">
        <v>44046.186111111114</v>
      </c>
      <c r="E9061" t="s">
        <v>7072</v>
      </c>
    </row>
    <row r="9062" spans="1:5" x14ac:dyDescent="0.2">
      <c r="A9062" t="s">
        <v>5027</v>
      </c>
      <c r="B9062" t="s">
        <v>5028</v>
      </c>
      <c r="C9062" s="2">
        <v>44046.154861111114</v>
      </c>
      <c r="D9062" s="2">
        <v>44046.186111111114</v>
      </c>
      <c r="E9062" t="s">
        <v>4078</v>
      </c>
    </row>
    <row r="9063" spans="1:5" x14ac:dyDescent="0.2">
      <c r="A9063" t="s">
        <v>5027</v>
      </c>
      <c r="B9063" t="s">
        <v>5028</v>
      </c>
      <c r="C9063" s="2">
        <v>44046.154861111114</v>
      </c>
      <c r="D9063" s="2">
        <v>44046.186111111114</v>
      </c>
      <c r="E9063" t="s">
        <v>7073</v>
      </c>
    </row>
    <row r="9064" spans="1:5" x14ac:dyDescent="0.2">
      <c r="A9064" t="s">
        <v>5027</v>
      </c>
      <c r="B9064" t="s">
        <v>5028</v>
      </c>
      <c r="C9064" s="2">
        <v>44046.154861111114</v>
      </c>
      <c r="D9064" s="2">
        <v>44046.186111111114</v>
      </c>
      <c r="E9064" t="s">
        <v>7074</v>
      </c>
    </row>
    <row r="9065" spans="1:5" x14ac:dyDescent="0.2">
      <c r="A9065" t="s">
        <v>5027</v>
      </c>
      <c r="B9065" t="s">
        <v>5028</v>
      </c>
      <c r="C9065" s="2">
        <v>44046.154861111114</v>
      </c>
      <c r="D9065" s="2">
        <v>44046.186111111114</v>
      </c>
      <c r="E9065" t="s">
        <v>7075</v>
      </c>
    </row>
    <row r="9066" spans="1:5" x14ac:dyDescent="0.2">
      <c r="A9066" t="s">
        <v>5027</v>
      </c>
      <c r="B9066" t="s">
        <v>5028</v>
      </c>
      <c r="C9066" s="2">
        <v>44046.154861111114</v>
      </c>
      <c r="D9066" s="2">
        <v>44046.186111111114</v>
      </c>
      <c r="E9066" t="s">
        <v>7076</v>
      </c>
    </row>
    <row r="9067" spans="1:5" x14ac:dyDescent="0.2">
      <c r="A9067" t="s">
        <v>5027</v>
      </c>
      <c r="B9067" t="s">
        <v>5028</v>
      </c>
      <c r="C9067" s="2">
        <v>44046.154861111114</v>
      </c>
      <c r="D9067" s="2">
        <v>44046.186111111114</v>
      </c>
      <c r="E9067" t="s">
        <v>4081</v>
      </c>
    </row>
    <row r="9068" spans="1:5" x14ac:dyDescent="0.2">
      <c r="A9068" t="s">
        <v>5027</v>
      </c>
      <c r="B9068" t="s">
        <v>5028</v>
      </c>
      <c r="C9068" s="2">
        <v>44046.154861111114</v>
      </c>
      <c r="D9068" s="2">
        <v>44046.186111111114</v>
      </c>
      <c r="E9068" t="s">
        <v>7077</v>
      </c>
    </row>
    <row r="9069" spans="1:5" x14ac:dyDescent="0.2">
      <c r="A9069" t="s">
        <v>5027</v>
      </c>
      <c r="B9069" t="s">
        <v>5028</v>
      </c>
      <c r="C9069" s="2">
        <v>44046.154861111114</v>
      </c>
      <c r="D9069" s="2">
        <v>44046.186111111114</v>
      </c>
      <c r="E9069" t="s">
        <v>4082</v>
      </c>
    </row>
    <row r="9070" spans="1:5" x14ac:dyDescent="0.2">
      <c r="A9070" t="s">
        <v>5027</v>
      </c>
      <c r="B9070" t="s">
        <v>5028</v>
      </c>
      <c r="C9070" s="2">
        <v>44046.154861111114</v>
      </c>
      <c r="D9070" s="2">
        <v>44046.186111111114</v>
      </c>
      <c r="E9070" t="s">
        <v>7078</v>
      </c>
    </row>
    <row r="9071" spans="1:5" x14ac:dyDescent="0.2">
      <c r="A9071" t="s">
        <v>5027</v>
      </c>
      <c r="B9071" t="s">
        <v>5028</v>
      </c>
      <c r="C9071" s="2">
        <v>44046.154861111114</v>
      </c>
      <c r="D9071" s="2">
        <v>44046.186111111114</v>
      </c>
      <c r="E9071" t="s">
        <v>7079</v>
      </c>
    </row>
    <row r="9072" spans="1:5" x14ac:dyDescent="0.2">
      <c r="A9072" t="s">
        <v>5027</v>
      </c>
      <c r="B9072" t="s">
        <v>5028</v>
      </c>
      <c r="C9072" s="2">
        <v>44046.154861111114</v>
      </c>
      <c r="D9072" s="2">
        <v>44046.186111111114</v>
      </c>
      <c r="E9072" t="s">
        <v>4086</v>
      </c>
    </row>
    <row r="9073" spans="1:5" x14ac:dyDescent="0.2">
      <c r="A9073" t="s">
        <v>5027</v>
      </c>
      <c r="B9073" t="s">
        <v>5028</v>
      </c>
      <c r="C9073" s="2">
        <v>44046.154861111114</v>
      </c>
      <c r="D9073" s="2">
        <v>44046.186111111114</v>
      </c>
      <c r="E9073" t="s">
        <v>4087</v>
      </c>
    </row>
    <row r="9074" spans="1:5" x14ac:dyDescent="0.2">
      <c r="A9074" t="s">
        <v>5027</v>
      </c>
      <c r="B9074" t="s">
        <v>5028</v>
      </c>
      <c r="C9074" s="2">
        <v>44046.154861111114</v>
      </c>
      <c r="D9074" s="2">
        <v>44046.186111111114</v>
      </c>
      <c r="E9074" t="s">
        <v>4088</v>
      </c>
    </row>
    <row r="9075" spans="1:5" x14ac:dyDescent="0.2">
      <c r="A9075" t="s">
        <v>5027</v>
      </c>
      <c r="B9075" t="s">
        <v>5028</v>
      </c>
      <c r="C9075" s="2">
        <v>44046.154861111114</v>
      </c>
      <c r="D9075" s="2">
        <v>44046.186111111114</v>
      </c>
      <c r="E9075" t="s">
        <v>4090</v>
      </c>
    </row>
    <row r="9076" spans="1:5" x14ac:dyDescent="0.2">
      <c r="A9076" t="s">
        <v>5027</v>
      </c>
      <c r="B9076" t="s">
        <v>5028</v>
      </c>
      <c r="C9076" s="2">
        <v>44046.154861111114</v>
      </c>
      <c r="D9076" s="2">
        <v>44046.186111111114</v>
      </c>
      <c r="E9076" t="s">
        <v>4091</v>
      </c>
    </row>
    <row r="9077" spans="1:5" x14ac:dyDescent="0.2">
      <c r="A9077" t="s">
        <v>5027</v>
      </c>
      <c r="B9077" t="s">
        <v>5028</v>
      </c>
      <c r="C9077" s="2">
        <v>44046.154861111114</v>
      </c>
      <c r="D9077" s="2">
        <v>44046.186111111114</v>
      </c>
      <c r="E9077" t="s">
        <v>4092</v>
      </c>
    </row>
    <row r="9078" spans="1:5" x14ac:dyDescent="0.2">
      <c r="A9078" t="s">
        <v>5027</v>
      </c>
      <c r="B9078" t="s">
        <v>5028</v>
      </c>
      <c r="C9078" s="2">
        <v>44046.154861111114</v>
      </c>
      <c r="D9078" s="2">
        <v>44046.186111111114</v>
      </c>
      <c r="E9078" t="s">
        <v>7080</v>
      </c>
    </row>
    <row r="9079" spans="1:5" x14ac:dyDescent="0.2">
      <c r="A9079" t="s">
        <v>5027</v>
      </c>
      <c r="B9079" t="s">
        <v>5028</v>
      </c>
      <c r="C9079" s="2">
        <v>44046.154861111114</v>
      </c>
      <c r="D9079" s="2">
        <v>44046.186111111114</v>
      </c>
      <c r="E9079" t="s">
        <v>4097</v>
      </c>
    </row>
    <row r="9080" spans="1:5" x14ac:dyDescent="0.2">
      <c r="A9080" t="s">
        <v>5027</v>
      </c>
      <c r="B9080" t="s">
        <v>5028</v>
      </c>
      <c r="C9080" s="2">
        <v>44046.154861111114</v>
      </c>
      <c r="D9080" s="2">
        <v>44046.186111111114</v>
      </c>
      <c r="E9080" t="s">
        <v>7081</v>
      </c>
    </row>
    <row r="9081" spans="1:5" x14ac:dyDescent="0.2">
      <c r="A9081" t="s">
        <v>5027</v>
      </c>
      <c r="B9081" t="s">
        <v>5028</v>
      </c>
      <c r="C9081" s="2">
        <v>44046.154861111114</v>
      </c>
      <c r="D9081" s="2">
        <v>44046.186111111114</v>
      </c>
      <c r="E9081" t="s">
        <v>4099</v>
      </c>
    </row>
    <row r="9082" spans="1:5" x14ac:dyDescent="0.2">
      <c r="A9082" t="s">
        <v>5027</v>
      </c>
      <c r="B9082" t="s">
        <v>5028</v>
      </c>
      <c r="C9082" s="2">
        <v>44046.154861111114</v>
      </c>
      <c r="D9082" s="2">
        <v>44046.186111111114</v>
      </c>
      <c r="E9082" t="s">
        <v>7082</v>
      </c>
    </row>
    <row r="9083" spans="1:5" x14ac:dyDescent="0.2">
      <c r="A9083" t="s">
        <v>5027</v>
      </c>
      <c r="B9083" t="s">
        <v>5028</v>
      </c>
      <c r="C9083" s="2">
        <v>44046.154861111114</v>
      </c>
      <c r="D9083" s="2">
        <v>44046.186111111114</v>
      </c>
      <c r="E9083" t="s">
        <v>7083</v>
      </c>
    </row>
    <row r="9084" spans="1:5" x14ac:dyDescent="0.2">
      <c r="A9084" t="s">
        <v>5027</v>
      </c>
      <c r="B9084" t="s">
        <v>5028</v>
      </c>
      <c r="C9084" s="2">
        <v>44046.154861111114</v>
      </c>
      <c r="D9084" s="2">
        <v>44046.186111111114</v>
      </c>
      <c r="E9084" t="s">
        <v>4100</v>
      </c>
    </row>
    <row r="9085" spans="1:5" x14ac:dyDescent="0.2">
      <c r="A9085" t="s">
        <v>5027</v>
      </c>
      <c r="B9085" t="s">
        <v>5028</v>
      </c>
      <c r="C9085" s="2">
        <v>44046.154861111114</v>
      </c>
      <c r="D9085" s="2">
        <v>44046.186111111114</v>
      </c>
      <c r="E9085" t="s">
        <v>7084</v>
      </c>
    </row>
    <row r="9086" spans="1:5" x14ac:dyDescent="0.2">
      <c r="A9086" t="s">
        <v>5027</v>
      </c>
      <c r="B9086" t="s">
        <v>5028</v>
      </c>
      <c r="C9086" s="2">
        <v>44046.154861111114</v>
      </c>
      <c r="D9086" s="2">
        <v>44046.186111111114</v>
      </c>
      <c r="E9086" t="s">
        <v>4103</v>
      </c>
    </row>
    <row r="9087" spans="1:5" x14ac:dyDescent="0.2">
      <c r="A9087" t="s">
        <v>5027</v>
      </c>
      <c r="B9087" t="s">
        <v>5028</v>
      </c>
      <c r="C9087" s="2">
        <v>44046.154861111114</v>
      </c>
      <c r="D9087" s="2">
        <v>44046.186111111114</v>
      </c>
      <c r="E9087" t="s">
        <v>4104</v>
      </c>
    </row>
    <row r="9088" spans="1:5" x14ac:dyDescent="0.2">
      <c r="A9088" t="s">
        <v>5027</v>
      </c>
      <c r="B9088" t="s">
        <v>5028</v>
      </c>
      <c r="C9088" s="2">
        <v>44046.154861111114</v>
      </c>
      <c r="D9088" s="2">
        <v>44046.186111111114</v>
      </c>
      <c r="E9088" t="s">
        <v>4109</v>
      </c>
    </row>
    <row r="9089" spans="1:5" x14ac:dyDescent="0.2">
      <c r="A9089" t="s">
        <v>5027</v>
      </c>
      <c r="B9089" t="s">
        <v>5028</v>
      </c>
      <c r="C9089" s="2">
        <v>44046.154861111114</v>
      </c>
      <c r="D9089" s="2">
        <v>44046.186111111114</v>
      </c>
      <c r="E9089" t="s">
        <v>4110</v>
      </c>
    </row>
    <row r="9090" spans="1:5" x14ac:dyDescent="0.2">
      <c r="A9090" t="s">
        <v>5027</v>
      </c>
      <c r="B9090" t="s">
        <v>5028</v>
      </c>
      <c r="C9090" s="2">
        <v>44046.154861111114</v>
      </c>
      <c r="D9090" s="2">
        <v>44046.186111111114</v>
      </c>
      <c r="E9090" t="s">
        <v>4111</v>
      </c>
    </row>
    <row r="9091" spans="1:5" x14ac:dyDescent="0.2">
      <c r="A9091" t="s">
        <v>5027</v>
      </c>
      <c r="B9091" t="s">
        <v>5028</v>
      </c>
      <c r="C9091" s="2">
        <v>44046.154861111114</v>
      </c>
      <c r="D9091" s="2">
        <v>44046.186111111114</v>
      </c>
      <c r="E9091" t="s">
        <v>4113</v>
      </c>
    </row>
    <row r="9092" spans="1:5" x14ac:dyDescent="0.2">
      <c r="A9092" t="s">
        <v>5027</v>
      </c>
      <c r="B9092" t="s">
        <v>5028</v>
      </c>
      <c r="C9092" s="2">
        <v>44046.154861111114</v>
      </c>
      <c r="D9092" s="2">
        <v>44046.186111111114</v>
      </c>
      <c r="E9092" t="s">
        <v>7085</v>
      </c>
    </row>
    <row r="9093" spans="1:5" x14ac:dyDescent="0.2">
      <c r="A9093" t="s">
        <v>5027</v>
      </c>
      <c r="B9093" t="s">
        <v>5028</v>
      </c>
      <c r="C9093" s="2">
        <v>44046.154861111114</v>
      </c>
      <c r="D9093" s="2">
        <v>44046.186111111114</v>
      </c>
      <c r="E9093" t="s">
        <v>7086</v>
      </c>
    </row>
    <row r="9094" spans="1:5" x14ac:dyDescent="0.2">
      <c r="A9094" t="s">
        <v>5027</v>
      </c>
      <c r="B9094" t="s">
        <v>5028</v>
      </c>
      <c r="C9094" s="2">
        <v>44046.154861111114</v>
      </c>
      <c r="D9094" s="2">
        <v>44046.186111111114</v>
      </c>
      <c r="E9094" t="s">
        <v>4114</v>
      </c>
    </row>
    <row r="9095" spans="1:5" x14ac:dyDescent="0.2">
      <c r="A9095" t="s">
        <v>5027</v>
      </c>
      <c r="B9095" t="s">
        <v>5028</v>
      </c>
      <c r="C9095" s="2">
        <v>44046.154861111114</v>
      </c>
      <c r="D9095" s="2">
        <v>44046.186111111114</v>
      </c>
      <c r="E9095" t="s">
        <v>4115</v>
      </c>
    </row>
    <row r="9096" spans="1:5" x14ac:dyDescent="0.2">
      <c r="A9096" t="s">
        <v>5027</v>
      </c>
      <c r="B9096" t="s">
        <v>5028</v>
      </c>
      <c r="C9096" s="2">
        <v>44046.154861111114</v>
      </c>
      <c r="D9096" s="2">
        <v>44046.186111111114</v>
      </c>
      <c r="E9096" t="s">
        <v>4116</v>
      </c>
    </row>
    <row r="9097" spans="1:5" x14ac:dyDescent="0.2">
      <c r="A9097" t="s">
        <v>5027</v>
      </c>
      <c r="B9097" t="s">
        <v>5028</v>
      </c>
      <c r="C9097" s="2">
        <v>44046.154861111114</v>
      </c>
      <c r="D9097" s="2">
        <v>44046.186111111114</v>
      </c>
      <c r="E9097" t="s">
        <v>7087</v>
      </c>
    </row>
    <row r="9098" spans="1:5" x14ac:dyDescent="0.2">
      <c r="A9098" t="s">
        <v>5027</v>
      </c>
      <c r="B9098" t="s">
        <v>5028</v>
      </c>
      <c r="C9098" s="2">
        <v>44046.154861111114</v>
      </c>
      <c r="D9098" s="2">
        <v>44046.186111111114</v>
      </c>
      <c r="E9098" t="s">
        <v>4117</v>
      </c>
    </row>
    <row r="9099" spans="1:5" x14ac:dyDescent="0.2">
      <c r="A9099" t="s">
        <v>5027</v>
      </c>
      <c r="B9099" t="s">
        <v>5028</v>
      </c>
      <c r="C9099" s="2">
        <v>44046.154861111114</v>
      </c>
      <c r="D9099" s="2">
        <v>44046.186111111114</v>
      </c>
      <c r="E9099" t="s">
        <v>7088</v>
      </c>
    </row>
    <row r="9100" spans="1:5" x14ac:dyDescent="0.2">
      <c r="A9100" t="s">
        <v>5027</v>
      </c>
      <c r="B9100" t="s">
        <v>5028</v>
      </c>
      <c r="C9100" s="2">
        <v>44046.154861111114</v>
      </c>
      <c r="D9100" s="2">
        <v>44046.186111111114</v>
      </c>
      <c r="E9100" t="s">
        <v>7089</v>
      </c>
    </row>
    <row r="9101" spans="1:5" x14ac:dyDescent="0.2">
      <c r="A9101" t="s">
        <v>5027</v>
      </c>
      <c r="B9101" t="s">
        <v>5028</v>
      </c>
      <c r="C9101" s="2">
        <v>44046.154861111114</v>
      </c>
      <c r="D9101" s="2">
        <v>44046.186111111114</v>
      </c>
      <c r="E9101" t="s">
        <v>4119</v>
      </c>
    </row>
    <row r="9102" spans="1:5" x14ac:dyDescent="0.2">
      <c r="A9102" t="s">
        <v>5027</v>
      </c>
      <c r="B9102" t="s">
        <v>5028</v>
      </c>
      <c r="C9102" s="2">
        <v>44046.154861111114</v>
      </c>
      <c r="D9102" s="2">
        <v>44046.186111111114</v>
      </c>
      <c r="E9102" t="s">
        <v>7090</v>
      </c>
    </row>
    <row r="9103" spans="1:5" x14ac:dyDescent="0.2">
      <c r="A9103" t="s">
        <v>5027</v>
      </c>
      <c r="B9103" t="s">
        <v>5028</v>
      </c>
      <c r="C9103" s="2">
        <v>44046.154861111114</v>
      </c>
      <c r="D9103" s="2">
        <v>44046.186111111114</v>
      </c>
      <c r="E9103" t="s">
        <v>7091</v>
      </c>
    </row>
    <row r="9104" spans="1:5" x14ac:dyDescent="0.2">
      <c r="A9104" t="s">
        <v>5027</v>
      </c>
      <c r="B9104" t="s">
        <v>5028</v>
      </c>
      <c r="C9104" s="2">
        <v>44046.154861111114</v>
      </c>
      <c r="D9104" s="2">
        <v>44046.186111111114</v>
      </c>
      <c r="E9104" t="s">
        <v>4122</v>
      </c>
    </row>
    <row r="9105" spans="1:5" x14ac:dyDescent="0.2">
      <c r="A9105" t="s">
        <v>5027</v>
      </c>
      <c r="B9105" t="s">
        <v>5028</v>
      </c>
      <c r="C9105" s="2">
        <v>44046.154861111114</v>
      </c>
      <c r="D9105" s="2">
        <v>44046.186111111114</v>
      </c>
      <c r="E9105" t="s">
        <v>4123</v>
      </c>
    </row>
    <row r="9106" spans="1:5" x14ac:dyDescent="0.2">
      <c r="A9106" t="s">
        <v>5027</v>
      </c>
      <c r="B9106" t="s">
        <v>5028</v>
      </c>
      <c r="C9106" s="2">
        <v>44046.154861111114</v>
      </c>
      <c r="D9106" s="2">
        <v>44046.186111111114</v>
      </c>
      <c r="E9106" t="s">
        <v>7092</v>
      </c>
    </row>
    <row r="9107" spans="1:5" x14ac:dyDescent="0.2">
      <c r="A9107" t="s">
        <v>5027</v>
      </c>
      <c r="B9107" t="s">
        <v>5028</v>
      </c>
      <c r="C9107" s="2">
        <v>44046.154861111114</v>
      </c>
      <c r="D9107" s="2">
        <v>44046.186111111114</v>
      </c>
      <c r="E9107" t="s">
        <v>4125</v>
      </c>
    </row>
    <row r="9108" spans="1:5" x14ac:dyDescent="0.2">
      <c r="A9108" t="s">
        <v>5027</v>
      </c>
      <c r="B9108" t="s">
        <v>5028</v>
      </c>
      <c r="C9108" s="2">
        <v>44046.154861111114</v>
      </c>
      <c r="D9108" s="2">
        <v>44046.186111111114</v>
      </c>
      <c r="E9108" t="s">
        <v>4127</v>
      </c>
    </row>
    <row r="9109" spans="1:5" x14ac:dyDescent="0.2">
      <c r="A9109" t="s">
        <v>5027</v>
      </c>
      <c r="B9109" t="s">
        <v>5028</v>
      </c>
      <c r="C9109" s="2">
        <v>44046.154861111114</v>
      </c>
      <c r="D9109" s="2">
        <v>44046.186111111114</v>
      </c>
      <c r="E9109" t="s">
        <v>4128</v>
      </c>
    </row>
    <row r="9110" spans="1:5" x14ac:dyDescent="0.2">
      <c r="A9110" t="s">
        <v>5027</v>
      </c>
      <c r="B9110" t="s">
        <v>5028</v>
      </c>
      <c r="C9110" s="2">
        <v>44046.154861111114</v>
      </c>
      <c r="D9110" s="2">
        <v>44046.186111111114</v>
      </c>
      <c r="E9110" t="s">
        <v>4129</v>
      </c>
    </row>
    <row r="9111" spans="1:5" x14ac:dyDescent="0.2">
      <c r="A9111" t="s">
        <v>5027</v>
      </c>
      <c r="B9111" t="s">
        <v>5028</v>
      </c>
      <c r="C9111" s="2">
        <v>44046.154861111114</v>
      </c>
      <c r="D9111" s="2">
        <v>44046.186111111114</v>
      </c>
      <c r="E9111" t="s">
        <v>4130</v>
      </c>
    </row>
    <row r="9112" spans="1:5" x14ac:dyDescent="0.2">
      <c r="A9112" t="s">
        <v>5027</v>
      </c>
      <c r="B9112" t="s">
        <v>5028</v>
      </c>
      <c r="C9112" s="2">
        <v>44046.154861111114</v>
      </c>
      <c r="D9112" s="2">
        <v>44046.186111111114</v>
      </c>
      <c r="E9112" t="s">
        <v>4131</v>
      </c>
    </row>
    <row r="9113" spans="1:5" x14ac:dyDescent="0.2">
      <c r="A9113" t="s">
        <v>5027</v>
      </c>
      <c r="B9113" t="s">
        <v>5028</v>
      </c>
      <c r="C9113" s="2">
        <v>44046.154861111114</v>
      </c>
      <c r="D9113" s="2">
        <v>44046.186111111114</v>
      </c>
      <c r="E9113" t="s">
        <v>7093</v>
      </c>
    </row>
    <row r="9114" spans="1:5" x14ac:dyDescent="0.2">
      <c r="A9114" t="s">
        <v>5027</v>
      </c>
      <c r="B9114" t="s">
        <v>5028</v>
      </c>
      <c r="C9114" s="2">
        <v>44046.154861111114</v>
      </c>
      <c r="D9114" s="2">
        <v>44046.186111111114</v>
      </c>
      <c r="E9114" t="s">
        <v>7094</v>
      </c>
    </row>
    <row r="9115" spans="1:5" x14ac:dyDescent="0.2">
      <c r="A9115" t="s">
        <v>5027</v>
      </c>
      <c r="B9115" t="s">
        <v>5028</v>
      </c>
      <c r="C9115" s="2">
        <v>44046.154861111114</v>
      </c>
      <c r="D9115" s="2">
        <v>44046.186111111114</v>
      </c>
      <c r="E9115" t="s">
        <v>4134</v>
      </c>
    </row>
    <row r="9116" spans="1:5" x14ac:dyDescent="0.2">
      <c r="A9116" t="s">
        <v>5027</v>
      </c>
      <c r="B9116" t="s">
        <v>5028</v>
      </c>
      <c r="C9116" s="2">
        <v>44046.154861111114</v>
      </c>
      <c r="D9116" s="2">
        <v>44046.186111111114</v>
      </c>
      <c r="E9116" t="s">
        <v>4136</v>
      </c>
    </row>
    <row r="9117" spans="1:5" x14ac:dyDescent="0.2">
      <c r="A9117" t="s">
        <v>5027</v>
      </c>
      <c r="B9117" t="s">
        <v>5028</v>
      </c>
      <c r="C9117" s="2">
        <v>44046.154861111114</v>
      </c>
      <c r="D9117" s="2">
        <v>44046.186111111114</v>
      </c>
      <c r="E9117" t="s">
        <v>7095</v>
      </c>
    </row>
    <row r="9118" spans="1:5" x14ac:dyDescent="0.2">
      <c r="A9118" t="s">
        <v>5027</v>
      </c>
      <c r="B9118" t="s">
        <v>5028</v>
      </c>
      <c r="C9118" s="2">
        <v>44046.154861111114</v>
      </c>
      <c r="D9118" s="2">
        <v>44046.186111111114</v>
      </c>
      <c r="E9118" t="s">
        <v>4137</v>
      </c>
    </row>
    <row r="9119" spans="1:5" x14ac:dyDescent="0.2">
      <c r="A9119" t="s">
        <v>5027</v>
      </c>
      <c r="B9119" t="s">
        <v>5028</v>
      </c>
      <c r="C9119" s="2">
        <v>44046.154861111114</v>
      </c>
      <c r="D9119" s="2">
        <v>44046.186111111114</v>
      </c>
      <c r="E9119" t="s">
        <v>7096</v>
      </c>
    </row>
    <row r="9120" spans="1:5" x14ac:dyDescent="0.2">
      <c r="A9120" t="s">
        <v>5027</v>
      </c>
      <c r="B9120" t="s">
        <v>5028</v>
      </c>
      <c r="C9120" s="2">
        <v>44046.154861111114</v>
      </c>
      <c r="D9120" s="2">
        <v>44046.186111111114</v>
      </c>
      <c r="E9120" t="s">
        <v>7097</v>
      </c>
    </row>
    <row r="9121" spans="1:5" x14ac:dyDescent="0.2">
      <c r="A9121" t="s">
        <v>5027</v>
      </c>
      <c r="B9121" t="s">
        <v>5028</v>
      </c>
      <c r="C9121" s="2">
        <v>44046.154861111114</v>
      </c>
      <c r="D9121" s="2">
        <v>44046.186111111114</v>
      </c>
      <c r="E9121" t="s">
        <v>7098</v>
      </c>
    </row>
    <row r="9122" spans="1:5" x14ac:dyDescent="0.2">
      <c r="A9122" t="s">
        <v>5027</v>
      </c>
      <c r="B9122" t="s">
        <v>5028</v>
      </c>
      <c r="C9122" s="2">
        <v>44046.154861111114</v>
      </c>
      <c r="D9122" s="2">
        <v>44046.186111111114</v>
      </c>
      <c r="E9122" t="s">
        <v>4139</v>
      </c>
    </row>
    <row r="9123" spans="1:5" x14ac:dyDescent="0.2">
      <c r="A9123" t="s">
        <v>5027</v>
      </c>
      <c r="B9123" t="s">
        <v>5028</v>
      </c>
      <c r="C9123" s="2">
        <v>44046.154861111114</v>
      </c>
      <c r="D9123" s="2">
        <v>44046.186111111114</v>
      </c>
      <c r="E9123" t="s">
        <v>4140</v>
      </c>
    </row>
    <row r="9124" spans="1:5" x14ac:dyDescent="0.2">
      <c r="A9124" t="s">
        <v>5027</v>
      </c>
      <c r="B9124" t="s">
        <v>5028</v>
      </c>
      <c r="C9124" s="2">
        <v>44046.154861111114</v>
      </c>
      <c r="D9124" s="2">
        <v>44046.186111111114</v>
      </c>
      <c r="E9124" t="s">
        <v>4142</v>
      </c>
    </row>
    <row r="9125" spans="1:5" x14ac:dyDescent="0.2">
      <c r="A9125" t="s">
        <v>5027</v>
      </c>
      <c r="B9125" t="s">
        <v>5028</v>
      </c>
      <c r="C9125" s="2">
        <v>44046.154861111114</v>
      </c>
      <c r="D9125" s="2">
        <v>44046.186111111114</v>
      </c>
      <c r="E9125" t="s">
        <v>7099</v>
      </c>
    </row>
    <row r="9126" spans="1:5" x14ac:dyDescent="0.2">
      <c r="A9126" t="s">
        <v>5027</v>
      </c>
      <c r="B9126" t="s">
        <v>5028</v>
      </c>
      <c r="C9126" s="2">
        <v>44046.154861111114</v>
      </c>
      <c r="D9126" s="2">
        <v>44046.186111111114</v>
      </c>
      <c r="E9126" t="s">
        <v>4143</v>
      </c>
    </row>
    <row r="9127" spans="1:5" x14ac:dyDescent="0.2">
      <c r="A9127" t="s">
        <v>5027</v>
      </c>
      <c r="B9127" t="s">
        <v>5028</v>
      </c>
      <c r="C9127" s="2">
        <v>44046.154861111114</v>
      </c>
      <c r="D9127" s="2">
        <v>44046.186111111114</v>
      </c>
      <c r="E9127" t="s">
        <v>4145</v>
      </c>
    </row>
    <row r="9128" spans="1:5" x14ac:dyDescent="0.2">
      <c r="A9128" t="s">
        <v>5027</v>
      </c>
      <c r="B9128" t="s">
        <v>5028</v>
      </c>
      <c r="C9128" s="2">
        <v>44046.154861111114</v>
      </c>
      <c r="D9128" s="2">
        <v>44046.186111111114</v>
      </c>
      <c r="E9128" t="s">
        <v>7100</v>
      </c>
    </row>
    <row r="9129" spans="1:5" x14ac:dyDescent="0.2">
      <c r="A9129" t="s">
        <v>5027</v>
      </c>
      <c r="B9129" t="s">
        <v>5028</v>
      </c>
      <c r="C9129" s="2">
        <v>44046.154861111114</v>
      </c>
      <c r="D9129" s="2">
        <v>44046.186111111114</v>
      </c>
      <c r="E9129" t="s">
        <v>7101</v>
      </c>
    </row>
    <row r="9130" spans="1:5" x14ac:dyDescent="0.2">
      <c r="A9130" t="s">
        <v>5027</v>
      </c>
      <c r="B9130" t="s">
        <v>5028</v>
      </c>
      <c r="C9130" s="2">
        <v>44046.154861111114</v>
      </c>
      <c r="D9130" s="2">
        <v>44046.186111111114</v>
      </c>
      <c r="E9130" t="s">
        <v>4146</v>
      </c>
    </row>
    <row r="9131" spans="1:5" x14ac:dyDescent="0.2">
      <c r="A9131" t="s">
        <v>5027</v>
      </c>
      <c r="B9131" t="s">
        <v>5028</v>
      </c>
      <c r="C9131" s="2">
        <v>44046.154861111114</v>
      </c>
      <c r="D9131" s="2">
        <v>44046.186111111114</v>
      </c>
      <c r="E9131" t="s">
        <v>4148</v>
      </c>
    </row>
    <row r="9132" spans="1:5" x14ac:dyDescent="0.2">
      <c r="A9132" t="s">
        <v>5027</v>
      </c>
      <c r="B9132" t="s">
        <v>5028</v>
      </c>
      <c r="C9132" s="2">
        <v>44046.154861111114</v>
      </c>
      <c r="D9132" s="2">
        <v>44046.186111111114</v>
      </c>
      <c r="E9132" t="s">
        <v>4149</v>
      </c>
    </row>
    <row r="9133" spans="1:5" x14ac:dyDescent="0.2">
      <c r="A9133" t="s">
        <v>5027</v>
      </c>
      <c r="B9133" t="s">
        <v>5028</v>
      </c>
      <c r="C9133" s="2">
        <v>44046.154861111114</v>
      </c>
      <c r="D9133" s="2">
        <v>44046.186111111114</v>
      </c>
      <c r="E9133" t="s">
        <v>4150</v>
      </c>
    </row>
    <row r="9134" spans="1:5" x14ac:dyDescent="0.2">
      <c r="A9134" t="s">
        <v>5027</v>
      </c>
      <c r="B9134" t="s">
        <v>5028</v>
      </c>
      <c r="C9134" s="2">
        <v>44046.154861111114</v>
      </c>
      <c r="D9134" s="2">
        <v>44046.186111111114</v>
      </c>
      <c r="E9134" t="s">
        <v>7102</v>
      </c>
    </row>
    <row r="9135" spans="1:5" x14ac:dyDescent="0.2">
      <c r="A9135" t="s">
        <v>5027</v>
      </c>
      <c r="B9135" t="s">
        <v>5028</v>
      </c>
      <c r="C9135" s="2">
        <v>44046.154861111114</v>
      </c>
      <c r="D9135" s="2">
        <v>44046.186111111114</v>
      </c>
      <c r="E9135" t="s">
        <v>4152</v>
      </c>
    </row>
    <row r="9136" spans="1:5" x14ac:dyDescent="0.2">
      <c r="A9136" t="s">
        <v>5027</v>
      </c>
      <c r="B9136" t="s">
        <v>5028</v>
      </c>
      <c r="C9136" s="2">
        <v>44046.154861111114</v>
      </c>
      <c r="D9136" s="2">
        <v>44046.186111111114</v>
      </c>
      <c r="E9136" t="s">
        <v>7103</v>
      </c>
    </row>
    <row r="9137" spans="1:5" x14ac:dyDescent="0.2">
      <c r="A9137" t="s">
        <v>5027</v>
      </c>
      <c r="B9137" t="s">
        <v>5028</v>
      </c>
      <c r="C9137" s="2">
        <v>44046.154861111114</v>
      </c>
      <c r="D9137" s="2">
        <v>44046.186111111114</v>
      </c>
      <c r="E9137" t="s">
        <v>4158</v>
      </c>
    </row>
    <row r="9138" spans="1:5" x14ac:dyDescent="0.2">
      <c r="A9138" t="s">
        <v>5027</v>
      </c>
      <c r="B9138" t="s">
        <v>5028</v>
      </c>
      <c r="C9138" s="2">
        <v>44046.154861111114</v>
      </c>
      <c r="D9138" s="2">
        <v>44046.186111111114</v>
      </c>
      <c r="E9138" t="s">
        <v>4159</v>
      </c>
    </row>
    <row r="9139" spans="1:5" x14ac:dyDescent="0.2">
      <c r="A9139" t="s">
        <v>5027</v>
      </c>
      <c r="B9139" t="s">
        <v>5028</v>
      </c>
      <c r="C9139" s="2">
        <v>44046.154861111114</v>
      </c>
      <c r="D9139" s="2">
        <v>44046.186111111114</v>
      </c>
      <c r="E9139" t="s">
        <v>7104</v>
      </c>
    </row>
    <row r="9140" spans="1:5" x14ac:dyDescent="0.2">
      <c r="A9140" t="s">
        <v>5027</v>
      </c>
      <c r="B9140" t="s">
        <v>5028</v>
      </c>
      <c r="C9140" s="2">
        <v>44046.154861111114</v>
      </c>
      <c r="D9140" s="2">
        <v>44046.186111111114</v>
      </c>
      <c r="E9140" t="s">
        <v>4160</v>
      </c>
    </row>
    <row r="9141" spans="1:5" x14ac:dyDescent="0.2">
      <c r="A9141" t="s">
        <v>5027</v>
      </c>
      <c r="B9141" t="s">
        <v>5028</v>
      </c>
      <c r="C9141" s="2">
        <v>44046.154861111114</v>
      </c>
      <c r="D9141" s="2">
        <v>44046.186111111114</v>
      </c>
      <c r="E9141" t="s">
        <v>7105</v>
      </c>
    </row>
    <row r="9142" spans="1:5" x14ac:dyDescent="0.2">
      <c r="A9142" t="s">
        <v>5027</v>
      </c>
      <c r="B9142" t="s">
        <v>5028</v>
      </c>
      <c r="C9142" s="2">
        <v>44046.154861111114</v>
      </c>
      <c r="D9142" s="2">
        <v>44046.186111111114</v>
      </c>
      <c r="E9142" t="s">
        <v>7106</v>
      </c>
    </row>
    <row r="9143" spans="1:5" x14ac:dyDescent="0.2">
      <c r="A9143" t="s">
        <v>5027</v>
      </c>
      <c r="B9143" t="s">
        <v>5028</v>
      </c>
      <c r="C9143" s="2">
        <v>44046.154861111114</v>
      </c>
      <c r="D9143" s="2">
        <v>44046.186111111114</v>
      </c>
      <c r="E9143" t="s">
        <v>4163</v>
      </c>
    </row>
    <row r="9144" spans="1:5" x14ac:dyDescent="0.2">
      <c r="A9144" t="s">
        <v>5027</v>
      </c>
      <c r="B9144" t="s">
        <v>5028</v>
      </c>
      <c r="C9144" s="2">
        <v>44046.154861111114</v>
      </c>
      <c r="D9144" s="2">
        <v>44046.186111111114</v>
      </c>
      <c r="E9144" t="s">
        <v>4164</v>
      </c>
    </row>
    <row r="9145" spans="1:5" x14ac:dyDescent="0.2">
      <c r="A9145" t="s">
        <v>5027</v>
      </c>
      <c r="B9145" t="s">
        <v>5028</v>
      </c>
      <c r="C9145" s="2">
        <v>44046.154861111114</v>
      </c>
      <c r="D9145" s="2">
        <v>44046.186111111114</v>
      </c>
      <c r="E9145" t="s">
        <v>4166</v>
      </c>
    </row>
    <row r="9146" spans="1:5" x14ac:dyDescent="0.2">
      <c r="A9146" t="s">
        <v>5027</v>
      </c>
      <c r="B9146" t="s">
        <v>5028</v>
      </c>
      <c r="C9146" s="2">
        <v>44046.154861111114</v>
      </c>
      <c r="D9146" s="2">
        <v>44046.186111111114</v>
      </c>
      <c r="E9146" t="s">
        <v>7107</v>
      </c>
    </row>
    <row r="9147" spans="1:5" x14ac:dyDescent="0.2">
      <c r="A9147" t="s">
        <v>5027</v>
      </c>
      <c r="B9147" t="s">
        <v>5028</v>
      </c>
      <c r="C9147" s="2">
        <v>44046.154861111114</v>
      </c>
      <c r="D9147" s="2">
        <v>44046.186111111114</v>
      </c>
      <c r="E9147" t="s">
        <v>7108</v>
      </c>
    </row>
    <row r="9148" spans="1:5" x14ac:dyDescent="0.2">
      <c r="A9148" t="s">
        <v>5027</v>
      </c>
      <c r="B9148" t="s">
        <v>5028</v>
      </c>
      <c r="C9148" s="2">
        <v>44046.154861111114</v>
      </c>
      <c r="D9148" s="2">
        <v>44046.186111111114</v>
      </c>
      <c r="E9148" t="s">
        <v>4170</v>
      </c>
    </row>
    <row r="9149" spans="1:5" x14ac:dyDescent="0.2">
      <c r="A9149" t="s">
        <v>5027</v>
      </c>
      <c r="B9149" t="s">
        <v>5028</v>
      </c>
      <c r="C9149" s="2">
        <v>44046.154861111114</v>
      </c>
      <c r="D9149" s="2">
        <v>44046.186111111114</v>
      </c>
      <c r="E9149" t="s">
        <v>7109</v>
      </c>
    </row>
    <row r="9150" spans="1:5" x14ac:dyDescent="0.2">
      <c r="A9150" t="s">
        <v>5027</v>
      </c>
      <c r="B9150" t="s">
        <v>5028</v>
      </c>
      <c r="C9150" s="2">
        <v>44046.154861111114</v>
      </c>
      <c r="D9150" s="2">
        <v>44046.186111111114</v>
      </c>
      <c r="E9150" t="s">
        <v>4171</v>
      </c>
    </row>
    <row r="9151" spans="1:5" x14ac:dyDescent="0.2">
      <c r="A9151" t="s">
        <v>5027</v>
      </c>
      <c r="B9151" t="s">
        <v>5028</v>
      </c>
      <c r="C9151" s="2">
        <v>44046.154861111114</v>
      </c>
      <c r="D9151" s="2">
        <v>44046.186111111114</v>
      </c>
      <c r="E9151" t="s">
        <v>4172</v>
      </c>
    </row>
    <row r="9152" spans="1:5" x14ac:dyDescent="0.2">
      <c r="A9152" t="s">
        <v>5027</v>
      </c>
      <c r="B9152" t="s">
        <v>5028</v>
      </c>
      <c r="C9152" s="2">
        <v>44046.154861111114</v>
      </c>
      <c r="D9152" s="2">
        <v>44046.186111111114</v>
      </c>
      <c r="E9152" t="s">
        <v>7110</v>
      </c>
    </row>
    <row r="9153" spans="1:5" x14ac:dyDescent="0.2">
      <c r="A9153" t="s">
        <v>5027</v>
      </c>
      <c r="B9153" t="s">
        <v>5028</v>
      </c>
      <c r="C9153" s="2">
        <v>44046.154861111114</v>
      </c>
      <c r="D9153" s="2">
        <v>44046.186111111114</v>
      </c>
      <c r="E9153" t="s">
        <v>7111</v>
      </c>
    </row>
    <row r="9154" spans="1:5" x14ac:dyDescent="0.2">
      <c r="A9154" t="s">
        <v>5027</v>
      </c>
      <c r="B9154" t="s">
        <v>5028</v>
      </c>
      <c r="C9154" s="2">
        <v>44046.154861111114</v>
      </c>
      <c r="D9154" s="2">
        <v>44046.186111111114</v>
      </c>
      <c r="E9154" t="s">
        <v>4176</v>
      </c>
    </row>
    <row r="9155" spans="1:5" x14ac:dyDescent="0.2">
      <c r="A9155" t="s">
        <v>5027</v>
      </c>
      <c r="B9155" t="s">
        <v>5028</v>
      </c>
      <c r="C9155" s="2">
        <v>44046.154861111114</v>
      </c>
      <c r="D9155" s="2">
        <v>44046.186111111114</v>
      </c>
      <c r="E9155" t="s">
        <v>7112</v>
      </c>
    </row>
    <row r="9156" spans="1:5" x14ac:dyDescent="0.2">
      <c r="A9156" t="s">
        <v>5027</v>
      </c>
      <c r="B9156" t="s">
        <v>5028</v>
      </c>
      <c r="C9156" s="2">
        <v>44046.154861111114</v>
      </c>
      <c r="D9156" s="2">
        <v>44046.186111111114</v>
      </c>
      <c r="E9156" t="s">
        <v>4177</v>
      </c>
    </row>
    <row r="9157" spans="1:5" x14ac:dyDescent="0.2">
      <c r="A9157" t="s">
        <v>5027</v>
      </c>
      <c r="B9157" t="s">
        <v>5028</v>
      </c>
      <c r="C9157" s="2">
        <v>44046.154861111114</v>
      </c>
      <c r="D9157" s="2">
        <v>44046.186111111114</v>
      </c>
      <c r="E9157" t="s">
        <v>7113</v>
      </c>
    </row>
    <row r="9158" spans="1:5" x14ac:dyDescent="0.2">
      <c r="A9158" t="s">
        <v>5027</v>
      </c>
      <c r="B9158" t="s">
        <v>5028</v>
      </c>
      <c r="C9158" s="2">
        <v>44046.154861111114</v>
      </c>
      <c r="D9158" s="2">
        <v>44046.186111111114</v>
      </c>
      <c r="E9158" t="s">
        <v>7114</v>
      </c>
    </row>
    <row r="9159" spans="1:5" x14ac:dyDescent="0.2">
      <c r="A9159" t="s">
        <v>5027</v>
      </c>
      <c r="B9159" t="s">
        <v>5028</v>
      </c>
      <c r="C9159" s="2">
        <v>44046.154861111114</v>
      </c>
      <c r="D9159" s="2">
        <v>44046.186111111114</v>
      </c>
      <c r="E9159" t="s">
        <v>4179</v>
      </c>
    </row>
    <row r="9160" spans="1:5" x14ac:dyDescent="0.2">
      <c r="A9160" t="s">
        <v>5027</v>
      </c>
      <c r="B9160" t="s">
        <v>5028</v>
      </c>
      <c r="C9160" s="2">
        <v>44046.154861111114</v>
      </c>
      <c r="D9160" s="2">
        <v>44046.186111111114</v>
      </c>
      <c r="E9160" t="s">
        <v>4180</v>
      </c>
    </row>
    <row r="9161" spans="1:5" x14ac:dyDescent="0.2">
      <c r="A9161" t="s">
        <v>5027</v>
      </c>
      <c r="B9161" t="s">
        <v>5028</v>
      </c>
      <c r="C9161" s="2">
        <v>44046.154861111114</v>
      </c>
      <c r="D9161" s="2">
        <v>44046.186111111114</v>
      </c>
      <c r="E9161" t="s">
        <v>4181</v>
      </c>
    </row>
    <row r="9162" spans="1:5" x14ac:dyDescent="0.2">
      <c r="A9162" t="s">
        <v>5027</v>
      </c>
      <c r="B9162" t="s">
        <v>5028</v>
      </c>
      <c r="C9162" s="2">
        <v>44046.154861111114</v>
      </c>
      <c r="D9162" s="2">
        <v>44046.186111111114</v>
      </c>
      <c r="E9162" t="s">
        <v>7115</v>
      </c>
    </row>
    <row r="9163" spans="1:5" x14ac:dyDescent="0.2">
      <c r="A9163" t="s">
        <v>5027</v>
      </c>
      <c r="B9163" t="s">
        <v>5028</v>
      </c>
      <c r="C9163" s="2">
        <v>44046.154861111114</v>
      </c>
      <c r="D9163" s="2">
        <v>44046.186111111114</v>
      </c>
      <c r="E9163" t="s">
        <v>7116</v>
      </c>
    </row>
    <row r="9164" spans="1:5" x14ac:dyDescent="0.2">
      <c r="A9164" t="s">
        <v>5027</v>
      </c>
      <c r="B9164" t="s">
        <v>5028</v>
      </c>
      <c r="C9164" s="2">
        <v>44046.154861111114</v>
      </c>
      <c r="D9164" s="2">
        <v>44046.186111111114</v>
      </c>
      <c r="E9164" t="s">
        <v>4182</v>
      </c>
    </row>
    <row r="9165" spans="1:5" x14ac:dyDescent="0.2">
      <c r="A9165" t="s">
        <v>5027</v>
      </c>
      <c r="B9165" t="s">
        <v>5028</v>
      </c>
      <c r="C9165" s="2">
        <v>44046.154861111114</v>
      </c>
      <c r="D9165" s="2">
        <v>44046.186111111114</v>
      </c>
      <c r="E9165" t="s">
        <v>7117</v>
      </c>
    </row>
    <row r="9166" spans="1:5" x14ac:dyDescent="0.2">
      <c r="A9166" t="s">
        <v>5027</v>
      </c>
      <c r="B9166" t="s">
        <v>5028</v>
      </c>
      <c r="C9166" s="2">
        <v>44046.154861111114</v>
      </c>
      <c r="D9166" s="2">
        <v>44046.186111111114</v>
      </c>
      <c r="E9166" t="s">
        <v>4183</v>
      </c>
    </row>
    <row r="9167" spans="1:5" x14ac:dyDescent="0.2">
      <c r="A9167" t="s">
        <v>5027</v>
      </c>
      <c r="B9167" t="s">
        <v>5028</v>
      </c>
      <c r="C9167" s="2">
        <v>44046.154861111114</v>
      </c>
      <c r="D9167" s="2">
        <v>44046.186111111114</v>
      </c>
      <c r="E9167" t="s">
        <v>7118</v>
      </c>
    </row>
    <row r="9168" spans="1:5" x14ac:dyDescent="0.2">
      <c r="A9168" t="s">
        <v>5027</v>
      </c>
      <c r="B9168" t="s">
        <v>5028</v>
      </c>
      <c r="C9168" s="2">
        <v>44046.154861111114</v>
      </c>
      <c r="D9168" s="2">
        <v>44046.186111111114</v>
      </c>
      <c r="E9168" t="s">
        <v>7119</v>
      </c>
    </row>
    <row r="9169" spans="1:5" x14ac:dyDescent="0.2">
      <c r="A9169" t="s">
        <v>5027</v>
      </c>
      <c r="B9169" t="s">
        <v>5028</v>
      </c>
      <c r="C9169" s="2">
        <v>44046.154861111114</v>
      </c>
      <c r="D9169" s="2">
        <v>44046.186111111114</v>
      </c>
      <c r="E9169" t="s">
        <v>7120</v>
      </c>
    </row>
    <row r="9170" spans="1:5" x14ac:dyDescent="0.2">
      <c r="A9170" t="s">
        <v>5027</v>
      </c>
      <c r="B9170" t="s">
        <v>5028</v>
      </c>
      <c r="C9170" s="2">
        <v>44046.154861111114</v>
      </c>
      <c r="D9170" s="2">
        <v>44046.186111111114</v>
      </c>
      <c r="E9170" t="s">
        <v>4185</v>
      </c>
    </row>
    <row r="9171" spans="1:5" x14ac:dyDescent="0.2">
      <c r="A9171" t="s">
        <v>5027</v>
      </c>
      <c r="B9171" t="s">
        <v>5028</v>
      </c>
      <c r="C9171" s="2">
        <v>44046.154861111114</v>
      </c>
      <c r="D9171" s="2">
        <v>44046.186111111114</v>
      </c>
      <c r="E9171" t="s">
        <v>7121</v>
      </c>
    </row>
    <row r="9172" spans="1:5" x14ac:dyDescent="0.2">
      <c r="A9172" t="s">
        <v>5027</v>
      </c>
      <c r="B9172" t="s">
        <v>5028</v>
      </c>
      <c r="C9172" s="2">
        <v>44046.154861111114</v>
      </c>
      <c r="D9172" s="2">
        <v>44046.186111111114</v>
      </c>
      <c r="E9172" t="s">
        <v>4186</v>
      </c>
    </row>
    <row r="9173" spans="1:5" x14ac:dyDescent="0.2">
      <c r="A9173" t="s">
        <v>5027</v>
      </c>
      <c r="B9173" t="s">
        <v>5028</v>
      </c>
      <c r="C9173" s="2">
        <v>44046.154861111114</v>
      </c>
      <c r="D9173" s="2">
        <v>44046.186111111114</v>
      </c>
      <c r="E9173" t="s">
        <v>4187</v>
      </c>
    </row>
    <row r="9174" spans="1:5" x14ac:dyDescent="0.2">
      <c r="A9174" t="s">
        <v>5027</v>
      </c>
      <c r="B9174" t="s">
        <v>5028</v>
      </c>
      <c r="C9174" s="2">
        <v>44046.154861111114</v>
      </c>
      <c r="D9174" s="2">
        <v>44046.186111111114</v>
      </c>
      <c r="E9174" t="s">
        <v>4188</v>
      </c>
    </row>
    <row r="9175" spans="1:5" x14ac:dyDescent="0.2">
      <c r="A9175" t="s">
        <v>5027</v>
      </c>
      <c r="B9175" t="s">
        <v>5028</v>
      </c>
      <c r="C9175" s="2">
        <v>44046.154861111114</v>
      </c>
      <c r="D9175" s="2">
        <v>44046.186111111114</v>
      </c>
      <c r="E9175" t="s">
        <v>4190</v>
      </c>
    </row>
    <row r="9176" spans="1:5" x14ac:dyDescent="0.2">
      <c r="A9176" t="s">
        <v>5027</v>
      </c>
      <c r="B9176" t="s">
        <v>5028</v>
      </c>
      <c r="C9176" s="2">
        <v>44046.154861111114</v>
      </c>
      <c r="D9176" s="2">
        <v>44046.186111111114</v>
      </c>
      <c r="E9176" t="s">
        <v>7122</v>
      </c>
    </row>
    <row r="9177" spans="1:5" x14ac:dyDescent="0.2">
      <c r="A9177" t="s">
        <v>5027</v>
      </c>
      <c r="B9177" t="s">
        <v>5028</v>
      </c>
      <c r="C9177" s="2">
        <v>44046.154861111114</v>
      </c>
      <c r="D9177" s="2">
        <v>44046.186111111114</v>
      </c>
      <c r="E9177" t="s">
        <v>4192</v>
      </c>
    </row>
    <row r="9178" spans="1:5" x14ac:dyDescent="0.2">
      <c r="A9178" t="s">
        <v>5027</v>
      </c>
      <c r="B9178" t="s">
        <v>5028</v>
      </c>
      <c r="C9178" s="2">
        <v>44046.154861111114</v>
      </c>
      <c r="D9178" s="2">
        <v>44046.186111111114</v>
      </c>
      <c r="E9178" t="s">
        <v>7123</v>
      </c>
    </row>
    <row r="9179" spans="1:5" x14ac:dyDescent="0.2">
      <c r="A9179" t="s">
        <v>5027</v>
      </c>
      <c r="B9179" t="s">
        <v>5028</v>
      </c>
      <c r="C9179" s="2">
        <v>44046.154861111114</v>
      </c>
      <c r="D9179" s="2">
        <v>44046.186111111114</v>
      </c>
      <c r="E9179" t="s">
        <v>7124</v>
      </c>
    </row>
    <row r="9180" spans="1:5" x14ac:dyDescent="0.2">
      <c r="A9180" t="s">
        <v>5027</v>
      </c>
      <c r="B9180" t="s">
        <v>5028</v>
      </c>
      <c r="C9180" s="2">
        <v>44046.154861111114</v>
      </c>
      <c r="D9180" s="2">
        <v>44046.186111111114</v>
      </c>
      <c r="E9180" t="s">
        <v>4195</v>
      </c>
    </row>
    <row r="9181" spans="1:5" x14ac:dyDescent="0.2">
      <c r="A9181" t="s">
        <v>5027</v>
      </c>
      <c r="B9181" t="s">
        <v>5028</v>
      </c>
      <c r="C9181" s="2">
        <v>44046.154861111114</v>
      </c>
      <c r="D9181" s="2">
        <v>44046.186111111114</v>
      </c>
      <c r="E9181" t="s">
        <v>4196</v>
      </c>
    </row>
    <row r="9182" spans="1:5" x14ac:dyDescent="0.2">
      <c r="A9182" t="s">
        <v>5027</v>
      </c>
      <c r="B9182" t="s">
        <v>5028</v>
      </c>
      <c r="C9182" s="2">
        <v>44046.154861111114</v>
      </c>
      <c r="D9182" s="2">
        <v>44046.186111111114</v>
      </c>
      <c r="E9182" t="s">
        <v>4199</v>
      </c>
    </row>
    <row r="9183" spans="1:5" x14ac:dyDescent="0.2">
      <c r="A9183" t="s">
        <v>5027</v>
      </c>
      <c r="B9183" t="s">
        <v>5028</v>
      </c>
      <c r="C9183" s="2">
        <v>44046.154861111114</v>
      </c>
      <c r="D9183" s="2">
        <v>44046.186111111114</v>
      </c>
      <c r="E9183" t="s">
        <v>7125</v>
      </c>
    </row>
    <row r="9184" spans="1:5" x14ac:dyDescent="0.2">
      <c r="A9184" t="s">
        <v>5027</v>
      </c>
      <c r="B9184" t="s">
        <v>5028</v>
      </c>
      <c r="C9184" s="2">
        <v>44046.154861111114</v>
      </c>
      <c r="D9184" s="2">
        <v>44046.186111111114</v>
      </c>
      <c r="E9184" t="s">
        <v>4200</v>
      </c>
    </row>
    <row r="9185" spans="1:5" x14ac:dyDescent="0.2">
      <c r="A9185" t="s">
        <v>5027</v>
      </c>
      <c r="B9185" t="s">
        <v>5028</v>
      </c>
      <c r="C9185" s="2">
        <v>44046.154861111114</v>
      </c>
      <c r="D9185" s="2">
        <v>44046.186111111114</v>
      </c>
      <c r="E9185" t="s">
        <v>4201</v>
      </c>
    </row>
    <row r="9186" spans="1:5" x14ac:dyDescent="0.2">
      <c r="A9186" t="s">
        <v>5027</v>
      </c>
      <c r="B9186" t="s">
        <v>5028</v>
      </c>
      <c r="C9186" s="2">
        <v>44046.154861111114</v>
      </c>
      <c r="D9186" s="2">
        <v>44046.186111111114</v>
      </c>
      <c r="E9186" t="s">
        <v>4203</v>
      </c>
    </row>
    <row r="9187" spans="1:5" x14ac:dyDescent="0.2">
      <c r="A9187" t="s">
        <v>5027</v>
      </c>
      <c r="B9187" t="s">
        <v>5028</v>
      </c>
      <c r="C9187" s="2">
        <v>44046.154861111114</v>
      </c>
      <c r="D9187" s="2">
        <v>44046.186111111114</v>
      </c>
      <c r="E9187" t="s">
        <v>7126</v>
      </c>
    </row>
    <row r="9188" spans="1:5" x14ac:dyDescent="0.2">
      <c r="A9188" t="s">
        <v>5027</v>
      </c>
      <c r="B9188" t="s">
        <v>5028</v>
      </c>
      <c r="C9188" s="2">
        <v>44046.154861111114</v>
      </c>
      <c r="D9188" s="2">
        <v>44046.186111111114</v>
      </c>
      <c r="E9188" t="s">
        <v>7127</v>
      </c>
    </row>
    <row r="9189" spans="1:5" x14ac:dyDescent="0.2">
      <c r="A9189" t="s">
        <v>5027</v>
      </c>
      <c r="B9189" t="s">
        <v>5028</v>
      </c>
      <c r="C9189" s="2">
        <v>44046.154861111114</v>
      </c>
      <c r="D9189" s="2">
        <v>44046.186111111114</v>
      </c>
      <c r="E9189" t="s">
        <v>4206</v>
      </c>
    </row>
    <row r="9190" spans="1:5" x14ac:dyDescent="0.2">
      <c r="A9190" t="s">
        <v>5027</v>
      </c>
      <c r="B9190" t="s">
        <v>5028</v>
      </c>
      <c r="C9190" s="2">
        <v>44046.154861111114</v>
      </c>
      <c r="D9190" s="2">
        <v>44046.186111111114</v>
      </c>
      <c r="E9190" t="s">
        <v>7128</v>
      </c>
    </row>
    <row r="9191" spans="1:5" x14ac:dyDescent="0.2">
      <c r="A9191" t="s">
        <v>5027</v>
      </c>
      <c r="B9191" t="s">
        <v>5028</v>
      </c>
      <c r="C9191" s="2">
        <v>44046.154861111114</v>
      </c>
      <c r="D9191" s="2">
        <v>44046.186111111114</v>
      </c>
      <c r="E9191" t="s">
        <v>4207</v>
      </c>
    </row>
    <row r="9192" spans="1:5" x14ac:dyDescent="0.2">
      <c r="A9192" t="s">
        <v>5027</v>
      </c>
      <c r="B9192" t="s">
        <v>5028</v>
      </c>
      <c r="C9192" s="2">
        <v>44046.154861111114</v>
      </c>
      <c r="D9192" s="2">
        <v>44046.186111111114</v>
      </c>
      <c r="E9192" t="s">
        <v>7129</v>
      </c>
    </row>
    <row r="9193" spans="1:5" x14ac:dyDescent="0.2">
      <c r="A9193" t="s">
        <v>5027</v>
      </c>
      <c r="B9193" t="s">
        <v>5028</v>
      </c>
      <c r="C9193" s="2">
        <v>44046.154861111114</v>
      </c>
      <c r="D9193" s="2">
        <v>44046.186111111114</v>
      </c>
      <c r="E9193" t="s">
        <v>7130</v>
      </c>
    </row>
    <row r="9194" spans="1:5" x14ac:dyDescent="0.2">
      <c r="A9194" t="s">
        <v>5027</v>
      </c>
      <c r="B9194" t="s">
        <v>5028</v>
      </c>
      <c r="C9194" s="2">
        <v>44046.154861111114</v>
      </c>
      <c r="D9194" s="2">
        <v>44046.186111111114</v>
      </c>
      <c r="E9194" t="s">
        <v>7131</v>
      </c>
    </row>
    <row r="9195" spans="1:5" x14ac:dyDescent="0.2">
      <c r="A9195" t="s">
        <v>5027</v>
      </c>
      <c r="B9195" t="s">
        <v>5028</v>
      </c>
      <c r="C9195" s="2">
        <v>44046.154861111114</v>
      </c>
      <c r="D9195" s="2">
        <v>44046.186111111114</v>
      </c>
      <c r="E9195" t="s">
        <v>7132</v>
      </c>
    </row>
    <row r="9196" spans="1:5" x14ac:dyDescent="0.2">
      <c r="A9196" t="s">
        <v>5027</v>
      </c>
      <c r="B9196" t="s">
        <v>5028</v>
      </c>
      <c r="C9196" s="2">
        <v>44046.154861111114</v>
      </c>
      <c r="D9196" s="2">
        <v>44046.186111111114</v>
      </c>
      <c r="E9196" t="s">
        <v>4213</v>
      </c>
    </row>
    <row r="9197" spans="1:5" x14ac:dyDescent="0.2">
      <c r="A9197" t="s">
        <v>5027</v>
      </c>
      <c r="B9197" t="s">
        <v>5028</v>
      </c>
      <c r="C9197" s="2">
        <v>44046.154861111114</v>
      </c>
      <c r="D9197" s="2">
        <v>44046.186111111114</v>
      </c>
      <c r="E9197" t="s">
        <v>7133</v>
      </c>
    </row>
    <row r="9198" spans="1:5" x14ac:dyDescent="0.2">
      <c r="A9198" t="s">
        <v>5027</v>
      </c>
      <c r="B9198" t="s">
        <v>5028</v>
      </c>
      <c r="C9198" s="2">
        <v>44046.154861111114</v>
      </c>
      <c r="D9198" s="2">
        <v>44046.186111111114</v>
      </c>
      <c r="E9198" t="s">
        <v>4214</v>
      </c>
    </row>
    <row r="9199" spans="1:5" x14ac:dyDescent="0.2">
      <c r="A9199" t="s">
        <v>5027</v>
      </c>
      <c r="B9199" t="s">
        <v>5028</v>
      </c>
      <c r="C9199" s="2">
        <v>44046.154861111114</v>
      </c>
      <c r="D9199" s="2">
        <v>44046.186111111114</v>
      </c>
      <c r="E9199" t="s">
        <v>4215</v>
      </c>
    </row>
    <row r="9200" spans="1:5" x14ac:dyDescent="0.2">
      <c r="A9200" t="s">
        <v>5027</v>
      </c>
      <c r="B9200" t="s">
        <v>5028</v>
      </c>
      <c r="C9200" s="2">
        <v>44046.154861111114</v>
      </c>
      <c r="D9200" s="2">
        <v>44046.186111111114</v>
      </c>
      <c r="E9200" t="s">
        <v>4216</v>
      </c>
    </row>
    <row r="9201" spans="1:5" x14ac:dyDescent="0.2">
      <c r="A9201" t="s">
        <v>5027</v>
      </c>
      <c r="B9201" t="s">
        <v>5028</v>
      </c>
      <c r="C9201" s="2">
        <v>44046.154861111114</v>
      </c>
      <c r="D9201" s="2">
        <v>44046.186111111114</v>
      </c>
      <c r="E9201" t="s">
        <v>7134</v>
      </c>
    </row>
    <row r="9202" spans="1:5" x14ac:dyDescent="0.2">
      <c r="A9202" t="s">
        <v>5027</v>
      </c>
      <c r="B9202" t="s">
        <v>5028</v>
      </c>
      <c r="C9202" s="2">
        <v>44046.154861111114</v>
      </c>
      <c r="D9202" s="2">
        <v>44046.186111111114</v>
      </c>
      <c r="E9202" t="s">
        <v>7135</v>
      </c>
    </row>
    <row r="9203" spans="1:5" x14ac:dyDescent="0.2">
      <c r="A9203" t="s">
        <v>5027</v>
      </c>
      <c r="B9203" t="s">
        <v>5028</v>
      </c>
      <c r="C9203" s="2">
        <v>44046.154861111114</v>
      </c>
      <c r="D9203" s="2">
        <v>44046.186111111114</v>
      </c>
      <c r="E9203" t="s">
        <v>4217</v>
      </c>
    </row>
    <row r="9204" spans="1:5" x14ac:dyDescent="0.2">
      <c r="A9204" t="s">
        <v>5027</v>
      </c>
      <c r="B9204" t="s">
        <v>5028</v>
      </c>
      <c r="C9204" s="2">
        <v>44046.154861111114</v>
      </c>
      <c r="D9204" s="2">
        <v>44046.186111111114</v>
      </c>
      <c r="E9204" t="s">
        <v>7136</v>
      </c>
    </row>
    <row r="9205" spans="1:5" x14ac:dyDescent="0.2">
      <c r="A9205" t="s">
        <v>5027</v>
      </c>
      <c r="B9205" t="s">
        <v>5028</v>
      </c>
      <c r="C9205" s="2">
        <v>44046.154861111114</v>
      </c>
      <c r="D9205" s="2">
        <v>44046.186111111114</v>
      </c>
      <c r="E9205" t="s">
        <v>7137</v>
      </c>
    </row>
    <row r="9206" spans="1:5" x14ac:dyDescent="0.2">
      <c r="A9206" t="s">
        <v>5027</v>
      </c>
      <c r="B9206" t="s">
        <v>5028</v>
      </c>
      <c r="C9206" s="2">
        <v>44046.154861111114</v>
      </c>
      <c r="D9206" s="2">
        <v>44046.186111111114</v>
      </c>
      <c r="E9206" t="s">
        <v>7138</v>
      </c>
    </row>
    <row r="9207" spans="1:5" x14ac:dyDescent="0.2">
      <c r="A9207" t="s">
        <v>5027</v>
      </c>
      <c r="B9207" t="s">
        <v>5028</v>
      </c>
      <c r="C9207" s="2">
        <v>44046.154861111114</v>
      </c>
      <c r="D9207" s="2">
        <v>44046.186111111114</v>
      </c>
      <c r="E9207" t="s">
        <v>7139</v>
      </c>
    </row>
    <row r="9208" spans="1:5" x14ac:dyDescent="0.2">
      <c r="A9208" t="s">
        <v>5027</v>
      </c>
      <c r="B9208" t="s">
        <v>5028</v>
      </c>
      <c r="C9208" s="2">
        <v>44046.154861111114</v>
      </c>
      <c r="D9208" s="2">
        <v>44046.186111111114</v>
      </c>
      <c r="E9208" t="s">
        <v>7140</v>
      </c>
    </row>
    <row r="9209" spans="1:5" x14ac:dyDescent="0.2">
      <c r="A9209" t="s">
        <v>5027</v>
      </c>
      <c r="B9209" t="s">
        <v>5028</v>
      </c>
      <c r="C9209" s="2">
        <v>44046.154861111114</v>
      </c>
      <c r="D9209" s="2">
        <v>44046.186111111114</v>
      </c>
      <c r="E9209" t="s">
        <v>4224</v>
      </c>
    </row>
    <row r="9210" spans="1:5" x14ac:dyDescent="0.2">
      <c r="A9210" t="s">
        <v>5027</v>
      </c>
      <c r="B9210" t="s">
        <v>5028</v>
      </c>
      <c r="C9210" s="2">
        <v>44046.154861111114</v>
      </c>
      <c r="D9210" s="2">
        <v>44046.186111111114</v>
      </c>
      <c r="E9210" t="s">
        <v>4229</v>
      </c>
    </row>
    <row r="9211" spans="1:5" x14ac:dyDescent="0.2">
      <c r="A9211" t="s">
        <v>5027</v>
      </c>
      <c r="B9211" t="s">
        <v>5028</v>
      </c>
      <c r="C9211" s="2">
        <v>44046.154861111114</v>
      </c>
      <c r="D9211" s="2">
        <v>44046.186111111114</v>
      </c>
      <c r="E9211" t="s">
        <v>4230</v>
      </c>
    </row>
    <row r="9212" spans="1:5" x14ac:dyDescent="0.2">
      <c r="A9212" t="s">
        <v>5027</v>
      </c>
      <c r="B9212" t="s">
        <v>5028</v>
      </c>
      <c r="C9212" s="2">
        <v>44046.154861111114</v>
      </c>
      <c r="D9212" s="2">
        <v>44046.186111111114</v>
      </c>
      <c r="E9212" t="s">
        <v>4231</v>
      </c>
    </row>
    <row r="9213" spans="1:5" x14ac:dyDescent="0.2">
      <c r="A9213" t="s">
        <v>5027</v>
      </c>
      <c r="B9213" t="s">
        <v>5028</v>
      </c>
      <c r="C9213" s="2">
        <v>44046.154861111114</v>
      </c>
      <c r="D9213" s="2">
        <v>44046.186111111114</v>
      </c>
      <c r="E9213" t="s">
        <v>4236</v>
      </c>
    </row>
    <row r="9214" spans="1:5" x14ac:dyDescent="0.2">
      <c r="A9214" t="s">
        <v>5027</v>
      </c>
      <c r="B9214" t="s">
        <v>5028</v>
      </c>
      <c r="C9214" s="2">
        <v>44046.154861111114</v>
      </c>
      <c r="D9214" s="2">
        <v>44046.186111111114</v>
      </c>
      <c r="E9214" t="s">
        <v>7141</v>
      </c>
    </row>
    <row r="9215" spans="1:5" x14ac:dyDescent="0.2">
      <c r="A9215" t="s">
        <v>5027</v>
      </c>
      <c r="B9215" t="s">
        <v>5028</v>
      </c>
      <c r="C9215" s="2">
        <v>44046.154861111114</v>
      </c>
      <c r="D9215" s="2">
        <v>44046.186111111114</v>
      </c>
      <c r="E9215" t="s">
        <v>7142</v>
      </c>
    </row>
    <row r="9216" spans="1:5" x14ac:dyDescent="0.2">
      <c r="A9216" t="s">
        <v>5027</v>
      </c>
      <c r="B9216" t="s">
        <v>5028</v>
      </c>
      <c r="C9216" s="2">
        <v>44046.154861111114</v>
      </c>
      <c r="D9216" s="2">
        <v>44046.186111111114</v>
      </c>
      <c r="E9216" t="s">
        <v>4237</v>
      </c>
    </row>
    <row r="9217" spans="1:5" x14ac:dyDescent="0.2">
      <c r="A9217" t="s">
        <v>5027</v>
      </c>
      <c r="B9217" t="s">
        <v>5028</v>
      </c>
      <c r="C9217" s="2">
        <v>44046.154861111114</v>
      </c>
      <c r="D9217" s="2">
        <v>44046.186111111114</v>
      </c>
      <c r="E9217" t="s">
        <v>7143</v>
      </c>
    </row>
    <row r="9218" spans="1:5" x14ac:dyDescent="0.2">
      <c r="A9218" t="s">
        <v>5027</v>
      </c>
      <c r="B9218" t="s">
        <v>5028</v>
      </c>
      <c r="C9218" s="2">
        <v>44046.154861111114</v>
      </c>
      <c r="D9218" s="2">
        <v>44046.186111111114</v>
      </c>
      <c r="E9218" t="s">
        <v>7144</v>
      </c>
    </row>
    <row r="9219" spans="1:5" x14ac:dyDescent="0.2">
      <c r="A9219" t="s">
        <v>5027</v>
      </c>
      <c r="B9219" t="s">
        <v>5028</v>
      </c>
      <c r="C9219" s="2">
        <v>44046.154861111114</v>
      </c>
      <c r="D9219" s="2">
        <v>44046.186111111114</v>
      </c>
      <c r="E9219" t="s">
        <v>7145</v>
      </c>
    </row>
    <row r="9220" spans="1:5" x14ac:dyDescent="0.2">
      <c r="A9220" t="s">
        <v>5027</v>
      </c>
      <c r="B9220" t="s">
        <v>5028</v>
      </c>
      <c r="C9220" s="2">
        <v>44046.154861111114</v>
      </c>
      <c r="D9220" s="2">
        <v>44046.186111111114</v>
      </c>
      <c r="E9220" t="s">
        <v>4240</v>
      </c>
    </row>
    <row r="9221" spans="1:5" x14ac:dyDescent="0.2">
      <c r="A9221" t="s">
        <v>5027</v>
      </c>
      <c r="B9221" t="s">
        <v>5028</v>
      </c>
      <c r="C9221" s="2">
        <v>44046.154861111114</v>
      </c>
      <c r="D9221" s="2">
        <v>44046.186111111114</v>
      </c>
      <c r="E9221" t="s">
        <v>7146</v>
      </c>
    </row>
    <row r="9222" spans="1:5" x14ac:dyDescent="0.2">
      <c r="A9222" t="s">
        <v>5027</v>
      </c>
      <c r="B9222" t="s">
        <v>5028</v>
      </c>
      <c r="C9222" s="2">
        <v>44046.154861111114</v>
      </c>
      <c r="D9222" s="2">
        <v>44046.186111111114</v>
      </c>
      <c r="E9222" t="s">
        <v>4242</v>
      </c>
    </row>
    <row r="9223" spans="1:5" x14ac:dyDescent="0.2">
      <c r="A9223" t="s">
        <v>5027</v>
      </c>
      <c r="B9223" t="s">
        <v>5028</v>
      </c>
      <c r="C9223" s="2">
        <v>44046.154861111114</v>
      </c>
      <c r="D9223" s="2">
        <v>44046.186111111114</v>
      </c>
      <c r="E9223" t="s">
        <v>7147</v>
      </c>
    </row>
    <row r="9224" spans="1:5" x14ac:dyDescent="0.2">
      <c r="A9224" t="s">
        <v>5027</v>
      </c>
      <c r="B9224" t="s">
        <v>5028</v>
      </c>
      <c r="C9224" s="2">
        <v>44046.154861111114</v>
      </c>
      <c r="D9224" s="2">
        <v>44046.186111111114</v>
      </c>
      <c r="E9224" t="s">
        <v>4244</v>
      </c>
    </row>
    <row r="9225" spans="1:5" x14ac:dyDescent="0.2">
      <c r="A9225" t="s">
        <v>5027</v>
      </c>
      <c r="B9225" t="s">
        <v>5028</v>
      </c>
      <c r="C9225" s="2">
        <v>44046.154861111114</v>
      </c>
      <c r="D9225" s="2">
        <v>44046.186111111114</v>
      </c>
      <c r="E9225" t="s">
        <v>7148</v>
      </c>
    </row>
    <row r="9226" spans="1:5" x14ac:dyDescent="0.2">
      <c r="A9226" t="s">
        <v>5027</v>
      </c>
      <c r="B9226" t="s">
        <v>5028</v>
      </c>
      <c r="C9226" s="2">
        <v>44046.154861111114</v>
      </c>
      <c r="D9226" s="2">
        <v>44046.186111111114</v>
      </c>
      <c r="E9226" t="s">
        <v>4248</v>
      </c>
    </row>
    <row r="9227" spans="1:5" x14ac:dyDescent="0.2">
      <c r="A9227" t="s">
        <v>5027</v>
      </c>
      <c r="B9227" t="s">
        <v>5028</v>
      </c>
      <c r="C9227" s="2">
        <v>44046.154861111114</v>
      </c>
      <c r="D9227" s="2">
        <v>44046.186111111114</v>
      </c>
      <c r="E9227" t="s">
        <v>7149</v>
      </c>
    </row>
    <row r="9228" spans="1:5" x14ac:dyDescent="0.2">
      <c r="A9228" t="s">
        <v>5027</v>
      </c>
      <c r="B9228" t="s">
        <v>5028</v>
      </c>
      <c r="C9228" s="2">
        <v>44046.154861111114</v>
      </c>
      <c r="D9228" s="2">
        <v>44046.186111111114</v>
      </c>
      <c r="E9228" t="s">
        <v>7150</v>
      </c>
    </row>
    <row r="9229" spans="1:5" x14ac:dyDescent="0.2">
      <c r="A9229" t="s">
        <v>5027</v>
      </c>
      <c r="B9229" t="s">
        <v>5028</v>
      </c>
      <c r="C9229" s="2">
        <v>44046.154861111114</v>
      </c>
      <c r="D9229" s="2">
        <v>44046.186111111114</v>
      </c>
      <c r="E9229" t="s">
        <v>7151</v>
      </c>
    </row>
    <row r="9230" spans="1:5" x14ac:dyDescent="0.2">
      <c r="A9230" t="s">
        <v>5027</v>
      </c>
      <c r="B9230" t="s">
        <v>5028</v>
      </c>
      <c r="C9230" s="2">
        <v>44046.154861111114</v>
      </c>
      <c r="D9230" s="2">
        <v>44046.186111111114</v>
      </c>
      <c r="E9230" t="s">
        <v>7152</v>
      </c>
    </row>
    <row r="9231" spans="1:5" x14ac:dyDescent="0.2">
      <c r="A9231" t="s">
        <v>5027</v>
      </c>
      <c r="B9231" t="s">
        <v>5028</v>
      </c>
      <c r="C9231" s="2">
        <v>44046.154861111114</v>
      </c>
      <c r="D9231" s="2">
        <v>44046.186111111114</v>
      </c>
      <c r="E9231" t="s">
        <v>7153</v>
      </c>
    </row>
    <row r="9232" spans="1:5" x14ac:dyDescent="0.2">
      <c r="A9232" t="s">
        <v>5027</v>
      </c>
      <c r="B9232" t="s">
        <v>5028</v>
      </c>
      <c r="C9232" s="2">
        <v>44046.154861111114</v>
      </c>
      <c r="D9232" s="2">
        <v>44046.186111111114</v>
      </c>
      <c r="E9232" t="s">
        <v>7154</v>
      </c>
    </row>
    <row r="9233" spans="1:5" x14ac:dyDescent="0.2">
      <c r="A9233" t="s">
        <v>5027</v>
      </c>
      <c r="B9233" t="s">
        <v>5028</v>
      </c>
      <c r="C9233" s="2">
        <v>44046.154861111114</v>
      </c>
      <c r="D9233" s="2">
        <v>44046.186111111114</v>
      </c>
      <c r="E9233" t="s">
        <v>7155</v>
      </c>
    </row>
    <row r="9234" spans="1:5" x14ac:dyDescent="0.2">
      <c r="A9234" t="s">
        <v>5027</v>
      </c>
      <c r="B9234" t="s">
        <v>5028</v>
      </c>
      <c r="C9234" s="2">
        <v>44046.154861111114</v>
      </c>
      <c r="D9234" s="2">
        <v>44046.186111111114</v>
      </c>
      <c r="E9234" t="s">
        <v>7156</v>
      </c>
    </row>
    <row r="9235" spans="1:5" x14ac:dyDescent="0.2">
      <c r="A9235" t="s">
        <v>5027</v>
      </c>
      <c r="B9235" t="s">
        <v>5028</v>
      </c>
      <c r="C9235" s="2">
        <v>44046.154861111114</v>
      </c>
      <c r="D9235" s="2">
        <v>44046.186111111114</v>
      </c>
      <c r="E9235" t="s">
        <v>4252</v>
      </c>
    </row>
    <row r="9236" spans="1:5" x14ac:dyDescent="0.2">
      <c r="A9236" t="s">
        <v>5027</v>
      </c>
      <c r="B9236" t="s">
        <v>5028</v>
      </c>
      <c r="C9236" s="2">
        <v>44046.154861111114</v>
      </c>
      <c r="D9236" s="2">
        <v>44046.186111111114</v>
      </c>
      <c r="E9236" t="s">
        <v>4253</v>
      </c>
    </row>
    <row r="9237" spans="1:5" x14ac:dyDescent="0.2">
      <c r="A9237" t="s">
        <v>5027</v>
      </c>
      <c r="B9237" t="s">
        <v>5028</v>
      </c>
      <c r="C9237" s="2">
        <v>44046.154861111114</v>
      </c>
      <c r="D9237" s="2">
        <v>44046.186111111114</v>
      </c>
      <c r="E9237" t="s">
        <v>7157</v>
      </c>
    </row>
    <row r="9238" spans="1:5" x14ac:dyDescent="0.2">
      <c r="A9238" t="s">
        <v>5027</v>
      </c>
      <c r="B9238" t="s">
        <v>5028</v>
      </c>
      <c r="C9238" s="2">
        <v>44046.154861111114</v>
      </c>
      <c r="D9238" s="2">
        <v>44046.186111111114</v>
      </c>
      <c r="E9238" t="s">
        <v>4256</v>
      </c>
    </row>
    <row r="9239" spans="1:5" x14ac:dyDescent="0.2">
      <c r="A9239" t="s">
        <v>5027</v>
      </c>
      <c r="B9239" t="s">
        <v>5028</v>
      </c>
      <c r="C9239" s="2">
        <v>44046.154861111114</v>
      </c>
      <c r="D9239" s="2">
        <v>44046.186111111114</v>
      </c>
      <c r="E9239" t="s">
        <v>4257</v>
      </c>
    </row>
    <row r="9240" spans="1:5" x14ac:dyDescent="0.2">
      <c r="A9240" t="s">
        <v>5027</v>
      </c>
      <c r="B9240" t="s">
        <v>5028</v>
      </c>
      <c r="C9240" s="2">
        <v>44046.154861111114</v>
      </c>
      <c r="D9240" s="2">
        <v>44046.186111111114</v>
      </c>
      <c r="E9240" t="s">
        <v>7158</v>
      </c>
    </row>
    <row r="9241" spans="1:5" x14ac:dyDescent="0.2">
      <c r="A9241" t="s">
        <v>5027</v>
      </c>
      <c r="B9241" t="s">
        <v>5028</v>
      </c>
      <c r="C9241" s="2">
        <v>44046.154861111114</v>
      </c>
      <c r="D9241" s="2">
        <v>44046.186111111114</v>
      </c>
      <c r="E9241" t="s">
        <v>4259</v>
      </c>
    </row>
    <row r="9242" spans="1:5" x14ac:dyDescent="0.2">
      <c r="A9242" t="s">
        <v>5027</v>
      </c>
      <c r="B9242" t="s">
        <v>5028</v>
      </c>
      <c r="C9242" s="2">
        <v>44046.154861111114</v>
      </c>
      <c r="D9242" s="2">
        <v>44046.186111111114</v>
      </c>
      <c r="E9242" t="s">
        <v>7159</v>
      </c>
    </row>
    <row r="9243" spans="1:5" x14ac:dyDescent="0.2">
      <c r="A9243" t="s">
        <v>5027</v>
      </c>
      <c r="B9243" t="s">
        <v>5028</v>
      </c>
      <c r="C9243" s="2">
        <v>44046.154861111114</v>
      </c>
      <c r="D9243" s="2">
        <v>44046.186111111114</v>
      </c>
      <c r="E9243" t="s">
        <v>7160</v>
      </c>
    </row>
    <row r="9244" spans="1:5" x14ac:dyDescent="0.2">
      <c r="A9244" t="s">
        <v>5027</v>
      </c>
      <c r="B9244" t="s">
        <v>5028</v>
      </c>
      <c r="C9244" s="2">
        <v>44046.154861111114</v>
      </c>
      <c r="D9244" s="2">
        <v>44046.186111111114</v>
      </c>
      <c r="E9244" t="s">
        <v>4260</v>
      </c>
    </row>
    <row r="9245" spans="1:5" x14ac:dyDescent="0.2">
      <c r="A9245" t="s">
        <v>5027</v>
      </c>
      <c r="B9245" t="s">
        <v>5028</v>
      </c>
      <c r="C9245" s="2">
        <v>44046.154861111114</v>
      </c>
      <c r="D9245" s="2">
        <v>44046.186111111114</v>
      </c>
      <c r="E9245" t="s">
        <v>4262</v>
      </c>
    </row>
    <row r="9246" spans="1:5" x14ac:dyDescent="0.2">
      <c r="A9246" t="s">
        <v>5027</v>
      </c>
      <c r="B9246" t="s">
        <v>5028</v>
      </c>
      <c r="C9246" s="2">
        <v>44046.154861111114</v>
      </c>
      <c r="D9246" s="2">
        <v>44046.186111111114</v>
      </c>
      <c r="E9246" t="s">
        <v>4263</v>
      </c>
    </row>
    <row r="9247" spans="1:5" x14ac:dyDescent="0.2">
      <c r="A9247" t="s">
        <v>5027</v>
      </c>
      <c r="B9247" t="s">
        <v>5028</v>
      </c>
      <c r="C9247" s="2">
        <v>44046.154861111114</v>
      </c>
      <c r="D9247" s="2">
        <v>44046.186111111114</v>
      </c>
      <c r="E9247" t="s">
        <v>7161</v>
      </c>
    </row>
    <row r="9248" spans="1:5" x14ac:dyDescent="0.2">
      <c r="A9248" t="s">
        <v>5027</v>
      </c>
      <c r="B9248" t="s">
        <v>5028</v>
      </c>
      <c r="C9248" s="2">
        <v>44046.154861111114</v>
      </c>
      <c r="D9248" s="2">
        <v>44046.186111111114</v>
      </c>
      <c r="E9248" t="s">
        <v>4265</v>
      </c>
    </row>
    <row r="9249" spans="1:5" x14ac:dyDescent="0.2">
      <c r="A9249" t="s">
        <v>5027</v>
      </c>
      <c r="B9249" t="s">
        <v>5028</v>
      </c>
      <c r="C9249" s="2">
        <v>44046.154861111114</v>
      </c>
      <c r="D9249" s="2">
        <v>44046.186111111114</v>
      </c>
      <c r="E9249" t="s">
        <v>4268</v>
      </c>
    </row>
    <row r="9250" spans="1:5" x14ac:dyDescent="0.2">
      <c r="A9250" t="s">
        <v>5027</v>
      </c>
      <c r="B9250" t="s">
        <v>5028</v>
      </c>
      <c r="C9250" s="2">
        <v>44046.154861111114</v>
      </c>
      <c r="D9250" s="2">
        <v>44046.186111111114</v>
      </c>
      <c r="E9250" t="s">
        <v>4269</v>
      </c>
    </row>
    <row r="9251" spans="1:5" x14ac:dyDescent="0.2">
      <c r="A9251" t="s">
        <v>5027</v>
      </c>
      <c r="B9251" t="s">
        <v>5028</v>
      </c>
      <c r="C9251" s="2">
        <v>44046.154861111114</v>
      </c>
      <c r="D9251" s="2">
        <v>44046.186111111114</v>
      </c>
      <c r="E9251" t="s">
        <v>4270</v>
      </c>
    </row>
    <row r="9252" spans="1:5" x14ac:dyDescent="0.2">
      <c r="A9252" t="s">
        <v>5027</v>
      </c>
      <c r="B9252" t="s">
        <v>5028</v>
      </c>
      <c r="C9252" s="2">
        <v>44046.154861111114</v>
      </c>
      <c r="D9252" s="2">
        <v>44046.186111111114</v>
      </c>
      <c r="E9252" t="s">
        <v>4271</v>
      </c>
    </row>
    <row r="9253" spans="1:5" x14ac:dyDescent="0.2">
      <c r="A9253" t="s">
        <v>5027</v>
      </c>
      <c r="B9253" t="s">
        <v>5028</v>
      </c>
      <c r="C9253" s="2">
        <v>44046.154861111114</v>
      </c>
      <c r="D9253" s="2">
        <v>44046.186111111114</v>
      </c>
      <c r="E9253" t="s">
        <v>4272</v>
      </c>
    </row>
    <row r="9254" spans="1:5" x14ac:dyDescent="0.2">
      <c r="A9254" t="s">
        <v>5027</v>
      </c>
      <c r="B9254" t="s">
        <v>5028</v>
      </c>
      <c r="C9254" s="2">
        <v>44046.154861111114</v>
      </c>
      <c r="D9254" s="2">
        <v>44046.186111111114</v>
      </c>
      <c r="E9254" t="s">
        <v>4275</v>
      </c>
    </row>
    <row r="9255" spans="1:5" x14ac:dyDescent="0.2">
      <c r="A9255" t="s">
        <v>5027</v>
      </c>
      <c r="B9255" t="s">
        <v>5028</v>
      </c>
      <c r="C9255" s="2">
        <v>44046.154861111114</v>
      </c>
      <c r="D9255" s="2">
        <v>44046.186111111114</v>
      </c>
      <c r="E9255" t="s">
        <v>7162</v>
      </c>
    </row>
    <row r="9256" spans="1:5" x14ac:dyDescent="0.2">
      <c r="A9256" t="s">
        <v>5027</v>
      </c>
      <c r="B9256" t="s">
        <v>5028</v>
      </c>
      <c r="C9256" s="2">
        <v>44046.154861111114</v>
      </c>
      <c r="D9256" s="2">
        <v>44046.186111111114</v>
      </c>
      <c r="E9256" t="s">
        <v>7163</v>
      </c>
    </row>
    <row r="9257" spans="1:5" x14ac:dyDescent="0.2">
      <c r="A9257" t="s">
        <v>5027</v>
      </c>
      <c r="B9257" t="s">
        <v>5028</v>
      </c>
      <c r="C9257" s="2">
        <v>44046.154861111114</v>
      </c>
      <c r="D9257" s="2">
        <v>44046.186111111114</v>
      </c>
      <c r="E9257" t="s">
        <v>4279</v>
      </c>
    </row>
    <row r="9258" spans="1:5" x14ac:dyDescent="0.2">
      <c r="A9258" t="s">
        <v>5027</v>
      </c>
      <c r="B9258" t="s">
        <v>5028</v>
      </c>
      <c r="C9258" s="2">
        <v>44046.154861111114</v>
      </c>
      <c r="D9258" s="2">
        <v>44046.186111111114</v>
      </c>
      <c r="E9258" t="s">
        <v>7164</v>
      </c>
    </row>
    <row r="9259" spans="1:5" x14ac:dyDescent="0.2">
      <c r="A9259" t="s">
        <v>5027</v>
      </c>
      <c r="B9259" t="s">
        <v>5028</v>
      </c>
      <c r="C9259" s="2">
        <v>44046.154861111114</v>
      </c>
      <c r="D9259" s="2">
        <v>44046.186111111114</v>
      </c>
      <c r="E9259" t="s">
        <v>4280</v>
      </c>
    </row>
    <row r="9260" spans="1:5" x14ac:dyDescent="0.2">
      <c r="A9260" t="s">
        <v>5027</v>
      </c>
      <c r="B9260" t="s">
        <v>5028</v>
      </c>
      <c r="C9260" s="2">
        <v>44046.154861111114</v>
      </c>
      <c r="D9260" s="2">
        <v>44046.186111111114</v>
      </c>
      <c r="E9260" t="s">
        <v>7165</v>
      </c>
    </row>
    <row r="9261" spans="1:5" x14ac:dyDescent="0.2">
      <c r="A9261" t="s">
        <v>5027</v>
      </c>
      <c r="B9261" t="s">
        <v>5028</v>
      </c>
      <c r="C9261" s="2">
        <v>44046.154861111114</v>
      </c>
      <c r="D9261" s="2">
        <v>44046.186111111114</v>
      </c>
      <c r="E9261" t="s">
        <v>4282</v>
      </c>
    </row>
    <row r="9262" spans="1:5" x14ac:dyDescent="0.2">
      <c r="A9262" t="s">
        <v>5027</v>
      </c>
      <c r="B9262" t="s">
        <v>5028</v>
      </c>
      <c r="C9262" s="2">
        <v>44046.154861111114</v>
      </c>
      <c r="D9262" s="2">
        <v>44046.186111111114</v>
      </c>
      <c r="E9262" t="s">
        <v>4287</v>
      </c>
    </row>
    <row r="9263" spans="1:5" x14ac:dyDescent="0.2">
      <c r="A9263" t="s">
        <v>5027</v>
      </c>
      <c r="B9263" t="s">
        <v>5028</v>
      </c>
      <c r="C9263" s="2">
        <v>44046.154861111114</v>
      </c>
      <c r="D9263" s="2">
        <v>44046.186111111114</v>
      </c>
      <c r="E9263" t="s">
        <v>4288</v>
      </c>
    </row>
    <row r="9264" spans="1:5" x14ac:dyDescent="0.2">
      <c r="A9264" t="s">
        <v>5027</v>
      </c>
      <c r="B9264" t="s">
        <v>5028</v>
      </c>
      <c r="C9264" s="2">
        <v>44046.154861111114</v>
      </c>
      <c r="D9264" s="2">
        <v>44046.186111111114</v>
      </c>
      <c r="E9264" t="s">
        <v>4290</v>
      </c>
    </row>
    <row r="9265" spans="1:5" x14ac:dyDescent="0.2">
      <c r="A9265" t="s">
        <v>5027</v>
      </c>
      <c r="B9265" t="s">
        <v>5028</v>
      </c>
      <c r="C9265" s="2">
        <v>44046.154861111114</v>
      </c>
      <c r="D9265" s="2">
        <v>44046.186111111114</v>
      </c>
      <c r="E9265" t="s">
        <v>7166</v>
      </c>
    </row>
    <row r="9266" spans="1:5" x14ac:dyDescent="0.2">
      <c r="A9266" t="s">
        <v>5027</v>
      </c>
      <c r="B9266" t="s">
        <v>5028</v>
      </c>
      <c r="C9266" s="2">
        <v>44046.154861111114</v>
      </c>
      <c r="D9266" s="2">
        <v>44046.186111111114</v>
      </c>
      <c r="E9266" t="s">
        <v>7167</v>
      </c>
    </row>
    <row r="9267" spans="1:5" x14ac:dyDescent="0.2">
      <c r="A9267" t="s">
        <v>5027</v>
      </c>
      <c r="B9267" t="s">
        <v>5028</v>
      </c>
      <c r="C9267" s="2">
        <v>44046.154861111114</v>
      </c>
      <c r="D9267" s="2">
        <v>44046.186111111114</v>
      </c>
      <c r="E9267" t="s">
        <v>4295</v>
      </c>
    </row>
    <row r="9268" spans="1:5" x14ac:dyDescent="0.2">
      <c r="A9268" t="s">
        <v>5027</v>
      </c>
      <c r="B9268" t="s">
        <v>5028</v>
      </c>
      <c r="C9268" s="2">
        <v>44046.154861111114</v>
      </c>
      <c r="D9268" s="2">
        <v>44046.186111111114</v>
      </c>
      <c r="E9268" t="s">
        <v>7168</v>
      </c>
    </row>
    <row r="9269" spans="1:5" x14ac:dyDescent="0.2">
      <c r="A9269" t="s">
        <v>5027</v>
      </c>
      <c r="B9269" t="s">
        <v>5028</v>
      </c>
      <c r="C9269" s="2">
        <v>44046.154861111114</v>
      </c>
      <c r="D9269" s="2">
        <v>44046.186111111114</v>
      </c>
      <c r="E9269" t="s">
        <v>4297</v>
      </c>
    </row>
    <row r="9270" spans="1:5" x14ac:dyDescent="0.2">
      <c r="A9270" t="s">
        <v>5027</v>
      </c>
      <c r="B9270" t="s">
        <v>5028</v>
      </c>
      <c r="C9270" s="2">
        <v>44046.154861111114</v>
      </c>
      <c r="D9270" s="2">
        <v>44046.186111111114</v>
      </c>
      <c r="E9270" t="s">
        <v>4299</v>
      </c>
    </row>
    <row r="9271" spans="1:5" x14ac:dyDescent="0.2">
      <c r="A9271" t="s">
        <v>5027</v>
      </c>
      <c r="B9271" t="s">
        <v>5028</v>
      </c>
      <c r="C9271" s="2">
        <v>44046.154861111114</v>
      </c>
      <c r="D9271" s="2">
        <v>44046.186111111114</v>
      </c>
      <c r="E9271" t="s">
        <v>7169</v>
      </c>
    </row>
    <row r="9272" spans="1:5" x14ac:dyDescent="0.2">
      <c r="A9272" t="s">
        <v>5027</v>
      </c>
      <c r="B9272" t="s">
        <v>5028</v>
      </c>
      <c r="C9272" s="2">
        <v>44046.154861111114</v>
      </c>
      <c r="D9272" s="2">
        <v>44046.186111111114</v>
      </c>
      <c r="E9272" t="s">
        <v>4302</v>
      </c>
    </row>
    <row r="9273" spans="1:5" x14ac:dyDescent="0.2">
      <c r="A9273" t="s">
        <v>5027</v>
      </c>
      <c r="B9273" t="s">
        <v>5028</v>
      </c>
      <c r="C9273" s="2">
        <v>44046.154861111114</v>
      </c>
      <c r="D9273" s="2">
        <v>44046.186111111114</v>
      </c>
      <c r="E9273" t="s">
        <v>7170</v>
      </c>
    </row>
    <row r="9274" spans="1:5" x14ac:dyDescent="0.2">
      <c r="A9274" t="s">
        <v>5027</v>
      </c>
      <c r="B9274" t="s">
        <v>5028</v>
      </c>
      <c r="C9274" s="2">
        <v>44046.154861111114</v>
      </c>
      <c r="D9274" s="2">
        <v>44046.186111111114</v>
      </c>
      <c r="E9274" t="s">
        <v>4305</v>
      </c>
    </row>
    <row r="9275" spans="1:5" x14ac:dyDescent="0.2">
      <c r="A9275" t="s">
        <v>5027</v>
      </c>
      <c r="B9275" t="s">
        <v>5028</v>
      </c>
      <c r="C9275" s="2">
        <v>44046.154861111114</v>
      </c>
      <c r="D9275" s="2">
        <v>44046.186111111114</v>
      </c>
      <c r="E9275" t="s">
        <v>4309</v>
      </c>
    </row>
    <row r="9276" spans="1:5" x14ac:dyDescent="0.2">
      <c r="A9276" t="s">
        <v>5027</v>
      </c>
      <c r="B9276" t="s">
        <v>5028</v>
      </c>
      <c r="C9276" s="2">
        <v>44046.154861111114</v>
      </c>
      <c r="D9276" s="2">
        <v>44046.186111111114</v>
      </c>
      <c r="E9276" t="s">
        <v>7171</v>
      </c>
    </row>
    <row r="9277" spans="1:5" x14ac:dyDescent="0.2">
      <c r="A9277" t="s">
        <v>5027</v>
      </c>
      <c r="B9277" t="s">
        <v>5028</v>
      </c>
      <c r="C9277" s="2">
        <v>44046.154861111114</v>
      </c>
      <c r="D9277" s="2">
        <v>44046.186111111114</v>
      </c>
      <c r="E9277" t="s">
        <v>7172</v>
      </c>
    </row>
    <row r="9278" spans="1:5" x14ac:dyDescent="0.2">
      <c r="A9278" t="s">
        <v>5027</v>
      </c>
      <c r="B9278" t="s">
        <v>5028</v>
      </c>
      <c r="C9278" s="2">
        <v>44046.154861111114</v>
      </c>
      <c r="D9278" s="2">
        <v>44046.186111111114</v>
      </c>
      <c r="E9278" t="s">
        <v>7173</v>
      </c>
    </row>
    <row r="9279" spans="1:5" x14ac:dyDescent="0.2">
      <c r="A9279" t="s">
        <v>5027</v>
      </c>
      <c r="B9279" t="s">
        <v>5028</v>
      </c>
      <c r="C9279" s="2">
        <v>44046.154861111114</v>
      </c>
      <c r="D9279" s="2">
        <v>44046.186111111114</v>
      </c>
      <c r="E9279" t="s">
        <v>7174</v>
      </c>
    </row>
    <row r="9280" spans="1:5" x14ac:dyDescent="0.2">
      <c r="A9280" t="s">
        <v>5027</v>
      </c>
      <c r="B9280" t="s">
        <v>5028</v>
      </c>
      <c r="C9280" s="2">
        <v>44046.154861111114</v>
      </c>
      <c r="D9280" s="2">
        <v>44046.186111111114</v>
      </c>
      <c r="E9280" t="s">
        <v>7175</v>
      </c>
    </row>
    <row r="9281" spans="1:5" x14ac:dyDescent="0.2">
      <c r="A9281" t="s">
        <v>5027</v>
      </c>
      <c r="B9281" t="s">
        <v>5028</v>
      </c>
      <c r="C9281" s="2">
        <v>44046.154861111114</v>
      </c>
      <c r="D9281" s="2">
        <v>44046.186111111114</v>
      </c>
      <c r="E9281" t="s">
        <v>4313</v>
      </c>
    </row>
    <row r="9282" spans="1:5" x14ac:dyDescent="0.2">
      <c r="A9282" t="s">
        <v>5027</v>
      </c>
      <c r="B9282" t="s">
        <v>5028</v>
      </c>
      <c r="C9282" s="2">
        <v>44046.154861111114</v>
      </c>
      <c r="D9282" s="2">
        <v>44046.186111111114</v>
      </c>
      <c r="E9282" t="s">
        <v>7176</v>
      </c>
    </row>
    <row r="9283" spans="1:5" x14ac:dyDescent="0.2">
      <c r="A9283" t="s">
        <v>5027</v>
      </c>
      <c r="B9283" t="s">
        <v>5028</v>
      </c>
      <c r="C9283" s="2">
        <v>44046.154861111114</v>
      </c>
      <c r="D9283" s="2">
        <v>44046.186111111114</v>
      </c>
      <c r="E9283" t="s">
        <v>7177</v>
      </c>
    </row>
    <row r="9284" spans="1:5" x14ac:dyDescent="0.2">
      <c r="A9284" t="s">
        <v>5027</v>
      </c>
      <c r="B9284" t="s">
        <v>5028</v>
      </c>
      <c r="C9284" s="2">
        <v>44046.154861111114</v>
      </c>
      <c r="D9284" s="2">
        <v>44046.186111111114</v>
      </c>
      <c r="E9284" t="s">
        <v>7178</v>
      </c>
    </row>
    <row r="9285" spans="1:5" x14ac:dyDescent="0.2">
      <c r="A9285" t="s">
        <v>5027</v>
      </c>
      <c r="B9285" t="s">
        <v>5028</v>
      </c>
      <c r="C9285" s="2">
        <v>44046.154861111114</v>
      </c>
      <c r="D9285" s="2">
        <v>44046.186111111114</v>
      </c>
      <c r="E9285" t="s">
        <v>7179</v>
      </c>
    </row>
    <row r="9286" spans="1:5" x14ac:dyDescent="0.2">
      <c r="A9286" t="s">
        <v>5027</v>
      </c>
      <c r="B9286" t="s">
        <v>5028</v>
      </c>
      <c r="C9286" s="2">
        <v>44046.154861111114</v>
      </c>
      <c r="D9286" s="2">
        <v>44046.186111111114</v>
      </c>
      <c r="E9286" t="s">
        <v>7180</v>
      </c>
    </row>
    <row r="9287" spans="1:5" x14ac:dyDescent="0.2">
      <c r="A9287" t="s">
        <v>5027</v>
      </c>
      <c r="B9287" t="s">
        <v>5028</v>
      </c>
      <c r="C9287" s="2">
        <v>44046.154861111114</v>
      </c>
      <c r="D9287" s="2">
        <v>44046.186111111114</v>
      </c>
      <c r="E9287" t="s">
        <v>4319</v>
      </c>
    </row>
    <row r="9288" spans="1:5" x14ac:dyDescent="0.2">
      <c r="A9288" t="s">
        <v>5027</v>
      </c>
      <c r="B9288" t="s">
        <v>5028</v>
      </c>
      <c r="C9288" s="2">
        <v>44046.154861111114</v>
      </c>
      <c r="D9288" s="2">
        <v>44046.186111111114</v>
      </c>
      <c r="E9288" t="s">
        <v>7181</v>
      </c>
    </row>
    <row r="9289" spans="1:5" x14ac:dyDescent="0.2">
      <c r="A9289" t="s">
        <v>5027</v>
      </c>
      <c r="B9289" t="s">
        <v>5028</v>
      </c>
      <c r="C9289" s="2">
        <v>44046.154861111114</v>
      </c>
      <c r="D9289" s="2">
        <v>44046.186111111114</v>
      </c>
      <c r="E9289" t="s">
        <v>4320</v>
      </c>
    </row>
    <row r="9290" spans="1:5" x14ac:dyDescent="0.2">
      <c r="A9290" t="s">
        <v>5027</v>
      </c>
      <c r="B9290" t="s">
        <v>5028</v>
      </c>
      <c r="C9290" s="2">
        <v>44046.154861111114</v>
      </c>
      <c r="D9290" s="2">
        <v>44046.186111111114</v>
      </c>
      <c r="E9290" t="s">
        <v>4321</v>
      </c>
    </row>
    <row r="9291" spans="1:5" x14ac:dyDescent="0.2">
      <c r="A9291" t="s">
        <v>5027</v>
      </c>
      <c r="B9291" t="s">
        <v>5028</v>
      </c>
      <c r="C9291" s="2">
        <v>44046.154861111114</v>
      </c>
      <c r="D9291" s="2">
        <v>44046.186111111114</v>
      </c>
      <c r="E9291" t="s">
        <v>7182</v>
      </c>
    </row>
    <row r="9292" spans="1:5" x14ac:dyDescent="0.2">
      <c r="A9292" t="s">
        <v>5027</v>
      </c>
      <c r="B9292" t="s">
        <v>5028</v>
      </c>
      <c r="C9292" s="2">
        <v>44046.154861111114</v>
      </c>
      <c r="D9292" s="2">
        <v>44046.186111111114</v>
      </c>
      <c r="E9292" t="s">
        <v>7183</v>
      </c>
    </row>
    <row r="9293" spans="1:5" x14ac:dyDescent="0.2">
      <c r="A9293" t="s">
        <v>5027</v>
      </c>
      <c r="B9293" t="s">
        <v>5028</v>
      </c>
      <c r="C9293" s="2">
        <v>44046.154861111114</v>
      </c>
      <c r="D9293" s="2">
        <v>44046.186111111114</v>
      </c>
      <c r="E9293" t="s">
        <v>4322</v>
      </c>
    </row>
    <row r="9294" spans="1:5" x14ac:dyDescent="0.2">
      <c r="A9294" t="s">
        <v>5027</v>
      </c>
      <c r="B9294" t="s">
        <v>5028</v>
      </c>
      <c r="C9294" s="2">
        <v>44046.154861111114</v>
      </c>
      <c r="D9294" s="2">
        <v>44046.186111111114</v>
      </c>
      <c r="E9294" t="s">
        <v>7184</v>
      </c>
    </row>
    <row r="9295" spans="1:5" x14ac:dyDescent="0.2">
      <c r="A9295" t="s">
        <v>5027</v>
      </c>
      <c r="B9295" t="s">
        <v>5028</v>
      </c>
      <c r="C9295" s="2">
        <v>44046.154861111114</v>
      </c>
      <c r="D9295" s="2">
        <v>44046.186111111114</v>
      </c>
      <c r="E9295" t="s">
        <v>7185</v>
      </c>
    </row>
    <row r="9296" spans="1:5" x14ac:dyDescent="0.2">
      <c r="A9296" t="s">
        <v>5027</v>
      </c>
      <c r="B9296" t="s">
        <v>5028</v>
      </c>
      <c r="C9296" s="2">
        <v>44046.154861111114</v>
      </c>
      <c r="D9296" s="2">
        <v>44046.186111111114</v>
      </c>
      <c r="E9296" t="s">
        <v>4323</v>
      </c>
    </row>
    <row r="9297" spans="1:5" x14ac:dyDescent="0.2">
      <c r="A9297" t="s">
        <v>5027</v>
      </c>
      <c r="B9297" t="s">
        <v>5028</v>
      </c>
      <c r="C9297" s="2">
        <v>44046.154861111114</v>
      </c>
      <c r="D9297" s="2">
        <v>44046.186111111114</v>
      </c>
      <c r="E9297" t="s">
        <v>4324</v>
      </c>
    </row>
    <row r="9298" spans="1:5" x14ac:dyDescent="0.2">
      <c r="A9298" t="s">
        <v>5027</v>
      </c>
      <c r="B9298" t="s">
        <v>5028</v>
      </c>
      <c r="C9298" s="2">
        <v>44046.154861111114</v>
      </c>
      <c r="D9298" s="2">
        <v>44046.186111111114</v>
      </c>
      <c r="E9298" t="s">
        <v>4326</v>
      </c>
    </row>
    <row r="9299" spans="1:5" x14ac:dyDescent="0.2">
      <c r="A9299" t="s">
        <v>5027</v>
      </c>
      <c r="B9299" t="s">
        <v>5028</v>
      </c>
      <c r="C9299" s="2">
        <v>44046.154861111114</v>
      </c>
      <c r="D9299" s="2">
        <v>44046.186111111114</v>
      </c>
      <c r="E9299" t="s">
        <v>7186</v>
      </c>
    </row>
    <row r="9300" spans="1:5" x14ac:dyDescent="0.2">
      <c r="A9300" t="s">
        <v>5027</v>
      </c>
      <c r="B9300" t="s">
        <v>5028</v>
      </c>
      <c r="C9300" s="2">
        <v>44046.154861111114</v>
      </c>
      <c r="D9300" s="2">
        <v>44046.186111111114</v>
      </c>
      <c r="E9300" t="s">
        <v>7187</v>
      </c>
    </row>
    <row r="9301" spans="1:5" x14ac:dyDescent="0.2">
      <c r="A9301" t="s">
        <v>5027</v>
      </c>
      <c r="B9301" t="s">
        <v>5028</v>
      </c>
      <c r="C9301" s="2">
        <v>44046.154861111114</v>
      </c>
      <c r="D9301" s="2">
        <v>44046.186111111114</v>
      </c>
      <c r="E9301" t="s">
        <v>7188</v>
      </c>
    </row>
    <row r="9302" spans="1:5" x14ac:dyDescent="0.2">
      <c r="A9302" t="s">
        <v>5027</v>
      </c>
      <c r="B9302" t="s">
        <v>5028</v>
      </c>
      <c r="C9302" s="2">
        <v>44046.154861111114</v>
      </c>
      <c r="D9302" s="2">
        <v>44046.186111111114</v>
      </c>
      <c r="E9302" t="s">
        <v>4327</v>
      </c>
    </row>
    <row r="9303" spans="1:5" x14ac:dyDescent="0.2">
      <c r="A9303" t="s">
        <v>5027</v>
      </c>
      <c r="B9303" t="s">
        <v>5028</v>
      </c>
      <c r="C9303" s="2">
        <v>44046.154861111114</v>
      </c>
      <c r="D9303" s="2">
        <v>44046.186111111114</v>
      </c>
      <c r="E9303" t="s">
        <v>4329</v>
      </c>
    </row>
    <row r="9304" spans="1:5" x14ac:dyDescent="0.2">
      <c r="A9304" t="s">
        <v>5027</v>
      </c>
      <c r="B9304" t="s">
        <v>5028</v>
      </c>
      <c r="C9304" s="2">
        <v>44046.154861111114</v>
      </c>
      <c r="D9304" s="2">
        <v>44046.186111111114</v>
      </c>
      <c r="E9304" t="s">
        <v>7189</v>
      </c>
    </row>
    <row r="9305" spans="1:5" x14ac:dyDescent="0.2">
      <c r="A9305" t="s">
        <v>5027</v>
      </c>
      <c r="B9305" t="s">
        <v>5028</v>
      </c>
      <c r="C9305" s="2">
        <v>44046.154861111114</v>
      </c>
      <c r="D9305" s="2">
        <v>44046.186111111114</v>
      </c>
      <c r="E9305" t="s">
        <v>4334</v>
      </c>
    </row>
    <row r="9306" spans="1:5" x14ac:dyDescent="0.2">
      <c r="A9306" t="s">
        <v>5027</v>
      </c>
      <c r="B9306" t="s">
        <v>5028</v>
      </c>
      <c r="C9306" s="2">
        <v>44046.154861111114</v>
      </c>
      <c r="D9306" s="2">
        <v>44046.186111111114</v>
      </c>
      <c r="E9306" t="s">
        <v>4335</v>
      </c>
    </row>
    <row r="9307" spans="1:5" x14ac:dyDescent="0.2">
      <c r="A9307" t="s">
        <v>5027</v>
      </c>
      <c r="B9307" t="s">
        <v>5028</v>
      </c>
      <c r="C9307" s="2">
        <v>44046.154861111114</v>
      </c>
      <c r="D9307" s="2">
        <v>44046.186111111114</v>
      </c>
      <c r="E9307" t="s">
        <v>4336</v>
      </c>
    </row>
    <row r="9308" spans="1:5" x14ac:dyDescent="0.2">
      <c r="A9308" t="s">
        <v>5027</v>
      </c>
      <c r="B9308" t="s">
        <v>5028</v>
      </c>
      <c r="C9308" s="2">
        <v>44046.154861111114</v>
      </c>
      <c r="D9308" s="2">
        <v>44046.186111111114</v>
      </c>
      <c r="E9308" t="s">
        <v>7190</v>
      </c>
    </row>
    <row r="9309" spans="1:5" x14ac:dyDescent="0.2">
      <c r="A9309" t="s">
        <v>5027</v>
      </c>
      <c r="B9309" t="s">
        <v>5028</v>
      </c>
      <c r="C9309" s="2">
        <v>44046.154861111114</v>
      </c>
      <c r="D9309" s="2">
        <v>44046.186111111114</v>
      </c>
      <c r="E9309" t="s">
        <v>7191</v>
      </c>
    </row>
    <row r="9310" spans="1:5" x14ac:dyDescent="0.2">
      <c r="A9310" t="s">
        <v>5027</v>
      </c>
      <c r="B9310" t="s">
        <v>5028</v>
      </c>
      <c r="C9310" s="2">
        <v>44046.154861111114</v>
      </c>
      <c r="D9310" s="2">
        <v>44046.186111111114</v>
      </c>
      <c r="E9310" t="s">
        <v>7192</v>
      </c>
    </row>
    <row r="9311" spans="1:5" x14ac:dyDescent="0.2">
      <c r="A9311" t="s">
        <v>5027</v>
      </c>
      <c r="B9311" t="s">
        <v>5028</v>
      </c>
      <c r="C9311" s="2">
        <v>44046.154861111114</v>
      </c>
      <c r="D9311" s="2">
        <v>44046.186111111114</v>
      </c>
      <c r="E9311" t="s">
        <v>4337</v>
      </c>
    </row>
    <row r="9312" spans="1:5" x14ac:dyDescent="0.2">
      <c r="A9312" t="s">
        <v>5027</v>
      </c>
      <c r="B9312" t="s">
        <v>5028</v>
      </c>
      <c r="C9312" s="2">
        <v>44046.154861111114</v>
      </c>
      <c r="D9312" s="2">
        <v>44046.186111111114</v>
      </c>
      <c r="E9312" t="s">
        <v>4339</v>
      </c>
    </row>
    <row r="9313" spans="1:5" x14ac:dyDescent="0.2">
      <c r="A9313" t="s">
        <v>5027</v>
      </c>
      <c r="B9313" t="s">
        <v>5028</v>
      </c>
      <c r="C9313" s="2">
        <v>44046.154861111114</v>
      </c>
      <c r="D9313" s="2">
        <v>44046.186111111114</v>
      </c>
      <c r="E9313" t="s">
        <v>7193</v>
      </c>
    </row>
    <row r="9314" spans="1:5" x14ac:dyDescent="0.2">
      <c r="A9314" t="s">
        <v>5027</v>
      </c>
      <c r="B9314" t="s">
        <v>5028</v>
      </c>
      <c r="C9314" s="2">
        <v>44046.154861111114</v>
      </c>
      <c r="D9314" s="2">
        <v>44046.186111111114</v>
      </c>
      <c r="E9314" t="s">
        <v>4340</v>
      </c>
    </row>
    <row r="9315" spans="1:5" x14ac:dyDescent="0.2">
      <c r="A9315" t="s">
        <v>5027</v>
      </c>
      <c r="B9315" t="s">
        <v>5028</v>
      </c>
      <c r="C9315" s="2">
        <v>44046.154861111114</v>
      </c>
      <c r="D9315" s="2">
        <v>44046.186111111114</v>
      </c>
      <c r="E9315" t="s">
        <v>7194</v>
      </c>
    </row>
    <row r="9316" spans="1:5" x14ac:dyDescent="0.2">
      <c r="A9316" t="s">
        <v>5027</v>
      </c>
      <c r="B9316" t="s">
        <v>5028</v>
      </c>
      <c r="C9316" s="2">
        <v>44046.154861111114</v>
      </c>
      <c r="D9316" s="2">
        <v>44046.186111111114</v>
      </c>
      <c r="E9316" t="s">
        <v>7195</v>
      </c>
    </row>
    <row r="9317" spans="1:5" x14ac:dyDescent="0.2">
      <c r="A9317" t="s">
        <v>5027</v>
      </c>
      <c r="B9317" t="s">
        <v>5028</v>
      </c>
      <c r="C9317" s="2">
        <v>44046.154861111114</v>
      </c>
      <c r="D9317" s="2">
        <v>44046.186111111114</v>
      </c>
      <c r="E9317" t="s">
        <v>4346</v>
      </c>
    </row>
    <row r="9318" spans="1:5" x14ac:dyDescent="0.2">
      <c r="A9318" t="s">
        <v>5027</v>
      </c>
      <c r="B9318" t="s">
        <v>5028</v>
      </c>
      <c r="C9318" s="2">
        <v>44046.154861111114</v>
      </c>
      <c r="D9318" s="2">
        <v>44046.186111111114</v>
      </c>
      <c r="E9318" t="s">
        <v>7196</v>
      </c>
    </row>
    <row r="9319" spans="1:5" x14ac:dyDescent="0.2">
      <c r="A9319" t="s">
        <v>5027</v>
      </c>
      <c r="B9319" t="s">
        <v>5028</v>
      </c>
      <c r="C9319" s="2">
        <v>44046.154861111114</v>
      </c>
      <c r="D9319" s="2">
        <v>44046.186111111114</v>
      </c>
      <c r="E9319" t="s">
        <v>7197</v>
      </c>
    </row>
    <row r="9320" spans="1:5" x14ac:dyDescent="0.2">
      <c r="A9320" t="s">
        <v>5027</v>
      </c>
      <c r="B9320" t="s">
        <v>5028</v>
      </c>
      <c r="C9320" s="2">
        <v>44046.154861111114</v>
      </c>
      <c r="D9320" s="2">
        <v>44046.186111111114</v>
      </c>
      <c r="E9320" t="s">
        <v>4351</v>
      </c>
    </row>
    <row r="9321" spans="1:5" x14ac:dyDescent="0.2">
      <c r="A9321" t="s">
        <v>5027</v>
      </c>
      <c r="B9321" t="s">
        <v>5028</v>
      </c>
      <c r="C9321" s="2">
        <v>44046.154861111114</v>
      </c>
      <c r="D9321" s="2">
        <v>44046.186111111114</v>
      </c>
      <c r="E9321" t="s">
        <v>4354</v>
      </c>
    </row>
    <row r="9322" spans="1:5" x14ac:dyDescent="0.2">
      <c r="A9322" t="s">
        <v>5027</v>
      </c>
      <c r="B9322" t="s">
        <v>5028</v>
      </c>
      <c r="C9322" s="2">
        <v>44046.154861111114</v>
      </c>
      <c r="D9322" s="2">
        <v>44046.186111111114</v>
      </c>
      <c r="E9322" t="s">
        <v>4355</v>
      </c>
    </row>
    <row r="9323" spans="1:5" x14ac:dyDescent="0.2">
      <c r="A9323" t="s">
        <v>5027</v>
      </c>
      <c r="B9323" t="s">
        <v>5028</v>
      </c>
      <c r="C9323" s="2">
        <v>44046.154861111114</v>
      </c>
      <c r="D9323" s="2">
        <v>44046.186111111114</v>
      </c>
      <c r="E9323" t="s">
        <v>7198</v>
      </c>
    </row>
    <row r="9324" spans="1:5" x14ac:dyDescent="0.2">
      <c r="A9324" t="s">
        <v>5027</v>
      </c>
      <c r="B9324" t="s">
        <v>5028</v>
      </c>
      <c r="C9324" s="2">
        <v>44046.154861111114</v>
      </c>
      <c r="D9324" s="2">
        <v>44046.186111111114</v>
      </c>
      <c r="E9324" t="s">
        <v>4358</v>
      </c>
    </row>
    <row r="9325" spans="1:5" x14ac:dyDescent="0.2">
      <c r="A9325" t="s">
        <v>5027</v>
      </c>
      <c r="B9325" t="s">
        <v>5028</v>
      </c>
      <c r="C9325" s="2">
        <v>44046.154861111114</v>
      </c>
      <c r="D9325" s="2">
        <v>44046.186111111114</v>
      </c>
      <c r="E9325" t="s">
        <v>4361</v>
      </c>
    </row>
    <row r="9326" spans="1:5" x14ac:dyDescent="0.2">
      <c r="A9326" t="s">
        <v>5027</v>
      </c>
      <c r="B9326" t="s">
        <v>5028</v>
      </c>
      <c r="C9326" s="2">
        <v>44046.154861111114</v>
      </c>
      <c r="D9326" s="2">
        <v>44046.186111111114</v>
      </c>
      <c r="E9326" t="s">
        <v>7199</v>
      </c>
    </row>
    <row r="9327" spans="1:5" x14ac:dyDescent="0.2">
      <c r="A9327" t="s">
        <v>5027</v>
      </c>
      <c r="B9327" t="s">
        <v>5028</v>
      </c>
      <c r="C9327" s="2">
        <v>44046.154861111114</v>
      </c>
      <c r="D9327" s="2">
        <v>44046.186111111114</v>
      </c>
      <c r="E9327" t="s">
        <v>7200</v>
      </c>
    </row>
    <row r="9328" spans="1:5" x14ac:dyDescent="0.2">
      <c r="A9328" t="s">
        <v>5027</v>
      </c>
      <c r="B9328" t="s">
        <v>5028</v>
      </c>
      <c r="C9328" s="2">
        <v>44046.154861111114</v>
      </c>
      <c r="D9328" s="2">
        <v>44046.186111111114</v>
      </c>
      <c r="E9328" t="s">
        <v>7201</v>
      </c>
    </row>
    <row r="9329" spans="1:5" x14ac:dyDescent="0.2">
      <c r="A9329" t="s">
        <v>5027</v>
      </c>
      <c r="B9329" t="s">
        <v>5028</v>
      </c>
      <c r="C9329" s="2">
        <v>44046.154861111114</v>
      </c>
      <c r="D9329" s="2">
        <v>44046.186111111114</v>
      </c>
      <c r="E9329" t="s">
        <v>4364</v>
      </c>
    </row>
    <row r="9330" spans="1:5" x14ac:dyDescent="0.2">
      <c r="A9330" t="s">
        <v>5027</v>
      </c>
      <c r="B9330" t="s">
        <v>5028</v>
      </c>
      <c r="C9330" s="2">
        <v>44046.154861111114</v>
      </c>
      <c r="D9330" s="2">
        <v>44046.186111111114</v>
      </c>
      <c r="E9330" t="s">
        <v>7202</v>
      </c>
    </row>
    <row r="9331" spans="1:5" x14ac:dyDescent="0.2">
      <c r="A9331" t="s">
        <v>5027</v>
      </c>
      <c r="B9331" t="s">
        <v>5028</v>
      </c>
      <c r="C9331" s="2">
        <v>44046.154861111114</v>
      </c>
      <c r="D9331" s="2">
        <v>44046.186111111114</v>
      </c>
      <c r="E9331" t="s">
        <v>7203</v>
      </c>
    </row>
    <row r="9332" spans="1:5" x14ac:dyDescent="0.2">
      <c r="A9332" t="s">
        <v>5027</v>
      </c>
      <c r="B9332" t="s">
        <v>5028</v>
      </c>
      <c r="C9332" s="2">
        <v>44046.154861111114</v>
      </c>
      <c r="D9332" s="2">
        <v>44046.186111111114</v>
      </c>
      <c r="E9332" t="s">
        <v>4367</v>
      </c>
    </row>
    <row r="9333" spans="1:5" x14ac:dyDescent="0.2">
      <c r="A9333" t="s">
        <v>5027</v>
      </c>
      <c r="B9333" t="s">
        <v>5028</v>
      </c>
      <c r="C9333" s="2">
        <v>44046.154861111114</v>
      </c>
      <c r="D9333" s="2">
        <v>44046.186111111114</v>
      </c>
      <c r="E9333" t="s">
        <v>4368</v>
      </c>
    </row>
    <row r="9334" spans="1:5" x14ac:dyDescent="0.2">
      <c r="A9334" t="s">
        <v>5027</v>
      </c>
      <c r="B9334" t="s">
        <v>5028</v>
      </c>
      <c r="C9334" s="2">
        <v>44046.154861111114</v>
      </c>
      <c r="D9334" s="2">
        <v>44046.186111111114</v>
      </c>
      <c r="E9334" t="s">
        <v>4369</v>
      </c>
    </row>
    <row r="9335" spans="1:5" x14ac:dyDescent="0.2">
      <c r="A9335" t="s">
        <v>5027</v>
      </c>
      <c r="B9335" t="s">
        <v>5028</v>
      </c>
      <c r="C9335" s="2">
        <v>44046.154861111114</v>
      </c>
      <c r="D9335" s="2">
        <v>44046.186111111114</v>
      </c>
      <c r="E9335" t="s">
        <v>4373</v>
      </c>
    </row>
    <row r="9336" spans="1:5" x14ac:dyDescent="0.2">
      <c r="A9336" t="s">
        <v>5027</v>
      </c>
      <c r="B9336" t="s">
        <v>5028</v>
      </c>
      <c r="C9336" s="2">
        <v>44046.154861111114</v>
      </c>
      <c r="D9336" s="2">
        <v>44046.186111111114</v>
      </c>
      <c r="E9336" t="s">
        <v>4374</v>
      </c>
    </row>
    <row r="9337" spans="1:5" x14ac:dyDescent="0.2">
      <c r="A9337" t="s">
        <v>5027</v>
      </c>
      <c r="B9337" t="s">
        <v>5028</v>
      </c>
      <c r="C9337" s="2">
        <v>44046.154861111114</v>
      </c>
      <c r="D9337" s="2">
        <v>44046.186111111114</v>
      </c>
      <c r="E9337" t="s">
        <v>4377</v>
      </c>
    </row>
    <row r="9338" spans="1:5" x14ac:dyDescent="0.2">
      <c r="A9338" t="s">
        <v>5027</v>
      </c>
      <c r="B9338" t="s">
        <v>5028</v>
      </c>
      <c r="C9338" s="2">
        <v>44046.154861111114</v>
      </c>
      <c r="D9338" s="2">
        <v>44046.186111111114</v>
      </c>
      <c r="E9338" t="s">
        <v>7204</v>
      </c>
    </row>
    <row r="9339" spans="1:5" x14ac:dyDescent="0.2">
      <c r="A9339" t="s">
        <v>5027</v>
      </c>
      <c r="B9339" t="s">
        <v>5028</v>
      </c>
      <c r="C9339" s="2">
        <v>44046.154861111114</v>
      </c>
      <c r="D9339" s="2">
        <v>44046.186111111114</v>
      </c>
      <c r="E9339" t="s">
        <v>7205</v>
      </c>
    </row>
    <row r="9340" spans="1:5" x14ac:dyDescent="0.2">
      <c r="A9340" t="s">
        <v>5027</v>
      </c>
      <c r="B9340" t="s">
        <v>5028</v>
      </c>
      <c r="C9340" s="2">
        <v>44046.154861111114</v>
      </c>
      <c r="D9340" s="2">
        <v>44046.186111111114</v>
      </c>
      <c r="E9340" t="s">
        <v>7206</v>
      </c>
    </row>
    <row r="9341" spans="1:5" x14ac:dyDescent="0.2">
      <c r="A9341" t="s">
        <v>5027</v>
      </c>
      <c r="B9341" t="s">
        <v>5028</v>
      </c>
      <c r="C9341" s="2">
        <v>44046.154861111114</v>
      </c>
      <c r="D9341" s="2">
        <v>44046.186111111114</v>
      </c>
      <c r="E9341" t="s">
        <v>7207</v>
      </c>
    </row>
    <row r="9342" spans="1:5" x14ac:dyDescent="0.2">
      <c r="A9342" t="s">
        <v>5027</v>
      </c>
      <c r="B9342" t="s">
        <v>5028</v>
      </c>
      <c r="C9342" s="2">
        <v>44046.154861111114</v>
      </c>
      <c r="D9342" s="2">
        <v>44046.186111111114</v>
      </c>
      <c r="E9342" t="s">
        <v>7208</v>
      </c>
    </row>
    <row r="9343" spans="1:5" x14ac:dyDescent="0.2">
      <c r="A9343" t="s">
        <v>5027</v>
      </c>
      <c r="B9343" t="s">
        <v>5028</v>
      </c>
      <c r="C9343" s="2">
        <v>44046.154861111114</v>
      </c>
      <c r="D9343" s="2">
        <v>44046.186111111114</v>
      </c>
      <c r="E9343" t="s">
        <v>7209</v>
      </c>
    </row>
    <row r="9344" spans="1:5" x14ac:dyDescent="0.2">
      <c r="A9344" t="s">
        <v>5027</v>
      </c>
      <c r="B9344" t="s">
        <v>5028</v>
      </c>
      <c r="C9344" s="2">
        <v>44046.154861111114</v>
      </c>
      <c r="D9344" s="2">
        <v>44046.186111111114</v>
      </c>
      <c r="E9344" t="s">
        <v>4380</v>
      </c>
    </row>
    <row r="9345" spans="1:5" x14ac:dyDescent="0.2">
      <c r="A9345" t="s">
        <v>5027</v>
      </c>
      <c r="B9345" t="s">
        <v>5028</v>
      </c>
      <c r="C9345" s="2">
        <v>44046.154861111114</v>
      </c>
      <c r="D9345" s="2">
        <v>44046.186111111114</v>
      </c>
      <c r="E9345" t="s">
        <v>4381</v>
      </c>
    </row>
    <row r="9346" spans="1:5" x14ac:dyDescent="0.2">
      <c r="A9346" t="s">
        <v>5027</v>
      </c>
      <c r="B9346" t="s">
        <v>5028</v>
      </c>
      <c r="C9346" s="2">
        <v>44046.154861111114</v>
      </c>
      <c r="D9346" s="2">
        <v>44046.186111111114</v>
      </c>
      <c r="E9346" t="s">
        <v>4383</v>
      </c>
    </row>
    <row r="9347" spans="1:5" x14ac:dyDescent="0.2">
      <c r="A9347" t="s">
        <v>5027</v>
      </c>
      <c r="B9347" t="s">
        <v>5028</v>
      </c>
      <c r="C9347" s="2">
        <v>44046.154861111114</v>
      </c>
      <c r="D9347" s="2">
        <v>44046.186111111114</v>
      </c>
      <c r="E9347" t="s">
        <v>7210</v>
      </c>
    </row>
    <row r="9348" spans="1:5" x14ac:dyDescent="0.2">
      <c r="A9348" t="s">
        <v>5027</v>
      </c>
      <c r="B9348" t="s">
        <v>5028</v>
      </c>
      <c r="C9348" s="2">
        <v>44046.154861111114</v>
      </c>
      <c r="D9348" s="2">
        <v>44046.186111111114</v>
      </c>
      <c r="E9348" t="s">
        <v>7211</v>
      </c>
    </row>
    <row r="9349" spans="1:5" x14ac:dyDescent="0.2">
      <c r="A9349" t="s">
        <v>5027</v>
      </c>
      <c r="B9349" t="s">
        <v>5028</v>
      </c>
      <c r="C9349" s="2">
        <v>44046.154861111114</v>
      </c>
      <c r="D9349" s="2">
        <v>44046.186111111114</v>
      </c>
      <c r="E9349" t="s">
        <v>4385</v>
      </c>
    </row>
    <row r="9350" spans="1:5" x14ac:dyDescent="0.2">
      <c r="A9350" t="s">
        <v>5027</v>
      </c>
      <c r="B9350" t="s">
        <v>5028</v>
      </c>
      <c r="C9350" s="2">
        <v>44046.154861111114</v>
      </c>
      <c r="D9350" s="2">
        <v>44046.186111111114</v>
      </c>
      <c r="E9350" t="s">
        <v>7212</v>
      </c>
    </row>
    <row r="9351" spans="1:5" x14ac:dyDescent="0.2">
      <c r="A9351" t="s">
        <v>5027</v>
      </c>
      <c r="B9351" t="s">
        <v>5028</v>
      </c>
      <c r="C9351" s="2">
        <v>44046.154861111114</v>
      </c>
      <c r="D9351" s="2">
        <v>44046.186111111114</v>
      </c>
      <c r="E9351" t="s">
        <v>7213</v>
      </c>
    </row>
    <row r="9352" spans="1:5" x14ac:dyDescent="0.2">
      <c r="A9352" t="s">
        <v>5027</v>
      </c>
      <c r="B9352" t="s">
        <v>5028</v>
      </c>
      <c r="C9352" s="2">
        <v>44046.154861111114</v>
      </c>
      <c r="D9352" s="2">
        <v>44046.186111111114</v>
      </c>
      <c r="E9352" t="s">
        <v>4386</v>
      </c>
    </row>
    <row r="9353" spans="1:5" x14ac:dyDescent="0.2">
      <c r="A9353" t="s">
        <v>5027</v>
      </c>
      <c r="B9353" t="s">
        <v>5028</v>
      </c>
      <c r="C9353" s="2">
        <v>44046.154861111114</v>
      </c>
      <c r="D9353" s="2">
        <v>44046.186111111114</v>
      </c>
      <c r="E9353" t="s">
        <v>4387</v>
      </c>
    </row>
    <row r="9354" spans="1:5" x14ac:dyDescent="0.2">
      <c r="A9354" t="s">
        <v>5027</v>
      </c>
      <c r="B9354" t="s">
        <v>5028</v>
      </c>
      <c r="C9354" s="2">
        <v>44046.154861111114</v>
      </c>
      <c r="D9354" s="2">
        <v>44046.186111111114</v>
      </c>
      <c r="E9354" t="s">
        <v>7214</v>
      </c>
    </row>
    <row r="9355" spans="1:5" x14ac:dyDescent="0.2">
      <c r="A9355" t="s">
        <v>5027</v>
      </c>
      <c r="B9355" t="s">
        <v>5028</v>
      </c>
      <c r="C9355" s="2">
        <v>44046.154861111114</v>
      </c>
      <c r="D9355" s="2">
        <v>44046.186111111114</v>
      </c>
      <c r="E9355" t="s">
        <v>4389</v>
      </c>
    </row>
    <row r="9356" spans="1:5" x14ac:dyDescent="0.2">
      <c r="A9356" t="s">
        <v>5027</v>
      </c>
      <c r="B9356" t="s">
        <v>5028</v>
      </c>
      <c r="C9356" s="2">
        <v>44046.154861111114</v>
      </c>
      <c r="D9356" s="2">
        <v>44046.186111111114</v>
      </c>
      <c r="E9356" t="s">
        <v>7215</v>
      </c>
    </row>
    <row r="9357" spans="1:5" x14ac:dyDescent="0.2">
      <c r="A9357" t="s">
        <v>5027</v>
      </c>
      <c r="B9357" t="s">
        <v>5028</v>
      </c>
      <c r="C9357" s="2">
        <v>44046.154861111114</v>
      </c>
      <c r="D9357" s="2">
        <v>44046.186111111114</v>
      </c>
      <c r="E9357" t="s">
        <v>4390</v>
      </c>
    </row>
    <row r="9358" spans="1:5" x14ac:dyDescent="0.2">
      <c r="A9358" t="s">
        <v>5027</v>
      </c>
      <c r="B9358" t="s">
        <v>5028</v>
      </c>
      <c r="C9358" s="2">
        <v>44046.154861111114</v>
      </c>
      <c r="D9358" s="2">
        <v>44046.186111111114</v>
      </c>
      <c r="E9358" t="s">
        <v>4392</v>
      </c>
    </row>
    <row r="9359" spans="1:5" x14ac:dyDescent="0.2">
      <c r="A9359" t="s">
        <v>5027</v>
      </c>
      <c r="B9359" t="s">
        <v>5028</v>
      </c>
      <c r="C9359" s="2">
        <v>44046.154861111114</v>
      </c>
      <c r="D9359" s="2">
        <v>44046.186111111114</v>
      </c>
      <c r="E9359" t="s">
        <v>7216</v>
      </c>
    </row>
    <row r="9360" spans="1:5" x14ac:dyDescent="0.2">
      <c r="A9360" t="s">
        <v>5027</v>
      </c>
      <c r="B9360" t="s">
        <v>5028</v>
      </c>
      <c r="C9360" s="2">
        <v>44046.154861111114</v>
      </c>
      <c r="D9360" s="2">
        <v>44046.186111111114</v>
      </c>
      <c r="E9360" t="s">
        <v>4395</v>
      </c>
    </row>
    <row r="9361" spans="1:5" x14ac:dyDescent="0.2">
      <c r="A9361" t="s">
        <v>5027</v>
      </c>
      <c r="B9361" t="s">
        <v>5028</v>
      </c>
      <c r="C9361" s="2">
        <v>44046.154861111114</v>
      </c>
      <c r="D9361" s="2">
        <v>44046.186111111114</v>
      </c>
      <c r="E9361" t="s">
        <v>7217</v>
      </c>
    </row>
    <row r="9362" spans="1:5" x14ac:dyDescent="0.2">
      <c r="A9362" t="s">
        <v>5027</v>
      </c>
      <c r="B9362" t="s">
        <v>5028</v>
      </c>
      <c r="C9362" s="2">
        <v>44046.154861111114</v>
      </c>
      <c r="D9362" s="2">
        <v>44046.186111111114</v>
      </c>
      <c r="E9362" t="s">
        <v>4399</v>
      </c>
    </row>
    <row r="9363" spans="1:5" x14ac:dyDescent="0.2">
      <c r="A9363" t="s">
        <v>5027</v>
      </c>
      <c r="B9363" t="s">
        <v>5028</v>
      </c>
      <c r="C9363" s="2">
        <v>44046.154861111114</v>
      </c>
      <c r="D9363" s="2">
        <v>44046.186111111114</v>
      </c>
      <c r="E9363" t="s">
        <v>4401</v>
      </c>
    </row>
    <row r="9364" spans="1:5" x14ac:dyDescent="0.2">
      <c r="A9364" t="s">
        <v>5027</v>
      </c>
      <c r="B9364" t="s">
        <v>5028</v>
      </c>
      <c r="C9364" s="2">
        <v>44046.154861111114</v>
      </c>
      <c r="D9364" s="2">
        <v>44046.186111111114</v>
      </c>
      <c r="E9364" t="s">
        <v>4402</v>
      </c>
    </row>
    <row r="9365" spans="1:5" x14ac:dyDescent="0.2">
      <c r="A9365" t="s">
        <v>5027</v>
      </c>
      <c r="B9365" t="s">
        <v>5028</v>
      </c>
      <c r="C9365" s="2">
        <v>44046.154861111114</v>
      </c>
      <c r="D9365" s="2">
        <v>44046.186111111114</v>
      </c>
      <c r="E9365" t="s">
        <v>4403</v>
      </c>
    </row>
    <row r="9366" spans="1:5" x14ac:dyDescent="0.2">
      <c r="A9366" t="s">
        <v>5027</v>
      </c>
      <c r="B9366" t="s">
        <v>5028</v>
      </c>
      <c r="C9366" s="2">
        <v>44046.154861111114</v>
      </c>
      <c r="D9366" s="2">
        <v>44046.186111111114</v>
      </c>
      <c r="E9366" t="s">
        <v>4404</v>
      </c>
    </row>
    <row r="9367" spans="1:5" x14ac:dyDescent="0.2">
      <c r="A9367" t="s">
        <v>5027</v>
      </c>
      <c r="B9367" t="s">
        <v>5028</v>
      </c>
      <c r="C9367" s="2">
        <v>44046.154861111114</v>
      </c>
      <c r="D9367" s="2">
        <v>44046.186111111114</v>
      </c>
      <c r="E9367" t="s">
        <v>7218</v>
      </c>
    </row>
    <row r="9368" spans="1:5" x14ac:dyDescent="0.2">
      <c r="A9368" t="s">
        <v>5027</v>
      </c>
      <c r="B9368" t="s">
        <v>5028</v>
      </c>
      <c r="C9368" s="2">
        <v>44046.154861111114</v>
      </c>
      <c r="D9368" s="2">
        <v>44046.186111111114</v>
      </c>
      <c r="E9368" t="s">
        <v>4405</v>
      </c>
    </row>
    <row r="9369" spans="1:5" x14ac:dyDescent="0.2">
      <c r="A9369" t="s">
        <v>5027</v>
      </c>
      <c r="B9369" t="s">
        <v>5028</v>
      </c>
      <c r="C9369" s="2">
        <v>44046.154861111114</v>
      </c>
      <c r="D9369" s="2">
        <v>44046.186111111114</v>
      </c>
      <c r="E9369" t="s">
        <v>4406</v>
      </c>
    </row>
    <row r="9370" spans="1:5" x14ac:dyDescent="0.2">
      <c r="A9370" t="s">
        <v>5027</v>
      </c>
      <c r="B9370" t="s">
        <v>5028</v>
      </c>
      <c r="C9370" s="2">
        <v>44046.154861111114</v>
      </c>
      <c r="D9370" s="2">
        <v>44046.186111111114</v>
      </c>
      <c r="E9370" t="s">
        <v>4407</v>
      </c>
    </row>
    <row r="9371" spans="1:5" x14ac:dyDescent="0.2">
      <c r="A9371" t="s">
        <v>5027</v>
      </c>
      <c r="B9371" t="s">
        <v>5028</v>
      </c>
      <c r="C9371" s="2">
        <v>44046.154861111114</v>
      </c>
      <c r="D9371" s="2">
        <v>44046.186111111114</v>
      </c>
      <c r="E9371" t="s">
        <v>7219</v>
      </c>
    </row>
    <row r="9372" spans="1:5" x14ac:dyDescent="0.2">
      <c r="A9372" t="s">
        <v>5027</v>
      </c>
      <c r="B9372" t="s">
        <v>5028</v>
      </c>
      <c r="C9372" s="2">
        <v>44046.154861111114</v>
      </c>
      <c r="D9372" s="2">
        <v>44046.186111111114</v>
      </c>
      <c r="E9372" t="s">
        <v>4408</v>
      </c>
    </row>
    <row r="9373" spans="1:5" x14ac:dyDescent="0.2">
      <c r="A9373" t="s">
        <v>5027</v>
      </c>
      <c r="B9373" t="s">
        <v>5028</v>
      </c>
      <c r="C9373" s="2">
        <v>44046.154861111114</v>
      </c>
      <c r="D9373" s="2">
        <v>44046.186111111114</v>
      </c>
      <c r="E9373" t="s">
        <v>7220</v>
      </c>
    </row>
    <row r="9374" spans="1:5" x14ac:dyDescent="0.2">
      <c r="A9374" t="s">
        <v>5027</v>
      </c>
      <c r="B9374" t="s">
        <v>5028</v>
      </c>
      <c r="C9374" s="2">
        <v>44046.154861111114</v>
      </c>
      <c r="D9374" s="2">
        <v>44046.186111111114</v>
      </c>
      <c r="E9374" t="s">
        <v>4410</v>
      </c>
    </row>
    <row r="9375" spans="1:5" x14ac:dyDescent="0.2">
      <c r="A9375" t="s">
        <v>5027</v>
      </c>
      <c r="B9375" t="s">
        <v>5028</v>
      </c>
      <c r="C9375" s="2">
        <v>44046.154861111114</v>
      </c>
      <c r="D9375" s="2">
        <v>44046.186111111114</v>
      </c>
      <c r="E9375" t="s">
        <v>7221</v>
      </c>
    </row>
    <row r="9376" spans="1:5" x14ac:dyDescent="0.2">
      <c r="A9376" t="s">
        <v>5027</v>
      </c>
      <c r="B9376" t="s">
        <v>5028</v>
      </c>
      <c r="C9376" s="2">
        <v>44046.154861111114</v>
      </c>
      <c r="D9376" s="2">
        <v>44046.186111111114</v>
      </c>
      <c r="E9376" t="s">
        <v>4412</v>
      </c>
    </row>
    <row r="9377" spans="1:5" x14ac:dyDescent="0.2">
      <c r="A9377" t="s">
        <v>5027</v>
      </c>
      <c r="B9377" t="s">
        <v>5028</v>
      </c>
      <c r="C9377" s="2">
        <v>44046.154861111114</v>
      </c>
      <c r="D9377" s="2">
        <v>44046.186111111114</v>
      </c>
      <c r="E9377" t="s">
        <v>7222</v>
      </c>
    </row>
    <row r="9378" spans="1:5" x14ac:dyDescent="0.2">
      <c r="A9378" t="s">
        <v>5027</v>
      </c>
      <c r="B9378" t="s">
        <v>5028</v>
      </c>
      <c r="C9378" s="2">
        <v>44046.154861111114</v>
      </c>
      <c r="D9378" s="2">
        <v>44046.186111111114</v>
      </c>
      <c r="E9378" t="s">
        <v>4415</v>
      </c>
    </row>
    <row r="9379" spans="1:5" x14ac:dyDescent="0.2">
      <c r="A9379" t="s">
        <v>5027</v>
      </c>
      <c r="B9379" t="s">
        <v>5028</v>
      </c>
      <c r="C9379" s="2">
        <v>44046.154861111114</v>
      </c>
      <c r="D9379" s="2">
        <v>44046.186111111114</v>
      </c>
      <c r="E9379" t="s">
        <v>7223</v>
      </c>
    </row>
    <row r="9380" spans="1:5" x14ac:dyDescent="0.2">
      <c r="A9380" t="s">
        <v>5027</v>
      </c>
      <c r="B9380" t="s">
        <v>5028</v>
      </c>
      <c r="C9380" s="2">
        <v>44046.154861111114</v>
      </c>
      <c r="D9380" s="2">
        <v>44046.186111111114</v>
      </c>
      <c r="E9380" t="s">
        <v>4417</v>
      </c>
    </row>
    <row r="9381" spans="1:5" x14ac:dyDescent="0.2">
      <c r="A9381" t="s">
        <v>5027</v>
      </c>
      <c r="B9381" t="s">
        <v>5028</v>
      </c>
      <c r="C9381" s="2">
        <v>44046.154861111114</v>
      </c>
      <c r="D9381" s="2">
        <v>44046.186111111114</v>
      </c>
      <c r="E9381" t="s">
        <v>4418</v>
      </c>
    </row>
    <row r="9382" spans="1:5" x14ac:dyDescent="0.2">
      <c r="A9382" t="s">
        <v>5027</v>
      </c>
      <c r="B9382" t="s">
        <v>5028</v>
      </c>
      <c r="C9382" s="2">
        <v>44046.154861111114</v>
      </c>
      <c r="D9382" s="2">
        <v>44046.186111111114</v>
      </c>
      <c r="E9382" t="s">
        <v>4421</v>
      </c>
    </row>
    <row r="9383" spans="1:5" x14ac:dyDescent="0.2">
      <c r="A9383" t="s">
        <v>5027</v>
      </c>
      <c r="B9383" t="s">
        <v>5028</v>
      </c>
      <c r="C9383" s="2">
        <v>44046.154861111114</v>
      </c>
      <c r="D9383" s="2">
        <v>44046.186111111114</v>
      </c>
      <c r="E9383" t="s">
        <v>7224</v>
      </c>
    </row>
    <row r="9384" spans="1:5" x14ac:dyDescent="0.2">
      <c r="A9384" t="s">
        <v>5027</v>
      </c>
      <c r="B9384" t="s">
        <v>5028</v>
      </c>
      <c r="C9384" s="2">
        <v>44046.154861111114</v>
      </c>
      <c r="D9384" s="2">
        <v>44046.186111111114</v>
      </c>
      <c r="E9384" t="s">
        <v>4423</v>
      </c>
    </row>
    <row r="9385" spans="1:5" x14ac:dyDescent="0.2">
      <c r="A9385" t="s">
        <v>5027</v>
      </c>
      <c r="B9385" t="s">
        <v>5028</v>
      </c>
      <c r="C9385" s="2">
        <v>44046.154861111114</v>
      </c>
      <c r="D9385" s="2">
        <v>44046.186111111114</v>
      </c>
      <c r="E9385" t="s">
        <v>7225</v>
      </c>
    </row>
    <row r="9386" spans="1:5" x14ac:dyDescent="0.2">
      <c r="A9386" t="s">
        <v>5027</v>
      </c>
      <c r="B9386" t="s">
        <v>5028</v>
      </c>
      <c r="C9386" s="2">
        <v>44046.154861111114</v>
      </c>
      <c r="D9386" s="2">
        <v>44046.186111111114</v>
      </c>
      <c r="E9386" t="s">
        <v>4426</v>
      </c>
    </row>
    <row r="9387" spans="1:5" x14ac:dyDescent="0.2">
      <c r="A9387" t="s">
        <v>5027</v>
      </c>
      <c r="B9387" t="s">
        <v>5028</v>
      </c>
      <c r="C9387" s="2">
        <v>44046.154861111114</v>
      </c>
      <c r="D9387" s="2">
        <v>44046.186111111114</v>
      </c>
      <c r="E9387" t="s">
        <v>7226</v>
      </c>
    </row>
    <row r="9388" spans="1:5" x14ac:dyDescent="0.2">
      <c r="A9388" t="s">
        <v>5027</v>
      </c>
      <c r="B9388" t="s">
        <v>5028</v>
      </c>
      <c r="C9388" s="2">
        <v>44046.154861111114</v>
      </c>
      <c r="D9388" s="2">
        <v>44046.186111111114</v>
      </c>
      <c r="E9388" t="s">
        <v>4428</v>
      </c>
    </row>
    <row r="9389" spans="1:5" x14ac:dyDescent="0.2">
      <c r="A9389" t="s">
        <v>5027</v>
      </c>
      <c r="B9389" t="s">
        <v>5028</v>
      </c>
      <c r="C9389" s="2">
        <v>44046.154861111114</v>
      </c>
      <c r="D9389" s="2">
        <v>44046.186111111114</v>
      </c>
      <c r="E9389" t="s">
        <v>7227</v>
      </c>
    </row>
    <row r="9390" spans="1:5" x14ac:dyDescent="0.2">
      <c r="A9390" t="s">
        <v>5027</v>
      </c>
      <c r="B9390" t="s">
        <v>5028</v>
      </c>
      <c r="C9390" s="2">
        <v>44046.154861111114</v>
      </c>
      <c r="D9390" s="2">
        <v>44046.186111111114</v>
      </c>
      <c r="E9390" t="s">
        <v>7228</v>
      </c>
    </row>
    <row r="9391" spans="1:5" x14ac:dyDescent="0.2">
      <c r="A9391" t="s">
        <v>5027</v>
      </c>
      <c r="B9391" t="s">
        <v>5028</v>
      </c>
      <c r="C9391" s="2">
        <v>44046.154861111114</v>
      </c>
      <c r="D9391" s="2">
        <v>44046.186111111114</v>
      </c>
      <c r="E9391" t="s">
        <v>7229</v>
      </c>
    </row>
    <row r="9392" spans="1:5" x14ac:dyDescent="0.2">
      <c r="A9392" t="s">
        <v>5027</v>
      </c>
      <c r="B9392" t="s">
        <v>5028</v>
      </c>
      <c r="C9392" s="2">
        <v>44046.154861111114</v>
      </c>
      <c r="D9392" s="2">
        <v>44046.186111111114</v>
      </c>
      <c r="E9392" t="s">
        <v>4429</v>
      </c>
    </row>
    <row r="9393" spans="1:5" x14ac:dyDescent="0.2">
      <c r="A9393" t="s">
        <v>5027</v>
      </c>
      <c r="B9393" t="s">
        <v>5028</v>
      </c>
      <c r="C9393" s="2">
        <v>44046.154861111114</v>
      </c>
      <c r="D9393" s="2">
        <v>44046.186111111114</v>
      </c>
      <c r="E9393" t="s">
        <v>4431</v>
      </c>
    </row>
    <row r="9394" spans="1:5" x14ac:dyDescent="0.2">
      <c r="A9394" t="s">
        <v>5027</v>
      </c>
      <c r="B9394" t="s">
        <v>5028</v>
      </c>
      <c r="C9394" s="2">
        <v>44046.154861111114</v>
      </c>
      <c r="D9394" s="2">
        <v>44046.186111111114</v>
      </c>
      <c r="E9394" t="s">
        <v>7230</v>
      </c>
    </row>
    <row r="9395" spans="1:5" x14ac:dyDescent="0.2">
      <c r="A9395" t="s">
        <v>5027</v>
      </c>
      <c r="B9395" t="s">
        <v>5028</v>
      </c>
      <c r="C9395" s="2">
        <v>44046.154861111114</v>
      </c>
      <c r="D9395" s="2">
        <v>44046.186111111114</v>
      </c>
      <c r="E9395" t="s">
        <v>4433</v>
      </c>
    </row>
    <row r="9396" spans="1:5" x14ac:dyDescent="0.2">
      <c r="A9396" t="s">
        <v>5027</v>
      </c>
      <c r="B9396" t="s">
        <v>5028</v>
      </c>
      <c r="C9396" s="2">
        <v>44046.154861111114</v>
      </c>
      <c r="D9396" s="2">
        <v>44046.186111111114</v>
      </c>
      <c r="E9396" t="s">
        <v>4434</v>
      </c>
    </row>
    <row r="9397" spans="1:5" x14ac:dyDescent="0.2">
      <c r="A9397" t="s">
        <v>5027</v>
      </c>
      <c r="B9397" t="s">
        <v>5028</v>
      </c>
      <c r="C9397" s="2">
        <v>44046.154861111114</v>
      </c>
      <c r="D9397" s="2">
        <v>44046.186111111114</v>
      </c>
      <c r="E9397" t="s">
        <v>4435</v>
      </c>
    </row>
    <row r="9398" spans="1:5" x14ac:dyDescent="0.2">
      <c r="A9398" t="s">
        <v>5027</v>
      </c>
      <c r="B9398" t="s">
        <v>5028</v>
      </c>
      <c r="C9398" s="2">
        <v>44046.154861111114</v>
      </c>
      <c r="D9398" s="2">
        <v>44046.186111111114</v>
      </c>
      <c r="E9398" t="s">
        <v>4437</v>
      </c>
    </row>
    <row r="9399" spans="1:5" x14ac:dyDescent="0.2">
      <c r="A9399" t="s">
        <v>5027</v>
      </c>
      <c r="B9399" t="s">
        <v>5028</v>
      </c>
      <c r="C9399" s="2">
        <v>44046.154861111114</v>
      </c>
      <c r="D9399" s="2">
        <v>44046.186111111114</v>
      </c>
      <c r="E9399" t="s">
        <v>7231</v>
      </c>
    </row>
    <row r="9400" spans="1:5" x14ac:dyDescent="0.2">
      <c r="A9400" t="s">
        <v>5027</v>
      </c>
      <c r="B9400" t="s">
        <v>5028</v>
      </c>
      <c r="C9400" s="2">
        <v>44046.154861111114</v>
      </c>
      <c r="D9400" s="2">
        <v>44046.186111111114</v>
      </c>
      <c r="E9400" t="s">
        <v>4440</v>
      </c>
    </row>
    <row r="9401" spans="1:5" x14ac:dyDescent="0.2">
      <c r="A9401" t="s">
        <v>5027</v>
      </c>
      <c r="B9401" t="s">
        <v>5028</v>
      </c>
      <c r="C9401" s="2">
        <v>44046.154861111114</v>
      </c>
      <c r="D9401" s="2">
        <v>44046.186111111114</v>
      </c>
      <c r="E9401" t="s">
        <v>4441</v>
      </c>
    </row>
    <row r="9402" spans="1:5" x14ac:dyDescent="0.2">
      <c r="A9402" t="s">
        <v>5027</v>
      </c>
      <c r="B9402" t="s">
        <v>5028</v>
      </c>
      <c r="C9402" s="2">
        <v>44046.154861111114</v>
      </c>
      <c r="D9402" s="2">
        <v>44046.186111111114</v>
      </c>
      <c r="E9402" t="s">
        <v>4442</v>
      </c>
    </row>
    <row r="9403" spans="1:5" x14ac:dyDescent="0.2">
      <c r="A9403" t="s">
        <v>5027</v>
      </c>
      <c r="B9403" t="s">
        <v>5028</v>
      </c>
      <c r="C9403" s="2">
        <v>44046.154861111114</v>
      </c>
      <c r="D9403" s="2">
        <v>44046.186111111114</v>
      </c>
      <c r="E9403" t="s">
        <v>7232</v>
      </c>
    </row>
    <row r="9404" spans="1:5" x14ac:dyDescent="0.2">
      <c r="A9404" t="s">
        <v>5027</v>
      </c>
      <c r="B9404" t="s">
        <v>5028</v>
      </c>
      <c r="C9404" s="2">
        <v>44046.154861111114</v>
      </c>
      <c r="D9404" s="2">
        <v>44046.186111111114</v>
      </c>
      <c r="E9404" t="s">
        <v>4444</v>
      </c>
    </row>
    <row r="9405" spans="1:5" x14ac:dyDescent="0.2">
      <c r="A9405" t="s">
        <v>5027</v>
      </c>
      <c r="B9405" t="s">
        <v>5028</v>
      </c>
      <c r="C9405" s="2">
        <v>44046.154861111114</v>
      </c>
      <c r="D9405" s="2">
        <v>44046.186111111114</v>
      </c>
      <c r="E9405" t="s">
        <v>4446</v>
      </c>
    </row>
    <row r="9406" spans="1:5" x14ac:dyDescent="0.2">
      <c r="A9406" t="s">
        <v>5027</v>
      </c>
      <c r="B9406" t="s">
        <v>5028</v>
      </c>
      <c r="C9406" s="2">
        <v>44046.154861111114</v>
      </c>
      <c r="D9406" s="2">
        <v>44046.186111111114</v>
      </c>
      <c r="E9406" t="s">
        <v>4447</v>
      </c>
    </row>
    <row r="9407" spans="1:5" x14ac:dyDescent="0.2">
      <c r="A9407" t="s">
        <v>5027</v>
      </c>
      <c r="B9407" t="s">
        <v>5028</v>
      </c>
      <c r="C9407" s="2">
        <v>44046.154861111114</v>
      </c>
      <c r="D9407" s="2">
        <v>44046.186111111114</v>
      </c>
      <c r="E9407" t="s">
        <v>7233</v>
      </c>
    </row>
    <row r="9408" spans="1:5" x14ac:dyDescent="0.2">
      <c r="A9408" t="s">
        <v>5027</v>
      </c>
      <c r="B9408" t="s">
        <v>5028</v>
      </c>
      <c r="C9408" s="2">
        <v>44046.154861111114</v>
      </c>
      <c r="D9408" s="2">
        <v>44046.186111111114</v>
      </c>
      <c r="E9408" t="s">
        <v>4451</v>
      </c>
    </row>
    <row r="9409" spans="1:5" x14ac:dyDescent="0.2">
      <c r="A9409" t="s">
        <v>5027</v>
      </c>
      <c r="B9409" t="s">
        <v>5028</v>
      </c>
      <c r="C9409" s="2">
        <v>44046.154861111114</v>
      </c>
      <c r="D9409" s="2">
        <v>44046.186111111114</v>
      </c>
      <c r="E9409" t="s">
        <v>7234</v>
      </c>
    </row>
    <row r="9410" spans="1:5" x14ac:dyDescent="0.2">
      <c r="A9410" t="s">
        <v>5027</v>
      </c>
      <c r="B9410" t="s">
        <v>5028</v>
      </c>
      <c r="C9410" s="2">
        <v>44046.154861111114</v>
      </c>
      <c r="D9410" s="2">
        <v>44046.186111111114</v>
      </c>
      <c r="E9410" t="s">
        <v>7235</v>
      </c>
    </row>
    <row r="9411" spans="1:5" x14ac:dyDescent="0.2">
      <c r="A9411" t="s">
        <v>5027</v>
      </c>
      <c r="B9411" t="s">
        <v>5028</v>
      </c>
      <c r="C9411" s="2">
        <v>44046.154861111114</v>
      </c>
      <c r="D9411" s="2">
        <v>44046.186111111114</v>
      </c>
      <c r="E9411" t="s">
        <v>4455</v>
      </c>
    </row>
    <row r="9412" spans="1:5" x14ac:dyDescent="0.2">
      <c r="A9412" t="s">
        <v>5027</v>
      </c>
      <c r="B9412" t="s">
        <v>5028</v>
      </c>
      <c r="C9412" s="2">
        <v>44046.154861111114</v>
      </c>
      <c r="D9412" s="2">
        <v>44046.186111111114</v>
      </c>
      <c r="E9412" t="s">
        <v>7236</v>
      </c>
    </row>
    <row r="9413" spans="1:5" x14ac:dyDescent="0.2">
      <c r="A9413" t="s">
        <v>5027</v>
      </c>
      <c r="B9413" t="s">
        <v>5028</v>
      </c>
      <c r="C9413" s="2">
        <v>44046.154861111114</v>
      </c>
      <c r="D9413" s="2">
        <v>44046.186111111114</v>
      </c>
      <c r="E9413" t="s">
        <v>7237</v>
      </c>
    </row>
    <row r="9414" spans="1:5" x14ac:dyDescent="0.2">
      <c r="A9414" t="s">
        <v>5027</v>
      </c>
      <c r="B9414" t="s">
        <v>5028</v>
      </c>
      <c r="C9414" s="2">
        <v>44046.154861111114</v>
      </c>
      <c r="D9414" s="2">
        <v>44046.186111111114</v>
      </c>
      <c r="E9414" t="s">
        <v>7238</v>
      </c>
    </row>
    <row r="9415" spans="1:5" x14ac:dyDescent="0.2">
      <c r="A9415" t="s">
        <v>5027</v>
      </c>
      <c r="B9415" t="s">
        <v>5028</v>
      </c>
      <c r="C9415" s="2">
        <v>44046.154861111114</v>
      </c>
      <c r="D9415" s="2">
        <v>44046.186111111114</v>
      </c>
      <c r="E9415" t="s">
        <v>4457</v>
      </c>
    </row>
    <row r="9416" spans="1:5" x14ac:dyDescent="0.2">
      <c r="A9416" t="s">
        <v>5027</v>
      </c>
      <c r="B9416" t="s">
        <v>5028</v>
      </c>
      <c r="C9416" s="2">
        <v>44046.154861111114</v>
      </c>
      <c r="D9416" s="2">
        <v>44046.186111111114</v>
      </c>
      <c r="E9416" t="s">
        <v>7239</v>
      </c>
    </row>
    <row r="9417" spans="1:5" x14ac:dyDescent="0.2">
      <c r="A9417" t="s">
        <v>5027</v>
      </c>
      <c r="B9417" t="s">
        <v>5028</v>
      </c>
      <c r="C9417" s="2">
        <v>44046.154861111114</v>
      </c>
      <c r="D9417" s="2">
        <v>44046.186111111114</v>
      </c>
      <c r="E9417" t="s">
        <v>7240</v>
      </c>
    </row>
    <row r="9418" spans="1:5" x14ac:dyDescent="0.2">
      <c r="A9418" t="s">
        <v>5027</v>
      </c>
      <c r="B9418" t="s">
        <v>5028</v>
      </c>
      <c r="C9418" s="2">
        <v>44046.154861111114</v>
      </c>
      <c r="D9418" s="2">
        <v>44046.186111111114</v>
      </c>
      <c r="E9418" t="s">
        <v>4459</v>
      </c>
    </row>
    <row r="9419" spans="1:5" x14ac:dyDescent="0.2">
      <c r="A9419" t="s">
        <v>5027</v>
      </c>
      <c r="B9419" t="s">
        <v>5028</v>
      </c>
      <c r="C9419" s="2">
        <v>44046.154861111114</v>
      </c>
      <c r="D9419" s="2">
        <v>44046.186111111114</v>
      </c>
      <c r="E9419" t="s">
        <v>4460</v>
      </c>
    </row>
    <row r="9420" spans="1:5" x14ac:dyDescent="0.2">
      <c r="A9420" t="s">
        <v>5027</v>
      </c>
      <c r="B9420" t="s">
        <v>5028</v>
      </c>
      <c r="C9420" s="2">
        <v>44046.154861111114</v>
      </c>
      <c r="D9420" s="2">
        <v>44046.186111111114</v>
      </c>
      <c r="E9420" t="s">
        <v>4462</v>
      </c>
    </row>
    <row r="9421" spans="1:5" x14ac:dyDescent="0.2">
      <c r="A9421" t="s">
        <v>5027</v>
      </c>
      <c r="B9421" t="s">
        <v>5028</v>
      </c>
      <c r="C9421" s="2">
        <v>44046.154861111114</v>
      </c>
      <c r="D9421" s="2">
        <v>44046.186111111114</v>
      </c>
      <c r="E9421" t="s">
        <v>7241</v>
      </c>
    </row>
    <row r="9422" spans="1:5" x14ac:dyDescent="0.2">
      <c r="A9422" t="s">
        <v>5027</v>
      </c>
      <c r="B9422" t="s">
        <v>5028</v>
      </c>
      <c r="C9422" s="2">
        <v>44046.154861111114</v>
      </c>
      <c r="D9422" s="2">
        <v>44046.186111111114</v>
      </c>
      <c r="E9422" t="s">
        <v>7242</v>
      </c>
    </row>
    <row r="9423" spans="1:5" x14ac:dyDescent="0.2">
      <c r="A9423" t="s">
        <v>5027</v>
      </c>
      <c r="B9423" t="s">
        <v>5028</v>
      </c>
      <c r="C9423" s="2">
        <v>44046.154861111114</v>
      </c>
      <c r="D9423" s="2">
        <v>44046.186111111114</v>
      </c>
      <c r="E9423" t="s">
        <v>4463</v>
      </c>
    </row>
    <row r="9424" spans="1:5" x14ac:dyDescent="0.2">
      <c r="A9424" t="s">
        <v>5027</v>
      </c>
      <c r="B9424" t="s">
        <v>5028</v>
      </c>
      <c r="C9424" s="2">
        <v>44046.154861111114</v>
      </c>
      <c r="D9424" s="2">
        <v>44046.186111111114</v>
      </c>
      <c r="E9424" t="s">
        <v>7243</v>
      </c>
    </row>
    <row r="9425" spans="1:5" x14ac:dyDescent="0.2">
      <c r="A9425" t="s">
        <v>5027</v>
      </c>
      <c r="B9425" t="s">
        <v>5028</v>
      </c>
      <c r="C9425" s="2">
        <v>44046.154861111114</v>
      </c>
      <c r="D9425" s="2">
        <v>44046.186111111114</v>
      </c>
      <c r="E9425" t="s">
        <v>7244</v>
      </c>
    </row>
    <row r="9426" spans="1:5" x14ac:dyDescent="0.2">
      <c r="A9426" t="s">
        <v>5027</v>
      </c>
      <c r="B9426" t="s">
        <v>5028</v>
      </c>
      <c r="C9426" s="2">
        <v>44046.154861111114</v>
      </c>
      <c r="D9426" s="2">
        <v>44046.186111111114</v>
      </c>
      <c r="E9426" t="s">
        <v>4470</v>
      </c>
    </row>
    <row r="9427" spans="1:5" x14ac:dyDescent="0.2">
      <c r="A9427" t="s">
        <v>5027</v>
      </c>
      <c r="B9427" t="s">
        <v>5028</v>
      </c>
      <c r="C9427" s="2">
        <v>44046.154861111114</v>
      </c>
      <c r="D9427" s="2">
        <v>44046.186111111114</v>
      </c>
      <c r="E9427" t="s">
        <v>4471</v>
      </c>
    </row>
    <row r="9428" spans="1:5" x14ac:dyDescent="0.2">
      <c r="A9428" t="s">
        <v>5027</v>
      </c>
      <c r="B9428" t="s">
        <v>5028</v>
      </c>
      <c r="C9428" s="2">
        <v>44046.154861111114</v>
      </c>
      <c r="D9428" s="2">
        <v>44046.186111111114</v>
      </c>
      <c r="E9428" t="s">
        <v>7245</v>
      </c>
    </row>
    <row r="9429" spans="1:5" x14ac:dyDescent="0.2">
      <c r="A9429" t="s">
        <v>5027</v>
      </c>
      <c r="B9429" t="s">
        <v>5028</v>
      </c>
      <c r="C9429" s="2">
        <v>44046.154861111114</v>
      </c>
      <c r="D9429" s="2">
        <v>44046.186111111114</v>
      </c>
      <c r="E9429" t="s">
        <v>4473</v>
      </c>
    </row>
    <row r="9430" spans="1:5" x14ac:dyDescent="0.2">
      <c r="A9430" t="s">
        <v>5027</v>
      </c>
      <c r="B9430" t="s">
        <v>5028</v>
      </c>
      <c r="C9430" s="2">
        <v>44046.154861111114</v>
      </c>
      <c r="D9430" s="2">
        <v>44046.186111111114</v>
      </c>
      <c r="E9430" t="s">
        <v>4474</v>
      </c>
    </row>
    <row r="9431" spans="1:5" x14ac:dyDescent="0.2">
      <c r="A9431" t="s">
        <v>5027</v>
      </c>
      <c r="B9431" t="s">
        <v>5028</v>
      </c>
      <c r="C9431" s="2">
        <v>44046.154861111114</v>
      </c>
      <c r="D9431" s="2">
        <v>44046.186111111114</v>
      </c>
      <c r="E9431" t="s">
        <v>4475</v>
      </c>
    </row>
    <row r="9432" spans="1:5" x14ac:dyDescent="0.2">
      <c r="A9432" t="s">
        <v>5027</v>
      </c>
      <c r="B9432" t="s">
        <v>5028</v>
      </c>
      <c r="C9432" s="2">
        <v>44046.154861111114</v>
      </c>
      <c r="D9432" s="2">
        <v>44046.186111111114</v>
      </c>
      <c r="E9432" t="s">
        <v>7246</v>
      </c>
    </row>
    <row r="9433" spans="1:5" x14ac:dyDescent="0.2">
      <c r="A9433" t="s">
        <v>5027</v>
      </c>
      <c r="B9433" t="s">
        <v>5028</v>
      </c>
      <c r="C9433" s="2">
        <v>44046.154861111114</v>
      </c>
      <c r="D9433" s="2">
        <v>44046.186111111114</v>
      </c>
      <c r="E9433" t="s">
        <v>4476</v>
      </c>
    </row>
    <row r="9434" spans="1:5" x14ac:dyDescent="0.2">
      <c r="A9434" t="s">
        <v>5027</v>
      </c>
      <c r="B9434" t="s">
        <v>5028</v>
      </c>
      <c r="C9434" s="2">
        <v>44046.154861111114</v>
      </c>
      <c r="D9434" s="2">
        <v>44046.186111111114</v>
      </c>
      <c r="E9434" t="s">
        <v>4477</v>
      </c>
    </row>
    <row r="9435" spans="1:5" x14ac:dyDescent="0.2">
      <c r="A9435" t="s">
        <v>5027</v>
      </c>
      <c r="B9435" t="s">
        <v>5028</v>
      </c>
      <c r="C9435" s="2">
        <v>44046.154861111114</v>
      </c>
      <c r="D9435" s="2">
        <v>44046.186111111114</v>
      </c>
      <c r="E9435" t="s">
        <v>4479</v>
      </c>
    </row>
    <row r="9436" spans="1:5" x14ac:dyDescent="0.2">
      <c r="A9436" t="s">
        <v>5027</v>
      </c>
      <c r="B9436" t="s">
        <v>5028</v>
      </c>
      <c r="C9436" s="2">
        <v>44046.154861111114</v>
      </c>
      <c r="D9436" s="2">
        <v>44046.186111111114</v>
      </c>
      <c r="E9436" t="s">
        <v>7247</v>
      </c>
    </row>
    <row r="9437" spans="1:5" x14ac:dyDescent="0.2">
      <c r="A9437" t="s">
        <v>5027</v>
      </c>
      <c r="B9437" t="s">
        <v>5028</v>
      </c>
      <c r="C9437" s="2">
        <v>44046.154861111114</v>
      </c>
      <c r="D9437" s="2">
        <v>44046.186111111114</v>
      </c>
      <c r="E9437" t="s">
        <v>4483</v>
      </c>
    </row>
    <row r="9438" spans="1:5" x14ac:dyDescent="0.2">
      <c r="A9438" t="s">
        <v>5027</v>
      </c>
      <c r="B9438" t="s">
        <v>5028</v>
      </c>
      <c r="C9438" s="2">
        <v>44046.154861111114</v>
      </c>
      <c r="D9438" s="2">
        <v>44046.186111111114</v>
      </c>
      <c r="E9438" t="s">
        <v>4484</v>
      </c>
    </row>
    <row r="9439" spans="1:5" x14ac:dyDescent="0.2">
      <c r="A9439" t="s">
        <v>5027</v>
      </c>
      <c r="B9439" t="s">
        <v>5028</v>
      </c>
      <c r="C9439" s="2">
        <v>44046.154861111114</v>
      </c>
      <c r="D9439" s="2">
        <v>44046.186111111114</v>
      </c>
      <c r="E9439" t="s">
        <v>4487</v>
      </c>
    </row>
    <row r="9440" spans="1:5" x14ac:dyDescent="0.2">
      <c r="A9440" t="s">
        <v>5027</v>
      </c>
      <c r="B9440" t="s">
        <v>5028</v>
      </c>
      <c r="C9440" s="2">
        <v>44046.154861111114</v>
      </c>
      <c r="D9440" s="2">
        <v>44046.186111111114</v>
      </c>
      <c r="E9440" t="s">
        <v>7248</v>
      </c>
    </row>
    <row r="9441" spans="1:5" x14ac:dyDescent="0.2">
      <c r="A9441" t="s">
        <v>5027</v>
      </c>
      <c r="B9441" t="s">
        <v>5028</v>
      </c>
      <c r="C9441" s="2">
        <v>44046.154861111114</v>
      </c>
      <c r="D9441" s="2">
        <v>44046.186111111114</v>
      </c>
      <c r="E9441" t="s">
        <v>7249</v>
      </c>
    </row>
    <row r="9442" spans="1:5" x14ac:dyDescent="0.2">
      <c r="A9442" t="s">
        <v>5027</v>
      </c>
      <c r="B9442" t="s">
        <v>5028</v>
      </c>
      <c r="C9442" s="2">
        <v>44046.154861111114</v>
      </c>
      <c r="D9442" s="2">
        <v>44046.186111111114</v>
      </c>
      <c r="E9442" t="s">
        <v>7250</v>
      </c>
    </row>
    <row r="9443" spans="1:5" x14ac:dyDescent="0.2">
      <c r="A9443" t="s">
        <v>5027</v>
      </c>
      <c r="B9443" t="s">
        <v>5028</v>
      </c>
      <c r="C9443" s="2">
        <v>44046.154861111114</v>
      </c>
      <c r="D9443" s="2">
        <v>44046.186111111114</v>
      </c>
      <c r="E9443" t="s">
        <v>7251</v>
      </c>
    </row>
    <row r="9444" spans="1:5" x14ac:dyDescent="0.2">
      <c r="A9444" t="s">
        <v>5027</v>
      </c>
      <c r="B9444" t="s">
        <v>5028</v>
      </c>
      <c r="C9444" s="2">
        <v>44046.154861111114</v>
      </c>
      <c r="D9444" s="2">
        <v>44046.186111111114</v>
      </c>
      <c r="E9444" t="s">
        <v>7252</v>
      </c>
    </row>
    <row r="9445" spans="1:5" x14ac:dyDescent="0.2">
      <c r="A9445" t="s">
        <v>5027</v>
      </c>
      <c r="B9445" t="s">
        <v>5028</v>
      </c>
      <c r="C9445" s="2">
        <v>44046.154861111114</v>
      </c>
      <c r="D9445" s="2">
        <v>44046.186111111114</v>
      </c>
      <c r="E9445" t="s">
        <v>4495</v>
      </c>
    </row>
    <row r="9446" spans="1:5" x14ac:dyDescent="0.2">
      <c r="A9446" t="s">
        <v>5027</v>
      </c>
      <c r="B9446" t="s">
        <v>5028</v>
      </c>
      <c r="C9446" s="2">
        <v>44046.154861111114</v>
      </c>
      <c r="D9446" s="2">
        <v>44046.186111111114</v>
      </c>
      <c r="E9446" t="s">
        <v>4496</v>
      </c>
    </row>
    <row r="9447" spans="1:5" x14ac:dyDescent="0.2">
      <c r="A9447" t="s">
        <v>5027</v>
      </c>
      <c r="B9447" t="s">
        <v>5028</v>
      </c>
      <c r="C9447" s="2">
        <v>44046.154861111114</v>
      </c>
      <c r="D9447" s="2">
        <v>44046.186111111114</v>
      </c>
      <c r="E9447" t="s">
        <v>4499</v>
      </c>
    </row>
    <row r="9448" spans="1:5" x14ac:dyDescent="0.2">
      <c r="A9448" t="s">
        <v>5027</v>
      </c>
      <c r="B9448" t="s">
        <v>5028</v>
      </c>
      <c r="C9448" s="2">
        <v>44046.154861111114</v>
      </c>
      <c r="D9448" s="2">
        <v>44046.186111111114</v>
      </c>
      <c r="E9448" t="s">
        <v>7253</v>
      </c>
    </row>
    <row r="9449" spans="1:5" x14ac:dyDescent="0.2">
      <c r="A9449" t="s">
        <v>5027</v>
      </c>
      <c r="B9449" t="s">
        <v>5028</v>
      </c>
      <c r="C9449" s="2">
        <v>44046.154861111114</v>
      </c>
      <c r="D9449" s="2">
        <v>44046.186111111114</v>
      </c>
      <c r="E9449" t="s">
        <v>4500</v>
      </c>
    </row>
    <row r="9450" spans="1:5" x14ac:dyDescent="0.2">
      <c r="A9450" t="s">
        <v>5027</v>
      </c>
      <c r="B9450" t="s">
        <v>5028</v>
      </c>
      <c r="C9450" s="2">
        <v>44046.154861111114</v>
      </c>
      <c r="D9450" s="2">
        <v>44046.186111111114</v>
      </c>
      <c r="E9450" t="s">
        <v>7254</v>
      </c>
    </row>
    <row r="9451" spans="1:5" x14ac:dyDescent="0.2">
      <c r="A9451" t="s">
        <v>5027</v>
      </c>
      <c r="B9451" t="s">
        <v>5028</v>
      </c>
      <c r="C9451" s="2">
        <v>44046.154861111114</v>
      </c>
      <c r="D9451" s="2">
        <v>44046.186111111114</v>
      </c>
      <c r="E9451" t="s">
        <v>7255</v>
      </c>
    </row>
    <row r="9452" spans="1:5" x14ac:dyDescent="0.2">
      <c r="A9452" t="s">
        <v>5027</v>
      </c>
      <c r="B9452" t="s">
        <v>5028</v>
      </c>
      <c r="C9452" s="2">
        <v>44046.154861111114</v>
      </c>
      <c r="D9452" s="2">
        <v>44046.186111111114</v>
      </c>
      <c r="E9452" t="s">
        <v>4503</v>
      </c>
    </row>
    <row r="9453" spans="1:5" x14ac:dyDescent="0.2">
      <c r="A9453" t="s">
        <v>5027</v>
      </c>
      <c r="B9453" t="s">
        <v>5028</v>
      </c>
      <c r="C9453" s="2">
        <v>44046.154861111114</v>
      </c>
      <c r="D9453" s="2">
        <v>44046.186111111114</v>
      </c>
      <c r="E9453" t="s">
        <v>4504</v>
      </c>
    </row>
    <row r="9454" spans="1:5" x14ac:dyDescent="0.2">
      <c r="A9454" t="s">
        <v>5027</v>
      </c>
      <c r="B9454" t="s">
        <v>5028</v>
      </c>
      <c r="C9454" s="2">
        <v>44046.154861111114</v>
      </c>
      <c r="D9454" s="2">
        <v>44046.186111111114</v>
      </c>
      <c r="E9454" t="s">
        <v>7256</v>
      </c>
    </row>
    <row r="9455" spans="1:5" x14ac:dyDescent="0.2">
      <c r="A9455" t="s">
        <v>5027</v>
      </c>
      <c r="B9455" t="s">
        <v>5028</v>
      </c>
      <c r="C9455" s="2">
        <v>44046.154861111114</v>
      </c>
      <c r="D9455" s="2">
        <v>44046.186111111114</v>
      </c>
      <c r="E9455" t="s">
        <v>4506</v>
      </c>
    </row>
    <row r="9456" spans="1:5" x14ac:dyDescent="0.2">
      <c r="A9456" t="s">
        <v>5027</v>
      </c>
      <c r="B9456" t="s">
        <v>5028</v>
      </c>
      <c r="C9456" s="2">
        <v>44046.154861111114</v>
      </c>
      <c r="D9456" s="2">
        <v>44046.186111111114</v>
      </c>
      <c r="E9456" t="s">
        <v>7257</v>
      </c>
    </row>
    <row r="9457" spans="1:5" x14ac:dyDescent="0.2">
      <c r="A9457" t="s">
        <v>5027</v>
      </c>
      <c r="B9457" t="s">
        <v>5028</v>
      </c>
      <c r="C9457" s="2">
        <v>44046.154861111114</v>
      </c>
      <c r="D9457" s="2">
        <v>44046.186111111114</v>
      </c>
      <c r="E9457" t="s">
        <v>4508</v>
      </c>
    </row>
    <row r="9458" spans="1:5" x14ac:dyDescent="0.2">
      <c r="A9458" t="s">
        <v>5027</v>
      </c>
      <c r="B9458" t="s">
        <v>5028</v>
      </c>
      <c r="C9458" s="2">
        <v>44046.154861111114</v>
      </c>
      <c r="D9458" s="2">
        <v>44046.186111111114</v>
      </c>
      <c r="E9458" t="s">
        <v>4510</v>
      </c>
    </row>
    <row r="9459" spans="1:5" x14ac:dyDescent="0.2">
      <c r="A9459" t="s">
        <v>5027</v>
      </c>
      <c r="B9459" t="s">
        <v>5028</v>
      </c>
      <c r="C9459" s="2">
        <v>44046.154861111114</v>
      </c>
      <c r="D9459" s="2">
        <v>44046.186111111114</v>
      </c>
      <c r="E9459" t="s">
        <v>4511</v>
      </c>
    </row>
    <row r="9460" spans="1:5" x14ac:dyDescent="0.2">
      <c r="A9460" t="s">
        <v>5027</v>
      </c>
      <c r="B9460" t="s">
        <v>5028</v>
      </c>
      <c r="C9460" s="2">
        <v>44046.154861111114</v>
      </c>
      <c r="D9460" s="2">
        <v>44046.186111111114</v>
      </c>
      <c r="E9460" t="s">
        <v>4513</v>
      </c>
    </row>
    <row r="9461" spans="1:5" x14ac:dyDescent="0.2">
      <c r="A9461" t="s">
        <v>5027</v>
      </c>
      <c r="B9461" t="s">
        <v>5028</v>
      </c>
      <c r="C9461" s="2">
        <v>44046.154861111114</v>
      </c>
      <c r="D9461" s="2">
        <v>44046.186111111114</v>
      </c>
      <c r="E9461" t="s">
        <v>4514</v>
      </c>
    </row>
    <row r="9462" spans="1:5" x14ac:dyDescent="0.2">
      <c r="A9462" t="s">
        <v>5027</v>
      </c>
      <c r="B9462" t="s">
        <v>5028</v>
      </c>
      <c r="C9462" s="2">
        <v>44046.154861111114</v>
      </c>
      <c r="D9462" s="2">
        <v>44046.186111111114</v>
      </c>
      <c r="E9462" t="s">
        <v>7258</v>
      </c>
    </row>
    <row r="9463" spans="1:5" x14ac:dyDescent="0.2">
      <c r="A9463" t="s">
        <v>5027</v>
      </c>
      <c r="B9463" t="s">
        <v>5028</v>
      </c>
      <c r="C9463" s="2">
        <v>44046.154861111114</v>
      </c>
      <c r="D9463" s="2">
        <v>44046.186111111114</v>
      </c>
      <c r="E9463" t="s">
        <v>4515</v>
      </c>
    </row>
    <row r="9464" spans="1:5" x14ac:dyDescent="0.2">
      <c r="A9464" t="s">
        <v>5027</v>
      </c>
      <c r="B9464" t="s">
        <v>5028</v>
      </c>
      <c r="C9464" s="2">
        <v>44046.154861111114</v>
      </c>
      <c r="D9464" s="2">
        <v>44046.186111111114</v>
      </c>
      <c r="E9464" t="s">
        <v>7259</v>
      </c>
    </row>
    <row r="9465" spans="1:5" x14ac:dyDescent="0.2">
      <c r="A9465" t="s">
        <v>5027</v>
      </c>
      <c r="B9465" t="s">
        <v>5028</v>
      </c>
      <c r="C9465" s="2">
        <v>44046.154861111114</v>
      </c>
      <c r="D9465" s="2">
        <v>44046.186111111114</v>
      </c>
      <c r="E9465" t="s">
        <v>7260</v>
      </c>
    </row>
    <row r="9466" spans="1:5" x14ac:dyDescent="0.2">
      <c r="A9466" t="s">
        <v>5027</v>
      </c>
      <c r="B9466" t="s">
        <v>5028</v>
      </c>
      <c r="C9466" s="2">
        <v>44046.154861111114</v>
      </c>
      <c r="D9466" s="2">
        <v>44046.186111111114</v>
      </c>
      <c r="E9466" t="s">
        <v>7261</v>
      </c>
    </row>
    <row r="9467" spans="1:5" x14ac:dyDescent="0.2">
      <c r="A9467" t="s">
        <v>5027</v>
      </c>
      <c r="B9467" t="s">
        <v>5028</v>
      </c>
      <c r="C9467" s="2">
        <v>44046.154861111114</v>
      </c>
      <c r="D9467" s="2">
        <v>44046.186111111114</v>
      </c>
      <c r="E9467" t="s">
        <v>4519</v>
      </c>
    </row>
    <row r="9468" spans="1:5" x14ac:dyDescent="0.2">
      <c r="A9468" t="s">
        <v>5027</v>
      </c>
      <c r="B9468" t="s">
        <v>5028</v>
      </c>
      <c r="C9468" s="2">
        <v>44046.154861111114</v>
      </c>
      <c r="D9468" s="2">
        <v>44046.186111111114</v>
      </c>
      <c r="E9468" t="s">
        <v>4521</v>
      </c>
    </row>
    <row r="9469" spans="1:5" x14ac:dyDescent="0.2">
      <c r="A9469" t="s">
        <v>5027</v>
      </c>
      <c r="B9469" t="s">
        <v>5028</v>
      </c>
      <c r="C9469" s="2">
        <v>44046.154861111114</v>
      </c>
      <c r="D9469" s="2">
        <v>44046.186111111114</v>
      </c>
      <c r="E9469" t="s">
        <v>4524</v>
      </c>
    </row>
    <row r="9470" spans="1:5" x14ac:dyDescent="0.2">
      <c r="A9470" t="s">
        <v>5027</v>
      </c>
      <c r="B9470" t="s">
        <v>5028</v>
      </c>
      <c r="C9470" s="2">
        <v>44046.154861111114</v>
      </c>
      <c r="D9470" s="2">
        <v>44046.186111111114</v>
      </c>
      <c r="E9470" t="s">
        <v>7262</v>
      </c>
    </row>
    <row r="9471" spans="1:5" x14ac:dyDescent="0.2">
      <c r="A9471" t="s">
        <v>5027</v>
      </c>
      <c r="B9471" t="s">
        <v>5028</v>
      </c>
      <c r="C9471" s="2">
        <v>44046.154861111114</v>
      </c>
      <c r="D9471" s="2">
        <v>44046.186111111114</v>
      </c>
      <c r="E9471" t="s">
        <v>4526</v>
      </c>
    </row>
    <row r="9472" spans="1:5" x14ac:dyDescent="0.2">
      <c r="A9472" t="s">
        <v>5027</v>
      </c>
      <c r="B9472" t="s">
        <v>5028</v>
      </c>
      <c r="C9472" s="2">
        <v>44046.154861111114</v>
      </c>
      <c r="D9472" s="2">
        <v>44046.186111111114</v>
      </c>
      <c r="E9472" t="s">
        <v>4527</v>
      </c>
    </row>
    <row r="9473" spans="1:5" x14ac:dyDescent="0.2">
      <c r="A9473" t="s">
        <v>5027</v>
      </c>
      <c r="B9473" t="s">
        <v>5028</v>
      </c>
      <c r="C9473" s="2">
        <v>44046.154861111114</v>
      </c>
      <c r="D9473" s="2">
        <v>44046.186111111114</v>
      </c>
      <c r="E9473" t="s">
        <v>7263</v>
      </c>
    </row>
    <row r="9474" spans="1:5" x14ac:dyDescent="0.2">
      <c r="A9474" t="s">
        <v>5027</v>
      </c>
      <c r="B9474" t="s">
        <v>5028</v>
      </c>
      <c r="C9474" s="2">
        <v>44046.154861111114</v>
      </c>
      <c r="D9474" s="2">
        <v>44046.186111111114</v>
      </c>
      <c r="E9474" t="s">
        <v>7264</v>
      </c>
    </row>
    <row r="9475" spans="1:5" x14ac:dyDescent="0.2">
      <c r="A9475" t="s">
        <v>5027</v>
      </c>
      <c r="B9475" t="s">
        <v>5028</v>
      </c>
      <c r="C9475" s="2">
        <v>44046.154861111114</v>
      </c>
      <c r="D9475" s="2">
        <v>44046.186111111114</v>
      </c>
      <c r="E9475" t="s">
        <v>7265</v>
      </c>
    </row>
    <row r="9476" spans="1:5" x14ac:dyDescent="0.2">
      <c r="A9476" t="s">
        <v>5027</v>
      </c>
      <c r="B9476" t="s">
        <v>5028</v>
      </c>
      <c r="C9476" s="2">
        <v>44046.154861111114</v>
      </c>
      <c r="D9476" s="2">
        <v>44046.186111111114</v>
      </c>
      <c r="E9476" t="s">
        <v>7266</v>
      </c>
    </row>
    <row r="9477" spans="1:5" x14ac:dyDescent="0.2">
      <c r="A9477" t="s">
        <v>5027</v>
      </c>
      <c r="B9477" t="s">
        <v>5028</v>
      </c>
      <c r="C9477" s="2">
        <v>44046.154861111114</v>
      </c>
      <c r="D9477" s="2">
        <v>44046.186111111114</v>
      </c>
      <c r="E9477" t="s">
        <v>4535</v>
      </c>
    </row>
    <row r="9478" spans="1:5" x14ac:dyDescent="0.2">
      <c r="A9478" t="s">
        <v>5027</v>
      </c>
      <c r="B9478" t="s">
        <v>5028</v>
      </c>
      <c r="C9478" s="2">
        <v>44046.154861111114</v>
      </c>
      <c r="D9478" s="2">
        <v>44046.186111111114</v>
      </c>
      <c r="E9478" t="s">
        <v>7267</v>
      </c>
    </row>
    <row r="9479" spans="1:5" x14ac:dyDescent="0.2">
      <c r="A9479" t="s">
        <v>5027</v>
      </c>
      <c r="B9479" t="s">
        <v>5028</v>
      </c>
      <c r="C9479" s="2">
        <v>44046.154861111114</v>
      </c>
      <c r="D9479" s="2">
        <v>44046.186111111114</v>
      </c>
      <c r="E9479" t="s">
        <v>7268</v>
      </c>
    </row>
    <row r="9480" spans="1:5" x14ac:dyDescent="0.2">
      <c r="A9480" t="s">
        <v>5027</v>
      </c>
      <c r="B9480" t="s">
        <v>5028</v>
      </c>
      <c r="C9480" s="2">
        <v>44046.154861111114</v>
      </c>
      <c r="D9480" s="2">
        <v>44046.186111111114</v>
      </c>
      <c r="E9480" t="s">
        <v>7269</v>
      </c>
    </row>
    <row r="9481" spans="1:5" x14ac:dyDescent="0.2">
      <c r="A9481" t="s">
        <v>5027</v>
      </c>
      <c r="B9481" t="s">
        <v>5028</v>
      </c>
      <c r="C9481" s="2">
        <v>44046.154861111114</v>
      </c>
      <c r="D9481" s="2">
        <v>44046.186111111114</v>
      </c>
      <c r="E9481" t="s">
        <v>7270</v>
      </c>
    </row>
    <row r="9482" spans="1:5" x14ac:dyDescent="0.2">
      <c r="A9482" t="s">
        <v>5027</v>
      </c>
      <c r="B9482" t="s">
        <v>5028</v>
      </c>
      <c r="C9482" s="2">
        <v>44046.154861111114</v>
      </c>
      <c r="D9482" s="2">
        <v>44046.186111111114</v>
      </c>
      <c r="E9482" t="s">
        <v>4538</v>
      </c>
    </row>
    <row r="9483" spans="1:5" x14ac:dyDescent="0.2">
      <c r="A9483" t="s">
        <v>5027</v>
      </c>
      <c r="B9483" t="s">
        <v>5028</v>
      </c>
      <c r="C9483" s="2">
        <v>44046.154861111114</v>
      </c>
      <c r="D9483" s="2">
        <v>44046.186111111114</v>
      </c>
      <c r="E9483" t="s">
        <v>4540</v>
      </c>
    </row>
    <row r="9484" spans="1:5" x14ac:dyDescent="0.2">
      <c r="A9484" t="s">
        <v>5027</v>
      </c>
      <c r="B9484" t="s">
        <v>5028</v>
      </c>
      <c r="C9484" s="2">
        <v>44046.154861111114</v>
      </c>
      <c r="D9484" s="2">
        <v>44046.186111111114</v>
      </c>
      <c r="E9484" t="s">
        <v>7271</v>
      </c>
    </row>
    <row r="9485" spans="1:5" x14ac:dyDescent="0.2">
      <c r="A9485" t="s">
        <v>5027</v>
      </c>
      <c r="B9485" t="s">
        <v>5028</v>
      </c>
      <c r="C9485" s="2">
        <v>44046.154861111114</v>
      </c>
      <c r="D9485" s="2">
        <v>44046.186111111114</v>
      </c>
      <c r="E9485" t="s">
        <v>4542</v>
      </c>
    </row>
    <row r="9486" spans="1:5" x14ac:dyDescent="0.2">
      <c r="A9486" t="s">
        <v>5027</v>
      </c>
      <c r="B9486" t="s">
        <v>5028</v>
      </c>
      <c r="C9486" s="2">
        <v>44046.154861111114</v>
      </c>
      <c r="D9486" s="2">
        <v>44046.186111111114</v>
      </c>
      <c r="E9486" t="s">
        <v>4543</v>
      </c>
    </row>
    <row r="9487" spans="1:5" x14ac:dyDescent="0.2">
      <c r="A9487" t="s">
        <v>5027</v>
      </c>
      <c r="B9487" t="s">
        <v>5028</v>
      </c>
      <c r="C9487" s="2">
        <v>44046.154861111114</v>
      </c>
      <c r="D9487" s="2">
        <v>44046.186111111114</v>
      </c>
      <c r="E9487" t="s">
        <v>4545</v>
      </c>
    </row>
    <row r="9488" spans="1:5" x14ac:dyDescent="0.2">
      <c r="A9488" t="s">
        <v>5027</v>
      </c>
      <c r="B9488" t="s">
        <v>5028</v>
      </c>
      <c r="C9488" s="2">
        <v>44046.154861111114</v>
      </c>
      <c r="D9488" s="2">
        <v>44046.186111111114</v>
      </c>
      <c r="E9488" t="s">
        <v>4548</v>
      </c>
    </row>
    <row r="9489" spans="1:5" x14ac:dyDescent="0.2">
      <c r="A9489" t="s">
        <v>5027</v>
      </c>
      <c r="B9489" t="s">
        <v>5028</v>
      </c>
      <c r="C9489" s="2">
        <v>44046.154861111114</v>
      </c>
      <c r="D9489" s="2">
        <v>44046.186111111114</v>
      </c>
      <c r="E9489" t="s">
        <v>7272</v>
      </c>
    </row>
    <row r="9490" spans="1:5" x14ac:dyDescent="0.2">
      <c r="A9490" t="s">
        <v>5027</v>
      </c>
      <c r="B9490" t="s">
        <v>5028</v>
      </c>
      <c r="C9490" s="2">
        <v>44046.154861111114</v>
      </c>
      <c r="D9490" s="2">
        <v>44046.186111111114</v>
      </c>
      <c r="E9490" t="s">
        <v>7273</v>
      </c>
    </row>
    <row r="9491" spans="1:5" x14ac:dyDescent="0.2">
      <c r="A9491" t="s">
        <v>5027</v>
      </c>
      <c r="B9491" t="s">
        <v>5028</v>
      </c>
      <c r="C9491" s="2">
        <v>44046.154861111114</v>
      </c>
      <c r="D9491" s="2">
        <v>44046.186111111114</v>
      </c>
      <c r="E9491" t="s">
        <v>7274</v>
      </c>
    </row>
    <row r="9492" spans="1:5" x14ac:dyDescent="0.2">
      <c r="A9492" t="s">
        <v>5027</v>
      </c>
      <c r="B9492" t="s">
        <v>5028</v>
      </c>
      <c r="C9492" s="2">
        <v>44046.154861111114</v>
      </c>
      <c r="D9492" s="2">
        <v>44046.186111111114</v>
      </c>
      <c r="E9492" t="s">
        <v>7275</v>
      </c>
    </row>
    <row r="9493" spans="1:5" x14ac:dyDescent="0.2">
      <c r="A9493" t="s">
        <v>5027</v>
      </c>
      <c r="B9493" t="s">
        <v>5028</v>
      </c>
      <c r="C9493" s="2">
        <v>44046.154861111114</v>
      </c>
      <c r="D9493" s="2">
        <v>44046.186111111114</v>
      </c>
      <c r="E9493" t="s">
        <v>7276</v>
      </c>
    </row>
    <row r="9494" spans="1:5" x14ac:dyDescent="0.2">
      <c r="A9494" t="s">
        <v>5027</v>
      </c>
      <c r="B9494" t="s">
        <v>5028</v>
      </c>
      <c r="C9494" s="2">
        <v>44046.154861111114</v>
      </c>
      <c r="D9494" s="2">
        <v>44046.186111111114</v>
      </c>
      <c r="E9494" t="s">
        <v>4552</v>
      </c>
    </row>
    <row r="9495" spans="1:5" x14ac:dyDescent="0.2">
      <c r="A9495" t="s">
        <v>5027</v>
      </c>
      <c r="B9495" t="s">
        <v>5028</v>
      </c>
      <c r="C9495" s="2">
        <v>44046.154861111114</v>
      </c>
      <c r="D9495" s="2">
        <v>44046.186111111114</v>
      </c>
      <c r="E9495" t="s">
        <v>7277</v>
      </c>
    </row>
    <row r="9496" spans="1:5" x14ac:dyDescent="0.2">
      <c r="A9496" t="s">
        <v>5027</v>
      </c>
      <c r="B9496" t="s">
        <v>5028</v>
      </c>
      <c r="C9496" s="2">
        <v>44046.154861111114</v>
      </c>
      <c r="D9496" s="2">
        <v>44046.186111111114</v>
      </c>
      <c r="E9496" t="s">
        <v>4553</v>
      </c>
    </row>
    <row r="9497" spans="1:5" x14ac:dyDescent="0.2">
      <c r="A9497" t="s">
        <v>5027</v>
      </c>
      <c r="B9497" t="s">
        <v>5028</v>
      </c>
      <c r="C9497" s="2">
        <v>44046.154861111114</v>
      </c>
      <c r="D9497" s="2">
        <v>44046.186111111114</v>
      </c>
      <c r="E9497" t="s">
        <v>7278</v>
      </c>
    </row>
    <row r="9498" spans="1:5" x14ac:dyDescent="0.2">
      <c r="A9498" t="s">
        <v>5027</v>
      </c>
      <c r="B9498" t="s">
        <v>5028</v>
      </c>
      <c r="C9498" s="2">
        <v>44046.154861111114</v>
      </c>
      <c r="D9498" s="2">
        <v>44046.186111111114</v>
      </c>
      <c r="E9498" t="s">
        <v>4555</v>
      </c>
    </row>
    <row r="9499" spans="1:5" x14ac:dyDescent="0.2">
      <c r="A9499" t="s">
        <v>5027</v>
      </c>
      <c r="B9499" t="s">
        <v>5028</v>
      </c>
      <c r="C9499" s="2">
        <v>44046.154861111114</v>
      </c>
      <c r="D9499" s="2">
        <v>44046.186111111114</v>
      </c>
      <c r="E9499" t="s">
        <v>7279</v>
      </c>
    </row>
    <row r="9500" spans="1:5" x14ac:dyDescent="0.2">
      <c r="A9500" t="s">
        <v>5027</v>
      </c>
      <c r="B9500" t="s">
        <v>5028</v>
      </c>
      <c r="C9500" s="2">
        <v>44046.154861111114</v>
      </c>
      <c r="D9500" s="2">
        <v>44046.186111111114</v>
      </c>
      <c r="E9500" t="s">
        <v>4556</v>
      </c>
    </row>
    <row r="9501" spans="1:5" x14ac:dyDescent="0.2">
      <c r="A9501" t="s">
        <v>5027</v>
      </c>
      <c r="B9501" t="s">
        <v>5028</v>
      </c>
      <c r="C9501" s="2">
        <v>44046.154861111114</v>
      </c>
      <c r="D9501" s="2">
        <v>44046.186111111114</v>
      </c>
      <c r="E9501" t="s">
        <v>4557</v>
      </c>
    </row>
    <row r="9502" spans="1:5" x14ac:dyDescent="0.2">
      <c r="A9502" t="s">
        <v>5027</v>
      </c>
      <c r="B9502" t="s">
        <v>5028</v>
      </c>
      <c r="C9502" s="2">
        <v>44046.154861111114</v>
      </c>
      <c r="D9502" s="2">
        <v>44046.186111111114</v>
      </c>
      <c r="E9502" t="s">
        <v>7280</v>
      </c>
    </row>
    <row r="9503" spans="1:5" x14ac:dyDescent="0.2">
      <c r="A9503" t="s">
        <v>5027</v>
      </c>
      <c r="B9503" t="s">
        <v>5028</v>
      </c>
      <c r="C9503" s="2">
        <v>44046.154861111114</v>
      </c>
      <c r="D9503" s="2">
        <v>44046.186111111114</v>
      </c>
      <c r="E9503" t="s">
        <v>4558</v>
      </c>
    </row>
    <row r="9504" spans="1:5" x14ac:dyDescent="0.2">
      <c r="A9504" t="s">
        <v>5027</v>
      </c>
      <c r="B9504" t="s">
        <v>5028</v>
      </c>
      <c r="C9504" s="2">
        <v>44046.154861111114</v>
      </c>
      <c r="D9504" s="2">
        <v>44046.186111111114</v>
      </c>
      <c r="E9504" t="s">
        <v>4559</v>
      </c>
    </row>
    <row r="9505" spans="1:5" x14ac:dyDescent="0.2">
      <c r="A9505" t="s">
        <v>5027</v>
      </c>
      <c r="B9505" t="s">
        <v>5028</v>
      </c>
      <c r="C9505" s="2">
        <v>44046.154861111114</v>
      </c>
      <c r="D9505" s="2">
        <v>44046.186111111114</v>
      </c>
      <c r="E9505" t="s">
        <v>7281</v>
      </c>
    </row>
    <row r="9506" spans="1:5" x14ac:dyDescent="0.2">
      <c r="A9506" t="s">
        <v>5027</v>
      </c>
      <c r="B9506" t="s">
        <v>5028</v>
      </c>
      <c r="C9506" s="2">
        <v>44046.154861111114</v>
      </c>
      <c r="D9506" s="2">
        <v>44046.186111111114</v>
      </c>
      <c r="E9506" t="s">
        <v>4561</v>
      </c>
    </row>
    <row r="9507" spans="1:5" x14ac:dyDescent="0.2">
      <c r="A9507" t="s">
        <v>5027</v>
      </c>
      <c r="B9507" t="s">
        <v>5028</v>
      </c>
      <c r="C9507" s="2">
        <v>44046.154861111114</v>
      </c>
      <c r="D9507" s="2">
        <v>44046.186111111114</v>
      </c>
      <c r="E9507" t="s">
        <v>4562</v>
      </c>
    </row>
    <row r="9508" spans="1:5" x14ac:dyDescent="0.2">
      <c r="A9508" t="s">
        <v>5027</v>
      </c>
      <c r="B9508" t="s">
        <v>5028</v>
      </c>
      <c r="C9508" s="2">
        <v>44046.154861111114</v>
      </c>
      <c r="D9508" s="2">
        <v>44046.186111111114</v>
      </c>
      <c r="E9508" t="s">
        <v>4563</v>
      </c>
    </row>
    <row r="9509" spans="1:5" x14ac:dyDescent="0.2">
      <c r="A9509" t="s">
        <v>5027</v>
      </c>
      <c r="B9509" t="s">
        <v>5028</v>
      </c>
      <c r="C9509" s="2">
        <v>44046.154861111114</v>
      </c>
      <c r="D9509" s="2">
        <v>44046.186111111114</v>
      </c>
      <c r="E9509" t="s">
        <v>4564</v>
      </c>
    </row>
    <row r="9510" spans="1:5" x14ac:dyDescent="0.2">
      <c r="A9510" t="s">
        <v>5027</v>
      </c>
      <c r="B9510" t="s">
        <v>5028</v>
      </c>
      <c r="C9510" s="2">
        <v>44046.154861111114</v>
      </c>
      <c r="D9510" s="2">
        <v>44046.186111111114</v>
      </c>
      <c r="E9510" t="s">
        <v>4565</v>
      </c>
    </row>
    <row r="9511" spans="1:5" x14ac:dyDescent="0.2">
      <c r="A9511" t="s">
        <v>5027</v>
      </c>
      <c r="B9511" t="s">
        <v>5028</v>
      </c>
      <c r="C9511" s="2">
        <v>44046.154861111114</v>
      </c>
      <c r="D9511" s="2">
        <v>44046.186111111114</v>
      </c>
      <c r="E9511" t="s">
        <v>7282</v>
      </c>
    </row>
    <row r="9512" spans="1:5" x14ac:dyDescent="0.2">
      <c r="A9512" t="s">
        <v>5027</v>
      </c>
      <c r="B9512" t="s">
        <v>5028</v>
      </c>
      <c r="C9512" s="2">
        <v>44046.154861111114</v>
      </c>
      <c r="D9512" s="2">
        <v>44046.186111111114</v>
      </c>
      <c r="E9512" t="s">
        <v>7283</v>
      </c>
    </row>
    <row r="9513" spans="1:5" x14ac:dyDescent="0.2">
      <c r="A9513" t="s">
        <v>5027</v>
      </c>
      <c r="B9513" t="s">
        <v>5028</v>
      </c>
      <c r="C9513" s="2">
        <v>44046.154861111114</v>
      </c>
      <c r="D9513" s="2">
        <v>44046.186111111114</v>
      </c>
      <c r="E9513" t="s">
        <v>4568</v>
      </c>
    </row>
    <row r="9514" spans="1:5" x14ac:dyDescent="0.2">
      <c r="A9514" t="s">
        <v>5027</v>
      </c>
      <c r="B9514" t="s">
        <v>5028</v>
      </c>
      <c r="C9514" s="2">
        <v>44046.154861111114</v>
      </c>
      <c r="D9514" s="2">
        <v>44046.186111111114</v>
      </c>
      <c r="E9514" t="s">
        <v>4571</v>
      </c>
    </row>
    <row r="9515" spans="1:5" x14ac:dyDescent="0.2">
      <c r="A9515" t="s">
        <v>5027</v>
      </c>
      <c r="B9515" t="s">
        <v>5028</v>
      </c>
      <c r="C9515" s="2">
        <v>44046.154861111114</v>
      </c>
      <c r="D9515" s="2">
        <v>44046.186111111114</v>
      </c>
      <c r="E9515" t="s">
        <v>4572</v>
      </c>
    </row>
    <row r="9516" spans="1:5" x14ac:dyDescent="0.2">
      <c r="A9516" t="s">
        <v>5027</v>
      </c>
      <c r="B9516" t="s">
        <v>5028</v>
      </c>
      <c r="C9516" s="2">
        <v>44046.154861111114</v>
      </c>
      <c r="D9516" s="2">
        <v>44046.186111111114</v>
      </c>
      <c r="E9516" t="s">
        <v>4573</v>
      </c>
    </row>
    <row r="9517" spans="1:5" x14ac:dyDescent="0.2">
      <c r="A9517" t="s">
        <v>5027</v>
      </c>
      <c r="B9517" t="s">
        <v>5028</v>
      </c>
      <c r="C9517" s="2">
        <v>44046.154861111114</v>
      </c>
      <c r="D9517" s="2">
        <v>44046.186111111114</v>
      </c>
      <c r="E9517" t="s">
        <v>7284</v>
      </c>
    </row>
    <row r="9518" spans="1:5" x14ac:dyDescent="0.2">
      <c r="A9518" t="s">
        <v>5027</v>
      </c>
      <c r="B9518" t="s">
        <v>5028</v>
      </c>
      <c r="C9518" s="2">
        <v>44046.154861111114</v>
      </c>
      <c r="D9518" s="2">
        <v>44046.186111111114</v>
      </c>
      <c r="E9518" t="s">
        <v>7285</v>
      </c>
    </row>
    <row r="9519" spans="1:5" x14ac:dyDescent="0.2">
      <c r="A9519" t="s">
        <v>5027</v>
      </c>
      <c r="B9519" t="s">
        <v>5028</v>
      </c>
      <c r="C9519" s="2">
        <v>44046.154861111114</v>
      </c>
      <c r="D9519" s="2">
        <v>44046.186111111114</v>
      </c>
      <c r="E9519" t="s">
        <v>7286</v>
      </c>
    </row>
    <row r="9520" spans="1:5" x14ac:dyDescent="0.2">
      <c r="A9520" t="s">
        <v>5027</v>
      </c>
      <c r="B9520" t="s">
        <v>5028</v>
      </c>
      <c r="C9520" s="2">
        <v>44046.154861111114</v>
      </c>
      <c r="D9520" s="2">
        <v>44046.186111111114</v>
      </c>
      <c r="E9520" t="s">
        <v>7287</v>
      </c>
    </row>
    <row r="9521" spans="1:5" x14ac:dyDescent="0.2">
      <c r="A9521" t="s">
        <v>5027</v>
      </c>
      <c r="B9521" t="s">
        <v>5028</v>
      </c>
      <c r="C9521" s="2">
        <v>44046.154861111114</v>
      </c>
      <c r="D9521" s="2">
        <v>44046.186111111114</v>
      </c>
      <c r="E9521" t="s">
        <v>7288</v>
      </c>
    </row>
    <row r="9522" spans="1:5" x14ac:dyDescent="0.2">
      <c r="A9522" t="s">
        <v>5027</v>
      </c>
      <c r="B9522" t="s">
        <v>5028</v>
      </c>
      <c r="C9522" s="2">
        <v>44046.154861111114</v>
      </c>
      <c r="D9522" s="2">
        <v>44046.186111111114</v>
      </c>
      <c r="E9522" t="s">
        <v>7289</v>
      </c>
    </row>
    <row r="9523" spans="1:5" x14ac:dyDescent="0.2">
      <c r="A9523" t="s">
        <v>5027</v>
      </c>
      <c r="B9523" t="s">
        <v>5028</v>
      </c>
      <c r="C9523" s="2">
        <v>44046.154861111114</v>
      </c>
      <c r="D9523" s="2">
        <v>44046.186111111114</v>
      </c>
      <c r="E9523" t="s">
        <v>7290</v>
      </c>
    </row>
    <row r="9524" spans="1:5" x14ac:dyDescent="0.2">
      <c r="A9524" t="s">
        <v>5027</v>
      </c>
      <c r="B9524" t="s">
        <v>5028</v>
      </c>
      <c r="C9524" s="2">
        <v>44046.154861111114</v>
      </c>
      <c r="D9524" s="2">
        <v>44046.186111111114</v>
      </c>
      <c r="E9524" t="s">
        <v>7291</v>
      </c>
    </row>
    <row r="9525" spans="1:5" x14ac:dyDescent="0.2">
      <c r="A9525" t="s">
        <v>5027</v>
      </c>
      <c r="B9525" t="s">
        <v>5028</v>
      </c>
      <c r="C9525" s="2">
        <v>44046.154861111114</v>
      </c>
      <c r="D9525" s="2">
        <v>44046.186111111114</v>
      </c>
      <c r="E9525" t="s">
        <v>4574</v>
      </c>
    </row>
    <row r="9526" spans="1:5" x14ac:dyDescent="0.2">
      <c r="A9526" t="s">
        <v>5027</v>
      </c>
      <c r="B9526" t="s">
        <v>5028</v>
      </c>
      <c r="C9526" s="2">
        <v>44046.154861111114</v>
      </c>
      <c r="D9526" s="2">
        <v>44046.186111111114</v>
      </c>
      <c r="E9526" t="s">
        <v>7292</v>
      </c>
    </row>
    <row r="9527" spans="1:5" x14ac:dyDescent="0.2">
      <c r="A9527" t="s">
        <v>5027</v>
      </c>
      <c r="B9527" t="s">
        <v>5028</v>
      </c>
      <c r="C9527" s="2">
        <v>44046.154861111114</v>
      </c>
      <c r="D9527" s="2">
        <v>44046.186111111114</v>
      </c>
      <c r="E9527" t="s">
        <v>7293</v>
      </c>
    </row>
    <row r="9528" spans="1:5" x14ac:dyDescent="0.2">
      <c r="A9528" t="s">
        <v>5027</v>
      </c>
      <c r="B9528" t="s">
        <v>5028</v>
      </c>
      <c r="C9528" s="2">
        <v>44046.154861111114</v>
      </c>
      <c r="D9528" s="2">
        <v>44046.186111111114</v>
      </c>
      <c r="E9528" t="s">
        <v>4576</v>
      </c>
    </row>
    <row r="9529" spans="1:5" x14ac:dyDescent="0.2">
      <c r="A9529" t="s">
        <v>5027</v>
      </c>
      <c r="B9529" t="s">
        <v>5028</v>
      </c>
      <c r="C9529" s="2">
        <v>44046.154861111114</v>
      </c>
      <c r="D9529" s="2">
        <v>44046.186111111114</v>
      </c>
      <c r="E9529" t="s">
        <v>7294</v>
      </c>
    </row>
    <row r="9530" spans="1:5" x14ac:dyDescent="0.2">
      <c r="A9530" t="s">
        <v>5027</v>
      </c>
      <c r="B9530" t="s">
        <v>5028</v>
      </c>
      <c r="C9530" s="2">
        <v>44046.154861111114</v>
      </c>
      <c r="D9530" s="2">
        <v>44046.186111111114</v>
      </c>
      <c r="E9530" t="s">
        <v>4577</v>
      </c>
    </row>
    <row r="9531" spans="1:5" x14ac:dyDescent="0.2">
      <c r="A9531" t="s">
        <v>5027</v>
      </c>
      <c r="B9531" t="s">
        <v>5028</v>
      </c>
      <c r="C9531" s="2">
        <v>44046.154861111114</v>
      </c>
      <c r="D9531" s="2">
        <v>44046.186111111114</v>
      </c>
      <c r="E9531" t="s">
        <v>4578</v>
      </c>
    </row>
    <row r="9532" spans="1:5" x14ac:dyDescent="0.2">
      <c r="A9532" t="s">
        <v>5027</v>
      </c>
      <c r="B9532" t="s">
        <v>5028</v>
      </c>
      <c r="C9532" s="2">
        <v>44046.154861111114</v>
      </c>
      <c r="D9532" s="2">
        <v>44046.186111111114</v>
      </c>
      <c r="E9532" t="s">
        <v>7295</v>
      </c>
    </row>
    <row r="9533" spans="1:5" x14ac:dyDescent="0.2">
      <c r="A9533" t="s">
        <v>5027</v>
      </c>
      <c r="B9533" t="s">
        <v>5028</v>
      </c>
      <c r="C9533" s="2">
        <v>44046.154861111114</v>
      </c>
      <c r="D9533" s="2">
        <v>44046.186111111114</v>
      </c>
      <c r="E9533" t="s">
        <v>7296</v>
      </c>
    </row>
    <row r="9534" spans="1:5" x14ac:dyDescent="0.2">
      <c r="A9534" t="s">
        <v>5027</v>
      </c>
      <c r="B9534" t="s">
        <v>5028</v>
      </c>
      <c r="C9534" s="2">
        <v>44046.154861111114</v>
      </c>
      <c r="D9534" s="2">
        <v>44046.186111111114</v>
      </c>
      <c r="E9534" t="s">
        <v>4579</v>
      </c>
    </row>
    <row r="9535" spans="1:5" x14ac:dyDescent="0.2">
      <c r="A9535" t="s">
        <v>5027</v>
      </c>
      <c r="B9535" t="s">
        <v>5028</v>
      </c>
      <c r="C9535" s="2">
        <v>44046.154861111114</v>
      </c>
      <c r="D9535" s="2">
        <v>44046.186111111114</v>
      </c>
      <c r="E9535" t="s">
        <v>7297</v>
      </c>
    </row>
    <row r="9536" spans="1:5" x14ac:dyDescent="0.2">
      <c r="A9536" t="s">
        <v>5027</v>
      </c>
      <c r="B9536" t="s">
        <v>5028</v>
      </c>
      <c r="C9536" s="2">
        <v>44046.154861111114</v>
      </c>
      <c r="D9536" s="2">
        <v>44046.186111111114</v>
      </c>
      <c r="E9536" t="s">
        <v>4581</v>
      </c>
    </row>
    <row r="9537" spans="1:5" x14ac:dyDescent="0.2">
      <c r="A9537" t="s">
        <v>5027</v>
      </c>
      <c r="B9537" t="s">
        <v>5028</v>
      </c>
      <c r="C9537" s="2">
        <v>44046.154861111114</v>
      </c>
      <c r="D9537" s="2">
        <v>44046.186111111114</v>
      </c>
      <c r="E9537" t="s">
        <v>4582</v>
      </c>
    </row>
    <row r="9538" spans="1:5" x14ac:dyDescent="0.2">
      <c r="A9538" t="s">
        <v>5027</v>
      </c>
      <c r="B9538" t="s">
        <v>5028</v>
      </c>
      <c r="C9538" s="2">
        <v>44046.154861111114</v>
      </c>
      <c r="D9538" s="2">
        <v>44046.186111111114</v>
      </c>
      <c r="E9538" t="s">
        <v>4584</v>
      </c>
    </row>
    <row r="9539" spans="1:5" x14ac:dyDescent="0.2">
      <c r="A9539" t="s">
        <v>5027</v>
      </c>
      <c r="B9539" t="s">
        <v>5028</v>
      </c>
      <c r="C9539" s="2">
        <v>44046.154861111114</v>
      </c>
      <c r="D9539" s="2">
        <v>44046.186111111114</v>
      </c>
      <c r="E9539" t="s">
        <v>4585</v>
      </c>
    </row>
    <row r="9540" spans="1:5" x14ac:dyDescent="0.2">
      <c r="A9540" t="s">
        <v>5027</v>
      </c>
      <c r="B9540" t="s">
        <v>5028</v>
      </c>
      <c r="C9540" s="2">
        <v>44046.154861111114</v>
      </c>
      <c r="D9540" s="2">
        <v>44046.186111111114</v>
      </c>
      <c r="E9540" t="s">
        <v>7298</v>
      </c>
    </row>
    <row r="9541" spans="1:5" x14ac:dyDescent="0.2">
      <c r="A9541" t="s">
        <v>5027</v>
      </c>
      <c r="B9541" t="s">
        <v>5028</v>
      </c>
      <c r="C9541" s="2">
        <v>44046.154861111114</v>
      </c>
      <c r="D9541" s="2">
        <v>44046.186111111114</v>
      </c>
      <c r="E9541" t="s">
        <v>7299</v>
      </c>
    </row>
    <row r="9542" spans="1:5" x14ac:dyDescent="0.2">
      <c r="A9542" t="s">
        <v>5027</v>
      </c>
      <c r="B9542" t="s">
        <v>5028</v>
      </c>
      <c r="C9542" s="2">
        <v>44046.154861111114</v>
      </c>
      <c r="D9542" s="2">
        <v>44046.186111111114</v>
      </c>
      <c r="E9542" t="s">
        <v>4586</v>
      </c>
    </row>
    <row r="9543" spans="1:5" x14ac:dyDescent="0.2">
      <c r="A9543" t="s">
        <v>5027</v>
      </c>
      <c r="B9543" t="s">
        <v>5028</v>
      </c>
      <c r="C9543" s="2">
        <v>44046.154861111114</v>
      </c>
      <c r="D9543" s="2">
        <v>44046.186111111114</v>
      </c>
      <c r="E9543" t="s">
        <v>7300</v>
      </c>
    </row>
    <row r="9544" spans="1:5" x14ac:dyDescent="0.2">
      <c r="A9544" t="s">
        <v>5027</v>
      </c>
      <c r="B9544" t="s">
        <v>5028</v>
      </c>
      <c r="C9544" s="2">
        <v>44046.154861111114</v>
      </c>
      <c r="D9544" s="2">
        <v>44046.186111111114</v>
      </c>
      <c r="E9544" t="s">
        <v>7301</v>
      </c>
    </row>
    <row r="9545" spans="1:5" x14ac:dyDescent="0.2">
      <c r="A9545" t="s">
        <v>5027</v>
      </c>
      <c r="B9545" t="s">
        <v>5028</v>
      </c>
      <c r="C9545" s="2">
        <v>44046.154861111114</v>
      </c>
      <c r="D9545" s="2">
        <v>44046.186111111114</v>
      </c>
      <c r="E9545" t="s">
        <v>7302</v>
      </c>
    </row>
    <row r="9546" spans="1:5" x14ac:dyDescent="0.2">
      <c r="A9546" t="s">
        <v>5027</v>
      </c>
      <c r="B9546" t="s">
        <v>5028</v>
      </c>
      <c r="C9546" s="2">
        <v>44046.154861111114</v>
      </c>
      <c r="D9546" s="2">
        <v>44046.186111111114</v>
      </c>
      <c r="E9546" t="s">
        <v>4589</v>
      </c>
    </row>
    <row r="9547" spans="1:5" x14ac:dyDescent="0.2">
      <c r="A9547" t="s">
        <v>5027</v>
      </c>
      <c r="B9547" t="s">
        <v>5028</v>
      </c>
      <c r="C9547" s="2">
        <v>44046.154861111114</v>
      </c>
      <c r="D9547" s="2">
        <v>44046.186111111114</v>
      </c>
      <c r="E9547" t="s">
        <v>7303</v>
      </c>
    </row>
    <row r="9548" spans="1:5" x14ac:dyDescent="0.2">
      <c r="A9548" t="s">
        <v>5027</v>
      </c>
      <c r="B9548" t="s">
        <v>5028</v>
      </c>
      <c r="C9548" s="2">
        <v>44046.154861111114</v>
      </c>
      <c r="D9548" s="2">
        <v>44046.186111111114</v>
      </c>
      <c r="E9548" t="s">
        <v>7304</v>
      </c>
    </row>
    <row r="9549" spans="1:5" x14ac:dyDescent="0.2">
      <c r="A9549" t="s">
        <v>5027</v>
      </c>
      <c r="B9549" t="s">
        <v>5028</v>
      </c>
      <c r="C9549" s="2">
        <v>44046.154861111114</v>
      </c>
      <c r="D9549" s="2">
        <v>44046.186111111114</v>
      </c>
      <c r="E9549" t="s">
        <v>7305</v>
      </c>
    </row>
    <row r="9550" spans="1:5" x14ac:dyDescent="0.2">
      <c r="A9550" t="s">
        <v>5027</v>
      </c>
      <c r="B9550" t="s">
        <v>5028</v>
      </c>
      <c r="C9550" s="2">
        <v>44046.154861111114</v>
      </c>
      <c r="D9550" s="2">
        <v>44046.186111111114</v>
      </c>
      <c r="E9550" t="s">
        <v>4592</v>
      </c>
    </row>
    <row r="9551" spans="1:5" x14ac:dyDescent="0.2">
      <c r="A9551" t="s">
        <v>5027</v>
      </c>
      <c r="B9551" t="s">
        <v>5028</v>
      </c>
      <c r="C9551" s="2">
        <v>44046.154861111114</v>
      </c>
      <c r="D9551" s="2">
        <v>44046.186111111114</v>
      </c>
      <c r="E9551" t="s">
        <v>4593</v>
      </c>
    </row>
    <row r="9552" spans="1:5" x14ac:dyDescent="0.2">
      <c r="A9552" t="s">
        <v>5027</v>
      </c>
      <c r="B9552" t="s">
        <v>5028</v>
      </c>
      <c r="C9552" s="2">
        <v>44046.154861111114</v>
      </c>
      <c r="D9552" s="2">
        <v>44046.186111111114</v>
      </c>
      <c r="E9552" t="s">
        <v>7306</v>
      </c>
    </row>
    <row r="9553" spans="1:5" x14ac:dyDescent="0.2">
      <c r="A9553" t="s">
        <v>5027</v>
      </c>
      <c r="B9553" t="s">
        <v>5028</v>
      </c>
      <c r="C9553" s="2">
        <v>44046.154861111114</v>
      </c>
      <c r="D9553" s="2">
        <v>44046.186111111114</v>
      </c>
      <c r="E9553" t="s">
        <v>4595</v>
      </c>
    </row>
    <row r="9554" spans="1:5" x14ac:dyDescent="0.2">
      <c r="A9554" t="s">
        <v>5027</v>
      </c>
      <c r="B9554" t="s">
        <v>5028</v>
      </c>
      <c r="C9554" s="2">
        <v>44046.154861111114</v>
      </c>
      <c r="D9554" s="2">
        <v>44046.186111111114</v>
      </c>
      <c r="E9554" t="s">
        <v>7307</v>
      </c>
    </row>
    <row r="9555" spans="1:5" x14ac:dyDescent="0.2">
      <c r="A9555" t="s">
        <v>5027</v>
      </c>
      <c r="B9555" t="s">
        <v>5028</v>
      </c>
      <c r="C9555" s="2">
        <v>44046.154861111114</v>
      </c>
      <c r="D9555" s="2">
        <v>44046.186111111114</v>
      </c>
      <c r="E9555" t="s">
        <v>7308</v>
      </c>
    </row>
    <row r="9556" spans="1:5" x14ac:dyDescent="0.2">
      <c r="A9556" t="s">
        <v>5027</v>
      </c>
      <c r="B9556" t="s">
        <v>5028</v>
      </c>
      <c r="C9556" s="2">
        <v>44046.154861111114</v>
      </c>
      <c r="D9556" s="2">
        <v>44046.186111111114</v>
      </c>
      <c r="E9556" t="s">
        <v>7309</v>
      </c>
    </row>
    <row r="9557" spans="1:5" x14ac:dyDescent="0.2">
      <c r="A9557" t="s">
        <v>5027</v>
      </c>
      <c r="B9557" t="s">
        <v>5028</v>
      </c>
      <c r="C9557" s="2">
        <v>44046.154861111114</v>
      </c>
      <c r="D9557" s="2">
        <v>44046.186111111114</v>
      </c>
      <c r="E9557" t="s">
        <v>7310</v>
      </c>
    </row>
    <row r="9558" spans="1:5" x14ac:dyDescent="0.2">
      <c r="A9558" t="s">
        <v>5027</v>
      </c>
      <c r="B9558" t="s">
        <v>5028</v>
      </c>
      <c r="C9558" s="2">
        <v>44046.154861111114</v>
      </c>
      <c r="D9558" s="2">
        <v>44046.186111111114</v>
      </c>
      <c r="E9558" t="s">
        <v>7311</v>
      </c>
    </row>
    <row r="9559" spans="1:5" x14ac:dyDescent="0.2">
      <c r="A9559" t="s">
        <v>5027</v>
      </c>
      <c r="B9559" t="s">
        <v>5028</v>
      </c>
      <c r="C9559" s="2">
        <v>44046.154861111114</v>
      </c>
      <c r="D9559" s="2">
        <v>44046.186111111114</v>
      </c>
      <c r="E9559" t="s">
        <v>4598</v>
      </c>
    </row>
    <row r="9560" spans="1:5" x14ac:dyDescent="0.2">
      <c r="A9560" t="s">
        <v>5027</v>
      </c>
      <c r="B9560" t="s">
        <v>5028</v>
      </c>
      <c r="C9560" s="2">
        <v>44046.154861111114</v>
      </c>
      <c r="D9560" s="2">
        <v>44046.186111111114</v>
      </c>
      <c r="E9560" t="s">
        <v>7312</v>
      </c>
    </row>
    <row r="9561" spans="1:5" x14ac:dyDescent="0.2">
      <c r="A9561" t="s">
        <v>5027</v>
      </c>
      <c r="B9561" t="s">
        <v>5028</v>
      </c>
      <c r="C9561" s="2">
        <v>44046.154861111114</v>
      </c>
      <c r="D9561" s="2">
        <v>44046.186111111114</v>
      </c>
      <c r="E9561" t="s">
        <v>7313</v>
      </c>
    </row>
    <row r="9562" spans="1:5" x14ac:dyDescent="0.2">
      <c r="A9562" t="s">
        <v>5027</v>
      </c>
      <c r="B9562" t="s">
        <v>5028</v>
      </c>
      <c r="C9562" s="2">
        <v>44046.154861111114</v>
      </c>
      <c r="D9562" s="2">
        <v>44046.186111111114</v>
      </c>
      <c r="E9562" t="s">
        <v>7314</v>
      </c>
    </row>
    <row r="9563" spans="1:5" x14ac:dyDescent="0.2">
      <c r="A9563" t="s">
        <v>5027</v>
      </c>
      <c r="B9563" t="s">
        <v>5028</v>
      </c>
      <c r="C9563" s="2">
        <v>44046.154861111114</v>
      </c>
      <c r="D9563" s="2">
        <v>44046.186111111114</v>
      </c>
      <c r="E9563" t="s">
        <v>7315</v>
      </c>
    </row>
    <row r="9564" spans="1:5" x14ac:dyDescent="0.2">
      <c r="A9564" t="s">
        <v>5027</v>
      </c>
      <c r="B9564" t="s">
        <v>5028</v>
      </c>
      <c r="C9564" s="2">
        <v>44046.154861111114</v>
      </c>
      <c r="D9564" s="2">
        <v>44046.186111111114</v>
      </c>
      <c r="E9564" t="s">
        <v>4602</v>
      </c>
    </row>
    <row r="9565" spans="1:5" x14ac:dyDescent="0.2">
      <c r="A9565" t="s">
        <v>5027</v>
      </c>
      <c r="B9565" t="s">
        <v>5028</v>
      </c>
      <c r="C9565" s="2">
        <v>44046.154861111114</v>
      </c>
      <c r="D9565" s="2">
        <v>44046.186111111114</v>
      </c>
      <c r="E9565" t="s">
        <v>4603</v>
      </c>
    </row>
    <row r="9566" spans="1:5" x14ac:dyDescent="0.2">
      <c r="A9566" t="s">
        <v>5027</v>
      </c>
      <c r="B9566" t="s">
        <v>5028</v>
      </c>
      <c r="C9566" s="2">
        <v>44046.154861111114</v>
      </c>
      <c r="D9566" s="2">
        <v>44046.186111111114</v>
      </c>
      <c r="E9566" t="s">
        <v>4605</v>
      </c>
    </row>
    <row r="9567" spans="1:5" x14ac:dyDescent="0.2">
      <c r="A9567" t="s">
        <v>5027</v>
      </c>
      <c r="B9567" t="s">
        <v>5028</v>
      </c>
      <c r="C9567" s="2">
        <v>44046.154861111114</v>
      </c>
      <c r="D9567" s="2">
        <v>44046.186111111114</v>
      </c>
      <c r="E9567" t="s">
        <v>4606</v>
      </c>
    </row>
    <row r="9568" spans="1:5" x14ac:dyDescent="0.2">
      <c r="A9568" t="s">
        <v>5027</v>
      </c>
      <c r="B9568" t="s">
        <v>5028</v>
      </c>
      <c r="C9568" s="2">
        <v>44046.154861111114</v>
      </c>
      <c r="D9568" s="2">
        <v>44046.186111111114</v>
      </c>
      <c r="E9568" t="s">
        <v>7316</v>
      </c>
    </row>
    <row r="9569" spans="1:5" x14ac:dyDescent="0.2">
      <c r="A9569" t="s">
        <v>5027</v>
      </c>
      <c r="B9569" t="s">
        <v>5028</v>
      </c>
      <c r="C9569" s="2">
        <v>44046.154861111114</v>
      </c>
      <c r="D9569" s="2">
        <v>44046.186111111114</v>
      </c>
      <c r="E9569" t="s">
        <v>4607</v>
      </c>
    </row>
    <row r="9570" spans="1:5" x14ac:dyDescent="0.2">
      <c r="A9570" t="s">
        <v>5027</v>
      </c>
      <c r="B9570" t="s">
        <v>5028</v>
      </c>
      <c r="C9570" s="2">
        <v>44046.154861111114</v>
      </c>
      <c r="D9570" s="2">
        <v>44046.186111111114</v>
      </c>
      <c r="E9570" t="s">
        <v>7317</v>
      </c>
    </row>
    <row r="9571" spans="1:5" x14ac:dyDescent="0.2">
      <c r="A9571" t="s">
        <v>5027</v>
      </c>
      <c r="B9571" t="s">
        <v>5028</v>
      </c>
      <c r="C9571" s="2">
        <v>44046.154861111114</v>
      </c>
      <c r="D9571" s="2">
        <v>44046.186111111114</v>
      </c>
      <c r="E9571" t="s">
        <v>4609</v>
      </c>
    </row>
    <row r="9572" spans="1:5" x14ac:dyDescent="0.2">
      <c r="A9572" t="s">
        <v>5027</v>
      </c>
      <c r="B9572" t="s">
        <v>5028</v>
      </c>
      <c r="C9572" s="2">
        <v>44046.154861111114</v>
      </c>
      <c r="D9572" s="2">
        <v>44046.186111111114</v>
      </c>
      <c r="E9572" t="s">
        <v>4610</v>
      </c>
    </row>
    <row r="9573" spans="1:5" x14ac:dyDescent="0.2">
      <c r="A9573" t="s">
        <v>5027</v>
      </c>
      <c r="B9573" t="s">
        <v>5028</v>
      </c>
      <c r="C9573" s="2">
        <v>44046.154861111114</v>
      </c>
      <c r="D9573" s="2">
        <v>44046.186111111114</v>
      </c>
      <c r="E9573" t="s">
        <v>4611</v>
      </c>
    </row>
    <row r="9574" spans="1:5" x14ac:dyDescent="0.2">
      <c r="A9574" t="s">
        <v>5027</v>
      </c>
      <c r="B9574" t="s">
        <v>5028</v>
      </c>
      <c r="C9574" s="2">
        <v>44046.154861111114</v>
      </c>
      <c r="D9574" s="2">
        <v>44046.186111111114</v>
      </c>
      <c r="E9574" t="s">
        <v>7318</v>
      </c>
    </row>
    <row r="9575" spans="1:5" x14ac:dyDescent="0.2">
      <c r="A9575" t="s">
        <v>5027</v>
      </c>
      <c r="B9575" t="s">
        <v>5028</v>
      </c>
      <c r="C9575" s="2">
        <v>44046.154861111114</v>
      </c>
      <c r="D9575" s="2">
        <v>44046.186111111114</v>
      </c>
      <c r="E9575" t="s">
        <v>7319</v>
      </c>
    </row>
    <row r="9576" spans="1:5" x14ac:dyDescent="0.2">
      <c r="A9576" t="s">
        <v>5027</v>
      </c>
      <c r="B9576" t="s">
        <v>5028</v>
      </c>
      <c r="C9576" s="2">
        <v>44046.154861111114</v>
      </c>
      <c r="D9576" s="2">
        <v>44046.186111111114</v>
      </c>
      <c r="E9576" t="s">
        <v>4613</v>
      </c>
    </row>
    <row r="9577" spans="1:5" x14ac:dyDescent="0.2">
      <c r="A9577" t="s">
        <v>5027</v>
      </c>
      <c r="B9577" t="s">
        <v>5028</v>
      </c>
      <c r="C9577" s="2">
        <v>44046.154861111114</v>
      </c>
      <c r="D9577" s="2">
        <v>44046.186111111114</v>
      </c>
      <c r="E9577" t="s">
        <v>4614</v>
      </c>
    </row>
    <row r="9578" spans="1:5" x14ac:dyDescent="0.2">
      <c r="A9578" t="s">
        <v>5027</v>
      </c>
      <c r="B9578" t="s">
        <v>5028</v>
      </c>
      <c r="C9578" s="2">
        <v>44046.154861111114</v>
      </c>
      <c r="D9578" s="2">
        <v>44046.186111111114</v>
      </c>
      <c r="E9578" t="s">
        <v>4615</v>
      </c>
    </row>
    <row r="9579" spans="1:5" x14ac:dyDescent="0.2">
      <c r="A9579" t="s">
        <v>5027</v>
      </c>
      <c r="B9579" t="s">
        <v>5028</v>
      </c>
      <c r="C9579" s="2">
        <v>44046.154861111114</v>
      </c>
      <c r="D9579" s="2">
        <v>44046.186111111114</v>
      </c>
      <c r="E9579" t="s">
        <v>4616</v>
      </c>
    </row>
    <row r="9580" spans="1:5" x14ac:dyDescent="0.2">
      <c r="A9580" t="s">
        <v>5027</v>
      </c>
      <c r="B9580" t="s">
        <v>5028</v>
      </c>
      <c r="C9580" s="2">
        <v>44046.154861111114</v>
      </c>
      <c r="D9580" s="2">
        <v>44046.186111111114</v>
      </c>
      <c r="E9580" t="s">
        <v>7320</v>
      </c>
    </row>
    <row r="9581" spans="1:5" x14ac:dyDescent="0.2">
      <c r="A9581" t="s">
        <v>5027</v>
      </c>
      <c r="B9581" t="s">
        <v>5028</v>
      </c>
      <c r="C9581" s="2">
        <v>44046.154861111114</v>
      </c>
      <c r="D9581" s="2">
        <v>44046.186111111114</v>
      </c>
      <c r="E9581" t="s">
        <v>7321</v>
      </c>
    </row>
    <row r="9582" spans="1:5" x14ac:dyDescent="0.2">
      <c r="A9582" t="s">
        <v>5027</v>
      </c>
      <c r="B9582" t="s">
        <v>5028</v>
      </c>
      <c r="C9582" s="2">
        <v>44046.154861111114</v>
      </c>
      <c r="D9582" s="2">
        <v>44046.186111111114</v>
      </c>
      <c r="E9582" t="s">
        <v>4618</v>
      </c>
    </row>
    <row r="9583" spans="1:5" x14ac:dyDescent="0.2">
      <c r="A9583" t="s">
        <v>5027</v>
      </c>
      <c r="B9583" t="s">
        <v>5028</v>
      </c>
      <c r="C9583" s="2">
        <v>44046.154861111114</v>
      </c>
      <c r="D9583" s="2">
        <v>44046.186111111114</v>
      </c>
      <c r="E9583" t="s">
        <v>4619</v>
      </c>
    </row>
    <row r="9584" spans="1:5" x14ac:dyDescent="0.2">
      <c r="A9584" t="s">
        <v>5027</v>
      </c>
      <c r="B9584" t="s">
        <v>5028</v>
      </c>
      <c r="C9584" s="2">
        <v>44046.154861111114</v>
      </c>
      <c r="D9584" s="2">
        <v>44046.186111111114</v>
      </c>
      <c r="E9584" t="s">
        <v>7322</v>
      </c>
    </row>
    <row r="9585" spans="1:5" x14ac:dyDescent="0.2">
      <c r="A9585" t="s">
        <v>5027</v>
      </c>
      <c r="B9585" t="s">
        <v>5028</v>
      </c>
      <c r="C9585" s="2">
        <v>44046.154861111114</v>
      </c>
      <c r="D9585" s="2">
        <v>44046.186111111114</v>
      </c>
      <c r="E9585" t="s">
        <v>4620</v>
      </c>
    </row>
    <row r="9586" spans="1:5" x14ac:dyDescent="0.2">
      <c r="A9586" t="s">
        <v>5027</v>
      </c>
      <c r="B9586" t="s">
        <v>5028</v>
      </c>
      <c r="C9586" s="2">
        <v>44046.154861111114</v>
      </c>
      <c r="D9586" s="2">
        <v>44046.186111111114</v>
      </c>
      <c r="E9586" t="s">
        <v>4621</v>
      </c>
    </row>
    <row r="9587" spans="1:5" x14ac:dyDescent="0.2">
      <c r="A9587" t="s">
        <v>5027</v>
      </c>
      <c r="B9587" t="s">
        <v>5028</v>
      </c>
      <c r="C9587" s="2">
        <v>44046.154861111114</v>
      </c>
      <c r="D9587" s="2">
        <v>44046.186111111114</v>
      </c>
      <c r="E9587" t="s">
        <v>7323</v>
      </c>
    </row>
    <row r="9588" spans="1:5" x14ac:dyDescent="0.2">
      <c r="A9588" t="s">
        <v>5027</v>
      </c>
      <c r="B9588" t="s">
        <v>5028</v>
      </c>
      <c r="C9588" s="2">
        <v>44046.154861111114</v>
      </c>
      <c r="D9588" s="2">
        <v>44046.186111111114</v>
      </c>
      <c r="E9588" t="s">
        <v>7324</v>
      </c>
    </row>
    <row r="9589" spans="1:5" x14ac:dyDescent="0.2">
      <c r="A9589" t="s">
        <v>5027</v>
      </c>
      <c r="B9589" t="s">
        <v>5028</v>
      </c>
      <c r="C9589" s="2">
        <v>44046.154861111114</v>
      </c>
      <c r="D9589" s="2">
        <v>44046.186111111114</v>
      </c>
      <c r="E9589" t="s">
        <v>4622</v>
      </c>
    </row>
    <row r="9590" spans="1:5" x14ac:dyDescent="0.2">
      <c r="A9590" t="s">
        <v>5027</v>
      </c>
      <c r="B9590" t="s">
        <v>5028</v>
      </c>
      <c r="C9590" s="2">
        <v>44046.154861111114</v>
      </c>
      <c r="D9590" s="2">
        <v>44046.186111111114</v>
      </c>
      <c r="E9590" t="s">
        <v>7325</v>
      </c>
    </row>
    <row r="9591" spans="1:5" x14ac:dyDescent="0.2">
      <c r="A9591" t="s">
        <v>5027</v>
      </c>
      <c r="B9591" t="s">
        <v>5028</v>
      </c>
      <c r="C9591" s="2">
        <v>44046.154861111114</v>
      </c>
      <c r="D9591" s="2">
        <v>44046.186111111114</v>
      </c>
      <c r="E9591" t="s">
        <v>7326</v>
      </c>
    </row>
    <row r="9592" spans="1:5" x14ac:dyDescent="0.2">
      <c r="A9592" t="s">
        <v>5027</v>
      </c>
      <c r="B9592" t="s">
        <v>5028</v>
      </c>
      <c r="C9592" s="2">
        <v>44046.154861111114</v>
      </c>
      <c r="D9592" s="2">
        <v>44046.186111111114</v>
      </c>
      <c r="E9592" t="s">
        <v>4627</v>
      </c>
    </row>
    <row r="9593" spans="1:5" x14ac:dyDescent="0.2">
      <c r="A9593" t="s">
        <v>5027</v>
      </c>
      <c r="B9593" t="s">
        <v>5028</v>
      </c>
      <c r="C9593" s="2">
        <v>44046.154861111114</v>
      </c>
      <c r="D9593" s="2">
        <v>44046.186111111114</v>
      </c>
      <c r="E9593" t="s">
        <v>7327</v>
      </c>
    </row>
    <row r="9594" spans="1:5" x14ac:dyDescent="0.2">
      <c r="A9594" t="s">
        <v>5027</v>
      </c>
      <c r="B9594" t="s">
        <v>5028</v>
      </c>
      <c r="C9594" s="2">
        <v>44046.154861111114</v>
      </c>
      <c r="D9594" s="2">
        <v>44046.186111111114</v>
      </c>
      <c r="E9594" t="s">
        <v>4628</v>
      </c>
    </row>
    <row r="9595" spans="1:5" x14ac:dyDescent="0.2">
      <c r="A9595" t="s">
        <v>5027</v>
      </c>
      <c r="B9595" t="s">
        <v>5028</v>
      </c>
      <c r="C9595" s="2">
        <v>44046.154861111114</v>
      </c>
      <c r="D9595" s="2">
        <v>44046.186111111114</v>
      </c>
      <c r="E9595" t="s">
        <v>7328</v>
      </c>
    </row>
    <row r="9596" spans="1:5" x14ac:dyDescent="0.2">
      <c r="A9596" t="s">
        <v>5027</v>
      </c>
      <c r="B9596" t="s">
        <v>5028</v>
      </c>
      <c r="C9596" s="2">
        <v>44046.154861111114</v>
      </c>
      <c r="D9596" s="2">
        <v>44046.186111111114</v>
      </c>
      <c r="E9596" t="s">
        <v>4629</v>
      </c>
    </row>
    <row r="9597" spans="1:5" x14ac:dyDescent="0.2">
      <c r="A9597" t="s">
        <v>5027</v>
      </c>
      <c r="B9597" t="s">
        <v>5028</v>
      </c>
      <c r="C9597" s="2">
        <v>44046.154861111114</v>
      </c>
      <c r="D9597" s="2">
        <v>44046.186111111114</v>
      </c>
      <c r="E9597" t="s">
        <v>7329</v>
      </c>
    </row>
    <row r="9598" spans="1:5" x14ac:dyDescent="0.2">
      <c r="A9598" t="s">
        <v>5027</v>
      </c>
      <c r="B9598" t="s">
        <v>5028</v>
      </c>
      <c r="C9598" s="2">
        <v>44046.154861111114</v>
      </c>
      <c r="D9598" s="2">
        <v>44046.186111111114</v>
      </c>
      <c r="E9598" t="s">
        <v>4631</v>
      </c>
    </row>
    <row r="9599" spans="1:5" x14ac:dyDescent="0.2">
      <c r="A9599" t="s">
        <v>5027</v>
      </c>
      <c r="B9599" t="s">
        <v>5028</v>
      </c>
      <c r="C9599" s="2">
        <v>44046.154861111114</v>
      </c>
      <c r="D9599" s="2">
        <v>44046.186111111114</v>
      </c>
      <c r="E9599" t="s">
        <v>7330</v>
      </c>
    </row>
    <row r="9600" spans="1:5" x14ac:dyDescent="0.2">
      <c r="A9600" t="s">
        <v>5027</v>
      </c>
      <c r="B9600" t="s">
        <v>5028</v>
      </c>
      <c r="C9600" s="2">
        <v>44046.154861111114</v>
      </c>
      <c r="D9600" s="2">
        <v>44046.186111111114</v>
      </c>
      <c r="E9600" t="s">
        <v>7331</v>
      </c>
    </row>
    <row r="9601" spans="1:5" x14ac:dyDescent="0.2">
      <c r="A9601" t="s">
        <v>5027</v>
      </c>
      <c r="B9601" t="s">
        <v>5028</v>
      </c>
      <c r="C9601" s="2">
        <v>44046.154861111114</v>
      </c>
      <c r="D9601" s="2">
        <v>44046.186111111114</v>
      </c>
      <c r="E9601" t="s">
        <v>7332</v>
      </c>
    </row>
    <row r="9602" spans="1:5" x14ac:dyDescent="0.2">
      <c r="A9602" t="s">
        <v>5027</v>
      </c>
      <c r="B9602" t="s">
        <v>5028</v>
      </c>
      <c r="C9602" s="2">
        <v>44046.154861111114</v>
      </c>
      <c r="D9602" s="2">
        <v>44046.186111111114</v>
      </c>
      <c r="E9602" t="s">
        <v>7333</v>
      </c>
    </row>
    <row r="9603" spans="1:5" x14ac:dyDescent="0.2">
      <c r="A9603" t="s">
        <v>5027</v>
      </c>
      <c r="B9603" t="s">
        <v>5028</v>
      </c>
      <c r="C9603" s="2">
        <v>44046.154861111114</v>
      </c>
      <c r="D9603" s="2">
        <v>44046.186111111114</v>
      </c>
      <c r="E9603" t="s">
        <v>4635</v>
      </c>
    </row>
    <row r="9604" spans="1:5" x14ac:dyDescent="0.2">
      <c r="A9604" t="s">
        <v>5027</v>
      </c>
      <c r="B9604" t="s">
        <v>5028</v>
      </c>
      <c r="C9604" s="2">
        <v>44046.154861111114</v>
      </c>
      <c r="D9604" s="2">
        <v>44046.186111111114</v>
      </c>
      <c r="E9604" t="s">
        <v>4637</v>
      </c>
    </row>
    <row r="9605" spans="1:5" x14ac:dyDescent="0.2">
      <c r="A9605" t="s">
        <v>5027</v>
      </c>
      <c r="B9605" t="s">
        <v>5028</v>
      </c>
      <c r="C9605" s="2">
        <v>44046.154861111114</v>
      </c>
      <c r="D9605" s="2">
        <v>44046.186111111114</v>
      </c>
      <c r="E9605" t="s">
        <v>7334</v>
      </c>
    </row>
    <row r="9606" spans="1:5" x14ac:dyDescent="0.2">
      <c r="A9606" t="s">
        <v>5027</v>
      </c>
      <c r="B9606" t="s">
        <v>5028</v>
      </c>
      <c r="C9606" s="2">
        <v>44046.154861111114</v>
      </c>
      <c r="D9606" s="2">
        <v>44046.186111111114</v>
      </c>
      <c r="E9606" t="s">
        <v>4638</v>
      </c>
    </row>
    <row r="9607" spans="1:5" x14ac:dyDescent="0.2">
      <c r="A9607" t="s">
        <v>5027</v>
      </c>
      <c r="B9607" t="s">
        <v>5028</v>
      </c>
      <c r="C9607" s="2">
        <v>44046.154861111114</v>
      </c>
      <c r="D9607" s="2">
        <v>44046.186111111114</v>
      </c>
      <c r="E9607" t="s">
        <v>4641</v>
      </c>
    </row>
    <row r="9608" spans="1:5" x14ac:dyDescent="0.2">
      <c r="A9608" t="s">
        <v>5027</v>
      </c>
      <c r="B9608" t="s">
        <v>5028</v>
      </c>
      <c r="C9608" s="2">
        <v>44046.154861111114</v>
      </c>
      <c r="D9608" s="2">
        <v>44046.186111111114</v>
      </c>
      <c r="E9608" t="s">
        <v>4642</v>
      </c>
    </row>
    <row r="9609" spans="1:5" x14ac:dyDescent="0.2">
      <c r="A9609" t="s">
        <v>5027</v>
      </c>
      <c r="B9609" t="s">
        <v>5028</v>
      </c>
      <c r="C9609" s="2">
        <v>44046.154861111114</v>
      </c>
      <c r="D9609" s="2">
        <v>44046.186111111114</v>
      </c>
      <c r="E9609" t="s">
        <v>4645</v>
      </c>
    </row>
    <row r="9610" spans="1:5" x14ac:dyDescent="0.2">
      <c r="A9610" t="s">
        <v>5027</v>
      </c>
      <c r="B9610" t="s">
        <v>5028</v>
      </c>
      <c r="C9610" s="2">
        <v>44046.154861111114</v>
      </c>
      <c r="D9610" s="2">
        <v>44046.186111111114</v>
      </c>
      <c r="E9610" t="s">
        <v>7335</v>
      </c>
    </row>
    <row r="9611" spans="1:5" x14ac:dyDescent="0.2">
      <c r="A9611" t="s">
        <v>5027</v>
      </c>
      <c r="B9611" t="s">
        <v>5028</v>
      </c>
      <c r="C9611" s="2">
        <v>44046.154861111114</v>
      </c>
      <c r="D9611" s="2">
        <v>44046.186111111114</v>
      </c>
      <c r="E9611" t="s">
        <v>7336</v>
      </c>
    </row>
    <row r="9612" spans="1:5" x14ac:dyDescent="0.2">
      <c r="A9612" t="s">
        <v>5027</v>
      </c>
      <c r="B9612" t="s">
        <v>5028</v>
      </c>
      <c r="C9612" s="2">
        <v>44046.154861111114</v>
      </c>
      <c r="D9612" s="2">
        <v>44046.186111111114</v>
      </c>
      <c r="E9612" t="s">
        <v>4646</v>
      </c>
    </row>
    <row r="9613" spans="1:5" x14ac:dyDescent="0.2">
      <c r="A9613" t="s">
        <v>5027</v>
      </c>
      <c r="B9613" t="s">
        <v>5028</v>
      </c>
      <c r="C9613" s="2">
        <v>44046.154861111114</v>
      </c>
      <c r="D9613" s="2">
        <v>44046.186111111114</v>
      </c>
      <c r="E9613" t="s">
        <v>4648</v>
      </c>
    </row>
    <row r="9614" spans="1:5" x14ac:dyDescent="0.2">
      <c r="A9614" t="s">
        <v>5027</v>
      </c>
      <c r="B9614" t="s">
        <v>5028</v>
      </c>
      <c r="C9614" s="2">
        <v>44046.154861111114</v>
      </c>
      <c r="D9614" s="2">
        <v>44046.186111111114</v>
      </c>
      <c r="E9614" t="s">
        <v>4650</v>
      </c>
    </row>
    <row r="9615" spans="1:5" x14ac:dyDescent="0.2">
      <c r="A9615" t="s">
        <v>5027</v>
      </c>
      <c r="B9615" t="s">
        <v>5028</v>
      </c>
      <c r="C9615" s="2">
        <v>44046.154861111114</v>
      </c>
      <c r="D9615" s="2">
        <v>44046.186111111114</v>
      </c>
      <c r="E9615" t="s">
        <v>4651</v>
      </c>
    </row>
    <row r="9616" spans="1:5" x14ac:dyDescent="0.2">
      <c r="A9616" t="s">
        <v>5027</v>
      </c>
      <c r="B9616" t="s">
        <v>5028</v>
      </c>
      <c r="C9616" s="2">
        <v>44046.154861111114</v>
      </c>
      <c r="D9616" s="2">
        <v>44046.186111111114</v>
      </c>
      <c r="E9616" t="s">
        <v>4652</v>
      </c>
    </row>
    <row r="9617" spans="1:5" x14ac:dyDescent="0.2">
      <c r="A9617" t="s">
        <v>5027</v>
      </c>
      <c r="B9617" t="s">
        <v>5028</v>
      </c>
      <c r="C9617" s="2">
        <v>44046.154861111114</v>
      </c>
      <c r="D9617" s="2">
        <v>44046.186111111114</v>
      </c>
      <c r="E9617" t="s">
        <v>7337</v>
      </c>
    </row>
    <row r="9618" spans="1:5" x14ac:dyDescent="0.2">
      <c r="A9618" t="s">
        <v>5027</v>
      </c>
      <c r="B9618" t="s">
        <v>5028</v>
      </c>
      <c r="C9618" s="2">
        <v>44046.154861111114</v>
      </c>
      <c r="D9618" s="2">
        <v>44046.186111111114</v>
      </c>
      <c r="E9618" t="s">
        <v>7338</v>
      </c>
    </row>
    <row r="9619" spans="1:5" x14ac:dyDescent="0.2">
      <c r="A9619" t="s">
        <v>5027</v>
      </c>
      <c r="B9619" t="s">
        <v>5028</v>
      </c>
      <c r="C9619" s="2">
        <v>44046.154861111114</v>
      </c>
      <c r="D9619" s="2">
        <v>44046.186111111114</v>
      </c>
      <c r="E9619" t="s">
        <v>7339</v>
      </c>
    </row>
    <row r="9620" spans="1:5" x14ac:dyDescent="0.2">
      <c r="A9620" t="s">
        <v>5027</v>
      </c>
      <c r="B9620" t="s">
        <v>5028</v>
      </c>
      <c r="C9620" s="2">
        <v>44046.154861111114</v>
      </c>
      <c r="D9620" s="2">
        <v>44046.186111111114</v>
      </c>
      <c r="E9620" t="s">
        <v>4653</v>
      </c>
    </row>
    <row r="9621" spans="1:5" x14ac:dyDescent="0.2">
      <c r="A9621" t="s">
        <v>5027</v>
      </c>
      <c r="B9621" t="s">
        <v>5028</v>
      </c>
      <c r="C9621" s="2">
        <v>44046.154861111114</v>
      </c>
      <c r="D9621" s="2">
        <v>44046.186111111114</v>
      </c>
      <c r="E9621" t="s">
        <v>7340</v>
      </c>
    </row>
    <row r="9622" spans="1:5" x14ac:dyDescent="0.2">
      <c r="A9622" t="s">
        <v>5027</v>
      </c>
      <c r="B9622" t="s">
        <v>5028</v>
      </c>
      <c r="C9622" s="2">
        <v>44046.154861111114</v>
      </c>
      <c r="D9622" s="2">
        <v>44046.186111111114</v>
      </c>
      <c r="E9622" t="s">
        <v>7341</v>
      </c>
    </row>
    <row r="9623" spans="1:5" x14ac:dyDescent="0.2">
      <c r="A9623" t="s">
        <v>5027</v>
      </c>
      <c r="B9623" t="s">
        <v>5028</v>
      </c>
      <c r="C9623" s="2">
        <v>44046.154861111114</v>
      </c>
      <c r="D9623" s="2">
        <v>44046.186111111114</v>
      </c>
      <c r="E9623" t="s">
        <v>4656</v>
      </c>
    </row>
    <row r="9624" spans="1:5" x14ac:dyDescent="0.2">
      <c r="A9624" t="s">
        <v>5027</v>
      </c>
      <c r="B9624" t="s">
        <v>5028</v>
      </c>
      <c r="C9624" s="2">
        <v>44046.154861111114</v>
      </c>
      <c r="D9624" s="2">
        <v>44046.186111111114</v>
      </c>
      <c r="E9624" t="s">
        <v>4657</v>
      </c>
    </row>
    <row r="9625" spans="1:5" x14ac:dyDescent="0.2">
      <c r="A9625" t="s">
        <v>5027</v>
      </c>
      <c r="B9625" t="s">
        <v>5028</v>
      </c>
      <c r="C9625" s="2">
        <v>44046.154861111114</v>
      </c>
      <c r="D9625" s="2">
        <v>44046.186111111114</v>
      </c>
      <c r="E9625" t="s">
        <v>4658</v>
      </c>
    </row>
    <row r="9626" spans="1:5" x14ac:dyDescent="0.2">
      <c r="A9626" t="s">
        <v>5027</v>
      </c>
      <c r="B9626" t="s">
        <v>5028</v>
      </c>
      <c r="C9626" s="2">
        <v>44046.154861111114</v>
      </c>
      <c r="D9626" s="2">
        <v>44046.186111111114</v>
      </c>
      <c r="E9626" t="s">
        <v>4661</v>
      </c>
    </row>
    <row r="9627" spans="1:5" x14ac:dyDescent="0.2">
      <c r="A9627" t="s">
        <v>5027</v>
      </c>
      <c r="B9627" t="s">
        <v>5028</v>
      </c>
      <c r="C9627" s="2">
        <v>44046.154861111114</v>
      </c>
      <c r="D9627" s="2">
        <v>44046.186111111114</v>
      </c>
      <c r="E9627" t="s">
        <v>4662</v>
      </c>
    </row>
    <row r="9628" spans="1:5" x14ac:dyDescent="0.2">
      <c r="A9628" t="s">
        <v>5027</v>
      </c>
      <c r="B9628" t="s">
        <v>5028</v>
      </c>
      <c r="C9628" s="2">
        <v>44046.154861111114</v>
      </c>
      <c r="D9628" s="2">
        <v>44046.186111111114</v>
      </c>
      <c r="E9628" t="s">
        <v>4663</v>
      </c>
    </row>
    <row r="9629" spans="1:5" x14ac:dyDescent="0.2">
      <c r="A9629" t="s">
        <v>5027</v>
      </c>
      <c r="B9629" t="s">
        <v>5028</v>
      </c>
      <c r="C9629" s="2">
        <v>44046.154861111114</v>
      </c>
      <c r="D9629" s="2">
        <v>44046.186111111114</v>
      </c>
      <c r="E9629" t="s">
        <v>7342</v>
      </c>
    </row>
    <row r="9630" spans="1:5" x14ac:dyDescent="0.2">
      <c r="A9630" t="s">
        <v>5027</v>
      </c>
      <c r="B9630" t="s">
        <v>5028</v>
      </c>
      <c r="C9630" s="2">
        <v>44046.154861111114</v>
      </c>
      <c r="D9630" s="2">
        <v>44046.186111111114</v>
      </c>
      <c r="E9630" t="s">
        <v>4664</v>
      </c>
    </row>
    <row r="9631" spans="1:5" x14ac:dyDescent="0.2">
      <c r="A9631" t="s">
        <v>5027</v>
      </c>
      <c r="B9631" t="s">
        <v>5028</v>
      </c>
      <c r="C9631" s="2">
        <v>44046.154861111114</v>
      </c>
      <c r="D9631" s="2">
        <v>44046.186111111114</v>
      </c>
      <c r="E9631" t="s">
        <v>4665</v>
      </c>
    </row>
    <row r="9632" spans="1:5" x14ac:dyDescent="0.2">
      <c r="A9632" t="s">
        <v>5027</v>
      </c>
      <c r="B9632" t="s">
        <v>5028</v>
      </c>
      <c r="C9632" s="2">
        <v>44046.154861111114</v>
      </c>
      <c r="D9632" s="2">
        <v>44046.186111111114</v>
      </c>
      <c r="E9632" t="s">
        <v>7343</v>
      </c>
    </row>
    <row r="9633" spans="1:5" x14ac:dyDescent="0.2">
      <c r="A9633" t="s">
        <v>5027</v>
      </c>
      <c r="B9633" t="s">
        <v>5028</v>
      </c>
      <c r="C9633" s="2">
        <v>44046.154861111114</v>
      </c>
      <c r="D9633" s="2">
        <v>44046.186111111114</v>
      </c>
      <c r="E9633" t="s">
        <v>7344</v>
      </c>
    </row>
    <row r="9634" spans="1:5" x14ac:dyDescent="0.2">
      <c r="A9634" t="s">
        <v>5027</v>
      </c>
      <c r="B9634" t="s">
        <v>5028</v>
      </c>
      <c r="C9634" s="2">
        <v>44046.154861111114</v>
      </c>
      <c r="D9634" s="2">
        <v>44046.186111111114</v>
      </c>
      <c r="E9634" t="s">
        <v>4669</v>
      </c>
    </row>
    <row r="9635" spans="1:5" x14ac:dyDescent="0.2">
      <c r="A9635" t="s">
        <v>5027</v>
      </c>
      <c r="B9635" t="s">
        <v>5028</v>
      </c>
      <c r="C9635" s="2">
        <v>44046.154861111114</v>
      </c>
      <c r="D9635" s="2">
        <v>44046.186111111114</v>
      </c>
      <c r="E9635" t="s">
        <v>7345</v>
      </c>
    </row>
    <row r="9636" spans="1:5" x14ac:dyDescent="0.2">
      <c r="A9636" t="s">
        <v>5027</v>
      </c>
      <c r="B9636" t="s">
        <v>5028</v>
      </c>
      <c r="C9636" s="2">
        <v>44046.154861111114</v>
      </c>
      <c r="D9636" s="2">
        <v>44046.186111111114</v>
      </c>
      <c r="E9636" t="s">
        <v>7346</v>
      </c>
    </row>
    <row r="9637" spans="1:5" x14ac:dyDescent="0.2">
      <c r="A9637" t="s">
        <v>5027</v>
      </c>
      <c r="B9637" t="s">
        <v>5028</v>
      </c>
      <c r="C9637" s="2">
        <v>44046.154861111114</v>
      </c>
      <c r="D9637" s="2">
        <v>44046.186111111114</v>
      </c>
      <c r="E9637" t="s">
        <v>7347</v>
      </c>
    </row>
    <row r="9638" spans="1:5" x14ac:dyDescent="0.2">
      <c r="A9638" t="s">
        <v>5027</v>
      </c>
      <c r="B9638" t="s">
        <v>5028</v>
      </c>
      <c r="C9638" s="2">
        <v>44046.154861111114</v>
      </c>
      <c r="D9638" s="2">
        <v>44046.186111111114</v>
      </c>
      <c r="E9638" t="s">
        <v>4673</v>
      </c>
    </row>
    <row r="9639" spans="1:5" x14ac:dyDescent="0.2">
      <c r="A9639" t="s">
        <v>5027</v>
      </c>
      <c r="B9639" t="s">
        <v>5028</v>
      </c>
      <c r="C9639" s="2">
        <v>44046.154861111114</v>
      </c>
      <c r="D9639" s="2">
        <v>44046.186111111114</v>
      </c>
      <c r="E9639" t="s">
        <v>7348</v>
      </c>
    </row>
    <row r="9640" spans="1:5" x14ac:dyDescent="0.2">
      <c r="A9640" t="s">
        <v>5027</v>
      </c>
      <c r="B9640" t="s">
        <v>5028</v>
      </c>
      <c r="C9640" s="2">
        <v>44046.154861111114</v>
      </c>
      <c r="D9640" s="2">
        <v>44046.186111111114</v>
      </c>
      <c r="E9640" t="s">
        <v>4675</v>
      </c>
    </row>
    <row r="9641" spans="1:5" x14ac:dyDescent="0.2">
      <c r="A9641" t="s">
        <v>5027</v>
      </c>
      <c r="B9641" t="s">
        <v>5028</v>
      </c>
      <c r="C9641" s="2">
        <v>44046.154861111114</v>
      </c>
      <c r="D9641" s="2">
        <v>44046.186111111114</v>
      </c>
      <c r="E9641" t="s">
        <v>4676</v>
      </c>
    </row>
    <row r="9642" spans="1:5" x14ac:dyDescent="0.2">
      <c r="A9642" t="s">
        <v>5027</v>
      </c>
      <c r="B9642" t="s">
        <v>5028</v>
      </c>
      <c r="C9642" s="2">
        <v>44046.154861111114</v>
      </c>
      <c r="D9642" s="2">
        <v>44046.186111111114</v>
      </c>
      <c r="E9642" t="s">
        <v>7349</v>
      </c>
    </row>
    <row r="9643" spans="1:5" x14ac:dyDescent="0.2">
      <c r="A9643" t="s">
        <v>5027</v>
      </c>
      <c r="B9643" t="s">
        <v>5028</v>
      </c>
      <c r="C9643" s="2">
        <v>44046.154861111114</v>
      </c>
      <c r="D9643" s="2">
        <v>44046.186111111114</v>
      </c>
      <c r="E9643" t="s">
        <v>7350</v>
      </c>
    </row>
    <row r="9644" spans="1:5" x14ac:dyDescent="0.2">
      <c r="A9644" t="s">
        <v>5027</v>
      </c>
      <c r="B9644" t="s">
        <v>5028</v>
      </c>
      <c r="C9644" s="2">
        <v>44046.154861111114</v>
      </c>
      <c r="D9644" s="2">
        <v>44046.186111111114</v>
      </c>
      <c r="E9644" t="s">
        <v>4680</v>
      </c>
    </row>
    <row r="9645" spans="1:5" x14ac:dyDescent="0.2">
      <c r="A9645" t="s">
        <v>5027</v>
      </c>
      <c r="B9645" t="s">
        <v>5028</v>
      </c>
      <c r="C9645" s="2">
        <v>44046.154861111114</v>
      </c>
      <c r="D9645" s="2">
        <v>44046.186111111114</v>
      </c>
      <c r="E9645" t="s">
        <v>4681</v>
      </c>
    </row>
    <row r="9646" spans="1:5" x14ac:dyDescent="0.2">
      <c r="A9646" t="s">
        <v>5027</v>
      </c>
      <c r="B9646" t="s">
        <v>5028</v>
      </c>
      <c r="C9646" s="2">
        <v>44046.154861111114</v>
      </c>
      <c r="D9646" s="2">
        <v>44046.186111111114</v>
      </c>
      <c r="E9646" t="s">
        <v>7351</v>
      </c>
    </row>
    <row r="9647" spans="1:5" x14ac:dyDescent="0.2">
      <c r="A9647" t="s">
        <v>5027</v>
      </c>
      <c r="B9647" t="s">
        <v>5028</v>
      </c>
      <c r="C9647" s="2">
        <v>44046.154861111114</v>
      </c>
      <c r="D9647" s="2">
        <v>44046.186111111114</v>
      </c>
      <c r="E9647" t="s">
        <v>7352</v>
      </c>
    </row>
    <row r="9648" spans="1:5" x14ac:dyDescent="0.2">
      <c r="A9648" t="s">
        <v>5027</v>
      </c>
      <c r="B9648" t="s">
        <v>5028</v>
      </c>
      <c r="C9648" s="2">
        <v>44046.154861111114</v>
      </c>
      <c r="D9648" s="2">
        <v>44046.186111111114</v>
      </c>
      <c r="E9648" t="s">
        <v>4685</v>
      </c>
    </row>
    <row r="9649" spans="1:5" x14ac:dyDescent="0.2">
      <c r="A9649" t="s">
        <v>5027</v>
      </c>
      <c r="B9649" t="s">
        <v>5028</v>
      </c>
      <c r="C9649" s="2">
        <v>44046.154861111114</v>
      </c>
      <c r="D9649" s="2">
        <v>44046.186111111114</v>
      </c>
      <c r="E9649" t="s">
        <v>4687</v>
      </c>
    </row>
    <row r="9650" spans="1:5" x14ac:dyDescent="0.2">
      <c r="A9650" t="s">
        <v>5027</v>
      </c>
      <c r="B9650" t="s">
        <v>5028</v>
      </c>
      <c r="C9650" s="2">
        <v>44046.154861111114</v>
      </c>
      <c r="D9650" s="2">
        <v>44046.186111111114</v>
      </c>
      <c r="E9650" t="s">
        <v>4688</v>
      </c>
    </row>
    <row r="9651" spans="1:5" x14ac:dyDescent="0.2">
      <c r="A9651" t="s">
        <v>5027</v>
      </c>
      <c r="B9651" t="s">
        <v>5028</v>
      </c>
      <c r="C9651" s="2">
        <v>44046.154861111114</v>
      </c>
      <c r="D9651" s="2">
        <v>44046.186111111114</v>
      </c>
      <c r="E9651" t="s">
        <v>7353</v>
      </c>
    </row>
    <row r="9652" spans="1:5" x14ac:dyDescent="0.2">
      <c r="A9652" t="s">
        <v>5027</v>
      </c>
      <c r="B9652" t="s">
        <v>5028</v>
      </c>
      <c r="C9652" s="2">
        <v>44046.154861111114</v>
      </c>
      <c r="D9652" s="2">
        <v>44046.186111111114</v>
      </c>
      <c r="E9652" t="s">
        <v>4692</v>
      </c>
    </row>
    <row r="9653" spans="1:5" x14ac:dyDescent="0.2">
      <c r="A9653" t="s">
        <v>5027</v>
      </c>
      <c r="B9653" t="s">
        <v>5028</v>
      </c>
      <c r="C9653" s="2">
        <v>44046.154861111114</v>
      </c>
      <c r="D9653" s="2">
        <v>44046.186111111114</v>
      </c>
      <c r="E9653" t="s">
        <v>7354</v>
      </c>
    </row>
    <row r="9654" spans="1:5" x14ac:dyDescent="0.2">
      <c r="A9654" t="s">
        <v>5027</v>
      </c>
      <c r="B9654" t="s">
        <v>5028</v>
      </c>
      <c r="C9654" s="2">
        <v>44046.154861111114</v>
      </c>
      <c r="D9654" s="2">
        <v>44046.186111111114</v>
      </c>
      <c r="E9654" t="s">
        <v>4695</v>
      </c>
    </row>
    <row r="9655" spans="1:5" x14ac:dyDescent="0.2">
      <c r="A9655" t="s">
        <v>5027</v>
      </c>
      <c r="B9655" t="s">
        <v>5028</v>
      </c>
      <c r="C9655" s="2">
        <v>44046.154861111114</v>
      </c>
      <c r="D9655" s="2">
        <v>44046.186111111114</v>
      </c>
      <c r="E9655" t="s">
        <v>7355</v>
      </c>
    </row>
    <row r="9656" spans="1:5" x14ac:dyDescent="0.2">
      <c r="A9656" t="s">
        <v>5027</v>
      </c>
      <c r="B9656" t="s">
        <v>5028</v>
      </c>
      <c r="C9656" s="2">
        <v>44046.154861111114</v>
      </c>
      <c r="D9656" s="2">
        <v>44046.186111111114</v>
      </c>
      <c r="E9656" t="s">
        <v>7356</v>
      </c>
    </row>
    <row r="9657" spans="1:5" x14ac:dyDescent="0.2">
      <c r="A9657" t="s">
        <v>5027</v>
      </c>
      <c r="B9657" t="s">
        <v>5028</v>
      </c>
      <c r="C9657" s="2">
        <v>44046.154861111114</v>
      </c>
      <c r="D9657" s="2">
        <v>44046.186111111114</v>
      </c>
      <c r="E9657" t="s">
        <v>7357</v>
      </c>
    </row>
    <row r="9658" spans="1:5" x14ac:dyDescent="0.2">
      <c r="A9658" t="s">
        <v>5027</v>
      </c>
      <c r="B9658" t="s">
        <v>5028</v>
      </c>
      <c r="C9658" s="2">
        <v>44046.154861111114</v>
      </c>
      <c r="D9658" s="2">
        <v>44046.186111111114</v>
      </c>
      <c r="E9658" t="s">
        <v>4698</v>
      </c>
    </row>
    <row r="9659" spans="1:5" x14ac:dyDescent="0.2">
      <c r="A9659" t="s">
        <v>5027</v>
      </c>
      <c r="B9659" t="s">
        <v>5028</v>
      </c>
      <c r="C9659" s="2">
        <v>44046.154861111114</v>
      </c>
      <c r="D9659" s="2">
        <v>44046.186111111114</v>
      </c>
      <c r="E9659" t="s">
        <v>4700</v>
      </c>
    </row>
    <row r="9660" spans="1:5" x14ac:dyDescent="0.2">
      <c r="A9660" t="s">
        <v>5027</v>
      </c>
      <c r="B9660" t="s">
        <v>5028</v>
      </c>
      <c r="C9660" s="2">
        <v>44046.154861111114</v>
      </c>
      <c r="D9660" s="2">
        <v>44046.186111111114</v>
      </c>
      <c r="E9660" t="s">
        <v>4701</v>
      </c>
    </row>
    <row r="9661" spans="1:5" x14ac:dyDescent="0.2">
      <c r="A9661" t="s">
        <v>5027</v>
      </c>
      <c r="B9661" t="s">
        <v>5028</v>
      </c>
      <c r="C9661" s="2">
        <v>44046.154861111114</v>
      </c>
      <c r="D9661" s="2">
        <v>44046.186111111114</v>
      </c>
      <c r="E9661" t="s">
        <v>4703</v>
      </c>
    </row>
    <row r="9662" spans="1:5" x14ac:dyDescent="0.2">
      <c r="A9662" t="s">
        <v>5027</v>
      </c>
      <c r="B9662" t="s">
        <v>5028</v>
      </c>
      <c r="C9662" s="2">
        <v>44046.154861111114</v>
      </c>
      <c r="D9662" s="2">
        <v>44046.186111111114</v>
      </c>
      <c r="E9662" t="s">
        <v>4704</v>
      </c>
    </row>
    <row r="9663" spans="1:5" x14ac:dyDescent="0.2">
      <c r="A9663" t="s">
        <v>5027</v>
      </c>
      <c r="B9663" t="s">
        <v>5028</v>
      </c>
      <c r="C9663" s="2">
        <v>44046.154861111114</v>
      </c>
      <c r="D9663" s="2">
        <v>44046.186111111114</v>
      </c>
      <c r="E9663" t="s">
        <v>7358</v>
      </c>
    </row>
    <row r="9664" spans="1:5" x14ac:dyDescent="0.2">
      <c r="A9664" t="s">
        <v>5027</v>
      </c>
      <c r="B9664" t="s">
        <v>5028</v>
      </c>
      <c r="C9664" s="2">
        <v>44046.154861111114</v>
      </c>
      <c r="D9664" s="2">
        <v>44046.186111111114</v>
      </c>
      <c r="E9664" t="s">
        <v>7359</v>
      </c>
    </row>
    <row r="9665" spans="1:5" x14ac:dyDescent="0.2">
      <c r="A9665" t="s">
        <v>5027</v>
      </c>
      <c r="B9665" t="s">
        <v>5028</v>
      </c>
      <c r="C9665" s="2">
        <v>44046.154861111114</v>
      </c>
      <c r="D9665" s="2">
        <v>44046.186111111114</v>
      </c>
      <c r="E9665" t="s">
        <v>4705</v>
      </c>
    </row>
    <row r="9666" spans="1:5" x14ac:dyDescent="0.2">
      <c r="A9666" t="s">
        <v>5027</v>
      </c>
      <c r="B9666" t="s">
        <v>5028</v>
      </c>
      <c r="C9666" s="2">
        <v>44046.154861111114</v>
      </c>
      <c r="D9666" s="2">
        <v>44046.186111111114</v>
      </c>
      <c r="E9666" t="s">
        <v>7360</v>
      </c>
    </row>
    <row r="9667" spans="1:5" x14ac:dyDescent="0.2">
      <c r="A9667" t="s">
        <v>5027</v>
      </c>
      <c r="B9667" t="s">
        <v>5028</v>
      </c>
      <c r="C9667" s="2">
        <v>44046.154861111114</v>
      </c>
      <c r="D9667" s="2">
        <v>44046.186111111114</v>
      </c>
      <c r="E9667" t="s">
        <v>4710</v>
      </c>
    </row>
    <row r="9668" spans="1:5" x14ac:dyDescent="0.2">
      <c r="A9668" t="s">
        <v>5027</v>
      </c>
      <c r="B9668" t="s">
        <v>5028</v>
      </c>
      <c r="C9668" s="2">
        <v>44046.154861111114</v>
      </c>
      <c r="D9668" s="2">
        <v>44046.186111111114</v>
      </c>
      <c r="E9668" t="s">
        <v>4711</v>
      </c>
    </row>
    <row r="9669" spans="1:5" x14ac:dyDescent="0.2">
      <c r="A9669" t="s">
        <v>5027</v>
      </c>
      <c r="B9669" t="s">
        <v>5028</v>
      </c>
      <c r="C9669" s="2">
        <v>44046.154861111114</v>
      </c>
      <c r="D9669" s="2">
        <v>44046.186111111114</v>
      </c>
      <c r="E9669" t="s">
        <v>4713</v>
      </c>
    </row>
    <row r="9670" spans="1:5" x14ac:dyDescent="0.2">
      <c r="A9670" t="s">
        <v>5027</v>
      </c>
      <c r="B9670" t="s">
        <v>5028</v>
      </c>
      <c r="C9670" s="2">
        <v>44046.154861111114</v>
      </c>
      <c r="D9670" s="2">
        <v>44046.186111111114</v>
      </c>
      <c r="E9670" t="s">
        <v>4714</v>
      </c>
    </row>
    <row r="9671" spans="1:5" x14ac:dyDescent="0.2">
      <c r="A9671" t="s">
        <v>5027</v>
      </c>
      <c r="B9671" t="s">
        <v>5028</v>
      </c>
      <c r="C9671" s="2">
        <v>44046.154861111114</v>
      </c>
      <c r="D9671" s="2">
        <v>44046.186111111114</v>
      </c>
      <c r="E9671" t="s">
        <v>7361</v>
      </c>
    </row>
    <row r="9672" spans="1:5" x14ac:dyDescent="0.2">
      <c r="A9672" t="s">
        <v>5027</v>
      </c>
      <c r="B9672" t="s">
        <v>5028</v>
      </c>
      <c r="C9672" s="2">
        <v>44046.154861111114</v>
      </c>
      <c r="D9672" s="2">
        <v>44046.186111111114</v>
      </c>
      <c r="E9672" t="s">
        <v>7362</v>
      </c>
    </row>
    <row r="9673" spans="1:5" x14ac:dyDescent="0.2">
      <c r="A9673" t="s">
        <v>5027</v>
      </c>
      <c r="B9673" t="s">
        <v>5028</v>
      </c>
      <c r="C9673" s="2">
        <v>44046.154861111114</v>
      </c>
      <c r="D9673" s="2">
        <v>44046.186111111114</v>
      </c>
      <c r="E9673" t="s">
        <v>7363</v>
      </c>
    </row>
    <row r="9674" spans="1:5" x14ac:dyDescent="0.2">
      <c r="A9674" t="s">
        <v>5027</v>
      </c>
      <c r="B9674" t="s">
        <v>5028</v>
      </c>
      <c r="C9674" s="2">
        <v>44046.154861111114</v>
      </c>
      <c r="D9674" s="2">
        <v>44046.186111111114</v>
      </c>
      <c r="E9674" t="s">
        <v>4715</v>
      </c>
    </row>
    <row r="9675" spans="1:5" x14ac:dyDescent="0.2">
      <c r="A9675" t="s">
        <v>5027</v>
      </c>
      <c r="B9675" t="s">
        <v>5028</v>
      </c>
      <c r="C9675" s="2">
        <v>44046.154861111114</v>
      </c>
      <c r="D9675" s="2">
        <v>44046.186111111114</v>
      </c>
      <c r="E9675" t="s">
        <v>7364</v>
      </c>
    </row>
    <row r="9676" spans="1:5" x14ac:dyDescent="0.2">
      <c r="A9676" t="s">
        <v>5027</v>
      </c>
      <c r="B9676" t="s">
        <v>5028</v>
      </c>
      <c r="C9676" s="2">
        <v>44046.154861111114</v>
      </c>
      <c r="D9676" s="2">
        <v>44046.186111111114</v>
      </c>
      <c r="E9676" t="s">
        <v>7365</v>
      </c>
    </row>
    <row r="9677" spans="1:5" x14ac:dyDescent="0.2">
      <c r="A9677" t="s">
        <v>5027</v>
      </c>
      <c r="B9677" t="s">
        <v>5028</v>
      </c>
      <c r="C9677" s="2">
        <v>44046.154861111114</v>
      </c>
      <c r="D9677" s="2">
        <v>44046.186111111114</v>
      </c>
      <c r="E9677" t="s">
        <v>7366</v>
      </c>
    </row>
    <row r="9678" spans="1:5" x14ac:dyDescent="0.2">
      <c r="A9678" t="s">
        <v>5027</v>
      </c>
      <c r="B9678" t="s">
        <v>5028</v>
      </c>
      <c r="C9678" s="2">
        <v>44046.154861111114</v>
      </c>
      <c r="D9678" s="2">
        <v>44046.186111111114</v>
      </c>
      <c r="E9678" t="s">
        <v>4720</v>
      </c>
    </row>
    <row r="9679" spans="1:5" x14ac:dyDescent="0.2">
      <c r="A9679" t="s">
        <v>5027</v>
      </c>
      <c r="B9679" t="s">
        <v>5028</v>
      </c>
      <c r="C9679" s="2">
        <v>44046.154861111114</v>
      </c>
      <c r="D9679" s="2">
        <v>44046.186111111114</v>
      </c>
      <c r="E9679" t="s">
        <v>7367</v>
      </c>
    </row>
    <row r="9680" spans="1:5" x14ac:dyDescent="0.2">
      <c r="A9680" t="s">
        <v>5027</v>
      </c>
      <c r="B9680" t="s">
        <v>5028</v>
      </c>
      <c r="C9680" s="2">
        <v>44046.154861111114</v>
      </c>
      <c r="D9680" s="2">
        <v>44046.186111111114</v>
      </c>
      <c r="E9680" t="s">
        <v>7368</v>
      </c>
    </row>
    <row r="9681" spans="1:5" x14ac:dyDescent="0.2">
      <c r="A9681" t="s">
        <v>5027</v>
      </c>
      <c r="B9681" t="s">
        <v>5028</v>
      </c>
      <c r="C9681" s="2">
        <v>44046.154861111114</v>
      </c>
      <c r="D9681" s="2">
        <v>44046.186111111114</v>
      </c>
      <c r="E9681" t="s">
        <v>4722</v>
      </c>
    </row>
    <row r="9682" spans="1:5" x14ac:dyDescent="0.2">
      <c r="A9682" t="s">
        <v>5027</v>
      </c>
      <c r="B9682" t="s">
        <v>5028</v>
      </c>
      <c r="C9682" s="2">
        <v>44046.154861111114</v>
      </c>
      <c r="D9682" s="2">
        <v>44046.186111111114</v>
      </c>
      <c r="E9682" t="s">
        <v>4724</v>
      </c>
    </row>
    <row r="9683" spans="1:5" x14ac:dyDescent="0.2">
      <c r="A9683" t="s">
        <v>5027</v>
      </c>
      <c r="B9683" t="s">
        <v>5028</v>
      </c>
      <c r="C9683" s="2">
        <v>44046.154861111114</v>
      </c>
      <c r="D9683" s="2">
        <v>44046.186111111114</v>
      </c>
      <c r="E9683" t="s">
        <v>7369</v>
      </c>
    </row>
    <row r="9684" spans="1:5" x14ac:dyDescent="0.2">
      <c r="A9684" t="s">
        <v>5027</v>
      </c>
      <c r="B9684" t="s">
        <v>5028</v>
      </c>
      <c r="C9684" s="2">
        <v>44046.154861111114</v>
      </c>
      <c r="D9684" s="2">
        <v>44046.186111111114</v>
      </c>
      <c r="E9684" t="s">
        <v>4726</v>
      </c>
    </row>
    <row r="9685" spans="1:5" x14ac:dyDescent="0.2">
      <c r="A9685" t="s">
        <v>5027</v>
      </c>
      <c r="B9685" t="s">
        <v>5028</v>
      </c>
      <c r="C9685" s="2">
        <v>44046.154861111114</v>
      </c>
      <c r="D9685" s="2">
        <v>44046.186111111114</v>
      </c>
      <c r="E9685" t="s">
        <v>4727</v>
      </c>
    </row>
    <row r="9686" spans="1:5" x14ac:dyDescent="0.2">
      <c r="A9686" t="s">
        <v>5027</v>
      </c>
      <c r="B9686" t="s">
        <v>5028</v>
      </c>
      <c r="C9686" s="2">
        <v>44046.154861111114</v>
      </c>
      <c r="D9686" s="2">
        <v>44046.186111111114</v>
      </c>
      <c r="E9686" t="s">
        <v>7370</v>
      </c>
    </row>
    <row r="9687" spans="1:5" x14ac:dyDescent="0.2">
      <c r="A9687" t="s">
        <v>5027</v>
      </c>
      <c r="B9687" t="s">
        <v>5028</v>
      </c>
      <c r="C9687" s="2">
        <v>44046.154861111114</v>
      </c>
      <c r="D9687" s="2">
        <v>44046.186111111114</v>
      </c>
      <c r="E9687" t="s">
        <v>4729</v>
      </c>
    </row>
    <row r="9688" spans="1:5" x14ac:dyDescent="0.2">
      <c r="A9688" t="s">
        <v>5027</v>
      </c>
      <c r="B9688" t="s">
        <v>5028</v>
      </c>
      <c r="C9688" s="2">
        <v>44046.154861111114</v>
      </c>
      <c r="D9688" s="2">
        <v>44046.186111111114</v>
      </c>
      <c r="E9688" t="s">
        <v>7371</v>
      </c>
    </row>
    <row r="9689" spans="1:5" x14ac:dyDescent="0.2">
      <c r="A9689" t="s">
        <v>5027</v>
      </c>
      <c r="B9689" t="s">
        <v>5028</v>
      </c>
      <c r="C9689" s="2">
        <v>44046.154861111114</v>
      </c>
      <c r="D9689" s="2">
        <v>44046.186111111114</v>
      </c>
      <c r="E9689" t="s">
        <v>7372</v>
      </c>
    </row>
    <row r="9690" spans="1:5" x14ac:dyDescent="0.2">
      <c r="A9690" t="s">
        <v>5027</v>
      </c>
      <c r="B9690" t="s">
        <v>5028</v>
      </c>
      <c r="C9690" s="2">
        <v>44046.154861111114</v>
      </c>
      <c r="D9690" s="2">
        <v>44046.186111111114</v>
      </c>
      <c r="E9690" t="s">
        <v>4732</v>
      </c>
    </row>
    <row r="9691" spans="1:5" x14ac:dyDescent="0.2">
      <c r="A9691" t="s">
        <v>5027</v>
      </c>
      <c r="B9691" t="s">
        <v>5028</v>
      </c>
      <c r="C9691" s="2">
        <v>44046.154861111114</v>
      </c>
      <c r="D9691" s="2">
        <v>44046.186111111114</v>
      </c>
      <c r="E9691" t="s">
        <v>4733</v>
      </c>
    </row>
    <row r="9692" spans="1:5" x14ac:dyDescent="0.2">
      <c r="A9692" t="s">
        <v>5027</v>
      </c>
      <c r="B9692" t="s">
        <v>5028</v>
      </c>
      <c r="C9692" s="2">
        <v>44046.154861111114</v>
      </c>
      <c r="D9692" s="2">
        <v>44046.186111111114</v>
      </c>
      <c r="E9692" t="s">
        <v>4735</v>
      </c>
    </row>
    <row r="9693" spans="1:5" x14ac:dyDescent="0.2">
      <c r="A9693" t="s">
        <v>5027</v>
      </c>
      <c r="B9693" t="s">
        <v>5028</v>
      </c>
      <c r="C9693" s="2">
        <v>44046.154861111114</v>
      </c>
      <c r="D9693" s="2">
        <v>44046.186111111114</v>
      </c>
      <c r="E9693" t="s">
        <v>7373</v>
      </c>
    </row>
    <row r="9694" spans="1:5" x14ac:dyDescent="0.2">
      <c r="A9694" t="s">
        <v>5027</v>
      </c>
      <c r="B9694" t="s">
        <v>5028</v>
      </c>
      <c r="C9694" s="2">
        <v>44046.154861111114</v>
      </c>
      <c r="D9694" s="2">
        <v>44046.186111111114</v>
      </c>
      <c r="E9694" t="s">
        <v>4738</v>
      </c>
    </row>
    <row r="9695" spans="1:5" x14ac:dyDescent="0.2">
      <c r="A9695" t="s">
        <v>5027</v>
      </c>
      <c r="B9695" t="s">
        <v>5028</v>
      </c>
      <c r="C9695" s="2">
        <v>44046.154861111114</v>
      </c>
      <c r="D9695" s="2">
        <v>44046.186111111114</v>
      </c>
      <c r="E9695" t="s">
        <v>7374</v>
      </c>
    </row>
    <row r="9696" spans="1:5" x14ac:dyDescent="0.2">
      <c r="A9696" t="s">
        <v>5027</v>
      </c>
      <c r="B9696" t="s">
        <v>5028</v>
      </c>
      <c r="C9696" s="2">
        <v>44046.154861111114</v>
      </c>
      <c r="D9696" s="2">
        <v>44046.186111111114</v>
      </c>
      <c r="E9696" t="s">
        <v>7375</v>
      </c>
    </row>
    <row r="9697" spans="1:5" x14ac:dyDescent="0.2">
      <c r="A9697" t="s">
        <v>5027</v>
      </c>
      <c r="B9697" t="s">
        <v>5028</v>
      </c>
      <c r="C9697" s="2">
        <v>44046.154861111114</v>
      </c>
      <c r="D9697" s="2">
        <v>44046.186111111114</v>
      </c>
      <c r="E9697" t="s">
        <v>4740</v>
      </c>
    </row>
    <row r="9698" spans="1:5" x14ac:dyDescent="0.2">
      <c r="A9698" t="s">
        <v>5027</v>
      </c>
      <c r="B9698" t="s">
        <v>5028</v>
      </c>
      <c r="C9698" s="2">
        <v>44046.154861111114</v>
      </c>
      <c r="D9698" s="2">
        <v>44046.186111111114</v>
      </c>
      <c r="E9698" t="s">
        <v>7376</v>
      </c>
    </row>
    <row r="9699" spans="1:5" x14ac:dyDescent="0.2">
      <c r="A9699" t="s">
        <v>5027</v>
      </c>
      <c r="B9699" t="s">
        <v>5028</v>
      </c>
      <c r="C9699" s="2">
        <v>44046.154861111114</v>
      </c>
      <c r="D9699" s="2">
        <v>44046.186111111114</v>
      </c>
      <c r="E9699" t="s">
        <v>4741</v>
      </c>
    </row>
    <row r="9700" spans="1:5" x14ac:dyDescent="0.2">
      <c r="A9700" t="s">
        <v>5027</v>
      </c>
      <c r="B9700" t="s">
        <v>5028</v>
      </c>
      <c r="C9700" s="2">
        <v>44046.154861111114</v>
      </c>
      <c r="D9700" s="2">
        <v>44046.186111111114</v>
      </c>
      <c r="E9700" t="s">
        <v>4743</v>
      </c>
    </row>
    <row r="9701" spans="1:5" x14ac:dyDescent="0.2">
      <c r="A9701" t="s">
        <v>5027</v>
      </c>
      <c r="B9701" t="s">
        <v>5028</v>
      </c>
      <c r="C9701" s="2">
        <v>44046.154861111114</v>
      </c>
      <c r="D9701" s="2">
        <v>44046.186111111114</v>
      </c>
      <c r="E9701" t="s">
        <v>7377</v>
      </c>
    </row>
    <row r="9702" spans="1:5" x14ac:dyDescent="0.2">
      <c r="A9702" t="s">
        <v>5027</v>
      </c>
      <c r="B9702" t="s">
        <v>5028</v>
      </c>
      <c r="C9702" s="2">
        <v>44046.154861111114</v>
      </c>
      <c r="D9702" s="2">
        <v>44046.186111111114</v>
      </c>
      <c r="E9702" t="s">
        <v>7378</v>
      </c>
    </row>
    <row r="9703" spans="1:5" x14ac:dyDescent="0.2">
      <c r="A9703" t="s">
        <v>5027</v>
      </c>
      <c r="B9703" t="s">
        <v>5028</v>
      </c>
      <c r="C9703" s="2">
        <v>44046.154861111114</v>
      </c>
      <c r="D9703" s="2">
        <v>44046.186111111114</v>
      </c>
      <c r="E9703" t="s">
        <v>7379</v>
      </c>
    </row>
    <row r="9704" spans="1:5" x14ac:dyDescent="0.2">
      <c r="A9704" t="s">
        <v>5027</v>
      </c>
      <c r="B9704" t="s">
        <v>5028</v>
      </c>
      <c r="C9704" s="2">
        <v>44046.154861111114</v>
      </c>
      <c r="D9704" s="2">
        <v>44046.186111111114</v>
      </c>
      <c r="E9704" t="s">
        <v>4745</v>
      </c>
    </row>
    <row r="9705" spans="1:5" x14ac:dyDescent="0.2">
      <c r="A9705" t="s">
        <v>5027</v>
      </c>
      <c r="B9705" t="s">
        <v>5028</v>
      </c>
      <c r="C9705" s="2">
        <v>44046.154861111114</v>
      </c>
      <c r="D9705" s="2">
        <v>44046.186111111114</v>
      </c>
      <c r="E9705" t="s">
        <v>4746</v>
      </c>
    </row>
    <row r="9706" spans="1:5" x14ac:dyDescent="0.2">
      <c r="A9706" t="s">
        <v>5027</v>
      </c>
      <c r="B9706" t="s">
        <v>5028</v>
      </c>
      <c r="C9706" s="2">
        <v>44046.154861111114</v>
      </c>
      <c r="D9706" s="2">
        <v>44046.186111111114</v>
      </c>
      <c r="E9706" t="s">
        <v>7380</v>
      </c>
    </row>
    <row r="9707" spans="1:5" x14ac:dyDescent="0.2">
      <c r="A9707" t="s">
        <v>5027</v>
      </c>
      <c r="B9707" t="s">
        <v>5028</v>
      </c>
      <c r="C9707" s="2">
        <v>44046.154861111114</v>
      </c>
      <c r="D9707" s="2">
        <v>44046.186111111114</v>
      </c>
      <c r="E9707" t="s">
        <v>4748</v>
      </c>
    </row>
    <row r="9708" spans="1:5" x14ac:dyDescent="0.2">
      <c r="A9708" t="s">
        <v>5027</v>
      </c>
      <c r="B9708" t="s">
        <v>5028</v>
      </c>
      <c r="C9708" s="2">
        <v>44046.154861111114</v>
      </c>
      <c r="D9708" s="2">
        <v>44046.186111111114</v>
      </c>
      <c r="E9708" t="s">
        <v>7381</v>
      </c>
    </row>
    <row r="9709" spans="1:5" x14ac:dyDescent="0.2">
      <c r="A9709" t="s">
        <v>5027</v>
      </c>
      <c r="B9709" t="s">
        <v>5028</v>
      </c>
      <c r="C9709" s="2">
        <v>44046.154861111114</v>
      </c>
      <c r="D9709" s="2">
        <v>44046.186111111114</v>
      </c>
      <c r="E9709" t="s">
        <v>7382</v>
      </c>
    </row>
    <row r="9710" spans="1:5" x14ac:dyDescent="0.2">
      <c r="A9710" t="s">
        <v>5027</v>
      </c>
      <c r="B9710" t="s">
        <v>5028</v>
      </c>
      <c r="C9710" s="2">
        <v>44046.154861111114</v>
      </c>
      <c r="D9710" s="2">
        <v>44046.186111111114</v>
      </c>
      <c r="E9710" t="s">
        <v>4751</v>
      </c>
    </row>
    <row r="9711" spans="1:5" x14ac:dyDescent="0.2">
      <c r="A9711" t="s">
        <v>5027</v>
      </c>
      <c r="B9711" t="s">
        <v>5028</v>
      </c>
      <c r="C9711" s="2">
        <v>44046.154861111114</v>
      </c>
      <c r="D9711" s="2">
        <v>44046.186111111114</v>
      </c>
      <c r="E9711" t="s">
        <v>7383</v>
      </c>
    </row>
    <row r="9712" spans="1:5" x14ac:dyDescent="0.2">
      <c r="A9712" t="s">
        <v>5027</v>
      </c>
      <c r="B9712" t="s">
        <v>5028</v>
      </c>
      <c r="C9712" s="2">
        <v>44046.154861111114</v>
      </c>
      <c r="D9712" s="2">
        <v>44046.186111111114</v>
      </c>
      <c r="E9712" t="s">
        <v>7384</v>
      </c>
    </row>
    <row r="9713" spans="1:5" x14ac:dyDescent="0.2">
      <c r="A9713" t="s">
        <v>5027</v>
      </c>
      <c r="B9713" t="s">
        <v>5028</v>
      </c>
      <c r="C9713" s="2">
        <v>44046.154861111114</v>
      </c>
      <c r="D9713" s="2">
        <v>44046.186111111114</v>
      </c>
      <c r="E9713" t="s">
        <v>4754</v>
      </c>
    </row>
    <row r="9714" spans="1:5" x14ac:dyDescent="0.2">
      <c r="A9714" t="s">
        <v>5027</v>
      </c>
      <c r="B9714" t="s">
        <v>5028</v>
      </c>
      <c r="C9714" s="2">
        <v>44046.154861111114</v>
      </c>
      <c r="D9714" s="2">
        <v>44046.186111111114</v>
      </c>
      <c r="E9714" t="s">
        <v>7385</v>
      </c>
    </row>
    <row r="9715" spans="1:5" x14ac:dyDescent="0.2">
      <c r="A9715" t="s">
        <v>5027</v>
      </c>
      <c r="B9715" t="s">
        <v>5028</v>
      </c>
      <c r="C9715" s="2">
        <v>44046.154861111114</v>
      </c>
      <c r="D9715" s="2">
        <v>44046.186111111114</v>
      </c>
      <c r="E9715" t="s">
        <v>4757</v>
      </c>
    </row>
    <row r="9716" spans="1:5" x14ac:dyDescent="0.2">
      <c r="A9716" t="s">
        <v>5027</v>
      </c>
      <c r="B9716" t="s">
        <v>5028</v>
      </c>
      <c r="C9716" s="2">
        <v>44046.154861111114</v>
      </c>
      <c r="D9716" s="2">
        <v>44046.186111111114</v>
      </c>
      <c r="E9716" t="s">
        <v>7386</v>
      </c>
    </row>
    <row r="9717" spans="1:5" x14ac:dyDescent="0.2">
      <c r="A9717" t="s">
        <v>5027</v>
      </c>
      <c r="B9717" t="s">
        <v>5028</v>
      </c>
      <c r="C9717" s="2">
        <v>44046.154861111114</v>
      </c>
      <c r="D9717" s="2">
        <v>44046.186111111114</v>
      </c>
      <c r="E9717" t="s">
        <v>4760</v>
      </c>
    </row>
    <row r="9718" spans="1:5" x14ac:dyDescent="0.2">
      <c r="A9718" t="s">
        <v>5027</v>
      </c>
      <c r="B9718" t="s">
        <v>5028</v>
      </c>
      <c r="C9718" s="2">
        <v>44046.154861111114</v>
      </c>
      <c r="D9718" s="2">
        <v>44046.186111111114</v>
      </c>
      <c r="E9718" t="s">
        <v>7387</v>
      </c>
    </row>
    <row r="9719" spans="1:5" x14ac:dyDescent="0.2">
      <c r="A9719" t="s">
        <v>5027</v>
      </c>
      <c r="B9719" t="s">
        <v>5028</v>
      </c>
      <c r="C9719" s="2">
        <v>44046.154861111114</v>
      </c>
      <c r="D9719" s="2">
        <v>44046.186111111114</v>
      </c>
      <c r="E9719" t="s">
        <v>7388</v>
      </c>
    </row>
    <row r="9720" spans="1:5" x14ac:dyDescent="0.2">
      <c r="A9720" t="s">
        <v>5027</v>
      </c>
      <c r="B9720" t="s">
        <v>5028</v>
      </c>
      <c r="C9720" s="2">
        <v>44046.154861111114</v>
      </c>
      <c r="D9720" s="2">
        <v>44046.186111111114</v>
      </c>
      <c r="E9720" t="s">
        <v>4765</v>
      </c>
    </row>
    <row r="9721" spans="1:5" x14ac:dyDescent="0.2">
      <c r="A9721" t="s">
        <v>5027</v>
      </c>
      <c r="B9721" t="s">
        <v>5028</v>
      </c>
      <c r="C9721" s="2">
        <v>44046.154861111114</v>
      </c>
      <c r="D9721" s="2">
        <v>44046.186111111114</v>
      </c>
      <c r="E9721" t="s">
        <v>7389</v>
      </c>
    </row>
    <row r="9722" spans="1:5" x14ac:dyDescent="0.2">
      <c r="A9722" t="s">
        <v>5027</v>
      </c>
      <c r="B9722" t="s">
        <v>5028</v>
      </c>
      <c r="C9722" s="2">
        <v>44046.154861111114</v>
      </c>
      <c r="D9722" s="2">
        <v>44046.186111111114</v>
      </c>
      <c r="E9722" t="s">
        <v>4766</v>
      </c>
    </row>
    <row r="9723" spans="1:5" x14ac:dyDescent="0.2">
      <c r="A9723" t="s">
        <v>5027</v>
      </c>
      <c r="B9723" t="s">
        <v>5028</v>
      </c>
      <c r="C9723" s="2">
        <v>44046.154861111114</v>
      </c>
      <c r="D9723" s="2">
        <v>44046.186111111114</v>
      </c>
      <c r="E9723" t="s">
        <v>4770</v>
      </c>
    </row>
    <row r="9724" spans="1:5" x14ac:dyDescent="0.2">
      <c r="A9724" t="s">
        <v>5027</v>
      </c>
      <c r="B9724" t="s">
        <v>5028</v>
      </c>
      <c r="C9724" s="2">
        <v>44046.154861111114</v>
      </c>
      <c r="D9724" s="2">
        <v>44046.186111111114</v>
      </c>
      <c r="E9724" t="s">
        <v>4772</v>
      </c>
    </row>
    <row r="9725" spans="1:5" x14ac:dyDescent="0.2">
      <c r="A9725" t="s">
        <v>5027</v>
      </c>
      <c r="B9725" t="s">
        <v>5028</v>
      </c>
      <c r="C9725" s="2">
        <v>44046.154861111114</v>
      </c>
      <c r="D9725" s="2">
        <v>44046.186111111114</v>
      </c>
      <c r="E9725" t="s">
        <v>7390</v>
      </c>
    </row>
    <row r="9726" spans="1:5" x14ac:dyDescent="0.2">
      <c r="A9726" t="s">
        <v>5027</v>
      </c>
      <c r="B9726" t="s">
        <v>5028</v>
      </c>
      <c r="C9726" s="2">
        <v>44046.154861111114</v>
      </c>
      <c r="D9726" s="2">
        <v>44046.186111111114</v>
      </c>
      <c r="E9726" t="s">
        <v>7391</v>
      </c>
    </row>
    <row r="9727" spans="1:5" x14ac:dyDescent="0.2">
      <c r="A9727" t="s">
        <v>5027</v>
      </c>
      <c r="B9727" t="s">
        <v>5028</v>
      </c>
      <c r="C9727" s="2">
        <v>44046.154861111114</v>
      </c>
      <c r="D9727" s="2">
        <v>44046.186111111114</v>
      </c>
      <c r="E9727" t="s">
        <v>7392</v>
      </c>
    </row>
    <row r="9728" spans="1:5" x14ac:dyDescent="0.2">
      <c r="A9728" t="s">
        <v>5027</v>
      </c>
      <c r="B9728" t="s">
        <v>5028</v>
      </c>
      <c r="C9728" s="2">
        <v>44046.154861111114</v>
      </c>
      <c r="D9728" s="2">
        <v>44046.186111111114</v>
      </c>
      <c r="E9728" t="s">
        <v>7393</v>
      </c>
    </row>
    <row r="9729" spans="1:5" x14ac:dyDescent="0.2">
      <c r="A9729" t="s">
        <v>5027</v>
      </c>
      <c r="B9729" t="s">
        <v>5028</v>
      </c>
      <c r="C9729" s="2">
        <v>44046.154861111114</v>
      </c>
      <c r="D9729" s="2">
        <v>44046.186111111114</v>
      </c>
      <c r="E9729" t="s">
        <v>7394</v>
      </c>
    </row>
    <row r="9730" spans="1:5" x14ac:dyDescent="0.2">
      <c r="A9730" t="s">
        <v>5027</v>
      </c>
      <c r="B9730" t="s">
        <v>5028</v>
      </c>
      <c r="C9730" s="2">
        <v>44046.154861111114</v>
      </c>
      <c r="D9730" s="2">
        <v>44046.186111111114</v>
      </c>
      <c r="E9730" t="s">
        <v>7395</v>
      </c>
    </row>
    <row r="9731" spans="1:5" x14ac:dyDescent="0.2">
      <c r="A9731" t="s">
        <v>5027</v>
      </c>
      <c r="B9731" t="s">
        <v>5028</v>
      </c>
      <c r="C9731" s="2">
        <v>44046.154861111114</v>
      </c>
      <c r="D9731" s="2">
        <v>44046.186111111114</v>
      </c>
      <c r="E9731" t="s">
        <v>7396</v>
      </c>
    </row>
    <row r="9732" spans="1:5" x14ac:dyDescent="0.2">
      <c r="A9732" t="s">
        <v>5027</v>
      </c>
      <c r="B9732" t="s">
        <v>5028</v>
      </c>
      <c r="C9732" s="2">
        <v>44046.154861111114</v>
      </c>
      <c r="D9732" s="2">
        <v>44046.186111111114</v>
      </c>
      <c r="E9732" t="s">
        <v>7397</v>
      </c>
    </row>
    <row r="9733" spans="1:5" x14ac:dyDescent="0.2">
      <c r="A9733" t="s">
        <v>5027</v>
      </c>
      <c r="B9733" t="s">
        <v>5028</v>
      </c>
      <c r="C9733" s="2">
        <v>44046.154861111114</v>
      </c>
      <c r="D9733" s="2">
        <v>44046.186111111114</v>
      </c>
      <c r="E9733" t="s">
        <v>4778</v>
      </c>
    </row>
    <row r="9734" spans="1:5" x14ac:dyDescent="0.2">
      <c r="A9734" t="s">
        <v>5027</v>
      </c>
      <c r="B9734" t="s">
        <v>5028</v>
      </c>
      <c r="C9734" s="2">
        <v>44046.154861111114</v>
      </c>
      <c r="D9734" s="2">
        <v>44046.186111111114</v>
      </c>
      <c r="E9734" t="s">
        <v>4779</v>
      </c>
    </row>
    <row r="9735" spans="1:5" x14ac:dyDescent="0.2">
      <c r="A9735" t="s">
        <v>5027</v>
      </c>
      <c r="B9735" t="s">
        <v>5028</v>
      </c>
      <c r="C9735" s="2">
        <v>44046.154861111114</v>
      </c>
      <c r="D9735" s="2">
        <v>44046.186111111114</v>
      </c>
      <c r="E9735" t="s">
        <v>7398</v>
      </c>
    </row>
    <row r="9736" spans="1:5" x14ac:dyDescent="0.2">
      <c r="A9736" t="s">
        <v>5027</v>
      </c>
      <c r="B9736" t="s">
        <v>5028</v>
      </c>
      <c r="C9736" s="2">
        <v>44046.154861111114</v>
      </c>
      <c r="D9736" s="2">
        <v>44046.186111111114</v>
      </c>
      <c r="E9736" t="s">
        <v>4781</v>
      </c>
    </row>
    <row r="9737" spans="1:5" x14ac:dyDescent="0.2">
      <c r="A9737" t="s">
        <v>5027</v>
      </c>
      <c r="B9737" t="s">
        <v>5028</v>
      </c>
      <c r="C9737" s="2">
        <v>44046.154861111114</v>
      </c>
      <c r="D9737" s="2">
        <v>44046.186111111114</v>
      </c>
      <c r="E9737" t="s">
        <v>4783</v>
      </c>
    </row>
    <row r="9738" spans="1:5" x14ac:dyDescent="0.2">
      <c r="A9738" t="s">
        <v>5027</v>
      </c>
      <c r="B9738" t="s">
        <v>5028</v>
      </c>
      <c r="C9738" s="2">
        <v>44046.154861111114</v>
      </c>
      <c r="D9738" s="2">
        <v>44046.186111111114</v>
      </c>
      <c r="E9738" t="s">
        <v>7399</v>
      </c>
    </row>
    <row r="9739" spans="1:5" x14ac:dyDescent="0.2">
      <c r="A9739" t="s">
        <v>5027</v>
      </c>
      <c r="B9739" t="s">
        <v>5028</v>
      </c>
      <c r="C9739" s="2">
        <v>44046.154861111114</v>
      </c>
      <c r="D9739" s="2">
        <v>44046.186111111114</v>
      </c>
      <c r="E9739" t="s">
        <v>4784</v>
      </c>
    </row>
    <row r="9740" spans="1:5" x14ac:dyDescent="0.2">
      <c r="A9740" t="s">
        <v>5027</v>
      </c>
      <c r="B9740" t="s">
        <v>5028</v>
      </c>
      <c r="C9740" s="2">
        <v>44046.154861111114</v>
      </c>
      <c r="D9740" s="2">
        <v>44046.186111111114</v>
      </c>
      <c r="E9740" t="s">
        <v>7400</v>
      </c>
    </row>
    <row r="9741" spans="1:5" x14ac:dyDescent="0.2">
      <c r="A9741" t="s">
        <v>5027</v>
      </c>
      <c r="B9741" t="s">
        <v>5028</v>
      </c>
      <c r="C9741" s="2">
        <v>44046.154861111114</v>
      </c>
      <c r="D9741" s="2">
        <v>44046.186111111114</v>
      </c>
      <c r="E9741" t="s">
        <v>4786</v>
      </c>
    </row>
    <row r="9742" spans="1:5" x14ac:dyDescent="0.2">
      <c r="A9742" t="s">
        <v>5027</v>
      </c>
      <c r="B9742" t="s">
        <v>5028</v>
      </c>
      <c r="C9742" s="2">
        <v>44046.154861111114</v>
      </c>
      <c r="D9742" s="2">
        <v>44046.186111111114</v>
      </c>
      <c r="E9742" t="s">
        <v>4788</v>
      </c>
    </row>
    <row r="9743" spans="1:5" x14ac:dyDescent="0.2">
      <c r="A9743" t="s">
        <v>5027</v>
      </c>
      <c r="B9743" t="s">
        <v>5028</v>
      </c>
      <c r="C9743" s="2">
        <v>44046.154861111114</v>
      </c>
      <c r="D9743" s="2">
        <v>44046.186111111114</v>
      </c>
      <c r="E9743" t="s">
        <v>4789</v>
      </c>
    </row>
    <row r="9744" spans="1:5" x14ac:dyDescent="0.2">
      <c r="A9744" t="s">
        <v>5027</v>
      </c>
      <c r="B9744" t="s">
        <v>5028</v>
      </c>
      <c r="C9744" s="2">
        <v>44046.154861111114</v>
      </c>
      <c r="D9744" s="2">
        <v>44046.186111111114</v>
      </c>
      <c r="E9744" t="s">
        <v>4790</v>
      </c>
    </row>
    <row r="9745" spans="1:5" x14ac:dyDescent="0.2">
      <c r="A9745" t="s">
        <v>5027</v>
      </c>
      <c r="B9745" t="s">
        <v>5028</v>
      </c>
      <c r="C9745" s="2">
        <v>44046.154861111114</v>
      </c>
      <c r="D9745" s="2">
        <v>44046.186111111114</v>
      </c>
      <c r="E9745" t="s">
        <v>4794</v>
      </c>
    </row>
    <row r="9746" spans="1:5" x14ac:dyDescent="0.2">
      <c r="A9746" t="s">
        <v>5027</v>
      </c>
      <c r="B9746" t="s">
        <v>5028</v>
      </c>
      <c r="C9746" s="2">
        <v>44046.154861111114</v>
      </c>
      <c r="D9746" s="2">
        <v>44046.186111111114</v>
      </c>
      <c r="E9746" t="s">
        <v>7401</v>
      </c>
    </row>
    <row r="9747" spans="1:5" x14ac:dyDescent="0.2">
      <c r="A9747" t="s">
        <v>5027</v>
      </c>
      <c r="B9747" t="s">
        <v>5028</v>
      </c>
      <c r="C9747" s="2">
        <v>44046.154861111114</v>
      </c>
      <c r="D9747" s="2">
        <v>44046.186111111114</v>
      </c>
      <c r="E9747" t="s">
        <v>7402</v>
      </c>
    </row>
    <row r="9748" spans="1:5" x14ac:dyDescent="0.2">
      <c r="A9748" t="s">
        <v>5027</v>
      </c>
      <c r="B9748" t="s">
        <v>5028</v>
      </c>
      <c r="C9748" s="2">
        <v>44046.154861111114</v>
      </c>
      <c r="D9748" s="2">
        <v>44046.186111111114</v>
      </c>
      <c r="E9748" t="s">
        <v>4797</v>
      </c>
    </row>
    <row r="9749" spans="1:5" x14ac:dyDescent="0.2">
      <c r="A9749" t="s">
        <v>5027</v>
      </c>
      <c r="B9749" t="s">
        <v>5028</v>
      </c>
      <c r="C9749" s="2">
        <v>44046.154861111114</v>
      </c>
      <c r="D9749" s="2">
        <v>44046.186111111114</v>
      </c>
      <c r="E9749" t="s">
        <v>7403</v>
      </c>
    </row>
    <row r="9750" spans="1:5" x14ac:dyDescent="0.2">
      <c r="A9750" t="s">
        <v>5027</v>
      </c>
      <c r="B9750" t="s">
        <v>5028</v>
      </c>
      <c r="C9750" s="2">
        <v>44046.154861111114</v>
      </c>
      <c r="D9750" s="2">
        <v>44046.186111111114</v>
      </c>
      <c r="E9750" t="s">
        <v>7404</v>
      </c>
    </row>
    <row r="9751" spans="1:5" x14ac:dyDescent="0.2">
      <c r="A9751" t="s">
        <v>5027</v>
      </c>
      <c r="B9751" t="s">
        <v>5028</v>
      </c>
      <c r="C9751" s="2">
        <v>44046.154861111114</v>
      </c>
      <c r="D9751" s="2">
        <v>44046.186111111114</v>
      </c>
      <c r="E9751" t="s">
        <v>7405</v>
      </c>
    </row>
    <row r="9752" spans="1:5" x14ac:dyDescent="0.2">
      <c r="A9752" t="s">
        <v>5027</v>
      </c>
      <c r="B9752" t="s">
        <v>5028</v>
      </c>
      <c r="C9752" s="2">
        <v>44046.154861111114</v>
      </c>
      <c r="D9752" s="2">
        <v>44046.186111111114</v>
      </c>
      <c r="E9752" t="s">
        <v>4799</v>
      </c>
    </row>
    <row r="9753" spans="1:5" x14ac:dyDescent="0.2">
      <c r="A9753" t="s">
        <v>5027</v>
      </c>
      <c r="B9753" t="s">
        <v>5028</v>
      </c>
      <c r="C9753" s="2">
        <v>44046.154861111114</v>
      </c>
      <c r="D9753" s="2">
        <v>44046.186111111114</v>
      </c>
      <c r="E9753" t="s">
        <v>7406</v>
      </c>
    </row>
    <row r="9754" spans="1:5" x14ac:dyDescent="0.2">
      <c r="A9754" t="s">
        <v>5027</v>
      </c>
      <c r="B9754" t="s">
        <v>5028</v>
      </c>
      <c r="C9754" s="2">
        <v>44046.154861111114</v>
      </c>
      <c r="D9754" s="2">
        <v>44046.186111111114</v>
      </c>
      <c r="E9754" t="s">
        <v>7407</v>
      </c>
    </row>
    <row r="9755" spans="1:5" x14ac:dyDescent="0.2">
      <c r="A9755" t="s">
        <v>5027</v>
      </c>
      <c r="B9755" t="s">
        <v>5028</v>
      </c>
      <c r="C9755" s="2">
        <v>44046.154861111114</v>
      </c>
      <c r="D9755" s="2">
        <v>44046.186111111114</v>
      </c>
      <c r="E9755" t="s">
        <v>4801</v>
      </c>
    </row>
    <row r="9756" spans="1:5" x14ac:dyDescent="0.2">
      <c r="A9756" t="s">
        <v>5027</v>
      </c>
      <c r="B9756" t="s">
        <v>5028</v>
      </c>
      <c r="C9756" s="2">
        <v>44046.154861111114</v>
      </c>
      <c r="D9756" s="2">
        <v>44046.186111111114</v>
      </c>
      <c r="E9756" t="s">
        <v>4802</v>
      </c>
    </row>
    <row r="9757" spans="1:5" x14ac:dyDescent="0.2">
      <c r="A9757" t="s">
        <v>5027</v>
      </c>
      <c r="B9757" t="s">
        <v>5028</v>
      </c>
      <c r="C9757" s="2">
        <v>44046.154861111114</v>
      </c>
      <c r="D9757" s="2">
        <v>44046.186111111114</v>
      </c>
      <c r="E9757" t="s">
        <v>4803</v>
      </c>
    </row>
    <row r="9758" spans="1:5" x14ac:dyDescent="0.2">
      <c r="A9758" t="s">
        <v>5027</v>
      </c>
      <c r="B9758" t="s">
        <v>5028</v>
      </c>
      <c r="C9758" s="2">
        <v>44046.154861111114</v>
      </c>
      <c r="D9758" s="2">
        <v>44046.186111111114</v>
      </c>
      <c r="E9758" t="s">
        <v>7408</v>
      </c>
    </row>
    <row r="9759" spans="1:5" x14ac:dyDescent="0.2">
      <c r="A9759" t="s">
        <v>5027</v>
      </c>
      <c r="B9759" t="s">
        <v>5028</v>
      </c>
      <c r="C9759" s="2">
        <v>44046.154861111114</v>
      </c>
      <c r="D9759" s="2">
        <v>44046.186111111114</v>
      </c>
      <c r="E9759" t="s">
        <v>4806</v>
      </c>
    </row>
    <row r="9760" spans="1:5" x14ac:dyDescent="0.2">
      <c r="A9760" t="s">
        <v>5027</v>
      </c>
      <c r="B9760" t="s">
        <v>5028</v>
      </c>
      <c r="C9760" s="2">
        <v>44046.154861111114</v>
      </c>
      <c r="D9760" s="2">
        <v>44046.186111111114</v>
      </c>
      <c r="E9760" t="s">
        <v>4807</v>
      </c>
    </row>
    <row r="9761" spans="1:5" x14ac:dyDescent="0.2">
      <c r="A9761" t="s">
        <v>5027</v>
      </c>
      <c r="B9761" t="s">
        <v>5028</v>
      </c>
      <c r="C9761" s="2">
        <v>44046.154861111114</v>
      </c>
      <c r="D9761" s="2">
        <v>44046.186111111114</v>
      </c>
      <c r="E9761" t="s">
        <v>4808</v>
      </c>
    </row>
    <row r="9762" spans="1:5" x14ac:dyDescent="0.2">
      <c r="A9762" t="s">
        <v>5027</v>
      </c>
      <c r="B9762" t="s">
        <v>5028</v>
      </c>
      <c r="C9762" s="2">
        <v>44046.154861111114</v>
      </c>
      <c r="D9762" s="2">
        <v>44046.186111111114</v>
      </c>
      <c r="E9762" t="s">
        <v>7409</v>
      </c>
    </row>
    <row r="9763" spans="1:5" x14ac:dyDescent="0.2">
      <c r="A9763" t="s">
        <v>5027</v>
      </c>
      <c r="B9763" t="s">
        <v>5028</v>
      </c>
      <c r="C9763" s="2">
        <v>44046.154861111114</v>
      </c>
      <c r="D9763" s="2">
        <v>44046.186111111114</v>
      </c>
      <c r="E9763" t="s">
        <v>7410</v>
      </c>
    </row>
    <row r="9764" spans="1:5" x14ac:dyDescent="0.2">
      <c r="A9764" t="s">
        <v>5027</v>
      </c>
      <c r="B9764" t="s">
        <v>5028</v>
      </c>
      <c r="C9764" s="2">
        <v>44046.154861111114</v>
      </c>
      <c r="D9764" s="2">
        <v>44046.186111111114</v>
      </c>
      <c r="E9764" t="s">
        <v>4810</v>
      </c>
    </row>
    <row r="9765" spans="1:5" x14ac:dyDescent="0.2">
      <c r="A9765" t="s">
        <v>5027</v>
      </c>
      <c r="B9765" t="s">
        <v>5028</v>
      </c>
      <c r="C9765" s="2">
        <v>44046.154861111114</v>
      </c>
      <c r="D9765" s="2">
        <v>44046.186111111114</v>
      </c>
      <c r="E9765" t="s">
        <v>7411</v>
      </c>
    </row>
    <row r="9766" spans="1:5" x14ac:dyDescent="0.2">
      <c r="A9766" t="s">
        <v>5027</v>
      </c>
      <c r="B9766" t="s">
        <v>5028</v>
      </c>
      <c r="C9766" s="2">
        <v>44046.154861111114</v>
      </c>
      <c r="D9766" s="2">
        <v>44046.186111111114</v>
      </c>
      <c r="E9766" t="s">
        <v>7412</v>
      </c>
    </row>
    <row r="9767" spans="1:5" x14ac:dyDescent="0.2">
      <c r="A9767" t="s">
        <v>5027</v>
      </c>
      <c r="B9767" t="s">
        <v>5028</v>
      </c>
      <c r="C9767" s="2">
        <v>44046.154861111114</v>
      </c>
      <c r="D9767" s="2">
        <v>44046.186111111114</v>
      </c>
      <c r="E9767" t="s">
        <v>4812</v>
      </c>
    </row>
    <row r="9768" spans="1:5" x14ac:dyDescent="0.2">
      <c r="A9768" t="s">
        <v>5027</v>
      </c>
      <c r="B9768" t="s">
        <v>5028</v>
      </c>
      <c r="C9768" s="2">
        <v>44046.154861111114</v>
      </c>
      <c r="D9768" s="2">
        <v>44046.186111111114</v>
      </c>
      <c r="E9768" t="s">
        <v>7413</v>
      </c>
    </row>
    <row r="9769" spans="1:5" x14ac:dyDescent="0.2">
      <c r="A9769" t="s">
        <v>5027</v>
      </c>
      <c r="B9769" t="s">
        <v>5028</v>
      </c>
      <c r="C9769" s="2">
        <v>44046.154861111114</v>
      </c>
      <c r="D9769" s="2">
        <v>44046.186111111114</v>
      </c>
      <c r="E9769" t="s">
        <v>7414</v>
      </c>
    </row>
    <row r="9770" spans="1:5" x14ac:dyDescent="0.2">
      <c r="A9770" t="s">
        <v>5027</v>
      </c>
      <c r="B9770" t="s">
        <v>5028</v>
      </c>
      <c r="C9770" s="2">
        <v>44046.154861111114</v>
      </c>
      <c r="D9770" s="2">
        <v>44046.186111111114</v>
      </c>
      <c r="E9770" t="s">
        <v>4814</v>
      </c>
    </row>
    <row r="9771" spans="1:5" x14ac:dyDescent="0.2">
      <c r="A9771" t="s">
        <v>5027</v>
      </c>
      <c r="B9771" t="s">
        <v>5028</v>
      </c>
      <c r="C9771" s="2">
        <v>44046.154861111114</v>
      </c>
      <c r="D9771" s="2">
        <v>44046.186111111114</v>
      </c>
      <c r="E9771" t="s">
        <v>4815</v>
      </c>
    </row>
    <row r="9772" spans="1:5" x14ac:dyDescent="0.2">
      <c r="A9772" t="s">
        <v>5027</v>
      </c>
      <c r="B9772" t="s">
        <v>5028</v>
      </c>
      <c r="C9772" s="2">
        <v>44046.154861111114</v>
      </c>
      <c r="D9772" s="2">
        <v>44046.186111111114</v>
      </c>
      <c r="E9772" t="s">
        <v>7415</v>
      </c>
    </row>
    <row r="9773" spans="1:5" x14ac:dyDescent="0.2">
      <c r="A9773" t="s">
        <v>5027</v>
      </c>
      <c r="B9773" t="s">
        <v>5028</v>
      </c>
      <c r="C9773" s="2">
        <v>44046.154861111114</v>
      </c>
      <c r="D9773" s="2">
        <v>44046.186111111114</v>
      </c>
      <c r="E9773" t="s">
        <v>4818</v>
      </c>
    </row>
    <row r="9774" spans="1:5" x14ac:dyDescent="0.2">
      <c r="A9774" t="s">
        <v>5027</v>
      </c>
      <c r="B9774" t="s">
        <v>5028</v>
      </c>
      <c r="C9774" s="2">
        <v>44046.154861111114</v>
      </c>
      <c r="D9774" s="2">
        <v>44046.186111111114</v>
      </c>
      <c r="E9774" t="s">
        <v>4819</v>
      </c>
    </row>
    <row r="9775" spans="1:5" x14ac:dyDescent="0.2">
      <c r="A9775" t="s">
        <v>5027</v>
      </c>
      <c r="B9775" t="s">
        <v>5028</v>
      </c>
      <c r="C9775" s="2">
        <v>44046.154861111114</v>
      </c>
      <c r="D9775" s="2">
        <v>44046.186111111114</v>
      </c>
      <c r="E9775" t="s">
        <v>4821</v>
      </c>
    </row>
    <row r="9776" spans="1:5" x14ac:dyDescent="0.2">
      <c r="A9776" t="s">
        <v>5027</v>
      </c>
      <c r="B9776" t="s">
        <v>5028</v>
      </c>
      <c r="C9776" s="2">
        <v>44046.154861111114</v>
      </c>
      <c r="D9776" s="2">
        <v>44046.186111111114</v>
      </c>
      <c r="E9776" t="s">
        <v>4825</v>
      </c>
    </row>
    <row r="9777" spans="1:5" x14ac:dyDescent="0.2">
      <c r="A9777" t="s">
        <v>5027</v>
      </c>
      <c r="B9777" t="s">
        <v>5028</v>
      </c>
      <c r="C9777" s="2">
        <v>44046.154861111114</v>
      </c>
      <c r="D9777" s="2">
        <v>44046.186111111114</v>
      </c>
      <c r="E9777" t="s">
        <v>4827</v>
      </c>
    </row>
    <row r="9778" spans="1:5" x14ac:dyDescent="0.2">
      <c r="A9778" t="s">
        <v>5027</v>
      </c>
      <c r="B9778" t="s">
        <v>5028</v>
      </c>
      <c r="C9778" s="2">
        <v>44046.154861111114</v>
      </c>
      <c r="D9778" s="2">
        <v>44046.186111111114</v>
      </c>
      <c r="E9778" t="s">
        <v>7416</v>
      </c>
    </row>
    <row r="9779" spans="1:5" x14ac:dyDescent="0.2">
      <c r="A9779" t="s">
        <v>5027</v>
      </c>
      <c r="B9779" t="s">
        <v>5028</v>
      </c>
      <c r="C9779" s="2">
        <v>44046.154861111114</v>
      </c>
      <c r="D9779" s="2">
        <v>44046.186111111114</v>
      </c>
      <c r="E9779" t="s">
        <v>7417</v>
      </c>
    </row>
    <row r="9780" spans="1:5" x14ac:dyDescent="0.2">
      <c r="A9780" t="s">
        <v>5027</v>
      </c>
      <c r="B9780" t="s">
        <v>5028</v>
      </c>
      <c r="C9780" s="2">
        <v>44046.154861111114</v>
      </c>
      <c r="D9780" s="2">
        <v>44046.186111111114</v>
      </c>
      <c r="E9780" t="s">
        <v>4829</v>
      </c>
    </row>
    <row r="9781" spans="1:5" x14ac:dyDescent="0.2">
      <c r="A9781" t="s">
        <v>5027</v>
      </c>
      <c r="B9781" t="s">
        <v>5028</v>
      </c>
      <c r="C9781" s="2">
        <v>44046.154861111114</v>
      </c>
      <c r="D9781" s="2">
        <v>44046.186111111114</v>
      </c>
      <c r="E9781" t="s">
        <v>4832</v>
      </c>
    </row>
    <row r="9782" spans="1:5" x14ac:dyDescent="0.2">
      <c r="A9782" t="s">
        <v>5027</v>
      </c>
      <c r="B9782" t="s">
        <v>5028</v>
      </c>
      <c r="C9782" s="2">
        <v>44046.154861111114</v>
      </c>
      <c r="D9782" s="2">
        <v>44046.186111111114</v>
      </c>
      <c r="E9782" t="s">
        <v>4834</v>
      </c>
    </row>
    <row r="9783" spans="1:5" x14ac:dyDescent="0.2">
      <c r="A9783" t="s">
        <v>5027</v>
      </c>
      <c r="B9783" t="s">
        <v>5028</v>
      </c>
      <c r="C9783" s="2">
        <v>44046.154861111114</v>
      </c>
      <c r="D9783" s="2">
        <v>44046.186111111114</v>
      </c>
      <c r="E9783" t="s">
        <v>7418</v>
      </c>
    </row>
    <row r="9784" spans="1:5" x14ac:dyDescent="0.2">
      <c r="A9784" t="s">
        <v>5027</v>
      </c>
      <c r="B9784" t="s">
        <v>5028</v>
      </c>
      <c r="C9784" s="2">
        <v>44046.154861111114</v>
      </c>
      <c r="D9784" s="2">
        <v>44046.186111111114</v>
      </c>
      <c r="E9784" t="s">
        <v>7419</v>
      </c>
    </row>
    <row r="9785" spans="1:5" x14ac:dyDescent="0.2">
      <c r="A9785" t="s">
        <v>5027</v>
      </c>
      <c r="B9785" t="s">
        <v>5028</v>
      </c>
      <c r="C9785" s="2">
        <v>44046.154861111114</v>
      </c>
      <c r="D9785" s="2">
        <v>44046.186111111114</v>
      </c>
      <c r="E9785" t="s">
        <v>4835</v>
      </c>
    </row>
    <row r="9786" spans="1:5" x14ac:dyDescent="0.2">
      <c r="A9786" t="s">
        <v>5027</v>
      </c>
      <c r="B9786" t="s">
        <v>5028</v>
      </c>
      <c r="C9786" s="2">
        <v>44046.154861111114</v>
      </c>
      <c r="D9786" s="2">
        <v>44046.186111111114</v>
      </c>
      <c r="E9786" t="s">
        <v>4836</v>
      </c>
    </row>
    <row r="9787" spans="1:5" x14ac:dyDescent="0.2">
      <c r="A9787" t="s">
        <v>5027</v>
      </c>
      <c r="B9787" t="s">
        <v>5028</v>
      </c>
      <c r="C9787" s="2">
        <v>44046.154861111114</v>
      </c>
      <c r="D9787" s="2">
        <v>44046.186111111114</v>
      </c>
      <c r="E9787" t="s">
        <v>7420</v>
      </c>
    </row>
    <row r="9788" spans="1:5" x14ac:dyDescent="0.2">
      <c r="A9788" t="s">
        <v>5027</v>
      </c>
      <c r="B9788" t="s">
        <v>5028</v>
      </c>
      <c r="C9788" s="2">
        <v>44046.154861111114</v>
      </c>
      <c r="D9788" s="2">
        <v>44046.186111111114</v>
      </c>
      <c r="E9788" t="s">
        <v>7421</v>
      </c>
    </row>
    <row r="9789" spans="1:5" x14ac:dyDescent="0.2">
      <c r="A9789" t="s">
        <v>5027</v>
      </c>
      <c r="B9789" t="s">
        <v>5028</v>
      </c>
      <c r="C9789" s="2">
        <v>44046.154861111114</v>
      </c>
      <c r="D9789" s="2">
        <v>44046.186111111114</v>
      </c>
      <c r="E9789" t="s">
        <v>7422</v>
      </c>
    </row>
    <row r="9790" spans="1:5" x14ac:dyDescent="0.2">
      <c r="A9790" t="s">
        <v>5027</v>
      </c>
      <c r="B9790" t="s">
        <v>5028</v>
      </c>
      <c r="C9790" s="2">
        <v>44046.154861111114</v>
      </c>
      <c r="D9790" s="2">
        <v>44046.186111111114</v>
      </c>
      <c r="E9790" t="s">
        <v>7423</v>
      </c>
    </row>
    <row r="9791" spans="1:5" x14ac:dyDescent="0.2">
      <c r="A9791" t="s">
        <v>5027</v>
      </c>
      <c r="B9791" t="s">
        <v>5028</v>
      </c>
      <c r="C9791" s="2">
        <v>44046.154861111114</v>
      </c>
      <c r="D9791" s="2">
        <v>44046.186111111114</v>
      </c>
      <c r="E9791" t="s">
        <v>7424</v>
      </c>
    </row>
    <row r="9792" spans="1:5" x14ac:dyDescent="0.2">
      <c r="A9792" t="s">
        <v>5027</v>
      </c>
      <c r="B9792" t="s">
        <v>5028</v>
      </c>
      <c r="C9792" s="2">
        <v>44046.154861111114</v>
      </c>
      <c r="D9792" s="2">
        <v>44046.186111111114</v>
      </c>
      <c r="E9792" t="s">
        <v>4840</v>
      </c>
    </row>
    <row r="9793" spans="1:5" x14ac:dyDescent="0.2">
      <c r="A9793" t="s">
        <v>5027</v>
      </c>
      <c r="B9793" t="s">
        <v>5028</v>
      </c>
      <c r="C9793" s="2">
        <v>44046.154861111114</v>
      </c>
      <c r="D9793" s="2">
        <v>44046.186111111114</v>
      </c>
      <c r="E9793" t="s">
        <v>4842</v>
      </c>
    </row>
    <row r="9794" spans="1:5" x14ac:dyDescent="0.2">
      <c r="A9794" t="s">
        <v>5027</v>
      </c>
      <c r="B9794" t="s">
        <v>5028</v>
      </c>
      <c r="C9794" s="2">
        <v>44046.154861111114</v>
      </c>
      <c r="D9794" s="2">
        <v>44046.186111111114</v>
      </c>
      <c r="E9794" t="s">
        <v>7425</v>
      </c>
    </row>
    <row r="9795" spans="1:5" x14ac:dyDescent="0.2">
      <c r="A9795" t="s">
        <v>5027</v>
      </c>
      <c r="B9795" t="s">
        <v>5028</v>
      </c>
      <c r="C9795" s="2">
        <v>44046.154861111114</v>
      </c>
      <c r="D9795" s="2">
        <v>44046.186111111114</v>
      </c>
      <c r="E9795" t="s">
        <v>7426</v>
      </c>
    </row>
    <row r="9796" spans="1:5" x14ac:dyDescent="0.2">
      <c r="A9796" t="s">
        <v>5027</v>
      </c>
      <c r="B9796" t="s">
        <v>5028</v>
      </c>
      <c r="C9796" s="2">
        <v>44046.154861111114</v>
      </c>
      <c r="D9796" s="2">
        <v>44046.186111111114</v>
      </c>
      <c r="E9796" t="s">
        <v>4843</v>
      </c>
    </row>
    <row r="9797" spans="1:5" x14ac:dyDescent="0.2">
      <c r="A9797" t="s">
        <v>5027</v>
      </c>
      <c r="B9797" t="s">
        <v>5028</v>
      </c>
      <c r="C9797" s="2">
        <v>44046.154861111114</v>
      </c>
      <c r="D9797" s="2">
        <v>44046.186111111114</v>
      </c>
      <c r="E9797" t="s">
        <v>4845</v>
      </c>
    </row>
    <row r="9798" spans="1:5" x14ac:dyDescent="0.2">
      <c r="A9798" t="s">
        <v>5027</v>
      </c>
      <c r="B9798" t="s">
        <v>5028</v>
      </c>
      <c r="C9798" s="2">
        <v>44046.154861111114</v>
      </c>
      <c r="D9798" s="2">
        <v>44046.186111111114</v>
      </c>
      <c r="E9798" t="s">
        <v>4846</v>
      </c>
    </row>
    <row r="9799" spans="1:5" x14ac:dyDescent="0.2">
      <c r="A9799" t="s">
        <v>5027</v>
      </c>
      <c r="B9799" t="s">
        <v>5028</v>
      </c>
      <c r="C9799" s="2">
        <v>44046.154861111114</v>
      </c>
      <c r="D9799" s="2">
        <v>44046.186111111114</v>
      </c>
      <c r="E9799" t="s">
        <v>7427</v>
      </c>
    </row>
    <row r="9800" spans="1:5" x14ac:dyDescent="0.2">
      <c r="A9800" t="s">
        <v>5027</v>
      </c>
      <c r="B9800" t="s">
        <v>5028</v>
      </c>
      <c r="C9800" s="2">
        <v>44046.154861111114</v>
      </c>
      <c r="D9800" s="2">
        <v>44046.186111111114</v>
      </c>
      <c r="E9800" t="s">
        <v>7428</v>
      </c>
    </row>
    <row r="9801" spans="1:5" x14ac:dyDescent="0.2">
      <c r="A9801" t="s">
        <v>5027</v>
      </c>
      <c r="B9801" t="s">
        <v>5028</v>
      </c>
      <c r="C9801" s="2">
        <v>44046.154861111114</v>
      </c>
      <c r="D9801" s="2">
        <v>44046.186111111114</v>
      </c>
      <c r="E9801" t="s">
        <v>7429</v>
      </c>
    </row>
    <row r="9802" spans="1:5" x14ac:dyDescent="0.2">
      <c r="A9802" t="s">
        <v>5027</v>
      </c>
      <c r="B9802" t="s">
        <v>5028</v>
      </c>
      <c r="C9802" s="2">
        <v>44046.154861111114</v>
      </c>
      <c r="D9802" s="2">
        <v>44046.186111111114</v>
      </c>
      <c r="E9802" t="s">
        <v>4849</v>
      </c>
    </row>
    <row r="9803" spans="1:5" x14ac:dyDescent="0.2">
      <c r="A9803" t="s">
        <v>5027</v>
      </c>
      <c r="B9803" t="s">
        <v>5028</v>
      </c>
      <c r="C9803" s="2">
        <v>44046.154861111114</v>
      </c>
      <c r="D9803" s="2">
        <v>44046.186111111114</v>
      </c>
      <c r="E9803" t="s">
        <v>4850</v>
      </c>
    </row>
    <row r="9804" spans="1:5" x14ac:dyDescent="0.2">
      <c r="A9804" t="s">
        <v>5027</v>
      </c>
      <c r="B9804" t="s">
        <v>5028</v>
      </c>
      <c r="C9804" s="2">
        <v>44046.154861111114</v>
      </c>
      <c r="D9804" s="2">
        <v>44046.186111111114</v>
      </c>
      <c r="E9804" t="s">
        <v>4852</v>
      </c>
    </row>
    <row r="9805" spans="1:5" x14ac:dyDescent="0.2">
      <c r="A9805" t="s">
        <v>5027</v>
      </c>
      <c r="B9805" t="s">
        <v>5028</v>
      </c>
      <c r="C9805" s="2">
        <v>44046.154861111114</v>
      </c>
      <c r="D9805" s="2">
        <v>44046.186111111114</v>
      </c>
      <c r="E9805" t="s">
        <v>4853</v>
      </c>
    </row>
    <row r="9806" spans="1:5" x14ac:dyDescent="0.2">
      <c r="A9806" t="s">
        <v>5027</v>
      </c>
      <c r="B9806" t="s">
        <v>5028</v>
      </c>
      <c r="C9806" s="2">
        <v>44046.154861111114</v>
      </c>
      <c r="D9806" s="2">
        <v>44046.186111111114</v>
      </c>
      <c r="E9806" t="s">
        <v>7430</v>
      </c>
    </row>
    <row r="9807" spans="1:5" x14ac:dyDescent="0.2">
      <c r="A9807" t="s">
        <v>5027</v>
      </c>
      <c r="B9807" t="s">
        <v>5028</v>
      </c>
      <c r="C9807" s="2">
        <v>44046.154861111114</v>
      </c>
      <c r="D9807" s="2">
        <v>44046.186111111114</v>
      </c>
      <c r="E9807" t="s">
        <v>7431</v>
      </c>
    </row>
    <row r="9808" spans="1:5" x14ac:dyDescent="0.2">
      <c r="A9808" t="s">
        <v>5027</v>
      </c>
      <c r="B9808" t="s">
        <v>5028</v>
      </c>
      <c r="C9808" s="2">
        <v>44046.154861111114</v>
      </c>
      <c r="D9808" s="2">
        <v>44046.186111111114</v>
      </c>
      <c r="E9808" t="s">
        <v>4854</v>
      </c>
    </row>
    <row r="9809" spans="1:5" x14ac:dyDescent="0.2">
      <c r="A9809" t="s">
        <v>5027</v>
      </c>
      <c r="B9809" t="s">
        <v>5028</v>
      </c>
      <c r="C9809" s="2">
        <v>44046.154861111114</v>
      </c>
      <c r="D9809" s="2">
        <v>44046.186111111114</v>
      </c>
      <c r="E9809" t="s">
        <v>7432</v>
      </c>
    </row>
    <row r="9810" spans="1:5" x14ac:dyDescent="0.2">
      <c r="A9810" t="s">
        <v>5027</v>
      </c>
      <c r="B9810" t="s">
        <v>5028</v>
      </c>
      <c r="C9810" s="2">
        <v>44046.154861111114</v>
      </c>
      <c r="D9810" s="2">
        <v>44046.186111111114</v>
      </c>
      <c r="E9810" t="s">
        <v>7433</v>
      </c>
    </row>
    <row r="9811" spans="1:5" x14ac:dyDescent="0.2">
      <c r="A9811" t="s">
        <v>5027</v>
      </c>
      <c r="B9811" t="s">
        <v>5028</v>
      </c>
      <c r="C9811" s="2">
        <v>44046.154861111114</v>
      </c>
      <c r="D9811" s="2">
        <v>44046.186111111114</v>
      </c>
      <c r="E9811" t="s">
        <v>4858</v>
      </c>
    </row>
    <row r="9812" spans="1:5" x14ac:dyDescent="0.2">
      <c r="A9812" t="s">
        <v>5027</v>
      </c>
      <c r="B9812" t="s">
        <v>5028</v>
      </c>
      <c r="C9812" s="2">
        <v>44046.154861111114</v>
      </c>
      <c r="D9812" s="2">
        <v>44046.186111111114</v>
      </c>
      <c r="E9812" t="s">
        <v>4859</v>
      </c>
    </row>
    <row r="9813" spans="1:5" x14ac:dyDescent="0.2">
      <c r="A9813" t="s">
        <v>5027</v>
      </c>
      <c r="B9813" t="s">
        <v>5028</v>
      </c>
      <c r="C9813" s="2">
        <v>44046.154861111114</v>
      </c>
      <c r="D9813" s="2">
        <v>44046.186111111114</v>
      </c>
      <c r="E9813" t="s">
        <v>4861</v>
      </c>
    </row>
    <row r="9814" spans="1:5" x14ac:dyDescent="0.2">
      <c r="A9814" t="s">
        <v>5027</v>
      </c>
      <c r="B9814" t="s">
        <v>5028</v>
      </c>
      <c r="C9814" s="2">
        <v>44046.154861111114</v>
      </c>
      <c r="D9814" s="2">
        <v>44046.186111111114</v>
      </c>
      <c r="E9814" t="s">
        <v>4862</v>
      </c>
    </row>
    <row r="9815" spans="1:5" x14ac:dyDescent="0.2">
      <c r="A9815" t="s">
        <v>5027</v>
      </c>
      <c r="B9815" t="s">
        <v>5028</v>
      </c>
      <c r="C9815" s="2">
        <v>44046.154861111114</v>
      </c>
      <c r="D9815" s="2">
        <v>44046.186111111114</v>
      </c>
      <c r="E9815" t="s">
        <v>4865</v>
      </c>
    </row>
    <row r="9816" spans="1:5" x14ac:dyDescent="0.2">
      <c r="A9816" t="s">
        <v>5027</v>
      </c>
      <c r="B9816" t="s">
        <v>5028</v>
      </c>
      <c r="C9816" s="2">
        <v>44046.154861111114</v>
      </c>
      <c r="D9816" s="2">
        <v>44046.186111111114</v>
      </c>
      <c r="E9816" t="s">
        <v>7434</v>
      </c>
    </row>
    <row r="9817" spans="1:5" x14ac:dyDescent="0.2">
      <c r="A9817" t="s">
        <v>5027</v>
      </c>
      <c r="B9817" t="s">
        <v>5028</v>
      </c>
      <c r="C9817" s="2">
        <v>44046.154861111114</v>
      </c>
      <c r="D9817" s="2">
        <v>44046.186111111114</v>
      </c>
      <c r="E9817" t="s">
        <v>4866</v>
      </c>
    </row>
    <row r="9818" spans="1:5" x14ac:dyDescent="0.2">
      <c r="A9818" t="s">
        <v>5027</v>
      </c>
      <c r="B9818" t="s">
        <v>5028</v>
      </c>
      <c r="C9818" s="2">
        <v>44046.154861111114</v>
      </c>
      <c r="D9818" s="2">
        <v>44046.186111111114</v>
      </c>
      <c r="E9818" t="s">
        <v>4868</v>
      </c>
    </row>
    <row r="9819" spans="1:5" x14ac:dyDescent="0.2">
      <c r="A9819" t="s">
        <v>5027</v>
      </c>
      <c r="B9819" t="s">
        <v>5028</v>
      </c>
      <c r="C9819" s="2">
        <v>44046.154861111114</v>
      </c>
      <c r="D9819" s="2">
        <v>44046.186111111114</v>
      </c>
      <c r="E9819" t="s">
        <v>7435</v>
      </c>
    </row>
    <row r="9820" spans="1:5" x14ac:dyDescent="0.2">
      <c r="A9820" t="s">
        <v>5027</v>
      </c>
      <c r="B9820" t="s">
        <v>5028</v>
      </c>
      <c r="C9820" s="2">
        <v>44046.154861111114</v>
      </c>
      <c r="D9820" s="2">
        <v>44046.186111111114</v>
      </c>
      <c r="E9820" t="s">
        <v>7436</v>
      </c>
    </row>
    <row r="9821" spans="1:5" x14ac:dyDescent="0.2">
      <c r="A9821" t="s">
        <v>5027</v>
      </c>
      <c r="B9821" t="s">
        <v>5028</v>
      </c>
      <c r="C9821" s="2">
        <v>44046.154861111114</v>
      </c>
      <c r="D9821" s="2">
        <v>44046.186111111114</v>
      </c>
      <c r="E9821" t="s">
        <v>7437</v>
      </c>
    </row>
    <row r="9822" spans="1:5" x14ac:dyDescent="0.2">
      <c r="A9822" t="s">
        <v>5027</v>
      </c>
      <c r="B9822" t="s">
        <v>5028</v>
      </c>
      <c r="C9822" s="2">
        <v>44046.154861111114</v>
      </c>
      <c r="D9822" s="2">
        <v>44046.186111111114</v>
      </c>
      <c r="E9822" t="s">
        <v>4871</v>
      </c>
    </row>
    <row r="9823" spans="1:5" x14ac:dyDescent="0.2">
      <c r="A9823" t="s">
        <v>5027</v>
      </c>
      <c r="B9823" t="s">
        <v>5028</v>
      </c>
      <c r="C9823" s="2">
        <v>44046.154861111114</v>
      </c>
      <c r="D9823" s="2">
        <v>44046.186111111114</v>
      </c>
      <c r="E9823" t="s">
        <v>4873</v>
      </c>
    </row>
    <row r="9824" spans="1:5" x14ac:dyDescent="0.2">
      <c r="A9824" t="s">
        <v>5027</v>
      </c>
      <c r="B9824" t="s">
        <v>5028</v>
      </c>
      <c r="C9824" s="2">
        <v>44046.154861111114</v>
      </c>
      <c r="D9824" s="2">
        <v>44046.186111111114</v>
      </c>
      <c r="E9824" t="s">
        <v>4876</v>
      </c>
    </row>
    <row r="9825" spans="1:5" x14ac:dyDescent="0.2">
      <c r="A9825" t="s">
        <v>5027</v>
      </c>
      <c r="B9825" t="s">
        <v>5028</v>
      </c>
      <c r="C9825" s="2">
        <v>44046.154861111114</v>
      </c>
      <c r="D9825" s="2">
        <v>44046.186111111114</v>
      </c>
      <c r="E9825" t="s">
        <v>4878</v>
      </c>
    </row>
    <row r="9826" spans="1:5" x14ac:dyDescent="0.2">
      <c r="A9826" t="s">
        <v>5027</v>
      </c>
      <c r="B9826" t="s">
        <v>5028</v>
      </c>
      <c r="C9826" s="2">
        <v>44046.154861111114</v>
      </c>
      <c r="D9826" s="2">
        <v>44046.186111111114</v>
      </c>
      <c r="E9826" t="s">
        <v>7438</v>
      </c>
    </row>
    <row r="9827" spans="1:5" x14ac:dyDescent="0.2">
      <c r="A9827" t="s">
        <v>5027</v>
      </c>
      <c r="B9827" t="s">
        <v>5028</v>
      </c>
      <c r="C9827" s="2">
        <v>44046.154861111114</v>
      </c>
      <c r="D9827" s="2">
        <v>44046.186111111114</v>
      </c>
      <c r="E9827" t="s">
        <v>7439</v>
      </c>
    </row>
    <row r="9828" spans="1:5" x14ac:dyDescent="0.2">
      <c r="A9828" t="s">
        <v>5027</v>
      </c>
      <c r="B9828" t="s">
        <v>5028</v>
      </c>
      <c r="C9828" s="2">
        <v>44046.154861111114</v>
      </c>
      <c r="D9828" s="2">
        <v>44046.186111111114</v>
      </c>
      <c r="E9828" t="s">
        <v>4882</v>
      </c>
    </row>
    <row r="9829" spans="1:5" x14ac:dyDescent="0.2">
      <c r="A9829" t="s">
        <v>5027</v>
      </c>
      <c r="B9829" t="s">
        <v>5028</v>
      </c>
      <c r="C9829" s="2">
        <v>44046.154861111114</v>
      </c>
      <c r="D9829" s="2">
        <v>44046.186111111114</v>
      </c>
      <c r="E9829" t="s">
        <v>7440</v>
      </c>
    </row>
    <row r="9830" spans="1:5" x14ac:dyDescent="0.2">
      <c r="A9830" t="s">
        <v>5027</v>
      </c>
      <c r="B9830" t="s">
        <v>5028</v>
      </c>
      <c r="C9830" s="2">
        <v>44046.154861111114</v>
      </c>
      <c r="D9830" s="2">
        <v>44046.186111111114</v>
      </c>
      <c r="E9830" t="s">
        <v>7441</v>
      </c>
    </row>
    <row r="9831" spans="1:5" x14ac:dyDescent="0.2">
      <c r="A9831" t="s">
        <v>5027</v>
      </c>
      <c r="B9831" t="s">
        <v>5028</v>
      </c>
      <c r="C9831" s="2">
        <v>44046.154861111114</v>
      </c>
      <c r="D9831" s="2">
        <v>44046.186111111114</v>
      </c>
      <c r="E9831" t="s">
        <v>4885</v>
      </c>
    </row>
    <row r="9832" spans="1:5" x14ac:dyDescent="0.2">
      <c r="A9832" t="s">
        <v>5027</v>
      </c>
      <c r="B9832" t="s">
        <v>5028</v>
      </c>
      <c r="C9832" s="2">
        <v>44046.154861111114</v>
      </c>
      <c r="D9832" s="2">
        <v>44046.186111111114</v>
      </c>
      <c r="E9832" t="s">
        <v>7442</v>
      </c>
    </row>
    <row r="9833" spans="1:5" x14ac:dyDescent="0.2">
      <c r="A9833" t="s">
        <v>5027</v>
      </c>
      <c r="B9833" t="s">
        <v>5028</v>
      </c>
      <c r="C9833" s="2">
        <v>44046.154861111114</v>
      </c>
      <c r="D9833" s="2">
        <v>44046.186111111114</v>
      </c>
      <c r="E9833" t="s">
        <v>7443</v>
      </c>
    </row>
    <row r="9834" spans="1:5" x14ac:dyDescent="0.2">
      <c r="A9834" t="s">
        <v>5027</v>
      </c>
      <c r="B9834" t="s">
        <v>5028</v>
      </c>
      <c r="C9834" s="2">
        <v>44046.154861111114</v>
      </c>
      <c r="D9834" s="2">
        <v>44046.186111111114</v>
      </c>
      <c r="E9834" t="s">
        <v>7444</v>
      </c>
    </row>
    <row r="9835" spans="1:5" x14ac:dyDescent="0.2">
      <c r="A9835" t="s">
        <v>5027</v>
      </c>
      <c r="B9835" t="s">
        <v>5028</v>
      </c>
      <c r="C9835" s="2">
        <v>44046.154861111114</v>
      </c>
      <c r="D9835" s="2">
        <v>44046.186111111114</v>
      </c>
      <c r="E9835" t="s">
        <v>4891</v>
      </c>
    </row>
    <row r="9836" spans="1:5" x14ac:dyDescent="0.2">
      <c r="A9836" t="s">
        <v>5027</v>
      </c>
      <c r="B9836" t="s">
        <v>5028</v>
      </c>
      <c r="C9836" s="2">
        <v>44046.154861111114</v>
      </c>
      <c r="D9836" s="2">
        <v>44046.186111111114</v>
      </c>
      <c r="E9836" t="s">
        <v>4892</v>
      </c>
    </row>
    <row r="9837" spans="1:5" x14ac:dyDescent="0.2">
      <c r="A9837" t="s">
        <v>5027</v>
      </c>
      <c r="B9837" t="s">
        <v>5028</v>
      </c>
      <c r="C9837" s="2">
        <v>44046.154861111114</v>
      </c>
      <c r="D9837" s="2">
        <v>44046.186111111114</v>
      </c>
      <c r="E9837" t="s">
        <v>7445</v>
      </c>
    </row>
    <row r="9838" spans="1:5" x14ac:dyDescent="0.2">
      <c r="A9838" t="s">
        <v>5027</v>
      </c>
      <c r="B9838" t="s">
        <v>5028</v>
      </c>
      <c r="C9838" s="2">
        <v>44046.154861111114</v>
      </c>
      <c r="D9838" s="2">
        <v>44046.186111111114</v>
      </c>
      <c r="E9838" t="s">
        <v>4893</v>
      </c>
    </row>
    <row r="9839" spans="1:5" x14ac:dyDescent="0.2">
      <c r="A9839" t="s">
        <v>5027</v>
      </c>
      <c r="B9839" t="s">
        <v>5028</v>
      </c>
      <c r="C9839" s="2">
        <v>44046.154861111114</v>
      </c>
      <c r="D9839" s="2">
        <v>44046.186111111114</v>
      </c>
      <c r="E9839" t="s">
        <v>4894</v>
      </c>
    </row>
    <row r="9840" spans="1:5" x14ac:dyDescent="0.2">
      <c r="A9840" t="s">
        <v>5027</v>
      </c>
      <c r="B9840" t="s">
        <v>5028</v>
      </c>
      <c r="C9840" s="2">
        <v>44046.154861111114</v>
      </c>
      <c r="D9840" s="2">
        <v>44046.186111111114</v>
      </c>
      <c r="E9840" t="s">
        <v>7446</v>
      </c>
    </row>
    <row r="9841" spans="1:5" x14ac:dyDescent="0.2">
      <c r="A9841" t="s">
        <v>5027</v>
      </c>
      <c r="B9841" t="s">
        <v>5028</v>
      </c>
      <c r="C9841" s="2">
        <v>44046.154861111114</v>
      </c>
      <c r="D9841" s="2">
        <v>44046.186111111114</v>
      </c>
      <c r="E9841" t="s">
        <v>4895</v>
      </c>
    </row>
    <row r="9842" spans="1:5" x14ac:dyDescent="0.2">
      <c r="A9842" t="s">
        <v>5027</v>
      </c>
      <c r="B9842" t="s">
        <v>5028</v>
      </c>
      <c r="C9842" s="2">
        <v>44046.154861111114</v>
      </c>
      <c r="D9842" s="2">
        <v>44046.186111111114</v>
      </c>
      <c r="E9842" t="s">
        <v>4896</v>
      </c>
    </row>
    <row r="9843" spans="1:5" x14ac:dyDescent="0.2">
      <c r="A9843" t="s">
        <v>5027</v>
      </c>
      <c r="B9843" t="s">
        <v>5028</v>
      </c>
      <c r="C9843" s="2">
        <v>44046.154861111114</v>
      </c>
      <c r="D9843" s="2">
        <v>44046.186111111114</v>
      </c>
      <c r="E9843" t="s">
        <v>7447</v>
      </c>
    </row>
    <row r="9844" spans="1:5" x14ac:dyDescent="0.2">
      <c r="A9844" t="s">
        <v>5027</v>
      </c>
      <c r="B9844" t="s">
        <v>5028</v>
      </c>
      <c r="C9844" s="2">
        <v>44046.154861111114</v>
      </c>
      <c r="D9844" s="2">
        <v>44046.186111111114</v>
      </c>
      <c r="E9844" t="s">
        <v>7448</v>
      </c>
    </row>
    <row r="9845" spans="1:5" x14ac:dyDescent="0.2">
      <c r="A9845" t="s">
        <v>5027</v>
      </c>
      <c r="B9845" t="s">
        <v>5028</v>
      </c>
      <c r="C9845" s="2">
        <v>44046.154861111114</v>
      </c>
      <c r="D9845" s="2">
        <v>44046.186111111114</v>
      </c>
      <c r="E9845" t="s">
        <v>4901</v>
      </c>
    </row>
    <row r="9846" spans="1:5" x14ac:dyDescent="0.2">
      <c r="A9846" t="s">
        <v>5027</v>
      </c>
      <c r="B9846" t="s">
        <v>5028</v>
      </c>
      <c r="C9846" s="2">
        <v>44046.154861111114</v>
      </c>
      <c r="D9846" s="2">
        <v>44046.186111111114</v>
      </c>
      <c r="E9846" t="s">
        <v>4902</v>
      </c>
    </row>
    <row r="9847" spans="1:5" x14ac:dyDescent="0.2">
      <c r="A9847" t="s">
        <v>5027</v>
      </c>
      <c r="B9847" t="s">
        <v>5028</v>
      </c>
      <c r="C9847" s="2">
        <v>44046.154861111114</v>
      </c>
      <c r="D9847" s="2">
        <v>44046.186111111114</v>
      </c>
      <c r="E9847" t="s">
        <v>4903</v>
      </c>
    </row>
    <row r="9848" spans="1:5" x14ac:dyDescent="0.2">
      <c r="A9848" t="s">
        <v>5027</v>
      </c>
      <c r="B9848" t="s">
        <v>5028</v>
      </c>
      <c r="C9848" s="2">
        <v>44046.154861111114</v>
      </c>
      <c r="D9848" s="2">
        <v>44046.186111111114</v>
      </c>
      <c r="E9848" t="s">
        <v>7449</v>
      </c>
    </row>
    <row r="9849" spans="1:5" x14ac:dyDescent="0.2">
      <c r="A9849" t="s">
        <v>5027</v>
      </c>
      <c r="B9849" t="s">
        <v>5028</v>
      </c>
      <c r="C9849" s="2">
        <v>44046.154861111114</v>
      </c>
      <c r="D9849" s="2">
        <v>44046.186111111114</v>
      </c>
      <c r="E9849" t="s">
        <v>4907</v>
      </c>
    </row>
    <row r="9850" spans="1:5" x14ac:dyDescent="0.2">
      <c r="A9850" t="s">
        <v>5027</v>
      </c>
      <c r="B9850" t="s">
        <v>5028</v>
      </c>
      <c r="C9850" s="2">
        <v>44046.154861111114</v>
      </c>
      <c r="D9850" s="2">
        <v>44046.186111111114</v>
      </c>
      <c r="E9850" t="s">
        <v>7450</v>
      </c>
    </row>
    <row r="9851" spans="1:5" x14ac:dyDescent="0.2">
      <c r="A9851" t="s">
        <v>5027</v>
      </c>
      <c r="B9851" t="s">
        <v>5028</v>
      </c>
      <c r="C9851" s="2">
        <v>44046.154861111114</v>
      </c>
      <c r="D9851" s="2">
        <v>44046.186111111114</v>
      </c>
      <c r="E9851" t="s">
        <v>4908</v>
      </c>
    </row>
    <row r="9852" spans="1:5" x14ac:dyDescent="0.2">
      <c r="A9852" t="s">
        <v>5027</v>
      </c>
      <c r="B9852" t="s">
        <v>5028</v>
      </c>
      <c r="C9852" s="2">
        <v>44046.154861111114</v>
      </c>
      <c r="D9852" s="2">
        <v>44046.186111111114</v>
      </c>
      <c r="E9852" t="s">
        <v>7451</v>
      </c>
    </row>
    <row r="9853" spans="1:5" x14ac:dyDescent="0.2">
      <c r="A9853" t="s">
        <v>5027</v>
      </c>
      <c r="B9853" t="s">
        <v>5028</v>
      </c>
      <c r="C9853" s="2">
        <v>44046.154861111114</v>
      </c>
      <c r="D9853" s="2">
        <v>44046.186111111114</v>
      </c>
      <c r="E9853" t="s">
        <v>4911</v>
      </c>
    </row>
    <row r="9854" spans="1:5" x14ac:dyDescent="0.2">
      <c r="A9854" t="s">
        <v>5027</v>
      </c>
      <c r="B9854" t="s">
        <v>5028</v>
      </c>
      <c r="C9854" s="2">
        <v>44046.154861111114</v>
      </c>
      <c r="D9854" s="2">
        <v>44046.186111111114</v>
      </c>
      <c r="E9854" t="s">
        <v>7452</v>
      </c>
    </row>
    <row r="9855" spans="1:5" x14ac:dyDescent="0.2">
      <c r="A9855" t="s">
        <v>5027</v>
      </c>
      <c r="B9855" t="s">
        <v>5028</v>
      </c>
      <c r="C9855" s="2">
        <v>44046.154861111114</v>
      </c>
      <c r="D9855" s="2">
        <v>44046.186111111114</v>
      </c>
      <c r="E9855" t="s">
        <v>4913</v>
      </c>
    </row>
    <row r="9856" spans="1:5" x14ac:dyDescent="0.2">
      <c r="A9856" t="s">
        <v>5027</v>
      </c>
      <c r="B9856" t="s">
        <v>5028</v>
      </c>
      <c r="C9856" s="2">
        <v>44046.154861111114</v>
      </c>
      <c r="D9856" s="2">
        <v>44046.186111111114</v>
      </c>
      <c r="E9856" t="s">
        <v>4914</v>
      </c>
    </row>
    <row r="9857" spans="1:5" x14ac:dyDescent="0.2">
      <c r="A9857" t="s">
        <v>5027</v>
      </c>
      <c r="B9857" t="s">
        <v>5028</v>
      </c>
      <c r="C9857" s="2">
        <v>44046.154861111114</v>
      </c>
      <c r="D9857" s="2">
        <v>44046.186111111114</v>
      </c>
      <c r="E9857" t="s">
        <v>7453</v>
      </c>
    </row>
    <row r="9858" spans="1:5" x14ac:dyDescent="0.2">
      <c r="A9858" t="s">
        <v>5027</v>
      </c>
      <c r="B9858" t="s">
        <v>5028</v>
      </c>
      <c r="C9858" s="2">
        <v>44046.154861111114</v>
      </c>
      <c r="D9858" s="2">
        <v>44046.186111111114</v>
      </c>
      <c r="E9858" t="s">
        <v>4918</v>
      </c>
    </row>
    <row r="9859" spans="1:5" x14ac:dyDescent="0.2">
      <c r="A9859" t="s">
        <v>5027</v>
      </c>
      <c r="B9859" t="s">
        <v>5028</v>
      </c>
      <c r="C9859" s="2">
        <v>44046.154861111114</v>
      </c>
      <c r="D9859" s="2">
        <v>44046.186111111114</v>
      </c>
      <c r="E9859" t="s">
        <v>7454</v>
      </c>
    </row>
    <row r="9860" spans="1:5" x14ac:dyDescent="0.2">
      <c r="A9860" t="s">
        <v>5027</v>
      </c>
      <c r="B9860" t="s">
        <v>5028</v>
      </c>
      <c r="C9860" s="2">
        <v>44046.154861111114</v>
      </c>
      <c r="D9860" s="2">
        <v>44046.186111111114</v>
      </c>
      <c r="E9860" t="s">
        <v>7455</v>
      </c>
    </row>
    <row r="9861" spans="1:5" x14ac:dyDescent="0.2">
      <c r="A9861" t="s">
        <v>5027</v>
      </c>
      <c r="B9861" t="s">
        <v>5028</v>
      </c>
      <c r="C9861" s="2">
        <v>44046.154861111114</v>
      </c>
      <c r="D9861" s="2">
        <v>44046.186111111114</v>
      </c>
      <c r="E9861" t="s">
        <v>4920</v>
      </c>
    </row>
    <row r="9862" spans="1:5" x14ac:dyDescent="0.2">
      <c r="A9862" t="s">
        <v>5027</v>
      </c>
      <c r="B9862" t="s">
        <v>5028</v>
      </c>
      <c r="C9862" s="2">
        <v>44046.154861111114</v>
      </c>
      <c r="D9862" s="2">
        <v>44046.186111111114</v>
      </c>
      <c r="E9862" t="s">
        <v>4923</v>
      </c>
    </row>
    <row r="9863" spans="1:5" x14ac:dyDescent="0.2">
      <c r="A9863" t="s">
        <v>5027</v>
      </c>
      <c r="B9863" t="s">
        <v>5028</v>
      </c>
      <c r="C9863" s="2">
        <v>44046.154861111114</v>
      </c>
      <c r="D9863" s="2">
        <v>44046.186111111114</v>
      </c>
      <c r="E9863" t="s">
        <v>4924</v>
      </c>
    </row>
    <row r="9864" spans="1:5" x14ac:dyDescent="0.2">
      <c r="A9864" t="s">
        <v>5027</v>
      </c>
      <c r="B9864" t="s">
        <v>5028</v>
      </c>
      <c r="C9864" s="2">
        <v>44046.154861111114</v>
      </c>
      <c r="D9864" s="2">
        <v>44046.186111111114</v>
      </c>
      <c r="E9864" t="s">
        <v>4926</v>
      </c>
    </row>
    <row r="9865" spans="1:5" x14ac:dyDescent="0.2">
      <c r="A9865" t="s">
        <v>5027</v>
      </c>
      <c r="B9865" t="s">
        <v>5028</v>
      </c>
      <c r="C9865" s="2">
        <v>44046.154861111114</v>
      </c>
      <c r="D9865" s="2">
        <v>44046.186111111114</v>
      </c>
      <c r="E9865" t="s">
        <v>7456</v>
      </c>
    </row>
    <row r="9866" spans="1:5" x14ac:dyDescent="0.2">
      <c r="A9866" t="s">
        <v>5027</v>
      </c>
      <c r="B9866" t="s">
        <v>5028</v>
      </c>
      <c r="C9866" s="2">
        <v>44046.154861111114</v>
      </c>
      <c r="D9866" s="2">
        <v>44046.186111111114</v>
      </c>
      <c r="E9866" t="s">
        <v>4927</v>
      </c>
    </row>
    <row r="9867" spans="1:5" x14ac:dyDescent="0.2">
      <c r="A9867" t="s">
        <v>5027</v>
      </c>
      <c r="B9867" t="s">
        <v>5028</v>
      </c>
      <c r="C9867" s="2">
        <v>44046.154861111114</v>
      </c>
      <c r="D9867" s="2">
        <v>44046.186111111114</v>
      </c>
      <c r="E9867" t="s">
        <v>4928</v>
      </c>
    </row>
    <row r="9868" spans="1:5" x14ac:dyDescent="0.2">
      <c r="A9868" t="s">
        <v>5027</v>
      </c>
      <c r="B9868" t="s">
        <v>5028</v>
      </c>
      <c r="C9868" s="2">
        <v>44046.154861111114</v>
      </c>
      <c r="D9868" s="2">
        <v>44046.186111111114</v>
      </c>
      <c r="E9868" t="s">
        <v>7457</v>
      </c>
    </row>
    <row r="9869" spans="1:5" x14ac:dyDescent="0.2">
      <c r="A9869" t="s">
        <v>5027</v>
      </c>
      <c r="B9869" t="s">
        <v>5028</v>
      </c>
      <c r="C9869" s="2">
        <v>44046.154861111114</v>
      </c>
      <c r="D9869" s="2">
        <v>44046.186111111114</v>
      </c>
      <c r="E9869" t="s">
        <v>7458</v>
      </c>
    </row>
    <row r="9870" spans="1:5" x14ac:dyDescent="0.2">
      <c r="A9870" t="s">
        <v>5027</v>
      </c>
      <c r="B9870" t="s">
        <v>5028</v>
      </c>
      <c r="C9870" s="2">
        <v>44046.154861111114</v>
      </c>
      <c r="D9870" s="2">
        <v>44046.186111111114</v>
      </c>
      <c r="E9870" t="s">
        <v>7459</v>
      </c>
    </row>
    <row r="9871" spans="1:5" x14ac:dyDescent="0.2">
      <c r="A9871" t="s">
        <v>5027</v>
      </c>
      <c r="B9871" t="s">
        <v>5028</v>
      </c>
      <c r="C9871" s="2">
        <v>44046.154861111114</v>
      </c>
      <c r="D9871" s="2">
        <v>44046.186111111114</v>
      </c>
      <c r="E9871" t="s">
        <v>4929</v>
      </c>
    </row>
    <row r="9872" spans="1:5" x14ac:dyDescent="0.2">
      <c r="A9872" t="s">
        <v>5027</v>
      </c>
      <c r="B9872" t="s">
        <v>5028</v>
      </c>
      <c r="C9872" s="2">
        <v>44046.154861111114</v>
      </c>
      <c r="D9872" s="2">
        <v>44046.186111111114</v>
      </c>
      <c r="E9872" t="s">
        <v>7460</v>
      </c>
    </row>
    <row r="9873" spans="1:5" x14ac:dyDescent="0.2">
      <c r="A9873" t="s">
        <v>5027</v>
      </c>
      <c r="B9873" t="s">
        <v>5028</v>
      </c>
      <c r="C9873" s="2">
        <v>44046.154861111114</v>
      </c>
      <c r="D9873" s="2">
        <v>44046.186111111114</v>
      </c>
      <c r="E9873" t="s">
        <v>4931</v>
      </c>
    </row>
    <row r="9874" spans="1:5" x14ac:dyDescent="0.2">
      <c r="A9874" t="s">
        <v>5027</v>
      </c>
      <c r="B9874" t="s">
        <v>5028</v>
      </c>
      <c r="C9874" s="2">
        <v>44046.154861111114</v>
      </c>
      <c r="D9874" s="2">
        <v>44046.186111111114</v>
      </c>
      <c r="E9874" t="s">
        <v>4932</v>
      </c>
    </row>
    <row r="9875" spans="1:5" x14ac:dyDescent="0.2">
      <c r="A9875" t="s">
        <v>5027</v>
      </c>
      <c r="B9875" t="s">
        <v>5028</v>
      </c>
      <c r="C9875" s="2">
        <v>44046.154861111114</v>
      </c>
      <c r="D9875" s="2">
        <v>44046.186111111114</v>
      </c>
      <c r="E9875" t="s">
        <v>7461</v>
      </c>
    </row>
    <row r="9876" spans="1:5" x14ac:dyDescent="0.2">
      <c r="A9876" t="s">
        <v>5027</v>
      </c>
      <c r="B9876" t="s">
        <v>5028</v>
      </c>
      <c r="C9876" s="2">
        <v>44046.154861111114</v>
      </c>
      <c r="D9876" s="2">
        <v>44046.186111111114</v>
      </c>
      <c r="E9876" t="s">
        <v>7462</v>
      </c>
    </row>
    <row r="9877" spans="1:5" x14ac:dyDescent="0.2">
      <c r="A9877" t="s">
        <v>5027</v>
      </c>
      <c r="B9877" t="s">
        <v>5028</v>
      </c>
      <c r="C9877" s="2">
        <v>44046.154861111114</v>
      </c>
      <c r="D9877" s="2">
        <v>44046.186111111114</v>
      </c>
      <c r="E9877" t="s">
        <v>7463</v>
      </c>
    </row>
    <row r="9878" spans="1:5" x14ac:dyDescent="0.2">
      <c r="A9878" t="s">
        <v>5027</v>
      </c>
      <c r="B9878" t="s">
        <v>5028</v>
      </c>
      <c r="C9878" s="2">
        <v>44046.154861111114</v>
      </c>
      <c r="D9878" s="2">
        <v>44046.186111111114</v>
      </c>
      <c r="E9878" t="s">
        <v>7464</v>
      </c>
    </row>
    <row r="9879" spans="1:5" x14ac:dyDescent="0.2">
      <c r="A9879" t="s">
        <v>5027</v>
      </c>
      <c r="B9879" t="s">
        <v>5028</v>
      </c>
      <c r="C9879" s="2">
        <v>44046.154861111114</v>
      </c>
      <c r="D9879" s="2">
        <v>44046.186111111114</v>
      </c>
      <c r="E9879" t="s">
        <v>4934</v>
      </c>
    </row>
    <row r="9880" spans="1:5" x14ac:dyDescent="0.2">
      <c r="A9880" t="s">
        <v>5027</v>
      </c>
      <c r="B9880" t="s">
        <v>5028</v>
      </c>
      <c r="C9880" s="2">
        <v>44046.154861111114</v>
      </c>
      <c r="D9880" s="2">
        <v>44046.186111111114</v>
      </c>
      <c r="E9880" t="s">
        <v>7465</v>
      </c>
    </row>
    <row r="9881" spans="1:5" x14ac:dyDescent="0.2">
      <c r="A9881" t="s">
        <v>5027</v>
      </c>
      <c r="B9881" t="s">
        <v>5028</v>
      </c>
      <c r="C9881" s="2">
        <v>44046.154861111114</v>
      </c>
      <c r="D9881" s="2">
        <v>44046.186111111114</v>
      </c>
      <c r="E9881" t="s">
        <v>7466</v>
      </c>
    </row>
    <row r="9882" spans="1:5" x14ac:dyDescent="0.2">
      <c r="A9882" t="s">
        <v>5027</v>
      </c>
      <c r="B9882" t="s">
        <v>5028</v>
      </c>
      <c r="C9882" s="2">
        <v>44046.154861111114</v>
      </c>
      <c r="D9882" s="2">
        <v>44046.186111111114</v>
      </c>
      <c r="E9882" t="s">
        <v>4935</v>
      </c>
    </row>
    <row r="9883" spans="1:5" x14ac:dyDescent="0.2">
      <c r="A9883" t="s">
        <v>5027</v>
      </c>
      <c r="B9883" t="s">
        <v>5028</v>
      </c>
      <c r="C9883" s="2">
        <v>44046.154861111114</v>
      </c>
      <c r="D9883" s="2">
        <v>44046.186111111114</v>
      </c>
      <c r="E9883" t="s">
        <v>7467</v>
      </c>
    </row>
    <row r="9884" spans="1:5" x14ac:dyDescent="0.2">
      <c r="A9884" t="s">
        <v>5027</v>
      </c>
      <c r="B9884" t="s">
        <v>5028</v>
      </c>
      <c r="C9884" s="2">
        <v>44046.154861111114</v>
      </c>
      <c r="D9884" s="2">
        <v>44046.186111111114</v>
      </c>
      <c r="E9884" t="s">
        <v>4936</v>
      </c>
    </row>
    <row r="9885" spans="1:5" x14ac:dyDescent="0.2">
      <c r="A9885" t="s">
        <v>5027</v>
      </c>
      <c r="B9885" t="s">
        <v>5028</v>
      </c>
      <c r="C9885" s="2">
        <v>44046.154861111114</v>
      </c>
      <c r="D9885" s="2">
        <v>44046.186111111114</v>
      </c>
      <c r="E9885" t="s">
        <v>7468</v>
      </c>
    </row>
    <row r="9886" spans="1:5" x14ac:dyDescent="0.2">
      <c r="A9886" t="s">
        <v>5027</v>
      </c>
      <c r="B9886" t="s">
        <v>5028</v>
      </c>
      <c r="C9886" s="2">
        <v>44046.154861111114</v>
      </c>
      <c r="D9886" s="2">
        <v>44046.186111111114</v>
      </c>
      <c r="E9886" t="s">
        <v>4938</v>
      </c>
    </row>
    <row r="9887" spans="1:5" x14ac:dyDescent="0.2">
      <c r="A9887" t="s">
        <v>5027</v>
      </c>
      <c r="B9887" t="s">
        <v>5028</v>
      </c>
      <c r="C9887" s="2">
        <v>44046.154861111114</v>
      </c>
      <c r="D9887" s="2">
        <v>44046.186111111114</v>
      </c>
      <c r="E9887" t="s">
        <v>7469</v>
      </c>
    </row>
    <row r="9888" spans="1:5" x14ac:dyDescent="0.2">
      <c r="A9888" t="s">
        <v>5027</v>
      </c>
      <c r="B9888" t="s">
        <v>5028</v>
      </c>
      <c r="C9888" s="2">
        <v>44046.154861111114</v>
      </c>
      <c r="D9888" s="2">
        <v>44046.186111111114</v>
      </c>
      <c r="E9888" t="s">
        <v>7470</v>
      </c>
    </row>
    <row r="9889" spans="1:5" x14ac:dyDescent="0.2">
      <c r="A9889" t="s">
        <v>5027</v>
      </c>
      <c r="B9889" t="s">
        <v>5028</v>
      </c>
      <c r="C9889" s="2">
        <v>44046.154861111114</v>
      </c>
      <c r="D9889" s="2">
        <v>44046.186111111114</v>
      </c>
      <c r="E9889" t="s">
        <v>7471</v>
      </c>
    </row>
    <row r="9890" spans="1:5" x14ac:dyDescent="0.2">
      <c r="A9890" t="s">
        <v>5027</v>
      </c>
      <c r="B9890" t="s">
        <v>5028</v>
      </c>
      <c r="C9890" s="2">
        <v>44046.154861111114</v>
      </c>
      <c r="D9890" s="2">
        <v>44046.186111111114</v>
      </c>
      <c r="E9890" t="s">
        <v>7472</v>
      </c>
    </row>
    <row r="9891" spans="1:5" x14ac:dyDescent="0.2">
      <c r="A9891" t="s">
        <v>5027</v>
      </c>
      <c r="B9891" t="s">
        <v>5028</v>
      </c>
      <c r="C9891" s="2">
        <v>44046.154861111114</v>
      </c>
      <c r="D9891" s="2">
        <v>44046.186111111114</v>
      </c>
      <c r="E9891" t="s">
        <v>7473</v>
      </c>
    </row>
    <row r="9892" spans="1:5" x14ac:dyDescent="0.2">
      <c r="A9892" t="s">
        <v>5027</v>
      </c>
      <c r="B9892" t="s">
        <v>5028</v>
      </c>
      <c r="C9892" s="2">
        <v>44046.154861111114</v>
      </c>
      <c r="D9892" s="2">
        <v>44046.186111111114</v>
      </c>
      <c r="E9892" t="s">
        <v>7474</v>
      </c>
    </row>
    <row r="9893" spans="1:5" x14ac:dyDescent="0.2">
      <c r="A9893" t="s">
        <v>5027</v>
      </c>
      <c r="B9893" t="s">
        <v>5028</v>
      </c>
      <c r="C9893" s="2">
        <v>44046.154861111114</v>
      </c>
      <c r="D9893" s="2">
        <v>44046.186111111114</v>
      </c>
      <c r="E9893" t="s">
        <v>4942</v>
      </c>
    </row>
    <row r="9894" spans="1:5" x14ac:dyDescent="0.2">
      <c r="A9894" t="s">
        <v>5027</v>
      </c>
      <c r="B9894" t="s">
        <v>5028</v>
      </c>
      <c r="C9894" s="2">
        <v>44046.154861111114</v>
      </c>
      <c r="D9894" s="2">
        <v>44046.186111111114</v>
      </c>
      <c r="E9894" t="s">
        <v>7475</v>
      </c>
    </row>
    <row r="9895" spans="1:5" x14ac:dyDescent="0.2">
      <c r="A9895" t="s">
        <v>5027</v>
      </c>
      <c r="B9895" t="s">
        <v>5028</v>
      </c>
      <c r="C9895" s="2">
        <v>44046.154861111114</v>
      </c>
      <c r="D9895" s="2">
        <v>44046.186111111114</v>
      </c>
      <c r="E9895" t="s">
        <v>4946</v>
      </c>
    </row>
    <row r="9896" spans="1:5" x14ac:dyDescent="0.2">
      <c r="A9896" t="s">
        <v>5027</v>
      </c>
      <c r="B9896" t="s">
        <v>5028</v>
      </c>
      <c r="C9896" s="2">
        <v>44046.154861111114</v>
      </c>
      <c r="D9896" s="2">
        <v>44046.186111111114</v>
      </c>
      <c r="E9896" t="s">
        <v>7476</v>
      </c>
    </row>
    <row r="9897" spans="1:5" x14ac:dyDescent="0.2">
      <c r="A9897" t="s">
        <v>5027</v>
      </c>
      <c r="B9897" t="s">
        <v>5028</v>
      </c>
      <c r="C9897" s="2">
        <v>44046.154861111114</v>
      </c>
      <c r="D9897" s="2">
        <v>44046.186111111114</v>
      </c>
      <c r="E9897" t="s">
        <v>4950</v>
      </c>
    </row>
    <row r="9898" spans="1:5" x14ac:dyDescent="0.2">
      <c r="A9898" t="s">
        <v>5027</v>
      </c>
      <c r="B9898" t="s">
        <v>5028</v>
      </c>
      <c r="C9898" s="2">
        <v>44046.154861111114</v>
      </c>
      <c r="D9898" s="2">
        <v>44046.186111111114</v>
      </c>
      <c r="E9898" t="s">
        <v>4952</v>
      </c>
    </row>
    <row r="9899" spans="1:5" x14ac:dyDescent="0.2">
      <c r="A9899" t="s">
        <v>5027</v>
      </c>
      <c r="B9899" t="s">
        <v>5028</v>
      </c>
      <c r="C9899" s="2">
        <v>44046.154861111114</v>
      </c>
      <c r="D9899" s="2">
        <v>44046.186111111114</v>
      </c>
      <c r="E9899" t="s">
        <v>4955</v>
      </c>
    </row>
    <row r="9900" spans="1:5" x14ac:dyDescent="0.2">
      <c r="A9900" t="s">
        <v>5027</v>
      </c>
      <c r="B9900" t="s">
        <v>5028</v>
      </c>
      <c r="C9900" s="2">
        <v>44046.154861111114</v>
      </c>
      <c r="D9900" s="2">
        <v>44046.186111111114</v>
      </c>
      <c r="E9900" t="s">
        <v>7477</v>
      </c>
    </row>
    <row r="9901" spans="1:5" x14ac:dyDescent="0.2">
      <c r="A9901" t="s">
        <v>5027</v>
      </c>
      <c r="B9901" t="s">
        <v>5028</v>
      </c>
      <c r="C9901" s="2">
        <v>44046.154861111114</v>
      </c>
      <c r="D9901" s="2">
        <v>44046.186111111114</v>
      </c>
      <c r="E9901" t="s">
        <v>7478</v>
      </c>
    </row>
    <row r="9902" spans="1:5" x14ac:dyDescent="0.2">
      <c r="A9902" t="s">
        <v>5027</v>
      </c>
      <c r="B9902" t="s">
        <v>5028</v>
      </c>
      <c r="C9902" s="2">
        <v>44046.154861111114</v>
      </c>
      <c r="D9902" s="2">
        <v>44046.186111111114</v>
      </c>
      <c r="E9902" t="s">
        <v>7479</v>
      </c>
    </row>
    <row r="9903" spans="1:5" x14ac:dyDescent="0.2">
      <c r="A9903" t="s">
        <v>5027</v>
      </c>
      <c r="B9903" t="s">
        <v>5028</v>
      </c>
      <c r="C9903" s="2">
        <v>44046.154861111114</v>
      </c>
      <c r="D9903" s="2">
        <v>44046.186111111114</v>
      </c>
      <c r="E9903" t="s">
        <v>4959</v>
      </c>
    </row>
    <row r="9904" spans="1:5" x14ac:dyDescent="0.2">
      <c r="A9904" t="s">
        <v>5027</v>
      </c>
      <c r="B9904" t="s">
        <v>5028</v>
      </c>
      <c r="C9904" s="2">
        <v>44046.154861111114</v>
      </c>
      <c r="D9904" s="2">
        <v>44046.186111111114</v>
      </c>
      <c r="E9904" t="s">
        <v>7480</v>
      </c>
    </row>
    <row r="9905" spans="1:5" x14ac:dyDescent="0.2">
      <c r="A9905" t="s">
        <v>5027</v>
      </c>
      <c r="B9905" t="s">
        <v>5028</v>
      </c>
      <c r="C9905" s="2">
        <v>44046.154861111114</v>
      </c>
      <c r="D9905" s="2">
        <v>44046.186111111114</v>
      </c>
      <c r="E9905" t="s">
        <v>4960</v>
      </c>
    </row>
    <row r="9906" spans="1:5" x14ac:dyDescent="0.2">
      <c r="A9906" t="s">
        <v>5027</v>
      </c>
      <c r="B9906" t="s">
        <v>5028</v>
      </c>
      <c r="C9906" s="2">
        <v>44046.154861111114</v>
      </c>
      <c r="D9906" s="2">
        <v>44046.186111111114</v>
      </c>
      <c r="E9906" t="s">
        <v>7481</v>
      </c>
    </row>
    <row r="9907" spans="1:5" x14ac:dyDescent="0.2">
      <c r="A9907" t="s">
        <v>5027</v>
      </c>
      <c r="B9907" t="s">
        <v>5028</v>
      </c>
      <c r="C9907" s="2">
        <v>44046.154861111114</v>
      </c>
      <c r="D9907" s="2">
        <v>44046.186111111114</v>
      </c>
      <c r="E9907" t="s">
        <v>7482</v>
      </c>
    </row>
    <row r="9908" spans="1:5" x14ac:dyDescent="0.2">
      <c r="A9908" t="s">
        <v>5027</v>
      </c>
      <c r="B9908" t="s">
        <v>5028</v>
      </c>
      <c r="C9908" s="2">
        <v>44046.154861111114</v>
      </c>
      <c r="D9908" s="2">
        <v>44046.186111111114</v>
      </c>
      <c r="E9908" t="s">
        <v>7483</v>
      </c>
    </row>
    <row r="9909" spans="1:5" x14ac:dyDescent="0.2">
      <c r="A9909" t="s">
        <v>5027</v>
      </c>
      <c r="B9909" t="s">
        <v>5028</v>
      </c>
      <c r="C9909" s="2">
        <v>44046.154861111114</v>
      </c>
      <c r="D9909" s="2">
        <v>44046.186111111114</v>
      </c>
      <c r="E9909" t="s">
        <v>4963</v>
      </c>
    </row>
    <row r="9910" spans="1:5" x14ac:dyDescent="0.2">
      <c r="A9910" t="s">
        <v>5027</v>
      </c>
      <c r="B9910" t="s">
        <v>5028</v>
      </c>
      <c r="C9910" s="2">
        <v>44046.154861111114</v>
      </c>
      <c r="D9910" s="2">
        <v>44046.186111111114</v>
      </c>
      <c r="E9910" t="s">
        <v>4966</v>
      </c>
    </row>
    <row r="9911" spans="1:5" x14ac:dyDescent="0.2">
      <c r="A9911" t="s">
        <v>5027</v>
      </c>
      <c r="B9911" t="s">
        <v>5028</v>
      </c>
      <c r="C9911" s="2">
        <v>44046.154861111114</v>
      </c>
      <c r="D9911" s="2">
        <v>44046.186111111114</v>
      </c>
      <c r="E9911" t="s">
        <v>4967</v>
      </c>
    </row>
    <row r="9912" spans="1:5" x14ac:dyDescent="0.2">
      <c r="A9912" t="s">
        <v>5027</v>
      </c>
      <c r="B9912" t="s">
        <v>5028</v>
      </c>
      <c r="C9912" s="2">
        <v>44046.154861111114</v>
      </c>
      <c r="D9912" s="2">
        <v>44046.186111111114</v>
      </c>
      <c r="E9912" t="s">
        <v>7484</v>
      </c>
    </row>
    <row r="9913" spans="1:5" x14ac:dyDescent="0.2">
      <c r="A9913" t="s">
        <v>5027</v>
      </c>
      <c r="B9913" t="s">
        <v>5028</v>
      </c>
      <c r="C9913" s="2">
        <v>44046.154861111114</v>
      </c>
      <c r="D9913" s="2">
        <v>44046.186111111114</v>
      </c>
      <c r="E9913" t="s">
        <v>7485</v>
      </c>
    </row>
    <row r="9914" spans="1:5" x14ac:dyDescent="0.2">
      <c r="A9914" t="s">
        <v>5027</v>
      </c>
      <c r="B9914" t="s">
        <v>5028</v>
      </c>
      <c r="C9914" s="2">
        <v>44046.154861111114</v>
      </c>
      <c r="D9914" s="2">
        <v>44046.186111111114</v>
      </c>
      <c r="E9914" t="s">
        <v>4969</v>
      </c>
    </row>
    <row r="9915" spans="1:5" x14ac:dyDescent="0.2">
      <c r="A9915" t="s">
        <v>5027</v>
      </c>
      <c r="B9915" t="s">
        <v>5028</v>
      </c>
      <c r="C9915" s="2">
        <v>44046.154861111114</v>
      </c>
      <c r="D9915" s="2">
        <v>44046.186111111114</v>
      </c>
      <c r="E9915" t="s">
        <v>4970</v>
      </c>
    </row>
    <row r="9916" spans="1:5" x14ac:dyDescent="0.2">
      <c r="A9916" t="s">
        <v>5027</v>
      </c>
      <c r="B9916" t="s">
        <v>5028</v>
      </c>
      <c r="C9916" s="2">
        <v>44046.154861111114</v>
      </c>
      <c r="D9916" s="2">
        <v>44046.186111111114</v>
      </c>
      <c r="E9916" t="s">
        <v>4972</v>
      </c>
    </row>
    <row r="9917" spans="1:5" x14ac:dyDescent="0.2">
      <c r="A9917" t="s">
        <v>5027</v>
      </c>
      <c r="B9917" t="s">
        <v>5028</v>
      </c>
      <c r="C9917" s="2">
        <v>44046.154861111114</v>
      </c>
      <c r="D9917" s="2">
        <v>44046.186111111114</v>
      </c>
      <c r="E9917" t="s">
        <v>7486</v>
      </c>
    </row>
    <row r="9918" spans="1:5" x14ac:dyDescent="0.2">
      <c r="A9918" t="s">
        <v>5027</v>
      </c>
      <c r="B9918" t="s">
        <v>5028</v>
      </c>
      <c r="C9918" s="2">
        <v>44046.154861111114</v>
      </c>
      <c r="D9918" s="2">
        <v>44046.186111111114</v>
      </c>
      <c r="E9918" t="s">
        <v>4975</v>
      </c>
    </row>
    <row r="9919" spans="1:5" x14ac:dyDescent="0.2">
      <c r="A9919" t="s">
        <v>5027</v>
      </c>
      <c r="B9919" t="s">
        <v>5028</v>
      </c>
      <c r="C9919" s="2">
        <v>44046.154861111114</v>
      </c>
      <c r="D9919" s="2">
        <v>44046.186111111114</v>
      </c>
      <c r="E9919" t="s">
        <v>4976</v>
      </c>
    </row>
    <row r="9920" spans="1:5" x14ac:dyDescent="0.2">
      <c r="A9920" t="s">
        <v>5027</v>
      </c>
      <c r="B9920" t="s">
        <v>5028</v>
      </c>
      <c r="C9920" s="2">
        <v>44046.154861111114</v>
      </c>
      <c r="D9920" s="2">
        <v>44046.186111111114</v>
      </c>
      <c r="E9920" t="s">
        <v>4977</v>
      </c>
    </row>
    <row r="9921" spans="1:5" x14ac:dyDescent="0.2">
      <c r="A9921" t="s">
        <v>5027</v>
      </c>
      <c r="B9921" t="s">
        <v>5028</v>
      </c>
      <c r="C9921" s="2">
        <v>44046.154861111114</v>
      </c>
      <c r="D9921" s="2">
        <v>44046.186111111114</v>
      </c>
      <c r="E9921" t="s">
        <v>7487</v>
      </c>
    </row>
    <row r="9922" spans="1:5" x14ac:dyDescent="0.2">
      <c r="A9922" t="s">
        <v>5027</v>
      </c>
      <c r="B9922" t="s">
        <v>5028</v>
      </c>
      <c r="C9922" s="2">
        <v>44046.154861111114</v>
      </c>
      <c r="D9922" s="2">
        <v>44046.186111111114</v>
      </c>
      <c r="E9922" t="s">
        <v>7488</v>
      </c>
    </row>
    <row r="9923" spans="1:5" x14ac:dyDescent="0.2">
      <c r="A9923" t="s">
        <v>5027</v>
      </c>
      <c r="B9923" t="s">
        <v>5028</v>
      </c>
      <c r="C9923" s="2">
        <v>44046.154861111114</v>
      </c>
      <c r="D9923" s="2">
        <v>44046.186111111114</v>
      </c>
      <c r="E9923" t="s">
        <v>4982</v>
      </c>
    </row>
    <row r="9924" spans="1:5" x14ac:dyDescent="0.2">
      <c r="A9924" t="s">
        <v>5027</v>
      </c>
      <c r="B9924" t="s">
        <v>5028</v>
      </c>
      <c r="C9924" s="2">
        <v>44046.154861111114</v>
      </c>
      <c r="D9924" s="2">
        <v>44046.186111111114</v>
      </c>
      <c r="E9924" t="s">
        <v>7489</v>
      </c>
    </row>
    <row r="9925" spans="1:5" x14ac:dyDescent="0.2">
      <c r="A9925" t="s">
        <v>5027</v>
      </c>
      <c r="B9925" t="s">
        <v>5028</v>
      </c>
      <c r="C9925" s="2">
        <v>44046.154861111114</v>
      </c>
      <c r="D9925" s="2">
        <v>44046.186111111114</v>
      </c>
      <c r="E9925" t="s">
        <v>7490</v>
      </c>
    </row>
    <row r="9926" spans="1:5" x14ac:dyDescent="0.2">
      <c r="A9926" t="s">
        <v>5027</v>
      </c>
      <c r="B9926" t="s">
        <v>5028</v>
      </c>
      <c r="C9926" s="2">
        <v>44046.154861111114</v>
      </c>
      <c r="D9926" s="2">
        <v>44046.186111111114</v>
      </c>
      <c r="E9926" t="s">
        <v>4983</v>
      </c>
    </row>
    <row r="9927" spans="1:5" x14ac:dyDescent="0.2">
      <c r="A9927" t="s">
        <v>5027</v>
      </c>
      <c r="B9927" t="s">
        <v>5028</v>
      </c>
      <c r="C9927" s="2">
        <v>44046.154861111114</v>
      </c>
      <c r="D9927" s="2">
        <v>44046.186111111114</v>
      </c>
      <c r="E9927" t="s">
        <v>4984</v>
      </c>
    </row>
    <row r="9928" spans="1:5" x14ac:dyDescent="0.2">
      <c r="A9928" t="s">
        <v>5027</v>
      </c>
      <c r="B9928" t="s">
        <v>5028</v>
      </c>
      <c r="C9928" s="2">
        <v>44046.154861111114</v>
      </c>
      <c r="D9928" s="2">
        <v>44046.186111111114</v>
      </c>
      <c r="E9928" t="s">
        <v>7491</v>
      </c>
    </row>
    <row r="9929" spans="1:5" x14ac:dyDescent="0.2">
      <c r="A9929" t="s">
        <v>5027</v>
      </c>
      <c r="B9929" t="s">
        <v>5028</v>
      </c>
      <c r="C9929" s="2">
        <v>44046.154861111114</v>
      </c>
      <c r="D9929" s="2">
        <v>44046.186111111114</v>
      </c>
      <c r="E9929" t="s">
        <v>4985</v>
      </c>
    </row>
    <row r="9930" spans="1:5" x14ac:dyDescent="0.2">
      <c r="A9930" t="s">
        <v>5027</v>
      </c>
      <c r="B9930" t="s">
        <v>5028</v>
      </c>
      <c r="C9930" s="2">
        <v>44046.154861111114</v>
      </c>
      <c r="D9930" s="2">
        <v>44046.186111111114</v>
      </c>
      <c r="E9930" t="s">
        <v>7492</v>
      </c>
    </row>
    <row r="9931" spans="1:5" x14ac:dyDescent="0.2">
      <c r="A9931" t="s">
        <v>5027</v>
      </c>
      <c r="B9931" t="s">
        <v>5028</v>
      </c>
      <c r="C9931" s="2">
        <v>44046.154861111114</v>
      </c>
      <c r="D9931" s="2">
        <v>44046.186111111114</v>
      </c>
      <c r="E9931" t="s">
        <v>4987</v>
      </c>
    </row>
    <row r="9932" spans="1:5" x14ac:dyDescent="0.2">
      <c r="A9932" t="s">
        <v>5027</v>
      </c>
      <c r="B9932" t="s">
        <v>5028</v>
      </c>
      <c r="C9932" s="2">
        <v>44046.154861111114</v>
      </c>
      <c r="D9932" s="2">
        <v>44046.186111111114</v>
      </c>
      <c r="E9932" t="s">
        <v>4988</v>
      </c>
    </row>
    <row r="9933" spans="1:5" x14ac:dyDescent="0.2">
      <c r="A9933" t="s">
        <v>5027</v>
      </c>
      <c r="B9933" t="s">
        <v>5028</v>
      </c>
      <c r="C9933" s="2">
        <v>44046.154861111114</v>
      </c>
      <c r="D9933" s="2">
        <v>44046.186111111114</v>
      </c>
      <c r="E9933" t="s">
        <v>4989</v>
      </c>
    </row>
    <row r="9934" spans="1:5" x14ac:dyDescent="0.2">
      <c r="A9934" t="s">
        <v>5027</v>
      </c>
      <c r="B9934" t="s">
        <v>5028</v>
      </c>
      <c r="C9934" s="2">
        <v>44046.154861111114</v>
      </c>
      <c r="D9934" s="2">
        <v>44046.186111111114</v>
      </c>
      <c r="E9934" t="s">
        <v>7493</v>
      </c>
    </row>
    <row r="9935" spans="1:5" x14ac:dyDescent="0.2">
      <c r="A9935" t="s">
        <v>5027</v>
      </c>
      <c r="B9935" t="s">
        <v>5028</v>
      </c>
      <c r="C9935" s="2">
        <v>44046.154861111114</v>
      </c>
      <c r="D9935" s="2">
        <v>44046.186111111114</v>
      </c>
      <c r="E9935" t="s">
        <v>7494</v>
      </c>
    </row>
    <row r="9936" spans="1:5" x14ac:dyDescent="0.2">
      <c r="A9936" t="s">
        <v>5027</v>
      </c>
      <c r="B9936" t="s">
        <v>5028</v>
      </c>
      <c r="C9936" s="2">
        <v>44046.154861111114</v>
      </c>
      <c r="D9936" s="2">
        <v>44046.186111111114</v>
      </c>
      <c r="E9936" t="s">
        <v>7495</v>
      </c>
    </row>
    <row r="9937" spans="1:5" x14ac:dyDescent="0.2">
      <c r="A9937" t="s">
        <v>5027</v>
      </c>
      <c r="B9937" t="s">
        <v>5028</v>
      </c>
      <c r="C9937" s="2">
        <v>44046.154861111114</v>
      </c>
      <c r="D9937" s="2">
        <v>44046.186111111114</v>
      </c>
      <c r="E9937" t="s">
        <v>7496</v>
      </c>
    </row>
    <row r="9938" spans="1:5" x14ac:dyDescent="0.2">
      <c r="A9938" t="s">
        <v>5027</v>
      </c>
      <c r="B9938" t="s">
        <v>5028</v>
      </c>
      <c r="C9938" s="2">
        <v>44046.154861111114</v>
      </c>
      <c r="D9938" s="2">
        <v>44046.186111111114</v>
      </c>
      <c r="E9938" t="s">
        <v>4991</v>
      </c>
    </row>
    <row r="9939" spans="1:5" x14ac:dyDescent="0.2">
      <c r="A9939" t="s">
        <v>5027</v>
      </c>
      <c r="B9939" t="s">
        <v>5028</v>
      </c>
      <c r="C9939" s="2">
        <v>44046.154861111114</v>
      </c>
      <c r="D9939" s="2">
        <v>44046.186111111114</v>
      </c>
      <c r="E9939" t="s">
        <v>7497</v>
      </c>
    </row>
    <row r="9940" spans="1:5" x14ac:dyDescent="0.2">
      <c r="A9940" t="s">
        <v>5027</v>
      </c>
      <c r="B9940" t="s">
        <v>5028</v>
      </c>
      <c r="C9940" s="2">
        <v>44046.154861111114</v>
      </c>
      <c r="D9940" s="2">
        <v>44046.186111111114</v>
      </c>
      <c r="E9940" t="s">
        <v>7498</v>
      </c>
    </row>
    <row r="9941" spans="1:5" x14ac:dyDescent="0.2">
      <c r="A9941" t="s">
        <v>5027</v>
      </c>
      <c r="B9941" t="s">
        <v>5028</v>
      </c>
      <c r="C9941" s="2">
        <v>44046.154861111114</v>
      </c>
      <c r="D9941" s="2">
        <v>44046.186111111114</v>
      </c>
      <c r="E9941" t="s">
        <v>4993</v>
      </c>
    </row>
    <row r="9942" spans="1:5" x14ac:dyDescent="0.2">
      <c r="A9942" t="s">
        <v>5027</v>
      </c>
      <c r="B9942" t="s">
        <v>5028</v>
      </c>
      <c r="C9942" s="2">
        <v>44046.154861111114</v>
      </c>
      <c r="D9942" s="2">
        <v>44046.186111111114</v>
      </c>
      <c r="E9942" t="s">
        <v>7499</v>
      </c>
    </row>
    <row r="9943" spans="1:5" x14ac:dyDescent="0.2">
      <c r="A9943" t="s">
        <v>5027</v>
      </c>
      <c r="B9943" t="s">
        <v>5028</v>
      </c>
      <c r="C9943" s="2">
        <v>44046.154861111114</v>
      </c>
      <c r="D9943" s="2">
        <v>44046.186111111114</v>
      </c>
      <c r="E9943" t="s">
        <v>4994</v>
      </c>
    </row>
    <row r="9944" spans="1:5" x14ac:dyDescent="0.2">
      <c r="A9944" t="s">
        <v>5027</v>
      </c>
      <c r="B9944" t="s">
        <v>5028</v>
      </c>
      <c r="C9944" s="2">
        <v>44046.154861111114</v>
      </c>
      <c r="D9944" s="2">
        <v>44046.186111111114</v>
      </c>
      <c r="E9944" t="s">
        <v>4998</v>
      </c>
    </row>
    <row r="9945" spans="1:5" x14ac:dyDescent="0.2">
      <c r="A9945" t="s">
        <v>5027</v>
      </c>
      <c r="B9945" t="s">
        <v>5028</v>
      </c>
      <c r="C9945" s="2">
        <v>44046.154861111114</v>
      </c>
      <c r="D9945" s="2">
        <v>44046.186111111114</v>
      </c>
      <c r="E9945" t="s">
        <v>5000</v>
      </c>
    </row>
    <row r="9946" spans="1:5" x14ac:dyDescent="0.2">
      <c r="A9946" t="s">
        <v>5027</v>
      </c>
      <c r="B9946" t="s">
        <v>5028</v>
      </c>
      <c r="C9946" s="2">
        <v>44046.154861111114</v>
      </c>
      <c r="D9946" s="2">
        <v>44046.186111111114</v>
      </c>
      <c r="E9946" t="s">
        <v>7500</v>
      </c>
    </row>
    <row r="9947" spans="1:5" x14ac:dyDescent="0.2">
      <c r="A9947" t="s">
        <v>5027</v>
      </c>
      <c r="B9947" t="s">
        <v>5028</v>
      </c>
      <c r="C9947" s="2">
        <v>44046.154861111114</v>
      </c>
      <c r="D9947" s="2">
        <v>44046.186111111114</v>
      </c>
      <c r="E9947" t="s">
        <v>5002</v>
      </c>
    </row>
    <row r="9948" spans="1:5" x14ac:dyDescent="0.2">
      <c r="A9948" t="s">
        <v>5027</v>
      </c>
      <c r="B9948" t="s">
        <v>5028</v>
      </c>
      <c r="C9948" s="2">
        <v>44046.154861111114</v>
      </c>
      <c r="D9948" s="2">
        <v>44046.186111111114</v>
      </c>
      <c r="E9948" t="s">
        <v>5005</v>
      </c>
    </row>
    <row r="9949" spans="1:5" x14ac:dyDescent="0.2">
      <c r="A9949" t="s">
        <v>5027</v>
      </c>
      <c r="B9949" t="s">
        <v>5028</v>
      </c>
      <c r="C9949" s="2">
        <v>44046.154861111114</v>
      </c>
      <c r="D9949" s="2">
        <v>44046.186111111114</v>
      </c>
      <c r="E9949" t="s">
        <v>5006</v>
      </c>
    </row>
    <row r="9950" spans="1:5" x14ac:dyDescent="0.2">
      <c r="A9950" t="s">
        <v>5027</v>
      </c>
      <c r="B9950" t="s">
        <v>5028</v>
      </c>
      <c r="C9950" s="2">
        <v>44046.154861111114</v>
      </c>
      <c r="D9950" s="2">
        <v>44046.186111111114</v>
      </c>
      <c r="E9950" t="s">
        <v>5008</v>
      </c>
    </row>
    <row r="9951" spans="1:5" x14ac:dyDescent="0.2">
      <c r="A9951" t="s">
        <v>5027</v>
      </c>
      <c r="B9951" t="s">
        <v>5028</v>
      </c>
      <c r="C9951" s="2">
        <v>44046.154861111114</v>
      </c>
      <c r="D9951" s="2">
        <v>44046.186111111114</v>
      </c>
      <c r="E9951" t="s">
        <v>5009</v>
      </c>
    </row>
    <row r="9952" spans="1:5" x14ac:dyDescent="0.2">
      <c r="A9952" t="s">
        <v>5027</v>
      </c>
      <c r="B9952" t="s">
        <v>5028</v>
      </c>
      <c r="C9952" s="2">
        <v>44046.154861111114</v>
      </c>
      <c r="D9952" s="2">
        <v>44046.186111111114</v>
      </c>
      <c r="E9952" t="s">
        <v>7501</v>
      </c>
    </row>
    <row r="9953" spans="1:5" x14ac:dyDescent="0.2">
      <c r="A9953" t="s">
        <v>5027</v>
      </c>
      <c r="B9953" t="s">
        <v>5028</v>
      </c>
      <c r="C9953" s="2">
        <v>44046.154861111114</v>
      </c>
      <c r="D9953" s="2">
        <v>44046.186111111114</v>
      </c>
      <c r="E9953" t="s">
        <v>7502</v>
      </c>
    </row>
    <row r="9954" spans="1:5" x14ac:dyDescent="0.2">
      <c r="A9954" t="s">
        <v>5027</v>
      </c>
      <c r="B9954" t="s">
        <v>5028</v>
      </c>
      <c r="C9954" s="2">
        <v>44046.154861111114</v>
      </c>
      <c r="D9954" s="2">
        <v>44046.186111111114</v>
      </c>
      <c r="E9954" t="s">
        <v>7503</v>
      </c>
    </row>
    <row r="9955" spans="1:5" x14ac:dyDescent="0.2">
      <c r="A9955" t="s">
        <v>5027</v>
      </c>
      <c r="B9955" t="s">
        <v>5028</v>
      </c>
      <c r="C9955" s="2">
        <v>44046.154861111114</v>
      </c>
      <c r="D9955" s="2">
        <v>44046.186111111114</v>
      </c>
      <c r="E9955" t="s">
        <v>7504</v>
      </c>
    </row>
    <row r="9956" spans="1:5" x14ac:dyDescent="0.2">
      <c r="A9956" t="s">
        <v>5027</v>
      </c>
      <c r="B9956" t="s">
        <v>5028</v>
      </c>
      <c r="C9956" s="2">
        <v>44046.154861111114</v>
      </c>
      <c r="D9956" s="2">
        <v>44046.186111111114</v>
      </c>
      <c r="E9956" t="s">
        <v>5014</v>
      </c>
    </row>
    <row r="9957" spans="1:5" x14ac:dyDescent="0.2">
      <c r="A9957" t="s">
        <v>5027</v>
      </c>
      <c r="B9957" t="s">
        <v>5028</v>
      </c>
      <c r="C9957" s="2">
        <v>44046.154861111114</v>
      </c>
      <c r="D9957" s="2">
        <v>44046.186111111114</v>
      </c>
      <c r="E9957" t="s">
        <v>5015</v>
      </c>
    </row>
    <row r="9958" spans="1:5" x14ac:dyDescent="0.2">
      <c r="A9958" t="s">
        <v>5027</v>
      </c>
      <c r="B9958" t="s">
        <v>5028</v>
      </c>
      <c r="C9958" s="2">
        <v>44046.154861111114</v>
      </c>
      <c r="D9958" s="2">
        <v>44046.186111111114</v>
      </c>
      <c r="E9958" t="s">
        <v>7505</v>
      </c>
    </row>
    <row r="9959" spans="1:5" x14ac:dyDescent="0.2">
      <c r="A9959" t="s">
        <v>5027</v>
      </c>
      <c r="B9959" t="s">
        <v>5028</v>
      </c>
      <c r="C9959" s="2">
        <v>44046.154861111114</v>
      </c>
      <c r="D9959" s="2">
        <v>44046.186111111114</v>
      </c>
      <c r="E9959" t="s">
        <v>7506</v>
      </c>
    </row>
    <row r="9960" spans="1:5" x14ac:dyDescent="0.2">
      <c r="A9960" t="s">
        <v>5027</v>
      </c>
      <c r="B9960" t="s">
        <v>5028</v>
      </c>
      <c r="C9960" s="2">
        <v>44046.154861111114</v>
      </c>
      <c r="D9960" s="2">
        <v>44046.186111111114</v>
      </c>
      <c r="E9960" t="s">
        <v>5018</v>
      </c>
    </row>
    <row r="9961" spans="1:5" x14ac:dyDescent="0.2">
      <c r="A9961" t="s">
        <v>5027</v>
      </c>
      <c r="B9961" t="s">
        <v>5028</v>
      </c>
      <c r="C9961" s="2">
        <v>44046.154861111114</v>
      </c>
      <c r="D9961" s="2">
        <v>44046.186111111114</v>
      </c>
      <c r="E9961" t="s">
        <v>7507</v>
      </c>
    </row>
    <row r="9962" spans="1:5" x14ac:dyDescent="0.2">
      <c r="A9962" t="s">
        <v>5027</v>
      </c>
      <c r="B9962" t="s">
        <v>5028</v>
      </c>
      <c r="C9962" s="2">
        <v>44046.154861111114</v>
      </c>
      <c r="D9962" s="2">
        <v>44046.186111111114</v>
      </c>
      <c r="E9962" t="s">
        <v>7508</v>
      </c>
    </row>
    <row r="9963" spans="1:5" x14ac:dyDescent="0.2">
      <c r="A9963" t="s">
        <v>5027</v>
      </c>
      <c r="B9963" t="s">
        <v>5028</v>
      </c>
      <c r="C9963" s="2">
        <v>44046.154861111114</v>
      </c>
      <c r="D9963" s="2">
        <v>44046.186111111114</v>
      </c>
      <c r="E9963" t="s">
        <v>5026</v>
      </c>
    </row>
    <row r="9964" spans="1:5" x14ac:dyDescent="0.2">
      <c r="A9964" t="s">
        <v>5027</v>
      </c>
      <c r="B9964" t="s">
        <v>5028</v>
      </c>
      <c r="C9964" s="2">
        <v>44046.154861111114</v>
      </c>
      <c r="D9964" s="2">
        <v>44046.186111111114</v>
      </c>
      <c r="E9964" t="s">
        <v>7509</v>
      </c>
    </row>
    <row r="9965" spans="1:5" x14ac:dyDescent="0.2">
      <c r="A9965" t="s">
        <v>5027</v>
      </c>
      <c r="B9965" t="s">
        <v>5028</v>
      </c>
      <c r="C9965" s="2">
        <v>44046.154861111114</v>
      </c>
      <c r="D9965" s="2">
        <v>44046.186111111114</v>
      </c>
      <c r="E9965" t="s">
        <v>7510</v>
      </c>
    </row>
    <row r="9966" spans="1:5" x14ac:dyDescent="0.2">
      <c r="A9966" t="s">
        <v>7511</v>
      </c>
      <c r="B9966" t="s">
        <v>7512</v>
      </c>
      <c r="C9966" s="2">
        <v>44046.071527777778</v>
      </c>
      <c r="D9966" s="2">
        <v>44046.1</v>
      </c>
      <c r="E9966" t="s">
        <v>25</v>
      </c>
    </row>
    <row r="9967" spans="1:5" x14ac:dyDescent="0.2">
      <c r="A9967" t="s">
        <v>7511</v>
      </c>
      <c r="B9967" t="s">
        <v>7512</v>
      </c>
      <c r="C9967" s="2">
        <v>44046.071527777778</v>
      </c>
      <c r="D9967" s="2">
        <v>44046.1</v>
      </c>
      <c r="E9967" t="s">
        <v>30</v>
      </c>
    </row>
    <row r="9968" spans="1:5" x14ac:dyDescent="0.2">
      <c r="A9968" t="s">
        <v>7511</v>
      </c>
      <c r="B9968" t="s">
        <v>7512</v>
      </c>
      <c r="C9968" s="2">
        <v>44046.071527777778</v>
      </c>
      <c r="D9968" s="2">
        <v>44046.1</v>
      </c>
      <c r="E9968" t="s">
        <v>32</v>
      </c>
    </row>
    <row r="9969" spans="1:5" x14ac:dyDescent="0.2">
      <c r="A9969" t="s">
        <v>7511</v>
      </c>
      <c r="B9969" t="s">
        <v>7512</v>
      </c>
      <c r="C9969" s="2">
        <v>44046.071527777778</v>
      </c>
      <c r="D9969" s="2">
        <v>44046.1</v>
      </c>
      <c r="E9969" t="s">
        <v>7513</v>
      </c>
    </row>
    <row r="9970" spans="1:5" x14ac:dyDescent="0.2">
      <c r="A9970" t="s">
        <v>7511</v>
      </c>
      <c r="B9970" t="s">
        <v>7512</v>
      </c>
      <c r="C9970" s="2">
        <v>44046.071527777778</v>
      </c>
      <c r="D9970" s="2">
        <v>44046.1</v>
      </c>
      <c r="E9970" t="s">
        <v>5030</v>
      </c>
    </row>
    <row r="9971" spans="1:5" x14ac:dyDescent="0.2">
      <c r="A9971" t="s">
        <v>7511</v>
      </c>
      <c r="B9971" t="s">
        <v>7512</v>
      </c>
      <c r="C9971" s="2">
        <v>44046.071527777778</v>
      </c>
      <c r="D9971" s="2">
        <v>44046.1</v>
      </c>
      <c r="E9971" t="s">
        <v>5031</v>
      </c>
    </row>
    <row r="9972" spans="1:5" x14ac:dyDescent="0.2">
      <c r="A9972" t="s">
        <v>7511</v>
      </c>
      <c r="B9972" t="s">
        <v>7512</v>
      </c>
      <c r="C9972" s="2">
        <v>44046.071527777778</v>
      </c>
      <c r="D9972" s="2">
        <v>44046.1</v>
      </c>
      <c r="E9972" t="s">
        <v>7514</v>
      </c>
    </row>
    <row r="9973" spans="1:5" x14ac:dyDescent="0.2">
      <c r="A9973" t="s">
        <v>7511</v>
      </c>
      <c r="B9973" t="s">
        <v>7512</v>
      </c>
      <c r="C9973" s="2">
        <v>44046.071527777778</v>
      </c>
      <c r="D9973" s="2">
        <v>44046.1</v>
      </c>
      <c r="E9973" t="s">
        <v>37</v>
      </c>
    </row>
    <row r="9974" spans="1:5" x14ac:dyDescent="0.2">
      <c r="A9974" t="s">
        <v>7511</v>
      </c>
      <c r="B9974" t="s">
        <v>7512</v>
      </c>
      <c r="C9974" s="2">
        <v>44046.071527777778</v>
      </c>
      <c r="D9974" s="2">
        <v>44046.1</v>
      </c>
      <c r="E9974" t="s">
        <v>40</v>
      </c>
    </row>
    <row r="9975" spans="1:5" x14ac:dyDescent="0.2">
      <c r="A9975" t="s">
        <v>7511</v>
      </c>
      <c r="B9975" t="s">
        <v>7512</v>
      </c>
      <c r="C9975" s="2">
        <v>44046.071527777778</v>
      </c>
      <c r="D9975" s="2">
        <v>44046.1</v>
      </c>
      <c r="E9975" t="s">
        <v>5033</v>
      </c>
    </row>
    <row r="9976" spans="1:5" x14ac:dyDescent="0.2">
      <c r="A9976" t="s">
        <v>7511</v>
      </c>
      <c r="B9976" t="s">
        <v>7512</v>
      </c>
      <c r="C9976" s="2">
        <v>44046.071527777778</v>
      </c>
      <c r="D9976" s="2">
        <v>44046.1</v>
      </c>
      <c r="E9976" t="s">
        <v>7515</v>
      </c>
    </row>
    <row r="9977" spans="1:5" x14ac:dyDescent="0.2">
      <c r="A9977" t="s">
        <v>7511</v>
      </c>
      <c r="B9977" t="s">
        <v>7512</v>
      </c>
      <c r="C9977" s="2">
        <v>44046.071527777778</v>
      </c>
      <c r="D9977" s="2">
        <v>44046.1</v>
      </c>
      <c r="E9977" t="s">
        <v>5035</v>
      </c>
    </row>
    <row r="9978" spans="1:5" x14ac:dyDescent="0.2">
      <c r="A9978" t="s">
        <v>7511</v>
      </c>
      <c r="B9978" t="s">
        <v>7512</v>
      </c>
      <c r="C9978" s="2">
        <v>44046.071527777778</v>
      </c>
      <c r="D9978" s="2">
        <v>44046.1</v>
      </c>
      <c r="E9978" t="s">
        <v>5036</v>
      </c>
    </row>
    <row r="9979" spans="1:5" x14ac:dyDescent="0.2">
      <c r="A9979" t="s">
        <v>7511</v>
      </c>
      <c r="B9979" t="s">
        <v>7512</v>
      </c>
      <c r="C9979" s="2">
        <v>44046.071527777778</v>
      </c>
      <c r="D9979" s="2">
        <v>44046.1</v>
      </c>
      <c r="E9979" t="s">
        <v>7516</v>
      </c>
    </row>
    <row r="9980" spans="1:5" x14ac:dyDescent="0.2">
      <c r="A9980" t="s">
        <v>7511</v>
      </c>
      <c r="B9980" t="s">
        <v>7512</v>
      </c>
      <c r="C9980" s="2">
        <v>44046.071527777778</v>
      </c>
      <c r="D9980" s="2">
        <v>44046.1</v>
      </c>
      <c r="E9980" t="s">
        <v>5037</v>
      </c>
    </row>
    <row r="9981" spans="1:5" x14ac:dyDescent="0.2">
      <c r="A9981" t="s">
        <v>7511</v>
      </c>
      <c r="B9981" t="s">
        <v>7512</v>
      </c>
      <c r="C9981" s="2">
        <v>44046.071527777778</v>
      </c>
      <c r="D9981" s="2">
        <v>44046.1</v>
      </c>
      <c r="E9981" t="s">
        <v>7517</v>
      </c>
    </row>
    <row r="9982" spans="1:5" x14ac:dyDescent="0.2">
      <c r="A9982" t="s">
        <v>7511</v>
      </c>
      <c r="B9982" t="s">
        <v>7512</v>
      </c>
      <c r="C9982" s="2">
        <v>44046.071527777778</v>
      </c>
      <c r="D9982" s="2">
        <v>44046.1</v>
      </c>
      <c r="E9982" t="s">
        <v>5038</v>
      </c>
    </row>
    <row r="9983" spans="1:5" x14ac:dyDescent="0.2">
      <c r="A9983" t="s">
        <v>7511</v>
      </c>
      <c r="B9983" t="s">
        <v>7512</v>
      </c>
      <c r="C9983" s="2">
        <v>44046.071527777778</v>
      </c>
      <c r="D9983" s="2">
        <v>44046.1</v>
      </c>
      <c r="E9983" t="s">
        <v>43</v>
      </c>
    </row>
    <row r="9984" spans="1:5" x14ac:dyDescent="0.2">
      <c r="A9984" t="s">
        <v>7511</v>
      </c>
      <c r="B9984" t="s">
        <v>7512</v>
      </c>
      <c r="C9984" s="2">
        <v>44046.071527777778</v>
      </c>
      <c r="D9984" s="2">
        <v>44046.1</v>
      </c>
      <c r="E9984" t="s">
        <v>45</v>
      </c>
    </row>
    <row r="9985" spans="1:5" x14ac:dyDescent="0.2">
      <c r="A9985" t="s">
        <v>7511</v>
      </c>
      <c r="B9985" t="s">
        <v>7512</v>
      </c>
      <c r="C9985" s="2">
        <v>44046.071527777778</v>
      </c>
      <c r="D9985" s="2">
        <v>44046.1</v>
      </c>
      <c r="E9985" t="s">
        <v>7518</v>
      </c>
    </row>
    <row r="9986" spans="1:5" x14ac:dyDescent="0.2">
      <c r="A9986" t="s">
        <v>7511</v>
      </c>
      <c r="B9986" t="s">
        <v>7512</v>
      </c>
      <c r="C9986" s="2">
        <v>44046.071527777778</v>
      </c>
      <c r="D9986" s="2">
        <v>44046.1</v>
      </c>
      <c r="E9986" t="s">
        <v>50</v>
      </c>
    </row>
    <row r="9987" spans="1:5" x14ac:dyDescent="0.2">
      <c r="A9987" t="s">
        <v>7511</v>
      </c>
      <c r="B9987" t="s">
        <v>7512</v>
      </c>
      <c r="C9987" s="2">
        <v>44046.071527777778</v>
      </c>
      <c r="D9987" s="2">
        <v>44046.1</v>
      </c>
      <c r="E9987" t="s">
        <v>51</v>
      </c>
    </row>
    <row r="9988" spans="1:5" x14ac:dyDescent="0.2">
      <c r="A9988" t="s">
        <v>7511</v>
      </c>
      <c r="B9988" t="s">
        <v>7512</v>
      </c>
      <c r="C9988" s="2">
        <v>44046.071527777778</v>
      </c>
      <c r="D9988" s="2">
        <v>44046.1</v>
      </c>
      <c r="E9988" t="s">
        <v>52</v>
      </c>
    </row>
    <row r="9989" spans="1:5" x14ac:dyDescent="0.2">
      <c r="A9989" t="s">
        <v>7511</v>
      </c>
      <c r="B9989" t="s">
        <v>7512</v>
      </c>
      <c r="C9989" s="2">
        <v>44046.071527777778</v>
      </c>
      <c r="D9989" s="2">
        <v>44046.1</v>
      </c>
      <c r="E9989" t="s">
        <v>7519</v>
      </c>
    </row>
    <row r="9990" spans="1:5" x14ac:dyDescent="0.2">
      <c r="A9990" t="s">
        <v>7511</v>
      </c>
      <c r="B9990" t="s">
        <v>7512</v>
      </c>
      <c r="C9990" s="2">
        <v>44046.071527777778</v>
      </c>
      <c r="D9990" s="2">
        <v>44046.1</v>
      </c>
      <c r="E9990" t="s">
        <v>55</v>
      </c>
    </row>
    <row r="9991" spans="1:5" x14ac:dyDescent="0.2">
      <c r="A9991" t="s">
        <v>7511</v>
      </c>
      <c r="B9991" t="s">
        <v>7512</v>
      </c>
      <c r="C9991" s="2">
        <v>44046.071527777778</v>
      </c>
      <c r="D9991" s="2">
        <v>44046.1</v>
      </c>
      <c r="E9991" t="s">
        <v>56</v>
      </c>
    </row>
    <row r="9992" spans="1:5" x14ac:dyDescent="0.2">
      <c r="A9992" t="s">
        <v>7511</v>
      </c>
      <c r="B9992" t="s">
        <v>7512</v>
      </c>
      <c r="C9992" s="2">
        <v>44046.071527777778</v>
      </c>
      <c r="D9992" s="2">
        <v>44046.1</v>
      </c>
      <c r="E9992" t="s">
        <v>7520</v>
      </c>
    </row>
    <row r="9993" spans="1:5" x14ac:dyDescent="0.2">
      <c r="A9993" t="s">
        <v>7511</v>
      </c>
      <c r="B9993" t="s">
        <v>7512</v>
      </c>
      <c r="C9993" s="2">
        <v>44046.071527777778</v>
      </c>
      <c r="D9993" s="2">
        <v>44046.1</v>
      </c>
      <c r="E9993" t="s">
        <v>60</v>
      </c>
    </row>
    <row r="9994" spans="1:5" x14ac:dyDescent="0.2">
      <c r="A9994" t="s">
        <v>7511</v>
      </c>
      <c r="B9994" t="s">
        <v>7512</v>
      </c>
      <c r="C9994" s="2">
        <v>44046.071527777778</v>
      </c>
      <c r="D9994" s="2">
        <v>44046.1</v>
      </c>
      <c r="E9994" t="s">
        <v>61</v>
      </c>
    </row>
    <row r="9995" spans="1:5" x14ac:dyDescent="0.2">
      <c r="A9995" t="s">
        <v>7511</v>
      </c>
      <c r="B9995" t="s">
        <v>7512</v>
      </c>
      <c r="C9995" s="2">
        <v>44046.071527777778</v>
      </c>
      <c r="D9995" s="2">
        <v>44046.1</v>
      </c>
      <c r="E9995" t="s">
        <v>7521</v>
      </c>
    </row>
    <row r="9996" spans="1:5" x14ac:dyDescent="0.2">
      <c r="A9996" t="s">
        <v>7511</v>
      </c>
      <c r="B9996" t="s">
        <v>7512</v>
      </c>
      <c r="C9996" s="2">
        <v>44046.071527777778</v>
      </c>
      <c r="D9996" s="2">
        <v>44046.1</v>
      </c>
      <c r="E9996" t="s">
        <v>63</v>
      </c>
    </row>
    <row r="9997" spans="1:5" x14ac:dyDescent="0.2">
      <c r="A9997" t="s">
        <v>7511</v>
      </c>
      <c r="B9997" t="s">
        <v>7512</v>
      </c>
      <c r="C9997" s="2">
        <v>44046.071527777778</v>
      </c>
      <c r="D9997" s="2">
        <v>44046.1</v>
      </c>
      <c r="E9997" t="s">
        <v>7522</v>
      </c>
    </row>
    <row r="9998" spans="1:5" x14ac:dyDescent="0.2">
      <c r="A9998" t="s">
        <v>7511</v>
      </c>
      <c r="B9998" t="s">
        <v>7512</v>
      </c>
      <c r="C9998" s="2">
        <v>44046.071527777778</v>
      </c>
      <c r="D9998" s="2">
        <v>44046.1</v>
      </c>
      <c r="E9998" t="s">
        <v>64</v>
      </c>
    </row>
    <row r="9999" spans="1:5" x14ac:dyDescent="0.2">
      <c r="A9999" t="s">
        <v>7511</v>
      </c>
      <c r="B9999" t="s">
        <v>7512</v>
      </c>
      <c r="C9999" s="2">
        <v>44046.071527777778</v>
      </c>
      <c r="D9999" s="2">
        <v>44046.1</v>
      </c>
      <c r="E9999" t="s">
        <v>65</v>
      </c>
    </row>
    <row r="10000" spans="1:5" x14ac:dyDescent="0.2">
      <c r="A10000" t="s">
        <v>7511</v>
      </c>
      <c r="B10000" t="s">
        <v>7512</v>
      </c>
      <c r="C10000" s="2">
        <v>44046.071527777778</v>
      </c>
      <c r="D10000" s="2">
        <v>44046.1</v>
      </c>
      <c r="E10000" t="s">
        <v>7523</v>
      </c>
    </row>
    <row r="10001" spans="1:5" x14ac:dyDescent="0.2">
      <c r="A10001" t="s">
        <v>7511</v>
      </c>
      <c r="B10001" t="s">
        <v>7512</v>
      </c>
      <c r="C10001" s="2">
        <v>44046.071527777778</v>
      </c>
      <c r="D10001" s="2">
        <v>44046.1</v>
      </c>
      <c r="E10001" t="s">
        <v>5047</v>
      </c>
    </row>
    <row r="10002" spans="1:5" x14ac:dyDescent="0.2">
      <c r="A10002" t="s">
        <v>7511</v>
      </c>
      <c r="B10002" t="s">
        <v>7512</v>
      </c>
      <c r="C10002" s="2">
        <v>44046.071527777778</v>
      </c>
      <c r="D10002" s="2">
        <v>44046.1</v>
      </c>
      <c r="E10002" t="s">
        <v>66</v>
      </c>
    </row>
    <row r="10003" spans="1:5" x14ac:dyDescent="0.2">
      <c r="A10003" t="s">
        <v>7511</v>
      </c>
      <c r="B10003" t="s">
        <v>7512</v>
      </c>
      <c r="C10003" s="2">
        <v>44046.071527777778</v>
      </c>
      <c r="D10003" s="2">
        <v>44046.1</v>
      </c>
      <c r="E10003" t="s">
        <v>67</v>
      </c>
    </row>
    <row r="10004" spans="1:5" x14ac:dyDescent="0.2">
      <c r="A10004" t="s">
        <v>7511</v>
      </c>
      <c r="B10004" t="s">
        <v>7512</v>
      </c>
      <c r="C10004" s="2">
        <v>44046.071527777778</v>
      </c>
      <c r="D10004" s="2">
        <v>44046.1</v>
      </c>
      <c r="E10004" t="s">
        <v>69</v>
      </c>
    </row>
    <row r="10005" spans="1:5" x14ac:dyDescent="0.2">
      <c r="A10005" t="s">
        <v>7511</v>
      </c>
      <c r="B10005" t="s">
        <v>7512</v>
      </c>
      <c r="C10005" s="2">
        <v>44046.071527777778</v>
      </c>
      <c r="D10005" s="2">
        <v>44046.1</v>
      </c>
      <c r="E10005" t="s">
        <v>7524</v>
      </c>
    </row>
    <row r="10006" spans="1:5" x14ac:dyDescent="0.2">
      <c r="A10006" t="s">
        <v>7511</v>
      </c>
      <c r="B10006" t="s">
        <v>7512</v>
      </c>
      <c r="C10006" s="2">
        <v>44046.071527777778</v>
      </c>
      <c r="D10006" s="2">
        <v>44046.1</v>
      </c>
      <c r="E10006" t="s">
        <v>70</v>
      </c>
    </row>
    <row r="10007" spans="1:5" x14ac:dyDescent="0.2">
      <c r="A10007" t="s">
        <v>7511</v>
      </c>
      <c r="B10007" t="s">
        <v>7512</v>
      </c>
      <c r="C10007" s="2">
        <v>44046.071527777778</v>
      </c>
      <c r="D10007" s="2">
        <v>44046.1</v>
      </c>
      <c r="E10007" t="s">
        <v>72</v>
      </c>
    </row>
    <row r="10008" spans="1:5" x14ac:dyDescent="0.2">
      <c r="A10008" t="s">
        <v>7511</v>
      </c>
      <c r="B10008" t="s">
        <v>7512</v>
      </c>
      <c r="C10008" s="2">
        <v>44046.071527777778</v>
      </c>
      <c r="D10008" s="2">
        <v>44046.1</v>
      </c>
      <c r="E10008" t="s">
        <v>7525</v>
      </c>
    </row>
    <row r="10009" spans="1:5" x14ac:dyDescent="0.2">
      <c r="A10009" t="s">
        <v>7511</v>
      </c>
      <c r="B10009" t="s">
        <v>7512</v>
      </c>
      <c r="C10009" s="2">
        <v>44046.071527777778</v>
      </c>
      <c r="D10009" s="2">
        <v>44046.1</v>
      </c>
      <c r="E10009" t="s">
        <v>7526</v>
      </c>
    </row>
    <row r="10010" spans="1:5" x14ac:dyDescent="0.2">
      <c r="A10010" t="s">
        <v>7511</v>
      </c>
      <c r="B10010" t="s">
        <v>7512</v>
      </c>
      <c r="C10010" s="2">
        <v>44046.071527777778</v>
      </c>
      <c r="D10010" s="2">
        <v>44046.1</v>
      </c>
      <c r="E10010" t="s">
        <v>7527</v>
      </c>
    </row>
    <row r="10011" spans="1:5" x14ac:dyDescent="0.2">
      <c r="A10011" t="s">
        <v>7511</v>
      </c>
      <c r="B10011" t="s">
        <v>7512</v>
      </c>
      <c r="C10011" s="2">
        <v>44046.071527777778</v>
      </c>
      <c r="D10011" s="2">
        <v>44046.1</v>
      </c>
      <c r="E10011" t="s">
        <v>7528</v>
      </c>
    </row>
    <row r="10012" spans="1:5" x14ac:dyDescent="0.2">
      <c r="A10012" t="s">
        <v>7511</v>
      </c>
      <c r="B10012" t="s">
        <v>7512</v>
      </c>
      <c r="C10012" s="2">
        <v>44046.071527777778</v>
      </c>
      <c r="D10012" s="2">
        <v>44046.1</v>
      </c>
      <c r="E10012" t="s">
        <v>7529</v>
      </c>
    </row>
    <row r="10013" spans="1:5" x14ac:dyDescent="0.2">
      <c r="A10013" t="s">
        <v>7511</v>
      </c>
      <c r="B10013" t="s">
        <v>7512</v>
      </c>
      <c r="C10013" s="2">
        <v>44046.071527777778</v>
      </c>
      <c r="D10013" s="2">
        <v>44046.1</v>
      </c>
      <c r="E10013" t="s">
        <v>75</v>
      </c>
    </row>
    <row r="10014" spans="1:5" x14ac:dyDescent="0.2">
      <c r="A10014" t="s">
        <v>7511</v>
      </c>
      <c r="B10014" t="s">
        <v>7512</v>
      </c>
      <c r="C10014" s="2">
        <v>44046.071527777778</v>
      </c>
      <c r="D10014" s="2">
        <v>44046.1</v>
      </c>
      <c r="E10014" t="s">
        <v>5049</v>
      </c>
    </row>
    <row r="10015" spans="1:5" x14ac:dyDescent="0.2">
      <c r="A10015" t="s">
        <v>7511</v>
      </c>
      <c r="B10015" t="s">
        <v>7512</v>
      </c>
      <c r="C10015" s="2">
        <v>44046.071527777778</v>
      </c>
      <c r="D10015" s="2">
        <v>44046.1</v>
      </c>
      <c r="E10015" t="s">
        <v>77</v>
      </c>
    </row>
    <row r="10016" spans="1:5" x14ac:dyDescent="0.2">
      <c r="A10016" t="s">
        <v>7511</v>
      </c>
      <c r="B10016" t="s">
        <v>7512</v>
      </c>
      <c r="C10016" s="2">
        <v>44046.071527777778</v>
      </c>
      <c r="D10016" s="2">
        <v>44046.1</v>
      </c>
      <c r="E10016" t="s">
        <v>5050</v>
      </c>
    </row>
    <row r="10017" spans="1:5" x14ac:dyDescent="0.2">
      <c r="A10017" t="s">
        <v>7511</v>
      </c>
      <c r="B10017" t="s">
        <v>7512</v>
      </c>
      <c r="C10017" s="2">
        <v>44046.071527777778</v>
      </c>
      <c r="D10017" s="2">
        <v>44046.1</v>
      </c>
      <c r="E10017" t="s">
        <v>79</v>
      </c>
    </row>
    <row r="10018" spans="1:5" x14ac:dyDescent="0.2">
      <c r="A10018" t="s">
        <v>7511</v>
      </c>
      <c r="B10018" t="s">
        <v>7512</v>
      </c>
      <c r="C10018" s="2">
        <v>44046.071527777778</v>
      </c>
      <c r="D10018" s="2">
        <v>44046.1</v>
      </c>
      <c r="E10018" t="s">
        <v>81</v>
      </c>
    </row>
    <row r="10019" spans="1:5" x14ac:dyDescent="0.2">
      <c r="A10019" t="s">
        <v>7511</v>
      </c>
      <c r="B10019" t="s">
        <v>7512</v>
      </c>
      <c r="C10019" s="2">
        <v>44046.071527777778</v>
      </c>
      <c r="D10019" s="2">
        <v>44046.1</v>
      </c>
      <c r="E10019" t="s">
        <v>7530</v>
      </c>
    </row>
    <row r="10020" spans="1:5" x14ac:dyDescent="0.2">
      <c r="A10020" t="s">
        <v>7511</v>
      </c>
      <c r="B10020" t="s">
        <v>7512</v>
      </c>
      <c r="C10020" s="2">
        <v>44046.071527777778</v>
      </c>
      <c r="D10020" s="2">
        <v>44046.1</v>
      </c>
      <c r="E10020" t="s">
        <v>84</v>
      </c>
    </row>
    <row r="10021" spans="1:5" x14ac:dyDescent="0.2">
      <c r="A10021" t="s">
        <v>7511</v>
      </c>
      <c r="B10021" t="s">
        <v>7512</v>
      </c>
      <c r="C10021" s="2">
        <v>44046.071527777778</v>
      </c>
      <c r="D10021" s="2">
        <v>44046.1</v>
      </c>
      <c r="E10021" t="s">
        <v>86</v>
      </c>
    </row>
    <row r="10022" spans="1:5" x14ac:dyDescent="0.2">
      <c r="A10022" t="s">
        <v>7511</v>
      </c>
      <c r="B10022" t="s">
        <v>7512</v>
      </c>
      <c r="C10022" s="2">
        <v>44046.071527777778</v>
      </c>
      <c r="D10022" s="2">
        <v>44046.1</v>
      </c>
      <c r="E10022" t="s">
        <v>7531</v>
      </c>
    </row>
    <row r="10023" spans="1:5" x14ac:dyDescent="0.2">
      <c r="A10023" t="s">
        <v>7511</v>
      </c>
      <c r="B10023" t="s">
        <v>7512</v>
      </c>
      <c r="C10023" s="2">
        <v>44046.071527777778</v>
      </c>
      <c r="D10023" s="2">
        <v>44046.1</v>
      </c>
      <c r="E10023" t="s">
        <v>7532</v>
      </c>
    </row>
    <row r="10024" spans="1:5" x14ac:dyDescent="0.2">
      <c r="A10024" t="s">
        <v>7511</v>
      </c>
      <c r="B10024" t="s">
        <v>7512</v>
      </c>
      <c r="C10024" s="2">
        <v>44046.071527777778</v>
      </c>
      <c r="D10024" s="2">
        <v>44046.1</v>
      </c>
      <c r="E10024" t="s">
        <v>93</v>
      </c>
    </row>
    <row r="10025" spans="1:5" x14ac:dyDescent="0.2">
      <c r="A10025" t="s">
        <v>7511</v>
      </c>
      <c r="B10025" t="s">
        <v>7512</v>
      </c>
      <c r="C10025" s="2">
        <v>44046.071527777778</v>
      </c>
      <c r="D10025" s="2">
        <v>44046.1</v>
      </c>
      <c r="E10025" t="s">
        <v>96</v>
      </c>
    </row>
    <row r="10026" spans="1:5" x14ac:dyDescent="0.2">
      <c r="A10026" t="s">
        <v>7511</v>
      </c>
      <c r="B10026" t="s">
        <v>7512</v>
      </c>
      <c r="C10026" s="2">
        <v>44046.071527777778</v>
      </c>
      <c r="D10026" s="2">
        <v>44046.1</v>
      </c>
      <c r="E10026" t="s">
        <v>97</v>
      </c>
    </row>
    <row r="10027" spans="1:5" x14ac:dyDescent="0.2">
      <c r="A10027" t="s">
        <v>7511</v>
      </c>
      <c r="B10027" t="s">
        <v>7512</v>
      </c>
      <c r="C10027" s="2">
        <v>44046.071527777778</v>
      </c>
      <c r="D10027" s="2">
        <v>44046.1</v>
      </c>
      <c r="E10027" t="s">
        <v>99</v>
      </c>
    </row>
    <row r="10028" spans="1:5" x14ac:dyDescent="0.2">
      <c r="A10028" t="s">
        <v>7511</v>
      </c>
      <c r="B10028" t="s">
        <v>7512</v>
      </c>
      <c r="C10028" s="2">
        <v>44046.071527777778</v>
      </c>
      <c r="D10028" s="2">
        <v>44046.1</v>
      </c>
      <c r="E10028" t="s">
        <v>101</v>
      </c>
    </row>
    <row r="10029" spans="1:5" x14ac:dyDescent="0.2">
      <c r="A10029" t="s">
        <v>7511</v>
      </c>
      <c r="B10029" t="s">
        <v>7512</v>
      </c>
      <c r="C10029" s="2">
        <v>44046.071527777778</v>
      </c>
      <c r="D10029" s="2">
        <v>44046.1</v>
      </c>
      <c r="E10029" t="s">
        <v>103</v>
      </c>
    </row>
    <row r="10030" spans="1:5" x14ac:dyDescent="0.2">
      <c r="A10030" t="s">
        <v>7511</v>
      </c>
      <c r="B10030" t="s">
        <v>7512</v>
      </c>
      <c r="C10030" s="2">
        <v>44046.071527777778</v>
      </c>
      <c r="D10030" s="2">
        <v>44046.1</v>
      </c>
      <c r="E10030" t="s">
        <v>106</v>
      </c>
    </row>
    <row r="10031" spans="1:5" x14ac:dyDescent="0.2">
      <c r="A10031" t="s">
        <v>7511</v>
      </c>
      <c r="B10031" t="s">
        <v>7512</v>
      </c>
      <c r="C10031" s="2">
        <v>44046.071527777778</v>
      </c>
      <c r="D10031" s="2">
        <v>44046.1</v>
      </c>
      <c r="E10031" t="s">
        <v>107</v>
      </c>
    </row>
    <row r="10032" spans="1:5" x14ac:dyDescent="0.2">
      <c r="A10032" t="s">
        <v>7511</v>
      </c>
      <c r="B10032" t="s">
        <v>7512</v>
      </c>
      <c r="C10032" s="2">
        <v>44046.071527777778</v>
      </c>
      <c r="D10032" s="2">
        <v>44046.1</v>
      </c>
      <c r="E10032" t="s">
        <v>110</v>
      </c>
    </row>
    <row r="10033" spans="1:5" x14ac:dyDescent="0.2">
      <c r="A10033" t="s">
        <v>7511</v>
      </c>
      <c r="B10033" t="s">
        <v>7512</v>
      </c>
      <c r="C10033" s="2">
        <v>44046.071527777778</v>
      </c>
      <c r="D10033" s="2">
        <v>44046.1</v>
      </c>
      <c r="E10033" t="s">
        <v>112</v>
      </c>
    </row>
    <row r="10034" spans="1:5" x14ac:dyDescent="0.2">
      <c r="A10034" t="s">
        <v>7511</v>
      </c>
      <c r="B10034" t="s">
        <v>7512</v>
      </c>
      <c r="C10034" s="2">
        <v>44046.071527777778</v>
      </c>
      <c r="D10034" s="2">
        <v>44046.1</v>
      </c>
      <c r="E10034" t="s">
        <v>113</v>
      </c>
    </row>
    <row r="10035" spans="1:5" x14ac:dyDescent="0.2">
      <c r="A10035" t="s">
        <v>7511</v>
      </c>
      <c r="B10035" t="s">
        <v>7512</v>
      </c>
      <c r="C10035" s="2">
        <v>44046.071527777778</v>
      </c>
      <c r="D10035" s="2">
        <v>44046.1</v>
      </c>
      <c r="E10035" t="s">
        <v>7533</v>
      </c>
    </row>
    <row r="10036" spans="1:5" x14ac:dyDescent="0.2">
      <c r="A10036" t="s">
        <v>7511</v>
      </c>
      <c r="B10036" t="s">
        <v>7512</v>
      </c>
      <c r="C10036" s="2">
        <v>44046.071527777778</v>
      </c>
      <c r="D10036" s="2">
        <v>44046.1</v>
      </c>
      <c r="E10036" t="s">
        <v>114</v>
      </c>
    </row>
    <row r="10037" spans="1:5" x14ac:dyDescent="0.2">
      <c r="A10037" t="s">
        <v>7511</v>
      </c>
      <c r="B10037" t="s">
        <v>7512</v>
      </c>
      <c r="C10037" s="2">
        <v>44046.071527777778</v>
      </c>
      <c r="D10037" s="2">
        <v>44046.1</v>
      </c>
      <c r="E10037" t="s">
        <v>5062</v>
      </c>
    </row>
    <row r="10038" spans="1:5" x14ac:dyDescent="0.2">
      <c r="A10038" t="s">
        <v>7511</v>
      </c>
      <c r="B10038" t="s">
        <v>7512</v>
      </c>
      <c r="C10038" s="2">
        <v>44046.071527777778</v>
      </c>
      <c r="D10038" s="2">
        <v>44046.1</v>
      </c>
      <c r="E10038" t="s">
        <v>5063</v>
      </c>
    </row>
    <row r="10039" spans="1:5" x14ac:dyDescent="0.2">
      <c r="A10039" t="s">
        <v>7511</v>
      </c>
      <c r="B10039" t="s">
        <v>7512</v>
      </c>
      <c r="C10039" s="2">
        <v>44046.071527777778</v>
      </c>
      <c r="D10039" s="2">
        <v>44046.1</v>
      </c>
      <c r="E10039" t="s">
        <v>116</v>
      </c>
    </row>
    <row r="10040" spans="1:5" x14ac:dyDescent="0.2">
      <c r="A10040" t="s">
        <v>7511</v>
      </c>
      <c r="B10040" t="s">
        <v>7512</v>
      </c>
      <c r="C10040" s="2">
        <v>44046.071527777778</v>
      </c>
      <c r="D10040" s="2">
        <v>44046.1</v>
      </c>
      <c r="E10040" t="s">
        <v>117</v>
      </c>
    </row>
    <row r="10041" spans="1:5" x14ac:dyDescent="0.2">
      <c r="A10041" t="s">
        <v>7511</v>
      </c>
      <c r="B10041" t="s">
        <v>7512</v>
      </c>
      <c r="C10041" s="2">
        <v>44046.071527777778</v>
      </c>
      <c r="D10041" s="2">
        <v>44046.1</v>
      </c>
      <c r="E10041" t="s">
        <v>5065</v>
      </c>
    </row>
    <row r="10042" spans="1:5" x14ac:dyDescent="0.2">
      <c r="A10042" t="s">
        <v>7511</v>
      </c>
      <c r="B10042" t="s">
        <v>7512</v>
      </c>
      <c r="C10042" s="2">
        <v>44046.071527777778</v>
      </c>
      <c r="D10042" s="2">
        <v>44046.1</v>
      </c>
      <c r="E10042" t="s">
        <v>7534</v>
      </c>
    </row>
    <row r="10043" spans="1:5" x14ac:dyDescent="0.2">
      <c r="A10043" t="s">
        <v>7511</v>
      </c>
      <c r="B10043" t="s">
        <v>7512</v>
      </c>
      <c r="C10043" s="2">
        <v>44046.071527777778</v>
      </c>
      <c r="D10043" s="2">
        <v>44046.1</v>
      </c>
      <c r="E10043" t="s">
        <v>7535</v>
      </c>
    </row>
    <row r="10044" spans="1:5" x14ac:dyDescent="0.2">
      <c r="A10044" t="s">
        <v>7511</v>
      </c>
      <c r="B10044" t="s">
        <v>7512</v>
      </c>
      <c r="C10044" s="2">
        <v>44046.071527777778</v>
      </c>
      <c r="D10044" s="2">
        <v>44046.1</v>
      </c>
      <c r="E10044" t="s">
        <v>5066</v>
      </c>
    </row>
    <row r="10045" spans="1:5" x14ac:dyDescent="0.2">
      <c r="A10045" t="s">
        <v>7511</v>
      </c>
      <c r="B10045" t="s">
        <v>7512</v>
      </c>
      <c r="C10045" s="2">
        <v>44046.071527777778</v>
      </c>
      <c r="D10045" s="2">
        <v>44046.1</v>
      </c>
      <c r="E10045" t="s">
        <v>7536</v>
      </c>
    </row>
    <row r="10046" spans="1:5" x14ac:dyDescent="0.2">
      <c r="A10046" t="s">
        <v>7511</v>
      </c>
      <c r="B10046" t="s">
        <v>7512</v>
      </c>
      <c r="C10046" s="2">
        <v>44046.071527777778</v>
      </c>
      <c r="D10046" s="2">
        <v>44046.1</v>
      </c>
      <c r="E10046" t="s">
        <v>119</v>
      </c>
    </row>
    <row r="10047" spans="1:5" x14ac:dyDescent="0.2">
      <c r="A10047" t="s">
        <v>7511</v>
      </c>
      <c r="B10047" t="s">
        <v>7512</v>
      </c>
      <c r="C10047" s="2">
        <v>44046.071527777778</v>
      </c>
      <c r="D10047" s="2">
        <v>44046.1</v>
      </c>
      <c r="E10047" t="s">
        <v>7537</v>
      </c>
    </row>
    <row r="10048" spans="1:5" x14ac:dyDescent="0.2">
      <c r="A10048" t="s">
        <v>7511</v>
      </c>
      <c r="B10048" t="s">
        <v>7512</v>
      </c>
      <c r="C10048" s="2">
        <v>44046.071527777778</v>
      </c>
      <c r="D10048" s="2">
        <v>44046.1</v>
      </c>
      <c r="E10048" t="s">
        <v>5069</v>
      </c>
    </row>
    <row r="10049" spans="1:5" x14ac:dyDescent="0.2">
      <c r="A10049" t="s">
        <v>7511</v>
      </c>
      <c r="B10049" t="s">
        <v>7512</v>
      </c>
      <c r="C10049" s="2">
        <v>44046.071527777778</v>
      </c>
      <c r="D10049" s="2">
        <v>44046.1</v>
      </c>
      <c r="E10049" t="s">
        <v>122</v>
      </c>
    </row>
    <row r="10050" spans="1:5" x14ac:dyDescent="0.2">
      <c r="A10050" t="s">
        <v>7511</v>
      </c>
      <c r="B10050" t="s">
        <v>7512</v>
      </c>
      <c r="C10050" s="2">
        <v>44046.071527777778</v>
      </c>
      <c r="D10050" s="2">
        <v>44046.1</v>
      </c>
      <c r="E10050" t="s">
        <v>7538</v>
      </c>
    </row>
    <row r="10051" spans="1:5" x14ac:dyDescent="0.2">
      <c r="A10051" t="s">
        <v>7511</v>
      </c>
      <c r="B10051" t="s">
        <v>7512</v>
      </c>
      <c r="C10051" s="2">
        <v>44046.071527777778</v>
      </c>
      <c r="D10051" s="2">
        <v>44046.1</v>
      </c>
      <c r="E10051" t="s">
        <v>7539</v>
      </c>
    </row>
    <row r="10052" spans="1:5" x14ac:dyDescent="0.2">
      <c r="A10052" t="s">
        <v>7511</v>
      </c>
      <c r="B10052" t="s">
        <v>7512</v>
      </c>
      <c r="C10052" s="2">
        <v>44046.071527777778</v>
      </c>
      <c r="D10052" s="2">
        <v>44046.1</v>
      </c>
      <c r="E10052" t="s">
        <v>124</v>
      </c>
    </row>
    <row r="10053" spans="1:5" x14ac:dyDescent="0.2">
      <c r="A10053" t="s">
        <v>7511</v>
      </c>
      <c r="B10053" t="s">
        <v>7512</v>
      </c>
      <c r="C10053" s="2">
        <v>44046.071527777778</v>
      </c>
      <c r="D10053" s="2">
        <v>44046.1</v>
      </c>
      <c r="E10053" t="s">
        <v>125</v>
      </c>
    </row>
    <row r="10054" spans="1:5" x14ac:dyDescent="0.2">
      <c r="A10054" t="s">
        <v>7511</v>
      </c>
      <c r="B10054" t="s">
        <v>7512</v>
      </c>
      <c r="C10054" s="2">
        <v>44046.071527777778</v>
      </c>
      <c r="D10054" s="2">
        <v>44046.1</v>
      </c>
      <c r="E10054" t="s">
        <v>126</v>
      </c>
    </row>
    <row r="10055" spans="1:5" x14ac:dyDescent="0.2">
      <c r="A10055" t="s">
        <v>7511</v>
      </c>
      <c r="B10055" t="s">
        <v>7512</v>
      </c>
      <c r="C10055" s="2">
        <v>44046.071527777778</v>
      </c>
      <c r="D10055" s="2">
        <v>44046.1</v>
      </c>
      <c r="E10055" t="s">
        <v>5071</v>
      </c>
    </row>
    <row r="10056" spans="1:5" x14ac:dyDescent="0.2">
      <c r="A10056" t="s">
        <v>7511</v>
      </c>
      <c r="B10056" t="s">
        <v>7512</v>
      </c>
      <c r="C10056" s="2">
        <v>44046.071527777778</v>
      </c>
      <c r="D10056" s="2">
        <v>44046.1</v>
      </c>
      <c r="E10056" t="s">
        <v>127</v>
      </c>
    </row>
    <row r="10057" spans="1:5" x14ac:dyDescent="0.2">
      <c r="A10057" t="s">
        <v>7511</v>
      </c>
      <c r="B10057" t="s">
        <v>7512</v>
      </c>
      <c r="C10057" s="2">
        <v>44046.071527777778</v>
      </c>
      <c r="D10057" s="2">
        <v>44046.1</v>
      </c>
      <c r="E10057" t="s">
        <v>129</v>
      </c>
    </row>
    <row r="10058" spans="1:5" x14ac:dyDescent="0.2">
      <c r="A10058" t="s">
        <v>7511</v>
      </c>
      <c r="B10058" t="s">
        <v>7512</v>
      </c>
      <c r="C10058" s="2">
        <v>44046.071527777778</v>
      </c>
      <c r="D10058" s="2">
        <v>44046.1</v>
      </c>
      <c r="E10058" t="s">
        <v>130</v>
      </c>
    </row>
    <row r="10059" spans="1:5" x14ac:dyDescent="0.2">
      <c r="A10059" t="s">
        <v>7511</v>
      </c>
      <c r="B10059" t="s">
        <v>7512</v>
      </c>
      <c r="C10059" s="2">
        <v>44046.071527777778</v>
      </c>
      <c r="D10059" s="2">
        <v>44046.1</v>
      </c>
      <c r="E10059" t="s">
        <v>5072</v>
      </c>
    </row>
    <row r="10060" spans="1:5" x14ac:dyDescent="0.2">
      <c r="A10060" t="s">
        <v>7511</v>
      </c>
      <c r="B10060" t="s">
        <v>7512</v>
      </c>
      <c r="C10060" s="2">
        <v>44046.071527777778</v>
      </c>
      <c r="D10060" s="2">
        <v>44046.1</v>
      </c>
      <c r="E10060" t="s">
        <v>134</v>
      </c>
    </row>
    <row r="10061" spans="1:5" x14ac:dyDescent="0.2">
      <c r="A10061" t="s">
        <v>7511</v>
      </c>
      <c r="B10061" t="s">
        <v>7512</v>
      </c>
      <c r="C10061" s="2">
        <v>44046.071527777778</v>
      </c>
      <c r="D10061" s="2">
        <v>44046.1</v>
      </c>
      <c r="E10061" t="s">
        <v>7540</v>
      </c>
    </row>
    <row r="10062" spans="1:5" x14ac:dyDescent="0.2">
      <c r="A10062" t="s">
        <v>7511</v>
      </c>
      <c r="B10062" t="s">
        <v>7512</v>
      </c>
      <c r="C10062" s="2">
        <v>44046.071527777778</v>
      </c>
      <c r="D10062" s="2">
        <v>44046.1</v>
      </c>
      <c r="E10062" t="s">
        <v>5074</v>
      </c>
    </row>
    <row r="10063" spans="1:5" x14ac:dyDescent="0.2">
      <c r="A10063" t="s">
        <v>7511</v>
      </c>
      <c r="B10063" t="s">
        <v>7512</v>
      </c>
      <c r="C10063" s="2">
        <v>44046.071527777778</v>
      </c>
      <c r="D10063" s="2">
        <v>44046.1</v>
      </c>
      <c r="E10063" t="s">
        <v>5075</v>
      </c>
    </row>
    <row r="10064" spans="1:5" x14ac:dyDescent="0.2">
      <c r="A10064" t="s">
        <v>7511</v>
      </c>
      <c r="B10064" t="s">
        <v>7512</v>
      </c>
      <c r="C10064" s="2">
        <v>44046.071527777778</v>
      </c>
      <c r="D10064" s="2">
        <v>44046.1</v>
      </c>
      <c r="E10064" t="s">
        <v>5076</v>
      </c>
    </row>
    <row r="10065" spans="1:5" x14ac:dyDescent="0.2">
      <c r="A10065" t="s">
        <v>7511</v>
      </c>
      <c r="B10065" t="s">
        <v>7512</v>
      </c>
      <c r="C10065" s="2">
        <v>44046.071527777778</v>
      </c>
      <c r="D10065" s="2">
        <v>44046.1</v>
      </c>
      <c r="E10065" t="s">
        <v>7541</v>
      </c>
    </row>
    <row r="10066" spans="1:5" x14ac:dyDescent="0.2">
      <c r="A10066" t="s">
        <v>7511</v>
      </c>
      <c r="B10066" t="s">
        <v>7512</v>
      </c>
      <c r="C10066" s="2">
        <v>44046.071527777778</v>
      </c>
      <c r="D10066" s="2">
        <v>44046.1</v>
      </c>
      <c r="E10066" t="s">
        <v>137</v>
      </c>
    </row>
    <row r="10067" spans="1:5" x14ac:dyDescent="0.2">
      <c r="A10067" t="s">
        <v>7511</v>
      </c>
      <c r="B10067" t="s">
        <v>7512</v>
      </c>
      <c r="C10067" s="2">
        <v>44046.071527777778</v>
      </c>
      <c r="D10067" s="2">
        <v>44046.1</v>
      </c>
      <c r="E10067" t="s">
        <v>7542</v>
      </c>
    </row>
    <row r="10068" spans="1:5" x14ac:dyDescent="0.2">
      <c r="A10068" t="s">
        <v>7511</v>
      </c>
      <c r="B10068" t="s">
        <v>7512</v>
      </c>
      <c r="C10068" s="2">
        <v>44046.071527777778</v>
      </c>
      <c r="D10068" s="2">
        <v>44046.1</v>
      </c>
      <c r="E10068" t="s">
        <v>139</v>
      </c>
    </row>
    <row r="10069" spans="1:5" x14ac:dyDescent="0.2">
      <c r="A10069" t="s">
        <v>7511</v>
      </c>
      <c r="B10069" t="s">
        <v>7512</v>
      </c>
      <c r="C10069" s="2">
        <v>44046.071527777778</v>
      </c>
      <c r="D10069" s="2">
        <v>44046.1</v>
      </c>
      <c r="E10069" t="s">
        <v>5079</v>
      </c>
    </row>
    <row r="10070" spans="1:5" x14ac:dyDescent="0.2">
      <c r="A10070" t="s">
        <v>7511</v>
      </c>
      <c r="B10070" t="s">
        <v>7512</v>
      </c>
      <c r="C10070" s="2">
        <v>44046.071527777778</v>
      </c>
      <c r="D10070" s="2">
        <v>44046.1</v>
      </c>
      <c r="E10070" t="s">
        <v>5080</v>
      </c>
    </row>
    <row r="10071" spans="1:5" x14ac:dyDescent="0.2">
      <c r="A10071" t="s">
        <v>7511</v>
      </c>
      <c r="B10071" t="s">
        <v>7512</v>
      </c>
      <c r="C10071" s="2">
        <v>44046.071527777778</v>
      </c>
      <c r="D10071" s="2">
        <v>44046.1</v>
      </c>
      <c r="E10071" t="s">
        <v>140</v>
      </c>
    </row>
    <row r="10072" spans="1:5" x14ac:dyDescent="0.2">
      <c r="A10072" t="s">
        <v>7511</v>
      </c>
      <c r="B10072" t="s">
        <v>7512</v>
      </c>
      <c r="C10072" s="2">
        <v>44046.071527777778</v>
      </c>
      <c r="D10072" s="2">
        <v>44046.1</v>
      </c>
      <c r="E10072" t="s">
        <v>5081</v>
      </c>
    </row>
    <row r="10073" spans="1:5" x14ac:dyDescent="0.2">
      <c r="A10073" t="s">
        <v>7511</v>
      </c>
      <c r="B10073" t="s">
        <v>7512</v>
      </c>
      <c r="C10073" s="2">
        <v>44046.071527777778</v>
      </c>
      <c r="D10073" s="2">
        <v>44046.1</v>
      </c>
      <c r="E10073" t="s">
        <v>143</v>
      </c>
    </row>
    <row r="10074" spans="1:5" x14ac:dyDescent="0.2">
      <c r="A10074" t="s">
        <v>7511</v>
      </c>
      <c r="B10074" t="s">
        <v>7512</v>
      </c>
      <c r="C10074" s="2">
        <v>44046.071527777778</v>
      </c>
      <c r="D10074" s="2">
        <v>44046.1</v>
      </c>
      <c r="E10074" t="s">
        <v>7543</v>
      </c>
    </row>
    <row r="10075" spans="1:5" x14ac:dyDescent="0.2">
      <c r="A10075" t="s">
        <v>7511</v>
      </c>
      <c r="B10075" t="s">
        <v>7512</v>
      </c>
      <c r="C10075" s="2">
        <v>44046.071527777778</v>
      </c>
      <c r="D10075" s="2">
        <v>44046.1</v>
      </c>
      <c r="E10075" t="s">
        <v>5085</v>
      </c>
    </row>
    <row r="10076" spans="1:5" x14ac:dyDescent="0.2">
      <c r="A10076" t="s">
        <v>7511</v>
      </c>
      <c r="B10076" t="s">
        <v>7512</v>
      </c>
      <c r="C10076" s="2">
        <v>44046.071527777778</v>
      </c>
      <c r="D10076" s="2">
        <v>44046.1</v>
      </c>
      <c r="E10076" t="s">
        <v>7544</v>
      </c>
    </row>
    <row r="10077" spans="1:5" x14ac:dyDescent="0.2">
      <c r="A10077" t="s">
        <v>7511</v>
      </c>
      <c r="B10077" t="s">
        <v>7512</v>
      </c>
      <c r="C10077" s="2">
        <v>44046.071527777778</v>
      </c>
      <c r="D10077" s="2">
        <v>44046.1</v>
      </c>
      <c r="E10077" t="s">
        <v>5086</v>
      </c>
    </row>
    <row r="10078" spans="1:5" x14ac:dyDescent="0.2">
      <c r="A10078" t="s">
        <v>7511</v>
      </c>
      <c r="B10078" t="s">
        <v>7512</v>
      </c>
      <c r="C10078" s="2">
        <v>44046.071527777778</v>
      </c>
      <c r="D10078" s="2">
        <v>44046.1</v>
      </c>
      <c r="E10078" t="s">
        <v>149</v>
      </c>
    </row>
    <row r="10079" spans="1:5" x14ac:dyDescent="0.2">
      <c r="A10079" t="s">
        <v>7511</v>
      </c>
      <c r="B10079" t="s">
        <v>7512</v>
      </c>
      <c r="C10079" s="2">
        <v>44046.071527777778</v>
      </c>
      <c r="D10079" s="2">
        <v>44046.1</v>
      </c>
      <c r="E10079" t="s">
        <v>150</v>
      </c>
    </row>
    <row r="10080" spans="1:5" x14ac:dyDescent="0.2">
      <c r="A10080" t="s">
        <v>7511</v>
      </c>
      <c r="B10080" t="s">
        <v>7512</v>
      </c>
      <c r="C10080" s="2">
        <v>44046.071527777778</v>
      </c>
      <c r="D10080" s="2">
        <v>44046.1</v>
      </c>
      <c r="E10080" t="s">
        <v>7545</v>
      </c>
    </row>
    <row r="10081" spans="1:5" x14ac:dyDescent="0.2">
      <c r="A10081" t="s">
        <v>7511</v>
      </c>
      <c r="B10081" t="s">
        <v>7512</v>
      </c>
      <c r="C10081" s="2">
        <v>44046.071527777778</v>
      </c>
      <c r="D10081" s="2">
        <v>44046.1</v>
      </c>
      <c r="E10081" t="s">
        <v>5090</v>
      </c>
    </row>
    <row r="10082" spans="1:5" x14ac:dyDescent="0.2">
      <c r="A10082" t="s">
        <v>7511</v>
      </c>
      <c r="B10082" t="s">
        <v>7512</v>
      </c>
      <c r="C10082" s="2">
        <v>44046.071527777778</v>
      </c>
      <c r="D10082" s="2">
        <v>44046.1</v>
      </c>
      <c r="E10082" t="s">
        <v>5091</v>
      </c>
    </row>
    <row r="10083" spans="1:5" x14ac:dyDescent="0.2">
      <c r="A10083" t="s">
        <v>7511</v>
      </c>
      <c r="B10083" t="s">
        <v>7512</v>
      </c>
      <c r="C10083" s="2">
        <v>44046.071527777778</v>
      </c>
      <c r="D10083" s="2">
        <v>44046.1</v>
      </c>
      <c r="E10083" t="s">
        <v>5093</v>
      </c>
    </row>
    <row r="10084" spans="1:5" x14ac:dyDescent="0.2">
      <c r="A10084" t="s">
        <v>7511</v>
      </c>
      <c r="B10084" t="s">
        <v>7512</v>
      </c>
      <c r="C10084" s="2">
        <v>44046.071527777778</v>
      </c>
      <c r="D10084" s="2">
        <v>44046.1</v>
      </c>
      <c r="E10084" t="s">
        <v>7546</v>
      </c>
    </row>
    <row r="10085" spans="1:5" x14ac:dyDescent="0.2">
      <c r="A10085" t="s">
        <v>7511</v>
      </c>
      <c r="B10085" t="s">
        <v>7512</v>
      </c>
      <c r="C10085" s="2">
        <v>44046.071527777778</v>
      </c>
      <c r="D10085" s="2">
        <v>44046.1</v>
      </c>
      <c r="E10085" t="s">
        <v>7547</v>
      </c>
    </row>
    <row r="10086" spans="1:5" x14ac:dyDescent="0.2">
      <c r="A10086" t="s">
        <v>7511</v>
      </c>
      <c r="B10086" t="s">
        <v>7512</v>
      </c>
      <c r="C10086" s="2">
        <v>44046.071527777778</v>
      </c>
      <c r="D10086" s="2">
        <v>44046.1</v>
      </c>
      <c r="E10086" t="s">
        <v>7548</v>
      </c>
    </row>
    <row r="10087" spans="1:5" x14ac:dyDescent="0.2">
      <c r="A10087" t="s">
        <v>7511</v>
      </c>
      <c r="B10087" t="s">
        <v>7512</v>
      </c>
      <c r="C10087" s="2">
        <v>44046.071527777778</v>
      </c>
      <c r="D10087" s="2">
        <v>44046.1</v>
      </c>
      <c r="E10087" t="s">
        <v>155</v>
      </c>
    </row>
    <row r="10088" spans="1:5" x14ac:dyDescent="0.2">
      <c r="A10088" t="s">
        <v>7511</v>
      </c>
      <c r="B10088" t="s">
        <v>7512</v>
      </c>
      <c r="C10088" s="2">
        <v>44046.071527777778</v>
      </c>
      <c r="D10088" s="2">
        <v>44046.1</v>
      </c>
      <c r="E10088" t="s">
        <v>158</v>
      </c>
    </row>
    <row r="10089" spans="1:5" x14ac:dyDescent="0.2">
      <c r="A10089" t="s">
        <v>7511</v>
      </c>
      <c r="B10089" t="s">
        <v>7512</v>
      </c>
      <c r="C10089" s="2">
        <v>44046.071527777778</v>
      </c>
      <c r="D10089" s="2">
        <v>44046.1</v>
      </c>
      <c r="E10089" t="s">
        <v>160</v>
      </c>
    </row>
    <row r="10090" spans="1:5" x14ac:dyDescent="0.2">
      <c r="A10090" t="s">
        <v>7511</v>
      </c>
      <c r="B10090" t="s">
        <v>7512</v>
      </c>
      <c r="C10090" s="2">
        <v>44046.071527777778</v>
      </c>
      <c r="D10090" s="2">
        <v>44046.1</v>
      </c>
      <c r="E10090" t="s">
        <v>163</v>
      </c>
    </row>
    <row r="10091" spans="1:5" x14ac:dyDescent="0.2">
      <c r="A10091" t="s">
        <v>7511</v>
      </c>
      <c r="B10091" t="s">
        <v>7512</v>
      </c>
      <c r="C10091" s="2">
        <v>44046.071527777778</v>
      </c>
      <c r="D10091" s="2">
        <v>44046.1</v>
      </c>
      <c r="E10091" t="s">
        <v>5095</v>
      </c>
    </row>
    <row r="10092" spans="1:5" x14ac:dyDescent="0.2">
      <c r="A10092" t="s">
        <v>7511</v>
      </c>
      <c r="B10092" t="s">
        <v>7512</v>
      </c>
      <c r="C10092" s="2">
        <v>44046.071527777778</v>
      </c>
      <c r="D10092" s="2">
        <v>44046.1</v>
      </c>
      <c r="E10092" t="s">
        <v>164</v>
      </c>
    </row>
    <row r="10093" spans="1:5" x14ac:dyDescent="0.2">
      <c r="A10093" t="s">
        <v>7511</v>
      </c>
      <c r="B10093" t="s">
        <v>7512</v>
      </c>
      <c r="C10093" s="2">
        <v>44046.071527777778</v>
      </c>
      <c r="D10093" s="2">
        <v>44046.1</v>
      </c>
      <c r="E10093" t="s">
        <v>7549</v>
      </c>
    </row>
    <row r="10094" spans="1:5" x14ac:dyDescent="0.2">
      <c r="A10094" t="s">
        <v>7511</v>
      </c>
      <c r="B10094" t="s">
        <v>7512</v>
      </c>
      <c r="C10094" s="2">
        <v>44046.071527777778</v>
      </c>
      <c r="D10094" s="2">
        <v>44046.1</v>
      </c>
      <c r="E10094" t="s">
        <v>165</v>
      </c>
    </row>
    <row r="10095" spans="1:5" x14ac:dyDescent="0.2">
      <c r="A10095" t="s">
        <v>7511</v>
      </c>
      <c r="B10095" t="s">
        <v>7512</v>
      </c>
      <c r="C10095" s="2">
        <v>44046.071527777778</v>
      </c>
      <c r="D10095" s="2">
        <v>44046.1</v>
      </c>
      <c r="E10095" t="s">
        <v>168</v>
      </c>
    </row>
    <row r="10096" spans="1:5" x14ac:dyDescent="0.2">
      <c r="A10096" t="s">
        <v>7511</v>
      </c>
      <c r="B10096" t="s">
        <v>7512</v>
      </c>
      <c r="C10096" s="2">
        <v>44046.071527777778</v>
      </c>
      <c r="D10096" s="2">
        <v>44046.1</v>
      </c>
      <c r="E10096" t="s">
        <v>7550</v>
      </c>
    </row>
    <row r="10097" spans="1:5" x14ac:dyDescent="0.2">
      <c r="A10097" t="s">
        <v>7511</v>
      </c>
      <c r="B10097" t="s">
        <v>7512</v>
      </c>
      <c r="C10097" s="2">
        <v>44046.071527777778</v>
      </c>
      <c r="D10097" s="2">
        <v>44046.1</v>
      </c>
      <c r="E10097" t="s">
        <v>169</v>
      </c>
    </row>
    <row r="10098" spans="1:5" x14ac:dyDescent="0.2">
      <c r="A10098" t="s">
        <v>7511</v>
      </c>
      <c r="B10098" t="s">
        <v>7512</v>
      </c>
      <c r="C10098" s="2">
        <v>44046.071527777778</v>
      </c>
      <c r="D10098" s="2">
        <v>44046.1</v>
      </c>
      <c r="E10098" t="s">
        <v>7551</v>
      </c>
    </row>
    <row r="10099" spans="1:5" x14ac:dyDescent="0.2">
      <c r="A10099" t="s">
        <v>7511</v>
      </c>
      <c r="B10099" t="s">
        <v>7512</v>
      </c>
      <c r="C10099" s="2">
        <v>44046.071527777778</v>
      </c>
      <c r="D10099" s="2">
        <v>44046.1</v>
      </c>
      <c r="E10099" t="s">
        <v>171</v>
      </c>
    </row>
    <row r="10100" spans="1:5" x14ac:dyDescent="0.2">
      <c r="A10100" t="s">
        <v>7511</v>
      </c>
      <c r="B10100" t="s">
        <v>7512</v>
      </c>
      <c r="C10100" s="2">
        <v>44046.071527777778</v>
      </c>
      <c r="D10100" s="2">
        <v>44046.1</v>
      </c>
      <c r="E10100" t="s">
        <v>7552</v>
      </c>
    </row>
    <row r="10101" spans="1:5" x14ac:dyDescent="0.2">
      <c r="A10101" t="s">
        <v>7511</v>
      </c>
      <c r="B10101" t="s">
        <v>7512</v>
      </c>
      <c r="C10101" s="2">
        <v>44046.071527777778</v>
      </c>
      <c r="D10101" s="2">
        <v>44046.1</v>
      </c>
      <c r="E10101" t="s">
        <v>7553</v>
      </c>
    </row>
    <row r="10102" spans="1:5" x14ac:dyDescent="0.2">
      <c r="A10102" t="s">
        <v>7511</v>
      </c>
      <c r="B10102" t="s">
        <v>7512</v>
      </c>
      <c r="C10102" s="2">
        <v>44046.071527777778</v>
      </c>
      <c r="D10102" s="2">
        <v>44046.1</v>
      </c>
      <c r="E10102" t="s">
        <v>174</v>
      </c>
    </row>
    <row r="10103" spans="1:5" x14ac:dyDescent="0.2">
      <c r="A10103" t="s">
        <v>7511</v>
      </c>
      <c r="B10103" t="s">
        <v>7512</v>
      </c>
      <c r="C10103" s="2">
        <v>44046.071527777778</v>
      </c>
      <c r="D10103" s="2">
        <v>44046.1</v>
      </c>
      <c r="E10103" t="s">
        <v>175</v>
      </c>
    </row>
    <row r="10104" spans="1:5" x14ac:dyDescent="0.2">
      <c r="A10104" t="s">
        <v>7511</v>
      </c>
      <c r="B10104" t="s">
        <v>7512</v>
      </c>
      <c r="C10104" s="2">
        <v>44046.071527777778</v>
      </c>
      <c r="D10104" s="2">
        <v>44046.1</v>
      </c>
      <c r="E10104" t="s">
        <v>176</v>
      </c>
    </row>
    <row r="10105" spans="1:5" x14ac:dyDescent="0.2">
      <c r="A10105" t="s">
        <v>7511</v>
      </c>
      <c r="B10105" t="s">
        <v>7512</v>
      </c>
      <c r="C10105" s="2">
        <v>44046.071527777778</v>
      </c>
      <c r="D10105" s="2">
        <v>44046.1</v>
      </c>
      <c r="E10105" t="s">
        <v>178</v>
      </c>
    </row>
    <row r="10106" spans="1:5" x14ac:dyDescent="0.2">
      <c r="A10106" t="s">
        <v>7511</v>
      </c>
      <c r="B10106" t="s">
        <v>7512</v>
      </c>
      <c r="C10106" s="2">
        <v>44046.071527777778</v>
      </c>
      <c r="D10106" s="2">
        <v>44046.1</v>
      </c>
      <c r="E10106" t="s">
        <v>179</v>
      </c>
    </row>
    <row r="10107" spans="1:5" x14ac:dyDescent="0.2">
      <c r="A10107" t="s">
        <v>7511</v>
      </c>
      <c r="B10107" t="s">
        <v>7512</v>
      </c>
      <c r="C10107" s="2">
        <v>44046.071527777778</v>
      </c>
      <c r="D10107" s="2">
        <v>44046.1</v>
      </c>
      <c r="E10107" t="s">
        <v>181</v>
      </c>
    </row>
    <row r="10108" spans="1:5" x14ac:dyDescent="0.2">
      <c r="A10108" t="s">
        <v>7511</v>
      </c>
      <c r="B10108" t="s">
        <v>7512</v>
      </c>
      <c r="C10108" s="2">
        <v>44046.071527777778</v>
      </c>
      <c r="D10108" s="2">
        <v>44046.1</v>
      </c>
      <c r="E10108" t="s">
        <v>5098</v>
      </c>
    </row>
    <row r="10109" spans="1:5" x14ac:dyDescent="0.2">
      <c r="A10109" t="s">
        <v>7511</v>
      </c>
      <c r="B10109" t="s">
        <v>7512</v>
      </c>
      <c r="C10109" s="2">
        <v>44046.071527777778</v>
      </c>
      <c r="D10109" s="2">
        <v>44046.1</v>
      </c>
      <c r="E10109" t="s">
        <v>182</v>
      </c>
    </row>
    <row r="10110" spans="1:5" x14ac:dyDescent="0.2">
      <c r="A10110" t="s">
        <v>7511</v>
      </c>
      <c r="B10110" t="s">
        <v>7512</v>
      </c>
      <c r="C10110" s="2">
        <v>44046.071527777778</v>
      </c>
      <c r="D10110" s="2">
        <v>44046.1</v>
      </c>
      <c r="E10110" t="s">
        <v>5099</v>
      </c>
    </row>
    <row r="10111" spans="1:5" x14ac:dyDescent="0.2">
      <c r="A10111" t="s">
        <v>7511</v>
      </c>
      <c r="B10111" t="s">
        <v>7512</v>
      </c>
      <c r="C10111" s="2">
        <v>44046.071527777778</v>
      </c>
      <c r="D10111" s="2">
        <v>44046.1</v>
      </c>
      <c r="E10111" t="s">
        <v>5100</v>
      </c>
    </row>
    <row r="10112" spans="1:5" x14ac:dyDescent="0.2">
      <c r="A10112" t="s">
        <v>7511</v>
      </c>
      <c r="B10112" t="s">
        <v>7512</v>
      </c>
      <c r="C10112" s="2">
        <v>44046.071527777778</v>
      </c>
      <c r="D10112" s="2">
        <v>44046.1</v>
      </c>
      <c r="E10112" t="s">
        <v>5101</v>
      </c>
    </row>
    <row r="10113" spans="1:5" x14ac:dyDescent="0.2">
      <c r="A10113" t="s">
        <v>7511</v>
      </c>
      <c r="B10113" t="s">
        <v>7512</v>
      </c>
      <c r="C10113" s="2">
        <v>44046.071527777778</v>
      </c>
      <c r="D10113" s="2">
        <v>44046.1</v>
      </c>
      <c r="E10113" t="s">
        <v>184</v>
      </c>
    </row>
    <row r="10114" spans="1:5" x14ac:dyDescent="0.2">
      <c r="A10114" t="s">
        <v>7511</v>
      </c>
      <c r="B10114" t="s">
        <v>7512</v>
      </c>
      <c r="C10114" s="2">
        <v>44046.071527777778</v>
      </c>
      <c r="D10114" s="2">
        <v>44046.1</v>
      </c>
      <c r="E10114" t="s">
        <v>185</v>
      </c>
    </row>
    <row r="10115" spans="1:5" x14ac:dyDescent="0.2">
      <c r="A10115" t="s">
        <v>7511</v>
      </c>
      <c r="B10115" t="s">
        <v>7512</v>
      </c>
      <c r="C10115" s="2">
        <v>44046.071527777778</v>
      </c>
      <c r="D10115" s="2">
        <v>44046.1</v>
      </c>
      <c r="E10115" t="s">
        <v>186</v>
      </c>
    </row>
    <row r="10116" spans="1:5" x14ac:dyDescent="0.2">
      <c r="A10116" t="s">
        <v>7511</v>
      </c>
      <c r="B10116" t="s">
        <v>7512</v>
      </c>
      <c r="C10116" s="2">
        <v>44046.071527777778</v>
      </c>
      <c r="D10116" s="2">
        <v>44046.1</v>
      </c>
      <c r="E10116" t="s">
        <v>187</v>
      </c>
    </row>
    <row r="10117" spans="1:5" x14ac:dyDescent="0.2">
      <c r="A10117" t="s">
        <v>7511</v>
      </c>
      <c r="B10117" t="s">
        <v>7512</v>
      </c>
      <c r="C10117" s="2">
        <v>44046.071527777778</v>
      </c>
      <c r="D10117" s="2">
        <v>44046.1</v>
      </c>
      <c r="E10117" t="s">
        <v>5103</v>
      </c>
    </row>
    <row r="10118" spans="1:5" x14ac:dyDescent="0.2">
      <c r="A10118" t="s">
        <v>7511</v>
      </c>
      <c r="B10118" t="s">
        <v>7512</v>
      </c>
      <c r="C10118" s="2">
        <v>44046.071527777778</v>
      </c>
      <c r="D10118" s="2">
        <v>44046.1</v>
      </c>
      <c r="E10118" t="s">
        <v>188</v>
      </c>
    </row>
    <row r="10119" spans="1:5" x14ac:dyDescent="0.2">
      <c r="A10119" t="s">
        <v>7511</v>
      </c>
      <c r="B10119" t="s">
        <v>7512</v>
      </c>
      <c r="C10119" s="2">
        <v>44046.071527777778</v>
      </c>
      <c r="D10119" s="2">
        <v>44046.1</v>
      </c>
      <c r="E10119" t="s">
        <v>189</v>
      </c>
    </row>
    <row r="10120" spans="1:5" x14ac:dyDescent="0.2">
      <c r="A10120" t="s">
        <v>7511</v>
      </c>
      <c r="B10120" t="s">
        <v>7512</v>
      </c>
      <c r="C10120" s="2">
        <v>44046.071527777778</v>
      </c>
      <c r="D10120" s="2">
        <v>44046.1</v>
      </c>
      <c r="E10120" t="s">
        <v>191</v>
      </c>
    </row>
    <row r="10121" spans="1:5" x14ac:dyDescent="0.2">
      <c r="A10121" t="s">
        <v>7511</v>
      </c>
      <c r="B10121" t="s">
        <v>7512</v>
      </c>
      <c r="C10121" s="2">
        <v>44046.071527777778</v>
      </c>
      <c r="D10121" s="2">
        <v>44046.1</v>
      </c>
      <c r="E10121" t="s">
        <v>5105</v>
      </c>
    </row>
    <row r="10122" spans="1:5" x14ac:dyDescent="0.2">
      <c r="A10122" t="s">
        <v>7511</v>
      </c>
      <c r="B10122" t="s">
        <v>7512</v>
      </c>
      <c r="C10122" s="2">
        <v>44046.071527777778</v>
      </c>
      <c r="D10122" s="2">
        <v>44046.1</v>
      </c>
      <c r="E10122" t="s">
        <v>193</v>
      </c>
    </row>
    <row r="10123" spans="1:5" x14ac:dyDescent="0.2">
      <c r="A10123" t="s">
        <v>7511</v>
      </c>
      <c r="B10123" t="s">
        <v>7512</v>
      </c>
      <c r="C10123" s="2">
        <v>44046.071527777778</v>
      </c>
      <c r="D10123" s="2">
        <v>44046.1</v>
      </c>
      <c r="E10123" t="s">
        <v>194</v>
      </c>
    </row>
    <row r="10124" spans="1:5" x14ac:dyDescent="0.2">
      <c r="A10124" t="s">
        <v>7511</v>
      </c>
      <c r="B10124" t="s">
        <v>7512</v>
      </c>
      <c r="C10124" s="2">
        <v>44046.071527777778</v>
      </c>
      <c r="D10124" s="2">
        <v>44046.1</v>
      </c>
      <c r="E10124" t="s">
        <v>7554</v>
      </c>
    </row>
    <row r="10125" spans="1:5" x14ac:dyDescent="0.2">
      <c r="A10125" t="s">
        <v>7511</v>
      </c>
      <c r="B10125" t="s">
        <v>7512</v>
      </c>
      <c r="C10125" s="2">
        <v>44046.071527777778</v>
      </c>
      <c r="D10125" s="2">
        <v>44046.1</v>
      </c>
      <c r="E10125" t="s">
        <v>196</v>
      </c>
    </row>
    <row r="10126" spans="1:5" x14ac:dyDescent="0.2">
      <c r="A10126" t="s">
        <v>7511</v>
      </c>
      <c r="B10126" t="s">
        <v>7512</v>
      </c>
      <c r="C10126" s="2">
        <v>44046.071527777778</v>
      </c>
      <c r="D10126" s="2">
        <v>44046.1</v>
      </c>
      <c r="E10126" t="s">
        <v>7555</v>
      </c>
    </row>
    <row r="10127" spans="1:5" x14ac:dyDescent="0.2">
      <c r="A10127" t="s">
        <v>7511</v>
      </c>
      <c r="B10127" t="s">
        <v>7512</v>
      </c>
      <c r="C10127" s="2">
        <v>44046.071527777778</v>
      </c>
      <c r="D10127" s="2">
        <v>44046.1</v>
      </c>
      <c r="E10127" t="s">
        <v>200</v>
      </c>
    </row>
    <row r="10128" spans="1:5" x14ac:dyDescent="0.2">
      <c r="A10128" t="s">
        <v>7511</v>
      </c>
      <c r="B10128" t="s">
        <v>7512</v>
      </c>
      <c r="C10128" s="2">
        <v>44046.071527777778</v>
      </c>
      <c r="D10128" s="2">
        <v>44046.1</v>
      </c>
      <c r="E10128" t="s">
        <v>5107</v>
      </c>
    </row>
    <row r="10129" spans="1:5" x14ac:dyDescent="0.2">
      <c r="A10129" t="s">
        <v>7511</v>
      </c>
      <c r="B10129" t="s">
        <v>7512</v>
      </c>
      <c r="C10129" s="2">
        <v>44046.071527777778</v>
      </c>
      <c r="D10129" s="2">
        <v>44046.1</v>
      </c>
      <c r="E10129" t="s">
        <v>201</v>
      </c>
    </row>
    <row r="10130" spans="1:5" x14ac:dyDescent="0.2">
      <c r="A10130" t="s">
        <v>7511</v>
      </c>
      <c r="B10130" t="s">
        <v>7512</v>
      </c>
      <c r="C10130" s="2">
        <v>44046.071527777778</v>
      </c>
      <c r="D10130" s="2">
        <v>44046.1</v>
      </c>
      <c r="E10130" t="s">
        <v>202</v>
      </c>
    </row>
    <row r="10131" spans="1:5" x14ac:dyDescent="0.2">
      <c r="A10131" t="s">
        <v>7511</v>
      </c>
      <c r="B10131" t="s">
        <v>7512</v>
      </c>
      <c r="C10131" s="2">
        <v>44046.071527777778</v>
      </c>
      <c r="D10131" s="2">
        <v>44046.1</v>
      </c>
      <c r="E10131" t="s">
        <v>5108</v>
      </c>
    </row>
    <row r="10132" spans="1:5" x14ac:dyDescent="0.2">
      <c r="A10132" t="s">
        <v>7511</v>
      </c>
      <c r="B10132" t="s">
        <v>7512</v>
      </c>
      <c r="C10132" s="2">
        <v>44046.071527777778</v>
      </c>
      <c r="D10132" s="2">
        <v>44046.1</v>
      </c>
      <c r="E10132" t="s">
        <v>203</v>
      </c>
    </row>
    <row r="10133" spans="1:5" x14ac:dyDescent="0.2">
      <c r="A10133" t="s">
        <v>7511</v>
      </c>
      <c r="B10133" t="s">
        <v>7512</v>
      </c>
      <c r="C10133" s="2">
        <v>44046.071527777778</v>
      </c>
      <c r="D10133" s="2">
        <v>44046.1</v>
      </c>
      <c r="E10133" t="s">
        <v>204</v>
      </c>
    </row>
    <row r="10134" spans="1:5" x14ac:dyDescent="0.2">
      <c r="A10134" t="s">
        <v>7511</v>
      </c>
      <c r="B10134" t="s">
        <v>7512</v>
      </c>
      <c r="C10134" s="2">
        <v>44046.071527777778</v>
      </c>
      <c r="D10134" s="2">
        <v>44046.1</v>
      </c>
      <c r="E10134" t="s">
        <v>205</v>
      </c>
    </row>
    <row r="10135" spans="1:5" x14ac:dyDescent="0.2">
      <c r="A10135" t="s">
        <v>7511</v>
      </c>
      <c r="B10135" t="s">
        <v>7512</v>
      </c>
      <c r="C10135" s="2">
        <v>44046.071527777778</v>
      </c>
      <c r="D10135" s="2">
        <v>44046.1</v>
      </c>
      <c r="E10135" t="s">
        <v>207</v>
      </c>
    </row>
    <row r="10136" spans="1:5" x14ac:dyDescent="0.2">
      <c r="A10136" t="s">
        <v>7511</v>
      </c>
      <c r="B10136" t="s">
        <v>7512</v>
      </c>
      <c r="C10136" s="2">
        <v>44046.071527777778</v>
      </c>
      <c r="D10136" s="2">
        <v>44046.1</v>
      </c>
      <c r="E10136" t="s">
        <v>208</v>
      </c>
    </row>
    <row r="10137" spans="1:5" x14ac:dyDescent="0.2">
      <c r="A10137" t="s">
        <v>7511</v>
      </c>
      <c r="B10137" t="s">
        <v>7512</v>
      </c>
      <c r="C10137" s="2">
        <v>44046.071527777778</v>
      </c>
      <c r="D10137" s="2">
        <v>44046.1</v>
      </c>
      <c r="E10137" t="s">
        <v>7556</v>
      </c>
    </row>
    <row r="10138" spans="1:5" x14ac:dyDescent="0.2">
      <c r="A10138" t="s">
        <v>7511</v>
      </c>
      <c r="B10138" t="s">
        <v>7512</v>
      </c>
      <c r="C10138" s="2">
        <v>44046.071527777778</v>
      </c>
      <c r="D10138" s="2">
        <v>44046.1</v>
      </c>
      <c r="E10138" t="s">
        <v>5110</v>
      </c>
    </row>
    <row r="10139" spans="1:5" x14ac:dyDescent="0.2">
      <c r="A10139" t="s">
        <v>7511</v>
      </c>
      <c r="B10139" t="s">
        <v>7512</v>
      </c>
      <c r="C10139" s="2">
        <v>44046.071527777778</v>
      </c>
      <c r="D10139" s="2">
        <v>44046.1</v>
      </c>
      <c r="E10139" t="s">
        <v>7557</v>
      </c>
    </row>
    <row r="10140" spans="1:5" x14ac:dyDescent="0.2">
      <c r="A10140" t="s">
        <v>7511</v>
      </c>
      <c r="B10140" t="s">
        <v>7512</v>
      </c>
      <c r="C10140" s="2">
        <v>44046.071527777778</v>
      </c>
      <c r="D10140" s="2">
        <v>44046.1</v>
      </c>
      <c r="E10140" t="s">
        <v>5111</v>
      </c>
    </row>
    <row r="10141" spans="1:5" x14ac:dyDescent="0.2">
      <c r="A10141" t="s">
        <v>7511</v>
      </c>
      <c r="B10141" t="s">
        <v>7512</v>
      </c>
      <c r="C10141" s="2">
        <v>44046.071527777778</v>
      </c>
      <c r="D10141" s="2">
        <v>44046.1</v>
      </c>
      <c r="E10141" t="s">
        <v>210</v>
      </c>
    </row>
    <row r="10142" spans="1:5" x14ac:dyDescent="0.2">
      <c r="A10142" t="s">
        <v>7511</v>
      </c>
      <c r="B10142" t="s">
        <v>7512</v>
      </c>
      <c r="C10142" s="2">
        <v>44046.071527777778</v>
      </c>
      <c r="D10142" s="2">
        <v>44046.1</v>
      </c>
      <c r="E10142" t="s">
        <v>212</v>
      </c>
    </row>
    <row r="10143" spans="1:5" x14ac:dyDescent="0.2">
      <c r="A10143" t="s">
        <v>7511</v>
      </c>
      <c r="B10143" t="s">
        <v>7512</v>
      </c>
      <c r="C10143" s="2">
        <v>44046.071527777778</v>
      </c>
      <c r="D10143" s="2">
        <v>44046.1</v>
      </c>
      <c r="E10143" t="s">
        <v>214</v>
      </c>
    </row>
    <row r="10144" spans="1:5" x14ac:dyDescent="0.2">
      <c r="A10144" t="s">
        <v>7511</v>
      </c>
      <c r="B10144" t="s">
        <v>7512</v>
      </c>
      <c r="C10144" s="2">
        <v>44046.071527777778</v>
      </c>
      <c r="D10144" s="2">
        <v>44046.1</v>
      </c>
      <c r="E10144" t="s">
        <v>7558</v>
      </c>
    </row>
    <row r="10145" spans="1:5" x14ac:dyDescent="0.2">
      <c r="A10145" t="s">
        <v>7511</v>
      </c>
      <c r="B10145" t="s">
        <v>7512</v>
      </c>
      <c r="C10145" s="2">
        <v>44046.071527777778</v>
      </c>
      <c r="D10145" s="2">
        <v>44046.1</v>
      </c>
      <c r="E10145" t="s">
        <v>7559</v>
      </c>
    </row>
    <row r="10146" spans="1:5" x14ac:dyDescent="0.2">
      <c r="A10146" t="s">
        <v>7511</v>
      </c>
      <c r="B10146" t="s">
        <v>7512</v>
      </c>
      <c r="C10146" s="2">
        <v>44046.071527777778</v>
      </c>
      <c r="D10146" s="2">
        <v>44046.1</v>
      </c>
      <c r="E10146" t="s">
        <v>5114</v>
      </c>
    </row>
    <row r="10147" spans="1:5" x14ac:dyDescent="0.2">
      <c r="A10147" t="s">
        <v>7511</v>
      </c>
      <c r="B10147" t="s">
        <v>7512</v>
      </c>
      <c r="C10147" s="2">
        <v>44046.071527777778</v>
      </c>
      <c r="D10147" s="2">
        <v>44046.1</v>
      </c>
      <c r="E10147" t="s">
        <v>7560</v>
      </c>
    </row>
    <row r="10148" spans="1:5" x14ac:dyDescent="0.2">
      <c r="A10148" t="s">
        <v>7511</v>
      </c>
      <c r="B10148" t="s">
        <v>7512</v>
      </c>
      <c r="C10148" s="2">
        <v>44046.071527777778</v>
      </c>
      <c r="D10148" s="2">
        <v>44046.1</v>
      </c>
      <c r="E10148" t="s">
        <v>218</v>
      </c>
    </row>
    <row r="10149" spans="1:5" x14ac:dyDescent="0.2">
      <c r="A10149" t="s">
        <v>7511</v>
      </c>
      <c r="B10149" t="s">
        <v>7512</v>
      </c>
      <c r="C10149" s="2">
        <v>44046.071527777778</v>
      </c>
      <c r="D10149" s="2">
        <v>44046.1</v>
      </c>
      <c r="E10149" t="s">
        <v>219</v>
      </c>
    </row>
    <row r="10150" spans="1:5" x14ac:dyDescent="0.2">
      <c r="A10150" t="s">
        <v>7511</v>
      </c>
      <c r="B10150" t="s">
        <v>7512</v>
      </c>
      <c r="C10150" s="2">
        <v>44046.071527777778</v>
      </c>
      <c r="D10150" s="2">
        <v>44046.1</v>
      </c>
      <c r="E10150" t="s">
        <v>224</v>
      </c>
    </row>
    <row r="10151" spans="1:5" x14ac:dyDescent="0.2">
      <c r="A10151" t="s">
        <v>7511</v>
      </c>
      <c r="B10151" t="s">
        <v>7512</v>
      </c>
      <c r="C10151" s="2">
        <v>44046.071527777778</v>
      </c>
      <c r="D10151" s="2">
        <v>44046.1</v>
      </c>
      <c r="E10151" t="s">
        <v>226</v>
      </c>
    </row>
    <row r="10152" spans="1:5" x14ac:dyDescent="0.2">
      <c r="A10152" t="s">
        <v>7511</v>
      </c>
      <c r="B10152" t="s">
        <v>7512</v>
      </c>
      <c r="C10152" s="2">
        <v>44046.071527777778</v>
      </c>
      <c r="D10152" s="2">
        <v>44046.1</v>
      </c>
      <c r="E10152" t="s">
        <v>227</v>
      </c>
    </row>
    <row r="10153" spans="1:5" x14ac:dyDescent="0.2">
      <c r="A10153" t="s">
        <v>7511</v>
      </c>
      <c r="B10153" t="s">
        <v>7512</v>
      </c>
      <c r="C10153" s="2">
        <v>44046.071527777778</v>
      </c>
      <c r="D10153" s="2">
        <v>44046.1</v>
      </c>
      <c r="E10153" t="s">
        <v>228</v>
      </c>
    </row>
    <row r="10154" spans="1:5" x14ac:dyDescent="0.2">
      <c r="A10154" t="s">
        <v>7511</v>
      </c>
      <c r="B10154" t="s">
        <v>7512</v>
      </c>
      <c r="C10154" s="2">
        <v>44046.071527777778</v>
      </c>
      <c r="D10154" s="2">
        <v>44046.1</v>
      </c>
      <c r="E10154" t="s">
        <v>5120</v>
      </c>
    </row>
    <row r="10155" spans="1:5" x14ac:dyDescent="0.2">
      <c r="A10155" t="s">
        <v>7511</v>
      </c>
      <c r="B10155" t="s">
        <v>7512</v>
      </c>
      <c r="C10155" s="2">
        <v>44046.071527777778</v>
      </c>
      <c r="D10155" s="2">
        <v>44046.1</v>
      </c>
      <c r="E10155" t="s">
        <v>229</v>
      </c>
    </row>
    <row r="10156" spans="1:5" x14ac:dyDescent="0.2">
      <c r="A10156" t="s">
        <v>7511</v>
      </c>
      <c r="B10156" t="s">
        <v>7512</v>
      </c>
      <c r="C10156" s="2">
        <v>44046.071527777778</v>
      </c>
      <c r="D10156" s="2">
        <v>44046.1</v>
      </c>
      <c r="E10156" t="s">
        <v>5122</v>
      </c>
    </row>
    <row r="10157" spans="1:5" x14ac:dyDescent="0.2">
      <c r="A10157" t="s">
        <v>7511</v>
      </c>
      <c r="B10157" t="s">
        <v>7512</v>
      </c>
      <c r="C10157" s="2">
        <v>44046.071527777778</v>
      </c>
      <c r="D10157" s="2">
        <v>44046.1</v>
      </c>
      <c r="E10157" t="s">
        <v>7561</v>
      </c>
    </row>
    <row r="10158" spans="1:5" x14ac:dyDescent="0.2">
      <c r="A10158" t="s">
        <v>7511</v>
      </c>
      <c r="B10158" t="s">
        <v>7512</v>
      </c>
      <c r="C10158" s="2">
        <v>44046.071527777778</v>
      </c>
      <c r="D10158" s="2">
        <v>44046.1</v>
      </c>
      <c r="E10158" t="s">
        <v>236</v>
      </c>
    </row>
    <row r="10159" spans="1:5" x14ac:dyDescent="0.2">
      <c r="A10159" t="s">
        <v>7511</v>
      </c>
      <c r="B10159" t="s">
        <v>7512</v>
      </c>
      <c r="C10159" s="2">
        <v>44046.071527777778</v>
      </c>
      <c r="D10159" s="2">
        <v>44046.1</v>
      </c>
      <c r="E10159" t="s">
        <v>7562</v>
      </c>
    </row>
    <row r="10160" spans="1:5" x14ac:dyDescent="0.2">
      <c r="A10160" t="s">
        <v>7511</v>
      </c>
      <c r="B10160" t="s">
        <v>7512</v>
      </c>
      <c r="C10160" s="2">
        <v>44046.071527777778</v>
      </c>
      <c r="D10160" s="2">
        <v>44046.1</v>
      </c>
      <c r="E10160" t="s">
        <v>5124</v>
      </c>
    </row>
    <row r="10161" spans="1:5" x14ac:dyDescent="0.2">
      <c r="A10161" t="s">
        <v>7511</v>
      </c>
      <c r="B10161" t="s">
        <v>7512</v>
      </c>
      <c r="C10161" s="2">
        <v>44046.071527777778</v>
      </c>
      <c r="D10161" s="2">
        <v>44046.1</v>
      </c>
      <c r="E10161" t="s">
        <v>242</v>
      </c>
    </row>
    <row r="10162" spans="1:5" x14ac:dyDescent="0.2">
      <c r="A10162" t="s">
        <v>7511</v>
      </c>
      <c r="B10162" t="s">
        <v>7512</v>
      </c>
      <c r="C10162" s="2">
        <v>44046.071527777778</v>
      </c>
      <c r="D10162" s="2">
        <v>44046.1</v>
      </c>
      <c r="E10162" t="s">
        <v>243</v>
      </c>
    </row>
    <row r="10163" spans="1:5" x14ac:dyDescent="0.2">
      <c r="A10163" t="s">
        <v>7511</v>
      </c>
      <c r="B10163" t="s">
        <v>7512</v>
      </c>
      <c r="C10163" s="2">
        <v>44046.071527777778</v>
      </c>
      <c r="D10163" s="2">
        <v>44046.1</v>
      </c>
      <c r="E10163" t="s">
        <v>244</v>
      </c>
    </row>
    <row r="10164" spans="1:5" x14ac:dyDescent="0.2">
      <c r="A10164" t="s">
        <v>7511</v>
      </c>
      <c r="B10164" t="s">
        <v>7512</v>
      </c>
      <c r="C10164" s="2">
        <v>44046.071527777778</v>
      </c>
      <c r="D10164" s="2">
        <v>44046.1</v>
      </c>
      <c r="E10164" t="s">
        <v>7563</v>
      </c>
    </row>
    <row r="10165" spans="1:5" x14ac:dyDescent="0.2">
      <c r="A10165" t="s">
        <v>7511</v>
      </c>
      <c r="B10165" t="s">
        <v>7512</v>
      </c>
      <c r="C10165" s="2">
        <v>44046.071527777778</v>
      </c>
      <c r="D10165" s="2">
        <v>44046.1</v>
      </c>
      <c r="E10165" t="s">
        <v>7564</v>
      </c>
    </row>
    <row r="10166" spans="1:5" x14ac:dyDescent="0.2">
      <c r="A10166" t="s">
        <v>7511</v>
      </c>
      <c r="B10166" t="s">
        <v>7512</v>
      </c>
      <c r="C10166" s="2">
        <v>44046.071527777778</v>
      </c>
      <c r="D10166" s="2">
        <v>44046.1</v>
      </c>
      <c r="E10166" t="s">
        <v>5129</v>
      </c>
    </row>
    <row r="10167" spans="1:5" x14ac:dyDescent="0.2">
      <c r="A10167" t="s">
        <v>7511</v>
      </c>
      <c r="B10167" t="s">
        <v>7512</v>
      </c>
      <c r="C10167" s="2">
        <v>44046.071527777778</v>
      </c>
      <c r="D10167" s="2">
        <v>44046.1</v>
      </c>
      <c r="E10167" t="s">
        <v>5130</v>
      </c>
    </row>
    <row r="10168" spans="1:5" x14ac:dyDescent="0.2">
      <c r="A10168" t="s">
        <v>7511</v>
      </c>
      <c r="B10168" t="s">
        <v>7512</v>
      </c>
      <c r="C10168" s="2">
        <v>44046.071527777778</v>
      </c>
      <c r="D10168" s="2">
        <v>44046.1</v>
      </c>
      <c r="E10168" t="s">
        <v>249</v>
      </c>
    </row>
    <row r="10169" spans="1:5" x14ac:dyDescent="0.2">
      <c r="A10169" t="s">
        <v>7511</v>
      </c>
      <c r="B10169" t="s">
        <v>7512</v>
      </c>
      <c r="C10169" s="2">
        <v>44046.071527777778</v>
      </c>
      <c r="D10169" s="2">
        <v>44046.1</v>
      </c>
      <c r="E10169" t="s">
        <v>7565</v>
      </c>
    </row>
    <row r="10170" spans="1:5" x14ac:dyDescent="0.2">
      <c r="A10170" t="s">
        <v>7511</v>
      </c>
      <c r="B10170" t="s">
        <v>7512</v>
      </c>
      <c r="C10170" s="2">
        <v>44046.071527777778</v>
      </c>
      <c r="D10170" s="2">
        <v>44046.1</v>
      </c>
      <c r="E10170" t="s">
        <v>7566</v>
      </c>
    </row>
    <row r="10171" spans="1:5" x14ac:dyDescent="0.2">
      <c r="A10171" t="s">
        <v>7511</v>
      </c>
      <c r="B10171" t="s">
        <v>7512</v>
      </c>
      <c r="C10171" s="2">
        <v>44046.071527777778</v>
      </c>
      <c r="D10171" s="2">
        <v>44046.1</v>
      </c>
      <c r="E10171" t="s">
        <v>5132</v>
      </c>
    </row>
    <row r="10172" spans="1:5" x14ac:dyDescent="0.2">
      <c r="A10172" t="s">
        <v>7511</v>
      </c>
      <c r="B10172" t="s">
        <v>7512</v>
      </c>
      <c r="C10172" s="2">
        <v>44046.071527777778</v>
      </c>
      <c r="D10172" s="2">
        <v>44046.1</v>
      </c>
      <c r="E10172" t="s">
        <v>5133</v>
      </c>
    </row>
    <row r="10173" spans="1:5" x14ac:dyDescent="0.2">
      <c r="A10173" t="s">
        <v>7511</v>
      </c>
      <c r="B10173" t="s">
        <v>7512</v>
      </c>
      <c r="C10173" s="2">
        <v>44046.071527777778</v>
      </c>
      <c r="D10173" s="2">
        <v>44046.1</v>
      </c>
      <c r="E10173" t="s">
        <v>252</v>
      </c>
    </row>
    <row r="10174" spans="1:5" x14ac:dyDescent="0.2">
      <c r="A10174" t="s">
        <v>7511</v>
      </c>
      <c r="B10174" t="s">
        <v>7512</v>
      </c>
      <c r="C10174" s="2">
        <v>44046.071527777778</v>
      </c>
      <c r="D10174" s="2">
        <v>44046.1</v>
      </c>
      <c r="E10174" t="s">
        <v>5135</v>
      </c>
    </row>
    <row r="10175" spans="1:5" x14ac:dyDescent="0.2">
      <c r="A10175" t="s">
        <v>7511</v>
      </c>
      <c r="B10175" t="s">
        <v>7512</v>
      </c>
      <c r="C10175" s="2">
        <v>44046.071527777778</v>
      </c>
      <c r="D10175" s="2">
        <v>44046.1</v>
      </c>
      <c r="E10175" t="s">
        <v>253</v>
      </c>
    </row>
    <row r="10176" spans="1:5" x14ac:dyDescent="0.2">
      <c r="A10176" t="s">
        <v>7511</v>
      </c>
      <c r="B10176" t="s">
        <v>7512</v>
      </c>
      <c r="C10176" s="2">
        <v>44046.071527777778</v>
      </c>
      <c r="D10176" s="2">
        <v>44046.1</v>
      </c>
      <c r="E10176" t="s">
        <v>5137</v>
      </c>
    </row>
    <row r="10177" spans="1:5" x14ac:dyDescent="0.2">
      <c r="A10177" t="s">
        <v>7511</v>
      </c>
      <c r="B10177" t="s">
        <v>7512</v>
      </c>
      <c r="C10177" s="2">
        <v>44046.071527777778</v>
      </c>
      <c r="D10177" s="2">
        <v>44046.1</v>
      </c>
      <c r="E10177" t="s">
        <v>255</v>
      </c>
    </row>
    <row r="10178" spans="1:5" x14ac:dyDescent="0.2">
      <c r="A10178" t="s">
        <v>7511</v>
      </c>
      <c r="B10178" t="s">
        <v>7512</v>
      </c>
      <c r="C10178" s="2">
        <v>44046.071527777778</v>
      </c>
      <c r="D10178" s="2">
        <v>44046.1</v>
      </c>
      <c r="E10178" t="s">
        <v>256</v>
      </c>
    </row>
    <row r="10179" spans="1:5" x14ac:dyDescent="0.2">
      <c r="A10179" t="s">
        <v>7511</v>
      </c>
      <c r="B10179" t="s">
        <v>7512</v>
      </c>
      <c r="C10179" s="2">
        <v>44046.071527777778</v>
      </c>
      <c r="D10179" s="2">
        <v>44046.1</v>
      </c>
      <c r="E10179" t="s">
        <v>257</v>
      </c>
    </row>
    <row r="10180" spans="1:5" x14ac:dyDescent="0.2">
      <c r="A10180" t="s">
        <v>7511</v>
      </c>
      <c r="B10180" t="s">
        <v>7512</v>
      </c>
      <c r="C10180" s="2">
        <v>44046.071527777778</v>
      </c>
      <c r="D10180" s="2">
        <v>44046.1</v>
      </c>
      <c r="E10180" t="s">
        <v>258</v>
      </c>
    </row>
    <row r="10181" spans="1:5" x14ac:dyDescent="0.2">
      <c r="A10181" t="s">
        <v>7511</v>
      </c>
      <c r="B10181" t="s">
        <v>7512</v>
      </c>
      <c r="C10181" s="2">
        <v>44046.071527777778</v>
      </c>
      <c r="D10181" s="2">
        <v>44046.1</v>
      </c>
      <c r="E10181" t="s">
        <v>261</v>
      </c>
    </row>
    <row r="10182" spans="1:5" x14ac:dyDescent="0.2">
      <c r="A10182" t="s">
        <v>7511</v>
      </c>
      <c r="B10182" t="s">
        <v>7512</v>
      </c>
      <c r="C10182" s="2">
        <v>44046.071527777778</v>
      </c>
      <c r="D10182" s="2">
        <v>44046.1</v>
      </c>
      <c r="E10182" t="s">
        <v>7567</v>
      </c>
    </row>
    <row r="10183" spans="1:5" x14ac:dyDescent="0.2">
      <c r="A10183" t="s">
        <v>7511</v>
      </c>
      <c r="B10183" t="s">
        <v>7512</v>
      </c>
      <c r="C10183" s="2">
        <v>44046.071527777778</v>
      </c>
      <c r="D10183" s="2">
        <v>44046.1</v>
      </c>
      <c r="E10183" t="s">
        <v>5138</v>
      </c>
    </row>
    <row r="10184" spans="1:5" x14ac:dyDescent="0.2">
      <c r="A10184" t="s">
        <v>7511</v>
      </c>
      <c r="B10184" t="s">
        <v>7512</v>
      </c>
      <c r="C10184" s="2">
        <v>44046.071527777778</v>
      </c>
      <c r="D10184" s="2">
        <v>44046.1</v>
      </c>
      <c r="E10184" t="s">
        <v>7568</v>
      </c>
    </row>
    <row r="10185" spans="1:5" x14ac:dyDescent="0.2">
      <c r="A10185" t="s">
        <v>7511</v>
      </c>
      <c r="B10185" t="s">
        <v>7512</v>
      </c>
      <c r="C10185" s="2">
        <v>44046.071527777778</v>
      </c>
      <c r="D10185" s="2">
        <v>44046.1</v>
      </c>
      <c r="E10185" t="s">
        <v>7569</v>
      </c>
    </row>
    <row r="10186" spans="1:5" x14ac:dyDescent="0.2">
      <c r="A10186" t="s">
        <v>7511</v>
      </c>
      <c r="B10186" t="s">
        <v>7512</v>
      </c>
      <c r="C10186" s="2">
        <v>44046.071527777778</v>
      </c>
      <c r="D10186" s="2">
        <v>44046.1</v>
      </c>
      <c r="E10186" t="s">
        <v>5141</v>
      </c>
    </row>
    <row r="10187" spans="1:5" x14ac:dyDescent="0.2">
      <c r="A10187" t="s">
        <v>7511</v>
      </c>
      <c r="B10187" t="s">
        <v>7512</v>
      </c>
      <c r="C10187" s="2">
        <v>44046.071527777778</v>
      </c>
      <c r="D10187" s="2">
        <v>44046.1</v>
      </c>
      <c r="E10187" t="s">
        <v>5142</v>
      </c>
    </row>
    <row r="10188" spans="1:5" x14ac:dyDescent="0.2">
      <c r="A10188" t="s">
        <v>7511</v>
      </c>
      <c r="B10188" t="s">
        <v>7512</v>
      </c>
      <c r="C10188" s="2">
        <v>44046.071527777778</v>
      </c>
      <c r="D10188" s="2">
        <v>44046.1</v>
      </c>
      <c r="E10188" t="s">
        <v>7570</v>
      </c>
    </row>
    <row r="10189" spans="1:5" x14ac:dyDescent="0.2">
      <c r="A10189" t="s">
        <v>7511</v>
      </c>
      <c r="B10189" t="s">
        <v>7512</v>
      </c>
      <c r="C10189" s="2">
        <v>44046.071527777778</v>
      </c>
      <c r="D10189" s="2">
        <v>44046.1</v>
      </c>
      <c r="E10189" t="s">
        <v>7571</v>
      </c>
    </row>
    <row r="10190" spans="1:5" x14ac:dyDescent="0.2">
      <c r="A10190" t="s">
        <v>7511</v>
      </c>
      <c r="B10190" t="s">
        <v>7512</v>
      </c>
      <c r="C10190" s="2">
        <v>44046.071527777778</v>
      </c>
      <c r="D10190" s="2">
        <v>44046.1</v>
      </c>
      <c r="E10190" t="s">
        <v>7572</v>
      </c>
    </row>
    <row r="10191" spans="1:5" x14ac:dyDescent="0.2">
      <c r="A10191" t="s">
        <v>7511</v>
      </c>
      <c r="B10191" t="s">
        <v>7512</v>
      </c>
      <c r="C10191" s="2">
        <v>44046.071527777778</v>
      </c>
      <c r="D10191" s="2">
        <v>44046.1</v>
      </c>
      <c r="E10191" t="s">
        <v>265</v>
      </c>
    </row>
    <row r="10192" spans="1:5" x14ac:dyDescent="0.2">
      <c r="A10192" t="s">
        <v>7511</v>
      </c>
      <c r="B10192" t="s">
        <v>7512</v>
      </c>
      <c r="C10192" s="2">
        <v>44046.071527777778</v>
      </c>
      <c r="D10192" s="2">
        <v>44046.1</v>
      </c>
      <c r="E10192" t="s">
        <v>267</v>
      </c>
    </row>
    <row r="10193" spans="1:5" x14ac:dyDescent="0.2">
      <c r="A10193" t="s">
        <v>7511</v>
      </c>
      <c r="B10193" t="s">
        <v>7512</v>
      </c>
      <c r="C10193" s="2">
        <v>44046.071527777778</v>
      </c>
      <c r="D10193" s="2">
        <v>44046.1</v>
      </c>
      <c r="E10193" t="s">
        <v>7573</v>
      </c>
    </row>
    <row r="10194" spans="1:5" x14ac:dyDescent="0.2">
      <c r="A10194" t="s">
        <v>7511</v>
      </c>
      <c r="B10194" t="s">
        <v>7512</v>
      </c>
      <c r="C10194" s="2">
        <v>44046.071527777778</v>
      </c>
      <c r="D10194" s="2">
        <v>44046.1</v>
      </c>
      <c r="E10194" t="s">
        <v>7574</v>
      </c>
    </row>
    <row r="10195" spans="1:5" x14ac:dyDescent="0.2">
      <c r="A10195" t="s">
        <v>7511</v>
      </c>
      <c r="B10195" t="s">
        <v>7512</v>
      </c>
      <c r="C10195" s="2">
        <v>44046.071527777778</v>
      </c>
      <c r="D10195" s="2">
        <v>44046.1</v>
      </c>
      <c r="E10195" t="s">
        <v>7575</v>
      </c>
    </row>
    <row r="10196" spans="1:5" x14ac:dyDescent="0.2">
      <c r="A10196" t="s">
        <v>7511</v>
      </c>
      <c r="B10196" t="s">
        <v>7512</v>
      </c>
      <c r="C10196" s="2">
        <v>44046.071527777778</v>
      </c>
      <c r="D10196" s="2">
        <v>44046.1</v>
      </c>
      <c r="E10196" t="s">
        <v>5144</v>
      </c>
    </row>
    <row r="10197" spans="1:5" x14ac:dyDescent="0.2">
      <c r="A10197" t="s">
        <v>7511</v>
      </c>
      <c r="B10197" t="s">
        <v>7512</v>
      </c>
      <c r="C10197" s="2">
        <v>44046.071527777778</v>
      </c>
      <c r="D10197" s="2">
        <v>44046.1</v>
      </c>
      <c r="E10197" t="s">
        <v>7576</v>
      </c>
    </row>
    <row r="10198" spans="1:5" x14ac:dyDescent="0.2">
      <c r="A10198" t="s">
        <v>7511</v>
      </c>
      <c r="B10198" t="s">
        <v>7512</v>
      </c>
      <c r="C10198" s="2">
        <v>44046.071527777778</v>
      </c>
      <c r="D10198" s="2">
        <v>44046.1</v>
      </c>
      <c r="E10198" t="s">
        <v>269</v>
      </c>
    </row>
    <row r="10199" spans="1:5" x14ac:dyDescent="0.2">
      <c r="A10199" t="s">
        <v>7511</v>
      </c>
      <c r="B10199" t="s">
        <v>7512</v>
      </c>
      <c r="C10199" s="2">
        <v>44046.071527777778</v>
      </c>
      <c r="D10199" s="2">
        <v>44046.1</v>
      </c>
      <c r="E10199" t="s">
        <v>270</v>
      </c>
    </row>
    <row r="10200" spans="1:5" x14ac:dyDescent="0.2">
      <c r="A10200" t="s">
        <v>7511</v>
      </c>
      <c r="B10200" t="s">
        <v>7512</v>
      </c>
      <c r="C10200" s="2">
        <v>44046.071527777778</v>
      </c>
      <c r="D10200" s="2">
        <v>44046.1</v>
      </c>
      <c r="E10200" t="s">
        <v>5145</v>
      </c>
    </row>
    <row r="10201" spans="1:5" x14ac:dyDescent="0.2">
      <c r="A10201" t="s">
        <v>7511</v>
      </c>
      <c r="B10201" t="s">
        <v>7512</v>
      </c>
      <c r="C10201" s="2">
        <v>44046.071527777778</v>
      </c>
      <c r="D10201" s="2">
        <v>44046.1</v>
      </c>
      <c r="E10201" t="s">
        <v>5146</v>
      </c>
    </row>
    <row r="10202" spans="1:5" x14ac:dyDescent="0.2">
      <c r="A10202" t="s">
        <v>7511</v>
      </c>
      <c r="B10202" t="s">
        <v>7512</v>
      </c>
      <c r="C10202" s="2">
        <v>44046.071527777778</v>
      </c>
      <c r="D10202" s="2">
        <v>44046.1</v>
      </c>
      <c r="E10202" t="s">
        <v>7577</v>
      </c>
    </row>
    <row r="10203" spans="1:5" x14ac:dyDescent="0.2">
      <c r="A10203" t="s">
        <v>7511</v>
      </c>
      <c r="B10203" t="s">
        <v>7512</v>
      </c>
      <c r="C10203" s="2">
        <v>44046.071527777778</v>
      </c>
      <c r="D10203" s="2">
        <v>44046.1</v>
      </c>
      <c r="E10203" t="s">
        <v>273</v>
      </c>
    </row>
    <row r="10204" spans="1:5" x14ac:dyDescent="0.2">
      <c r="A10204" t="s">
        <v>7511</v>
      </c>
      <c r="B10204" t="s">
        <v>7512</v>
      </c>
      <c r="C10204" s="2">
        <v>44046.071527777778</v>
      </c>
      <c r="D10204" s="2">
        <v>44046.1</v>
      </c>
      <c r="E10204" t="s">
        <v>277</v>
      </c>
    </row>
    <row r="10205" spans="1:5" x14ac:dyDescent="0.2">
      <c r="A10205" t="s">
        <v>7511</v>
      </c>
      <c r="B10205" t="s">
        <v>7512</v>
      </c>
      <c r="C10205" s="2">
        <v>44046.071527777778</v>
      </c>
      <c r="D10205" s="2">
        <v>44046.1</v>
      </c>
      <c r="E10205" t="s">
        <v>278</v>
      </c>
    </row>
    <row r="10206" spans="1:5" x14ac:dyDescent="0.2">
      <c r="A10206" t="s">
        <v>7511</v>
      </c>
      <c r="B10206" t="s">
        <v>7512</v>
      </c>
      <c r="C10206" s="2">
        <v>44046.071527777778</v>
      </c>
      <c r="D10206" s="2">
        <v>44046.1</v>
      </c>
      <c r="E10206" t="s">
        <v>279</v>
      </c>
    </row>
    <row r="10207" spans="1:5" x14ac:dyDescent="0.2">
      <c r="A10207" t="s">
        <v>7511</v>
      </c>
      <c r="B10207" t="s">
        <v>7512</v>
      </c>
      <c r="C10207" s="2">
        <v>44046.071527777778</v>
      </c>
      <c r="D10207" s="2">
        <v>44046.1</v>
      </c>
      <c r="E10207" t="s">
        <v>5150</v>
      </c>
    </row>
    <row r="10208" spans="1:5" x14ac:dyDescent="0.2">
      <c r="A10208" t="s">
        <v>7511</v>
      </c>
      <c r="B10208" t="s">
        <v>7512</v>
      </c>
      <c r="C10208" s="2">
        <v>44046.071527777778</v>
      </c>
      <c r="D10208" s="2">
        <v>44046.1</v>
      </c>
      <c r="E10208" t="s">
        <v>7578</v>
      </c>
    </row>
    <row r="10209" spans="1:5" x14ac:dyDescent="0.2">
      <c r="A10209" t="s">
        <v>7511</v>
      </c>
      <c r="B10209" t="s">
        <v>7512</v>
      </c>
      <c r="C10209" s="2">
        <v>44046.071527777778</v>
      </c>
      <c r="D10209" s="2">
        <v>44046.1</v>
      </c>
      <c r="E10209" t="s">
        <v>282</v>
      </c>
    </row>
    <row r="10210" spans="1:5" x14ac:dyDescent="0.2">
      <c r="A10210" t="s">
        <v>7511</v>
      </c>
      <c r="B10210" t="s">
        <v>7512</v>
      </c>
      <c r="C10210" s="2">
        <v>44046.071527777778</v>
      </c>
      <c r="D10210" s="2">
        <v>44046.1</v>
      </c>
      <c r="E10210" t="s">
        <v>7579</v>
      </c>
    </row>
    <row r="10211" spans="1:5" x14ac:dyDescent="0.2">
      <c r="A10211" t="s">
        <v>7511</v>
      </c>
      <c r="B10211" t="s">
        <v>7512</v>
      </c>
      <c r="C10211" s="2">
        <v>44046.071527777778</v>
      </c>
      <c r="D10211" s="2">
        <v>44046.1</v>
      </c>
      <c r="E10211" t="s">
        <v>286</v>
      </c>
    </row>
    <row r="10212" spans="1:5" x14ac:dyDescent="0.2">
      <c r="A10212" t="s">
        <v>7511</v>
      </c>
      <c r="B10212" t="s">
        <v>7512</v>
      </c>
      <c r="C10212" s="2">
        <v>44046.071527777778</v>
      </c>
      <c r="D10212" s="2">
        <v>44046.1</v>
      </c>
      <c r="E10212" t="s">
        <v>287</v>
      </c>
    </row>
    <row r="10213" spans="1:5" x14ac:dyDescent="0.2">
      <c r="A10213" t="s">
        <v>7511</v>
      </c>
      <c r="B10213" t="s">
        <v>7512</v>
      </c>
      <c r="C10213" s="2">
        <v>44046.071527777778</v>
      </c>
      <c r="D10213" s="2">
        <v>44046.1</v>
      </c>
      <c r="E10213" t="s">
        <v>288</v>
      </c>
    </row>
    <row r="10214" spans="1:5" x14ac:dyDescent="0.2">
      <c r="A10214" t="s">
        <v>7511</v>
      </c>
      <c r="B10214" t="s">
        <v>7512</v>
      </c>
      <c r="C10214" s="2">
        <v>44046.071527777778</v>
      </c>
      <c r="D10214" s="2">
        <v>44046.1</v>
      </c>
      <c r="E10214" t="s">
        <v>5151</v>
      </c>
    </row>
    <row r="10215" spans="1:5" x14ac:dyDescent="0.2">
      <c r="A10215" t="s">
        <v>7511</v>
      </c>
      <c r="B10215" t="s">
        <v>7512</v>
      </c>
      <c r="C10215" s="2">
        <v>44046.071527777778</v>
      </c>
      <c r="D10215" s="2">
        <v>44046.1</v>
      </c>
      <c r="E10215" t="s">
        <v>292</v>
      </c>
    </row>
    <row r="10216" spans="1:5" x14ac:dyDescent="0.2">
      <c r="A10216" t="s">
        <v>7511</v>
      </c>
      <c r="B10216" t="s">
        <v>7512</v>
      </c>
      <c r="C10216" s="2">
        <v>44046.071527777778</v>
      </c>
      <c r="D10216" s="2">
        <v>44046.1</v>
      </c>
      <c r="E10216" t="s">
        <v>7580</v>
      </c>
    </row>
    <row r="10217" spans="1:5" x14ac:dyDescent="0.2">
      <c r="A10217" t="s">
        <v>7511</v>
      </c>
      <c r="B10217" t="s">
        <v>7512</v>
      </c>
      <c r="C10217" s="2">
        <v>44046.071527777778</v>
      </c>
      <c r="D10217" s="2">
        <v>44046.1</v>
      </c>
      <c r="E10217" t="s">
        <v>5155</v>
      </c>
    </row>
    <row r="10218" spans="1:5" x14ac:dyDescent="0.2">
      <c r="A10218" t="s">
        <v>7511</v>
      </c>
      <c r="B10218" t="s">
        <v>7512</v>
      </c>
      <c r="C10218" s="2">
        <v>44046.071527777778</v>
      </c>
      <c r="D10218" s="2">
        <v>44046.1</v>
      </c>
      <c r="E10218" t="s">
        <v>294</v>
      </c>
    </row>
    <row r="10219" spans="1:5" x14ac:dyDescent="0.2">
      <c r="A10219" t="s">
        <v>7511</v>
      </c>
      <c r="B10219" t="s">
        <v>7512</v>
      </c>
      <c r="C10219" s="2">
        <v>44046.071527777778</v>
      </c>
      <c r="D10219" s="2">
        <v>44046.1</v>
      </c>
      <c r="E10219" t="s">
        <v>295</v>
      </c>
    </row>
    <row r="10220" spans="1:5" x14ac:dyDescent="0.2">
      <c r="A10220" t="s">
        <v>7511</v>
      </c>
      <c r="B10220" t="s">
        <v>7512</v>
      </c>
      <c r="C10220" s="2">
        <v>44046.071527777778</v>
      </c>
      <c r="D10220" s="2">
        <v>44046.1</v>
      </c>
      <c r="E10220" t="s">
        <v>7581</v>
      </c>
    </row>
    <row r="10221" spans="1:5" x14ac:dyDescent="0.2">
      <c r="A10221" t="s">
        <v>7511</v>
      </c>
      <c r="B10221" t="s">
        <v>7512</v>
      </c>
      <c r="C10221" s="2">
        <v>44046.071527777778</v>
      </c>
      <c r="D10221" s="2">
        <v>44046.1</v>
      </c>
      <c r="E10221" t="s">
        <v>296</v>
      </c>
    </row>
    <row r="10222" spans="1:5" x14ac:dyDescent="0.2">
      <c r="A10222" t="s">
        <v>7511</v>
      </c>
      <c r="B10222" t="s">
        <v>7512</v>
      </c>
      <c r="C10222" s="2">
        <v>44046.071527777778</v>
      </c>
      <c r="D10222" s="2">
        <v>44046.1</v>
      </c>
      <c r="E10222" t="s">
        <v>7582</v>
      </c>
    </row>
    <row r="10223" spans="1:5" x14ac:dyDescent="0.2">
      <c r="A10223" t="s">
        <v>7511</v>
      </c>
      <c r="B10223" t="s">
        <v>7512</v>
      </c>
      <c r="C10223" s="2">
        <v>44046.071527777778</v>
      </c>
      <c r="D10223" s="2">
        <v>44046.1</v>
      </c>
      <c r="E10223" t="s">
        <v>7583</v>
      </c>
    </row>
    <row r="10224" spans="1:5" x14ac:dyDescent="0.2">
      <c r="A10224" t="s">
        <v>7511</v>
      </c>
      <c r="B10224" t="s">
        <v>7512</v>
      </c>
      <c r="C10224" s="2">
        <v>44046.071527777778</v>
      </c>
      <c r="D10224" s="2">
        <v>44046.1</v>
      </c>
      <c r="E10224" t="s">
        <v>5157</v>
      </c>
    </row>
    <row r="10225" spans="1:5" x14ac:dyDescent="0.2">
      <c r="A10225" t="s">
        <v>7511</v>
      </c>
      <c r="B10225" t="s">
        <v>7512</v>
      </c>
      <c r="C10225" s="2">
        <v>44046.071527777778</v>
      </c>
      <c r="D10225" s="2">
        <v>44046.1</v>
      </c>
      <c r="E10225" t="s">
        <v>5159</v>
      </c>
    </row>
    <row r="10226" spans="1:5" x14ac:dyDescent="0.2">
      <c r="A10226" t="s">
        <v>7511</v>
      </c>
      <c r="B10226" t="s">
        <v>7512</v>
      </c>
      <c r="C10226" s="2">
        <v>44046.071527777778</v>
      </c>
      <c r="D10226" s="2">
        <v>44046.1</v>
      </c>
      <c r="E10226" t="s">
        <v>298</v>
      </c>
    </row>
    <row r="10227" spans="1:5" x14ac:dyDescent="0.2">
      <c r="A10227" t="s">
        <v>7511</v>
      </c>
      <c r="B10227" t="s">
        <v>7512</v>
      </c>
      <c r="C10227" s="2">
        <v>44046.071527777778</v>
      </c>
      <c r="D10227" s="2">
        <v>44046.1</v>
      </c>
      <c r="E10227" t="s">
        <v>7584</v>
      </c>
    </row>
    <row r="10228" spans="1:5" x14ac:dyDescent="0.2">
      <c r="A10228" t="s">
        <v>7511</v>
      </c>
      <c r="B10228" t="s">
        <v>7512</v>
      </c>
      <c r="C10228" s="2">
        <v>44046.071527777778</v>
      </c>
      <c r="D10228" s="2">
        <v>44046.1</v>
      </c>
      <c r="E10228" t="s">
        <v>7585</v>
      </c>
    </row>
    <row r="10229" spans="1:5" x14ac:dyDescent="0.2">
      <c r="A10229" t="s">
        <v>7511</v>
      </c>
      <c r="B10229" t="s">
        <v>7512</v>
      </c>
      <c r="C10229" s="2">
        <v>44046.071527777778</v>
      </c>
      <c r="D10229" s="2">
        <v>44046.1</v>
      </c>
      <c r="E10229" t="s">
        <v>7586</v>
      </c>
    </row>
    <row r="10230" spans="1:5" x14ac:dyDescent="0.2">
      <c r="A10230" t="s">
        <v>7511</v>
      </c>
      <c r="B10230" t="s">
        <v>7512</v>
      </c>
      <c r="C10230" s="2">
        <v>44046.071527777778</v>
      </c>
      <c r="D10230" s="2">
        <v>44046.1</v>
      </c>
      <c r="E10230" t="s">
        <v>7587</v>
      </c>
    </row>
    <row r="10231" spans="1:5" x14ac:dyDescent="0.2">
      <c r="A10231" t="s">
        <v>7511</v>
      </c>
      <c r="B10231" t="s">
        <v>7512</v>
      </c>
      <c r="C10231" s="2">
        <v>44046.071527777778</v>
      </c>
      <c r="D10231" s="2">
        <v>44046.1</v>
      </c>
      <c r="E10231" t="s">
        <v>5160</v>
      </c>
    </row>
    <row r="10232" spans="1:5" x14ac:dyDescent="0.2">
      <c r="A10232" t="s">
        <v>7511</v>
      </c>
      <c r="B10232" t="s">
        <v>7512</v>
      </c>
      <c r="C10232" s="2">
        <v>44046.071527777778</v>
      </c>
      <c r="D10232" s="2">
        <v>44046.1</v>
      </c>
      <c r="E10232" t="s">
        <v>5161</v>
      </c>
    </row>
    <row r="10233" spans="1:5" x14ac:dyDescent="0.2">
      <c r="A10233" t="s">
        <v>7511</v>
      </c>
      <c r="B10233" t="s">
        <v>7512</v>
      </c>
      <c r="C10233" s="2">
        <v>44046.071527777778</v>
      </c>
      <c r="D10233" s="2">
        <v>44046.1</v>
      </c>
      <c r="E10233" t="s">
        <v>304</v>
      </c>
    </row>
    <row r="10234" spans="1:5" x14ac:dyDescent="0.2">
      <c r="A10234" t="s">
        <v>7511</v>
      </c>
      <c r="B10234" t="s">
        <v>7512</v>
      </c>
      <c r="C10234" s="2">
        <v>44046.071527777778</v>
      </c>
      <c r="D10234" s="2">
        <v>44046.1</v>
      </c>
      <c r="E10234" t="s">
        <v>305</v>
      </c>
    </row>
    <row r="10235" spans="1:5" x14ac:dyDescent="0.2">
      <c r="A10235" t="s">
        <v>7511</v>
      </c>
      <c r="B10235" t="s">
        <v>7512</v>
      </c>
      <c r="C10235" s="2">
        <v>44046.071527777778</v>
      </c>
      <c r="D10235" s="2">
        <v>44046.1</v>
      </c>
      <c r="E10235" t="s">
        <v>7588</v>
      </c>
    </row>
    <row r="10236" spans="1:5" x14ac:dyDescent="0.2">
      <c r="A10236" t="s">
        <v>7511</v>
      </c>
      <c r="B10236" t="s">
        <v>7512</v>
      </c>
      <c r="C10236" s="2">
        <v>44046.071527777778</v>
      </c>
      <c r="D10236" s="2">
        <v>44046.1</v>
      </c>
      <c r="E10236" t="s">
        <v>7589</v>
      </c>
    </row>
    <row r="10237" spans="1:5" x14ac:dyDescent="0.2">
      <c r="A10237" t="s">
        <v>7511</v>
      </c>
      <c r="B10237" t="s">
        <v>7512</v>
      </c>
      <c r="C10237" s="2">
        <v>44046.071527777778</v>
      </c>
      <c r="D10237" s="2">
        <v>44046.1</v>
      </c>
      <c r="E10237" t="s">
        <v>5163</v>
      </c>
    </row>
    <row r="10238" spans="1:5" x14ac:dyDescent="0.2">
      <c r="A10238" t="s">
        <v>7511</v>
      </c>
      <c r="B10238" t="s">
        <v>7512</v>
      </c>
      <c r="C10238" s="2">
        <v>44046.071527777778</v>
      </c>
      <c r="D10238" s="2">
        <v>44046.1</v>
      </c>
      <c r="E10238" t="s">
        <v>307</v>
      </c>
    </row>
    <row r="10239" spans="1:5" x14ac:dyDescent="0.2">
      <c r="A10239" t="s">
        <v>7511</v>
      </c>
      <c r="B10239" t="s">
        <v>7512</v>
      </c>
      <c r="C10239" s="2">
        <v>44046.071527777778</v>
      </c>
      <c r="D10239" s="2">
        <v>44046.1</v>
      </c>
      <c r="E10239" t="s">
        <v>308</v>
      </c>
    </row>
    <row r="10240" spans="1:5" x14ac:dyDescent="0.2">
      <c r="A10240" t="s">
        <v>7511</v>
      </c>
      <c r="B10240" t="s">
        <v>7512</v>
      </c>
      <c r="C10240" s="2">
        <v>44046.071527777778</v>
      </c>
      <c r="D10240" s="2">
        <v>44046.1</v>
      </c>
      <c r="E10240" t="s">
        <v>311</v>
      </c>
    </row>
    <row r="10241" spans="1:5" x14ac:dyDescent="0.2">
      <c r="A10241" t="s">
        <v>7511</v>
      </c>
      <c r="B10241" t="s">
        <v>7512</v>
      </c>
      <c r="C10241" s="2">
        <v>44046.071527777778</v>
      </c>
      <c r="D10241" s="2">
        <v>44046.1</v>
      </c>
      <c r="E10241" t="s">
        <v>312</v>
      </c>
    </row>
    <row r="10242" spans="1:5" x14ac:dyDescent="0.2">
      <c r="A10242" t="s">
        <v>7511</v>
      </c>
      <c r="B10242" t="s">
        <v>7512</v>
      </c>
      <c r="C10242" s="2">
        <v>44046.071527777778</v>
      </c>
      <c r="D10242" s="2">
        <v>44046.1</v>
      </c>
      <c r="E10242" t="s">
        <v>314</v>
      </c>
    </row>
    <row r="10243" spans="1:5" x14ac:dyDescent="0.2">
      <c r="A10243" t="s">
        <v>7511</v>
      </c>
      <c r="B10243" t="s">
        <v>7512</v>
      </c>
      <c r="C10243" s="2">
        <v>44046.071527777778</v>
      </c>
      <c r="D10243" s="2">
        <v>44046.1</v>
      </c>
      <c r="E10243" t="s">
        <v>317</v>
      </c>
    </row>
    <row r="10244" spans="1:5" x14ac:dyDescent="0.2">
      <c r="A10244" t="s">
        <v>7511</v>
      </c>
      <c r="B10244" t="s">
        <v>7512</v>
      </c>
      <c r="C10244" s="2">
        <v>44046.071527777778</v>
      </c>
      <c r="D10244" s="2">
        <v>44046.1</v>
      </c>
      <c r="E10244" t="s">
        <v>7590</v>
      </c>
    </row>
    <row r="10245" spans="1:5" x14ac:dyDescent="0.2">
      <c r="A10245" t="s">
        <v>7511</v>
      </c>
      <c r="B10245" t="s">
        <v>7512</v>
      </c>
      <c r="C10245" s="2">
        <v>44046.071527777778</v>
      </c>
      <c r="D10245" s="2">
        <v>44046.1</v>
      </c>
      <c r="E10245" t="s">
        <v>321</v>
      </c>
    </row>
    <row r="10246" spans="1:5" x14ac:dyDescent="0.2">
      <c r="A10246" t="s">
        <v>7511</v>
      </c>
      <c r="B10246" t="s">
        <v>7512</v>
      </c>
      <c r="C10246" s="2">
        <v>44046.071527777778</v>
      </c>
      <c r="D10246" s="2">
        <v>44046.1</v>
      </c>
      <c r="E10246" t="s">
        <v>322</v>
      </c>
    </row>
    <row r="10247" spans="1:5" x14ac:dyDescent="0.2">
      <c r="A10247" t="s">
        <v>7511</v>
      </c>
      <c r="B10247" t="s">
        <v>7512</v>
      </c>
      <c r="C10247" s="2">
        <v>44046.071527777778</v>
      </c>
      <c r="D10247" s="2">
        <v>44046.1</v>
      </c>
      <c r="E10247" t="s">
        <v>323</v>
      </c>
    </row>
    <row r="10248" spans="1:5" x14ac:dyDescent="0.2">
      <c r="A10248" t="s">
        <v>7511</v>
      </c>
      <c r="B10248" t="s">
        <v>7512</v>
      </c>
      <c r="C10248" s="2">
        <v>44046.071527777778</v>
      </c>
      <c r="D10248" s="2">
        <v>44046.1</v>
      </c>
      <c r="E10248" t="s">
        <v>324</v>
      </c>
    </row>
    <row r="10249" spans="1:5" x14ac:dyDescent="0.2">
      <c r="A10249" t="s">
        <v>7511</v>
      </c>
      <c r="B10249" t="s">
        <v>7512</v>
      </c>
      <c r="C10249" s="2">
        <v>44046.071527777778</v>
      </c>
      <c r="D10249" s="2">
        <v>44046.1</v>
      </c>
      <c r="E10249" t="s">
        <v>325</v>
      </c>
    </row>
    <row r="10250" spans="1:5" x14ac:dyDescent="0.2">
      <c r="A10250" t="s">
        <v>7511</v>
      </c>
      <c r="B10250" t="s">
        <v>7512</v>
      </c>
      <c r="C10250" s="2">
        <v>44046.071527777778</v>
      </c>
      <c r="D10250" s="2">
        <v>44046.1</v>
      </c>
      <c r="E10250" t="s">
        <v>326</v>
      </c>
    </row>
    <row r="10251" spans="1:5" x14ac:dyDescent="0.2">
      <c r="A10251" t="s">
        <v>7511</v>
      </c>
      <c r="B10251" t="s">
        <v>7512</v>
      </c>
      <c r="C10251" s="2">
        <v>44046.071527777778</v>
      </c>
      <c r="D10251" s="2">
        <v>44046.1</v>
      </c>
      <c r="E10251" t="s">
        <v>328</v>
      </c>
    </row>
    <row r="10252" spans="1:5" x14ac:dyDescent="0.2">
      <c r="A10252" t="s">
        <v>7511</v>
      </c>
      <c r="B10252" t="s">
        <v>7512</v>
      </c>
      <c r="C10252" s="2">
        <v>44046.071527777778</v>
      </c>
      <c r="D10252" s="2">
        <v>44046.1</v>
      </c>
      <c r="E10252" t="s">
        <v>5167</v>
      </c>
    </row>
    <row r="10253" spans="1:5" x14ac:dyDescent="0.2">
      <c r="A10253" t="s">
        <v>7511</v>
      </c>
      <c r="B10253" t="s">
        <v>7512</v>
      </c>
      <c r="C10253" s="2">
        <v>44046.071527777778</v>
      </c>
      <c r="D10253" s="2">
        <v>44046.1</v>
      </c>
      <c r="E10253" t="s">
        <v>5168</v>
      </c>
    </row>
    <row r="10254" spans="1:5" x14ac:dyDescent="0.2">
      <c r="A10254" t="s">
        <v>7511</v>
      </c>
      <c r="B10254" t="s">
        <v>7512</v>
      </c>
      <c r="C10254" s="2">
        <v>44046.071527777778</v>
      </c>
      <c r="D10254" s="2">
        <v>44046.1</v>
      </c>
      <c r="E10254" t="s">
        <v>330</v>
      </c>
    </row>
    <row r="10255" spans="1:5" x14ac:dyDescent="0.2">
      <c r="A10255" t="s">
        <v>7511</v>
      </c>
      <c r="B10255" t="s">
        <v>7512</v>
      </c>
      <c r="C10255" s="2">
        <v>44046.071527777778</v>
      </c>
      <c r="D10255" s="2">
        <v>44046.1</v>
      </c>
      <c r="E10255" t="s">
        <v>5169</v>
      </c>
    </row>
    <row r="10256" spans="1:5" x14ac:dyDescent="0.2">
      <c r="A10256" t="s">
        <v>7511</v>
      </c>
      <c r="B10256" t="s">
        <v>7512</v>
      </c>
      <c r="C10256" s="2">
        <v>44046.071527777778</v>
      </c>
      <c r="D10256" s="2">
        <v>44046.1</v>
      </c>
      <c r="E10256" t="s">
        <v>332</v>
      </c>
    </row>
    <row r="10257" spans="1:5" x14ac:dyDescent="0.2">
      <c r="A10257" t="s">
        <v>7511</v>
      </c>
      <c r="B10257" t="s">
        <v>7512</v>
      </c>
      <c r="C10257" s="2">
        <v>44046.071527777778</v>
      </c>
      <c r="D10257" s="2">
        <v>44046.1</v>
      </c>
      <c r="E10257" t="s">
        <v>7591</v>
      </c>
    </row>
    <row r="10258" spans="1:5" x14ac:dyDescent="0.2">
      <c r="A10258" t="s">
        <v>7511</v>
      </c>
      <c r="B10258" t="s">
        <v>7512</v>
      </c>
      <c r="C10258" s="2">
        <v>44046.071527777778</v>
      </c>
      <c r="D10258" s="2">
        <v>44046.1</v>
      </c>
      <c r="E10258" t="s">
        <v>5170</v>
      </c>
    </row>
    <row r="10259" spans="1:5" x14ac:dyDescent="0.2">
      <c r="A10259" t="s">
        <v>7511</v>
      </c>
      <c r="B10259" t="s">
        <v>7512</v>
      </c>
      <c r="C10259" s="2">
        <v>44046.071527777778</v>
      </c>
      <c r="D10259" s="2">
        <v>44046.1</v>
      </c>
      <c r="E10259" t="s">
        <v>5171</v>
      </c>
    </row>
    <row r="10260" spans="1:5" x14ac:dyDescent="0.2">
      <c r="A10260" t="s">
        <v>7511</v>
      </c>
      <c r="B10260" t="s">
        <v>7512</v>
      </c>
      <c r="C10260" s="2">
        <v>44046.071527777778</v>
      </c>
      <c r="D10260" s="2">
        <v>44046.1</v>
      </c>
      <c r="E10260" t="s">
        <v>337</v>
      </c>
    </row>
    <row r="10261" spans="1:5" x14ac:dyDescent="0.2">
      <c r="A10261" t="s">
        <v>7511</v>
      </c>
      <c r="B10261" t="s">
        <v>7512</v>
      </c>
      <c r="C10261" s="2">
        <v>44046.071527777778</v>
      </c>
      <c r="D10261" s="2">
        <v>44046.1</v>
      </c>
      <c r="E10261" t="s">
        <v>338</v>
      </c>
    </row>
    <row r="10262" spans="1:5" x14ac:dyDescent="0.2">
      <c r="A10262" t="s">
        <v>7511</v>
      </c>
      <c r="B10262" t="s">
        <v>7512</v>
      </c>
      <c r="C10262" s="2">
        <v>44046.071527777778</v>
      </c>
      <c r="D10262" s="2">
        <v>44046.1</v>
      </c>
      <c r="E10262" t="s">
        <v>7592</v>
      </c>
    </row>
    <row r="10263" spans="1:5" x14ac:dyDescent="0.2">
      <c r="A10263" t="s">
        <v>7511</v>
      </c>
      <c r="B10263" t="s">
        <v>7512</v>
      </c>
      <c r="C10263" s="2">
        <v>44046.071527777778</v>
      </c>
      <c r="D10263" s="2">
        <v>44046.1</v>
      </c>
      <c r="E10263" t="s">
        <v>7593</v>
      </c>
    </row>
    <row r="10264" spans="1:5" x14ac:dyDescent="0.2">
      <c r="A10264" t="s">
        <v>7511</v>
      </c>
      <c r="B10264" t="s">
        <v>7512</v>
      </c>
      <c r="C10264" s="2">
        <v>44046.071527777778</v>
      </c>
      <c r="D10264" s="2">
        <v>44046.1</v>
      </c>
      <c r="E10264" t="s">
        <v>340</v>
      </c>
    </row>
    <row r="10265" spans="1:5" x14ac:dyDescent="0.2">
      <c r="A10265" t="s">
        <v>7511</v>
      </c>
      <c r="B10265" t="s">
        <v>7512</v>
      </c>
      <c r="C10265" s="2">
        <v>44046.071527777778</v>
      </c>
      <c r="D10265" s="2">
        <v>44046.1</v>
      </c>
      <c r="E10265" t="s">
        <v>343</v>
      </c>
    </row>
    <row r="10266" spans="1:5" x14ac:dyDescent="0.2">
      <c r="A10266" t="s">
        <v>7511</v>
      </c>
      <c r="B10266" t="s">
        <v>7512</v>
      </c>
      <c r="C10266" s="2">
        <v>44046.071527777778</v>
      </c>
      <c r="D10266" s="2">
        <v>44046.1</v>
      </c>
      <c r="E10266" t="s">
        <v>345</v>
      </c>
    </row>
    <row r="10267" spans="1:5" x14ac:dyDescent="0.2">
      <c r="A10267" t="s">
        <v>7511</v>
      </c>
      <c r="B10267" t="s">
        <v>7512</v>
      </c>
      <c r="C10267" s="2">
        <v>44046.071527777778</v>
      </c>
      <c r="D10267" s="2">
        <v>44046.1</v>
      </c>
      <c r="E10267" t="s">
        <v>5172</v>
      </c>
    </row>
    <row r="10268" spans="1:5" x14ac:dyDescent="0.2">
      <c r="A10268" t="s">
        <v>7511</v>
      </c>
      <c r="B10268" t="s">
        <v>7512</v>
      </c>
      <c r="C10268" s="2">
        <v>44046.071527777778</v>
      </c>
      <c r="D10268" s="2">
        <v>44046.1</v>
      </c>
      <c r="E10268" t="s">
        <v>346</v>
      </c>
    </row>
    <row r="10269" spans="1:5" x14ac:dyDescent="0.2">
      <c r="A10269" t="s">
        <v>7511</v>
      </c>
      <c r="B10269" t="s">
        <v>7512</v>
      </c>
      <c r="C10269" s="2">
        <v>44046.071527777778</v>
      </c>
      <c r="D10269" s="2">
        <v>44046.1</v>
      </c>
      <c r="E10269" t="s">
        <v>348</v>
      </c>
    </row>
    <row r="10270" spans="1:5" x14ac:dyDescent="0.2">
      <c r="A10270" t="s">
        <v>7511</v>
      </c>
      <c r="B10270" t="s">
        <v>7512</v>
      </c>
      <c r="C10270" s="2">
        <v>44046.071527777778</v>
      </c>
      <c r="D10270" s="2">
        <v>44046.1</v>
      </c>
      <c r="E10270" t="s">
        <v>7594</v>
      </c>
    </row>
    <row r="10271" spans="1:5" x14ac:dyDescent="0.2">
      <c r="A10271" t="s">
        <v>7511</v>
      </c>
      <c r="B10271" t="s">
        <v>7512</v>
      </c>
      <c r="C10271" s="2">
        <v>44046.071527777778</v>
      </c>
      <c r="D10271" s="2">
        <v>44046.1</v>
      </c>
      <c r="E10271" t="s">
        <v>7595</v>
      </c>
    </row>
    <row r="10272" spans="1:5" x14ac:dyDescent="0.2">
      <c r="A10272" t="s">
        <v>7511</v>
      </c>
      <c r="B10272" t="s">
        <v>7512</v>
      </c>
      <c r="C10272" s="2">
        <v>44046.071527777778</v>
      </c>
      <c r="D10272" s="2">
        <v>44046.1</v>
      </c>
      <c r="E10272" t="s">
        <v>352</v>
      </c>
    </row>
    <row r="10273" spans="1:5" x14ac:dyDescent="0.2">
      <c r="A10273" t="s">
        <v>7511</v>
      </c>
      <c r="B10273" t="s">
        <v>7512</v>
      </c>
      <c r="C10273" s="2">
        <v>44046.071527777778</v>
      </c>
      <c r="D10273" s="2">
        <v>44046.1</v>
      </c>
      <c r="E10273" t="s">
        <v>7596</v>
      </c>
    </row>
    <row r="10274" spans="1:5" x14ac:dyDescent="0.2">
      <c r="A10274" t="s">
        <v>7511</v>
      </c>
      <c r="B10274" t="s">
        <v>7512</v>
      </c>
      <c r="C10274" s="2">
        <v>44046.071527777778</v>
      </c>
      <c r="D10274" s="2">
        <v>44046.1</v>
      </c>
      <c r="E10274" t="s">
        <v>7597</v>
      </c>
    </row>
    <row r="10275" spans="1:5" x14ac:dyDescent="0.2">
      <c r="A10275" t="s">
        <v>7511</v>
      </c>
      <c r="B10275" t="s">
        <v>7512</v>
      </c>
      <c r="C10275" s="2">
        <v>44046.071527777778</v>
      </c>
      <c r="D10275" s="2">
        <v>44046.1</v>
      </c>
      <c r="E10275" t="s">
        <v>353</v>
      </c>
    </row>
    <row r="10276" spans="1:5" x14ac:dyDescent="0.2">
      <c r="A10276" t="s">
        <v>7511</v>
      </c>
      <c r="B10276" t="s">
        <v>7512</v>
      </c>
      <c r="C10276" s="2">
        <v>44046.071527777778</v>
      </c>
      <c r="D10276" s="2">
        <v>44046.1</v>
      </c>
      <c r="E10276" t="s">
        <v>354</v>
      </c>
    </row>
    <row r="10277" spans="1:5" x14ac:dyDescent="0.2">
      <c r="A10277" t="s">
        <v>7511</v>
      </c>
      <c r="B10277" t="s">
        <v>7512</v>
      </c>
      <c r="C10277" s="2">
        <v>44046.071527777778</v>
      </c>
      <c r="D10277" s="2">
        <v>44046.1</v>
      </c>
      <c r="E10277" t="s">
        <v>356</v>
      </c>
    </row>
    <row r="10278" spans="1:5" x14ac:dyDescent="0.2">
      <c r="A10278" t="s">
        <v>7511</v>
      </c>
      <c r="B10278" t="s">
        <v>7512</v>
      </c>
      <c r="C10278" s="2">
        <v>44046.071527777778</v>
      </c>
      <c r="D10278" s="2">
        <v>44046.1</v>
      </c>
      <c r="E10278" t="s">
        <v>357</v>
      </c>
    </row>
    <row r="10279" spans="1:5" x14ac:dyDescent="0.2">
      <c r="A10279" t="s">
        <v>7511</v>
      </c>
      <c r="B10279" t="s">
        <v>7512</v>
      </c>
      <c r="C10279" s="2">
        <v>44046.071527777778</v>
      </c>
      <c r="D10279" s="2">
        <v>44046.1</v>
      </c>
      <c r="E10279" t="s">
        <v>7598</v>
      </c>
    </row>
    <row r="10280" spans="1:5" x14ac:dyDescent="0.2">
      <c r="A10280" t="s">
        <v>7511</v>
      </c>
      <c r="B10280" t="s">
        <v>7512</v>
      </c>
      <c r="C10280" s="2">
        <v>44046.071527777778</v>
      </c>
      <c r="D10280" s="2">
        <v>44046.1</v>
      </c>
      <c r="E10280" t="s">
        <v>7599</v>
      </c>
    </row>
    <row r="10281" spans="1:5" x14ac:dyDescent="0.2">
      <c r="A10281" t="s">
        <v>7511</v>
      </c>
      <c r="B10281" t="s">
        <v>7512</v>
      </c>
      <c r="C10281" s="2">
        <v>44046.071527777778</v>
      </c>
      <c r="D10281" s="2">
        <v>44046.1</v>
      </c>
      <c r="E10281" t="s">
        <v>360</v>
      </c>
    </row>
    <row r="10282" spans="1:5" x14ac:dyDescent="0.2">
      <c r="A10282" t="s">
        <v>7511</v>
      </c>
      <c r="B10282" t="s">
        <v>7512</v>
      </c>
      <c r="C10282" s="2">
        <v>44046.071527777778</v>
      </c>
      <c r="D10282" s="2">
        <v>44046.1</v>
      </c>
      <c r="E10282" t="s">
        <v>5178</v>
      </c>
    </row>
    <row r="10283" spans="1:5" x14ac:dyDescent="0.2">
      <c r="A10283" t="s">
        <v>7511</v>
      </c>
      <c r="B10283" t="s">
        <v>7512</v>
      </c>
      <c r="C10283" s="2">
        <v>44046.071527777778</v>
      </c>
      <c r="D10283" s="2">
        <v>44046.1</v>
      </c>
      <c r="E10283" t="s">
        <v>365</v>
      </c>
    </row>
    <row r="10284" spans="1:5" x14ac:dyDescent="0.2">
      <c r="A10284" t="s">
        <v>7511</v>
      </c>
      <c r="B10284" t="s">
        <v>7512</v>
      </c>
      <c r="C10284" s="2">
        <v>44046.071527777778</v>
      </c>
      <c r="D10284" s="2">
        <v>44046.1</v>
      </c>
      <c r="E10284" t="s">
        <v>7600</v>
      </c>
    </row>
    <row r="10285" spans="1:5" x14ac:dyDescent="0.2">
      <c r="A10285" t="s">
        <v>7511</v>
      </c>
      <c r="B10285" t="s">
        <v>7512</v>
      </c>
      <c r="C10285" s="2">
        <v>44046.071527777778</v>
      </c>
      <c r="D10285" s="2">
        <v>44046.1</v>
      </c>
      <c r="E10285" t="s">
        <v>5180</v>
      </c>
    </row>
    <row r="10286" spans="1:5" x14ac:dyDescent="0.2">
      <c r="A10286" t="s">
        <v>7511</v>
      </c>
      <c r="B10286" t="s">
        <v>7512</v>
      </c>
      <c r="C10286" s="2">
        <v>44046.071527777778</v>
      </c>
      <c r="D10286" s="2">
        <v>44046.1</v>
      </c>
      <c r="E10286" t="s">
        <v>371</v>
      </c>
    </row>
    <row r="10287" spans="1:5" x14ac:dyDescent="0.2">
      <c r="A10287" t="s">
        <v>7511</v>
      </c>
      <c r="B10287" t="s">
        <v>7512</v>
      </c>
      <c r="C10287" s="2">
        <v>44046.071527777778</v>
      </c>
      <c r="D10287" s="2">
        <v>44046.1</v>
      </c>
      <c r="E10287" t="s">
        <v>372</v>
      </c>
    </row>
    <row r="10288" spans="1:5" x14ac:dyDescent="0.2">
      <c r="A10288" t="s">
        <v>7511</v>
      </c>
      <c r="B10288" t="s">
        <v>7512</v>
      </c>
      <c r="C10288" s="2">
        <v>44046.071527777778</v>
      </c>
      <c r="D10288" s="2">
        <v>44046.1</v>
      </c>
      <c r="E10288" t="s">
        <v>5184</v>
      </c>
    </row>
    <row r="10289" spans="1:5" x14ac:dyDescent="0.2">
      <c r="A10289" t="s">
        <v>7511</v>
      </c>
      <c r="B10289" t="s">
        <v>7512</v>
      </c>
      <c r="C10289" s="2">
        <v>44046.071527777778</v>
      </c>
      <c r="D10289" s="2">
        <v>44046.1</v>
      </c>
      <c r="E10289" t="s">
        <v>374</v>
      </c>
    </row>
    <row r="10290" spans="1:5" x14ac:dyDescent="0.2">
      <c r="A10290" t="s">
        <v>7511</v>
      </c>
      <c r="B10290" t="s">
        <v>7512</v>
      </c>
      <c r="C10290" s="2">
        <v>44046.071527777778</v>
      </c>
      <c r="D10290" s="2">
        <v>44046.1</v>
      </c>
      <c r="E10290" t="s">
        <v>376</v>
      </c>
    </row>
    <row r="10291" spans="1:5" x14ac:dyDescent="0.2">
      <c r="A10291" t="s">
        <v>7511</v>
      </c>
      <c r="B10291" t="s">
        <v>7512</v>
      </c>
      <c r="C10291" s="2">
        <v>44046.071527777778</v>
      </c>
      <c r="D10291" s="2">
        <v>44046.1</v>
      </c>
      <c r="E10291" t="s">
        <v>378</v>
      </c>
    </row>
    <row r="10292" spans="1:5" x14ac:dyDescent="0.2">
      <c r="A10292" t="s">
        <v>7511</v>
      </c>
      <c r="B10292" t="s">
        <v>7512</v>
      </c>
      <c r="C10292" s="2">
        <v>44046.071527777778</v>
      </c>
      <c r="D10292" s="2">
        <v>44046.1</v>
      </c>
      <c r="E10292" t="s">
        <v>379</v>
      </c>
    </row>
    <row r="10293" spans="1:5" x14ac:dyDescent="0.2">
      <c r="A10293" t="s">
        <v>7511</v>
      </c>
      <c r="B10293" t="s">
        <v>7512</v>
      </c>
      <c r="C10293" s="2">
        <v>44046.071527777778</v>
      </c>
      <c r="D10293" s="2">
        <v>44046.1</v>
      </c>
      <c r="E10293" t="s">
        <v>381</v>
      </c>
    </row>
    <row r="10294" spans="1:5" x14ac:dyDescent="0.2">
      <c r="A10294" t="s">
        <v>7511</v>
      </c>
      <c r="B10294" t="s">
        <v>7512</v>
      </c>
      <c r="C10294" s="2">
        <v>44046.071527777778</v>
      </c>
      <c r="D10294" s="2">
        <v>44046.1</v>
      </c>
      <c r="E10294" t="s">
        <v>382</v>
      </c>
    </row>
    <row r="10295" spans="1:5" x14ac:dyDescent="0.2">
      <c r="A10295" t="s">
        <v>7511</v>
      </c>
      <c r="B10295" t="s">
        <v>7512</v>
      </c>
      <c r="C10295" s="2">
        <v>44046.071527777778</v>
      </c>
      <c r="D10295" s="2">
        <v>44046.1</v>
      </c>
      <c r="E10295" t="s">
        <v>7601</v>
      </c>
    </row>
    <row r="10296" spans="1:5" x14ac:dyDescent="0.2">
      <c r="A10296" t="s">
        <v>7511</v>
      </c>
      <c r="B10296" t="s">
        <v>7512</v>
      </c>
      <c r="C10296" s="2">
        <v>44046.071527777778</v>
      </c>
      <c r="D10296" s="2">
        <v>44046.1</v>
      </c>
      <c r="E10296" t="s">
        <v>5185</v>
      </c>
    </row>
    <row r="10297" spans="1:5" x14ac:dyDescent="0.2">
      <c r="A10297" t="s">
        <v>7511</v>
      </c>
      <c r="B10297" t="s">
        <v>7512</v>
      </c>
      <c r="C10297" s="2">
        <v>44046.071527777778</v>
      </c>
      <c r="D10297" s="2">
        <v>44046.1</v>
      </c>
      <c r="E10297" t="s">
        <v>7602</v>
      </c>
    </row>
    <row r="10298" spans="1:5" x14ac:dyDescent="0.2">
      <c r="A10298" t="s">
        <v>7511</v>
      </c>
      <c r="B10298" t="s">
        <v>7512</v>
      </c>
      <c r="C10298" s="2">
        <v>44046.071527777778</v>
      </c>
      <c r="D10298" s="2">
        <v>44046.1</v>
      </c>
      <c r="E10298" t="s">
        <v>7603</v>
      </c>
    </row>
    <row r="10299" spans="1:5" x14ac:dyDescent="0.2">
      <c r="A10299" t="s">
        <v>7511</v>
      </c>
      <c r="B10299" t="s">
        <v>7512</v>
      </c>
      <c r="C10299" s="2">
        <v>44046.071527777778</v>
      </c>
      <c r="D10299" s="2">
        <v>44046.1</v>
      </c>
      <c r="E10299" t="s">
        <v>385</v>
      </c>
    </row>
    <row r="10300" spans="1:5" x14ac:dyDescent="0.2">
      <c r="A10300" t="s">
        <v>7511</v>
      </c>
      <c r="B10300" t="s">
        <v>7512</v>
      </c>
      <c r="C10300" s="2">
        <v>44046.071527777778</v>
      </c>
      <c r="D10300" s="2">
        <v>44046.1</v>
      </c>
      <c r="E10300" t="s">
        <v>7604</v>
      </c>
    </row>
    <row r="10301" spans="1:5" x14ac:dyDescent="0.2">
      <c r="A10301" t="s">
        <v>7511</v>
      </c>
      <c r="B10301" t="s">
        <v>7512</v>
      </c>
      <c r="C10301" s="2">
        <v>44046.071527777778</v>
      </c>
      <c r="D10301" s="2">
        <v>44046.1</v>
      </c>
      <c r="E10301" t="s">
        <v>388</v>
      </c>
    </row>
    <row r="10302" spans="1:5" x14ac:dyDescent="0.2">
      <c r="A10302" t="s">
        <v>7511</v>
      </c>
      <c r="B10302" t="s">
        <v>7512</v>
      </c>
      <c r="C10302" s="2">
        <v>44046.071527777778</v>
      </c>
      <c r="D10302" s="2">
        <v>44046.1</v>
      </c>
      <c r="E10302" t="s">
        <v>389</v>
      </c>
    </row>
    <row r="10303" spans="1:5" x14ac:dyDescent="0.2">
      <c r="A10303" t="s">
        <v>7511</v>
      </c>
      <c r="B10303" t="s">
        <v>7512</v>
      </c>
      <c r="C10303" s="2">
        <v>44046.071527777778</v>
      </c>
      <c r="D10303" s="2">
        <v>44046.1</v>
      </c>
      <c r="E10303" t="s">
        <v>7605</v>
      </c>
    </row>
    <row r="10304" spans="1:5" x14ac:dyDescent="0.2">
      <c r="A10304" t="s">
        <v>7511</v>
      </c>
      <c r="B10304" t="s">
        <v>7512</v>
      </c>
      <c r="C10304" s="2">
        <v>44046.071527777778</v>
      </c>
      <c r="D10304" s="2">
        <v>44046.1</v>
      </c>
      <c r="E10304" t="s">
        <v>392</v>
      </c>
    </row>
    <row r="10305" spans="1:5" x14ac:dyDescent="0.2">
      <c r="A10305" t="s">
        <v>7511</v>
      </c>
      <c r="B10305" t="s">
        <v>7512</v>
      </c>
      <c r="C10305" s="2">
        <v>44046.071527777778</v>
      </c>
      <c r="D10305" s="2">
        <v>44046.1</v>
      </c>
      <c r="E10305" t="s">
        <v>394</v>
      </c>
    </row>
    <row r="10306" spans="1:5" x14ac:dyDescent="0.2">
      <c r="A10306" t="s">
        <v>7511</v>
      </c>
      <c r="B10306" t="s">
        <v>7512</v>
      </c>
      <c r="C10306" s="2">
        <v>44046.071527777778</v>
      </c>
      <c r="D10306" s="2">
        <v>44046.1</v>
      </c>
      <c r="E10306" t="s">
        <v>7606</v>
      </c>
    </row>
    <row r="10307" spans="1:5" x14ac:dyDescent="0.2">
      <c r="A10307" t="s">
        <v>7511</v>
      </c>
      <c r="B10307" t="s">
        <v>7512</v>
      </c>
      <c r="C10307" s="2">
        <v>44046.071527777778</v>
      </c>
      <c r="D10307" s="2">
        <v>44046.1</v>
      </c>
      <c r="E10307" t="s">
        <v>395</v>
      </c>
    </row>
    <row r="10308" spans="1:5" x14ac:dyDescent="0.2">
      <c r="A10308" t="s">
        <v>7511</v>
      </c>
      <c r="B10308" t="s">
        <v>7512</v>
      </c>
      <c r="C10308" s="2">
        <v>44046.071527777778</v>
      </c>
      <c r="D10308" s="2">
        <v>44046.1</v>
      </c>
      <c r="E10308" t="s">
        <v>5191</v>
      </c>
    </row>
    <row r="10309" spans="1:5" x14ac:dyDescent="0.2">
      <c r="A10309" t="s">
        <v>7511</v>
      </c>
      <c r="B10309" t="s">
        <v>7512</v>
      </c>
      <c r="C10309" s="2">
        <v>44046.071527777778</v>
      </c>
      <c r="D10309" s="2">
        <v>44046.1</v>
      </c>
      <c r="E10309" t="s">
        <v>396</v>
      </c>
    </row>
    <row r="10310" spans="1:5" x14ac:dyDescent="0.2">
      <c r="A10310" t="s">
        <v>7511</v>
      </c>
      <c r="B10310" t="s">
        <v>7512</v>
      </c>
      <c r="C10310" s="2">
        <v>44046.071527777778</v>
      </c>
      <c r="D10310" s="2">
        <v>44046.1</v>
      </c>
      <c r="E10310" t="s">
        <v>397</v>
      </c>
    </row>
    <row r="10311" spans="1:5" x14ac:dyDescent="0.2">
      <c r="A10311" t="s">
        <v>7511</v>
      </c>
      <c r="B10311" t="s">
        <v>7512</v>
      </c>
      <c r="C10311" s="2">
        <v>44046.071527777778</v>
      </c>
      <c r="D10311" s="2">
        <v>44046.1</v>
      </c>
      <c r="E10311" t="s">
        <v>5192</v>
      </c>
    </row>
    <row r="10312" spans="1:5" x14ac:dyDescent="0.2">
      <c r="A10312" t="s">
        <v>7511</v>
      </c>
      <c r="B10312" t="s">
        <v>7512</v>
      </c>
      <c r="C10312" s="2">
        <v>44046.071527777778</v>
      </c>
      <c r="D10312" s="2">
        <v>44046.1</v>
      </c>
      <c r="E10312" t="s">
        <v>398</v>
      </c>
    </row>
    <row r="10313" spans="1:5" x14ac:dyDescent="0.2">
      <c r="A10313" t="s">
        <v>7511</v>
      </c>
      <c r="B10313" t="s">
        <v>7512</v>
      </c>
      <c r="C10313" s="2">
        <v>44046.071527777778</v>
      </c>
      <c r="D10313" s="2">
        <v>44046.1</v>
      </c>
      <c r="E10313" t="s">
        <v>400</v>
      </c>
    </row>
    <row r="10314" spans="1:5" x14ac:dyDescent="0.2">
      <c r="A10314" t="s">
        <v>7511</v>
      </c>
      <c r="B10314" t="s">
        <v>7512</v>
      </c>
      <c r="C10314" s="2">
        <v>44046.071527777778</v>
      </c>
      <c r="D10314" s="2">
        <v>44046.1</v>
      </c>
      <c r="E10314" t="s">
        <v>5194</v>
      </c>
    </row>
    <row r="10315" spans="1:5" x14ac:dyDescent="0.2">
      <c r="A10315" t="s">
        <v>7511</v>
      </c>
      <c r="B10315" t="s">
        <v>7512</v>
      </c>
      <c r="C10315" s="2">
        <v>44046.071527777778</v>
      </c>
      <c r="D10315" s="2">
        <v>44046.1</v>
      </c>
      <c r="E10315" t="s">
        <v>7607</v>
      </c>
    </row>
    <row r="10316" spans="1:5" x14ac:dyDescent="0.2">
      <c r="A10316" t="s">
        <v>7511</v>
      </c>
      <c r="B10316" t="s">
        <v>7512</v>
      </c>
      <c r="C10316" s="2">
        <v>44046.071527777778</v>
      </c>
      <c r="D10316" s="2">
        <v>44046.1</v>
      </c>
      <c r="E10316" t="s">
        <v>5195</v>
      </c>
    </row>
    <row r="10317" spans="1:5" x14ac:dyDescent="0.2">
      <c r="A10317" t="s">
        <v>7511</v>
      </c>
      <c r="B10317" t="s">
        <v>7512</v>
      </c>
      <c r="C10317" s="2">
        <v>44046.071527777778</v>
      </c>
      <c r="D10317" s="2">
        <v>44046.1</v>
      </c>
      <c r="E10317" t="s">
        <v>401</v>
      </c>
    </row>
    <row r="10318" spans="1:5" x14ac:dyDescent="0.2">
      <c r="A10318" t="s">
        <v>7511</v>
      </c>
      <c r="B10318" t="s">
        <v>7512</v>
      </c>
      <c r="C10318" s="2">
        <v>44046.071527777778</v>
      </c>
      <c r="D10318" s="2">
        <v>44046.1</v>
      </c>
      <c r="E10318" t="s">
        <v>402</v>
      </c>
    </row>
    <row r="10319" spans="1:5" x14ac:dyDescent="0.2">
      <c r="A10319" t="s">
        <v>7511</v>
      </c>
      <c r="B10319" t="s">
        <v>7512</v>
      </c>
      <c r="C10319" s="2">
        <v>44046.071527777778</v>
      </c>
      <c r="D10319" s="2">
        <v>44046.1</v>
      </c>
      <c r="E10319" t="s">
        <v>5196</v>
      </c>
    </row>
    <row r="10320" spans="1:5" x14ac:dyDescent="0.2">
      <c r="A10320" t="s">
        <v>7511</v>
      </c>
      <c r="B10320" t="s">
        <v>7512</v>
      </c>
      <c r="C10320" s="2">
        <v>44046.071527777778</v>
      </c>
      <c r="D10320" s="2">
        <v>44046.1</v>
      </c>
      <c r="E10320" t="s">
        <v>403</v>
      </c>
    </row>
    <row r="10321" spans="1:5" x14ac:dyDescent="0.2">
      <c r="A10321" t="s">
        <v>7511</v>
      </c>
      <c r="B10321" t="s">
        <v>7512</v>
      </c>
      <c r="C10321" s="2">
        <v>44046.071527777778</v>
      </c>
      <c r="D10321" s="2">
        <v>44046.1</v>
      </c>
      <c r="E10321" t="s">
        <v>7608</v>
      </c>
    </row>
    <row r="10322" spans="1:5" x14ac:dyDescent="0.2">
      <c r="A10322" t="s">
        <v>7511</v>
      </c>
      <c r="B10322" t="s">
        <v>7512</v>
      </c>
      <c r="C10322" s="2">
        <v>44046.071527777778</v>
      </c>
      <c r="D10322" s="2">
        <v>44046.1</v>
      </c>
      <c r="E10322" t="s">
        <v>7609</v>
      </c>
    </row>
    <row r="10323" spans="1:5" x14ac:dyDescent="0.2">
      <c r="A10323" t="s">
        <v>7511</v>
      </c>
      <c r="B10323" t="s">
        <v>7512</v>
      </c>
      <c r="C10323" s="2">
        <v>44046.071527777778</v>
      </c>
      <c r="D10323" s="2">
        <v>44046.1</v>
      </c>
      <c r="E10323" t="s">
        <v>404</v>
      </c>
    </row>
    <row r="10324" spans="1:5" x14ac:dyDescent="0.2">
      <c r="A10324" t="s">
        <v>7511</v>
      </c>
      <c r="B10324" t="s">
        <v>7512</v>
      </c>
      <c r="C10324" s="2">
        <v>44046.071527777778</v>
      </c>
      <c r="D10324" s="2">
        <v>44046.1</v>
      </c>
      <c r="E10324" t="s">
        <v>7610</v>
      </c>
    </row>
    <row r="10325" spans="1:5" x14ac:dyDescent="0.2">
      <c r="A10325" t="s">
        <v>7511</v>
      </c>
      <c r="B10325" t="s">
        <v>7512</v>
      </c>
      <c r="C10325" s="2">
        <v>44046.071527777778</v>
      </c>
      <c r="D10325" s="2">
        <v>44046.1</v>
      </c>
      <c r="E10325" t="s">
        <v>406</v>
      </c>
    </row>
    <row r="10326" spans="1:5" x14ac:dyDescent="0.2">
      <c r="A10326" t="s">
        <v>7511</v>
      </c>
      <c r="B10326" t="s">
        <v>7512</v>
      </c>
      <c r="C10326" s="2">
        <v>44046.071527777778</v>
      </c>
      <c r="D10326" s="2">
        <v>44046.1</v>
      </c>
      <c r="E10326" t="s">
        <v>7611</v>
      </c>
    </row>
    <row r="10327" spans="1:5" x14ac:dyDescent="0.2">
      <c r="A10327" t="s">
        <v>7511</v>
      </c>
      <c r="B10327" t="s">
        <v>7512</v>
      </c>
      <c r="C10327" s="2">
        <v>44046.071527777778</v>
      </c>
      <c r="D10327" s="2">
        <v>44046.1</v>
      </c>
      <c r="E10327" t="s">
        <v>409</v>
      </c>
    </row>
    <row r="10328" spans="1:5" x14ac:dyDescent="0.2">
      <c r="A10328" t="s">
        <v>7511</v>
      </c>
      <c r="B10328" t="s">
        <v>7512</v>
      </c>
      <c r="C10328" s="2">
        <v>44046.071527777778</v>
      </c>
      <c r="D10328" s="2">
        <v>44046.1</v>
      </c>
      <c r="E10328" t="s">
        <v>410</v>
      </c>
    </row>
    <row r="10329" spans="1:5" x14ac:dyDescent="0.2">
      <c r="A10329" t="s">
        <v>7511</v>
      </c>
      <c r="B10329" t="s">
        <v>7512</v>
      </c>
      <c r="C10329" s="2">
        <v>44046.071527777778</v>
      </c>
      <c r="D10329" s="2">
        <v>44046.1</v>
      </c>
      <c r="E10329" t="s">
        <v>411</v>
      </c>
    </row>
    <row r="10330" spans="1:5" x14ac:dyDescent="0.2">
      <c r="A10330" t="s">
        <v>7511</v>
      </c>
      <c r="B10330" t="s">
        <v>7512</v>
      </c>
      <c r="C10330" s="2">
        <v>44046.071527777778</v>
      </c>
      <c r="D10330" s="2">
        <v>44046.1</v>
      </c>
      <c r="E10330" t="s">
        <v>412</v>
      </c>
    </row>
    <row r="10331" spans="1:5" x14ac:dyDescent="0.2">
      <c r="A10331" t="s">
        <v>7511</v>
      </c>
      <c r="B10331" t="s">
        <v>7512</v>
      </c>
      <c r="C10331" s="2">
        <v>44046.071527777778</v>
      </c>
      <c r="D10331" s="2">
        <v>44046.1</v>
      </c>
      <c r="E10331" t="s">
        <v>5198</v>
      </c>
    </row>
    <row r="10332" spans="1:5" x14ac:dyDescent="0.2">
      <c r="A10332" t="s">
        <v>7511</v>
      </c>
      <c r="B10332" t="s">
        <v>7512</v>
      </c>
      <c r="C10332" s="2">
        <v>44046.071527777778</v>
      </c>
      <c r="D10332" s="2">
        <v>44046.1</v>
      </c>
      <c r="E10332" t="s">
        <v>413</v>
      </c>
    </row>
    <row r="10333" spans="1:5" x14ac:dyDescent="0.2">
      <c r="A10333" t="s">
        <v>7511</v>
      </c>
      <c r="B10333" t="s">
        <v>7512</v>
      </c>
      <c r="C10333" s="2">
        <v>44046.071527777778</v>
      </c>
      <c r="D10333" s="2">
        <v>44046.1</v>
      </c>
      <c r="E10333" t="s">
        <v>414</v>
      </c>
    </row>
    <row r="10334" spans="1:5" x14ac:dyDescent="0.2">
      <c r="A10334" t="s">
        <v>7511</v>
      </c>
      <c r="B10334" t="s">
        <v>7512</v>
      </c>
      <c r="C10334" s="2">
        <v>44046.071527777778</v>
      </c>
      <c r="D10334" s="2">
        <v>44046.1</v>
      </c>
      <c r="E10334" t="s">
        <v>415</v>
      </c>
    </row>
    <row r="10335" spans="1:5" x14ac:dyDescent="0.2">
      <c r="A10335" t="s">
        <v>7511</v>
      </c>
      <c r="B10335" t="s">
        <v>7512</v>
      </c>
      <c r="C10335" s="2">
        <v>44046.071527777778</v>
      </c>
      <c r="D10335" s="2">
        <v>44046.1</v>
      </c>
      <c r="E10335" t="s">
        <v>5200</v>
      </c>
    </row>
    <row r="10336" spans="1:5" x14ac:dyDescent="0.2">
      <c r="A10336" t="s">
        <v>7511</v>
      </c>
      <c r="B10336" t="s">
        <v>7512</v>
      </c>
      <c r="C10336" s="2">
        <v>44046.071527777778</v>
      </c>
      <c r="D10336" s="2">
        <v>44046.1</v>
      </c>
      <c r="E10336" t="s">
        <v>416</v>
      </c>
    </row>
    <row r="10337" spans="1:5" x14ac:dyDescent="0.2">
      <c r="A10337" t="s">
        <v>7511</v>
      </c>
      <c r="B10337" t="s">
        <v>7512</v>
      </c>
      <c r="C10337" s="2">
        <v>44046.071527777778</v>
      </c>
      <c r="D10337" s="2">
        <v>44046.1</v>
      </c>
      <c r="E10337" t="s">
        <v>417</v>
      </c>
    </row>
    <row r="10338" spans="1:5" x14ac:dyDescent="0.2">
      <c r="A10338" t="s">
        <v>7511</v>
      </c>
      <c r="B10338" t="s">
        <v>7512</v>
      </c>
      <c r="C10338" s="2">
        <v>44046.071527777778</v>
      </c>
      <c r="D10338" s="2">
        <v>44046.1</v>
      </c>
      <c r="E10338" t="s">
        <v>421</v>
      </c>
    </row>
    <row r="10339" spans="1:5" x14ac:dyDescent="0.2">
      <c r="A10339" t="s">
        <v>7511</v>
      </c>
      <c r="B10339" t="s">
        <v>7512</v>
      </c>
      <c r="C10339" s="2">
        <v>44046.071527777778</v>
      </c>
      <c r="D10339" s="2">
        <v>44046.1</v>
      </c>
      <c r="E10339" t="s">
        <v>7612</v>
      </c>
    </row>
    <row r="10340" spans="1:5" x14ac:dyDescent="0.2">
      <c r="A10340" t="s">
        <v>7511</v>
      </c>
      <c r="B10340" t="s">
        <v>7512</v>
      </c>
      <c r="C10340" s="2">
        <v>44046.071527777778</v>
      </c>
      <c r="D10340" s="2">
        <v>44046.1</v>
      </c>
      <c r="E10340" t="s">
        <v>7613</v>
      </c>
    </row>
    <row r="10341" spans="1:5" x14ac:dyDescent="0.2">
      <c r="A10341" t="s">
        <v>7511</v>
      </c>
      <c r="B10341" t="s">
        <v>7512</v>
      </c>
      <c r="C10341" s="2">
        <v>44046.071527777778</v>
      </c>
      <c r="D10341" s="2">
        <v>44046.1</v>
      </c>
      <c r="E10341" t="s">
        <v>422</v>
      </c>
    </row>
    <row r="10342" spans="1:5" x14ac:dyDescent="0.2">
      <c r="A10342" t="s">
        <v>7511</v>
      </c>
      <c r="B10342" t="s">
        <v>7512</v>
      </c>
      <c r="C10342" s="2">
        <v>44046.071527777778</v>
      </c>
      <c r="D10342" s="2">
        <v>44046.1</v>
      </c>
      <c r="E10342" t="s">
        <v>423</v>
      </c>
    </row>
    <row r="10343" spans="1:5" x14ac:dyDescent="0.2">
      <c r="A10343" t="s">
        <v>7511</v>
      </c>
      <c r="B10343" t="s">
        <v>7512</v>
      </c>
      <c r="C10343" s="2">
        <v>44046.071527777778</v>
      </c>
      <c r="D10343" s="2">
        <v>44046.1</v>
      </c>
      <c r="E10343" t="s">
        <v>424</v>
      </c>
    </row>
    <row r="10344" spans="1:5" x14ac:dyDescent="0.2">
      <c r="A10344" t="s">
        <v>7511</v>
      </c>
      <c r="B10344" t="s">
        <v>7512</v>
      </c>
      <c r="C10344" s="2">
        <v>44046.071527777778</v>
      </c>
      <c r="D10344" s="2">
        <v>44046.1</v>
      </c>
      <c r="E10344" t="s">
        <v>5202</v>
      </c>
    </row>
    <row r="10345" spans="1:5" x14ac:dyDescent="0.2">
      <c r="A10345" t="s">
        <v>7511</v>
      </c>
      <c r="B10345" t="s">
        <v>7512</v>
      </c>
      <c r="C10345" s="2">
        <v>44046.071527777778</v>
      </c>
      <c r="D10345" s="2">
        <v>44046.1</v>
      </c>
      <c r="E10345" t="s">
        <v>426</v>
      </c>
    </row>
    <row r="10346" spans="1:5" x14ac:dyDescent="0.2">
      <c r="A10346" t="s">
        <v>7511</v>
      </c>
      <c r="B10346" t="s">
        <v>7512</v>
      </c>
      <c r="C10346" s="2">
        <v>44046.071527777778</v>
      </c>
      <c r="D10346" s="2">
        <v>44046.1</v>
      </c>
      <c r="E10346" t="s">
        <v>428</v>
      </c>
    </row>
    <row r="10347" spans="1:5" x14ac:dyDescent="0.2">
      <c r="A10347" t="s">
        <v>7511</v>
      </c>
      <c r="B10347" t="s">
        <v>7512</v>
      </c>
      <c r="C10347" s="2">
        <v>44046.071527777778</v>
      </c>
      <c r="D10347" s="2">
        <v>44046.1</v>
      </c>
      <c r="E10347" t="s">
        <v>429</v>
      </c>
    </row>
    <row r="10348" spans="1:5" x14ac:dyDescent="0.2">
      <c r="A10348" t="s">
        <v>7511</v>
      </c>
      <c r="B10348" t="s">
        <v>7512</v>
      </c>
      <c r="C10348" s="2">
        <v>44046.071527777778</v>
      </c>
      <c r="D10348" s="2">
        <v>44046.1</v>
      </c>
      <c r="E10348" t="s">
        <v>7614</v>
      </c>
    </row>
    <row r="10349" spans="1:5" x14ac:dyDescent="0.2">
      <c r="A10349" t="s">
        <v>7511</v>
      </c>
      <c r="B10349" t="s">
        <v>7512</v>
      </c>
      <c r="C10349" s="2">
        <v>44046.071527777778</v>
      </c>
      <c r="D10349" s="2">
        <v>44046.1</v>
      </c>
      <c r="E10349" t="s">
        <v>430</v>
      </c>
    </row>
    <row r="10350" spans="1:5" x14ac:dyDescent="0.2">
      <c r="A10350" t="s">
        <v>7511</v>
      </c>
      <c r="B10350" t="s">
        <v>7512</v>
      </c>
      <c r="C10350" s="2">
        <v>44046.071527777778</v>
      </c>
      <c r="D10350" s="2">
        <v>44046.1</v>
      </c>
      <c r="E10350" t="s">
        <v>5205</v>
      </c>
    </row>
    <row r="10351" spans="1:5" x14ac:dyDescent="0.2">
      <c r="A10351" t="s">
        <v>7511</v>
      </c>
      <c r="B10351" t="s">
        <v>7512</v>
      </c>
      <c r="C10351" s="2">
        <v>44046.071527777778</v>
      </c>
      <c r="D10351" s="2">
        <v>44046.1</v>
      </c>
      <c r="E10351" t="s">
        <v>432</v>
      </c>
    </row>
    <row r="10352" spans="1:5" x14ac:dyDescent="0.2">
      <c r="A10352" t="s">
        <v>7511</v>
      </c>
      <c r="B10352" t="s">
        <v>7512</v>
      </c>
      <c r="C10352" s="2">
        <v>44046.071527777778</v>
      </c>
      <c r="D10352" s="2">
        <v>44046.1</v>
      </c>
      <c r="E10352" t="s">
        <v>433</v>
      </c>
    </row>
    <row r="10353" spans="1:5" x14ac:dyDescent="0.2">
      <c r="A10353" t="s">
        <v>7511</v>
      </c>
      <c r="B10353" t="s">
        <v>7512</v>
      </c>
      <c r="C10353" s="2">
        <v>44046.071527777778</v>
      </c>
      <c r="D10353" s="2">
        <v>44046.1</v>
      </c>
      <c r="E10353" t="s">
        <v>5206</v>
      </c>
    </row>
    <row r="10354" spans="1:5" x14ac:dyDescent="0.2">
      <c r="A10354" t="s">
        <v>7511</v>
      </c>
      <c r="B10354" t="s">
        <v>7512</v>
      </c>
      <c r="C10354" s="2">
        <v>44046.071527777778</v>
      </c>
      <c r="D10354" s="2">
        <v>44046.1</v>
      </c>
      <c r="E10354" t="s">
        <v>435</v>
      </c>
    </row>
    <row r="10355" spans="1:5" x14ac:dyDescent="0.2">
      <c r="A10355" t="s">
        <v>7511</v>
      </c>
      <c r="B10355" t="s">
        <v>7512</v>
      </c>
      <c r="C10355" s="2">
        <v>44046.071527777778</v>
      </c>
      <c r="D10355" s="2">
        <v>44046.1</v>
      </c>
      <c r="E10355" t="s">
        <v>436</v>
      </c>
    </row>
    <row r="10356" spans="1:5" x14ac:dyDescent="0.2">
      <c r="A10356" t="s">
        <v>7511</v>
      </c>
      <c r="B10356" t="s">
        <v>7512</v>
      </c>
      <c r="C10356" s="2">
        <v>44046.071527777778</v>
      </c>
      <c r="D10356" s="2">
        <v>44046.1</v>
      </c>
      <c r="E10356" t="s">
        <v>437</v>
      </c>
    </row>
    <row r="10357" spans="1:5" x14ac:dyDescent="0.2">
      <c r="A10357" t="s">
        <v>7511</v>
      </c>
      <c r="B10357" t="s">
        <v>7512</v>
      </c>
      <c r="C10357" s="2">
        <v>44046.071527777778</v>
      </c>
      <c r="D10357" s="2">
        <v>44046.1</v>
      </c>
      <c r="E10357" t="s">
        <v>438</v>
      </c>
    </row>
    <row r="10358" spans="1:5" x14ac:dyDescent="0.2">
      <c r="A10358" t="s">
        <v>7511</v>
      </c>
      <c r="B10358" t="s">
        <v>7512</v>
      </c>
      <c r="C10358" s="2">
        <v>44046.071527777778</v>
      </c>
      <c r="D10358" s="2">
        <v>44046.1</v>
      </c>
      <c r="E10358" t="s">
        <v>439</v>
      </c>
    </row>
    <row r="10359" spans="1:5" x14ac:dyDescent="0.2">
      <c r="A10359" t="s">
        <v>7511</v>
      </c>
      <c r="B10359" t="s">
        <v>7512</v>
      </c>
      <c r="C10359" s="2">
        <v>44046.071527777778</v>
      </c>
      <c r="D10359" s="2">
        <v>44046.1</v>
      </c>
      <c r="E10359" t="s">
        <v>5208</v>
      </c>
    </row>
    <row r="10360" spans="1:5" x14ac:dyDescent="0.2">
      <c r="A10360" t="s">
        <v>7511</v>
      </c>
      <c r="B10360" t="s">
        <v>7512</v>
      </c>
      <c r="C10360" s="2">
        <v>44046.071527777778</v>
      </c>
      <c r="D10360" s="2">
        <v>44046.1</v>
      </c>
      <c r="E10360" t="s">
        <v>441</v>
      </c>
    </row>
    <row r="10361" spans="1:5" x14ac:dyDescent="0.2">
      <c r="A10361" t="s">
        <v>7511</v>
      </c>
      <c r="B10361" t="s">
        <v>7512</v>
      </c>
      <c r="C10361" s="2">
        <v>44046.071527777778</v>
      </c>
      <c r="D10361" s="2">
        <v>44046.1</v>
      </c>
      <c r="E10361" t="s">
        <v>7615</v>
      </c>
    </row>
    <row r="10362" spans="1:5" x14ac:dyDescent="0.2">
      <c r="A10362" t="s">
        <v>7511</v>
      </c>
      <c r="B10362" t="s">
        <v>7512</v>
      </c>
      <c r="C10362" s="2">
        <v>44046.071527777778</v>
      </c>
      <c r="D10362" s="2">
        <v>44046.1</v>
      </c>
      <c r="E10362" t="s">
        <v>7616</v>
      </c>
    </row>
    <row r="10363" spans="1:5" x14ac:dyDescent="0.2">
      <c r="A10363" t="s">
        <v>7511</v>
      </c>
      <c r="B10363" t="s">
        <v>7512</v>
      </c>
      <c r="C10363" s="2">
        <v>44046.071527777778</v>
      </c>
      <c r="D10363" s="2">
        <v>44046.1</v>
      </c>
      <c r="E10363" t="s">
        <v>5210</v>
      </c>
    </row>
    <row r="10364" spans="1:5" x14ac:dyDescent="0.2">
      <c r="A10364" t="s">
        <v>7511</v>
      </c>
      <c r="B10364" t="s">
        <v>7512</v>
      </c>
      <c r="C10364" s="2">
        <v>44046.071527777778</v>
      </c>
      <c r="D10364" s="2">
        <v>44046.1</v>
      </c>
      <c r="E10364" t="s">
        <v>443</v>
      </c>
    </row>
    <row r="10365" spans="1:5" x14ac:dyDescent="0.2">
      <c r="A10365" t="s">
        <v>7511</v>
      </c>
      <c r="B10365" t="s">
        <v>7512</v>
      </c>
      <c r="C10365" s="2">
        <v>44046.071527777778</v>
      </c>
      <c r="D10365" s="2">
        <v>44046.1</v>
      </c>
      <c r="E10365" t="s">
        <v>445</v>
      </c>
    </row>
    <row r="10366" spans="1:5" x14ac:dyDescent="0.2">
      <c r="A10366" t="s">
        <v>7511</v>
      </c>
      <c r="B10366" t="s">
        <v>7512</v>
      </c>
      <c r="C10366" s="2">
        <v>44046.071527777778</v>
      </c>
      <c r="D10366" s="2">
        <v>44046.1</v>
      </c>
      <c r="E10366" t="s">
        <v>7617</v>
      </c>
    </row>
    <row r="10367" spans="1:5" x14ac:dyDescent="0.2">
      <c r="A10367" t="s">
        <v>7511</v>
      </c>
      <c r="B10367" t="s">
        <v>7512</v>
      </c>
      <c r="C10367" s="2">
        <v>44046.071527777778</v>
      </c>
      <c r="D10367" s="2">
        <v>44046.1</v>
      </c>
      <c r="E10367" t="s">
        <v>7618</v>
      </c>
    </row>
    <row r="10368" spans="1:5" x14ac:dyDescent="0.2">
      <c r="A10368" t="s">
        <v>7511</v>
      </c>
      <c r="B10368" t="s">
        <v>7512</v>
      </c>
      <c r="C10368" s="2">
        <v>44046.071527777778</v>
      </c>
      <c r="D10368" s="2">
        <v>44046.1</v>
      </c>
      <c r="E10368" t="s">
        <v>7619</v>
      </c>
    </row>
    <row r="10369" spans="1:5" x14ac:dyDescent="0.2">
      <c r="A10369" t="s">
        <v>7511</v>
      </c>
      <c r="B10369" t="s">
        <v>7512</v>
      </c>
      <c r="C10369" s="2">
        <v>44046.071527777778</v>
      </c>
      <c r="D10369" s="2">
        <v>44046.1</v>
      </c>
      <c r="E10369" t="s">
        <v>448</v>
      </c>
    </row>
    <row r="10370" spans="1:5" x14ac:dyDescent="0.2">
      <c r="A10370" t="s">
        <v>7511</v>
      </c>
      <c r="B10370" t="s">
        <v>7512</v>
      </c>
      <c r="C10370" s="2">
        <v>44046.071527777778</v>
      </c>
      <c r="D10370" s="2">
        <v>44046.1</v>
      </c>
      <c r="E10370" t="s">
        <v>5212</v>
      </c>
    </row>
    <row r="10371" spans="1:5" x14ac:dyDescent="0.2">
      <c r="A10371" t="s">
        <v>7511</v>
      </c>
      <c r="B10371" t="s">
        <v>7512</v>
      </c>
      <c r="C10371" s="2">
        <v>44046.071527777778</v>
      </c>
      <c r="D10371" s="2">
        <v>44046.1</v>
      </c>
      <c r="E10371" t="s">
        <v>5214</v>
      </c>
    </row>
    <row r="10372" spans="1:5" x14ac:dyDescent="0.2">
      <c r="A10372" t="s">
        <v>7511</v>
      </c>
      <c r="B10372" t="s">
        <v>7512</v>
      </c>
      <c r="C10372" s="2">
        <v>44046.071527777778</v>
      </c>
      <c r="D10372" s="2">
        <v>44046.1</v>
      </c>
      <c r="E10372" t="s">
        <v>7620</v>
      </c>
    </row>
    <row r="10373" spans="1:5" x14ac:dyDescent="0.2">
      <c r="A10373" t="s">
        <v>7511</v>
      </c>
      <c r="B10373" t="s">
        <v>7512</v>
      </c>
      <c r="C10373" s="2">
        <v>44046.071527777778</v>
      </c>
      <c r="D10373" s="2">
        <v>44046.1</v>
      </c>
      <c r="E10373" t="s">
        <v>450</v>
      </c>
    </row>
    <row r="10374" spans="1:5" x14ac:dyDescent="0.2">
      <c r="A10374" t="s">
        <v>7511</v>
      </c>
      <c r="B10374" t="s">
        <v>7512</v>
      </c>
      <c r="C10374" s="2">
        <v>44046.071527777778</v>
      </c>
      <c r="D10374" s="2">
        <v>44046.1</v>
      </c>
      <c r="E10374" t="s">
        <v>452</v>
      </c>
    </row>
    <row r="10375" spans="1:5" x14ac:dyDescent="0.2">
      <c r="A10375" t="s">
        <v>7511</v>
      </c>
      <c r="B10375" t="s">
        <v>7512</v>
      </c>
      <c r="C10375" s="2">
        <v>44046.071527777778</v>
      </c>
      <c r="D10375" s="2">
        <v>44046.1</v>
      </c>
      <c r="E10375" t="s">
        <v>453</v>
      </c>
    </row>
    <row r="10376" spans="1:5" x14ac:dyDescent="0.2">
      <c r="A10376" t="s">
        <v>7511</v>
      </c>
      <c r="B10376" t="s">
        <v>7512</v>
      </c>
      <c r="C10376" s="2">
        <v>44046.071527777778</v>
      </c>
      <c r="D10376" s="2">
        <v>44046.1</v>
      </c>
      <c r="E10376" t="s">
        <v>456</v>
      </c>
    </row>
    <row r="10377" spans="1:5" x14ac:dyDescent="0.2">
      <c r="A10377" t="s">
        <v>7511</v>
      </c>
      <c r="B10377" t="s">
        <v>7512</v>
      </c>
      <c r="C10377" s="2">
        <v>44046.071527777778</v>
      </c>
      <c r="D10377" s="2">
        <v>44046.1</v>
      </c>
      <c r="E10377" t="s">
        <v>7621</v>
      </c>
    </row>
    <row r="10378" spans="1:5" x14ac:dyDescent="0.2">
      <c r="A10378" t="s">
        <v>7511</v>
      </c>
      <c r="B10378" t="s">
        <v>7512</v>
      </c>
      <c r="C10378" s="2">
        <v>44046.071527777778</v>
      </c>
      <c r="D10378" s="2">
        <v>44046.1</v>
      </c>
      <c r="E10378" t="s">
        <v>7622</v>
      </c>
    </row>
    <row r="10379" spans="1:5" x14ac:dyDescent="0.2">
      <c r="A10379" t="s">
        <v>7511</v>
      </c>
      <c r="B10379" t="s">
        <v>7512</v>
      </c>
      <c r="C10379" s="2">
        <v>44046.071527777778</v>
      </c>
      <c r="D10379" s="2">
        <v>44046.1</v>
      </c>
      <c r="E10379" t="s">
        <v>458</v>
      </c>
    </row>
    <row r="10380" spans="1:5" x14ac:dyDescent="0.2">
      <c r="A10380" t="s">
        <v>7511</v>
      </c>
      <c r="B10380" t="s">
        <v>7512</v>
      </c>
      <c r="C10380" s="2">
        <v>44046.071527777778</v>
      </c>
      <c r="D10380" s="2">
        <v>44046.1</v>
      </c>
      <c r="E10380" t="s">
        <v>459</v>
      </c>
    </row>
    <row r="10381" spans="1:5" x14ac:dyDescent="0.2">
      <c r="A10381" t="s">
        <v>7511</v>
      </c>
      <c r="B10381" t="s">
        <v>7512</v>
      </c>
      <c r="C10381" s="2">
        <v>44046.071527777778</v>
      </c>
      <c r="D10381" s="2">
        <v>44046.1</v>
      </c>
      <c r="E10381" t="s">
        <v>7623</v>
      </c>
    </row>
    <row r="10382" spans="1:5" x14ac:dyDescent="0.2">
      <c r="A10382" t="s">
        <v>7511</v>
      </c>
      <c r="B10382" t="s">
        <v>7512</v>
      </c>
      <c r="C10382" s="2">
        <v>44046.071527777778</v>
      </c>
      <c r="D10382" s="2">
        <v>44046.1</v>
      </c>
      <c r="E10382" t="s">
        <v>7624</v>
      </c>
    </row>
    <row r="10383" spans="1:5" x14ac:dyDescent="0.2">
      <c r="A10383" t="s">
        <v>7511</v>
      </c>
      <c r="B10383" t="s">
        <v>7512</v>
      </c>
      <c r="C10383" s="2">
        <v>44046.071527777778</v>
      </c>
      <c r="D10383" s="2">
        <v>44046.1</v>
      </c>
      <c r="E10383" t="s">
        <v>5217</v>
      </c>
    </row>
    <row r="10384" spans="1:5" x14ac:dyDescent="0.2">
      <c r="A10384" t="s">
        <v>7511</v>
      </c>
      <c r="B10384" t="s">
        <v>7512</v>
      </c>
      <c r="C10384" s="2">
        <v>44046.071527777778</v>
      </c>
      <c r="D10384" s="2">
        <v>44046.1</v>
      </c>
      <c r="E10384" t="s">
        <v>461</v>
      </c>
    </row>
    <row r="10385" spans="1:5" x14ac:dyDescent="0.2">
      <c r="A10385" t="s">
        <v>7511</v>
      </c>
      <c r="B10385" t="s">
        <v>7512</v>
      </c>
      <c r="C10385" s="2">
        <v>44046.071527777778</v>
      </c>
      <c r="D10385" s="2">
        <v>44046.1</v>
      </c>
      <c r="E10385" t="s">
        <v>5218</v>
      </c>
    </row>
    <row r="10386" spans="1:5" x14ac:dyDescent="0.2">
      <c r="A10386" t="s">
        <v>7511</v>
      </c>
      <c r="B10386" t="s">
        <v>7512</v>
      </c>
      <c r="C10386" s="2">
        <v>44046.071527777778</v>
      </c>
      <c r="D10386" s="2">
        <v>44046.1</v>
      </c>
      <c r="E10386" t="s">
        <v>463</v>
      </c>
    </row>
    <row r="10387" spans="1:5" x14ac:dyDescent="0.2">
      <c r="A10387" t="s">
        <v>7511</v>
      </c>
      <c r="B10387" t="s">
        <v>7512</v>
      </c>
      <c r="C10387" s="2">
        <v>44046.071527777778</v>
      </c>
      <c r="D10387" s="2">
        <v>44046.1</v>
      </c>
      <c r="E10387" t="s">
        <v>5219</v>
      </c>
    </row>
    <row r="10388" spans="1:5" x14ac:dyDescent="0.2">
      <c r="A10388" t="s">
        <v>7511</v>
      </c>
      <c r="B10388" t="s">
        <v>7512</v>
      </c>
      <c r="C10388" s="2">
        <v>44046.071527777778</v>
      </c>
      <c r="D10388" s="2">
        <v>44046.1</v>
      </c>
      <c r="E10388" t="s">
        <v>5220</v>
      </c>
    </row>
    <row r="10389" spans="1:5" x14ac:dyDescent="0.2">
      <c r="A10389" t="s">
        <v>7511</v>
      </c>
      <c r="B10389" t="s">
        <v>7512</v>
      </c>
      <c r="C10389" s="2">
        <v>44046.071527777778</v>
      </c>
      <c r="D10389" s="2">
        <v>44046.1</v>
      </c>
      <c r="E10389" t="s">
        <v>5221</v>
      </c>
    </row>
    <row r="10390" spans="1:5" x14ac:dyDescent="0.2">
      <c r="A10390" t="s">
        <v>7511</v>
      </c>
      <c r="B10390" t="s">
        <v>7512</v>
      </c>
      <c r="C10390" s="2">
        <v>44046.071527777778</v>
      </c>
      <c r="D10390" s="2">
        <v>44046.1</v>
      </c>
      <c r="E10390" t="s">
        <v>5222</v>
      </c>
    </row>
    <row r="10391" spans="1:5" x14ac:dyDescent="0.2">
      <c r="A10391" t="s">
        <v>7511</v>
      </c>
      <c r="B10391" t="s">
        <v>7512</v>
      </c>
      <c r="C10391" s="2">
        <v>44046.071527777778</v>
      </c>
      <c r="D10391" s="2">
        <v>44046.1</v>
      </c>
      <c r="E10391" t="s">
        <v>5223</v>
      </c>
    </row>
    <row r="10392" spans="1:5" x14ac:dyDescent="0.2">
      <c r="A10392" t="s">
        <v>7511</v>
      </c>
      <c r="B10392" t="s">
        <v>7512</v>
      </c>
      <c r="C10392" s="2">
        <v>44046.071527777778</v>
      </c>
      <c r="D10392" s="2">
        <v>44046.1</v>
      </c>
      <c r="E10392" t="s">
        <v>7625</v>
      </c>
    </row>
    <row r="10393" spans="1:5" x14ac:dyDescent="0.2">
      <c r="A10393" t="s">
        <v>7511</v>
      </c>
      <c r="B10393" t="s">
        <v>7512</v>
      </c>
      <c r="C10393" s="2">
        <v>44046.071527777778</v>
      </c>
      <c r="D10393" s="2">
        <v>44046.1</v>
      </c>
      <c r="E10393" t="s">
        <v>466</v>
      </c>
    </row>
    <row r="10394" spans="1:5" x14ac:dyDescent="0.2">
      <c r="A10394" t="s">
        <v>7511</v>
      </c>
      <c r="B10394" t="s">
        <v>7512</v>
      </c>
      <c r="C10394" s="2">
        <v>44046.071527777778</v>
      </c>
      <c r="D10394" s="2">
        <v>44046.1</v>
      </c>
      <c r="E10394" t="s">
        <v>7626</v>
      </c>
    </row>
    <row r="10395" spans="1:5" x14ac:dyDescent="0.2">
      <c r="A10395" t="s">
        <v>7511</v>
      </c>
      <c r="B10395" t="s">
        <v>7512</v>
      </c>
      <c r="C10395" s="2">
        <v>44046.071527777778</v>
      </c>
      <c r="D10395" s="2">
        <v>44046.1</v>
      </c>
      <c r="E10395" t="s">
        <v>5225</v>
      </c>
    </row>
    <row r="10396" spans="1:5" x14ac:dyDescent="0.2">
      <c r="A10396" t="s">
        <v>7511</v>
      </c>
      <c r="B10396" t="s">
        <v>7512</v>
      </c>
      <c r="C10396" s="2">
        <v>44046.071527777778</v>
      </c>
      <c r="D10396" s="2">
        <v>44046.1</v>
      </c>
      <c r="E10396" t="s">
        <v>467</v>
      </c>
    </row>
    <row r="10397" spans="1:5" x14ac:dyDescent="0.2">
      <c r="A10397" t="s">
        <v>7511</v>
      </c>
      <c r="B10397" t="s">
        <v>7512</v>
      </c>
      <c r="C10397" s="2">
        <v>44046.071527777778</v>
      </c>
      <c r="D10397" s="2">
        <v>44046.1</v>
      </c>
      <c r="E10397" t="s">
        <v>470</v>
      </c>
    </row>
    <row r="10398" spans="1:5" x14ac:dyDescent="0.2">
      <c r="A10398" t="s">
        <v>7511</v>
      </c>
      <c r="B10398" t="s">
        <v>7512</v>
      </c>
      <c r="C10398" s="2">
        <v>44046.071527777778</v>
      </c>
      <c r="D10398" s="2">
        <v>44046.1</v>
      </c>
      <c r="E10398" t="s">
        <v>7627</v>
      </c>
    </row>
    <row r="10399" spans="1:5" x14ac:dyDescent="0.2">
      <c r="A10399" t="s">
        <v>7511</v>
      </c>
      <c r="B10399" t="s">
        <v>7512</v>
      </c>
      <c r="C10399" s="2">
        <v>44046.071527777778</v>
      </c>
      <c r="D10399" s="2">
        <v>44046.1</v>
      </c>
      <c r="E10399" t="s">
        <v>472</v>
      </c>
    </row>
    <row r="10400" spans="1:5" x14ac:dyDescent="0.2">
      <c r="A10400" t="s">
        <v>7511</v>
      </c>
      <c r="B10400" t="s">
        <v>7512</v>
      </c>
      <c r="C10400" s="2">
        <v>44046.071527777778</v>
      </c>
      <c r="D10400" s="2">
        <v>44046.1</v>
      </c>
      <c r="E10400" t="s">
        <v>5228</v>
      </c>
    </row>
    <row r="10401" spans="1:5" x14ac:dyDescent="0.2">
      <c r="A10401" t="s">
        <v>7511</v>
      </c>
      <c r="B10401" t="s">
        <v>7512</v>
      </c>
      <c r="C10401" s="2">
        <v>44046.071527777778</v>
      </c>
      <c r="D10401" s="2">
        <v>44046.1</v>
      </c>
      <c r="E10401" t="s">
        <v>7628</v>
      </c>
    </row>
    <row r="10402" spans="1:5" x14ac:dyDescent="0.2">
      <c r="A10402" t="s">
        <v>7511</v>
      </c>
      <c r="B10402" t="s">
        <v>7512</v>
      </c>
      <c r="C10402" s="2">
        <v>44046.071527777778</v>
      </c>
      <c r="D10402" s="2">
        <v>44046.1</v>
      </c>
      <c r="E10402" t="s">
        <v>473</v>
      </c>
    </row>
    <row r="10403" spans="1:5" x14ac:dyDescent="0.2">
      <c r="A10403" t="s">
        <v>7511</v>
      </c>
      <c r="B10403" t="s">
        <v>7512</v>
      </c>
      <c r="C10403" s="2">
        <v>44046.071527777778</v>
      </c>
      <c r="D10403" s="2">
        <v>44046.1</v>
      </c>
      <c r="E10403" t="s">
        <v>475</v>
      </c>
    </row>
    <row r="10404" spans="1:5" x14ac:dyDescent="0.2">
      <c r="A10404" t="s">
        <v>7511</v>
      </c>
      <c r="B10404" t="s">
        <v>7512</v>
      </c>
      <c r="C10404" s="2">
        <v>44046.071527777778</v>
      </c>
      <c r="D10404" s="2">
        <v>44046.1</v>
      </c>
      <c r="E10404" t="s">
        <v>7629</v>
      </c>
    </row>
    <row r="10405" spans="1:5" x14ac:dyDescent="0.2">
      <c r="A10405" t="s">
        <v>7511</v>
      </c>
      <c r="B10405" t="s">
        <v>7512</v>
      </c>
      <c r="C10405" s="2">
        <v>44046.071527777778</v>
      </c>
      <c r="D10405" s="2">
        <v>44046.1</v>
      </c>
      <c r="E10405" t="s">
        <v>5229</v>
      </c>
    </row>
    <row r="10406" spans="1:5" x14ac:dyDescent="0.2">
      <c r="A10406" t="s">
        <v>7511</v>
      </c>
      <c r="B10406" t="s">
        <v>7512</v>
      </c>
      <c r="C10406" s="2">
        <v>44046.071527777778</v>
      </c>
      <c r="D10406" s="2">
        <v>44046.1</v>
      </c>
      <c r="E10406" t="s">
        <v>478</v>
      </c>
    </row>
    <row r="10407" spans="1:5" x14ac:dyDescent="0.2">
      <c r="A10407" t="s">
        <v>7511</v>
      </c>
      <c r="B10407" t="s">
        <v>7512</v>
      </c>
      <c r="C10407" s="2">
        <v>44046.071527777778</v>
      </c>
      <c r="D10407" s="2">
        <v>44046.1</v>
      </c>
      <c r="E10407" t="s">
        <v>479</v>
      </c>
    </row>
    <row r="10408" spans="1:5" x14ac:dyDescent="0.2">
      <c r="A10408" t="s">
        <v>7511</v>
      </c>
      <c r="B10408" t="s">
        <v>7512</v>
      </c>
      <c r="C10408" s="2">
        <v>44046.071527777778</v>
      </c>
      <c r="D10408" s="2">
        <v>44046.1</v>
      </c>
      <c r="E10408" t="s">
        <v>480</v>
      </c>
    </row>
    <row r="10409" spans="1:5" x14ac:dyDescent="0.2">
      <c r="A10409" t="s">
        <v>7511</v>
      </c>
      <c r="B10409" t="s">
        <v>7512</v>
      </c>
      <c r="C10409" s="2">
        <v>44046.071527777778</v>
      </c>
      <c r="D10409" s="2">
        <v>44046.1</v>
      </c>
      <c r="E10409" t="s">
        <v>481</v>
      </c>
    </row>
    <row r="10410" spans="1:5" x14ac:dyDescent="0.2">
      <c r="A10410" t="s">
        <v>7511</v>
      </c>
      <c r="B10410" t="s">
        <v>7512</v>
      </c>
      <c r="C10410" s="2">
        <v>44046.071527777778</v>
      </c>
      <c r="D10410" s="2">
        <v>44046.1</v>
      </c>
      <c r="E10410" t="s">
        <v>482</v>
      </c>
    </row>
    <row r="10411" spans="1:5" x14ac:dyDescent="0.2">
      <c r="A10411" t="s">
        <v>7511</v>
      </c>
      <c r="B10411" t="s">
        <v>7512</v>
      </c>
      <c r="C10411" s="2">
        <v>44046.071527777778</v>
      </c>
      <c r="D10411" s="2">
        <v>44046.1</v>
      </c>
      <c r="E10411" t="s">
        <v>484</v>
      </c>
    </row>
    <row r="10412" spans="1:5" x14ac:dyDescent="0.2">
      <c r="A10412" t="s">
        <v>7511</v>
      </c>
      <c r="B10412" t="s">
        <v>7512</v>
      </c>
      <c r="C10412" s="2">
        <v>44046.071527777778</v>
      </c>
      <c r="D10412" s="2">
        <v>44046.1</v>
      </c>
      <c r="E10412" t="s">
        <v>485</v>
      </c>
    </row>
    <row r="10413" spans="1:5" x14ac:dyDescent="0.2">
      <c r="A10413" t="s">
        <v>7511</v>
      </c>
      <c r="B10413" t="s">
        <v>7512</v>
      </c>
      <c r="C10413" s="2">
        <v>44046.071527777778</v>
      </c>
      <c r="D10413" s="2">
        <v>44046.1</v>
      </c>
      <c r="E10413" t="s">
        <v>486</v>
      </c>
    </row>
    <row r="10414" spans="1:5" x14ac:dyDescent="0.2">
      <c r="A10414" t="s">
        <v>7511</v>
      </c>
      <c r="B10414" t="s">
        <v>7512</v>
      </c>
      <c r="C10414" s="2">
        <v>44046.071527777778</v>
      </c>
      <c r="D10414" s="2">
        <v>44046.1</v>
      </c>
      <c r="E10414" t="s">
        <v>5234</v>
      </c>
    </row>
    <row r="10415" spans="1:5" x14ac:dyDescent="0.2">
      <c r="A10415" t="s">
        <v>7511</v>
      </c>
      <c r="B10415" t="s">
        <v>7512</v>
      </c>
      <c r="C10415" s="2">
        <v>44046.071527777778</v>
      </c>
      <c r="D10415" s="2">
        <v>44046.1</v>
      </c>
      <c r="E10415" t="s">
        <v>7630</v>
      </c>
    </row>
    <row r="10416" spans="1:5" x14ac:dyDescent="0.2">
      <c r="A10416" t="s">
        <v>7511</v>
      </c>
      <c r="B10416" t="s">
        <v>7512</v>
      </c>
      <c r="C10416" s="2">
        <v>44046.071527777778</v>
      </c>
      <c r="D10416" s="2">
        <v>44046.1</v>
      </c>
      <c r="E10416" t="s">
        <v>7631</v>
      </c>
    </row>
    <row r="10417" spans="1:5" x14ac:dyDescent="0.2">
      <c r="A10417" t="s">
        <v>7511</v>
      </c>
      <c r="B10417" t="s">
        <v>7512</v>
      </c>
      <c r="C10417" s="2">
        <v>44046.071527777778</v>
      </c>
      <c r="D10417" s="2">
        <v>44046.1</v>
      </c>
      <c r="E10417" t="s">
        <v>5237</v>
      </c>
    </row>
    <row r="10418" spans="1:5" x14ac:dyDescent="0.2">
      <c r="A10418" t="s">
        <v>7511</v>
      </c>
      <c r="B10418" t="s">
        <v>7512</v>
      </c>
      <c r="C10418" s="2">
        <v>44046.071527777778</v>
      </c>
      <c r="D10418" s="2">
        <v>44046.1</v>
      </c>
      <c r="E10418" t="s">
        <v>490</v>
      </c>
    </row>
    <row r="10419" spans="1:5" x14ac:dyDescent="0.2">
      <c r="A10419" t="s">
        <v>7511</v>
      </c>
      <c r="B10419" t="s">
        <v>7512</v>
      </c>
      <c r="C10419" s="2">
        <v>44046.071527777778</v>
      </c>
      <c r="D10419" s="2">
        <v>44046.1</v>
      </c>
      <c r="E10419" t="s">
        <v>491</v>
      </c>
    </row>
    <row r="10420" spans="1:5" x14ac:dyDescent="0.2">
      <c r="A10420" t="s">
        <v>7511</v>
      </c>
      <c r="B10420" t="s">
        <v>7512</v>
      </c>
      <c r="C10420" s="2">
        <v>44046.071527777778</v>
      </c>
      <c r="D10420" s="2">
        <v>44046.1</v>
      </c>
      <c r="E10420" t="s">
        <v>492</v>
      </c>
    </row>
    <row r="10421" spans="1:5" x14ac:dyDescent="0.2">
      <c r="A10421" t="s">
        <v>7511</v>
      </c>
      <c r="B10421" t="s">
        <v>7512</v>
      </c>
      <c r="C10421" s="2">
        <v>44046.071527777778</v>
      </c>
      <c r="D10421" s="2">
        <v>44046.1</v>
      </c>
      <c r="E10421" t="s">
        <v>5240</v>
      </c>
    </row>
    <row r="10422" spans="1:5" x14ac:dyDescent="0.2">
      <c r="A10422" t="s">
        <v>7511</v>
      </c>
      <c r="B10422" t="s">
        <v>7512</v>
      </c>
      <c r="C10422" s="2">
        <v>44046.071527777778</v>
      </c>
      <c r="D10422" s="2">
        <v>44046.1</v>
      </c>
      <c r="E10422" t="s">
        <v>7632</v>
      </c>
    </row>
    <row r="10423" spans="1:5" x14ac:dyDescent="0.2">
      <c r="A10423" t="s">
        <v>7511</v>
      </c>
      <c r="B10423" t="s">
        <v>7512</v>
      </c>
      <c r="C10423" s="2">
        <v>44046.071527777778</v>
      </c>
      <c r="D10423" s="2">
        <v>44046.1</v>
      </c>
      <c r="E10423" t="s">
        <v>497</v>
      </c>
    </row>
    <row r="10424" spans="1:5" x14ac:dyDescent="0.2">
      <c r="A10424" t="s">
        <v>7511</v>
      </c>
      <c r="B10424" t="s">
        <v>7512</v>
      </c>
      <c r="C10424" s="2">
        <v>44046.071527777778</v>
      </c>
      <c r="D10424" s="2">
        <v>44046.1</v>
      </c>
      <c r="E10424" t="s">
        <v>498</v>
      </c>
    </row>
    <row r="10425" spans="1:5" x14ac:dyDescent="0.2">
      <c r="A10425" t="s">
        <v>7511</v>
      </c>
      <c r="B10425" t="s">
        <v>7512</v>
      </c>
      <c r="C10425" s="2">
        <v>44046.071527777778</v>
      </c>
      <c r="D10425" s="2">
        <v>44046.1</v>
      </c>
      <c r="E10425" t="s">
        <v>499</v>
      </c>
    </row>
    <row r="10426" spans="1:5" x14ac:dyDescent="0.2">
      <c r="A10426" t="s">
        <v>7511</v>
      </c>
      <c r="B10426" t="s">
        <v>7512</v>
      </c>
      <c r="C10426" s="2">
        <v>44046.071527777778</v>
      </c>
      <c r="D10426" s="2">
        <v>44046.1</v>
      </c>
      <c r="E10426" t="s">
        <v>5241</v>
      </c>
    </row>
    <row r="10427" spans="1:5" x14ac:dyDescent="0.2">
      <c r="A10427" t="s">
        <v>7511</v>
      </c>
      <c r="B10427" t="s">
        <v>7512</v>
      </c>
      <c r="C10427" s="2">
        <v>44046.071527777778</v>
      </c>
      <c r="D10427" s="2">
        <v>44046.1</v>
      </c>
      <c r="E10427" t="s">
        <v>7633</v>
      </c>
    </row>
    <row r="10428" spans="1:5" x14ac:dyDescent="0.2">
      <c r="A10428" t="s">
        <v>7511</v>
      </c>
      <c r="B10428" t="s">
        <v>7512</v>
      </c>
      <c r="C10428" s="2">
        <v>44046.071527777778</v>
      </c>
      <c r="D10428" s="2">
        <v>44046.1</v>
      </c>
      <c r="E10428" t="s">
        <v>5242</v>
      </c>
    </row>
    <row r="10429" spans="1:5" x14ac:dyDescent="0.2">
      <c r="A10429" t="s">
        <v>7511</v>
      </c>
      <c r="B10429" t="s">
        <v>7512</v>
      </c>
      <c r="C10429" s="2">
        <v>44046.071527777778</v>
      </c>
      <c r="D10429" s="2">
        <v>44046.1</v>
      </c>
      <c r="E10429" t="s">
        <v>500</v>
      </c>
    </row>
    <row r="10430" spans="1:5" x14ac:dyDescent="0.2">
      <c r="A10430" t="s">
        <v>7511</v>
      </c>
      <c r="B10430" t="s">
        <v>7512</v>
      </c>
      <c r="C10430" s="2">
        <v>44046.071527777778</v>
      </c>
      <c r="D10430" s="2">
        <v>44046.1</v>
      </c>
      <c r="E10430" t="s">
        <v>7634</v>
      </c>
    </row>
    <row r="10431" spans="1:5" x14ac:dyDescent="0.2">
      <c r="A10431" t="s">
        <v>7511</v>
      </c>
      <c r="B10431" t="s">
        <v>7512</v>
      </c>
      <c r="C10431" s="2">
        <v>44046.071527777778</v>
      </c>
      <c r="D10431" s="2">
        <v>44046.1</v>
      </c>
      <c r="E10431" t="s">
        <v>501</v>
      </c>
    </row>
    <row r="10432" spans="1:5" x14ac:dyDescent="0.2">
      <c r="A10432" t="s">
        <v>7511</v>
      </c>
      <c r="B10432" t="s">
        <v>7512</v>
      </c>
      <c r="C10432" s="2">
        <v>44046.071527777778</v>
      </c>
      <c r="D10432" s="2">
        <v>44046.1</v>
      </c>
      <c r="E10432" t="s">
        <v>7635</v>
      </c>
    </row>
    <row r="10433" spans="1:5" x14ac:dyDescent="0.2">
      <c r="A10433" t="s">
        <v>7511</v>
      </c>
      <c r="B10433" t="s">
        <v>7512</v>
      </c>
      <c r="C10433" s="2">
        <v>44046.071527777778</v>
      </c>
      <c r="D10433" s="2">
        <v>44046.1</v>
      </c>
      <c r="E10433" t="s">
        <v>5243</v>
      </c>
    </row>
    <row r="10434" spans="1:5" x14ac:dyDescent="0.2">
      <c r="A10434" t="s">
        <v>7511</v>
      </c>
      <c r="B10434" t="s">
        <v>7512</v>
      </c>
      <c r="C10434" s="2">
        <v>44046.071527777778</v>
      </c>
      <c r="D10434" s="2">
        <v>44046.1</v>
      </c>
      <c r="E10434" t="s">
        <v>504</v>
      </c>
    </row>
    <row r="10435" spans="1:5" x14ac:dyDescent="0.2">
      <c r="A10435" t="s">
        <v>7511</v>
      </c>
      <c r="B10435" t="s">
        <v>7512</v>
      </c>
      <c r="C10435" s="2">
        <v>44046.071527777778</v>
      </c>
      <c r="D10435" s="2">
        <v>44046.1</v>
      </c>
      <c r="E10435" t="s">
        <v>7636</v>
      </c>
    </row>
    <row r="10436" spans="1:5" x14ac:dyDescent="0.2">
      <c r="A10436" t="s">
        <v>7511</v>
      </c>
      <c r="B10436" t="s">
        <v>7512</v>
      </c>
      <c r="C10436" s="2">
        <v>44046.071527777778</v>
      </c>
      <c r="D10436" s="2">
        <v>44046.1</v>
      </c>
      <c r="E10436" t="s">
        <v>7637</v>
      </c>
    </row>
    <row r="10437" spans="1:5" x14ac:dyDescent="0.2">
      <c r="A10437" t="s">
        <v>7511</v>
      </c>
      <c r="B10437" t="s">
        <v>7512</v>
      </c>
      <c r="C10437" s="2">
        <v>44046.071527777778</v>
      </c>
      <c r="D10437" s="2">
        <v>44046.1</v>
      </c>
      <c r="E10437" t="s">
        <v>7638</v>
      </c>
    </row>
    <row r="10438" spans="1:5" x14ac:dyDescent="0.2">
      <c r="A10438" t="s">
        <v>7511</v>
      </c>
      <c r="B10438" t="s">
        <v>7512</v>
      </c>
      <c r="C10438" s="2">
        <v>44046.071527777778</v>
      </c>
      <c r="D10438" s="2">
        <v>44046.1</v>
      </c>
      <c r="E10438" t="s">
        <v>5246</v>
      </c>
    </row>
    <row r="10439" spans="1:5" x14ac:dyDescent="0.2">
      <c r="A10439" t="s">
        <v>7511</v>
      </c>
      <c r="B10439" t="s">
        <v>7512</v>
      </c>
      <c r="C10439" s="2">
        <v>44046.071527777778</v>
      </c>
      <c r="D10439" s="2">
        <v>44046.1</v>
      </c>
      <c r="E10439" t="s">
        <v>509</v>
      </c>
    </row>
    <row r="10440" spans="1:5" x14ac:dyDescent="0.2">
      <c r="A10440" t="s">
        <v>7511</v>
      </c>
      <c r="B10440" t="s">
        <v>7512</v>
      </c>
      <c r="C10440" s="2">
        <v>44046.071527777778</v>
      </c>
      <c r="D10440" s="2">
        <v>44046.1</v>
      </c>
      <c r="E10440" t="s">
        <v>512</v>
      </c>
    </row>
    <row r="10441" spans="1:5" x14ac:dyDescent="0.2">
      <c r="A10441" t="s">
        <v>7511</v>
      </c>
      <c r="B10441" t="s">
        <v>7512</v>
      </c>
      <c r="C10441" s="2">
        <v>44046.071527777778</v>
      </c>
      <c r="D10441" s="2">
        <v>44046.1</v>
      </c>
      <c r="E10441" t="s">
        <v>5250</v>
      </c>
    </row>
    <row r="10442" spans="1:5" x14ac:dyDescent="0.2">
      <c r="A10442" t="s">
        <v>7511</v>
      </c>
      <c r="B10442" t="s">
        <v>7512</v>
      </c>
      <c r="C10442" s="2">
        <v>44046.071527777778</v>
      </c>
      <c r="D10442" s="2">
        <v>44046.1</v>
      </c>
      <c r="E10442" t="s">
        <v>7639</v>
      </c>
    </row>
    <row r="10443" spans="1:5" x14ac:dyDescent="0.2">
      <c r="A10443" t="s">
        <v>7511</v>
      </c>
      <c r="B10443" t="s">
        <v>7512</v>
      </c>
      <c r="C10443" s="2">
        <v>44046.071527777778</v>
      </c>
      <c r="D10443" s="2">
        <v>44046.1</v>
      </c>
      <c r="E10443" t="s">
        <v>513</v>
      </c>
    </row>
    <row r="10444" spans="1:5" x14ac:dyDescent="0.2">
      <c r="A10444" t="s">
        <v>7511</v>
      </c>
      <c r="B10444" t="s">
        <v>7512</v>
      </c>
      <c r="C10444" s="2">
        <v>44046.071527777778</v>
      </c>
      <c r="D10444" s="2">
        <v>44046.1</v>
      </c>
      <c r="E10444" t="s">
        <v>514</v>
      </c>
    </row>
    <row r="10445" spans="1:5" x14ac:dyDescent="0.2">
      <c r="A10445" t="s">
        <v>7511</v>
      </c>
      <c r="B10445" t="s">
        <v>7512</v>
      </c>
      <c r="C10445" s="2">
        <v>44046.071527777778</v>
      </c>
      <c r="D10445" s="2">
        <v>44046.1</v>
      </c>
      <c r="E10445" t="s">
        <v>515</v>
      </c>
    </row>
    <row r="10446" spans="1:5" x14ac:dyDescent="0.2">
      <c r="A10446" t="s">
        <v>7511</v>
      </c>
      <c r="B10446" t="s">
        <v>7512</v>
      </c>
      <c r="C10446" s="2">
        <v>44046.071527777778</v>
      </c>
      <c r="D10446" s="2">
        <v>44046.1</v>
      </c>
      <c r="E10446" t="s">
        <v>516</v>
      </c>
    </row>
    <row r="10447" spans="1:5" x14ac:dyDescent="0.2">
      <c r="A10447" t="s">
        <v>7511</v>
      </c>
      <c r="B10447" t="s">
        <v>7512</v>
      </c>
      <c r="C10447" s="2">
        <v>44046.071527777778</v>
      </c>
      <c r="D10447" s="2">
        <v>44046.1</v>
      </c>
      <c r="E10447" t="s">
        <v>518</v>
      </c>
    </row>
    <row r="10448" spans="1:5" x14ac:dyDescent="0.2">
      <c r="A10448" t="s">
        <v>7511</v>
      </c>
      <c r="B10448" t="s">
        <v>7512</v>
      </c>
      <c r="C10448" s="2">
        <v>44046.071527777778</v>
      </c>
      <c r="D10448" s="2">
        <v>44046.1</v>
      </c>
      <c r="E10448" t="s">
        <v>520</v>
      </c>
    </row>
    <row r="10449" spans="1:5" x14ac:dyDescent="0.2">
      <c r="A10449" t="s">
        <v>7511</v>
      </c>
      <c r="B10449" t="s">
        <v>7512</v>
      </c>
      <c r="C10449" s="2">
        <v>44046.071527777778</v>
      </c>
      <c r="D10449" s="2">
        <v>44046.1</v>
      </c>
      <c r="E10449" t="s">
        <v>5253</v>
      </c>
    </row>
    <row r="10450" spans="1:5" x14ac:dyDescent="0.2">
      <c r="A10450" t="s">
        <v>7511</v>
      </c>
      <c r="B10450" t="s">
        <v>7512</v>
      </c>
      <c r="C10450" s="2">
        <v>44046.071527777778</v>
      </c>
      <c r="D10450" s="2">
        <v>44046.1</v>
      </c>
      <c r="E10450" t="s">
        <v>522</v>
      </c>
    </row>
    <row r="10451" spans="1:5" x14ac:dyDescent="0.2">
      <c r="A10451" t="s">
        <v>7511</v>
      </c>
      <c r="B10451" t="s">
        <v>7512</v>
      </c>
      <c r="C10451" s="2">
        <v>44046.071527777778</v>
      </c>
      <c r="D10451" s="2">
        <v>44046.1</v>
      </c>
      <c r="E10451" t="s">
        <v>523</v>
      </c>
    </row>
    <row r="10452" spans="1:5" x14ac:dyDescent="0.2">
      <c r="A10452" t="s">
        <v>7511</v>
      </c>
      <c r="B10452" t="s">
        <v>7512</v>
      </c>
      <c r="C10452" s="2">
        <v>44046.071527777778</v>
      </c>
      <c r="D10452" s="2">
        <v>44046.1</v>
      </c>
      <c r="E10452" t="s">
        <v>7640</v>
      </c>
    </row>
    <row r="10453" spans="1:5" x14ac:dyDescent="0.2">
      <c r="A10453" t="s">
        <v>7511</v>
      </c>
      <c r="B10453" t="s">
        <v>7512</v>
      </c>
      <c r="C10453" s="2">
        <v>44046.071527777778</v>
      </c>
      <c r="D10453" s="2">
        <v>44046.1</v>
      </c>
      <c r="E10453" t="s">
        <v>524</v>
      </c>
    </row>
    <row r="10454" spans="1:5" x14ac:dyDescent="0.2">
      <c r="A10454" t="s">
        <v>7511</v>
      </c>
      <c r="B10454" t="s">
        <v>7512</v>
      </c>
      <c r="C10454" s="2">
        <v>44046.071527777778</v>
      </c>
      <c r="D10454" s="2">
        <v>44046.1</v>
      </c>
      <c r="E10454" t="s">
        <v>526</v>
      </c>
    </row>
    <row r="10455" spans="1:5" x14ac:dyDescent="0.2">
      <c r="A10455" t="s">
        <v>7511</v>
      </c>
      <c r="B10455" t="s">
        <v>7512</v>
      </c>
      <c r="C10455" s="2">
        <v>44046.071527777778</v>
      </c>
      <c r="D10455" s="2">
        <v>44046.1</v>
      </c>
      <c r="E10455" t="s">
        <v>528</v>
      </c>
    </row>
    <row r="10456" spans="1:5" x14ac:dyDescent="0.2">
      <c r="A10456" t="s">
        <v>7511</v>
      </c>
      <c r="B10456" t="s">
        <v>7512</v>
      </c>
      <c r="C10456" s="2">
        <v>44046.071527777778</v>
      </c>
      <c r="D10456" s="2">
        <v>44046.1</v>
      </c>
      <c r="E10456" t="s">
        <v>5254</v>
      </c>
    </row>
    <row r="10457" spans="1:5" x14ac:dyDescent="0.2">
      <c r="A10457" t="s">
        <v>7511</v>
      </c>
      <c r="B10457" t="s">
        <v>7512</v>
      </c>
      <c r="C10457" s="2">
        <v>44046.071527777778</v>
      </c>
      <c r="D10457" s="2">
        <v>44046.1</v>
      </c>
      <c r="E10457" t="s">
        <v>530</v>
      </c>
    </row>
    <row r="10458" spans="1:5" x14ac:dyDescent="0.2">
      <c r="A10458" t="s">
        <v>7511</v>
      </c>
      <c r="B10458" t="s">
        <v>7512</v>
      </c>
      <c r="C10458" s="2">
        <v>44046.071527777778</v>
      </c>
      <c r="D10458" s="2">
        <v>44046.1</v>
      </c>
      <c r="E10458" t="s">
        <v>5255</v>
      </c>
    </row>
    <row r="10459" spans="1:5" x14ac:dyDescent="0.2">
      <c r="A10459" t="s">
        <v>7511</v>
      </c>
      <c r="B10459" t="s">
        <v>7512</v>
      </c>
      <c r="C10459" s="2">
        <v>44046.071527777778</v>
      </c>
      <c r="D10459" s="2">
        <v>44046.1</v>
      </c>
      <c r="E10459" t="s">
        <v>5256</v>
      </c>
    </row>
    <row r="10460" spans="1:5" x14ac:dyDescent="0.2">
      <c r="A10460" t="s">
        <v>7511</v>
      </c>
      <c r="B10460" t="s">
        <v>7512</v>
      </c>
      <c r="C10460" s="2">
        <v>44046.071527777778</v>
      </c>
      <c r="D10460" s="2">
        <v>44046.1</v>
      </c>
      <c r="E10460" t="s">
        <v>534</v>
      </c>
    </row>
    <row r="10461" spans="1:5" x14ac:dyDescent="0.2">
      <c r="A10461" t="s">
        <v>7511</v>
      </c>
      <c r="B10461" t="s">
        <v>7512</v>
      </c>
      <c r="C10461" s="2">
        <v>44046.071527777778</v>
      </c>
      <c r="D10461" s="2">
        <v>44046.1</v>
      </c>
      <c r="E10461" t="s">
        <v>535</v>
      </c>
    </row>
    <row r="10462" spans="1:5" x14ac:dyDescent="0.2">
      <c r="A10462" t="s">
        <v>7511</v>
      </c>
      <c r="B10462" t="s">
        <v>7512</v>
      </c>
      <c r="C10462" s="2">
        <v>44046.071527777778</v>
      </c>
      <c r="D10462" s="2">
        <v>44046.1</v>
      </c>
      <c r="E10462" t="s">
        <v>7641</v>
      </c>
    </row>
    <row r="10463" spans="1:5" x14ac:dyDescent="0.2">
      <c r="A10463" t="s">
        <v>7511</v>
      </c>
      <c r="B10463" t="s">
        <v>7512</v>
      </c>
      <c r="C10463" s="2">
        <v>44046.071527777778</v>
      </c>
      <c r="D10463" s="2">
        <v>44046.1</v>
      </c>
      <c r="E10463" t="s">
        <v>536</v>
      </c>
    </row>
    <row r="10464" spans="1:5" x14ac:dyDescent="0.2">
      <c r="A10464" t="s">
        <v>7511</v>
      </c>
      <c r="B10464" t="s">
        <v>7512</v>
      </c>
      <c r="C10464" s="2">
        <v>44046.071527777778</v>
      </c>
      <c r="D10464" s="2">
        <v>44046.1</v>
      </c>
      <c r="E10464" t="s">
        <v>7642</v>
      </c>
    </row>
    <row r="10465" spans="1:5" x14ac:dyDescent="0.2">
      <c r="A10465" t="s">
        <v>7511</v>
      </c>
      <c r="B10465" t="s">
        <v>7512</v>
      </c>
      <c r="C10465" s="2">
        <v>44046.071527777778</v>
      </c>
      <c r="D10465" s="2">
        <v>44046.1</v>
      </c>
      <c r="E10465" t="s">
        <v>5258</v>
      </c>
    </row>
    <row r="10466" spans="1:5" x14ac:dyDescent="0.2">
      <c r="A10466" t="s">
        <v>7511</v>
      </c>
      <c r="B10466" t="s">
        <v>7512</v>
      </c>
      <c r="C10466" s="2">
        <v>44046.071527777778</v>
      </c>
      <c r="D10466" s="2">
        <v>44046.1</v>
      </c>
      <c r="E10466" t="s">
        <v>540</v>
      </c>
    </row>
    <row r="10467" spans="1:5" x14ac:dyDescent="0.2">
      <c r="A10467" t="s">
        <v>7511</v>
      </c>
      <c r="B10467" t="s">
        <v>7512</v>
      </c>
      <c r="C10467" s="2">
        <v>44046.071527777778</v>
      </c>
      <c r="D10467" s="2">
        <v>44046.1</v>
      </c>
      <c r="E10467" t="s">
        <v>541</v>
      </c>
    </row>
    <row r="10468" spans="1:5" x14ac:dyDescent="0.2">
      <c r="A10468" t="s">
        <v>7511</v>
      </c>
      <c r="B10468" t="s">
        <v>7512</v>
      </c>
      <c r="C10468" s="2">
        <v>44046.071527777778</v>
      </c>
      <c r="D10468" s="2">
        <v>44046.1</v>
      </c>
      <c r="E10468" t="s">
        <v>5263</v>
      </c>
    </row>
    <row r="10469" spans="1:5" x14ac:dyDescent="0.2">
      <c r="A10469" t="s">
        <v>7511</v>
      </c>
      <c r="B10469" t="s">
        <v>7512</v>
      </c>
      <c r="C10469" s="2">
        <v>44046.071527777778</v>
      </c>
      <c r="D10469" s="2">
        <v>44046.1</v>
      </c>
      <c r="E10469" t="s">
        <v>5264</v>
      </c>
    </row>
    <row r="10470" spans="1:5" x14ac:dyDescent="0.2">
      <c r="A10470" t="s">
        <v>7511</v>
      </c>
      <c r="B10470" t="s">
        <v>7512</v>
      </c>
      <c r="C10470" s="2">
        <v>44046.071527777778</v>
      </c>
      <c r="D10470" s="2">
        <v>44046.1</v>
      </c>
      <c r="E10470" t="s">
        <v>542</v>
      </c>
    </row>
    <row r="10471" spans="1:5" x14ac:dyDescent="0.2">
      <c r="A10471" t="s">
        <v>7511</v>
      </c>
      <c r="B10471" t="s">
        <v>7512</v>
      </c>
      <c r="C10471" s="2">
        <v>44046.071527777778</v>
      </c>
      <c r="D10471" s="2">
        <v>44046.1</v>
      </c>
      <c r="E10471" t="s">
        <v>543</v>
      </c>
    </row>
    <row r="10472" spans="1:5" x14ac:dyDescent="0.2">
      <c r="A10472" t="s">
        <v>7511</v>
      </c>
      <c r="B10472" t="s">
        <v>7512</v>
      </c>
      <c r="C10472" s="2">
        <v>44046.071527777778</v>
      </c>
      <c r="D10472" s="2">
        <v>44046.1</v>
      </c>
      <c r="E10472" t="s">
        <v>5265</v>
      </c>
    </row>
    <row r="10473" spans="1:5" x14ac:dyDescent="0.2">
      <c r="A10473" t="s">
        <v>7511</v>
      </c>
      <c r="B10473" t="s">
        <v>7512</v>
      </c>
      <c r="C10473" s="2">
        <v>44046.071527777778</v>
      </c>
      <c r="D10473" s="2">
        <v>44046.1</v>
      </c>
      <c r="E10473" t="s">
        <v>544</v>
      </c>
    </row>
    <row r="10474" spans="1:5" x14ac:dyDescent="0.2">
      <c r="A10474" t="s">
        <v>7511</v>
      </c>
      <c r="B10474" t="s">
        <v>7512</v>
      </c>
      <c r="C10474" s="2">
        <v>44046.071527777778</v>
      </c>
      <c r="D10474" s="2">
        <v>44046.1</v>
      </c>
      <c r="E10474" t="s">
        <v>545</v>
      </c>
    </row>
    <row r="10475" spans="1:5" x14ac:dyDescent="0.2">
      <c r="A10475" t="s">
        <v>7511</v>
      </c>
      <c r="B10475" t="s">
        <v>7512</v>
      </c>
      <c r="C10475" s="2">
        <v>44046.071527777778</v>
      </c>
      <c r="D10475" s="2">
        <v>44046.1</v>
      </c>
      <c r="E10475" t="s">
        <v>5266</v>
      </c>
    </row>
    <row r="10476" spans="1:5" x14ac:dyDescent="0.2">
      <c r="A10476" t="s">
        <v>7511</v>
      </c>
      <c r="B10476" t="s">
        <v>7512</v>
      </c>
      <c r="C10476" s="2">
        <v>44046.071527777778</v>
      </c>
      <c r="D10476" s="2">
        <v>44046.1</v>
      </c>
      <c r="E10476" t="s">
        <v>5267</v>
      </c>
    </row>
    <row r="10477" spans="1:5" x14ac:dyDescent="0.2">
      <c r="A10477" t="s">
        <v>7511</v>
      </c>
      <c r="B10477" t="s">
        <v>7512</v>
      </c>
      <c r="C10477" s="2">
        <v>44046.071527777778</v>
      </c>
      <c r="D10477" s="2">
        <v>44046.1</v>
      </c>
      <c r="E10477" t="s">
        <v>547</v>
      </c>
    </row>
    <row r="10478" spans="1:5" x14ac:dyDescent="0.2">
      <c r="A10478" t="s">
        <v>7511</v>
      </c>
      <c r="B10478" t="s">
        <v>7512</v>
      </c>
      <c r="C10478" s="2">
        <v>44046.071527777778</v>
      </c>
      <c r="D10478" s="2">
        <v>44046.1</v>
      </c>
      <c r="E10478" t="s">
        <v>548</v>
      </c>
    </row>
    <row r="10479" spans="1:5" x14ac:dyDescent="0.2">
      <c r="A10479" t="s">
        <v>7511</v>
      </c>
      <c r="B10479" t="s">
        <v>7512</v>
      </c>
      <c r="C10479" s="2">
        <v>44046.071527777778</v>
      </c>
      <c r="D10479" s="2">
        <v>44046.1</v>
      </c>
      <c r="E10479" t="s">
        <v>5268</v>
      </c>
    </row>
    <row r="10480" spans="1:5" x14ac:dyDescent="0.2">
      <c r="A10480" t="s">
        <v>7511</v>
      </c>
      <c r="B10480" t="s">
        <v>7512</v>
      </c>
      <c r="C10480" s="2">
        <v>44046.071527777778</v>
      </c>
      <c r="D10480" s="2">
        <v>44046.1</v>
      </c>
      <c r="E10480" t="s">
        <v>549</v>
      </c>
    </row>
    <row r="10481" spans="1:5" x14ac:dyDescent="0.2">
      <c r="A10481" t="s">
        <v>7511</v>
      </c>
      <c r="B10481" t="s">
        <v>7512</v>
      </c>
      <c r="C10481" s="2">
        <v>44046.071527777778</v>
      </c>
      <c r="D10481" s="2">
        <v>44046.1</v>
      </c>
      <c r="E10481" t="s">
        <v>552</v>
      </c>
    </row>
    <row r="10482" spans="1:5" x14ac:dyDescent="0.2">
      <c r="A10482" t="s">
        <v>7511</v>
      </c>
      <c r="B10482" t="s">
        <v>7512</v>
      </c>
      <c r="C10482" s="2">
        <v>44046.071527777778</v>
      </c>
      <c r="D10482" s="2">
        <v>44046.1</v>
      </c>
      <c r="E10482" t="s">
        <v>553</v>
      </c>
    </row>
    <row r="10483" spans="1:5" x14ac:dyDescent="0.2">
      <c r="A10483" t="s">
        <v>7511</v>
      </c>
      <c r="B10483" t="s">
        <v>7512</v>
      </c>
      <c r="C10483" s="2">
        <v>44046.071527777778</v>
      </c>
      <c r="D10483" s="2">
        <v>44046.1</v>
      </c>
      <c r="E10483" t="s">
        <v>5270</v>
      </c>
    </row>
    <row r="10484" spans="1:5" x14ac:dyDescent="0.2">
      <c r="A10484" t="s">
        <v>7511</v>
      </c>
      <c r="B10484" t="s">
        <v>7512</v>
      </c>
      <c r="C10484" s="2">
        <v>44046.071527777778</v>
      </c>
      <c r="D10484" s="2">
        <v>44046.1</v>
      </c>
      <c r="E10484" t="s">
        <v>555</v>
      </c>
    </row>
    <row r="10485" spans="1:5" x14ac:dyDescent="0.2">
      <c r="A10485" t="s">
        <v>7511</v>
      </c>
      <c r="B10485" t="s">
        <v>7512</v>
      </c>
      <c r="C10485" s="2">
        <v>44046.071527777778</v>
      </c>
      <c r="D10485" s="2">
        <v>44046.1</v>
      </c>
      <c r="E10485" t="s">
        <v>560</v>
      </c>
    </row>
    <row r="10486" spans="1:5" x14ac:dyDescent="0.2">
      <c r="A10486" t="s">
        <v>7511</v>
      </c>
      <c r="B10486" t="s">
        <v>7512</v>
      </c>
      <c r="C10486" s="2">
        <v>44046.071527777778</v>
      </c>
      <c r="D10486" s="2">
        <v>44046.1</v>
      </c>
      <c r="E10486" t="s">
        <v>5272</v>
      </c>
    </row>
    <row r="10487" spans="1:5" x14ac:dyDescent="0.2">
      <c r="A10487" t="s">
        <v>7511</v>
      </c>
      <c r="B10487" t="s">
        <v>7512</v>
      </c>
      <c r="C10487" s="2">
        <v>44046.071527777778</v>
      </c>
      <c r="D10487" s="2">
        <v>44046.1</v>
      </c>
      <c r="E10487" t="s">
        <v>561</v>
      </c>
    </row>
    <row r="10488" spans="1:5" x14ac:dyDescent="0.2">
      <c r="A10488" t="s">
        <v>7511</v>
      </c>
      <c r="B10488" t="s">
        <v>7512</v>
      </c>
      <c r="C10488" s="2">
        <v>44046.071527777778</v>
      </c>
      <c r="D10488" s="2">
        <v>44046.1</v>
      </c>
      <c r="E10488" t="s">
        <v>562</v>
      </c>
    </row>
    <row r="10489" spans="1:5" x14ac:dyDescent="0.2">
      <c r="A10489" t="s">
        <v>7511</v>
      </c>
      <c r="B10489" t="s">
        <v>7512</v>
      </c>
      <c r="C10489" s="2">
        <v>44046.071527777778</v>
      </c>
      <c r="D10489" s="2">
        <v>44046.1</v>
      </c>
      <c r="E10489" t="s">
        <v>563</v>
      </c>
    </row>
    <row r="10490" spans="1:5" x14ac:dyDescent="0.2">
      <c r="A10490" t="s">
        <v>7511</v>
      </c>
      <c r="B10490" t="s">
        <v>7512</v>
      </c>
      <c r="C10490" s="2">
        <v>44046.071527777778</v>
      </c>
      <c r="D10490" s="2">
        <v>44046.1</v>
      </c>
      <c r="E10490" t="s">
        <v>564</v>
      </c>
    </row>
    <row r="10491" spans="1:5" x14ac:dyDescent="0.2">
      <c r="A10491" t="s">
        <v>7511</v>
      </c>
      <c r="B10491" t="s">
        <v>7512</v>
      </c>
      <c r="C10491" s="2">
        <v>44046.071527777778</v>
      </c>
      <c r="D10491" s="2">
        <v>44046.1</v>
      </c>
      <c r="E10491" t="s">
        <v>565</v>
      </c>
    </row>
    <row r="10492" spans="1:5" x14ac:dyDescent="0.2">
      <c r="A10492" t="s">
        <v>7511</v>
      </c>
      <c r="B10492" t="s">
        <v>7512</v>
      </c>
      <c r="C10492" s="2">
        <v>44046.071527777778</v>
      </c>
      <c r="D10492" s="2">
        <v>44046.1</v>
      </c>
      <c r="E10492" t="s">
        <v>5275</v>
      </c>
    </row>
    <row r="10493" spans="1:5" x14ac:dyDescent="0.2">
      <c r="A10493" t="s">
        <v>7511</v>
      </c>
      <c r="B10493" t="s">
        <v>7512</v>
      </c>
      <c r="C10493" s="2">
        <v>44046.071527777778</v>
      </c>
      <c r="D10493" s="2">
        <v>44046.1</v>
      </c>
      <c r="E10493" t="s">
        <v>5276</v>
      </c>
    </row>
    <row r="10494" spans="1:5" x14ac:dyDescent="0.2">
      <c r="A10494" t="s">
        <v>7511</v>
      </c>
      <c r="B10494" t="s">
        <v>7512</v>
      </c>
      <c r="C10494" s="2">
        <v>44046.071527777778</v>
      </c>
      <c r="D10494" s="2">
        <v>44046.1</v>
      </c>
      <c r="E10494" t="s">
        <v>567</v>
      </c>
    </row>
    <row r="10495" spans="1:5" x14ac:dyDescent="0.2">
      <c r="A10495" t="s">
        <v>7511</v>
      </c>
      <c r="B10495" t="s">
        <v>7512</v>
      </c>
      <c r="C10495" s="2">
        <v>44046.071527777778</v>
      </c>
      <c r="D10495" s="2">
        <v>44046.1</v>
      </c>
      <c r="E10495" t="s">
        <v>5277</v>
      </c>
    </row>
    <row r="10496" spans="1:5" x14ac:dyDescent="0.2">
      <c r="A10496" t="s">
        <v>7511</v>
      </c>
      <c r="B10496" t="s">
        <v>7512</v>
      </c>
      <c r="C10496" s="2">
        <v>44046.071527777778</v>
      </c>
      <c r="D10496" s="2">
        <v>44046.1</v>
      </c>
      <c r="E10496" t="s">
        <v>568</v>
      </c>
    </row>
    <row r="10497" spans="1:5" x14ac:dyDescent="0.2">
      <c r="A10497" t="s">
        <v>7511</v>
      </c>
      <c r="B10497" t="s">
        <v>7512</v>
      </c>
      <c r="C10497" s="2">
        <v>44046.071527777778</v>
      </c>
      <c r="D10497" s="2">
        <v>44046.1</v>
      </c>
      <c r="E10497" t="s">
        <v>7643</v>
      </c>
    </row>
    <row r="10498" spans="1:5" x14ac:dyDescent="0.2">
      <c r="A10498" t="s">
        <v>7511</v>
      </c>
      <c r="B10498" t="s">
        <v>7512</v>
      </c>
      <c r="C10498" s="2">
        <v>44046.071527777778</v>
      </c>
      <c r="D10498" s="2">
        <v>44046.1</v>
      </c>
      <c r="E10498" t="s">
        <v>7644</v>
      </c>
    </row>
    <row r="10499" spans="1:5" x14ac:dyDescent="0.2">
      <c r="A10499" t="s">
        <v>7511</v>
      </c>
      <c r="B10499" t="s">
        <v>7512</v>
      </c>
      <c r="C10499" s="2">
        <v>44046.071527777778</v>
      </c>
      <c r="D10499" s="2">
        <v>44046.1</v>
      </c>
      <c r="E10499" t="s">
        <v>570</v>
      </c>
    </row>
    <row r="10500" spans="1:5" x14ac:dyDescent="0.2">
      <c r="A10500" t="s">
        <v>7511</v>
      </c>
      <c r="B10500" t="s">
        <v>7512</v>
      </c>
      <c r="C10500" s="2">
        <v>44046.071527777778</v>
      </c>
      <c r="D10500" s="2">
        <v>44046.1</v>
      </c>
      <c r="E10500" t="s">
        <v>572</v>
      </c>
    </row>
    <row r="10501" spans="1:5" x14ac:dyDescent="0.2">
      <c r="A10501" t="s">
        <v>7511</v>
      </c>
      <c r="B10501" t="s">
        <v>7512</v>
      </c>
      <c r="C10501" s="2">
        <v>44046.071527777778</v>
      </c>
      <c r="D10501" s="2">
        <v>44046.1</v>
      </c>
      <c r="E10501" t="s">
        <v>5279</v>
      </c>
    </row>
    <row r="10502" spans="1:5" x14ac:dyDescent="0.2">
      <c r="A10502" t="s">
        <v>7511</v>
      </c>
      <c r="B10502" t="s">
        <v>7512</v>
      </c>
      <c r="C10502" s="2">
        <v>44046.071527777778</v>
      </c>
      <c r="D10502" s="2">
        <v>44046.1</v>
      </c>
      <c r="E10502" t="s">
        <v>7645</v>
      </c>
    </row>
    <row r="10503" spans="1:5" x14ac:dyDescent="0.2">
      <c r="A10503" t="s">
        <v>7511</v>
      </c>
      <c r="B10503" t="s">
        <v>7512</v>
      </c>
      <c r="C10503" s="2">
        <v>44046.071527777778</v>
      </c>
      <c r="D10503" s="2">
        <v>44046.1</v>
      </c>
      <c r="E10503" t="s">
        <v>574</v>
      </c>
    </row>
    <row r="10504" spans="1:5" x14ac:dyDescent="0.2">
      <c r="A10504" t="s">
        <v>7511</v>
      </c>
      <c r="B10504" t="s">
        <v>7512</v>
      </c>
      <c r="C10504" s="2">
        <v>44046.071527777778</v>
      </c>
      <c r="D10504" s="2">
        <v>44046.1</v>
      </c>
      <c r="E10504" t="s">
        <v>575</v>
      </c>
    </row>
    <row r="10505" spans="1:5" x14ac:dyDescent="0.2">
      <c r="A10505" t="s">
        <v>7511</v>
      </c>
      <c r="B10505" t="s">
        <v>7512</v>
      </c>
      <c r="C10505" s="2">
        <v>44046.071527777778</v>
      </c>
      <c r="D10505" s="2">
        <v>44046.1</v>
      </c>
      <c r="E10505" t="s">
        <v>576</v>
      </c>
    </row>
    <row r="10506" spans="1:5" x14ac:dyDescent="0.2">
      <c r="A10506" t="s">
        <v>7511</v>
      </c>
      <c r="B10506" t="s">
        <v>7512</v>
      </c>
      <c r="C10506" s="2">
        <v>44046.071527777778</v>
      </c>
      <c r="D10506" s="2">
        <v>44046.1</v>
      </c>
      <c r="E10506" t="s">
        <v>5282</v>
      </c>
    </row>
    <row r="10507" spans="1:5" x14ac:dyDescent="0.2">
      <c r="A10507" t="s">
        <v>7511</v>
      </c>
      <c r="B10507" t="s">
        <v>7512</v>
      </c>
      <c r="C10507" s="2">
        <v>44046.071527777778</v>
      </c>
      <c r="D10507" s="2">
        <v>44046.1</v>
      </c>
      <c r="E10507" t="s">
        <v>578</v>
      </c>
    </row>
    <row r="10508" spans="1:5" x14ac:dyDescent="0.2">
      <c r="A10508" t="s">
        <v>7511</v>
      </c>
      <c r="B10508" t="s">
        <v>7512</v>
      </c>
      <c r="C10508" s="2">
        <v>44046.071527777778</v>
      </c>
      <c r="D10508" s="2">
        <v>44046.1</v>
      </c>
      <c r="E10508" t="s">
        <v>579</v>
      </c>
    </row>
    <row r="10509" spans="1:5" x14ac:dyDescent="0.2">
      <c r="A10509" t="s">
        <v>7511</v>
      </c>
      <c r="B10509" t="s">
        <v>7512</v>
      </c>
      <c r="C10509" s="2">
        <v>44046.071527777778</v>
      </c>
      <c r="D10509" s="2">
        <v>44046.1</v>
      </c>
      <c r="E10509" t="s">
        <v>582</v>
      </c>
    </row>
    <row r="10510" spans="1:5" x14ac:dyDescent="0.2">
      <c r="A10510" t="s">
        <v>7511</v>
      </c>
      <c r="B10510" t="s">
        <v>7512</v>
      </c>
      <c r="C10510" s="2">
        <v>44046.071527777778</v>
      </c>
      <c r="D10510" s="2">
        <v>44046.1</v>
      </c>
      <c r="E10510" t="s">
        <v>586</v>
      </c>
    </row>
    <row r="10511" spans="1:5" x14ac:dyDescent="0.2">
      <c r="A10511" t="s">
        <v>7511</v>
      </c>
      <c r="B10511" t="s">
        <v>7512</v>
      </c>
      <c r="C10511" s="2">
        <v>44046.071527777778</v>
      </c>
      <c r="D10511" s="2">
        <v>44046.1</v>
      </c>
      <c r="E10511" t="s">
        <v>5283</v>
      </c>
    </row>
    <row r="10512" spans="1:5" x14ac:dyDescent="0.2">
      <c r="A10512" t="s">
        <v>7511</v>
      </c>
      <c r="B10512" t="s">
        <v>7512</v>
      </c>
      <c r="C10512" s="2">
        <v>44046.071527777778</v>
      </c>
      <c r="D10512" s="2">
        <v>44046.1</v>
      </c>
      <c r="E10512" t="s">
        <v>587</v>
      </c>
    </row>
    <row r="10513" spans="1:5" x14ac:dyDescent="0.2">
      <c r="A10513" t="s">
        <v>7511</v>
      </c>
      <c r="B10513" t="s">
        <v>7512</v>
      </c>
      <c r="C10513" s="2">
        <v>44046.071527777778</v>
      </c>
      <c r="D10513" s="2">
        <v>44046.1</v>
      </c>
      <c r="E10513" t="s">
        <v>588</v>
      </c>
    </row>
    <row r="10514" spans="1:5" x14ac:dyDescent="0.2">
      <c r="A10514" t="s">
        <v>7511</v>
      </c>
      <c r="B10514" t="s">
        <v>7512</v>
      </c>
      <c r="C10514" s="2">
        <v>44046.071527777778</v>
      </c>
      <c r="D10514" s="2">
        <v>44046.1</v>
      </c>
      <c r="E10514" t="s">
        <v>589</v>
      </c>
    </row>
    <row r="10515" spans="1:5" x14ac:dyDescent="0.2">
      <c r="A10515" t="s">
        <v>7511</v>
      </c>
      <c r="B10515" t="s">
        <v>7512</v>
      </c>
      <c r="C10515" s="2">
        <v>44046.071527777778</v>
      </c>
      <c r="D10515" s="2">
        <v>44046.1</v>
      </c>
      <c r="E10515" t="s">
        <v>592</v>
      </c>
    </row>
    <row r="10516" spans="1:5" x14ac:dyDescent="0.2">
      <c r="A10516" t="s">
        <v>7511</v>
      </c>
      <c r="B10516" t="s">
        <v>7512</v>
      </c>
      <c r="C10516" s="2">
        <v>44046.071527777778</v>
      </c>
      <c r="D10516" s="2">
        <v>44046.1</v>
      </c>
      <c r="E10516" t="s">
        <v>5285</v>
      </c>
    </row>
    <row r="10517" spans="1:5" x14ac:dyDescent="0.2">
      <c r="A10517" t="s">
        <v>7511</v>
      </c>
      <c r="B10517" t="s">
        <v>7512</v>
      </c>
      <c r="C10517" s="2">
        <v>44046.071527777778</v>
      </c>
      <c r="D10517" s="2">
        <v>44046.1</v>
      </c>
      <c r="E10517" t="s">
        <v>7646</v>
      </c>
    </row>
    <row r="10518" spans="1:5" x14ac:dyDescent="0.2">
      <c r="A10518" t="s">
        <v>7511</v>
      </c>
      <c r="B10518" t="s">
        <v>7512</v>
      </c>
      <c r="C10518" s="2">
        <v>44046.071527777778</v>
      </c>
      <c r="D10518" s="2">
        <v>44046.1</v>
      </c>
      <c r="E10518" t="s">
        <v>5286</v>
      </c>
    </row>
    <row r="10519" spans="1:5" x14ac:dyDescent="0.2">
      <c r="A10519" t="s">
        <v>7511</v>
      </c>
      <c r="B10519" t="s">
        <v>7512</v>
      </c>
      <c r="C10519" s="2">
        <v>44046.071527777778</v>
      </c>
      <c r="D10519" s="2">
        <v>44046.1</v>
      </c>
      <c r="E10519" t="s">
        <v>7647</v>
      </c>
    </row>
    <row r="10520" spans="1:5" x14ac:dyDescent="0.2">
      <c r="A10520" t="s">
        <v>7511</v>
      </c>
      <c r="B10520" t="s">
        <v>7512</v>
      </c>
      <c r="C10520" s="2">
        <v>44046.071527777778</v>
      </c>
      <c r="D10520" s="2">
        <v>44046.1</v>
      </c>
      <c r="E10520" t="s">
        <v>593</v>
      </c>
    </row>
    <row r="10521" spans="1:5" x14ac:dyDescent="0.2">
      <c r="A10521" t="s">
        <v>7511</v>
      </c>
      <c r="B10521" t="s">
        <v>7512</v>
      </c>
      <c r="C10521" s="2">
        <v>44046.071527777778</v>
      </c>
      <c r="D10521" s="2">
        <v>44046.1</v>
      </c>
      <c r="E10521" t="s">
        <v>5289</v>
      </c>
    </row>
    <row r="10522" spans="1:5" x14ac:dyDescent="0.2">
      <c r="A10522" t="s">
        <v>7511</v>
      </c>
      <c r="B10522" t="s">
        <v>7512</v>
      </c>
      <c r="C10522" s="2">
        <v>44046.071527777778</v>
      </c>
      <c r="D10522" s="2">
        <v>44046.1</v>
      </c>
      <c r="E10522" t="s">
        <v>5290</v>
      </c>
    </row>
    <row r="10523" spans="1:5" x14ac:dyDescent="0.2">
      <c r="A10523" t="s">
        <v>7511</v>
      </c>
      <c r="B10523" t="s">
        <v>7512</v>
      </c>
      <c r="C10523" s="2">
        <v>44046.071527777778</v>
      </c>
      <c r="D10523" s="2">
        <v>44046.1</v>
      </c>
      <c r="E10523" t="s">
        <v>5292</v>
      </c>
    </row>
    <row r="10524" spans="1:5" x14ac:dyDescent="0.2">
      <c r="A10524" t="s">
        <v>7511</v>
      </c>
      <c r="B10524" t="s">
        <v>7512</v>
      </c>
      <c r="C10524" s="2">
        <v>44046.071527777778</v>
      </c>
      <c r="D10524" s="2">
        <v>44046.1</v>
      </c>
      <c r="E10524" t="s">
        <v>596</v>
      </c>
    </row>
    <row r="10525" spans="1:5" x14ac:dyDescent="0.2">
      <c r="A10525" t="s">
        <v>7511</v>
      </c>
      <c r="B10525" t="s">
        <v>7512</v>
      </c>
      <c r="C10525" s="2">
        <v>44046.071527777778</v>
      </c>
      <c r="D10525" s="2">
        <v>44046.1</v>
      </c>
      <c r="E10525" t="s">
        <v>7648</v>
      </c>
    </row>
    <row r="10526" spans="1:5" x14ac:dyDescent="0.2">
      <c r="A10526" t="s">
        <v>7511</v>
      </c>
      <c r="B10526" t="s">
        <v>7512</v>
      </c>
      <c r="C10526" s="2">
        <v>44046.071527777778</v>
      </c>
      <c r="D10526" s="2">
        <v>44046.1</v>
      </c>
      <c r="E10526" t="s">
        <v>597</v>
      </c>
    </row>
    <row r="10527" spans="1:5" x14ac:dyDescent="0.2">
      <c r="A10527" t="s">
        <v>7511</v>
      </c>
      <c r="B10527" t="s">
        <v>7512</v>
      </c>
      <c r="C10527" s="2">
        <v>44046.071527777778</v>
      </c>
      <c r="D10527" s="2">
        <v>44046.1</v>
      </c>
      <c r="E10527" t="s">
        <v>600</v>
      </c>
    </row>
    <row r="10528" spans="1:5" x14ac:dyDescent="0.2">
      <c r="A10528" t="s">
        <v>7511</v>
      </c>
      <c r="B10528" t="s">
        <v>7512</v>
      </c>
      <c r="C10528" s="2">
        <v>44046.071527777778</v>
      </c>
      <c r="D10528" s="2">
        <v>44046.1</v>
      </c>
      <c r="E10528" t="s">
        <v>602</v>
      </c>
    </row>
    <row r="10529" spans="1:5" x14ac:dyDescent="0.2">
      <c r="A10529" t="s">
        <v>7511</v>
      </c>
      <c r="B10529" t="s">
        <v>7512</v>
      </c>
      <c r="C10529" s="2">
        <v>44046.071527777778</v>
      </c>
      <c r="D10529" s="2">
        <v>44046.1</v>
      </c>
      <c r="E10529" t="s">
        <v>603</v>
      </c>
    </row>
    <row r="10530" spans="1:5" x14ac:dyDescent="0.2">
      <c r="A10530" t="s">
        <v>7511</v>
      </c>
      <c r="B10530" t="s">
        <v>7512</v>
      </c>
      <c r="C10530" s="2">
        <v>44046.071527777778</v>
      </c>
      <c r="D10530" s="2">
        <v>44046.1</v>
      </c>
      <c r="E10530" t="s">
        <v>7649</v>
      </c>
    </row>
    <row r="10531" spans="1:5" x14ac:dyDescent="0.2">
      <c r="A10531" t="s">
        <v>7511</v>
      </c>
      <c r="B10531" t="s">
        <v>7512</v>
      </c>
      <c r="C10531" s="2">
        <v>44046.071527777778</v>
      </c>
      <c r="D10531" s="2">
        <v>44046.1</v>
      </c>
      <c r="E10531" t="s">
        <v>604</v>
      </c>
    </row>
    <row r="10532" spans="1:5" x14ac:dyDescent="0.2">
      <c r="A10532" t="s">
        <v>7511</v>
      </c>
      <c r="B10532" t="s">
        <v>7512</v>
      </c>
      <c r="C10532" s="2">
        <v>44046.071527777778</v>
      </c>
      <c r="D10532" s="2">
        <v>44046.1</v>
      </c>
      <c r="E10532" t="s">
        <v>7650</v>
      </c>
    </row>
    <row r="10533" spans="1:5" x14ac:dyDescent="0.2">
      <c r="A10533" t="s">
        <v>7511</v>
      </c>
      <c r="B10533" t="s">
        <v>7512</v>
      </c>
      <c r="C10533" s="2">
        <v>44046.071527777778</v>
      </c>
      <c r="D10533" s="2">
        <v>44046.1</v>
      </c>
      <c r="E10533" t="s">
        <v>608</v>
      </c>
    </row>
    <row r="10534" spans="1:5" x14ac:dyDescent="0.2">
      <c r="A10534" t="s">
        <v>7511</v>
      </c>
      <c r="B10534" t="s">
        <v>7512</v>
      </c>
      <c r="C10534" s="2">
        <v>44046.071527777778</v>
      </c>
      <c r="D10534" s="2">
        <v>44046.1</v>
      </c>
      <c r="E10534" t="s">
        <v>609</v>
      </c>
    </row>
    <row r="10535" spans="1:5" x14ac:dyDescent="0.2">
      <c r="A10535" t="s">
        <v>7511</v>
      </c>
      <c r="B10535" t="s">
        <v>7512</v>
      </c>
      <c r="C10535" s="2">
        <v>44046.071527777778</v>
      </c>
      <c r="D10535" s="2">
        <v>44046.1</v>
      </c>
      <c r="E10535" t="s">
        <v>5297</v>
      </c>
    </row>
    <row r="10536" spans="1:5" x14ac:dyDescent="0.2">
      <c r="A10536" t="s">
        <v>7511</v>
      </c>
      <c r="B10536" t="s">
        <v>7512</v>
      </c>
      <c r="C10536" s="2">
        <v>44046.071527777778</v>
      </c>
      <c r="D10536" s="2">
        <v>44046.1</v>
      </c>
      <c r="E10536" t="s">
        <v>7651</v>
      </c>
    </row>
    <row r="10537" spans="1:5" x14ac:dyDescent="0.2">
      <c r="A10537" t="s">
        <v>7511</v>
      </c>
      <c r="B10537" t="s">
        <v>7512</v>
      </c>
      <c r="C10537" s="2">
        <v>44046.071527777778</v>
      </c>
      <c r="D10537" s="2">
        <v>44046.1</v>
      </c>
      <c r="E10537" t="s">
        <v>7652</v>
      </c>
    </row>
    <row r="10538" spans="1:5" x14ac:dyDescent="0.2">
      <c r="A10538" t="s">
        <v>7511</v>
      </c>
      <c r="B10538" t="s">
        <v>7512</v>
      </c>
      <c r="C10538" s="2">
        <v>44046.071527777778</v>
      </c>
      <c r="D10538" s="2">
        <v>44046.1</v>
      </c>
      <c r="E10538" t="s">
        <v>610</v>
      </c>
    </row>
    <row r="10539" spans="1:5" x14ac:dyDescent="0.2">
      <c r="A10539" t="s">
        <v>7511</v>
      </c>
      <c r="B10539" t="s">
        <v>7512</v>
      </c>
      <c r="C10539" s="2">
        <v>44046.071527777778</v>
      </c>
      <c r="D10539" s="2">
        <v>44046.1</v>
      </c>
      <c r="E10539" t="s">
        <v>612</v>
      </c>
    </row>
    <row r="10540" spans="1:5" x14ac:dyDescent="0.2">
      <c r="A10540" t="s">
        <v>7511</v>
      </c>
      <c r="B10540" t="s">
        <v>7512</v>
      </c>
      <c r="C10540" s="2">
        <v>44046.071527777778</v>
      </c>
      <c r="D10540" s="2">
        <v>44046.1</v>
      </c>
      <c r="E10540" t="s">
        <v>613</v>
      </c>
    </row>
    <row r="10541" spans="1:5" x14ac:dyDescent="0.2">
      <c r="A10541" t="s">
        <v>7511</v>
      </c>
      <c r="B10541" t="s">
        <v>7512</v>
      </c>
      <c r="C10541" s="2">
        <v>44046.071527777778</v>
      </c>
      <c r="D10541" s="2">
        <v>44046.1</v>
      </c>
      <c r="E10541" t="s">
        <v>614</v>
      </c>
    </row>
    <row r="10542" spans="1:5" x14ac:dyDescent="0.2">
      <c r="A10542" t="s">
        <v>7511</v>
      </c>
      <c r="B10542" t="s">
        <v>7512</v>
      </c>
      <c r="C10542" s="2">
        <v>44046.071527777778</v>
      </c>
      <c r="D10542" s="2">
        <v>44046.1</v>
      </c>
      <c r="E10542" t="s">
        <v>616</v>
      </c>
    </row>
    <row r="10543" spans="1:5" x14ac:dyDescent="0.2">
      <c r="A10543" t="s">
        <v>7511</v>
      </c>
      <c r="B10543" t="s">
        <v>7512</v>
      </c>
      <c r="C10543" s="2">
        <v>44046.071527777778</v>
      </c>
      <c r="D10543" s="2">
        <v>44046.1</v>
      </c>
      <c r="E10543" t="s">
        <v>7653</v>
      </c>
    </row>
    <row r="10544" spans="1:5" x14ac:dyDescent="0.2">
      <c r="A10544" t="s">
        <v>7511</v>
      </c>
      <c r="B10544" t="s">
        <v>7512</v>
      </c>
      <c r="C10544" s="2">
        <v>44046.071527777778</v>
      </c>
      <c r="D10544" s="2">
        <v>44046.1</v>
      </c>
      <c r="E10544" t="s">
        <v>7654</v>
      </c>
    </row>
    <row r="10545" spans="1:5" x14ac:dyDescent="0.2">
      <c r="A10545" t="s">
        <v>7511</v>
      </c>
      <c r="B10545" t="s">
        <v>7512</v>
      </c>
      <c r="C10545" s="2">
        <v>44046.071527777778</v>
      </c>
      <c r="D10545" s="2">
        <v>44046.1</v>
      </c>
      <c r="E10545" t="s">
        <v>5298</v>
      </c>
    </row>
    <row r="10546" spans="1:5" x14ac:dyDescent="0.2">
      <c r="A10546" t="s">
        <v>7511</v>
      </c>
      <c r="B10546" t="s">
        <v>7512</v>
      </c>
      <c r="C10546" s="2">
        <v>44046.071527777778</v>
      </c>
      <c r="D10546" s="2">
        <v>44046.1</v>
      </c>
      <c r="E10546" t="s">
        <v>5299</v>
      </c>
    </row>
    <row r="10547" spans="1:5" x14ac:dyDescent="0.2">
      <c r="A10547" t="s">
        <v>7511</v>
      </c>
      <c r="B10547" t="s">
        <v>7512</v>
      </c>
      <c r="C10547" s="2">
        <v>44046.071527777778</v>
      </c>
      <c r="D10547" s="2">
        <v>44046.1</v>
      </c>
      <c r="E10547" t="s">
        <v>621</v>
      </c>
    </row>
    <row r="10548" spans="1:5" x14ac:dyDescent="0.2">
      <c r="A10548" t="s">
        <v>7511</v>
      </c>
      <c r="B10548" t="s">
        <v>7512</v>
      </c>
      <c r="C10548" s="2">
        <v>44046.071527777778</v>
      </c>
      <c r="D10548" s="2">
        <v>44046.1</v>
      </c>
      <c r="E10548" t="s">
        <v>5300</v>
      </c>
    </row>
    <row r="10549" spans="1:5" x14ac:dyDescent="0.2">
      <c r="A10549" t="s">
        <v>7511</v>
      </c>
      <c r="B10549" t="s">
        <v>7512</v>
      </c>
      <c r="C10549" s="2">
        <v>44046.071527777778</v>
      </c>
      <c r="D10549" s="2">
        <v>44046.1</v>
      </c>
      <c r="E10549" t="s">
        <v>7655</v>
      </c>
    </row>
    <row r="10550" spans="1:5" x14ac:dyDescent="0.2">
      <c r="A10550" t="s">
        <v>7511</v>
      </c>
      <c r="B10550" t="s">
        <v>7512</v>
      </c>
      <c r="C10550" s="2">
        <v>44046.071527777778</v>
      </c>
      <c r="D10550" s="2">
        <v>44046.1</v>
      </c>
      <c r="E10550" t="s">
        <v>5301</v>
      </c>
    </row>
    <row r="10551" spans="1:5" x14ac:dyDescent="0.2">
      <c r="A10551" t="s">
        <v>7511</v>
      </c>
      <c r="B10551" t="s">
        <v>7512</v>
      </c>
      <c r="C10551" s="2">
        <v>44046.071527777778</v>
      </c>
      <c r="D10551" s="2">
        <v>44046.1</v>
      </c>
      <c r="E10551" t="s">
        <v>624</v>
      </c>
    </row>
    <row r="10552" spans="1:5" x14ac:dyDescent="0.2">
      <c r="A10552" t="s">
        <v>7511</v>
      </c>
      <c r="B10552" t="s">
        <v>7512</v>
      </c>
      <c r="C10552" s="2">
        <v>44046.071527777778</v>
      </c>
      <c r="D10552" s="2">
        <v>44046.1</v>
      </c>
      <c r="E10552" t="s">
        <v>5303</v>
      </c>
    </row>
    <row r="10553" spans="1:5" x14ac:dyDescent="0.2">
      <c r="A10553" t="s">
        <v>7511</v>
      </c>
      <c r="B10553" t="s">
        <v>7512</v>
      </c>
      <c r="C10553" s="2">
        <v>44046.071527777778</v>
      </c>
      <c r="D10553" s="2">
        <v>44046.1</v>
      </c>
      <c r="E10553" t="s">
        <v>628</v>
      </c>
    </row>
    <row r="10554" spans="1:5" x14ac:dyDescent="0.2">
      <c r="A10554" t="s">
        <v>7511</v>
      </c>
      <c r="B10554" t="s">
        <v>7512</v>
      </c>
      <c r="C10554" s="2">
        <v>44046.071527777778</v>
      </c>
      <c r="D10554" s="2">
        <v>44046.1</v>
      </c>
      <c r="E10554" t="s">
        <v>631</v>
      </c>
    </row>
    <row r="10555" spans="1:5" x14ac:dyDescent="0.2">
      <c r="A10555" t="s">
        <v>7511</v>
      </c>
      <c r="B10555" t="s">
        <v>7512</v>
      </c>
      <c r="C10555" s="2">
        <v>44046.071527777778</v>
      </c>
      <c r="D10555" s="2">
        <v>44046.1</v>
      </c>
      <c r="E10555" t="s">
        <v>633</v>
      </c>
    </row>
    <row r="10556" spans="1:5" x14ac:dyDescent="0.2">
      <c r="A10556" t="s">
        <v>7511</v>
      </c>
      <c r="B10556" t="s">
        <v>7512</v>
      </c>
      <c r="C10556" s="2">
        <v>44046.071527777778</v>
      </c>
      <c r="D10556" s="2">
        <v>44046.1</v>
      </c>
      <c r="E10556" t="s">
        <v>634</v>
      </c>
    </row>
    <row r="10557" spans="1:5" x14ac:dyDescent="0.2">
      <c r="A10557" t="s">
        <v>7511</v>
      </c>
      <c r="B10557" t="s">
        <v>7512</v>
      </c>
      <c r="C10557" s="2">
        <v>44046.071527777778</v>
      </c>
      <c r="D10557" s="2">
        <v>44046.1</v>
      </c>
      <c r="E10557" t="s">
        <v>7656</v>
      </c>
    </row>
    <row r="10558" spans="1:5" x14ac:dyDescent="0.2">
      <c r="A10558" t="s">
        <v>7511</v>
      </c>
      <c r="B10558" t="s">
        <v>7512</v>
      </c>
      <c r="C10558" s="2">
        <v>44046.071527777778</v>
      </c>
      <c r="D10558" s="2">
        <v>44046.1</v>
      </c>
      <c r="E10558" t="s">
        <v>636</v>
      </c>
    </row>
    <row r="10559" spans="1:5" x14ac:dyDescent="0.2">
      <c r="A10559" t="s">
        <v>7511</v>
      </c>
      <c r="B10559" t="s">
        <v>7512</v>
      </c>
      <c r="C10559" s="2">
        <v>44046.071527777778</v>
      </c>
      <c r="D10559" s="2">
        <v>44046.1</v>
      </c>
      <c r="E10559" t="s">
        <v>5305</v>
      </c>
    </row>
    <row r="10560" spans="1:5" x14ac:dyDescent="0.2">
      <c r="A10560" t="s">
        <v>7511</v>
      </c>
      <c r="B10560" t="s">
        <v>7512</v>
      </c>
      <c r="C10560" s="2">
        <v>44046.071527777778</v>
      </c>
      <c r="D10560" s="2">
        <v>44046.1</v>
      </c>
      <c r="E10560" t="s">
        <v>637</v>
      </c>
    </row>
    <row r="10561" spans="1:5" x14ac:dyDescent="0.2">
      <c r="A10561" t="s">
        <v>7511</v>
      </c>
      <c r="B10561" t="s">
        <v>7512</v>
      </c>
      <c r="C10561" s="2">
        <v>44046.071527777778</v>
      </c>
      <c r="D10561" s="2">
        <v>44046.1</v>
      </c>
      <c r="E10561" t="s">
        <v>639</v>
      </c>
    </row>
    <row r="10562" spans="1:5" x14ac:dyDescent="0.2">
      <c r="A10562" t="s">
        <v>7511</v>
      </c>
      <c r="B10562" t="s">
        <v>7512</v>
      </c>
      <c r="C10562" s="2">
        <v>44046.071527777778</v>
      </c>
      <c r="D10562" s="2">
        <v>44046.1</v>
      </c>
      <c r="E10562" t="s">
        <v>5306</v>
      </c>
    </row>
    <row r="10563" spans="1:5" x14ac:dyDescent="0.2">
      <c r="A10563" t="s">
        <v>7511</v>
      </c>
      <c r="B10563" t="s">
        <v>7512</v>
      </c>
      <c r="C10563" s="2">
        <v>44046.071527777778</v>
      </c>
      <c r="D10563" s="2">
        <v>44046.1</v>
      </c>
      <c r="E10563" t="s">
        <v>642</v>
      </c>
    </row>
    <row r="10564" spans="1:5" x14ac:dyDescent="0.2">
      <c r="A10564" t="s">
        <v>7511</v>
      </c>
      <c r="B10564" t="s">
        <v>7512</v>
      </c>
      <c r="C10564" s="2">
        <v>44046.071527777778</v>
      </c>
      <c r="D10564" s="2">
        <v>44046.1</v>
      </c>
      <c r="E10564" t="s">
        <v>7657</v>
      </c>
    </row>
    <row r="10565" spans="1:5" x14ac:dyDescent="0.2">
      <c r="A10565" t="s">
        <v>7511</v>
      </c>
      <c r="B10565" t="s">
        <v>7512</v>
      </c>
      <c r="C10565" s="2">
        <v>44046.071527777778</v>
      </c>
      <c r="D10565" s="2">
        <v>44046.1</v>
      </c>
      <c r="E10565" t="s">
        <v>644</v>
      </c>
    </row>
    <row r="10566" spans="1:5" x14ac:dyDescent="0.2">
      <c r="A10566" t="s">
        <v>7511</v>
      </c>
      <c r="B10566" t="s">
        <v>7512</v>
      </c>
      <c r="C10566" s="2">
        <v>44046.071527777778</v>
      </c>
      <c r="D10566" s="2">
        <v>44046.1</v>
      </c>
      <c r="E10566" t="s">
        <v>645</v>
      </c>
    </row>
    <row r="10567" spans="1:5" x14ac:dyDescent="0.2">
      <c r="A10567" t="s">
        <v>7511</v>
      </c>
      <c r="B10567" t="s">
        <v>7512</v>
      </c>
      <c r="C10567" s="2">
        <v>44046.071527777778</v>
      </c>
      <c r="D10567" s="2">
        <v>44046.1</v>
      </c>
      <c r="E10567" t="s">
        <v>647</v>
      </c>
    </row>
    <row r="10568" spans="1:5" x14ac:dyDescent="0.2">
      <c r="A10568" t="s">
        <v>7511</v>
      </c>
      <c r="B10568" t="s">
        <v>7512</v>
      </c>
      <c r="C10568" s="2">
        <v>44046.071527777778</v>
      </c>
      <c r="D10568" s="2">
        <v>44046.1</v>
      </c>
      <c r="E10568" t="s">
        <v>5307</v>
      </c>
    </row>
    <row r="10569" spans="1:5" x14ac:dyDescent="0.2">
      <c r="A10569" t="s">
        <v>7511</v>
      </c>
      <c r="B10569" t="s">
        <v>7512</v>
      </c>
      <c r="C10569" s="2">
        <v>44046.071527777778</v>
      </c>
      <c r="D10569" s="2">
        <v>44046.1</v>
      </c>
      <c r="E10569" t="s">
        <v>7658</v>
      </c>
    </row>
    <row r="10570" spans="1:5" x14ac:dyDescent="0.2">
      <c r="A10570" t="s">
        <v>7511</v>
      </c>
      <c r="B10570" t="s">
        <v>7512</v>
      </c>
      <c r="C10570" s="2">
        <v>44046.071527777778</v>
      </c>
      <c r="D10570" s="2">
        <v>44046.1</v>
      </c>
      <c r="E10570" t="s">
        <v>7659</v>
      </c>
    </row>
    <row r="10571" spans="1:5" x14ac:dyDescent="0.2">
      <c r="A10571" t="s">
        <v>7511</v>
      </c>
      <c r="B10571" t="s">
        <v>7512</v>
      </c>
      <c r="C10571" s="2">
        <v>44046.071527777778</v>
      </c>
      <c r="D10571" s="2">
        <v>44046.1</v>
      </c>
      <c r="E10571" t="s">
        <v>649</v>
      </c>
    </row>
    <row r="10572" spans="1:5" x14ac:dyDescent="0.2">
      <c r="A10572" t="s">
        <v>7511</v>
      </c>
      <c r="B10572" t="s">
        <v>7512</v>
      </c>
      <c r="C10572" s="2">
        <v>44046.071527777778</v>
      </c>
      <c r="D10572" s="2">
        <v>44046.1</v>
      </c>
      <c r="E10572" t="s">
        <v>650</v>
      </c>
    </row>
    <row r="10573" spans="1:5" x14ac:dyDescent="0.2">
      <c r="A10573" t="s">
        <v>7511</v>
      </c>
      <c r="B10573" t="s">
        <v>7512</v>
      </c>
      <c r="C10573" s="2">
        <v>44046.071527777778</v>
      </c>
      <c r="D10573" s="2">
        <v>44046.1</v>
      </c>
      <c r="E10573" t="s">
        <v>5308</v>
      </c>
    </row>
    <row r="10574" spans="1:5" x14ac:dyDescent="0.2">
      <c r="A10574" t="s">
        <v>7511</v>
      </c>
      <c r="B10574" t="s">
        <v>7512</v>
      </c>
      <c r="C10574" s="2">
        <v>44046.071527777778</v>
      </c>
      <c r="D10574" s="2">
        <v>44046.1</v>
      </c>
      <c r="E10574" t="s">
        <v>5309</v>
      </c>
    </row>
    <row r="10575" spans="1:5" x14ac:dyDescent="0.2">
      <c r="A10575" t="s">
        <v>7511</v>
      </c>
      <c r="B10575" t="s">
        <v>7512</v>
      </c>
      <c r="C10575" s="2">
        <v>44046.071527777778</v>
      </c>
      <c r="D10575" s="2">
        <v>44046.1</v>
      </c>
      <c r="E10575" t="s">
        <v>651</v>
      </c>
    </row>
    <row r="10576" spans="1:5" x14ac:dyDescent="0.2">
      <c r="A10576" t="s">
        <v>7511</v>
      </c>
      <c r="B10576" t="s">
        <v>7512</v>
      </c>
      <c r="C10576" s="2">
        <v>44046.071527777778</v>
      </c>
      <c r="D10576" s="2">
        <v>44046.1</v>
      </c>
      <c r="E10576" t="s">
        <v>7660</v>
      </c>
    </row>
    <row r="10577" spans="1:5" x14ac:dyDescent="0.2">
      <c r="A10577" t="s">
        <v>7511</v>
      </c>
      <c r="B10577" t="s">
        <v>7512</v>
      </c>
      <c r="C10577" s="2">
        <v>44046.071527777778</v>
      </c>
      <c r="D10577" s="2">
        <v>44046.1</v>
      </c>
      <c r="E10577" t="s">
        <v>653</v>
      </c>
    </row>
    <row r="10578" spans="1:5" x14ac:dyDescent="0.2">
      <c r="A10578" t="s">
        <v>7511</v>
      </c>
      <c r="B10578" t="s">
        <v>7512</v>
      </c>
      <c r="C10578" s="2">
        <v>44046.071527777778</v>
      </c>
      <c r="D10578" s="2">
        <v>44046.1</v>
      </c>
      <c r="E10578" t="s">
        <v>7661</v>
      </c>
    </row>
    <row r="10579" spans="1:5" x14ac:dyDescent="0.2">
      <c r="A10579" t="s">
        <v>7511</v>
      </c>
      <c r="B10579" t="s">
        <v>7512</v>
      </c>
      <c r="C10579" s="2">
        <v>44046.071527777778</v>
      </c>
      <c r="D10579" s="2">
        <v>44046.1</v>
      </c>
      <c r="E10579" t="s">
        <v>7662</v>
      </c>
    </row>
    <row r="10580" spans="1:5" x14ac:dyDescent="0.2">
      <c r="A10580" t="s">
        <v>7511</v>
      </c>
      <c r="B10580" t="s">
        <v>7512</v>
      </c>
      <c r="C10580" s="2">
        <v>44046.071527777778</v>
      </c>
      <c r="D10580" s="2">
        <v>44046.1</v>
      </c>
      <c r="E10580" t="s">
        <v>656</v>
      </c>
    </row>
    <row r="10581" spans="1:5" x14ac:dyDescent="0.2">
      <c r="A10581" t="s">
        <v>7511</v>
      </c>
      <c r="B10581" t="s">
        <v>7512</v>
      </c>
      <c r="C10581" s="2">
        <v>44046.071527777778</v>
      </c>
      <c r="D10581" s="2">
        <v>44046.1</v>
      </c>
      <c r="E10581" t="s">
        <v>7663</v>
      </c>
    </row>
    <row r="10582" spans="1:5" x14ac:dyDescent="0.2">
      <c r="A10582" t="s">
        <v>7511</v>
      </c>
      <c r="B10582" t="s">
        <v>7512</v>
      </c>
      <c r="C10582" s="2">
        <v>44046.071527777778</v>
      </c>
      <c r="D10582" s="2">
        <v>44046.1</v>
      </c>
      <c r="E10582" t="s">
        <v>657</v>
      </c>
    </row>
    <row r="10583" spans="1:5" x14ac:dyDescent="0.2">
      <c r="A10583" t="s">
        <v>7511</v>
      </c>
      <c r="B10583" t="s">
        <v>7512</v>
      </c>
      <c r="C10583" s="2">
        <v>44046.071527777778</v>
      </c>
      <c r="D10583" s="2">
        <v>44046.1</v>
      </c>
      <c r="E10583" t="s">
        <v>5310</v>
      </c>
    </row>
    <row r="10584" spans="1:5" x14ac:dyDescent="0.2">
      <c r="A10584" t="s">
        <v>7511</v>
      </c>
      <c r="B10584" t="s">
        <v>7512</v>
      </c>
      <c r="C10584" s="2">
        <v>44046.071527777778</v>
      </c>
      <c r="D10584" s="2">
        <v>44046.1</v>
      </c>
      <c r="E10584" t="s">
        <v>7664</v>
      </c>
    </row>
    <row r="10585" spans="1:5" x14ac:dyDescent="0.2">
      <c r="A10585" t="s">
        <v>7511</v>
      </c>
      <c r="B10585" t="s">
        <v>7512</v>
      </c>
      <c r="C10585" s="2">
        <v>44046.071527777778</v>
      </c>
      <c r="D10585" s="2">
        <v>44046.1</v>
      </c>
      <c r="E10585" t="s">
        <v>658</v>
      </c>
    </row>
    <row r="10586" spans="1:5" x14ac:dyDescent="0.2">
      <c r="A10586" t="s">
        <v>7511</v>
      </c>
      <c r="B10586" t="s">
        <v>7512</v>
      </c>
      <c r="C10586" s="2">
        <v>44046.071527777778</v>
      </c>
      <c r="D10586" s="2">
        <v>44046.1</v>
      </c>
      <c r="E10586" t="s">
        <v>5312</v>
      </c>
    </row>
    <row r="10587" spans="1:5" x14ac:dyDescent="0.2">
      <c r="A10587" t="s">
        <v>7511</v>
      </c>
      <c r="B10587" t="s">
        <v>7512</v>
      </c>
      <c r="C10587" s="2">
        <v>44046.071527777778</v>
      </c>
      <c r="D10587" s="2">
        <v>44046.1</v>
      </c>
      <c r="E10587" t="s">
        <v>660</v>
      </c>
    </row>
    <row r="10588" spans="1:5" x14ac:dyDescent="0.2">
      <c r="A10588" t="s">
        <v>7511</v>
      </c>
      <c r="B10588" t="s">
        <v>7512</v>
      </c>
      <c r="C10588" s="2">
        <v>44046.071527777778</v>
      </c>
      <c r="D10588" s="2">
        <v>44046.1</v>
      </c>
      <c r="E10588" t="s">
        <v>5314</v>
      </c>
    </row>
    <row r="10589" spans="1:5" x14ac:dyDescent="0.2">
      <c r="A10589" t="s">
        <v>7511</v>
      </c>
      <c r="B10589" t="s">
        <v>7512</v>
      </c>
      <c r="C10589" s="2">
        <v>44046.071527777778</v>
      </c>
      <c r="D10589" s="2">
        <v>44046.1</v>
      </c>
      <c r="E10589" t="s">
        <v>7665</v>
      </c>
    </row>
    <row r="10590" spans="1:5" x14ac:dyDescent="0.2">
      <c r="A10590" t="s">
        <v>7511</v>
      </c>
      <c r="B10590" t="s">
        <v>7512</v>
      </c>
      <c r="C10590" s="2">
        <v>44046.071527777778</v>
      </c>
      <c r="D10590" s="2">
        <v>44046.1</v>
      </c>
      <c r="E10590" t="s">
        <v>7666</v>
      </c>
    </row>
    <row r="10591" spans="1:5" x14ac:dyDescent="0.2">
      <c r="A10591" t="s">
        <v>7511</v>
      </c>
      <c r="B10591" t="s">
        <v>7512</v>
      </c>
      <c r="C10591" s="2">
        <v>44046.071527777778</v>
      </c>
      <c r="D10591" s="2">
        <v>44046.1</v>
      </c>
      <c r="E10591" t="s">
        <v>662</v>
      </c>
    </row>
    <row r="10592" spans="1:5" x14ac:dyDescent="0.2">
      <c r="A10592" t="s">
        <v>7511</v>
      </c>
      <c r="B10592" t="s">
        <v>7512</v>
      </c>
      <c r="C10592" s="2">
        <v>44046.071527777778</v>
      </c>
      <c r="D10592" s="2">
        <v>44046.1</v>
      </c>
      <c r="E10592" t="s">
        <v>5320</v>
      </c>
    </row>
    <row r="10593" spans="1:5" x14ac:dyDescent="0.2">
      <c r="A10593" t="s">
        <v>7511</v>
      </c>
      <c r="B10593" t="s">
        <v>7512</v>
      </c>
      <c r="C10593" s="2">
        <v>44046.071527777778</v>
      </c>
      <c r="D10593" s="2">
        <v>44046.1</v>
      </c>
      <c r="E10593" t="s">
        <v>5321</v>
      </c>
    </row>
    <row r="10594" spans="1:5" x14ac:dyDescent="0.2">
      <c r="A10594" t="s">
        <v>7511</v>
      </c>
      <c r="B10594" t="s">
        <v>7512</v>
      </c>
      <c r="C10594" s="2">
        <v>44046.071527777778</v>
      </c>
      <c r="D10594" s="2">
        <v>44046.1</v>
      </c>
      <c r="E10594" t="s">
        <v>665</v>
      </c>
    </row>
    <row r="10595" spans="1:5" x14ac:dyDescent="0.2">
      <c r="A10595" t="s">
        <v>7511</v>
      </c>
      <c r="B10595" t="s">
        <v>7512</v>
      </c>
      <c r="C10595" s="2">
        <v>44046.071527777778</v>
      </c>
      <c r="D10595" s="2">
        <v>44046.1</v>
      </c>
      <c r="E10595" t="s">
        <v>666</v>
      </c>
    </row>
    <row r="10596" spans="1:5" x14ac:dyDescent="0.2">
      <c r="A10596" t="s">
        <v>7511</v>
      </c>
      <c r="B10596" t="s">
        <v>7512</v>
      </c>
      <c r="C10596" s="2">
        <v>44046.071527777778</v>
      </c>
      <c r="D10596" s="2">
        <v>44046.1</v>
      </c>
      <c r="E10596" t="s">
        <v>667</v>
      </c>
    </row>
    <row r="10597" spans="1:5" x14ac:dyDescent="0.2">
      <c r="A10597" t="s">
        <v>7511</v>
      </c>
      <c r="B10597" t="s">
        <v>7512</v>
      </c>
      <c r="C10597" s="2">
        <v>44046.071527777778</v>
      </c>
      <c r="D10597" s="2">
        <v>44046.1</v>
      </c>
      <c r="E10597" t="s">
        <v>668</v>
      </c>
    </row>
    <row r="10598" spans="1:5" x14ac:dyDescent="0.2">
      <c r="A10598" t="s">
        <v>7511</v>
      </c>
      <c r="B10598" t="s">
        <v>7512</v>
      </c>
      <c r="C10598" s="2">
        <v>44046.071527777778</v>
      </c>
      <c r="D10598" s="2">
        <v>44046.1</v>
      </c>
      <c r="E10598" t="s">
        <v>672</v>
      </c>
    </row>
    <row r="10599" spans="1:5" x14ac:dyDescent="0.2">
      <c r="A10599" t="s">
        <v>7511</v>
      </c>
      <c r="B10599" t="s">
        <v>7512</v>
      </c>
      <c r="C10599" s="2">
        <v>44046.071527777778</v>
      </c>
      <c r="D10599" s="2">
        <v>44046.1</v>
      </c>
      <c r="E10599" t="s">
        <v>7667</v>
      </c>
    </row>
    <row r="10600" spans="1:5" x14ac:dyDescent="0.2">
      <c r="A10600" t="s">
        <v>7511</v>
      </c>
      <c r="B10600" t="s">
        <v>7512</v>
      </c>
      <c r="C10600" s="2">
        <v>44046.071527777778</v>
      </c>
      <c r="D10600" s="2">
        <v>44046.1</v>
      </c>
      <c r="E10600" t="s">
        <v>5328</v>
      </c>
    </row>
    <row r="10601" spans="1:5" x14ac:dyDescent="0.2">
      <c r="A10601" t="s">
        <v>7511</v>
      </c>
      <c r="B10601" t="s">
        <v>7512</v>
      </c>
      <c r="C10601" s="2">
        <v>44046.071527777778</v>
      </c>
      <c r="D10601" s="2">
        <v>44046.1</v>
      </c>
      <c r="E10601" t="s">
        <v>7668</v>
      </c>
    </row>
    <row r="10602" spans="1:5" x14ac:dyDescent="0.2">
      <c r="A10602" t="s">
        <v>7511</v>
      </c>
      <c r="B10602" t="s">
        <v>7512</v>
      </c>
      <c r="C10602" s="2">
        <v>44046.071527777778</v>
      </c>
      <c r="D10602" s="2">
        <v>44046.1</v>
      </c>
      <c r="E10602" t="s">
        <v>7669</v>
      </c>
    </row>
    <row r="10603" spans="1:5" x14ac:dyDescent="0.2">
      <c r="A10603" t="s">
        <v>7511</v>
      </c>
      <c r="B10603" t="s">
        <v>7512</v>
      </c>
      <c r="C10603" s="2">
        <v>44046.071527777778</v>
      </c>
      <c r="D10603" s="2">
        <v>44046.1</v>
      </c>
      <c r="E10603" t="s">
        <v>5329</v>
      </c>
    </row>
    <row r="10604" spans="1:5" x14ac:dyDescent="0.2">
      <c r="A10604" t="s">
        <v>7511</v>
      </c>
      <c r="B10604" t="s">
        <v>7512</v>
      </c>
      <c r="C10604" s="2">
        <v>44046.071527777778</v>
      </c>
      <c r="D10604" s="2">
        <v>44046.1</v>
      </c>
      <c r="E10604" t="s">
        <v>677</v>
      </c>
    </row>
    <row r="10605" spans="1:5" x14ac:dyDescent="0.2">
      <c r="A10605" t="s">
        <v>7511</v>
      </c>
      <c r="B10605" t="s">
        <v>7512</v>
      </c>
      <c r="C10605" s="2">
        <v>44046.071527777778</v>
      </c>
      <c r="D10605" s="2">
        <v>44046.1</v>
      </c>
      <c r="E10605" t="s">
        <v>5330</v>
      </c>
    </row>
    <row r="10606" spans="1:5" x14ac:dyDescent="0.2">
      <c r="A10606" t="s">
        <v>7511</v>
      </c>
      <c r="B10606" t="s">
        <v>7512</v>
      </c>
      <c r="C10606" s="2">
        <v>44046.071527777778</v>
      </c>
      <c r="D10606" s="2">
        <v>44046.1</v>
      </c>
      <c r="E10606" t="s">
        <v>678</v>
      </c>
    </row>
    <row r="10607" spans="1:5" x14ac:dyDescent="0.2">
      <c r="A10607" t="s">
        <v>7511</v>
      </c>
      <c r="B10607" t="s">
        <v>7512</v>
      </c>
      <c r="C10607" s="2">
        <v>44046.071527777778</v>
      </c>
      <c r="D10607" s="2">
        <v>44046.1</v>
      </c>
      <c r="E10607" t="s">
        <v>5331</v>
      </c>
    </row>
    <row r="10608" spans="1:5" x14ac:dyDescent="0.2">
      <c r="A10608" t="s">
        <v>7511</v>
      </c>
      <c r="B10608" t="s">
        <v>7512</v>
      </c>
      <c r="C10608" s="2">
        <v>44046.071527777778</v>
      </c>
      <c r="D10608" s="2">
        <v>44046.1</v>
      </c>
      <c r="E10608" t="s">
        <v>5332</v>
      </c>
    </row>
    <row r="10609" spans="1:5" x14ac:dyDescent="0.2">
      <c r="A10609" t="s">
        <v>7511</v>
      </c>
      <c r="B10609" t="s">
        <v>7512</v>
      </c>
      <c r="C10609" s="2">
        <v>44046.071527777778</v>
      </c>
      <c r="D10609" s="2">
        <v>44046.1</v>
      </c>
      <c r="E10609" t="s">
        <v>5334</v>
      </c>
    </row>
    <row r="10610" spans="1:5" x14ac:dyDescent="0.2">
      <c r="A10610" t="s">
        <v>7511</v>
      </c>
      <c r="B10610" t="s">
        <v>7512</v>
      </c>
      <c r="C10610" s="2">
        <v>44046.071527777778</v>
      </c>
      <c r="D10610" s="2">
        <v>44046.1</v>
      </c>
      <c r="E10610" t="s">
        <v>5335</v>
      </c>
    </row>
    <row r="10611" spans="1:5" x14ac:dyDescent="0.2">
      <c r="A10611" t="s">
        <v>7511</v>
      </c>
      <c r="B10611" t="s">
        <v>7512</v>
      </c>
      <c r="C10611" s="2">
        <v>44046.071527777778</v>
      </c>
      <c r="D10611" s="2">
        <v>44046.1</v>
      </c>
      <c r="E10611" t="s">
        <v>679</v>
      </c>
    </row>
    <row r="10612" spans="1:5" x14ac:dyDescent="0.2">
      <c r="A10612" t="s">
        <v>7511</v>
      </c>
      <c r="B10612" t="s">
        <v>7512</v>
      </c>
      <c r="C10612" s="2">
        <v>44046.071527777778</v>
      </c>
      <c r="D10612" s="2">
        <v>44046.1</v>
      </c>
      <c r="E10612" t="s">
        <v>681</v>
      </c>
    </row>
    <row r="10613" spans="1:5" x14ac:dyDescent="0.2">
      <c r="A10613" t="s">
        <v>7511</v>
      </c>
      <c r="B10613" t="s">
        <v>7512</v>
      </c>
      <c r="C10613" s="2">
        <v>44046.071527777778</v>
      </c>
      <c r="D10613" s="2">
        <v>44046.1</v>
      </c>
      <c r="E10613" t="s">
        <v>7670</v>
      </c>
    </row>
    <row r="10614" spans="1:5" x14ac:dyDescent="0.2">
      <c r="A10614" t="s">
        <v>7511</v>
      </c>
      <c r="B10614" t="s">
        <v>7512</v>
      </c>
      <c r="C10614" s="2">
        <v>44046.071527777778</v>
      </c>
      <c r="D10614" s="2">
        <v>44046.1</v>
      </c>
      <c r="E10614" t="s">
        <v>682</v>
      </c>
    </row>
    <row r="10615" spans="1:5" x14ac:dyDescent="0.2">
      <c r="A10615" t="s">
        <v>7511</v>
      </c>
      <c r="B10615" t="s">
        <v>7512</v>
      </c>
      <c r="C10615" s="2">
        <v>44046.071527777778</v>
      </c>
      <c r="D10615" s="2">
        <v>44046.1</v>
      </c>
      <c r="E10615" t="s">
        <v>5337</v>
      </c>
    </row>
    <row r="10616" spans="1:5" x14ac:dyDescent="0.2">
      <c r="A10616" t="s">
        <v>7511</v>
      </c>
      <c r="B10616" t="s">
        <v>7512</v>
      </c>
      <c r="C10616" s="2">
        <v>44046.071527777778</v>
      </c>
      <c r="D10616" s="2">
        <v>44046.1</v>
      </c>
      <c r="E10616" t="s">
        <v>683</v>
      </c>
    </row>
    <row r="10617" spans="1:5" x14ac:dyDescent="0.2">
      <c r="A10617" t="s">
        <v>7511</v>
      </c>
      <c r="B10617" t="s">
        <v>7512</v>
      </c>
      <c r="C10617" s="2">
        <v>44046.071527777778</v>
      </c>
      <c r="D10617" s="2">
        <v>44046.1</v>
      </c>
      <c r="E10617" t="s">
        <v>7671</v>
      </c>
    </row>
    <row r="10618" spans="1:5" x14ac:dyDescent="0.2">
      <c r="A10618" t="s">
        <v>7511</v>
      </c>
      <c r="B10618" t="s">
        <v>7512</v>
      </c>
      <c r="C10618" s="2">
        <v>44046.071527777778</v>
      </c>
      <c r="D10618" s="2">
        <v>44046.1</v>
      </c>
      <c r="E10618" t="s">
        <v>684</v>
      </c>
    </row>
    <row r="10619" spans="1:5" x14ac:dyDescent="0.2">
      <c r="A10619" t="s">
        <v>7511</v>
      </c>
      <c r="B10619" t="s">
        <v>7512</v>
      </c>
      <c r="C10619" s="2">
        <v>44046.071527777778</v>
      </c>
      <c r="D10619" s="2">
        <v>44046.1</v>
      </c>
      <c r="E10619" t="s">
        <v>685</v>
      </c>
    </row>
    <row r="10620" spans="1:5" x14ac:dyDescent="0.2">
      <c r="A10620" t="s">
        <v>7511</v>
      </c>
      <c r="B10620" t="s">
        <v>7512</v>
      </c>
      <c r="C10620" s="2">
        <v>44046.071527777778</v>
      </c>
      <c r="D10620" s="2">
        <v>44046.1</v>
      </c>
      <c r="E10620" t="s">
        <v>5340</v>
      </c>
    </row>
    <row r="10621" spans="1:5" x14ac:dyDescent="0.2">
      <c r="A10621" t="s">
        <v>7511</v>
      </c>
      <c r="B10621" t="s">
        <v>7512</v>
      </c>
      <c r="C10621" s="2">
        <v>44046.071527777778</v>
      </c>
      <c r="D10621" s="2">
        <v>44046.1</v>
      </c>
      <c r="E10621" t="s">
        <v>692</v>
      </c>
    </row>
    <row r="10622" spans="1:5" x14ac:dyDescent="0.2">
      <c r="A10622" t="s">
        <v>7511</v>
      </c>
      <c r="B10622" t="s">
        <v>7512</v>
      </c>
      <c r="C10622" s="2">
        <v>44046.071527777778</v>
      </c>
      <c r="D10622" s="2">
        <v>44046.1</v>
      </c>
      <c r="E10622" t="s">
        <v>695</v>
      </c>
    </row>
    <row r="10623" spans="1:5" x14ac:dyDescent="0.2">
      <c r="A10623" t="s">
        <v>7511</v>
      </c>
      <c r="B10623" t="s">
        <v>7512</v>
      </c>
      <c r="C10623" s="2">
        <v>44046.071527777778</v>
      </c>
      <c r="D10623" s="2">
        <v>44046.1</v>
      </c>
      <c r="E10623" t="s">
        <v>696</v>
      </c>
    </row>
    <row r="10624" spans="1:5" x14ac:dyDescent="0.2">
      <c r="A10624" t="s">
        <v>7511</v>
      </c>
      <c r="B10624" t="s">
        <v>7512</v>
      </c>
      <c r="C10624" s="2">
        <v>44046.071527777778</v>
      </c>
      <c r="D10624" s="2">
        <v>44046.1</v>
      </c>
      <c r="E10624" t="s">
        <v>697</v>
      </c>
    </row>
    <row r="10625" spans="1:5" x14ac:dyDescent="0.2">
      <c r="A10625" t="s">
        <v>7511</v>
      </c>
      <c r="B10625" t="s">
        <v>7512</v>
      </c>
      <c r="C10625" s="2">
        <v>44046.071527777778</v>
      </c>
      <c r="D10625" s="2">
        <v>44046.1</v>
      </c>
      <c r="E10625" t="s">
        <v>698</v>
      </c>
    </row>
    <row r="10626" spans="1:5" x14ac:dyDescent="0.2">
      <c r="A10626" t="s">
        <v>7511</v>
      </c>
      <c r="B10626" t="s">
        <v>7512</v>
      </c>
      <c r="C10626" s="2">
        <v>44046.071527777778</v>
      </c>
      <c r="D10626" s="2">
        <v>44046.1</v>
      </c>
      <c r="E10626" t="s">
        <v>699</v>
      </c>
    </row>
    <row r="10627" spans="1:5" x14ac:dyDescent="0.2">
      <c r="A10627" t="s">
        <v>7511</v>
      </c>
      <c r="B10627" t="s">
        <v>7512</v>
      </c>
      <c r="C10627" s="2">
        <v>44046.071527777778</v>
      </c>
      <c r="D10627" s="2">
        <v>44046.1</v>
      </c>
      <c r="E10627" t="s">
        <v>701</v>
      </c>
    </row>
    <row r="10628" spans="1:5" x14ac:dyDescent="0.2">
      <c r="A10628" t="s">
        <v>7511</v>
      </c>
      <c r="B10628" t="s">
        <v>7512</v>
      </c>
      <c r="C10628" s="2">
        <v>44046.071527777778</v>
      </c>
      <c r="D10628" s="2">
        <v>44046.1</v>
      </c>
      <c r="E10628" t="s">
        <v>702</v>
      </c>
    </row>
    <row r="10629" spans="1:5" x14ac:dyDescent="0.2">
      <c r="A10629" t="s">
        <v>7511</v>
      </c>
      <c r="B10629" t="s">
        <v>7512</v>
      </c>
      <c r="C10629" s="2">
        <v>44046.071527777778</v>
      </c>
      <c r="D10629" s="2">
        <v>44046.1</v>
      </c>
      <c r="E10629" t="s">
        <v>7672</v>
      </c>
    </row>
    <row r="10630" spans="1:5" x14ac:dyDescent="0.2">
      <c r="A10630" t="s">
        <v>7511</v>
      </c>
      <c r="B10630" t="s">
        <v>7512</v>
      </c>
      <c r="C10630" s="2">
        <v>44046.071527777778</v>
      </c>
      <c r="D10630" s="2">
        <v>44046.1</v>
      </c>
      <c r="E10630" t="s">
        <v>704</v>
      </c>
    </row>
    <row r="10631" spans="1:5" x14ac:dyDescent="0.2">
      <c r="A10631" t="s">
        <v>7511</v>
      </c>
      <c r="B10631" t="s">
        <v>7512</v>
      </c>
      <c r="C10631" s="2">
        <v>44046.071527777778</v>
      </c>
      <c r="D10631" s="2">
        <v>44046.1</v>
      </c>
      <c r="E10631" t="s">
        <v>5348</v>
      </c>
    </row>
    <row r="10632" spans="1:5" x14ac:dyDescent="0.2">
      <c r="A10632" t="s">
        <v>7511</v>
      </c>
      <c r="B10632" t="s">
        <v>7512</v>
      </c>
      <c r="C10632" s="2">
        <v>44046.071527777778</v>
      </c>
      <c r="D10632" s="2">
        <v>44046.1</v>
      </c>
      <c r="E10632" t="s">
        <v>706</v>
      </c>
    </row>
    <row r="10633" spans="1:5" x14ac:dyDescent="0.2">
      <c r="A10633" t="s">
        <v>7511</v>
      </c>
      <c r="B10633" t="s">
        <v>7512</v>
      </c>
      <c r="C10633" s="2">
        <v>44046.071527777778</v>
      </c>
      <c r="D10633" s="2">
        <v>44046.1</v>
      </c>
      <c r="E10633" t="s">
        <v>707</v>
      </c>
    </row>
    <row r="10634" spans="1:5" x14ac:dyDescent="0.2">
      <c r="A10634" t="s">
        <v>7511</v>
      </c>
      <c r="B10634" t="s">
        <v>7512</v>
      </c>
      <c r="C10634" s="2">
        <v>44046.071527777778</v>
      </c>
      <c r="D10634" s="2">
        <v>44046.1</v>
      </c>
      <c r="E10634" t="s">
        <v>7673</v>
      </c>
    </row>
    <row r="10635" spans="1:5" x14ac:dyDescent="0.2">
      <c r="A10635" t="s">
        <v>7511</v>
      </c>
      <c r="B10635" t="s">
        <v>7512</v>
      </c>
      <c r="C10635" s="2">
        <v>44046.071527777778</v>
      </c>
      <c r="D10635" s="2">
        <v>44046.1</v>
      </c>
      <c r="E10635" t="s">
        <v>7674</v>
      </c>
    </row>
    <row r="10636" spans="1:5" x14ac:dyDescent="0.2">
      <c r="A10636" t="s">
        <v>7511</v>
      </c>
      <c r="B10636" t="s">
        <v>7512</v>
      </c>
      <c r="C10636" s="2">
        <v>44046.071527777778</v>
      </c>
      <c r="D10636" s="2">
        <v>44046.1</v>
      </c>
      <c r="E10636" t="s">
        <v>709</v>
      </c>
    </row>
    <row r="10637" spans="1:5" x14ac:dyDescent="0.2">
      <c r="A10637" t="s">
        <v>7511</v>
      </c>
      <c r="B10637" t="s">
        <v>7512</v>
      </c>
      <c r="C10637" s="2">
        <v>44046.071527777778</v>
      </c>
      <c r="D10637" s="2">
        <v>44046.1</v>
      </c>
      <c r="E10637" t="s">
        <v>710</v>
      </c>
    </row>
    <row r="10638" spans="1:5" x14ac:dyDescent="0.2">
      <c r="A10638" t="s">
        <v>7511</v>
      </c>
      <c r="B10638" t="s">
        <v>7512</v>
      </c>
      <c r="C10638" s="2">
        <v>44046.071527777778</v>
      </c>
      <c r="D10638" s="2">
        <v>44046.1</v>
      </c>
      <c r="E10638" t="s">
        <v>712</v>
      </c>
    </row>
    <row r="10639" spans="1:5" x14ac:dyDescent="0.2">
      <c r="A10639" t="s">
        <v>7511</v>
      </c>
      <c r="B10639" t="s">
        <v>7512</v>
      </c>
      <c r="C10639" s="2">
        <v>44046.071527777778</v>
      </c>
      <c r="D10639" s="2">
        <v>44046.1</v>
      </c>
      <c r="E10639" t="s">
        <v>714</v>
      </c>
    </row>
    <row r="10640" spans="1:5" x14ac:dyDescent="0.2">
      <c r="A10640" t="s">
        <v>7511</v>
      </c>
      <c r="B10640" t="s">
        <v>7512</v>
      </c>
      <c r="C10640" s="2">
        <v>44046.071527777778</v>
      </c>
      <c r="D10640" s="2">
        <v>44046.1</v>
      </c>
      <c r="E10640" t="s">
        <v>5352</v>
      </c>
    </row>
    <row r="10641" spans="1:5" x14ac:dyDescent="0.2">
      <c r="A10641" t="s">
        <v>7511</v>
      </c>
      <c r="B10641" t="s">
        <v>7512</v>
      </c>
      <c r="C10641" s="2">
        <v>44046.071527777778</v>
      </c>
      <c r="D10641" s="2">
        <v>44046.1</v>
      </c>
      <c r="E10641" t="s">
        <v>716</v>
      </c>
    </row>
    <row r="10642" spans="1:5" x14ac:dyDescent="0.2">
      <c r="A10642" t="s">
        <v>7511</v>
      </c>
      <c r="B10642" t="s">
        <v>7512</v>
      </c>
      <c r="C10642" s="2">
        <v>44046.071527777778</v>
      </c>
      <c r="D10642" s="2">
        <v>44046.1</v>
      </c>
      <c r="E10642" t="s">
        <v>5353</v>
      </c>
    </row>
    <row r="10643" spans="1:5" x14ac:dyDescent="0.2">
      <c r="A10643" t="s">
        <v>7511</v>
      </c>
      <c r="B10643" t="s">
        <v>7512</v>
      </c>
      <c r="C10643" s="2">
        <v>44046.071527777778</v>
      </c>
      <c r="D10643" s="2">
        <v>44046.1</v>
      </c>
      <c r="E10643" t="s">
        <v>7675</v>
      </c>
    </row>
    <row r="10644" spans="1:5" x14ac:dyDescent="0.2">
      <c r="A10644" t="s">
        <v>7511</v>
      </c>
      <c r="B10644" t="s">
        <v>7512</v>
      </c>
      <c r="C10644" s="2">
        <v>44046.071527777778</v>
      </c>
      <c r="D10644" s="2">
        <v>44046.1</v>
      </c>
      <c r="E10644" t="s">
        <v>718</v>
      </c>
    </row>
    <row r="10645" spans="1:5" x14ac:dyDescent="0.2">
      <c r="A10645" t="s">
        <v>7511</v>
      </c>
      <c r="B10645" t="s">
        <v>7512</v>
      </c>
      <c r="C10645" s="2">
        <v>44046.071527777778</v>
      </c>
      <c r="D10645" s="2">
        <v>44046.1</v>
      </c>
      <c r="E10645" t="s">
        <v>7676</v>
      </c>
    </row>
    <row r="10646" spans="1:5" x14ac:dyDescent="0.2">
      <c r="A10646" t="s">
        <v>7511</v>
      </c>
      <c r="B10646" t="s">
        <v>7512</v>
      </c>
      <c r="C10646" s="2">
        <v>44046.071527777778</v>
      </c>
      <c r="D10646" s="2">
        <v>44046.1</v>
      </c>
      <c r="E10646" t="s">
        <v>7677</v>
      </c>
    </row>
    <row r="10647" spans="1:5" x14ac:dyDescent="0.2">
      <c r="A10647" t="s">
        <v>7511</v>
      </c>
      <c r="B10647" t="s">
        <v>7512</v>
      </c>
      <c r="C10647" s="2">
        <v>44046.071527777778</v>
      </c>
      <c r="D10647" s="2">
        <v>44046.1</v>
      </c>
      <c r="E10647" t="s">
        <v>5357</v>
      </c>
    </row>
    <row r="10648" spans="1:5" x14ac:dyDescent="0.2">
      <c r="A10648" t="s">
        <v>7511</v>
      </c>
      <c r="B10648" t="s">
        <v>7512</v>
      </c>
      <c r="C10648" s="2">
        <v>44046.071527777778</v>
      </c>
      <c r="D10648" s="2">
        <v>44046.1</v>
      </c>
      <c r="E10648" t="s">
        <v>7678</v>
      </c>
    </row>
    <row r="10649" spans="1:5" x14ac:dyDescent="0.2">
      <c r="A10649" t="s">
        <v>7511</v>
      </c>
      <c r="B10649" t="s">
        <v>7512</v>
      </c>
      <c r="C10649" s="2">
        <v>44046.071527777778</v>
      </c>
      <c r="D10649" s="2">
        <v>44046.1</v>
      </c>
      <c r="E10649" t="s">
        <v>726</v>
      </c>
    </row>
    <row r="10650" spans="1:5" x14ac:dyDescent="0.2">
      <c r="A10650" t="s">
        <v>7511</v>
      </c>
      <c r="B10650" t="s">
        <v>7512</v>
      </c>
      <c r="C10650" s="2">
        <v>44046.071527777778</v>
      </c>
      <c r="D10650" s="2">
        <v>44046.1</v>
      </c>
      <c r="E10650" t="s">
        <v>727</v>
      </c>
    </row>
    <row r="10651" spans="1:5" x14ac:dyDescent="0.2">
      <c r="A10651" t="s">
        <v>7511</v>
      </c>
      <c r="B10651" t="s">
        <v>7512</v>
      </c>
      <c r="C10651" s="2">
        <v>44046.071527777778</v>
      </c>
      <c r="D10651" s="2">
        <v>44046.1</v>
      </c>
      <c r="E10651" t="s">
        <v>7679</v>
      </c>
    </row>
    <row r="10652" spans="1:5" x14ac:dyDescent="0.2">
      <c r="A10652" t="s">
        <v>7511</v>
      </c>
      <c r="B10652" t="s">
        <v>7512</v>
      </c>
      <c r="C10652" s="2">
        <v>44046.071527777778</v>
      </c>
      <c r="D10652" s="2">
        <v>44046.1</v>
      </c>
      <c r="E10652" t="s">
        <v>729</v>
      </c>
    </row>
    <row r="10653" spans="1:5" x14ac:dyDescent="0.2">
      <c r="A10653" t="s">
        <v>7511</v>
      </c>
      <c r="B10653" t="s">
        <v>7512</v>
      </c>
      <c r="C10653" s="2">
        <v>44046.071527777778</v>
      </c>
      <c r="D10653" s="2">
        <v>44046.1</v>
      </c>
      <c r="E10653" t="s">
        <v>731</v>
      </c>
    </row>
    <row r="10654" spans="1:5" x14ac:dyDescent="0.2">
      <c r="A10654" t="s">
        <v>7511</v>
      </c>
      <c r="B10654" t="s">
        <v>7512</v>
      </c>
      <c r="C10654" s="2">
        <v>44046.071527777778</v>
      </c>
      <c r="D10654" s="2">
        <v>44046.1</v>
      </c>
      <c r="E10654" t="s">
        <v>7680</v>
      </c>
    </row>
    <row r="10655" spans="1:5" x14ac:dyDescent="0.2">
      <c r="A10655" t="s">
        <v>7511</v>
      </c>
      <c r="B10655" t="s">
        <v>7512</v>
      </c>
      <c r="C10655" s="2">
        <v>44046.071527777778</v>
      </c>
      <c r="D10655" s="2">
        <v>44046.1</v>
      </c>
      <c r="E10655" t="s">
        <v>733</v>
      </c>
    </row>
    <row r="10656" spans="1:5" x14ac:dyDescent="0.2">
      <c r="A10656" t="s">
        <v>7511</v>
      </c>
      <c r="B10656" t="s">
        <v>7512</v>
      </c>
      <c r="C10656" s="2">
        <v>44046.071527777778</v>
      </c>
      <c r="D10656" s="2">
        <v>44046.1</v>
      </c>
      <c r="E10656" t="s">
        <v>734</v>
      </c>
    </row>
    <row r="10657" spans="1:5" x14ac:dyDescent="0.2">
      <c r="A10657" t="s">
        <v>7511</v>
      </c>
      <c r="B10657" t="s">
        <v>7512</v>
      </c>
      <c r="C10657" s="2">
        <v>44046.071527777778</v>
      </c>
      <c r="D10657" s="2">
        <v>44046.1</v>
      </c>
      <c r="E10657" t="s">
        <v>735</v>
      </c>
    </row>
    <row r="10658" spans="1:5" x14ac:dyDescent="0.2">
      <c r="A10658" t="s">
        <v>7511</v>
      </c>
      <c r="B10658" t="s">
        <v>7512</v>
      </c>
      <c r="C10658" s="2">
        <v>44046.071527777778</v>
      </c>
      <c r="D10658" s="2">
        <v>44046.1</v>
      </c>
      <c r="E10658" t="s">
        <v>7681</v>
      </c>
    </row>
    <row r="10659" spans="1:5" x14ac:dyDescent="0.2">
      <c r="A10659" t="s">
        <v>7511</v>
      </c>
      <c r="B10659" t="s">
        <v>7512</v>
      </c>
      <c r="C10659" s="2">
        <v>44046.071527777778</v>
      </c>
      <c r="D10659" s="2">
        <v>44046.1</v>
      </c>
      <c r="E10659" t="s">
        <v>737</v>
      </c>
    </row>
    <row r="10660" spans="1:5" x14ac:dyDescent="0.2">
      <c r="A10660" t="s">
        <v>7511</v>
      </c>
      <c r="B10660" t="s">
        <v>7512</v>
      </c>
      <c r="C10660" s="2">
        <v>44046.071527777778</v>
      </c>
      <c r="D10660" s="2">
        <v>44046.1</v>
      </c>
      <c r="E10660" t="s">
        <v>739</v>
      </c>
    </row>
    <row r="10661" spans="1:5" x14ac:dyDescent="0.2">
      <c r="A10661" t="s">
        <v>7511</v>
      </c>
      <c r="B10661" t="s">
        <v>7512</v>
      </c>
      <c r="C10661" s="2">
        <v>44046.071527777778</v>
      </c>
      <c r="D10661" s="2">
        <v>44046.1</v>
      </c>
      <c r="E10661" t="s">
        <v>5359</v>
      </c>
    </row>
    <row r="10662" spans="1:5" x14ac:dyDescent="0.2">
      <c r="A10662" t="s">
        <v>7511</v>
      </c>
      <c r="B10662" t="s">
        <v>7512</v>
      </c>
      <c r="C10662" s="2">
        <v>44046.071527777778</v>
      </c>
      <c r="D10662" s="2">
        <v>44046.1</v>
      </c>
      <c r="E10662" t="s">
        <v>7682</v>
      </c>
    </row>
    <row r="10663" spans="1:5" x14ac:dyDescent="0.2">
      <c r="A10663" t="s">
        <v>7511</v>
      </c>
      <c r="B10663" t="s">
        <v>7512</v>
      </c>
      <c r="C10663" s="2">
        <v>44046.071527777778</v>
      </c>
      <c r="D10663" s="2">
        <v>44046.1</v>
      </c>
      <c r="E10663" t="s">
        <v>7683</v>
      </c>
    </row>
    <row r="10664" spans="1:5" x14ac:dyDescent="0.2">
      <c r="A10664" t="s">
        <v>7511</v>
      </c>
      <c r="B10664" t="s">
        <v>7512</v>
      </c>
      <c r="C10664" s="2">
        <v>44046.071527777778</v>
      </c>
      <c r="D10664" s="2">
        <v>44046.1</v>
      </c>
      <c r="E10664" t="s">
        <v>5360</v>
      </c>
    </row>
    <row r="10665" spans="1:5" x14ac:dyDescent="0.2">
      <c r="A10665" t="s">
        <v>7511</v>
      </c>
      <c r="B10665" t="s">
        <v>7512</v>
      </c>
      <c r="C10665" s="2">
        <v>44046.071527777778</v>
      </c>
      <c r="D10665" s="2">
        <v>44046.1</v>
      </c>
      <c r="E10665" t="s">
        <v>741</v>
      </c>
    </row>
    <row r="10666" spans="1:5" x14ac:dyDescent="0.2">
      <c r="A10666" t="s">
        <v>7511</v>
      </c>
      <c r="B10666" t="s">
        <v>7512</v>
      </c>
      <c r="C10666" s="2">
        <v>44046.071527777778</v>
      </c>
      <c r="D10666" s="2">
        <v>44046.1</v>
      </c>
      <c r="E10666" t="s">
        <v>5361</v>
      </c>
    </row>
    <row r="10667" spans="1:5" x14ac:dyDescent="0.2">
      <c r="A10667" t="s">
        <v>7511</v>
      </c>
      <c r="B10667" t="s">
        <v>7512</v>
      </c>
      <c r="C10667" s="2">
        <v>44046.071527777778</v>
      </c>
      <c r="D10667" s="2">
        <v>44046.1</v>
      </c>
      <c r="E10667" t="s">
        <v>744</v>
      </c>
    </row>
    <row r="10668" spans="1:5" x14ac:dyDescent="0.2">
      <c r="A10668" t="s">
        <v>7511</v>
      </c>
      <c r="B10668" t="s">
        <v>7512</v>
      </c>
      <c r="C10668" s="2">
        <v>44046.071527777778</v>
      </c>
      <c r="D10668" s="2">
        <v>44046.1</v>
      </c>
      <c r="E10668" t="s">
        <v>748</v>
      </c>
    </row>
    <row r="10669" spans="1:5" x14ac:dyDescent="0.2">
      <c r="A10669" t="s">
        <v>7511</v>
      </c>
      <c r="B10669" t="s">
        <v>7512</v>
      </c>
      <c r="C10669" s="2">
        <v>44046.071527777778</v>
      </c>
      <c r="D10669" s="2">
        <v>44046.1</v>
      </c>
      <c r="E10669" t="s">
        <v>750</v>
      </c>
    </row>
    <row r="10670" spans="1:5" x14ac:dyDescent="0.2">
      <c r="A10670" t="s">
        <v>7511</v>
      </c>
      <c r="B10670" t="s">
        <v>7512</v>
      </c>
      <c r="C10670" s="2">
        <v>44046.071527777778</v>
      </c>
      <c r="D10670" s="2">
        <v>44046.1</v>
      </c>
      <c r="E10670" t="s">
        <v>752</v>
      </c>
    </row>
    <row r="10671" spans="1:5" x14ac:dyDescent="0.2">
      <c r="A10671" t="s">
        <v>7511</v>
      </c>
      <c r="B10671" t="s">
        <v>7512</v>
      </c>
      <c r="C10671" s="2">
        <v>44046.071527777778</v>
      </c>
      <c r="D10671" s="2">
        <v>44046.1</v>
      </c>
      <c r="E10671" t="s">
        <v>753</v>
      </c>
    </row>
    <row r="10672" spans="1:5" x14ac:dyDescent="0.2">
      <c r="A10672" t="s">
        <v>7511</v>
      </c>
      <c r="B10672" t="s">
        <v>7512</v>
      </c>
      <c r="C10672" s="2">
        <v>44046.071527777778</v>
      </c>
      <c r="D10672" s="2">
        <v>44046.1</v>
      </c>
      <c r="E10672" t="s">
        <v>754</v>
      </c>
    </row>
    <row r="10673" spans="1:5" x14ac:dyDescent="0.2">
      <c r="A10673" t="s">
        <v>7511</v>
      </c>
      <c r="B10673" t="s">
        <v>7512</v>
      </c>
      <c r="C10673" s="2">
        <v>44046.071527777778</v>
      </c>
      <c r="D10673" s="2">
        <v>44046.1</v>
      </c>
      <c r="E10673" t="s">
        <v>756</v>
      </c>
    </row>
    <row r="10674" spans="1:5" x14ac:dyDescent="0.2">
      <c r="A10674" t="s">
        <v>7511</v>
      </c>
      <c r="B10674" t="s">
        <v>7512</v>
      </c>
      <c r="C10674" s="2">
        <v>44046.071527777778</v>
      </c>
      <c r="D10674" s="2">
        <v>44046.1</v>
      </c>
      <c r="E10674" t="s">
        <v>5365</v>
      </c>
    </row>
    <row r="10675" spans="1:5" x14ac:dyDescent="0.2">
      <c r="A10675" t="s">
        <v>7511</v>
      </c>
      <c r="B10675" t="s">
        <v>7512</v>
      </c>
      <c r="C10675" s="2">
        <v>44046.071527777778</v>
      </c>
      <c r="D10675" s="2">
        <v>44046.1</v>
      </c>
      <c r="E10675" t="s">
        <v>5366</v>
      </c>
    </row>
    <row r="10676" spans="1:5" x14ac:dyDescent="0.2">
      <c r="A10676" t="s">
        <v>7511</v>
      </c>
      <c r="B10676" t="s">
        <v>7512</v>
      </c>
      <c r="C10676" s="2">
        <v>44046.071527777778</v>
      </c>
      <c r="D10676" s="2">
        <v>44046.1</v>
      </c>
      <c r="E10676" t="s">
        <v>757</v>
      </c>
    </row>
    <row r="10677" spans="1:5" x14ac:dyDescent="0.2">
      <c r="A10677" t="s">
        <v>7511</v>
      </c>
      <c r="B10677" t="s">
        <v>7512</v>
      </c>
      <c r="C10677" s="2">
        <v>44046.071527777778</v>
      </c>
      <c r="D10677" s="2">
        <v>44046.1</v>
      </c>
      <c r="E10677" t="s">
        <v>7684</v>
      </c>
    </row>
    <row r="10678" spans="1:5" x14ac:dyDescent="0.2">
      <c r="A10678" t="s">
        <v>7511</v>
      </c>
      <c r="B10678" t="s">
        <v>7512</v>
      </c>
      <c r="C10678" s="2">
        <v>44046.071527777778</v>
      </c>
      <c r="D10678" s="2">
        <v>44046.1</v>
      </c>
      <c r="E10678" t="s">
        <v>5369</v>
      </c>
    </row>
    <row r="10679" spans="1:5" x14ac:dyDescent="0.2">
      <c r="A10679" t="s">
        <v>7511</v>
      </c>
      <c r="B10679" t="s">
        <v>7512</v>
      </c>
      <c r="C10679" s="2">
        <v>44046.071527777778</v>
      </c>
      <c r="D10679" s="2">
        <v>44046.1</v>
      </c>
      <c r="E10679" t="s">
        <v>761</v>
      </c>
    </row>
    <row r="10680" spans="1:5" x14ac:dyDescent="0.2">
      <c r="A10680" t="s">
        <v>7511</v>
      </c>
      <c r="B10680" t="s">
        <v>7512</v>
      </c>
      <c r="C10680" s="2">
        <v>44046.071527777778</v>
      </c>
      <c r="D10680" s="2">
        <v>44046.1</v>
      </c>
      <c r="E10680" t="s">
        <v>7685</v>
      </c>
    </row>
    <row r="10681" spans="1:5" x14ac:dyDescent="0.2">
      <c r="A10681" t="s">
        <v>7511</v>
      </c>
      <c r="B10681" t="s">
        <v>7512</v>
      </c>
      <c r="C10681" s="2">
        <v>44046.071527777778</v>
      </c>
      <c r="D10681" s="2">
        <v>44046.1</v>
      </c>
      <c r="E10681" t="s">
        <v>763</v>
      </c>
    </row>
    <row r="10682" spans="1:5" x14ac:dyDescent="0.2">
      <c r="A10682" t="s">
        <v>7511</v>
      </c>
      <c r="B10682" t="s">
        <v>7512</v>
      </c>
      <c r="C10682" s="2">
        <v>44046.071527777778</v>
      </c>
      <c r="D10682" s="2">
        <v>44046.1</v>
      </c>
      <c r="E10682" t="s">
        <v>5371</v>
      </c>
    </row>
    <row r="10683" spans="1:5" x14ac:dyDescent="0.2">
      <c r="A10683" t="s">
        <v>7511</v>
      </c>
      <c r="B10683" t="s">
        <v>7512</v>
      </c>
      <c r="C10683" s="2">
        <v>44046.071527777778</v>
      </c>
      <c r="D10683" s="2">
        <v>44046.1</v>
      </c>
      <c r="E10683" t="s">
        <v>7686</v>
      </c>
    </row>
    <row r="10684" spans="1:5" x14ac:dyDescent="0.2">
      <c r="A10684" t="s">
        <v>7511</v>
      </c>
      <c r="B10684" t="s">
        <v>7512</v>
      </c>
      <c r="C10684" s="2">
        <v>44046.071527777778</v>
      </c>
      <c r="D10684" s="2">
        <v>44046.1</v>
      </c>
      <c r="E10684" t="s">
        <v>766</v>
      </c>
    </row>
    <row r="10685" spans="1:5" x14ac:dyDescent="0.2">
      <c r="A10685" t="s">
        <v>7511</v>
      </c>
      <c r="B10685" t="s">
        <v>7512</v>
      </c>
      <c r="C10685" s="2">
        <v>44046.071527777778</v>
      </c>
      <c r="D10685" s="2">
        <v>44046.1</v>
      </c>
      <c r="E10685" t="s">
        <v>5372</v>
      </c>
    </row>
    <row r="10686" spans="1:5" x14ac:dyDescent="0.2">
      <c r="A10686" t="s">
        <v>7511</v>
      </c>
      <c r="B10686" t="s">
        <v>7512</v>
      </c>
      <c r="C10686" s="2">
        <v>44046.071527777778</v>
      </c>
      <c r="D10686" s="2">
        <v>44046.1</v>
      </c>
      <c r="E10686" t="s">
        <v>768</v>
      </c>
    </row>
    <row r="10687" spans="1:5" x14ac:dyDescent="0.2">
      <c r="A10687" t="s">
        <v>7511</v>
      </c>
      <c r="B10687" t="s">
        <v>7512</v>
      </c>
      <c r="C10687" s="2">
        <v>44046.071527777778</v>
      </c>
      <c r="D10687" s="2">
        <v>44046.1</v>
      </c>
      <c r="E10687" t="s">
        <v>5373</v>
      </c>
    </row>
    <row r="10688" spans="1:5" x14ac:dyDescent="0.2">
      <c r="A10688" t="s">
        <v>7511</v>
      </c>
      <c r="B10688" t="s">
        <v>7512</v>
      </c>
      <c r="C10688" s="2">
        <v>44046.071527777778</v>
      </c>
      <c r="D10688" s="2">
        <v>44046.1</v>
      </c>
      <c r="E10688" t="s">
        <v>769</v>
      </c>
    </row>
    <row r="10689" spans="1:5" x14ac:dyDescent="0.2">
      <c r="A10689" t="s">
        <v>7511</v>
      </c>
      <c r="B10689" t="s">
        <v>7512</v>
      </c>
      <c r="C10689" s="2">
        <v>44046.071527777778</v>
      </c>
      <c r="D10689" s="2">
        <v>44046.1</v>
      </c>
      <c r="E10689" t="s">
        <v>7687</v>
      </c>
    </row>
    <row r="10690" spans="1:5" x14ac:dyDescent="0.2">
      <c r="A10690" t="s">
        <v>7511</v>
      </c>
      <c r="B10690" t="s">
        <v>7512</v>
      </c>
      <c r="C10690" s="2">
        <v>44046.071527777778</v>
      </c>
      <c r="D10690" s="2">
        <v>44046.1</v>
      </c>
      <c r="E10690" t="s">
        <v>770</v>
      </c>
    </row>
    <row r="10691" spans="1:5" x14ac:dyDescent="0.2">
      <c r="A10691" t="s">
        <v>7511</v>
      </c>
      <c r="B10691" t="s">
        <v>7512</v>
      </c>
      <c r="C10691" s="2">
        <v>44046.071527777778</v>
      </c>
      <c r="D10691" s="2">
        <v>44046.1</v>
      </c>
      <c r="E10691" t="s">
        <v>7688</v>
      </c>
    </row>
    <row r="10692" spans="1:5" x14ac:dyDescent="0.2">
      <c r="A10692" t="s">
        <v>7511</v>
      </c>
      <c r="B10692" t="s">
        <v>7512</v>
      </c>
      <c r="C10692" s="2">
        <v>44046.071527777778</v>
      </c>
      <c r="D10692" s="2">
        <v>44046.1</v>
      </c>
      <c r="E10692" t="s">
        <v>772</v>
      </c>
    </row>
    <row r="10693" spans="1:5" x14ac:dyDescent="0.2">
      <c r="A10693" t="s">
        <v>7511</v>
      </c>
      <c r="B10693" t="s">
        <v>7512</v>
      </c>
      <c r="C10693" s="2">
        <v>44046.071527777778</v>
      </c>
      <c r="D10693" s="2">
        <v>44046.1</v>
      </c>
      <c r="E10693" t="s">
        <v>774</v>
      </c>
    </row>
    <row r="10694" spans="1:5" x14ac:dyDescent="0.2">
      <c r="A10694" t="s">
        <v>7511</v>
      </c>
      <c r="B10694" t="s">
        <v>7512</v>
      </c>
      <c r="C10694" s="2">
        <v>44046.071527777778</v>
      </c>
      <c r="D10694" s="2">
        <v>44046.1</v>
      </c>
      <c r="E10694" t="s">
        <v>7689</v>
      </c>
    </row>
    <row r="10695" spans="1:5" x14ac:dyDescent="0.2">
      <c r="A10695" t="s">
        <v>7511</v>
      </c>
      <c r="B10695" t="s">
        <v>7512</v>
      </c>
      <c r="C10695" s="2">
        <v>44046.071527777778</v>
      </c>
      <c r="D10695" s="2">
        <v>44046.1</v>
      </c>
      <c r="E10695" t="s">
        <v>775</v>
      </c>
    </row>
    <row r="10696" spans="1:5" x14ac:dyDescent="0.2">
      <c r="A10696" t="s">
        <v>7511</v>
      </c>
      <c r="B10696" t="s">
        <v>7512</v>
      </c>
      <c r="C10696" s="2">
        <v>44046.071527777778</v>
      </c>
      <c r="D10696" s="2">
        <v>44046.1</v>
      </c>
      <c r="E10696" t="s">
        <v>5377</v>
      </c>
    </row>
    <row r="10697" spans="1:5" x14ac:dyDescent="0.2">
      <c r="A10697" t="s">
        <v>7511</v>
      </c>
      <c r="B10697" t="s">
        <v>7512</v>
      </c>
      <c r="C10697" s="2">
        <v>44046.071527777778</v>
      </c>
      <c r="D10697" s="2">
        <v>44046.1</v>
      </c>
      <c r="E10697" t="s">
        <v>7690</v>
      </c>
    </row>
    <row r="10698" spans="1:5" x14ac:dyDescent="0.2">
      <c r="A10698" t="s">
        <v>7511</v>
      </c>
      <c r="B10698" t="s">
        <v>7512</v>
      </c>
      <c r="C10698" s="2">
        <v>44046.071527777778</v>
      </c>
      <c r="D10698" s="2">
        <v>44046.1</v>
      </c>
      <c r="E10698" t="s">
        <v>777</v>
      </c>
    </row>
    <row r="10699" spans="1:5" x14ac:dyDescent="0.2">
      <c r="A10699" t="s">
        <v>7511</v>
      </c>
      <c r="B10699" t="s">
        <v>7512</v>
      </c>
      <c r="C10699" s="2">
        <v>44046.071527777778</v>
      </c>
      <c r="D10699" s="2">
        <v>44046.1</v>
      </c>
      <c r="E10699" t="s">
        <v>778</v>
      </c>
    </row>
    <row r="10700" spans="1:5" x14ac:dyDescent="0.2">
      <c r="A10700" t="s">
        <v>7511</v>
      </c>
      <c r="B10700" t="s">
        <v>7512</v>
      </c>
      <c r="C10700" s="2">
        <v>44046.071527777778</v>
      </c>
      <c r="D10700" s="2">
        <v>44046.1</v>
      </c>
      <c r="E10700" t="s">
        <v>780</v>
      </c>
    </row>
    <row r="10701" spans="1:5" x14ac:dyDescent="0.2">
      <c r="A10701" t="s">
        <v>7511</v>
      </c>
      <c r="B10701" t="s">
        <v>7512</v>
      </c>
      <c r="C10701" s="2">
        <v>44046.071527777778</v>
      </c>
      <c r="D10701" s="2">
        <v>44046.1</v>
      </c>
      <c r="E10701" t="s">
        <v>781</v>
      </c>
    </row>
    <row r="10702" spans="1:5" x14ac:dyDescent="0.2">
      <c r="A10702" t="s">
        <v>7511</v>
      </c>
      <c r="B10702" t="s">
        <v>7512</v>
      </c>
      <c r="C10702" s="2">
        <v>44046.071527777778</v>
      </c>
      <c r="D10702" s="2">
        <v>44046.1</v>
      </c>
      <c r="E10702" t="s">
        <v>783</v>
      </c>
    </row>
    <row r="10703" spans="1:5" x14ac:dyDescent="0.2">
      <c r="A10703" t="s">
        <v>7511</v>
      </c>
      <c r="B10703" t="s">
        <v>7512</v>
      </c>
      <c r="C10703" s="2">
        <v>44046.071527777778</v>
      </c>
      <c r="D10703" s="2">
        <v>44046.1</v>
      </c>
      <c r="E10703" t="s">
        <v>784</v>
      </c>
    </row>
    <row r="10704" spans="1:5" x14ac:dyDescent="0.2">
      <c r="A10704" t="s">
        <v>7511</v>
      </c>
      <c r="B10704" t="s">
        <v>7512</v>
      </c>
      <c r="C10704" s="2">
        <v>44046.071527777778</v>
      </c>
      <c r="D10704" s="2">
        <v>44046.1</v>
      </c>
      <c r="E10704" t="s">
        <v>786</v>
      </c>
    </row>
    <row r="10705" spans="1:5" x14ac:dyDescent="0.2">
      <c r="A10705" t="s">
        <v>7511</v>
      </c>
      <c r="B10705" t="s">
        <v>7512</v>
      </c>
      <c r="C10705" s="2">
        <v>44046.071527777778</v>
      </c>
      <c r="D10705" s="2">
        <v>44046.1</v>
      </c>
      <c r="E10705" t="s">
        <v>7691</v>
      </c>
    </row>
    <row r="10706" spans="1:5" x14ac:dyDescent="0.2">
      <c r="A10706" t="s">
        <v>7511</v>
      </c>
      <c r="B10706" t="s">
        <v>7512</v>
      </c>
      <c r="C10706" s="2">
        <v>44046.071527777778</v>
      </c>
      <c r="D10706" s="2">
        <v>44046.1</v>
      </c>
      <c r="E10706" t="s">
        <v>5385</v>
      </c>
    </row>
    <row r="10707" spans="1:5" x14ac:dyDescent="0.2">
      <c r="A10707" t="s">
        <v>7511</v>
      </c>
      <c r="B10707" t="s">
        <v>7512</v>
      </c>
      <c r="C10707" s="2">
        <v>44046.071527777778</v>
      </c>
      <c r="D10707" s="2">
        <v>44046.1</v>
      </c>
      <c r="E10707" t="s">
        <v>7692</v>
      </c>
    </row>
    <row r="10708" spans="1:5" x14ac:dyDescent="0.2">
      <c r="A10708" t="s">
        <v>7511</v>
      </c>
      <c r="B10708" t="s">
        <v>7512</v>
      </c>
      <c r="C10708" s="2">
        <v>44046.071527777778</v>
      </c>
      <c r="D10708" s="2">
        <v>44046.1</v>
      </c>
      <c r="E10708" t="s">
        <v>5386</v>
      </c>
    </row>
    <row r="10709" spans="1:5" x14ac:dyDescent="0.2">
      <c r="A10709" t="s">
        <v>7511</v>
      </c>
      <c r="B10709" t="s">
        <v>7512</v>
      </c>
      <c r="C10709" s="2">
        <v>44046.071527777778</v>
      </c>
      <c r="D10709" s="2">
        <v>44046.1</v>
      </c>
      <c r="E10709" t="s">
        <v>788</v>
      </c>
    </row>
    <row r="10710" spans="1:5" x14ac:dyDescent="0.2">
      <c r="A10710" t="s">
        <v>7511</v>
      </c>
      <c r="B10710" t="s">
        <v>7512</v>
      </c>
      <c r="C10710" s="2">
        <v>44046.071527777778</v>
      </c>
      <c r="D10710" s="2">
        <v>44046.1</v>
      </c>
      <c r="E10710" t="s">
        <v>7693</v>
      </c>
    </row>
    <row r="10711" spans="1:5" x14ac:dyDescent="0.2">
      <c r="A10711" t="s">
        <v>7511</v>
      </c>
      <c r="B10711" t="s">
        <v>7512</v>
      </c>
      <c r="C10711" s="2">
        <v>44046.071527777778</v>
      </c>
      <c r="D10711" s="2">
        <v>44046.1</v>
      </c>
      <c r="E10711" t="s">
        <v>7694</v>
      </c>
    </row>
    <row r="10712" spans="1:5" x14ac:dyDescent="0.2">
      <c r="A10712" t="s">
        <v>7511</v>
      </c>
      <c r="B10712" t="s">
        <v>7512</v>
      </c>
      <c r="C10712" s="2">
        <v>44046.071527777778</v>
      </c>
      <c r="D10712" s="2">
        <v>44046.1</v>
      </c>
      <c r="E10712" t="s">
        <v>790</v>
      </c>
    </row>
    <row r="10713" spans="1:5" x14ac:dyDescent="0.2">
      <c r="A10713" t="s">
        <v>7511</v>
      </c>
      <c r="B10713" t="s">
        <v>7512</v>
      </c>
      <c r="C10713" s="2">
        <v>44046.071527777778</v>
      </c>
      <c r="D10713" s="2">
        <v>44046.1</v>
      </c>
      <c r="E10713" t="s">
        <v>5387</v>
      </c>
    </row>
    <row r="10714" spans="1:5" x14ac:dyDescent="0.2">
      <c r="A10714" t="s">
        <v>7511</v>
      </c>
      <c r="B10714" t="s">
        <v>7512</v>
      </c>
      <c r="C10714" s="2">
        <v>44046.071527777778</v>
      </c>
      <c r="D10714" s="2">
        <v>44046.1</v>
      </c>
      <c r="E10714" t="s">
        <v>793</v>
      </c>
    </row>
    <row r="10715" spans="1:5" x14ac:dyDescent="0.2">
      <c r="A10715" t="s">
        <v>7511</v>
      </c>
      <c r="B10715" t="s">
        <v>7512</v>
      </c>
      <c r="C10715" s="2">
        <v>44046.071527777778</v>
      </c>
      <c r="D10715" s="2">
        <v>44046.1</v>
      </c>
      <c r="E10715" t="s">
        <v>795</v>
      </c>
    </row>
    <row r="10716" spans="1:5" x14ac:dyDescent="0.2">
      <c r="A10716" t="s">
        <v>7511</v>
      </c>
      <c r="B10716" t="s">
        <v>7512</v>
      </c>
      <c r="C10716" s="2">
        <v>44046.071527777778</v>
      </c>
      <c r="D10716" s="2">
        <v>44046.1</v>
      </c>
      <c r="E10716" t="s">
        <v>796</v>
      </c>
    </row>
    <row r="10717" spans="1:5" x14ac:dyDescent="0.2">
      <c r="A10717" t="s">
        <v>7511</v>
      </c>
      <c r="B10717" t="s">
        <v>7512</v>
      </c>
      <c r="C10717" s="2">
        <v>44046.071527777778</v>
      </c>
      <c r="D10717" s="2">
        <v>44046.1</v>
      </c>
      <c r="E10717" t="s">
        <v>797</v>
      </c>
    </row>
    <row r="10718" spans="1:5" x14ac:dyDescent="0.2">
      <c r="A10718" t="s">
        <v>7511</v>
      </c>
      <c r="B10718" t="s">
        <v>7512</v>
      </c>
      <c r="C10718" s="2">
        <v>44046.071527777778</v>
      </c>
      <c r="D10718" s="2">
        <v>44046.1</v>
      </c>
      <c r="E10718" t="s">
        <v>7695</v>
      </c>
    </row>
    <row r="10719" spans="1:5" x14ac:dyDescent="0.2">
      <c r="A10719" t="s">
        <v>7511</v>
      </c>
      <c r="B10719" t="s">
        <v>7512</v>
      </c>
      <c r="C10719" s="2">
        <v>44046.071527777778</v>
      </c>
      <c r="D10719" s="2">
        <v>44046.1</v>
      </c>
      <c r="E10719" t="s">
        <v>798</v>
      </c>
    </row>
    <row r="10720" spans="1:5" x14ac:dyDescent="0.2">
      <c r="A10720" t="s">
        <v>7511</v>
      </c>
      <c r="B10720" t="s">
        <v>7512</v>
      </c>
      <c r="C10720" s="2">
        <v>44046.071527777778</v>
      </c>
      <c r="D10720" s="2">
        <v>44046.1</v>
      </c>
      <c r="E10720" t="s">
        <v>5388</v>
      </c>
    </row>
    <row r="10721" spans="1:5" x14ac:dyDescent="0.2">
      <c r="A10721" t="s">
        <v>7511</v>
      </c>
      <c r="B10721" t="s">
        <v>7512</v>
      </c>
      <c r="C10721" s="2">
        <v>44046.071527777778</v>
      </c>
      <c r="D10721" s="2">
        <v>44046.1</v>
      </c>
      <c r="E10721" t="s">
        <v>7696</v>
      </c>
    </row>
    <row r="10722" spans="1:5" x14ac:dyDescent="0.2">
      <c r="A10722" t="s">
        <v>7511</v>
      </c>
      <c r="B10722" t="s">
        <v>7512</v>
      </c>
      <c r="C10722" s="2">
        <v>44046.071527777778</v>
      </c>
      <c r="D10722" s="2">
        <v>44046.1</v>
      </c>
      <c r="E10722" t="s">
        <v>7697</v>
      </c>
    </row>
    <row r="10723" spans="1:5" x14ac:dyDescent="0.2">
      <c r="A10723" t="s">
        <v>7511</v>
      </c>
      <c r="B10723" t="s">
        <v>7512</v>
      </c>
      <c r="C10723" s="2">
        <v>44046.071527777778</v>
      </c>
      <c r="D10723" s="2">
        <v>44046.1</v>
      </c>
      <c r="E10723" t="s">
        <v>5390</v>
      </c>
    </row>
    <row r="10724" spans="1:5" x14ac:dyDescent="0.2">
      <c r="A10724" t="s">
        <v>7511</v>
      </c>
      <c r="B10724" t="s">
        <v>7512</v>
      </c>
      <c r="C10724" s="2">
        <v>44046.071527777778</v>
      </c>
      <c r="D10724" s="2">
        <v>44046.1</v>
      </c>
      <c r="E10724" t="s">
        <v>803</v>
      </c>
    </row>
    <row r="10725" spans="1:5" x14ac:dyDescent="0.2">
      <c r="A10725" t="s">
        <v>7511</v>
      </c>
      <c r="B10725" t="s">
        <v>7512</v>
      </c>
      <c r="C10725" s="2">
        <v>44046.071527777778</v>
      </c>
      <c r="D10725" s="2">
        <v>44046.1</v>
      </c>
      <c r="E10725" t="s">
        <v>805</v>
      </c>
    </row>
    <row r="10726" spans="1:5" x14ac:dyDescent="0.2">
      <c r="A10726" t="s">
        <v>7511</v>
      </c>
      <c r="B10726" t="s">
        <v>7512</v>
      </c>
      <c r="C10726" s="2">
        <v>44046.071527777778</v>
      </c>
      <c r="D10726" s="2">
        <v>44046.1</v>
      </c>
      <c r="E10726" t="s">
        <v>5393</v>
      </c>
    </row>
    <row r="10727" spans="1:5" x14ac:dyDescent="0.2">
      <c r="A10727" t="s">
        <v>7511</v>
      </c>
      <c r="B10727" t="s">
        <v>7512</v>
      </c>
      <c r="C10727" s="2">
        <v>44046.071527777778</v>
      </c>
      <c r="D10727" s="2">
        <v>44046.1</v>
      </c>
      <c r="E10727" t="s">
        <v>7698</v>
      </c>
    </row>
    <row r="10728" spans="1:5" x14ac:dyDescent="0.2">
      <c r="A10728" t="s">
        <v>7511</v>
      </c>
      <c r="B10728" t="s">
        <v>7512</v>
      </c>
      <c r="C10728" s="2">
        <v>44046.071527777778</v>
      </c>
      <c r="D10728" s="2">
        <v>44046.1</v>
      </c>
      <c r="E10728" t="s">
        <v>810</v>
      </c>
    </row>
    <row r="10729" spans="1:5" x14ac:dyDescent="0.2">
      <c r="A10729" t="s">
        <v>7511</v>
      </c>
      <c r="B10729" t="s">
        <v>7512</v>
      </c>
      <c r="C10729" s="2">
        <v>44046.071527777778</v>
      </c>
      <c r="D10729" s="2">
        <v>44046.1</v>
      </c>
      <c r="E10729" t="s">
        <v>811</v>
      </c>
    </row>
    <row r="10730" spans="1:5" x14ac:dyDescent="0.2">
      <c r="A10730" t="s">
        <v>7511</v>
      </c>
      <c r="B10730" t="s">
        <v>7512</v>
      </c>
      <c r="C10730" s="2">
        <v>44046.071527777778</v>
      </c>
      <c r="D10730" s="2">
        <v>44046.1</v>
      </c>
      <c r="E10730" t="s">
        <v>5394</v>
      </c>
    </row>
    <row r="10731" spans="1:5" x14ac:dyDescent="0.2">
      <c r="A10731" t="s">
        <v>7511</v>
      </c>
      <c r="B10731" t="s">
        <v>7512</v>
      </c>
      <c r="C10731" s="2">
        <v>44046.071527777778</v>
      </c>
      <c r="D10731" s="2">
        <v>44046.1</v>
      </c>
      <c r="E10731" t="s">
        <v>5396</v>
      </c>
    </row>
    <row r="10732" spans="1:5" x14ac:dyDescent="0.2">
      <c r="A10732" t="s">
        <v>7511</v>
      </c>
      <c r="B10732" t="s">
        <v>7512</v>
      </c>
      <c r="C10732" s="2">
        <v>44046.071527777778</v>
      </c>
      <c r="D10732" s="2">
        <v>44046.1</v>
      </c>
      <c r="E10732" t="s">
        <v>814</v>
      </c>
    </row>
    <row r="10733" spans="1:5" x14ac:dyDescent="0.2">
      <c r="A10733" t="s">
        <v>7511</v>
      </c>
      <c r="B10733" t="s">
        <v>7512</v>
      </c>
      <c r="C10733" s="2">
        <v>44046.071527777778</v>
      </c>
      <c r="D10733" s="2">
        <v>44046.1</v>
      </c>
      <c r="E10733" t="s">
        <v>816</v>
      </c>
    </row>
    <row r="10734" spans="1:5" x14ac:dyDescent="0.2">
      <c r="A10734" t="s">
        <v>7511</v>
      </c>
      <c r="B10734" t="s">
        <v>7512</v>
      </c>
      <c r="C10734" s="2">
        <v>44046.071527777778</v>
      </c>
      <c r="D10734" s="2">
        <v>44046.1</v>
      </c>
      <c r="E10734" t="s">
        <v>7699</v>
      </c>
    </row>
    <row r="10735" spans="1:5" x14ac:dyDescent="0.2">
      <c r="A10735" t="s">
        <v>7511</v>
      </c>
      <c r="B10735" t="s">
        <v>7512</v>
      </c>
      <c r="C10735" s="2">
        <v>44046.071527777778</v>
      </c>
      <c r="D10735" s="2">
        <v>44046.1</v>
      </c>
      <c r="E10735" t="s">
        <v>5399</v>
      </c>
    </row>
    <row r="10736" spans="1:5" x14ac:dyDescent="0.2">
      <c r="A10736" t="s">
        <v>7511</v>
      </c>
      <c r="B10736" t="s">
        <v>7512</v>
      </c>
      <c r="C10736" s="2">
        <v>44046.071527777778</v>
      </c>
      <c r="D10736" s="2">
        <v>44046.1</v>
      </c>
      <c r="E10736" t="s">
        <v>7700</v>
      </c>
    </row>
    <row r="10737" spans="1:5" x14ac:dyDescent="0.2">
      <c r="A10737" t="s">
        <v>7511</v>
      </c>
      <c r="B10737" t="s">
        <v>7512</v>
      </c>
      <c r="C10737" s="2">
        <v>44046.071527777778</v>
      </c>
      <c r="D10737" s="2">
        <v>44046.1</v>
      </c>
      <c r="E10737" t="s">
        <v>5401</v>
      </c>
    </row>
    <row r="10738" spans="1:5" x14ac:dyDescent="0.2">
      <c r="A10738" t="s">
        <v>7511</v>
      </c>
      <c r="B10738" t="s">
        <v>7512</v>
      </c>
      <c r="C10738" s="2">
        <v>44046.071527777778</v>
      </c>
      <c r="D10738" s="2">
        <v>44046.1</v>
      </c>
      <c r="E10738" t="s">
        <v>7701</v>
      </c>
    </row>
    <row r="10739" spans="1:5" x14ac:dyDescent="0.2">
      <c r="A10739" t="s">
        <v>7511</v>
      </c>
      <c r="B10739" t="s">
        <v>7512</v>
      </c>
      <c r="C10739" s="2">
        <v>44046.071527777778</v>
      </c>
      <c r="D10739" s="2">
        <v>44046.1</v>
      </c>
      <c r="E10739" t="s">
        <v>5402</v>
      </c>
    </row>
    <row r="10740" spans="1:5" x14ac:dyDescent="0.2">
      <c r="A10740" t="s">
        <v>7511</v>
      </c>
      <c r="B10740" t="s">
        <v>7512</v>
      </c>
      <c r="C10740" s="2">
        <v>44046.071527777778</v>
      </c>
      <c r="D10740" s="2">
        <v>44046.1</v>
      </c>
      <c r="E10740" t="s">
        <v>5404</v>
      </c>
    </row>
    <row r="10741" spans="1:5" x14ac:dyDescent="0.2">
      <c r="A10741" t="s">
        <v>7511</v>
      </c>
      <c r="B10741" t="s">
        <v>7512</v>
      </c>
      <c r="C10741" s="2">
        <v>44046.071527777778</v>
      </c>
      <c r="D10741" s="2">
        <v>44046.1</v>
      </c>
      <c r="E10741" t="s">
        <v>824</v>
      </c>
    </row>
    <row r="10742" spans="1:5" x14ac:dyDescent="0.2">
      <c r="A10742" t="s">
        <v>7511</v>
      </c>
      <c r="B10742" t="s">
        <v>7512</v>
      </c>
      <c r="C10742" s="2">
        <v>44046.071527777778</v>
      </c>
      <c r="D10742" s="2">
        <v>44046.1</v>
      </c>
      <c r="E10742" t="s">
        <v>825</v>
      </c>
    </row>
    <row r="10743" spans="1:5" x14ac:dyDescent="0.2">
      <c r="A10743" t="s">
        <v>7511</v>
      </c>
      <c r="B10743" t="s">
        <v>7512</v>
      </c>
      <c r="C10743" s="2">
        <v>44046.071527777778</v>
      </c>
      <c r="D10743" s="2">
        <v>44046.1</v>
      </c>
      <c r="E10743" t="s">
        <v>827</v>
      </c>
    </row>
    <row r="10744" spans="1:5" x14ac:dyDescent="0.2">
      <c r="A10744" t="s">
        <v>7511</v>
      </c>
      <c r="B10744" t="s">
        <v>7512</v>
      </c>
      <c r="C10744" s="2">
        <v>44046.071527777778</v>
      </c>
      <c r="D10744" s="2">
        <v>44046.1</v>
      </c>
      <c r="E10744" t="s">
        <v>829</v>
      </c>
    </row>
    <row r="10745" spans="1:5" x14ac:dyDescent="0.2">
      <c r="A10745" t="s">
        <v>7511</v>
      </c>
      <c r="B10745" t="s">
        <v>7512</v>
      </c>
      <c r="C10745" s="2">
        <v>44046.071527777778</v>
      </c>
      <c r="D10745" s="2">
        <v>44046.1</v>
      </c>
      <c r="E10745" t="s">
        <v>5408</v>
      </c>
    </row>
    <row r="10746" spans="1:5" x14ac:dyDescent="0.2">
      <c r="A10746" t="s">
        <v>7511</v>
      </c>
      <c r="B10746" t="s">
        <v>7512</v>
      </c>
      <c r="C10746" s="2">
        <v>44046.071527777778</v>
      </c>
      <c r="D10746" s="2">
        <v>44046.1</v>
      </c>
      <c r="E10746" t="s">
        <v>830</v>
      </c>
    </row>
    <row r="10747" spans="1:5" x14ac:dyDescent="0.2">
      <c r="A10747" t="s">
        <v>7511</v>
      </c>
      <c r="B10747" t="s">
        <v>7512</v>
      </c>
      <c r="C10747" s="2">
        <v>44046.071527777778</v>
      </c>
      <c r="D10747" s="2">
        <v>44046.1</v>
      </c>
      <c r="E10747" t="s">
        <v>831</v>
      </c>
    </row>
    <row r="10748" spans="1:5" x14ac:dyDescent="0.2">
      <c r="A10748" t="s">
        <v>7511</v>
      </c>
      <c r="B10748" t="s">
        <v>7512</v>
      </c>
      <c r="C10748" s="2">
        <v>44046.071527777778</v>
      </c>
      <c r="D10748" s="2">
        <v>44046.1</v>
      </c>
      <c r="E10748" t="s">
        <v>832</v>
      </c>
    </row>
    <row r="10749" spans="1:5" x14ac:dyDescent="0.2">
      <c r="A10749" t="s">
        <v>7511</v>
      </c>
      <c r="B10749" t="s">
        <v>7512</v>
      </c>
      <c r="C10749" s="2">
        <v>44046.071527777778</v>
      </c>
      <c r="D10749" s="2">
        <v>44046.1</v>
      </c>
      <c r="E10749" t="s">
        <v>833</v>
      </c>
    </row>
    <row r="10750" spans="1:5" x14ac:dyDescent="0.2">
      <c r="A10750" t="s">
        <v>7511</v>
      </c>
      <c r="B10750" t="s">
        <v>7512</v>
      </c>
      <c r="C10750" s="2">
        <v>44046.071527777778</v>
      </c>
      <c r="D10750" s="2">
        <v>44046.1</v>
      </c>
      <c r="E10750" t="s">
        <v>834</v>
      </c>
    </row>
    <row r="10751" spans="1:5" x14ac:dyDescent="0.2">
      <c r="A10751" t="s">
        <v>7511</v>
      </c>
      <c r="B10751" t="s">
        <v>7512</v>
      </c>
      <c r="C10751" s="2">
        <v>44046.071527777778</v>
      </c>
      <c r="D10751" s="2">
        <v>44046.1</v>
      </c>
      <c r="E10751" t="s">
        <v>7702</v>
      </c>
    </row>
    <row r="10752" spans="1:5" x14ac:dyDescent="0.2">
      <c r="A10752" t="s">
        <v>7511</v>
      </c>
      <c r="B10752" t="s">
        <v>7512</v>
      </c>
      <c r="C10752" s="2">
        <v>44046.071527777778</v>
      </c>
      <c r="D10752" s="2">
        <v>44046.1</v>
      </c>
      <c r="E10752" t="s">
        <v>7703</v>
      </c>
    </row>
    <row r="10753" spans="1:5" x14ac:dyDescent="0.2">
      <c r="A10753" t="s">
        <v>7511</v>
      </c>
      <c r="B10753" t="s">
        <v>7512</v>
      </c>
      <c r="C10753" s="2">
        <v>44046.071527777778</v>
      </c>
      <c r="D10753" s="2">
        <v>44046.1</v>
      </c>
      <c r="E10753" t="s">
        <v>7704</v>
      </c>
    </row>
    <row r="10754" spans="1:5" x14ac:dyDescent="0.2">
      <c r="A10754" t="s">
        <v>7511</v>
      </c>
      <c r="B10754" t="s">
        <v>7512</v>
      </c>
      <c r="C10754" s="2">
        <v>44046.071527777778</v>
      </c>
      <c r="D10754" s="2">
        <v>44046.1</v>
      </c>
      <c r="E10754" t="s">
        <v>5413</v>
      </c>
    </row>
    <row r="10755" spans="1:5" x14ac:dyDescent="0.2">
      <c r="A10755" t="s">
        <v>7511</v>
      </c>
      <c r="B10755" t="s">
        <v>7512</v>
      </c>
      <c r="C10755" s="2">
        <v>44046.071527777778</v>
      </c>
      <c r="D10755" s="2">
        <v>44046.1</v>
      </c>
      <c r="E10755" t="s">
        <v>7705</v>
      </c>
    </row>
    <row r="10756" spans="1:5" x14ac:dyDescent="0.2">
      <c r="A10756" t="s">
        <v>7511</v>
      </c>
      <c r="B10756" t="s">
        <v>7512</v>
      </c>
      <c r="C10756" s="2">
        <v>44046.071527777778</v>
      </c>
      <c r="D10756" s="2">
        <v>44046.1</v>
      </c>
      <c r="E10756" t="s">
        <v>7706</v>
      </c>
    </row>
    <row r="10757" spans="1:5" x14ac:dyDescent="0.2">
      <c r="A10757" t="s">
        <v>7511</v>
      </c>
      <c r="B10757" t="s">
        <v>7512</v>
      </c>
      <c r="C10757" s="2">
        <v>44046.071527777778</v>
      </c>
      <c r="D10757" s="2">
        <v>44046.1</v>
      </c>
      <c r="E10757" t="s">
        <v>840</v>
      </c>
    </row>
    <row r="10758" spans="1:5" x14ac:dyDescent="0.2">
      <c r="A10758" t="s">
        <v>7511</v>
      </c>
      <c r="B10758" t="s">
        <v>7512</v>
      </c>
      <c r="C10758" s="2">
        <v>44046.071527777778</v>
      </c>
      <c r="D10758" s="2">
        <v>44046.1</v>
      </c>
      <c r="E10758" t="s">
        <v>841</v>
      </c>
    </row>
    <row r="10759" spans="1:5" x14ac:dyDescent="0.2">
      <c r="A10759" t="s">
        <v>7511</v>
      </c>
      <c r="B10759" t="s">
        <v>7512</v>
      </c>
      <c r="C10759" s="2">
        <v>44046.071527777778</v>
      </c>
      <c r="D10759" s="2">
        <v>44046.1</v>
      </c>
      <c r="E10759" t="s">
        <v>7707</v>
      </c>
    </row>
    <row r="10760" spans="1:5" x14ac:dyDescent="0.2">
      <c r="A10760" t="s">
        <v>7511</v>
      </c>
      <c r="B10760" t="s">
        <v>7512</v>
      </c>
      <c r="C10760" s="2">
        <v>44046.071527777778</v>
      </c>
      <c r="D10760" s="2">
        <v>44046.1</v>
      </c>
      <c r="E10760" t="s">
        <v>5414</v>
      </c>
    </row>
    <row r="10761" spans="1:5" x14ac:dyDescent="0.2">
      <c r="A10761" t="s">
        <v>7511</v>
      </c>
      <c r="B10761" t="s">
        <v>7512</v>
      </c>
      <c r="C10761" s="2">
        <v>44046.071527777778</v>
      </c>
      <c r="D10761" s="2">
        <v>44046.1</v>
      </c>
      <c r="E10761" t="s">
        <v>846</v>
      </c>
    </row>
    <row r="10762" spans="1:5" x14ac:dyDescent="0.2">
      <c r="A10762" t="s">
        <v>7511</v>
      </c>
      <c r="B10762" t="s">
        <v>7512</v>
      </c>
      <c r="C10762" s="2">
        <v>44046.071527777778</v>
      </c>
      <c r="D10762" s="2">
        <v>44046.1</v>
      </c>
      <c r="E10762" t="s">
        <v>5415</v>
      </c>
    </row>
    <row r="10763" spans="1:5" x14ac:dyDescent="0.2">
      <c r="A10763" t="s">
        <v>7511</v>
      </c>
      <c r="B10763" t="s">
        <v>7512</v>
      </c>
      <c r="C10763" s="2">
        <v>44046.071527777778</v>
      </c>
      <c r="D10763" s="2">
        <v>44046.1</v>
      </c>
      <c r="E10763" t="s">
        <v>848</v>
      </c>
    </row>
    <row r="10764" spans="1:5" x14ac:dyDescent="0.2">
      <c r="A10764" t="s">
        <v>7511</v>
      </c>
      <c r="B10764" t="s">
        <v>7512</v>
      </c>
      <c r="C10764" s="2">
        <v>44046.071527777778</v>
      </c>
      <c r="D10764" s="2">
        <v>44046.1</v>
      </c>
      <c r="E10764" t="s">
        <v>849</v>
      </c>
    </row>
    <row r="10765" spans="1:5" x14ac:dyDescent="0.2">
      <c r="A10765" t="s">
        <v>7511</v>
      </c>
      <c r="B10765" t="s">
        <v>7512</v>
      </c>
      <c r="C10765" s="2">
        <v>44046.071527777778</v>
      </c>
      <c r="D10765" s="2">
        <v>44046.1</v>
      </c>
      <c r="E10765" t="s">
        <v>850</v>
      </c>
    </row>
    <row r="10766" spans="1:5" x14ac:dyDescent="0.2">
      <c r="A10766" t="s">
        <v>7511</v>
      </c>
      <c r="B10766" t="s">
        <v>7512</v>
      </c>
      <c r="C10766" s="2">
        <v>44046.071527777778</v>
      </c>
      <c r="D10766" s="2">
        <v>44046.1</v>
      </c>
      <c r="E10766" t="s">
        <v>7708</v>
      </c>
    </row>
    <row r="10767" spans="1:5" x14ac:dyDescent="0.2">
      <c r="A10767" t="s">
        <v>7511</v>
      </c>
      <c r="B10767" t="s">
        <v>7512</v>
      </c>
      <c r="C10767" s="2">
        <v>44046.071527777778</v>
      </c>
      <c r="D10767" s="2">
        <v>44046.1</v>
      </c>
      <c r="E10767" t="s">
        <v>852</v>
      </c>
    </row>
    <row r="10768" spans="1:5" x14ac:dyDescent="0.2">
      <c r="A10768" t="s">
        <v>7511</v>
      </c>
      <c r="B10768" t="s">
        <v>7512</v>
      </c>
      <c r="C10768" s="2">
        <v>44046.071527777778</v>
      </c>
      <c r="D10768" s="2">
        <v>44046.1</v>
      </c>
      <c r="E10768" t="s">
        <v>7709</v>
      </c>
    </row>
    <row r="10769" spans="1:5" x14ac:dyDescent="0.2">
      <c r="A10769" t="s">
        <v>7511</v>
      </c>
      <c r="B10769" t="s">
        <v>7512</v>
      </c>
      <c r="C10769" s="2">
        <v>44046.071527777778</v>
      </c>
      <c r="D10769" s="2">
        <v>44046.1</v>
      </c>
      <c r="E10769" t="s">
        <v>7710</v>
      </c>
    </row>
    <row r="10770" spans="1:5" x14ac:dyDescent="0.2">
      <c r="A10770" t="s">
        <v>7511</v>
      </c>
      <c r="B10770" t="s">
        <v>7512</v>
      </c>
      <c r="C10770" s="2">
        <v>44046.071527777778</v>
      </c>
      <c r="D10770" s="2">
        <v>44046.1</v>
      </c>
      <c r="E10770" t="s">
        <v>856</v>
      </c>
    </row>
    <row r="10771" spans="1:5" x14ac:dyDescent="0.2">
      <c r="A10771" t="s">
        <v>7511</v>
      </c>
      <c r="B10771" t="s">
        <v>7512</v>
      </c>
      <c r="C10771" s="2">
        <v>44046.071527777778</v>
      </c>
      <c r="D10771" s="2">
        <v>44046.1</v>
      </c>
      <c r="E10771" t="s">
        <v>7711</v>
      </c>
    </row>
    <row r="10772" spans="1:5" x14ac:dyDescent="0.2">
      <c r="A10772" t="s">
        <v>7511</v>
      </c>
      <c r="B10772" t="s">
        <v>7512</v>
      </c>
      <c r="C10772" s="2">
        <v>44046.071527777778</v>
      </c>
      <c r="D10772" s="2">
        <v>44046.1</v>
      </c>
      <c r="E10772" t="s">
        <v>862</v>
      </c>
    </row>
    <row r="10773" spans="1:5" x14ac:dyDescent="0.2">
      <c r="A10773" t="s">
        <v>7511</v>
      </c>
      <c r="B10773" t="s">
        <v>7512</v>
      </c>
      <c r="C10773" s="2">
        <v>44046.071527777778</v>
      </c>
      <c r="D10773" s="2">
        <v>44046.1</v>
      </c>
      <c r="E10773" t="s">
        <v>863</v>
      </c>
    </row>
    <row r="10774" spans="1:5" x14ac:dyDescent="0.2">
      <c r="A10774" t="s">
        <v>7511</v>
      </c>
      <c r="B10774" t="s">
        <v>7512</v>
      </c>
      <c r="C10774" s="2">
        <v>44046.071527777778</v>
      </c>
      <c r="D10774" s="2">
        <v>44046.1</v>
      </c>
      <c r="E10774" t="s">
        <v>866</v>
      </c>
    </row>
    <row r="10775" spans="1:5" x14ac:dyDescent="0.2">
      <c r="A10775" t="s">
        <v>7511</v>
      </c>
      <c r="B10775" t="s">
        <v>7512</v>
      </c>
      <c r="C10775" s="2">
        <v>44046.071527777778</v>
      </c>
      <c r="D10775" s="2">
        <v>44046.1</v>
      </c>
      <c r="E10775" t="s">
        <v>867</v>
      </c>
    </row>
    <row r="10776" spans="1:5" x14ac:dyDescent="0.2">
      <c r="A10776" t="s">
        <v>7511</v>
      </c>
      <c r="B10776" t="s">
        <v>7512</v>
      </c>
      <c r="C10776" s="2">
        <v>44046.071527777778</v>
      </c>
      <c r="D10776" s="2">
        <v>44046.1</v>
      </c>
      <c r="E10776" t="s">
        <v>5418</v>
      </c>
    </row>
    <row r="10777" spans="1:5" x14ac:dyDescent="0.2">
      <c r="A10777" t="s">
        <v>7511</v>
      </c>
      <c r="B10777" t="s">
        <v>7512</v>
      </c>
      <c r="C10777" s="2">
        <v>44046.071527777778</v>
      </c>
      <c r="D10777" s="2">
        <v>44046.1</v>
      </c>
      <c r="E10777" t="s">
        <v>5419</v>
      </c>
    </row>
    <row r="10778" spans="1:5" x14ac:dyDescent="0.2">
      <c r="A10778" t="s">
        <v>7511</v>
      </c>
      <c r="B10778" t="s">
        <v>7512</v>
      </c>
      <c r="C10778" s="2">
        <v>44046.071527777778</v>
      </c>
      <c r="D10778" s="2">
        <v>44046.1</v>
      </c>
      <c r="E10778" t="s">
        <v>868</v>
      </c>
    </row>
    <row r="10779" spans="1:5" x14ac:dyDescent="0.2">
      <c r="A10779" t="s">
        <v>7511</v>
      </c>
      <c r="B10779" t="s">
        <v>7512</v>
      </c>
      <c r="C10779" s="2">
        <v>44046.071527777778</v>
      </c>
      <c r="D10779" s="2">
        <v>44046.1</v>
      </c>
      <c r="E10779" t="s">
        <v>869</v>
      </c>
    </row>
    <row r="10780" spans="1:5" x14ac:dyDescent="0.2">
      <c r="A10780" t="s">
        <v>7511</v>
      </c>
      <c r="B10780" t="s">
        <v>7512</v>
      </c>
      <c r="C10780" s="2">
        <v>44046.071527777778</v>
      </c>
      <c r="D10780" s="2">
        <v>44046.1</v>
      </c>
      <c r="E10780" t="s">
        <v>870</v>
      </c>
    </row>
    <row r="10781" spans="1:5" x14ac:dyDescent="0.2">
      <c r="A10781" t="s">
        <v>7511</v>
      </c>
      <c r="B10781" t="s">
        <v>7512</v>
      </c>
      <c r="C10781" s="2">
        <v>44046.071527777778</v>
      </c>
      <c r="D10781" s="2">
        <v>44046.1</v>
      </c>
      <c r="E10781" t="s">
        <v>7712</v>
      </c>
    </row>
    <row r="10782" spans="1:5" x14ac:dyDescent="0.2">
      <c r="A10782" t="s">
        <v>7511</v>
      </c>
      <c r="B10782" t="s">
        <v>7512</v>
      </c>
      <c r="C10782" s="2">
        <v>44046.071527777778</v>
      </c>
      <c r="D10782" s="2">
        <v>44046.1</v>
      </c>
      <c r="E10782" t="s">
        <v>871</v>
      </c>
    </row>
    <row r="10783" spans="1:5" x14ac:dyDescent="0.2">
      <c r="A10783" t="s">
        <v>7511</v>
      </c>
      <c r="B10783" t="s">
        <v>7512</v>
      </c>
      <c r="C10783" s="2">
        <v>44046.071527777778</v>
      </c>
      <c r="D10783" s="2">
        <v>44046.1</v>
      </c>
      <c r="E10783" t="s">
        <v>872</v>
      </c>
    </row>
    <row r="10784" spans="1:5" x14ac:dyDescent="0.2">
      <c r="A10784" t="s">
        <v>7511</v>
      </c>
      <c r="B10784" t="s">
        <v>7512</v>
      </c>
      <c r="C10784" s="2">
        <v>44046.071527777778</v>
      </c>
      <c r="D10784" s="2">
        <v>44046.1</v>
      </c>
      <c r="E10784" t="s">
        <v>873</v>
      </c>
    </row>
    <row r="10785" spans="1:5" x14ac:dyDescent="0.2">
      <c r="A10785" t="s">
        <v>7511</v>
      </c>
      <c r="B10785" t="s">
        <v>7512</v>
      </c>
      <c r="C10785" s="2">
        <v>44046.071527777778</v>
      </c>
      <c r="D10785" s="2">
        <v>44046.1</v>
      </c>
      <c r="E10785" t="s">
        <v>874</v>
      </c>
    </row>
    <row r="10786" spans="1:5" x14ac:dyDescent="0.2">
      <c r="A10786" t="s">
        <v>7511</v>
      </c>
      <c r="B10786" t="s">
        <v>7512</v>
      </c>
      <c r="C10786" s="2">
        <v>44046.071527777778</v>
      </c>
      <c r="D10786" s="2">
        <v>44046.1</v>
      </c>
      <c r="E10786" t="s">
        <v>875</v>
      </c>
    </row>
    <row r="10787" spans="1:5" x14ac:dyDescent="0.2">
      <c r="A10787" t="s">
        <v>7511</v>
      </c>
      <c r="B10787" t="s">
        <v>7512</v>
      </c>
      <c r="C10787" s="2">
        <v>44046.071527777778</v>
      </c>
      <c r="D10787" s="2">
        <v>44046.1</v>
      </c>
      <c r="E10787" t="s">
        <v>876</v>
      </c>
    </row>
    <row r="10788" spans="1:5" x14ac:dyDescent="0.2">
      <c r="A10788" t="s">
        <v>7511</v>
      </c>
      <c r="B10788" t="s">
        <v>7512</v>
      </c>
      <c r="C10788" s="2">
        <v>44046.071527777778</v>
      </c>
      <c r="D10788" s="2">
        <v>44046.1</v>
      </c>
      <c r="E10788" t="s">
        <v>7713</v>
      </c>
    </row>
    <row r="10789" spans="1:5" x14ac:dyDescent="0.2">
      <c r="A10789" t="s">
        <v>7511</v>
      </c>
      <c r="B10789" t="s">
        <v>7512</v>
      </c>
      <c r="C10789" s="2">
        <v>44046.071527777778</v>
      </c>
      <c r="D10789" s="2">
        <v>44046.1</v>
      </c>
      <c r="E10789" t="s">
        <v>7714</v>
      </c>
    </row>
    <row r="10790" spans="1:5" x14ac:dyDescent="0.2">
      <c r="A10790" t="s">
        <v>7511</v>
      </c>
      <c r="B10790" t="s">
        <v>7512</v>
      </c>
      <c r="C10790" s="2">
        <v>44046.071527777778</v>
      </c>
      <c r="D10790" s="2">
        <v>44046.1</v>
      </c>
      <c r="E10790" t="s">
        <v>5422</v>
      </c>
    </row>
    <row r="10791" spans="1:5" x14ac:dyDescent="0.2">
      <c r="A10791" t="s">
        <v>7511</v>
      </c>
      <c r="B10791" t="s">
        <v>7512</v>
      </c>
      <c r="C10791" s="2">
        <v>44046.071527777778</v>
      </c>
      <c r="D10791" s="2">
        <v>44046.1</v>
      </c>
      <c r="E10791" t="s">
        <v>5423</v>
      </c>
    </row>
    <row r="10792" spans="1:5" x14ac:dyDescent="0.2">
      <c r="A10792" t="s">
        <v>7511</v>
      </c>
      <c r="B10792" t="s">
        <v>7512</v>
      </c>
      <c r="C10792" s="2">
        <v>44046.071527777778</v>
      </c>
      <c r="D10792" s="2">
        <v>44046.1</v>
      </c>
      <c r="E10792" t="s">
        <v>878</v>
      </c>
    </row>
    <row r="10793" spans="1:5" x14ac:dyDescent="0.2">
      <c r="A10793" t="s">
        <v>7511</v>
      </c>
      <c r="B10793" t="s">
        <v>7512</v>
      </c>
      <c r="C10793" s="2">
        <v>44046.071527777778</v>
      </c>
      <c r="D10793" s="2">
        <v>44046.1</v>
      </c>
      <c r="E10793" t="s">
        <v>7715</v>
      </c>
    </row>
    <row r="10794" spans="1:5" x14ac:dyDescent="0.2">
      <c r="A10794" t="s">
        <v>7511</v>
      </c>
      <c r="B10794" t="s">
        <v>7512</v>
      </c>
      <c r="C10794" s="2">
        <v>44046.071527777778</v>
      </c>
      <c r="D10794" s="2">
        <v>44046.1</v>
      </c>
      <c r="E10794" t="s">
        <v>5424</v>
      </c>
    </row>
    <row r="10795" spans="1:5" x14ac:dyDescent="0.2">
      <c r="A10795" t="s">
        <v>7511</v>
      </c>
      <c r="B10795" t="s">
        <v>7512</v>
      </c>
      <c r="C10795" s="2">
        <v>44046.071527777778</v>
      </c>
      <c r="D10795" s="2">
        <v>44046.1</v>
      </c>
      <c r="E10795" t="s">
        <v>5425</v>
      </c>
    </row>
    <row r="10796" spans="1:5" x14ac:dyDescent="0.2">
      <c r="A10796" t="s">
        <v>7511</v>
      </c>
      <c r="B10796" t="s">
        <v>7512</v>
      </c>
      <c r="C10796" s="2">
        <v>44046.071527777778</v>
      </c>
      <c r="D10796" s="2">
        <v>44046.1</v>
      </c>
      <c r="E10796" t="s">
        <v>5426</v>
      </c>
    </row>
    <row r="10797" spans="1:5" x14ac:dyDescent="0.2">
      <c r="A10797" t="s">
        <v>7511</v>
      </c>
      <c r="B10797" t="s">
        <v>7512</v>
      </c>
      <c r="C10797" s="2">
        <v>44046.071527777778</v>
      </c>
      <c r="D10797" s="2">
        <v>44046.1</v>
      </c>
      <c r="E10797" t="s">
        <v>7716</v>
      </c>
    </row>
    <row r="10798" spans="1:5" x14ac:dyDescent="0.2">
      <c r="A10798" t="s">
        <v>7511</v>
      </c>
      <c r="B10798" t="s">
        <v>7512</v>
      </c>
      <c r="C10798" s="2">
        <v>44046.071527777778</v>
      </c>
      <c r="D10798" s="2">
        <v>44046.1</v>
      </c>
      <c r="E10798" t="s">
        <v>7717</v>
      </c>
    </row>
    <row r="10799" spans="1:5" x14ac:dyDescent="0.2">
      <c r="A10799" t="s">
        <v>7511</v>
      </c>
      <c r="B10799" t="s">
        <v>7512</v>
      </c>
      <c r="C10799" s="2">
        <v>44046.071527777778</v>
      </c>
      <c r="D10799" s="2">
        <v>44046.1</v>
      </c>
      <c r="E10799" t="s">
        <v>7718</v>
      </c>
    </row>
    <row r="10800" spans="1:5" x14ac:dyDescent="0.2">
      <c r="A10800" t="s">
        <v>7511</v>
      </c>
      <c r="B10800" t="s">
        <v>7512</v>
      </c>
      <c r="C10800" s="2">
        <v>44046.071527777778</v>
      </c>
      <c r="D10800" s="2">
        <v>44046.1</v>
      </c>
      <c r="E10800" t="s">
        <v>885</v>
      </c>
    </row>
    <row r="10801" spans="1:5" x14ac:dyDescent="0.2">
      <c r="A10801" t="s">
        <v>7511</v>
      </c>
      <c r="B10801" t="s">
        <v>7512</v>
      </c>
      <c r="C10801" s="2">
        <v>44046.071527777778</v>
      </c>
      <c r="D10801" s="2">
        <v>44046.1</v>
      </c>
      <c r="E10801" t="s">
        <v>5428</v>
      </c>
    </row>
    <row r="10802" spans="1:5" x14ac:dyDescent="0.2">
      <c r="A10802" t="s">
        <v>7511</v>
      </c>
      <c r="B10802" t="s">
        <v>7512</v>
      </c>
      <c r="C10802" s="2">
        <v>44046.071527777778</v>
      </c>
      <c r="D10802" s="2">
        <v>44046.1</v>
      </c>
      <c r="E10802" t="s">
        <v>7719</v>
      </c>
    </row>
    <row r="10803" spans="1:5" x14ac:dyDescent="0.2">
      <c r="A10803" t="s">
        <v>7511</v>
      </c>
      <c r="B10803" t="s">
        <v>7512</v>
      </c>
      <c r="C10803" s="2">
        <v>44046.071527777778</v>
      </c>
      <c r="D10803" s="2">
        <v>44046.1</v>
      </c>
      <c r="E10803" t="s">
        <v>5429</v>
      </c>
    </row>
    <row r="10804" spans="1:5" x14ac:dyDescent="0.2">
      <c r="A10804" t="s">
        <v>7511</v>
      </c>
      <c r="B10804" t="s">
        <v>7512</v>
      </c>
      <c r="C10804" s="2">
        <v>44046.071527777778</v>
      </c>
      <c r="D10804" s="2">
        <v>44046.1</v>
      </c>
      <c r="E10804" t="s">
        <v>7720</v>
      </c>
    </row>
    <row r="10805" spans="1:5" x14ac:dyDescent="0.2">
      <c r="A10805" t="s">
        <v>7511</v>
      </c>
      <c r="B10805" t="s">
        <v>7512</v>
      </c>
      <c r="C10805" s="2">
        <v>44046.071527777778</v>
      </c>
      <c r="D10805" s="2">
        <v>44046.1</v>
      </c>
      <c r="E10805" t="s">
        <v>5431</v>
      </c>
    </row>
    <row r="10806" spans="1:5" x14ac:dyDescent="0.2">
      <c r="A10806" t="s">
        <v>7511</v>
      </c>
      <c r="B10806" t="s">
        <v>7512</v>
      </c>
      <c r="C10806" s="2">
        <v>44046.071527777778</v>
      </c>
      <c r="D10806" s="2">
        <v>44046.1</v>
      </c>
      <c r="E10806" t="s">
        <v>890</v>
      </c>
    </row>
    <row r="10807" spans="1:5" x14ac:dyDescent="0.2">
      <c r="A10807" t="s">
        <v>7511</v>
      </c>
      <c r="B10807" t="s">
        <v>7512</v>
      </c>
      <c r="C10807" s="2">
        <v>44046.071527777778</v>
      </c>
      <c r="D10807" s="2">
        <v>44046.1</v>
      </c>
      <c r="E10807" t="s">
        <v>891</v>
      </c>
    </row>
    <row r="10808" spans="1:5" x14ac:dyDescent="0.2">
      <c r="A10808" t="s">
        <v>7511</v>
      </c>
      <c r="B10808" t="s">
        <v>7512</v>
      </c>
      <c r="C10808" s="2">
        <v>44046.071527777778</v>
      </c>
      <c r="D10808" s="2">
        <v>44046.1</v>
      </c>
      <c r="E10808" t="s">
        <v>895</v>
      </c>
    </row>
    <row r="10809" spans="1:5" x14ac:dyDescent="0.2">
      <c r="A10809" t="s">
        <v>7511</v>
      </c>
      <c r="B10809" t="s">
        <v>7512</v>
      </c>
      <c r="C10809" s="2">
        <v>44046.071527777778</v>
      </c>
      <c r="D10809" s="2">
        <v>44046.1</v>
      </c>
      <c r="E10809" t="s">
        <v>898</v>
      </c>
    </row>
    <row r="10810" spans="1:5" x14ac:dyDescent="0.2">
      <c r="A10810" t="s">
        <v>7511</v>
      </c>
      <c r="B10810" t="s">
        <v>7512</v>
      </c>
      <c r="C10810" s="2">
        <v>44046.071527777778</v>
      </c>
      <c r="D10810" s="2">
        <v>44046.1</v>
      </c>
      <c r="E10810" t="s">
        <v>900</v>
      </c>
    </row>
    <row r="10811" spans="1:5" x14ac:dyDescent="0.2">
      <c r="A10811" t="s">
        <v>7511</v>
      </c>
      <c r="B10811" t="s">
        <v>7512</v>
      </c>
      <c r="C10811" s="2">
        <v>44046.071527777778</v>
      </c>
      <c r="D10811" s="2">
        <v>44046.1</v>
      </c>
      <c r="E10811" t="s">
        <v>5437</v>
      </c>
    </row>
    <row r="10812" spans="1:5" x14ac:dyDescent="0.2">
      <c r="A10812" t="s">
        <v>7511</v>
      </c>
      <c r="B10812" t="s">
        <v>7512</v>
      </c>
      <c r="C10812" s="2">
        <v>44046.071527777778</v>
      </c>
      <c r="D10812" s="2">
        <v>44046.1</v>
      </c>
      <c r="E10812" t="s">
        <v>7721</v>
      </c>
    </row>
    <row r="10813" spans="1:5" x14ac:dyDescent="0.2">
      <c r="A10813" t="s">
        <v>7511</v>
      </c>
      <c r="B10813" t="s">
        <v>7512</v>
      </c>
      <c r="C10813" s="2">
        <v>44046.071527777778</v>
      </c>
      <c r="D10813" s="2">
        <v>44046.1</v>
      </c>
      <c r="E10813" t="s">
        <v>902</v>
      </c>
    </row>
    <row r="10814" spans="1:5" x14ac:dyDescent="0.2">
      <c r="A10814" t="s">
        <v>7511</v>
      </c>
      <c r="B10814" t="s">
        <v>7512</v>
      </c>
      <c r="C10814" s="2">
        <v>44046.071527777778</v>
      </c>
      <c r="D10814" s="2">
        <v>44046.1</v>
      </c>
      <c r="E10814" t="s">
        <v>5438</v>
      </c>
    </row>
    <row r="10815" spans="1:5" x14ac:dyDescent="0.2">
      <c r="A10815" t="s">
        <v>7511</v>
      </c>
      <c r="B10815" t="s">
        <v>7512</v>
      </c>
      <c r="C10815" s="2">
        <v>44046.071527777778</v>
      </c>
      <c r="D10815" s="2">
        <v>44046.1</v>
      </c>
      <c r="E10815" t="s">
        <v>903</v>
      </c>
    </row>
    <row r="10816" spans="1:5" x14ac:dyDescent="0.2">
      <c r="A10816" t="s">
        <v>7511</v>
      </c>
      <c r="B10816" t="s">
        <v>7512</v>
      </c>
      <c r="C10816" s="2">
        <v>44046.071527777778</v>
      </c>
      <c r="D10816" s="2">
        <v>44046.1</v>
      </c>
      <c r="E10816" t="s">
        <v>5439</v>
      </c>
    </row>
    <row r="10817" spans="1:5" x14ac:dyDescent="0.2">
      <c r="A10817" t="s">
        <v>7511</v>
      </c>
      <c r="B10817" t="s">
        <v>7512</v>
      </c>
      <c r="C10817" s="2">
        <v>44046.071527777778</v>
      </c>
      <c r="D10817" s="2">
        <v>44046.1</v>
      </c>
      <c r="E10817" t="s">
        <v>7722</v>
      </c>
    </row>
    <row r="10818" spans="1:5" x14ac:dyDescent="0.2">
      <c r="A10818" t="s">
        <v>7511</v>
      </c>
      <c r="B10818" t="s">
        <v>7512</v>
      </c>
      <c r="C10818" s="2">
        <v>44046.071527777778</v>
      </c>
      <c r="D10818" s="2">
        <v>44046.1</v>
      </c>
      <c r="E10818" t="s">
        <v>904</v>
      </c>
    </row>
    <row r="10819" spans="1:5" x14ac:dyDescent="0.2">
      <c r="A10819" t="s">
        <v>7511</v>
      </c>
      <c r="B10819" t="s">
        <v>7512</v>
      </c>
      <c r="C10819" s="2">
        <v>44046.071527777778</v>
      </c>
      <c r="D10819" s="2">
        <v>44046.1</v>
      </c>
      <c r="E10819" t="s">
        <v>906</v>
      </c>
    </row>
    <row r="10820" spans="1:5" x14ac:dyDescent="0.2">
      <c r="A10820" t="s">
        <v>7511</v>
      </c>
      <c r="B10820" t="s">
        <v>7512</v>
      </c>
      <c r="C10820" s="2">
        <v>44046.071527777778</v>
      </c>
      <c r="D10820" s="2">
        <v>44046.1</v>
      </c>
      <c r="E10820" t="s">
        <v>907</v>
      </c>
    </row>
    <row r="10821" spans="1:5" x14ac:dyDescent="0.2">
      <c r="A10821" t="s">
        <v>7511</v>
      </c>
      <c r="B10821" t="s">
        <v>7512</v>
      </c>
      <c r="C10821" s="2">
        <v>44046.071527777778</v>
      </c>
      <c r="D10821" s="2">
        <v>44046.1</v>
      </c>
      <c r="E10821" t="s">
        <v>7723</v>
      </c>
    </row>
    <row r="10822" spans="1:5" x14ac:dyDescent="0.2">
      <c r="A10822" t="s">
        <v>7511</v>
      </c>
      <c r="B10822" t="s">
        <v>7512</v>
      </c>
      <c r="C10822" s="2">
        <v>44046.071527777778</v>
      </c>
      <c r="D10822" s="2">
        <v>44046.1</v>
      </c>
      <c r="E10822" t="s">
        <v>5441</v>
      </c>
    </row>
    <row r="10823" spans="1:5" x14ac:dyDescent="0.2">
      <c r="A10823" t="s">
        <v>7511</v>
      </c>
      <c r="B10823" t="s">
        <v>7512</v>
      </c>
      <c r="C10823" s="2">
        <v>44046.071527777778</v>
      </c>
      <c r="D10823" s="2">
        <v>44046.1</v>
      </c>
      <c r="E10823" t="s">
        <v>910</v>
      </c>
    </row>
    <row r="10824" spans="1:5" x14ac:dyDescent="0.2">
      <c r="A10824" t="s">
        <v>7511</v>
      </c>
      <c r="B10824" t="s">
        <v>7512</v>
      </c>
      <c r="C10824" s="2">
        <v>44046.071527777778</v>
      </c>
      <c r="D10824" s="2">
        <v>44046.1</v>
      </c>
      <c r="E10824" t="s">
        <v>7724</v>
      </c>
    </row>
    <row r="10825" spans="1:5" x14ac:dyDescent="0.2">
      <c r="A10825" t="s">
        <v>7511</v>
      </c>
      <c r="B10825" t="s">
        <v>7512</v>
      </c>
      <c r="C10825" s="2">
        <v>44046.071527777778</v>
      </c>
      <c r="D10825" s="2">
        <v>44046.1</v>
      </c>
      <c r="E10825" t="s">
        <v>7725</v>
      </c>
    </row>
    <row r="10826" spans="1:5" x14ac:dyDescent="0.2">
      <c r="A10826" t="s">
        <v>7511</v>
      </c>
      <c r="B10826" t="s">
        <v>7512</v>
      </c>
      <c r="C10826" s="2">
        <v>44046.071527777778</v>
      </c>
      <c r="D10826" s="2">
        <v>44046.1</v>
      </c>
      <c r="E10826" t="s">
        <v>7726</v>
      </c>
    </row>
    <row r="10827" spans="1:5" x14ac:dyDescent="0.2">
      <c r="A10827" t="s">
        <v>7511</v>
      </c>
      <c r="B10827" t="s">
        <v>7512</v>
      </c>
      <c r="C10827" s="2">
        <v>44046.071527777778</v>
      </c>
      <c r="D10827" s="2">
        <v>44046.1</v>
      </c>
      <c r="E10827" t="s">
        <v>912</v>
      </c>
    </row>
    <row r="10828" spans="1:5" x14ac:dyDescent="0.2">
      <c r="A10828" t="s">
        <v>7511</v>
      </c>
      <c r="B10828" t="s">
        <v>7512</v>
      </c>
      <c r="C10828" s="2">
        <v>44046.071527777778</v>
      </c>
      <c r="D10828" s="2">
        <v>44046.1</v>
      </c>
      <c r="E10828" t="s">
        <v>913</v>
      </c>
    </row>
    <row r="10829" spans="1:5" x14ac:dyDescent="0.2">
      <c r="A10829" t="s">
        <v>7511</v>
      </c>
      <c r="B10829" t="s">
        <v>7512</v>
      </c>
      <c r="C10829" s="2">
        <v>44046.071527777778</v>
      </c>
      <c r="D10829" s="2">
        <v>44046.1</v>
      </c>
      <c r="E10829" t="s">
        <v>914</v>
      </c>
    </row>
    <row r="10830" spans="1:5" x14ac:dyDescent="0.2">
      <c r="A10830" t="s">
        <v>7511</v>
      </c>
      <c r="B10830" t="s">
        <v>7512</v>
      </c>
      <c r="C10830" s="2">
        <v>44046.071527777778</v>
      </c>
      <c r="D10830" s="2">
        <v>44046.1</v>
      </c>
      <c r="E10830" t="s">
        <v>5443</v>
      </c>
    </row>
    <row r="10831" spans="1:5" x14ac:dyDescent="0.2">
      <c r="A10831" t="s">
        <v>7511</v>
      </c>
      <c r="B10831" t="s">
        <v>7512</v>
      </c>
      <c r="C10831" s="2">
        <v>44046.071527777778</v>
      </c>
      <c r="D10831" s="2">
        <v>44046.1</v>
      </c>
      <c r="E10831" t="s">
        <v>7727</v>
      </c>
    </row>
    <row r="10832" spans="1:5" x14ac:dyDescent="0.2">
      <c r="A10832" t="s">
        <v>7511</v>
      </c>
      <c r="B10832" t="s">
        <v>7512</v>
      </c>
      <c r="C10832" s="2">
        <v>44046.071527777778</v>
      </c>
      <c r="D10832" s="2">
        <v>44046.1</v>
      </c>
      <c r="E10832" t="s">
        <v>5445</v>
      </c>
    </row>
    <row r="10833" spans="1:5" x14ac:dyDescent="0.2">
      <c r="A10833" t="s">
        <v>7511</v>
      </c>
      <c r="B10833" t="s">
        <v>7512</v>
      </c>
      <c r="C10833" s="2">
        <v>44046.071527777778</v>
      </c>
      <c r="D10833" s="2">
        <v>44046.1</v>
      </c>
      <c r="E10833" t="s">
        <v>7728</v>
      </c>
    </row>
    <row r="10834" spans="1:5" x14ac:dyDescent="0.2">
      <c r="A10834" t="s">
        <v>7511</v>
      </c>
      <c r="B10834" t="s">
        <v>7512</v>
      </c>
      <c r="C10834" s="2">
        <v>44046.071527777778</v>
      </c>
      <c r="D10834" s="2">
        <v>44046.1</v>
      </c>
      <c r="E10834" t="s">
        <v>5446</v>
      </c>
    </row>
    <row r="10835" spans="1:5" x14ac:dyDescent="0.2">
      <c r="A10835" t="s">
        <v>7511</v>
      </c>
      <c r="B10835" t="s">
        <v>7512</v>
      </c>
      <c r="C10835" s="2">
        <v>44046.071527777778</v>
      </c>
      <c r="D10835" s="2">
        <v>44046.1</v>
      </c>
      <c r="E10835" t="s">
        <v>7729</v>
      </c>
    </row>
    <row r="10836" spans="1:5" x14ac:dyDescent="0.2">
      <c r="A10836" t="s">
        <v>7511</v>
      </c>
      <c r="B10836" t="s">
        <v>7512</v>
      </c>
      <c r="C10836" s="2">
        <v>44046.071527777778</v>
      </c>
      <c r="D10836" s="2">
        <v>44046.1</v>
      </c>
      <c r="E10836" t="s">
        <v>5447</v>
      </c>
    </row>
    <row r="10837" spans="1:5" x14ac:dyDescent="0.2">
      <c r="A10837" t="s">
        <v>7511</v>
      </c>
      <c r="B10837" t="s">
        <v>7512</v>
      </c>
      <c r="C10837" s="2">
        <v>44046.071527777778</v>
      </c>
      <c r="D10837" s="2">
        <v>44046.1</v>
      </c>
      <c r="E10837" t="s">
        <v>920</v>
      </c>
    </row>
    <row r="10838" spans="1:5" x14ac:dyDescent="0.2">
      <c r="A10838" t="s">
        <v>7511</v>
      </c>
      <c r="B10838" t="s">
        <v>7512</v>
      </c>
      <c r="C10838" s="2">
        <v>44046.071527777778</v>
      </c>
      <c r="D10838" s="2">
        <v>44046.1</v>
      </c>
      <c r="E10838" t="s">
        <v>5449</v>
      </c>
    </row>
    <row r="10839" spans="1:5" x14ac:dyDescent="0.2">
      <c r="A10839" t="s">
        <v>7511</v>
      </c>
      <c r="B10839" t="s">
        <v>7512</v>
      </c>
      <c r="C10839" s="2">
        <v>44046.071527777778</v>
      </c>
      <c r="D10839" s="2">
        <v>44046.1</v>
      </c>
      <c r="E10839" t="s">
        <v>921</v>
      </c>
    </row>
    <row r="10840" spans="1:5" x14ac:dyDescent="0.2">
      <c r="A10840" t="s">
        <v>7511</v>
      </c>
      <c r="B10840" t="s">
        <v>7512</v>
      </c>
      <c r="C10840" s="2">
        <v>44046.071527777778</v>
      </c>
      <c r="D10840" s="2">
        <v>44046.1</v>
      </c>
      <c r="E10840" t="s">
        <v>922</v>
      </c>
    </row>
    <row r="10841" spans="1:5" x14ac:dyDescent="0.2">
      <c r="A10841" t="s">
        <v>7511</v>
      </c>
      <c r="B10841" t="s">
        <v>7512</v>
      </c>
      <c r="C10841" s="2">
        <v>44046.071527777778</v>
      </c>
      <c r="D10841" s="2">
        <v>44046.1</v>
      </c>
      <c r="E10841" t="s">
        <v>7730</v>
      </c>
    </row>
    <row r="10842" spans="1:5" x14ac:dyDescent="0.2">
      <c r="A10842" t="s">
        <v>7511</v>
      </c>
      <c r="B10842" t="s">
        <v>7512</v>
      </c>
      <c r="C10842" s="2">
        <v>44046.071527777778</v>
      </c>
      <c r="D10842" s="2">
        <v>44046.1</v>
      </c>
      <c r="E10842" t="s">
        <v>923</v>
      </c>
    </row>
    <row r="10843" spans="1:5" x14ac:dyDescent="0.2">
      <c r="A10843" t="s">
        <v>7511</v>
      </c>
      <c r="B10843" t="s">
        <v>7512</v>
      </c>
      <c r="C10843" s="2">
        <v>44046.071527777778</v>
      </c>
      <c r="D10843" s="2">
        <v>44046.1</v>
      </c>
      <c r="E10843" t="s">
        <v>5450</v>
      </c>
    </row>
    <row r="10844" spans="1:5" x14ac:dyDescent="0.2">
      <c r="A10844" t="s">
        <v>7511</v>
      </c>
      <c r="B10844" t="s">
        <v>7512</v>
      </c>
      <c r="C10844" s="2">
        <v>44046.071527777778</v>
      </c>
      <c r="D10844" s="2">
        <v>44046.1</v>
      </c>
      <c r="E10844" t="s">
        <v>924</v>
      </c>
    </row>
    <row r="10845" spans="1:5" x14ac:dyDescent="0.2">
      <c r="A10845" t="s">
        <v>7511</v>
      </c>
      <c r="B10845" t="s">
        <v>7512</v>
      </c>
      <c r="C10845" s="2">
        <v>44046.071527777778</v>
      </c>
      <c r="D10845" s="2">
        <v>44046.1</v>
      </c>
      <c r="E10845" t="s">
        <v>5452</v>
      </c>
    </row>
    <row r="10846" spans="1:5" x14ac:dyDescent="0.2">
      <c r="A10846" t="s">
        <v>7511</v>
      </c>
      <c r="B10846" t="s">
        <v>7512</v>
      </c>
      <c r="C10846" s="2">
        <v>44046.071527777778</v>
      </c>
      <c r="D10846" s="2">
        <v>44046.1</v>
      </c>
      <c r="E10846" t="s">
        <v>925</v>
      </c>
    </row>
    <row r="10847" spans="1:5" x14ac:dyDescent="0.2">
      <c r="A10847" t="s">
        <v>7511</v>
      </c>
      <c r="B10847" t="s">
        <v>7512</v>
      </c>
      <c r="C10847" s="2">
        <v>44046.071527777778</v>
      </c>
      <c r="D10847" s="2">
        <v>44046.1</v>
      </c>
      <c r="E10847" t="s">
        <v>926</v>
      </c>
    </row>
    <row r="10848" spans="1:5" x14ac:dyDescent="0.2">
      <c r="A10848" t="s">
        <v>7511</v>
      </c>
      <c r="B10848" t="s">
        <v>7512</v>
      </c>
      <c r="C10848" s="2">
        <v>44046.071527777778</v>
      </c>
      <c r="D10848" s="2">
        <v>44046.1</v>
      </c>
      <c r="E10848" t="s">
        <v>5453</v>
      </c>
    </row>
    <row r="10849" spans="1:5" x14ac:dyDescent="0.2">
      <c r="A10849" t="s">
        <v>7511</v>
      </c>
      <c r="B10849" t="s">
        <v>7512</v>
      </c>
      <c r="C10849" s="2">
        <v>44046.071527777778</v>
      </c>
      <c r="D10849" s="2">
        <v>44046.1</v>
      </c>
      <c r="E10849" t="s">
        <v>5454</v>
      </c>
    </row>
    <row r="10850" spans="1:5" x14ac:dyDescent="0.2">
      <c r="A10850" t="s">
        <v>7511</v>
      </c>
      <c r="B10850" t="s">
        <v>7512</v>
      </c>
      <c r="C10850" s="2">
        <v>44046.071527777778</v>
      </c>
      <c r="D10850" s="2">
        <v>44046.1</v>
      </c>
      <c r="E10850" t="s">
        <v>931</v>
      </c>
    </row>
    <row r="10851" spans="1:5" x14ac:dyDescent="0.2">
      <c r="A10851" t="s">
        <v>7511</v>
      </c>
      <c r="B10851" t="s">
        <v>7512</v>
      </c>
      <c r="C10851" s="2">
        <v>44046.071527777778</v>
      </c>
      <c r="D10851" s="2">
        <v>44046.1</v>
      </c>
      <c r="E10851" t="s">
        <v>932</v>
      </c>
    </row>
    <row r="10852" spans="1:5" x14ac:dyDescent="0.2">
      <c r="A10852" t="s">
        <v>7511</v>
      </c>
      <c r="B10852" t="s">
        <v>7512</v>
      </c>
      <c r="C10852" s="2">
        <v>44046.071527777778</v>
      </c>
      <c r="D10852" s="2">
        <v>44046.1</v>
      </c>
      <c r="E10852" t="s">
        <v>7731</v>
      </c>
    </row>
    <row r="10853" spans="1:5" x14ac:dyDescent="0.2">
      <c r="A10853" t="s">
        <v>7511</v>
      </c>
      <c r="B10853" t="s">
        <v>7512</v>
      </c>
      <c r="C10853" s="2">
        <v>44046.071527777778</v>
      </c>
      <c r="D10853" s="2">
        <v>44046.1</v>
      </c>
      <c r="E10853" t="s">
        <v>7732</v>
      </c>
    </row>
    <row r="10854" spans="1:5" x14ac:dyDescent="0.2">
      <c r="A10854" t="s">
        <v>7511</v>
      </c>
      <c r="B10854" t="s">
        <v>7512</v>
      </c>
      <c r="C10854" s="2">
        <v>44046.071527777778</v>
      </c>
      <c r="D10854" s="2">
        <v>44046.1</v>
      </c>
      <c r="E10854" t="s">
        <v>935</v>
      </c>
    </row>
    <row r="10855" spans="1:5" x14ac:dyDescent="0.2">
      <c r="A10855" t="s">
        <v>7511</v>
      </c>
      <c r="B10855" t="s">
        <v>7512</v>
      </c>
      <c r="C10855" s="2">
        <v>44046.071527777778</v>
      </c>
      <c r="D10855" s="2">
        <v>44046.1</v>
      </c>
      <c r="E10855" t="s">
        <v>7733</v>
      </c>
    </row>
    <row r="10856" spans="1:5" x14ac:dyDescent="0.2">
      <c r="A10856" t="s">
        <v>7511</v>
      </c>
      <c r="B10856" t="s">
        <v>7512</v>
      </c>
      <c r="C10856" s="2">
        <v>44046.071527777778</v>
      </c>
      <c r="D10856" s="2">
        <v>44046.1</v>
      </c>
      <c r="E10856" t="s">
        <v>5456</v>
      </c>
    </row>
    <row r="10857" spans="1:5" x14ac:dyDescent="0.2">
      <c r="A10857" t="s">
        <v>7511</v>
      </c>
      <c r="B10857" t="s">
        <v>7512</v>
      </c>
      <c r="C10857" s="2">
        <v>44046.071527777778</v>
      </c>
      <c r="D10857" s="2">
        <v>44046.1</v>
      </c>
      <c r="E10857" t="s">
        <v>939</v>
      </c>
    </row>
    <row r="10858" spans="1:5" x14ac:dyDescent="0.2">
      <c r="A10858" t="s">
        <v>7511</v>
      </c>
      <c r="B10858" t="s">
        <v>7512</v>
      </c>
      <c r="C10858" s="2">
        <v>44046.071527777778</v>
      </c>
      <c r="D10858" s="2">
        <v>44046.1</v>
      </c>
      <c r="E10858" t="s">
        <v>7734</v>
      </c>
    </row>
    <row r="10859" spans="1:5" x14ac:dyDescent="0.2">
      <c r="A10859" t="s">
        <v>7511</v>
      </c>
      <c r="B10859" t="s">
        <v>7512</v>
      </c>
      <c r="C10859" s="2">
        <v>44046.071527777778</v>
      </c>
      <c r="D10859" s="2">
        <v>44046.1</v>
      </c>
      <c r="E10859" t="s">
        <v>942</v>
      </c>
    </row>
    <row r="10860" spans="1:5" x14ac:dyDescent="0.2">
      <c r="A10860" t="s">
        <v>7511</v>
      </c>
      <c r="B10860" t="s">
        <v>7512</v>
      </c>
      <c r="C10860" s="2">
        <v>44046.071527777778</v>
      </c>
      <c r="D10860" s="2">
        <v>44046.1</v>
      </c>
      <c r="E10860" t="s">
        <v>943</v>
      </c>
    </row>
    <row r="10861" spans="1:5" x14ac:dyDescent="0.2">
      <c r="A10861" t="s">
        <v>7511</v>
      </c>
      <c r="B10861" t="s">
        <v>7512</v>
      </c>
      <c r="C10861" s="2">
        <v>44046.071527777778</v>
      </c>
      <c r="D10861" s="2">
        <v>44046.1</v>
      </c>
      <c r="E10861" t="s">
        <v>5458</v>
      </c>
    </row>
    <row r="10862" spans="1:5" x14ac:dyDescent="0.2">
      <c r="A10862" t="s">
        <v>7511</v>
      </c>
      <c r="B10862" t="s">
        <v>7512</v>
      </c>
      <c r="C10862" s="2">
        <v>44046.071527777778</v>
      </c>
      <c r="D10862" s="2">
        <v>44046.1</v>
      </c>
      <c r="E10862" t="s">
        <v>5459</v>
      </c>
    </row>
    <row r="10863" spans="1:5" x14ac:dyDescent="0.2">
      <c r="A10863" t="s">
        <v>7511</v>
      </c>
      <c r="B10863" t="s">
        <v>7512</v>
      </c>
      <c r="C10863" s="2">
        <v>44046.071527777778</v>
      </c>
      <c r="D10863" s="2">
        <v>44046.1</v>
      </c>
      <c r="E10863" t="s">
        <v>945</v>
      </c>
    </row>
    <row r="10864" spans="1:5" x14ac:dyDescent="0.2">
      <c r="A10864" t="s">
        <v>7511</v>
      </c>
      <c r="B10864" t="s">
        <v>7512</v>
      </c>
      <c r="C10864" s="2">
        <v>44046.071527777778</v>
      </c>
      <c r="D10864" s="2">
        <v>44046.1</v>
      </c>
      <c r="E10864" t="s">
        <v>949</v>
      </c>
    </row>
    <row r="10865" spans="1:5" x14ac:dyDescent="0.2">
      <c r="A10865" t="s">
        <v>7511</v>
      </c>
      <c r="B10865" t="s">
        <v>7512</v>
      </c>
      <c r="C10865" s="2">
        <v>44046.071527777778</v>
      </c>
      <c r="D10865" s="2">
        <v>44046.1</v>
      </c>
      <c r="E10865" t="s">
        <v>5462</v>
      </c>
    </row>
    <row r="10866" spans="1:5" x14ac:dyDescent="0.2">
      <c r="A10866" t="s">
        <v>7511</v>
      </c>
      <c r="B10866" t="s">
        <v>7512</v>
      </c>
      <c r="C10866" s="2">
        <v>44046.071527777778</v>
      </c>
      <c r="D10866" s="2">
        <v>44046.1</v>
      </c>
      <c r="E10866" t="s">
        <v>952</v>
      </c>
    </row>
    <row r="10867" spans="1:5" x14ac:dyDescent="0.2">
      <c r="A10867" t="s">
        <v>7511</v>
      </c>
      <c r="B10867" t="s">
        <v>7512</v>
      </c>
      <c r="C10867" s="2">
        <v>44046.071527777778</v>
      </c>
      <c r="D10867" s="2">
        <v>44046.1</v>
      </c>
      <c r="E10867" t="s">
        <v>7735</v>
      </c>
    </row>
    <row r="10868" spans="1:5" x14ac:dyDescent="0.2">
      <c r="A10868" t="s">
        <v>7511</v>
      </c>
      <c r="B10868" t="s">
        <v>7512</v>
      </c>
      <c r="C10868" s="2">
        <v>44046.071527777778</v>
      </c>
      <c r="D10868" s="2">
        <v>44046.1</v>
      </c>
      <c r="E10868" t="s">
        <v>953</v>
      </c>
    </row>
    <row r="10869" spans="1:5" x14ac:dyDescent="0.2">
      <c r="A10869" t="s">
        <v>7511</v>
      </c>
      <c r="B10869" t="s">
        <v>7512</v>
      </c>
      <c r="C10869" s="2">
        <v>44046.071527777778</v>
      </c>
      <c r="D10869" s="2">
        <v>44046.1</v>
      </c>
      <c r="E10869" t="s">
        <v>5464</v>
      </c>
    </row>
    <row r="10870" spans="1:5" x14ac:dyDescent="0.2">
      <c r="A10870" t="s">
        <v>7511</v>
      </c>
      <c r="B10870" t="s">
        <v>7512</v>
      </c>
      <c r="C10870" s="2">
        <v>44046.071527777778</v>
      </c>
      <c r="D10870" s="2">
        <v>44046.1</v>
      </c>
      <c r="E10870" t="s">
        <v>954</v>
      </c>
    </row>
    <row r="10871" spans="1:5" x14ac:dyDescent="0.2">
      <c r="A10871" t="s">
        <v>7511</v>
      </c>
      <c r="B10871" t="s">
        <v>7512</v>
      </c>
      <c r="C10871" s="2">
        <v>44046.071527777778</v>
      </c>
      <c r="D10871" s="2">
        <v>44046.1</v>
      </c>
      <c r="E10871" t="s">
        <v>7736</v>
      </c>
    </row>
    <row r="10872" spans="1:5" x14ac:dyDescent="0.2">
      <c r="A10872" t="s">
        <v>7511</v>
      </c>
      <c r="B10872" t="s">
        <v>7512</v>
      </c>
      <c r="C10872" s="2">
        <v>44046.071527777778</v>
      </c>
      <c r="D10872" s="2">
        <v>44046.1</v>
      </c>
      <c r="E10872" t="s">
        <v>7737</v>
      </c>
    </row>
    <row r="10873" spans="1:5" x14ac:dyDescent="0.2">
      <c r="A10873" t="s">
        <v>7511</v>
      </c>
      <c r="B10873" t="s">
        <v>7512</v>
      </c>
      <c r="C10873" s="2">
        <v>44046.071527777778</v>
      </c>
      <c r="D10873" s="2">
        <v>44046.1</v>
      </c>
      <c r="E10873" t="s">
        <v>7738</v>
      </c>
    </row>
    <row r="10874" spans="1:5" x14ac:dyDescent="0.2">
      <c r="A10874" t="s">
        <v>7511</v>
      </c>
      <c r="B10874" t="s">
        <v>7512</v>
      </c>
      <c r="C10874" s="2">
        <v>44046.071527777778</v>
      </c>
      <c r="D10874" s="2">
        <v>44046.1</v>
      </c>
      <c r="E10874" t="s">
        <v>5466</v>
      </c>
    </row>
    <row r="10875" spans="1:5" x14ac:dyDescent="0.2">
      <c r="A10875" t="s">
        <v>7511</v>
      </c>
      <c r="B10875" t="s">
        <v>7512</v>
      </c>
      <c r="C10875" s="2">
        <v>44046.071527777778</v>
      </c>
      <c r="D10875" s="2">
        <v>44046.1</v>
      </c>
      <c r="E10875" t="s">
        <v>7739</v>
      </c>
    </row>
    <row r="10876" spans="1:5" x14ac:dyDescent="0.2">
      <c r="A10876" t="s">
        <v>7511</v>
      </c>
      <c r="B10876" t="s">
        <v>7512</v>
      </c>
      <c r="C10876" s="2">
        <v>44046.071527777778</v>
      </c>
      <c r="D10876" s="2">
        <v>44046.1</v>
      </c>
      <c r="E10876" t="s">
        <v>7740</v>
      </c>
    </row>
    <row r="10877" spans="1:5" x14ac:dyDescent="0.2">
      <c r="A10877" t="s">
        <v>7511</v>
      </c>
      <c r="B10877" t="s">
        <v>7512</v>
      </c>
      <c r="C10877" s="2">
        <v>44046.071527777778</v>
      </c>
      <c r="D10877" s="2">
        <v>44046.1</v>
      </c>
      <c r="E10877" t="s">
        <v>5468</v>
      </c>
    </row>
    <row r="10878" spans="1:5" x14ac:dyDescent="0.2">
      <c r="A10878" t="s">
        <v>7511</v>
      </c>
      <c r="B10878" t="s">
        <v>7512</v>
      </c>
      <c r="C10878" s="2">
        <v>44046.071527777778</v>
      </c>
      <c r="D10878" s="2">
        <v>44046.1</v>
      </c>
      <c r="E10878" t="s">
        <v>5470</v>
      </c>
    </row>
    <row r="10879" spans="1:5" x14ac:dyDescent="0.2">
      <c r="A10879" t="s">
        <v>7511</v>
      </c>
      <c r="B10879" t="s">
        <v>7512</v>
      </c>
      <c r="C10879" s="2">
        <v>44046.071527777778</v>
      </c>
      <c r="D10879" s="2">
        <v>44046.1</v>
      </c>
      <c r="E10879" t="s">
        <v>957</v>
      </c>
    </row>
    <row r="10880" spans="1:5" x14ac:dyDescent="0.2">
      <c r="A10880" t="s">
        <v>7511</v>
      </c>
      <c r="B10880" t="s">
        <v>7512</v>
      </c>
      <c r="C10880" s="2">
        <v>44046.071527777778</v>
      </c>
      <c r="D10880" s="2">
        <v>44046.1</v>
      </c>
      <c r="E10880" t="s">
        <v>5472</v>
      </c>
    </row>
    <row r="10881" spans="1:5" x14ac:dyDescent="0.2">
      <c r="A10881" t="s">
        <v>7511</v>
      </c>
      <c r="B10881" t="s">
        <v>7512</v>
      </c>
      <c r="C10881" s="2">
        <v>44046.071527777778</v>
      </c>
      <c r="D10881" s="2">
        <v>44046.1</v>
      </c>
      <c r="E10881" t="s">
        <v>7741</v>
      </c>
    </row>
    <row r="10882" spans="1:5" x14ac:dyDescent="0.2">
      <c r="A10882" t="s">
        <v>7511</v>
      </c>
      <c r="B10882" t="s">
        <v>7512</v>
      </c>
      <c r="C10882" s="2">
        <v>44046.071527777778</v>
      </c>
      <c r="D10882" s="2">
        <v>44046.1</v>
      </c>
      <c r="E10882" t="s">
        <v>5473</v>
      </c>
    </row>
    <row r="10883" spans="1:5" x14ac:dyDescent="0.2">
      <c r="A10883" t="s">
        <v>7511</v>
      </c>
      <c r="B10883" t="s">
        <v>7512</v>
      </c>
      <c r="C10883" s="2">
        <v>44046.071527777778</v>
      </c>
      <c r="D10883" s="2">
        <v>44046.1</v>
      </c>
      <c r="E10883" t="s">
        <v>5474</v>
      </c>
    </row>
    <row r="10884" spans="1:5" x14ac:dyDescent="0.2">
      <c r="A10884" t="s">
        <v>7511</v>
      </c>
      <c r="B10884" t="s">
        <v>7512</v>
      </c>
      <c r="C10884" s="2">
        <v>44046.071527777778</v>
      </c>
      <c r="D10884" s="2">
        <v>44046.1</v>
      </c>
      <c r="E10884" t="s">
        <v>961</v>
      </c>
    </row>
    <row r="10885" spans="1:5" x14ac:dyDescent="0.2">
      <c r="A10885" t="s">
        <v>7511</v>
      </c>
      <c r="B10885" t="s">
        <v>7512</v>
      </c>
      <c r="C10885" s="2">
        <v>44046.071527777778</v>
      </c>
      <c r="D10885" s="2">
        <v>44046.1</v>
      </c>
      <c r="E10885" t="s">
        <v>962</v>
      </c>
    </row>
    <row r="10886" spans="1:5" x14ac:dyDescent="0.2">
      <c r="A10886" t="s">
        <v>7511</v>
      </c>
      <c r="B10886" t="s">
        <v>7512</v>
      </c>
      <c r="C10886" s="2">
        <v>44046.071527777778</v>
      </c>
      <c r="D10886" s="2">
        <v>44046.1</v>
      </c>
      <c r="E10886" t="s">
        <v>7742</v>
      </c>
    </row>
    <row r="10887" spans="1:5" x14ac:dyDescent="0.2">
      <c r="A10887" t="s">
        <v>7511</v>
      </c>
      <c r="B10887" t="s">
        <v>7512</v>
      </c>
      <c r="C10887" s="2">
        <v>44046.071527777778</v>
      </c>
      <c r="D10887" s="2">
        <v>44046.1</v>
      </c>
      <c r="E10887" t="s">
        <v>963</v>
      </c>
    </row>
    <row r="10888" spans="1:5" x14ac:dyDescent="0.2">
      <c r="A10888" t="s">
        <v>7511</v>
      </c>
      <c r="B10888" t="s">
        <v>7512</v>
      </c>
      <c r="C10888" s="2">
        <v>44046.071527777778</v>
      </c>
      <c r="D10888" s="2">
        <v>44046.1</v>
      </c>
      <c r="E10888" t="s">
        <v>5477</v>
      </c>
    </row>
    <row r="10889" spans="1:5" x14ac:dyDescent="0.2">
      <c r="A10889" t="s">
        <v>7511</v>
      </c>
      <c r="B10889" t="s">
        <v>7512</v>
      </c>
      <c r="C10889" s="2">
        <v>44046.071527777778</v>
      </c>
      <c r="D10889" s="2">
        <v>44046.1</v>
      </c>
      <c r="E10889" t="s">
        <v>5478</v>
      </c>
    </row>
    <row r="10890" spans="1:5" x14ac:dyDescent="0.2">
      <c r="A10890" t="s">
        <v>7511</v>
      </c>
      <c r="B10890" t="s">
        <v>7512</v>
      </c>
      <c r="C10890" s="2">
        <v>44046.071527777778</v>
      </c>
      <c r="D10890" s="2">
        <v>44046.1</v>
      </c>
      <c r="E10890" t="s">
        <v>5479</v>
      </c>
    </row>
    <row r="10891" spans="1:5" x14ac:dyDescent="0.2">
      <c r="A10891" t="s">
        <v>7511</v>
      </c>
      <c r="B10891" t="s">
        <v>7512</v>
      </c>
      <c r="C10891" s="2">
        <v>44046.071527777778</v>
      </c>
      <c r="D10891" s="2">
        <v>44046.1</v>
      </c>
      <c r="E10891" t="s">
        <v>967</v>
      </c>
    </row>
    <row r="10892" spans="1:5" x14ac:dyDescent="0.2">
      <c r="A10892" t="s">
        <v>7511</v>
      </c>
      <c r="B10892" t="s">
        <v>7512</v>
      </c>
      <c r="C10892" s="2">
        <v>44046.071527777778</v>
      </c>
      <c r="D10892" s="2">
        <v>44046.1</v>
      </c>
      <c r="E10892" t="s">
        <v>7743</v>
      </c>
    </row>
    <row r="10893" spans="1:5" x14ac:dyDescent="0.2">
      <c r="A10893" t="s">
        <v>7511</v>
      </c>
      <c r="B10893" t="s">
        <v>7512</v>
      </c>
      <c r="C10893" s="2">
        <v>44046.071527777778</v>
      </c>
      <c r="D10893" s="2">
        <v>44046.1</v>
      </c>
      <c r="E10893" t="s">
        <v>970</v>
      </c>
    </row>
    <row r="10894" spans="1:5" x14ac:dyDescent="0.2">
      <c r="A10894" t="s">
        <v>7511</v>
      </c>
      <c r="B10894" t="s">
        <v>7512</v>
      </c>
      <c r="C10894" s="2">
        <v>44046.071527777778</v>
      </c>
      <c r="D10894" s="2">
        <v>44046.1</v>
      </c>
      <c r="E10894" t="s">
        <v>971</v>
      </c>
    </row>
    <row r="10895" spans="1:5" x14ac:dyDescent="0.2">
      <c r="A10895" t="s">
        <v>7511</v>
      </c>
      <c r="B10895" t="s">
        <v>7512</v>
      </c>
      <c r="C10895" s="2">
        <v>44046.071527777778</v>
      </c>
      <c r="D10895" s="2">
        <v>44046.1</v>
      </c>
      <c r="E10895" t="s">
        <v>7744</v>
      </c>
    </row>
    <row r="10896" spans="1:5" x14ac:dyDescent="0.2">
      <c r="A10896" t="s">
        <v>7511</v>
      </c>
      <c r="B10896" t="s">
        <v>7512</v>
      </c>
      <c r="C10896" s="2">
        <v>44046.071527777778</v>
      </c>
      <c r="D10896" s="2">
        <v>44046.1</v>
      </c>
      <c r="E10896" t="s">
        <v>972</v>
      </c>
    </row>
    <row r="10897" spans="1:5" x14ac:dyDescent="0.2">
      <c r="A10897" t="s">
        <v>7511</v>
      </c>
      <c r="B10897" t="s">
        <v>7512</v>
      </c>
      <c r="C10897" s="2">
        <v>44046.071527777778</v>
      </c>
      <c r="D10897" s="2">
        <v>44046.1</v>
      </c>
      <c r="E10897" t="s">
        <v>5482</v>
      </c>
    </row>
    <row r="10898" spans="1:5" x14ac:dyDescent="0.2">
      <c r="A10898" t="s">
        <v>7511</v>
      </c>
      <c r="B10898" t="s">
        <v>7512</v>
      </c>
      <c r="C10898" s="2">
        <v>44046.071527777778</v>
      </c>
      <c r="D10898" s="2">
        <v>44046.1</v>
      </c>
      <c r="E10898" t="s">
        <v>974</v>
      </c>
    </row>
    <row r="10899" spans="1:5" x14ac:dyDescent="0.2">
      <c r="A10899" t="s">
        <v>7511</v>
      </c>
      <c r="B10899" t="s">
        <v>7512</v>
      </c>
      <c r="C10899" s="2">
        <v>44046.071527777778</v>
      </c>
      <c r="D10899" s="2">
        <v>44046.1</v>
      </c>
      <c r="E10899" t="s">
        <v>5484</v>
      </c>
    </row>
    <row r="10900" spans="1:5" x14ac:dyDescent="0.2">
      <c r="A10900" t="s">
        <v>7511</v>
      </c>
      <c r="B10900" t="s">
        <v>7512</v>
      </c>
      <c r="C10900" s="2">
        <v>44046.071527777778</v>
      </c>
      <c r="D10900" s="2">
        <v>44046.1</v>
      </c>
      <c r="E10900" t="s">
        <v>977</v>
      </c>
    </row>
    <row r="10901" spans="1:5" x14ac:dyDescent="0.2">
      <c r="A10901" t="s">
        <v>7511</v>
      </c>
      <c r="B10901" t="s">
        <v>7512</v>
      </c>
      <c r="C10901" s="2">
        <v>44046.071527777778</v>
      </c>
      <c r="D10901" s="2">
        <v>44046.1</v>
      </c>
      <c r="E10901" t="s">
        <v>978</v>
      </c>
    </row>
    <row r="10902" spans="1:5" x14ac:dyDescent="0.2">
      <c r="A10902" t="s">
        <v>7511</v>
      </c>
      <c r="B10902" t="s">
        <v>7512</v>
      </c>
      <c r="C10902" s="2">
        <v>44046.071527777778</v>
      </c>
      <c r="D10902" s="2">
        <v>44046.1</v>
      </c>
      <c r="E10902" t="s">
        <v>980</v>
      </c>
    </row>
    <row r="10903" spans="1:5" x14ac:dyDescent="0.2">
      <c r="A10903" t="s">
        <v>7511</v>
      </c>
      <c r="B10903" t="s">
        <v>7512</v>
      </c>
      <c r="C10903" s="2">
        <v>44046.071527777778</v>
      </c>
      <c r="D10903" s="2">
        <v>44046.1</v>
      </c>
      <c r="E10903" t="s">
        <v>981</v>
      </c>
    </row>
    <row r="10904" spans="1:5" x14ac:dyDescent="0.2">
      <c r="A10904" t="s">
        <v>7511</v>
      </c>
      <c r="B10904" t="s">
        <v>7512</v>
      </c>
      <c r="C10904" s="2">
        <v>44046.071527777778</v>
      </c>
      <c r="D10904" s="2">
        <v>44046.1</v>
      </c>
      <c r="E10904" t="s">
        <v>7745</v>
      </c>
    </row>
    <row r="10905" spans="1:5" x14ac:dyDescent="0.2">
      <c r="A10905" t="s">
        <v>7511</v>
      </c>
      <c r="B10905" t="s">
        <v>7512</v>
      </c>
      <c r="C10905" s="2">
        <v>44046.071527777778</v>
      </c>
      <c r="D10905" s="2">
        <v>44046.1</v>
      </c>
      <c r="E10905" t="s">
        <v>7746</v>
      </c>
    </row>
    <row r="10906" spans="1:5" x14ac:dyDescent="0.2">
      <c r="A10906" t="s">
        <v>7511</v>
      </c>
      <c r="B10906" t="s">
        <v>7512</v>
      </c>
      <c r="C10906" s="2">
        <v>44046.071527777778</v>
      </c>
      <c r="D10906" s="2">
        <v>44046.1</v>
      </c>
      <c r="E10906" t="s">
        <v>989</v>
      </c>
    </row>
    <row r="10907" spans="1:5" x14ac:dyDescent="0.2">
      <c r="A10907" t="s">
        <v>7511</v>
      </c>
      <c r="B10907" t="s">
        <v>7512</v>
      </c>
      <c r="C10907" s="2">
        <v>44046.071527777778</v>
      </c>
      <c r="D10907" s="2">
        <v>44046.1</v>
      </c>
      <c r="E10907" t="s">
        <v>7747</v>
      </c>
    </row>
    <row r="10908" spans="1:5" x14ac:dyDescent="0.2">
      <c r="A10908" t="s">
        <v>7511</v>
      </c>
      <c r="B10908" t="s">
        <v>7512</v>
      </c>
      <c r="C10908" s="2">
        <v>44046.071527777778</v>
      </c>
      <c r="D10908" s="2">
        <v>44046.1</v>
      </c>
      <c r="E10908" t="s">
        <v>990</v>
      </c>
    </row>
    <row r="10909" spans="1:5" x14ac:dyDescent="0.2">
      <c r="A10909" t="s">
        <v>7511</v>
      </c>
      <c r="B10909" t="s">
        <v>7512</v>
      </c>
      <c r="C10909" s="2">
        <v>44046.071527777778</v>
      </c>
      <c r="D10909" s="2">
        <v>44046.1</v>
      </c>
      <c r="E10909" t="s">
        <v>991</v>
      </c>
    </row>
    <row r="10910" spans="1:5" x14ac:dyDescent="0.2">
      <c r="A10910" t="s">
        <v>7511</v>
      </c>
      <c r="B10910" t="s">
        <v>7512</v>
      </c>
      <c r="C10910" s="2">
        <v>44046.071527777778</v>
      </c>
      <c r="D10910" s="2">
        <v>44046.1</v>
      </c>
      <c r="E10910" t="s">
        <v>7748</v>
      </c>
    </row>
    <row r="10911" spans="1:5" x14ac:dyDescent="0.2">
      <c r="A10911" t="s">
        <v>7511</v>
      </c>
      <c r="B10911" t="s">
        <v>7512</v>
      </c>
      <c r="C10911" s="2">
        <v>44046.071527777778</v>
      </c>
      <c r="D10911" s="2">
        <v>44046.1</v>
      </c>
      <c r="E10911" t="s">
        <v>5488</v>
      </c>
    </row>
    <row r="10912" spans="1:5" x14ac:dyDescent="0.2">
      <c r="A10912" t="s">
        <v>7511</v>
      </c>
      <c r="B10912" t="s">
        <v>7512</v>
      </c>
      <c r="C10912" s="2">
        <v>44046.071527777778</v>
      </c>
      <c r="D10912" s="2">
        <v>44046.1</v>
      </c>
      <c r="E10912" t="s">
        <v>994</v>
      </c>
    </row>
    <row r="10913" spans="1:5" x14ac:dyDescent="0.2">
      <c r="A10913" t="s">
        <v>7511</v>
      </c>
      <c r="B10913" t="s">
        <v>7512</v>
      </c>
      <c r="C10913" s="2">
        <v>44046.071527777778</v>
      </c>
      <c r="D10913" s="2">
        <v>44046.1</v>
      </c>
      <c r="E10913" t="s">
        <v>5491</v>
      </c>
    </row>
    <row r="10914" spans="1:5" x14ac:dyDescent="0.2">
      <c r="A10914" t="s">
        <v>7511</v>
      </c>
      <c r="B10914" t="s">
        <v>7512</v>
      </c>
      <c r="C10914" s="2">
        <v>44046.071527777778</v>
      </c>
      <c r="D10914" s="2">
        <v>44046.1</v>
      </c>
      <c r="E10914" t="s">
        <v>5492</v>
      </c>
    </row>
    <row r="10915" spans="1:5" x14ac:dyDescent="0.2">
      <c r="A10915" t="s">
        <v>7511</v>
      </c>
      <c r="B10915" t="s">
        <v>7512</v>
      </c>
      <c r="C10915" s="2">
        <v>44046.071527777778</v>
      </c>
      <c r="D10915" s="2">
        <v>44046.1</v>
      </c>
      <c r="E10915" t="s">
        <v>7749</v>
      </c>
    </row>
    <row r="10916" spans="1:5" x14ac:dyDescent="0.2">
      <c r="A10916" t="s">
        <v>7511</v>
      </c>
      <c r="B10916" t="s">
        <v>7512</v>
      </c>
      <c r="C10916" s="2">
        <v>44046.071527777778</v>
      </c>
      <c r="D10916" s="2">
        <v>44046.1</v>
      </c>
      <c r="E10916" t="s">
        <v>997</v>
      </c>
    </row>
    <row r="10917" spans="1:5" x14ac:dyDescent="0.2">
      <c r="A10917" t="s">
        <v>7511</v>
      </c>
      <c r="B10917" t="s">
        <v>7512</v>
      </c>
      <c r="C10917" s="2">
        <v>44046.071527777778</v>
      </c>
      <c r="D10917" s="2">
        <v>44046.1</v>
      </c>
      <c r="E10917" t="s">
        <v>998</v>
      </c>
    </row>
    <row r="10918" spans="1:5" x14ac:dyDescent="0.2">
      <c r="A10918" t="s">
        <v>7511</v>
      </c>
      <c r="B10918" t="s">
        <v>7512</v>
      </c>
      <c r="C10918" s="2">
        <v>44046.071527777778</v>
      </c>
      <c r="D10918" s="2">
        <v>44046.1</v>
      </c>
      <c r="E10918" t="s">
        <v>999</v>
      </c>
    </row>
    <row r="10919" spans="1:5" x14ac:dyDescent="0.2">
      <c r="A10919" t="s">
        <v>7511</v>
      </c>
      <c r="B10919" t="s">
        <v>7512</v>
      </c>
      <c r="C10919" s="2">
        <v>44046.071527777778</v>
      </c>
      <c r="D10919" s="2">
        <v>44046.1</v>
      </c>
      <c r="E10919" t="s">
        <v>1000</v>
      </c>
    </row>
    <row r="10920" spans="1:5" x14ac:dyDescent="0.2">
      <c r="A10920" t="s">
        <v>7511</v>
      </c>
      <c r="B10920" t="s">
        <v>7512</v>
      </c>
      <c r="C10920" s="2">
        <v>44046.071527777778</v>
      </c>
      <c r="D10920" s="2">
        <v>44046.1</v>
      </c>
      <c r="E10920" t="s">
        <v>1004</v>
      </c>
    </row>
    <row r="10921" spans="1:5" x14ac:dyDescent="0.2">
      <c r="A10921" t="s">
        <v>7511</v>
      </c>
      <c r="B10921" t="s">
        <v>7512</v>
      </c>
      <c r="C10921" s="2">
        <v>44046.071527777778</v>
      </c>
      <c r="D10921" s="2">
        <v>44046.1</v>
      </c>
      <c r="E10921" t="s">
        <v>1005</v>
      </c>
    </row>
    <row r="10922" spans="1:5" x14ac:dyDescent="0.2">
      <c r="A10922" t="s">
        <v>7511</v>
      </c>
      <c r="B10922" t="s">
        <v>7512</v>
      </c>
      <c r="C10922" s="2">
        <v>44046.071527777778</v>
      </c>
      <c r="D10922" s="2">
        <v>44046.1</v>
      </c>
      <c r="E10922" t="s">
        <v>1006</v>
      </c>
    </row>
    <row r="10923" spans="1:5" x14ac:dyDescent="0.2">
      <c r="A10923" t="s">
        <v>7511</v>
      </c>
      <c r="B10923" t="s">
        <v>7512</v>
      </c>
      <c r="C10923" s="2">
        <v>44046.071527777778</v>
      </c>
      <c r="D10923" s="2">
        <v>44046.1</v>
      </c>
      <c r="E10923" t="s">
        <v>1007</v>
      </c>
    </row>
    <row r="10924" spans="1:5" x14ac:dyDescent="0.2">
      <c r="A10924" t="s">
        <v>7511</v>
      </c>
      <c r="B10924" t="s">
        <v>7512</v>
      </c>
      <c r="C10924" s="2">
        <v>44046.071527777778</v>
      </c>
      <c r="D10924" s="2">
        <v>44046.1</v>
      </c>
      <c r="E10924" t="s">
        <v>7750</v>
      </c>
    </row>
    <row r="10925" spans="1:5" x14ac:dyDescent="0.2">
      <c r="A10925" t="s">
        <v>7511</v>
      </c>
      <c r="B10925" t="s">
        <v>7512</v>
      </c>
      <c r="C10925" s="2">
        <v>44046.071527777778</v>
      </c>
      <c r="D10925" s="2">
        <v>44046.1</v>
      </c>
      <c r="E10925" t="s">
        <v>1009</v>
      </c>
    </row>
    <row r="10926" spans="1:5" x14ac:dyDescent="0.2">
      <c r="A10926" t="s">
        <v>7511</v>
      </c>
      <c r="B10926" t="s">
        <v>7512</v>
      </c>
      <c r="C10926" s="2">
        <v>44046.071527777778</v>
      </c>
      <c r="D10926" s="2">
        <v>44046.1</v>
      </c>
      <c r="E10926" t="s">
        <v>1010</v>
      </c>
    </row>
    <row r="10927" spans="1:5" x14ac:dyDescent="0.2">
      <c r="A10927" t="s">
        <v>7511</v>
      </c>
      <c r="B10927" t="s">
        <v>7512</v>
      </c>
      <c r="C10927" s="2">
        <v>44046.071527777778</v>
      </c>
      <c r="D10927" s="2">
        <v>44046.1</v>
      </c>
      <c r="E10927" t="s">
        <v>1011</v>
      </c>
    </row>
    <row r="10928" spans="1:5" x14ac:dyDescent="0.2">
      <c r="A10928" t="s">
        <v>7511</v>
      </c>
      <c r="B10928" t="s">
        <v>7512</v>
      </c>
      <c r="C10928" s="2">
        <v>44046.071527777778</v>
      </c>
      <c r="D10928" s="2">
        <v>44046.1</v>
      </c>
      <c r="E10928" t="s">
        <v>5494</v>
      </c>
    </row>
    <row r="10929" spans="1:5" x14ac:dyDescent="0.2">
      <c r="A10929" t="s">
        <v>7511</v>
      </c>
      <c r="B10929" t="s">
        <v>7512</v>
      </c>
      <c r="C10929" s="2">
        <v>44046.071527777778</v>
      </c>
      <c r="D10929" s="2">
        <v>44046.1</v>
      </c>
      <c r="E10929" t="s">
        <v>1012</v>
      </c>
    </row>
    <row r="10930" spans="1:5" x14ac:dyDescent="0.2">
      <c r="A10930" t="s">
        <v>7511</v>
      </c>
      <c r="B10930" t="s">
        <v>7512</v>
      </c>
      <c r="C10930" s="2">
        <v>44046.071527777778</v>
      </c>
      <c r="D10930" s="2">
        <v>44046.1</v>
      </c>
      <c r="E10930" t="s">
        <v>1013</v>
      </c>
    </row>
    <row r="10931" spans="1:5" x14ac:dyDescent="0.2">
      <c r="A10931" t="s">
        <v>7511</v>
      </c>
      <c r="B10931" t="s">
        <v>7512</v>
      </c>
      <c r="C10931" s="2">
        <v>44046.071527777778</v>
      </c>
      <c r="D10931" s="2">
        <v>44046.1</v>
      </c>
      <c r="E10931" t="s">
        <v>1015</v>
      </c>
    </row>
    <row r="10932" spans="1:5" x14ac:dyDescent="0.2">
      <c r="A10932" t="s">
        <v>7511</v>
      </c>
      <c r="B10932" t="s">
        <v>7512</v>
      </c>
      <c r="C10932" s="2">
        <v>44046.071527777778</v>
      </c>
      <c r="D10932" s="2">
        <v>44046.1</v>
      </c>
      <c r="E10932" t="s">
        <v>5496</v>
      </c>
    </row>
    <row r="10933" spans="1:5" x14ac:dyDescent="0.2">
      <c r="A10933" t="s">
        <v>7511</v>
      </c>
      <c r="B10933" t="s">
        <v>7512</v>
      </c>
      <c r="C10933" s="2">
        <v>44046.071527777778</v>
      </c>
      <c r="D10933" s="2">
        <v>44046.1</v>
      </c>
      <c r="E10933" t="s">
        <v>1017</v>
      </c>
    </row>
    <row r="10934" spans="1:5" x14ac:dyDescent="0.2">
      <c r="A10934" t="s">
        <v>7511</v>
      </c>
      <c r="B10934" t="s">
        <v>7512</v>
      </c>
      <c r="C10934" s="2">
        <v>44046.071527777778</v>
      </c>
      <c r="D10934" s="2">
        <v>44046.1</v>
      </c>
      <c r="E10934" t="s">
        <v>7751</v>
      </c>
    </row>
    <row r="10935" spans="1:5" x14ac:dyDescent="0.2">
      <c r="A10935" t="s">
        <v>7511</v>
      </c>
      <c r="B10935" t="s">
        <v>7512</v>
      </c>
      <c r="C10935" s="2">
        <v>44046.071527777778</v>
      </c>
      <c r="D10935" s="2">
        <v>44046.1</v>
      </c>
      <c r="E10935" t="s">
        <v>1018</v>
      </c>
    </row>
    <row r="10936" spans="1:5" x14ac:dyDescent="0.2">
      <c r="A10936" t="s">
        <v>7511</v>
      </c>
      <c r="B10936" t="s">
        <v>7512</v>
      </c>
      <c r="C10936" s="2">
        <v>44046.071527777778</v>
      </c>
      <c r="D10936" s="2">
        <v>44046.1</v>
      </c>
      <c r="E10936" t="s">
        <v>1020</v>
      </c>
    </row>
    <row r="10937" spans="1:5" x14ac:dyDescent="0.2">
      <c r="A10937" t="s">
        <v>7511</v>
      </c>
      <c r="B10937" t="s">
        <v>7512</v>
      </c>
      <c r="C10937" s="2">
        <v>44046.071527777778</v>
      </c>
      <c r="D10937" s="2">
        <v>44046.1</v>
      </c>
      <c r="E10937" t="s">
        <v>1021</v>
      </c>
    </row>
    <row r="10938" spans="1:5" x14ac:dyDescent="0.2">
      <c r="A10938" t="s">
        <v>7511</v>
      </c>
      <c r="B10938" t="s">
        <v>7512</v>
      </c>
      <c r="C10938" s="2">
        <v>44046.071527777778</v>
      </c>
      <c r="D10938" s="2">
        <v>44046.1</v>
      </c>
      <c r="E10938" t="s">
        <v>1022</v>
      </c>
    </row>
    <row r="10939" spans="1:5" x14ac:dyDescent="0.2">
      <c r="A10939" t="s">
        <v>7511</v>
      </c>
      <c r="B10939" t="s">
        <v>7512</v>
      </c>
      <c r="C10939" s="2">
        <v>44046.071527777778</v>
      </c>
      <c r="D10939" s="2">
        <v>44046.1</v>
      </c>
      <c r="E10939" t="s">
        <v>7752</v>
      </c>
    </row>
    <row r="10940" spans="1:5" x14ac:dyDescent="0.2">
      <c r="A10940" t="s">
        <v>7511</v>
      </c>
      <c r="B10940" t="s">
        <v>7512</v>
      </c>
      <c r="C10940" s="2">
        <v>44046.071527777778</v>
      </c>
      <c r="D10940" s="2">
        <v>44046.1</v>
      </c>
      <c r="E10940" t="s">
        <v>7753</v>
      </c>
    </row>
    <row r="10941" spans="1:5" x14ac:dyDescent="0.2">
      <c r="A10941" t="s">
        <v>7511</v>
      </c>
      <c r="B10941" t="s">
        <v>7512</v>
      </c>
      <c r="C10941" s="2">
        <v>44046.071527777778</v>
      </c>
      <c r="D10941" s="2">
        <v>44046.1</v>
      </c>
      <c r="E10941" t="s">
        <v>1025</v>
      </c>
    </row>
    <row r="10942" spans="1:5" x14ac:dyDescent="0.2">
      <c r="A10942" t="s">
        <v>7511</v>
      </c>
      <c r="B10942" t="s">
        <v>7512</v>
      </c>
      <c r="C10942" s="2">
        <v>44046.071527777778</v>
      </c>
      <c r="D10942" s="2">
        <v>44046.1</v>
      </c>
      <c r="E10942" t="s">
        <v>1026</v>
      </c>
    </row>
    <row r="10943" spans="1:5" x14ac:dyDescent="0.2">
      <c r="A10943" t="s">
        <v>7511</v>
      </c>
      <c r="B10943" t="s">
        <v>7512</v>
      </c>
      <c r="C10943" s="2">
        <v>44046.071527777778</v>
      </c>
      <c r="D10943" s="2">
        <v>44046.1</v>
      </c>
      <c r="E10943" t="s">
        <v>5500</v>
      </c>
    </row>
    <row r="10944" spans="1:5" x14ac:dyDescent="0.2">
      <c r="A10944" t="s">
        <v>7511</v>
      </c>
      <c r="B10944" t="s">
        <v>7512</v>
      </c>
      <c r="C10944" s="2">
        <v>44046.071527777778</v>
      </c>
      <c r="D10944" s="2">
        <v>44046.1</v>
      </c>
      <c r="E10944" t="s">
        <v>1028</v>
      </c>
    </row>
    <row r="10945" spans="1:5" x14ac:dyDescent="0.2">
      <c r="A10945" t="s">
        <v>7511</v>
      </c>
      <c r="B10945" t="s">
        <v>7512</v>
      </c>
      <c r="C10945" s="2">
        <v>44046.071527777778</v>
      </c>
      <c r="D10945" s="2">
        <v>44046.1</v>
      </c>
      <c r="E10945" t="s">
        <v>1029</v>
      </c>
    </row>
    <row r="10946" spans="1:5" x14ac:dyDescent="0.2">
      <c r="A10946" t="s">
        <v>7511</v>
      </c>
      <c r="B10946" t="s">
        <v>7512</v>
      </c>
      <c r="C10946" s="2">
        <v>44046.071527777778</v>
      </c>
      <c r="D10946" s="2">
        <v>44046.1</v>
      </c>
      <c r="E10946" t="s">
        <v>5501</v>
      </c>
    </row>
    <row r="10947" spans="1:5" x14ac:dyDescent="0.2">
      <c r="A10947" t="s">
        <v>7511</v>
      </c>
      <c r="B10947" t="s">
        <v>7512</v>
      </c>
      <c r="C10947" s="2">
        <v>44046.071527777778</v>
      </c>
      <c r="D10947" s="2">
        <v>44046.1</v>
      </c>
      <c r="E10947" t="s">
        <v>1030</v>
      </c>
    </row>
    <row r="10948" spans="1:5" x14ac:dyDescent="0.2">
      <c r="A10948" t="s">
        <v>7511</v>
      </c>
      <c r="B10948" t="s">
        <v>7512</v>
      </c>
      <c r="C10948" s="2">
        <v>44046.071527777778</v>
      </c>
      <c r="D10948" s="2">
        <v>44046.1</v>
      </c>
      <c r="E10948" t="s">
        <v>1032</v>
      </c>
    </row>
    <row r="10949" spans="1:5" x14ac:dyDescent="0.2">
      <c r="A10949" t="s">
        <v>7511</v>
      </c>
      <c r="B10949" t="s">
        <v>7512</v>
      </c>
      <c r="C10949" s="2">
        <v>44046.071527777778</v>
      </c>
      <c r="D10949" s="2">
        <v>44046.1</v>
      </c>
      <c r="E10949" t="s">
        <v>1033</v>
      </c>
    </row>
    <row r="10950" spans="1:5" x14ac:dyDescent="0.2">
      <c r="A10950" t="s">
        <v>7511</v>
      </c>
      <c r="B10950" t="s">
        <v>7512</v>
      </c>
      <c r="C10950" s="2">
        <v>44046.071527777778</v>
      </c>
      <c r="D10950" s="2">
        <v>44046.1</v>
      </c>
      <c r="E10950" t="s">
        <v>5505</v>
      </c>
    </row>
    <row r="10951" spans="1:5" x14ac:dyDescent="0.2">
      <c r="A10951" t="s">
        <v>7511</v>
      </c>
      <c r="B10951" t="s">
        <v>7512</v>
      </c>
      <c r="C10951" s="2">
        <v>44046.071527777778</v>
      </c>
      <c r="D10951" s="2">
        <v>44046.1</v>
      </c>
      <c r="E10951" t="s">
        <v>5506</v>
      </c>
    </row>
    <row r="10952" spans="1:5" x14ac:dyDescent="0.2">
      <c r="A10952" t="s">
        <v>7511</v>
      </c>
      <c r="B10952" t="s">
        <v>7512</v>
      </c>
      <c r="C10952" s="2">
        <v>44046.071527777778</v>
      </c>
      <c r="D10952" s="2">
        <v>44046.1</v>
      </c>
      <c r="E10952" t="s">
        <v>7754</v>
      </c>
    </row>
    <row r="10953" spans="1:5" x14ac:dyDescent="0.2">
      <c r="A10953" t="s">
        <v>7511</v>
      </c>
      <c r="B10953" t="s">
        <v>7512</v>
      </c>
      <c r="C10953" s="2">
        <v>44046.071527777778</v>
      </c>
      <c r="D10953" s="2">
        <v>44046.1</v>
      </c>
      <c r="E10953" t="s">
        <v>1035</v>
      </c>
    </row>
    <row r="10954" spans="1:5" x14ac:dyDescent="0.2">
      <c r="A10954" t="s">
        <v>7511</v>
      </c>
      <c r="B10954" t="s">
        <v>7512</v>
      </c>
      <c r="C10954" s="2">
        <v>44046.071527777778</v>
      </c>
      <c r="D10954" s="2">
        <v>44046.1</v>
      </c>
      <c r="E10954" t="s">
        <v>1036</v>
      </c>
    </row>
    <row r="10955" spans="1:5" x14ac:dyDescent="0.2">
      <c r="A10955" t="s">
        <v>7511</v>
      </c>
      <c r="B10955" t="s">
        <v>7512</v>
      </c>
      <c r="C10955" s="2">
        <v>44046.071527777778</v>
      </c>
      <c r="D10955" s="2">
        <v>44046.1</v>
      </c>
      <c r="E10955" t="s">
        <v>1038</v>
      </c>
    </row>
    <row r="10956" spans="1:5" x14ac:dyDescent="0.2">
      <c r="A10956" t="s">
        <v>7511</v>
      </c>
      <c r="B10956" t="s">
        <v>7512</v>
      </c>
      <c r="C10956" s="2">
        <v>44046.071527777778</v>
      </c>
      <c r="D10956" s="2">
        <v>44046.1</v>
      </c>
      <c r="E10956" t="s">
        <v>1039</v>
      </c>
    </row>
    <row r="10957" spans="1:5" x14ac:dyDescent="0.2">
      <c r="A10957" t="s">
        <v>7511</v>
      </c>
      <c r="B10957" t="s">
        <v>7512</v>
      </c>
      <c r="C10957" s="2">
        <v>44046.071527777778</v>
      </c>
      <c r="D10957" s="2">
        <v>44046.1</v>
      </c>
      <c r="E10957" t="s">
        <v>7755</v>
      </c>
    </row>
    <row r="10958" spans="1:5" x14ac:dyDescent="0.2">
      <c r="A10958" t="s">
        <v>7511</v>
      </c>
      <c r="B10958" t="s">
        <v>7512</v>
      </c>
      <c r="C10958" s="2">
        <v>44046.071527777778</v>
      </c>
      <c r="D10958" s="2">
        <v>44046.1</v>
      </c>
      <c r="E10958" t="s">
        <v>1040</v>
      </c>
    </row>
    <row r="10959" spans="1:5" x14ac:dyDescent="0.2">
      <c r="A10959" t="s">
        <v>7511</v>
      </c>
      <c r="B10959" t="s">
        <v>7512</v>
      </c>
      <c r="C10959" s="2">
        <v>44046.071527777778</v>
      </c>
      <c r="D10959" s="2">
        <v>44046.1</v>
      </c>
      <c r="E10959" t="s">
        <v>1043</v>
      </c>
    </row>
    <row r="10960" spans="1:5" x14ac:dyDescent="0.2">
      <c r="A10960" t="s">
        <v>7511</v>
      </c>
      <c r="B10960" t="s">
        <v>7512</v>
      </c>
      <c r="C10960" s="2">
        <v>44046.071527777778</v>
      </c>
      <c r="D10960" s="2">
        <v>44046.1</v>
      </c>
      <c r="E10960" t="s">
        <v>7756</v>
      </c>
    </row>
    <row r="10961" spans="1:5" x14ac:dyDescent="0.2">
      <c r="A10961" t="s">
        <v>7511</v>
      </c>
      <c r="B10961" t="s">
        <v>7512</v>
      </c>
      <c r="C10961" s="2">
        <v>44046.071527777778</v>
      </c>
      <c r="D10961" s="2">
        <v>44046.1</v>
      </c>
      <c r="E10961" t="s">
        <v>1044</v>
      </c>
    </row>
    <row r="10962" spans="1:5" x14ac:dyDescent="0.2">
      <c r="A10962" t="s">
        <v>7511</v>
      </c>
      <c r="B10962" t="s">
        <v>7512</v>
      </c>
      <c r="C10962" s="2">
        <v>44046.071527777778</v>
      </c>
      <c r="D10962" s="2">
        <v>44046.1</v>
      </c>
      <c r="E10962" t="s">
        <v>1045</v>
      </c>
    </row>
    <row r="10963" spans="1:5" x14ac:dyDescent="0.2">
      <c r="A10963" t="s">
        <v>7511</v>
      </c>
      <c r="B10963" t="s">
        <v>7512</v>
      </c>
      <c r="C10963" s="2">
        <v>44046.071527777778</v>
      </c>
      <c r="D10963" s="2">
        <v>44046.1</v>
      </c>
      <c r="E10963" t="s">
        <v>5509</v>
      </c>
    </row>
    <row r="10964" spans="1:5" x14ac:dyDescent="0.2">
      <c r="A10964" t="s">
        <v>7511</v>
      </c>
      <c r="B10964" t="s">
        <v>7512</v>
      </c>
      <c r="C10964" s="2">
        <v>44046.071527777778</v>
      </c>
      <c r="D10964" s="2">
        <v>44046.1</v>
      </c>
      <c r="E10964" t="s">
        <v>5510</v>
      </c>
    </row>
    <row r="10965" spans="1:5" x14ac:dyDescent="0.2">
      <c r="A10965" t="s">
        <v>7511</v>
      </c>
      <c r="B10965" t="s">
        <v>7512</v>
      </c>
      <c r="C10965" s="2">
        <v>44046.071527777778</v>
      </c>
      <c r="D10965" s="2">
        <v>44046.1</v>
      </c>
      <c r="E10965" t="s">
        <v>1049</v>
      </c>
    </row>
    <row r="10966" spans="1:5" x14ac:dyDescent="0.2">
      <c r="A10966" t="s">
        <v>7511</v>
      </c>
      <c r="B10966" t="s">
        <v>7512</v>
      </c>
      <c r="C10966" s="2">
        <v>44046.071527777778</v>
      </c>
      <c r="D10966" s="2">
        <v>44046.1</v>
      </c>
      <c r="E10966" t="s">
        <v>1052</v>
      </c>
    </row>
    <row r="10967" spans="1:5" x14ac:dyDescent="0.2">
      <c r="A10967" t="s">
        <v>7511</v>
      </c>
      <c r="B10967" t="s">
        <v>7512</v>
      </c>
      <c r="C10967" s="2">
        <v>44046.071527777778</v>
      </c>
      <c r="D10967" s="2">
        <v>44046.1</v>
      </c>
      <c r="E10967" t="s">
        <v>5511</v>
      </c>
    </row>
    <row r="10968" spans="1:5" x14ac:dyDescent="0.2">
      <c r="A10968" t="s">
        <v>7511</v>
      </c>
      <c r="B10968" t="s">
        <v>7512</v>
      </c>
      <c r="C10968" s="2">
        <v>44046.071527777778</v>
      </c>
      <c r="D10968" s="2">
        <v>44046.1</v>
      </c>
      <c r="E10968" t="s">
        <v>5513</v>
      </c>
    </row>
    <row r="10969" spans="1:5" x14ac:dyDescent="0.2">
      <c r="A10969" t="s">
        <v>7511</v>
      </c>
      <c r="B10969" t="s">
        <v>7512</v>
      </c>
      <c r="C10969" s="2">
        <v>44046.071527777778</v>
      </c>
      <c r="D10969" s="2">
        <v>44046.1</v>
      </c>
      <c r="E10969" t="s">
        <v>5514</v>
      </c>
    </row>
    <row r="10970" spans="1:5" x14ac:dyDescent="0.2">
      <c r="A10970" t="s">
        <v>7511</v>
      </c>
      <c r="B10970" t="s">
        <v>7512</v>
      </c>
      <c r="C10970" s="2">
        <v>44046.071527777778</v>
      </c>
      <c r="D10970" s="2">
        <v>44046.1</v>
      </c>
      <c r="E10970" t="s">
        <v>5515</v>
      </c>
    </row>
    <row r="10971" spans="1:5" x14ac:dyDescent="0.2">
      <c r="A10971" t="s">
        <v>7511</v>
      </c>
      <c r="B10971" t="s">
        <v>7512</v>
      </c>
      <c r="C10971" s="2">
        <v>44046.071527777778</v>
      </c>
      <c r="D10971" s="2">
        <v>44046.1</v>
      </c>
      <c r="E10971" t="s">
        <v>5516</v>
      </c>
    </row>
    <row r="10972" spans="1:5" x14ac:dyDescent="0.2">
      <c r="A10972" t="s">
        <v>7511</v>
      </c>
      <c r="B10972" t="s">
        <v>7512</v>
      </c>
      <c r="C10972" s="2">
        <v>44046.071527777778</v>
      </c>
      <c r="D10972" s="2">
        <v>44046.1</v>
      </c>
      <c r="E10972" t="s">
        <v>1057</v>
      </c>
    </row>
    <row r="10973" spans="1:5" x14ac:dyDescent="0.2">
      <c r="A10973" t="s">
        <v>7511</v>
      </c>
      <c r="B10973" t="s">
        <v>7512</v>
      </c>
      <c r="C10973" s="2">
        <v>44046.071527777778</v>
      </c>
      <c r="D10973" s="2">
        <v>44046.1</v>
      </c>
      <c r="E10973" t="s">
        <v>1058</v>
      </c>
    </row>
    <row r="10974" spans="1:5" x14ac:dyDescent="0.2">
      <c r="A10974" t="s">
        <v>7511</v>
      </c>
      <c r="B10974" t="s">
        <v>7512</v>
      </c>
      <c r="C10974" s="2">
        <v>44046.071527777778</v>
      </c>
      <c r="D10974" s="2">
        <v>44046.1</v>
      </c>
      <c r="E10974" t="s">
        <v>5519</v>
      </c>
    </row>
    <row r="10975" spans="1:5" x14ac:dyDescent="0.2">
      <c r="A10975" t="s">
        <v>7511</v>
      </c>
      <c r="B10975" t="s">
        <v>7512</v>
      </c>
      <c r="C10975" s="2">
        <v>44046.071527777778</v>
      </c>
      <c r="D10975" s="2">
        <v>44046.1</v>
      </c>
      <c r="E10975" t="s">
        <v>5520</v>
      </c>
    </row>
    <row r="10976" spans="1:5" x14ac:dyDescent="0.2">
      <c r="A10976" t="s">
        <v>7511</v>
      </c>
      <c r="B10976" t="s">
        <v>7512</v>
      </c>
      <c r="C10976" s="2">
        <v>44046.071527777778</v>
      </c>
      <c r="D10976" s="2">
        <v>44046.1</v>
      </c>
      <c r="E10976" t="s">
        <v>1061</v>
      </c>
    </row>
    <row r="10977" spans="1:5" x14ac:dyDescent="0.2">
      <c r="A10977" t="s">
        <v>7511</v>
      </c>
      <c r="B10977" t="s">
        <v>7512</v>
      </c>
      <c r="C10977" s="2">
        <v>44046.071527777778</v>
      </c>
      <c r="D10977" s="2">
        <v>44046.1</v>
      </c>
      <c r="E10977" t="s">
        <v>1062</v>
      </c>
    </row>
    <row r="10978" spans="1:5" x14ac:dyDescent="0.2">
      <c r="A10978" t="s">
        <v>7511</v>
      </c>
      <c r="B10978" t="s">
        <v>7512</v>
      </c>
      <c r="C10978" s="2">
        <v>44046.071527777778</v>
      </c>
      <c r="D10978" s="2">
        <v>44046.1</v>
      </c>
      <c r="E10978" t="s">
        <v>7757</v>
      </c>
    </row>
    <row r="10979" spans="1:5" x14ac:dyDescent="0.2">
      <c r="A10979" t="s">
        <v>7511</v>
      </c>
      <c r="B10979" t="s">
        <v>7512</v>
      </c>
      <c r="C10979" s="2">
        <v>44046.071527777778</v>
      </c>
      <c r="D10979" s="2">
        <v>44046.1</v>
      </c>
      <c r="E10979" t="s">
        <v>5521</v>
      </c>
    </row>
    <row r="10980" spans="1:5" x14ac:dyDescent="0.2">
      <c r="A10980" t="s">
        <v>7511</v>
      </c>
      <c r="B10980" t="s">
        <v>7512</v>
      </c>
      <c r="C10980" s="2">
        <v>44046.071527777778</v>
      </c>
      <c r="D10980" s="2">
        <v>44046.1</v>
      </c>
      <c r="E10980" t="s">
        <v>7758</v>
      </c>
    </row>
    <row r="10981" spans="1:5" x14ac:dyDescent="0.2">
      <c r="A10981" t="s">
        <v>7511</v>
      </c>
      <c r="B10981" t="s">
        <v>7512</v>
      </c>
      <c r="C10981" s="2">
        <v>44046.071527777778</v>
      </c>
      <c r="D10981" s="2">
        <v>44046.1</v>
      </c>
      <c r="E10981" t="s">
        <v>1063</v>
      </c>
    </row>
    <row r="10982" spans="1:5" x14ac:dyDescent="0.2">
      <c r="A10982" t="s">
        <v>7511</v>
      </c>
      <c r="B10982" t="s">
        <v>7512</v>
      </c>
      <c r="C10982" s="2">
        <v>44046.071527777778</v>
      </c>
      <c r="D10982" s="2">
        <v>44046.1</v>
      </c>
      <c r="E10982" t="s">
        <v>7759</v>
      </c>
    </row>
    <row r="10983" spans="1:5" x14ac:dyDescent="0.2">
      <c r="A10983" t="s">
        <v>7511</v>
      </c>
      <c r="B10983" t="s">
        <v>7512</v>
      </c>
      <c r="C10983" s="2">
        <v>44046.071527777778</v>
      </c>
      <c r="D10983" s="2">
        <v>44046.1</v>
      </c>
      <c r="E10983" t="s">
        <v>1064</v>
      </c>
    </row>
    <row r="10984" spans="1:5" x14ac:dyDescent="0.2">
      <c r="A10984" t="s">
        <v>7511</v>
      </c>
      <c r="B10984" t="s">
        <v>7512</v>
      </c>
      <c r="C10984" s="2">
        <v>44046.071527777778</v>
      </c>
      <c r="D10984" s="2">
        <v>44046.1</v>
      </c>
      <c r="E10984" t="s">
        <v>1065</v>
      </c>
    </row>
    <row r="10985" spans="1:5" x14ac:dyDescent="0.2">
      <c r="A10985" t="s">
        <v>7511</v>
      </c>
      <c r="B10985" t="s">
        <v>7512</v>
      </c>
      <c r="C10985" s="2">
        <v>44046.071527777778</v>
      </c>
      <c r="D10985" s="2">
        <v>44046.1</v>
      </c>
      <c r="E10985" t="s">
        <v>5522</v>
      </c>
    </row>
    <row r="10986" spans="1:5" x14ac:dyDescent="0.2">
      <c r="A10986" t="s">
        <v>7511</v>
      </c>
      <c r="B10986" t="s">
        <v>7512</v>
      </c>
      <c r="C10986" s="2">
        <v>44046.071527777778</v>
      </c>
      <c r="D10986" s="2">
        <v>44046.1</v>
      </c>
      <c r="E10986" t="s">
        <v>7760</v>
      </c>
    </row>
    <row r="10987" spans="1:5" x14ac:dyDescent="0.2">
      <c r="A10987" t="s">
        <v>7511</v>
      </c>
      <c r="B10987" t="s">
        <v>7512</v>
      </c>
      <c r="C10987" s="2">
        <v>44046.071527777778</v>
      </c>
      <c r="D10987" s="2">
        <v>44046.1</v>
      </c>
      <c r="E10987" t="s">
        <v>5523</v>
      </c>
    </row>
    <row r="10988" spans="1:5" x14ac:dyDescent="0.2">
      <c r="A10988" t="s">
        <v>7511</v>
      </c>
      <c r="B10988" t="s">
        <v>7512</v>
      </c>
      <c r="C10988" s="2">
        <v>44046.071527777778</v>
      </c>
      <c r="D10988" s="2">
        <v>44046.1</v>
      </c>
      <c r="E10988" t="s">
        <v>1068</v>
      </c>
    </row>
    <row r="10989" spans="1:5" x14ac:dyDescent="0.2">
      <c r="A10989" t="s">
        <v>7511</v>
      </c>
      <c r="B10989" t="s">
        <v>7512</v>
      </c>
      <c r="C10989" s="2">
        <v>44046.071527777778</v>
      </c>
      <c r="D10989" s="2">
        <v>44046.1</v>
      </c>
      <c r="E10989" t="s">
        <v>7761</v>
      </c>
    </row>
    <row r="10990" spans="1:5" x14ac:dyDescent="0.2">
      <c r="A10990" t="s">
        <v>7511</v>
      </c>
      <c r="B10990" t="s">
        <v>7512</v>
      </c>
      <c r="C10990" s="2">
        <v>44046.071527777778</v>
      </c>
      <c r="D10990" s="2">
        <v>44046.1</v>
      </c>
      <c r="E10990" t="s">
        <v>7762</v>
      </c>
    </row>
    <row r="10991" spans="1:5" x14ac:dyDescent="0.2">
      <c r="A10991" t="s">
        <v>7511</v>
      </c>
      <c r="B10991" t="s">
        <v>7512</v>
      </c>
      <c r="C10991" s="2">
        <v>44046.071527777778</v>
      </c>
      <c r="D10991" s="2">
        <v>44046.1</v>
      </c>
      <c r="E10991" t="s">
        <v>5524</v>
      </c>
    </row>
    <row r="10992" spans="1:5" x14ac:dyDescent="0.2">
      <c r="A10992" t="s">
        <v>7511</v>
      </c>
      <c r="B10992" t="s">
        <v>7512</v>
      </c>
      <c r="C10992" s="2">
        <v>44046.071527777778</v>
      </c>
      <c r="D10992" s="2">
        <v>44046.1</v>
      </c>
      <c r="E10992" t="s">
        <v>7763</v>
      </c>
    </row>
    <row r="10993" spans="1:5" x14ac:dyDescent="0.2">
      <c r="A10993" t="s">
        <v>7511</v>
      </c>
      <c r="B10993" t="s">
        <v>7512</v>
      </c>
      <c r="C10993" s="2">
        <v>44046.071527777778</v>
      </c>
      <c r="D10993" s="2">
        <v>44046.1</v>
      </c>
      <c r="E10993" t="s">
        <v>7764</v>
      </c>
    </row>
    <row r="10994" spans="1:5" x14ac:dyDescent="0.2">
      <c r="A10994" t="s">
        <v>7511</v>
      </c>
      <c r="B10994" t="s">
        <v>7512</v>
      </c>
      <c r="C10994" s="2">
        <v>44046.071527777778</v>
      </c>
      <c r="D10994" s="2">
        <v>44046.1</v>
      </c>
      <c r="E10994" t="s">
        <v>1073</v>
      </c>
    </row>
    <row r="10995" spans="1:5" x14ac:dyDescent="0.2">
      <c r="A10995" t="s">
        <v>7511</v>
      </c>
      <c r="B10995" t="s">
        <v>7512</v>
      </c>
      <c r="C10995" s="2">
        <v>44046.071527777778</v>
      </c>
      <c r="D10995" s="2">
        <v>44046.1</v>
      </c>
      <c r="E10995" t="s">
        <v>1074</v>
      </c>
    </row>
    <row r="10996" spans="1:5" x14ac:dyDescent="0.2">
      <c r="A10996" t="s">
        <v>7511</v>
      </c>
      <c r="B10996" t="s">
        <v>7512</v>
      </c>
      <c r="C10996" s="2">
        <v>44046.071527777778</v>
      </c>
      <c r="D10996" s="2">
        <v>44046.1</v>
      </c>
      <c r="E10996" t="s">
        <v>7765</v>
      </c>
    </row>
    <row r="10997" spans="1:5" x14ac:dyDescent="0.2">
      <c r="A10997" t="s">
        <v>7511</v>
      </c>
      <c r="B10997" t="s">
        <v>7512</v>
      </c>
      <c r="C10997" s="2">
        <v>44046.071527777778</v>
      </c>
      <c r="D10997" s="2">
        <v>44046.1</v>
      </c>
      <c r="E10997" t="s">
        <v>1076</v>
      </c>
    </row>
    <row r="10998" spans="1:5" x14ac:dyDescent="0.2">
      <c r="A10998" t="s">
        <v>7511</v>
      </c>
      <c r="B10998" t="s">
        <v>7512</v>
      </c>
      <c r="C10998" s="2">
        <v>44046.071527777778</v>
      </c>
      <c r="D10998" s="2">
        <v>44046.1</v>
      </c>
      <c r="E10998" t="s">
        <v>7766</v>
      </c>
    </row>
    <row r="10999" spans="1:5" x14ac:dyDescent="0.2">
      <c r="A10999" t="s">
        <v>7511</v>
      </c>
      <c r="B10999" t="s">
        <v>7512</v>
      </c>
      <c r="C10999" s="2">
        <v>44046.071527777778</v>
      </c>
      <c r="D10999" s="2">
        <v>44046.1</v>
      </c>
      <c r="E10999" t="s">
        <v>1080</v>
      </c>
    </row>
    <row r="11000" spans="1:5" x14ac:dyDescent="0.2">
      <c r="A11000" t="s">
        <v>7511</v>
      </c>
      <c r="B11000" t="s">
        <v>7512</v>
      </c>
      <c r="C11000" s="2">
        <v>44046.071527777778</v>
      </c>
      <c r="D11000" s="2">
        <v>44046.1</v>
      </c>
      <c r="E11000" t="s">
        <v>1081</v>
      </c>
    </row>
    <row r="11001" spans="1:5" x14ac:dyDescent="0.2">
      <c r="A11001" t="s">
        <v>7511</v>
      </c>
      <c r="B11001" t="s">
        <v>7512</v>
      </c>
      <c r="C11001" s="2">
        <v>44046.071527777778</v>
      </c>
      <c r="D11001" s="2">
        <v>44046.1</v>
      </c>
      <c r="E11001" t="s">
        <v>5527</v>
      </c>
    </row>
    <row r="11002" spans="1:5" x14ac:dyDescent="0.2">
      <c r="A11002" t="s">
        <v>7511</v>
      </c>
      <c r="B11002" t="s">
        <v>7512</v>
      </c>
      <c r="C11002" s="2">
        <v>44046.071527777778</v>
      </c>
      <c r="D11002" s="2">
        <v>44046.1</v>
      </c>
      <c r="E11002" t="s">
        <v>1082</v>
      </c>
    </row>
    <row r="11003" spans="1:5" x14ac:dyDescent="0.2">
      <c r="A11003" t="s">
        <v>7511</v>
      </c>
      <c r="B11003" t="s">
        <v>7512</v>
      </c>
      <c r="C11003" s="2">
        <v>44046.071527777778</v>
      </c>
      <c r="D11003" s="2">
        <v>44046.1</v>
      </c>
      <c r="E11003" t="s">
        <v>1084</v>
      </c>
    </row>
    <row r="11004" spans="1:5" x14ac:dyDescent="0.2">
      <c r="A11004" t="s">
        <v>7511</v>
      </c>
      <c r="B11004" t="s">
        <v>7512</v>
      </c>
      <c r="C11004" s="2">
        <v>44046.071527777778</v>
      </c>
      <c r="D11004" s="2">
        <v>44046.1</v>
      </c>
      <c r="E11004" t="s">
        <v>1085</v>
      </c>
    </row>
    <row r="11005" spans="1:5" x14ac:dyDescent="0.2">
      <c r="A11005" t="s">
        <v>7511</v>
      </c>
      <c r="B11005" t="s">
        <v>7512</v>
      </c>
      <c r="C11005" s="2">
        <v>44046.071527777778</v>
      </c>
      <c r="D11005" s="2">
        <v>44046.1</v>
      </c>
      <c r="E11005" t="s">
        <v>7767</v>
      </c>
    </row>
    <row r="11006" spans="1:5" x14ac:dyDescent="0.2">
      <c r="A11006" t="s">
        <v>7511</v>
      </c>
      <c r="B11006" t="s">
        <v>7512</v>
      </c>
      <c r="C11006" s="2">
        <v>44046.071527777778</v>
      </c>
      <c r="D11006" s="2">
        <v>44046.1</v>
      </c>
      <c r="E11006" t="s">
        <v>1086</v>
      </c>
    </row>
    <row r="11007" spans="1:5" x14ac:dyDescent="0.2">
      <c r="A11007" t="s">
        <v>7511</v>
      </c>
      <c r="B11007" t="s">
        <v>7512</v>
      </c>
      <c r="C11007" s="2">
        <v>44046.071527777778</v>
      </c>
      <c r="D11007" s="2">
        <v>44046.1</v>
      </c>
      <c r="E11007" t="s">
        <v>7768</v>
      </c>
    </row>
    <row r="11008" spans="1:5" x14ac:dyDescent="0.2">
      <c r="A11008" t="s">
        <v>7511</v>
      </c>
      <c r="B11008" t="s">
        <v>7512</v>
      </c>
      <c r="C11008" s="2">
        <v>44046.071527777778</v>
      </c>
      <c r="D11008" s="2">
        <v>44046.1</v>
      </c>
      <c r="E11008" t="s">
        <v>7769</v>
      </c>
    </row>
    <row r="11009" spans="1:5" x14ac:dyDescent="0.2">
      <c r="A11009" t="s">
        <v>7511</v>
      </c>
      <c r="B11009" t="s">
        <v>7512</v>
      </c>
      <c r="C11009" s="2">
        <v>44046.071527777778</v>
      </c>
      <c r="D11009" s="2">
        <v>44046.1</v>
      </c>
      <c r="E11009" t="s">
        <v>5530</v>
      </c>
    </row>
    <row r="11010" spans="1:5" x14ac:dyDescent="0.2">
      <c r="A11010" t="s">
        <v>7511</v>
      </c>
      <c r="B11010" t="s">
        <v>7512</v>
      </c>
      <c r="C11010" s="2">
        <v>44046.071527777778</v>
      </c>
      <c r="D11010" s="2">
        <v>44046.1</v>
      </c>
      <c r="E11010" t="s">
        <v>5531</v>
      </c>
    </row>
    <row r="11011" spans="1:5" x14ac:dyDescent="0.2">
      <c r="A11011" t="s">
        <v>7511</v>
      </c>
      <c r="B11011" t="s">
        <v>7512</v>
      </c>
      <c r="C11011" s="2">
        <v>44046.071527777778</v>
      </c>
      <c r="D11011" s="2">
        <v>44046.1</v>
      </c>
      <c r="E11011" t="s">
        <v>7770</v>
      </c>
    </row>
    <row r="11012" spans="1:5" x14ac:dyDescent="0.2">
      <c r="A11012" t="s">
        <v>7511</v>
      </c>
      <c r="B11012" t="s">
        <v>7512</v>
      </c>
      <c r="C11012" s="2">
        <v>44046.071527777778</v>
      </c>
      <c r="D11012" s="2">
        <v>44046.1</v>
      </c>
      <c r="E11012" t="s">
        <v>7771</v>
      </c>
    </row>
    <row r="11013" spans="1:5" x14ac:dyDescent="0.2">
      <c r="A11013" t="s">
        <v>7511</v>
      </c>
      <c r="B11013" t="s">
        <v>7512</v>
      </c>
      <c r="C11013" s="2">
        <v>44046.071527777778</v>
      </c>
      <c r="D11013" s="2">
        <v>44046.1</v>
      </c>
      <c r="E11013" t="s">
        <v>1090</v>
      </c>
    </row>
    <row r="11014" spans="1:5" x14ac:dyDescent="0.2">
      <c r="A11014" t="s">
        <v>7511</v>
      </c>
      <c r="B11014" t="s">
        <v>7512</v>
      </c>
      <c r="C11014" s="2">
        <v>44046.071527777778</v>
      </c>
      <c r="D11014" s="2">
        <v>44046.1</v>
      </c>
      <c r="E11014" t="s">
        <v>7772</v>
      </c>
    </row>
    <row r="11015" spans="1:5" x14ac:dyDescent="0.2">
      <c r="A11015" t="s">
        <v>7511</v>
      </c>
      <c r="B11015" t="s">
        <v>7512</v>
      </c>
      <c r="C11015" s="2">
        <v>44046.071527777778</v>
      </c>
      <c r="D11015" s="2">
        <v>44046.1</v>
      </c>
      <c r="E11015" t="s">
        <v>5533</v>
      </c>
    </row>
    <row r="11016" spans="1:5" x14ac:dyDescent="0.2">
      <c r="A11016" t="s">
        <v>7511</v>
      </c>
      <c r="B11016" t="s">
        <v>7512</v>
      </c>
      <c r="C11016" s="2">
        <v>44046.071527777778</v>
      </c>
      <c r="D11016" s="2">
        <v>44046.1</v>
      </c>
      <c r="E11016" t="s">
        <v>7773</v>
      </c>
    </row>
    <row r="11017" spans="1:5" x14ac:dyDescent="0.2">
      <c r="A11017" t="s">
        <v>7511</v>
      </c>
      <c r="B11017" t="s">
        <v>7512</v>
      </c>
      <c r="C11017" s="2">
        <v>44046.071527777778</v>
      </c>
      <c r="D11017" s="2">
        <v>44046.1</v>
      </c>
      <c r="E11017" t="s">
        <v>7774</v>
      </c>
    </row>
    <row r="11018" spans="1:5" x14ac:dyDescent="0.2">
      <c r="A11018" t="s">
        <v>7511</v>
      </c>
      <c r="B11018" t="s">
        <v>7512</v>
      </c>
      <c r="C11018" s="2">
        <v>44046.071527777778</v>
      </c>
      <c r="D11018" s="2">
        <v>44046.1</v>
      </c>
      <c r="E11018" t="s">
        <v>1094</v>
      </c>
    </row>
    <row r="11019" spans="1:5" x14ac:dyDescent="0.2">
      <c r="A11019" t="s">
        <v>7511</v>
      </c>
      <c r="B11019" t="s">
        <v>7512</v>
      </c>
      <c r="C11019" s="2">
        <v>44046.071527777778</v>
      </c>
      <c r="D11019" s="2">
        <v>44046.1</v>
      </c>
      <c r="E11019" t="s">
        <v>7775</v>
      </c>
    </row>
    <row r="11020" spans="1:5" x14ac:dyDescent="0.2">
      <c r="A11020" t="s">
        <v>7511</v>
      </c>
      <c r="B11020" t="s">
        <v>7512</v>
      </c>
      <c r="C11020" s="2">
        <v>44046.071527777778</v>
      </c>
      <c r="D11020" s="2">
        <v>44046.1</v>
      </c>
      <c r="E11020" t="s">
        <v>5536</v>
      </c>
    </row>
    <row r="11021" spans="1:5" x14ac:dyDescent="0.2">
      <c r="A11021" t="s">
        <v>7511</v>
      </c>
      <c r="B11021" t="s">
        <v>7512</v>
      </c>
      <c r="C11021" s="2">
        <v>44046.071527777778</v>
      </c>
      <c r="D11021" s="2">
        <v>44046.1</v>
      </c>
      <c r="E11021" t="s">
        <v>1095</v>
      </c>
    </row>
    <row r="11022" spans="1:5" x14ac:dyDescent="0.2">
      <c r="A11022" t="s">
        <v>7511</v>
      </c>
      <c r="B11022" t="s">
        <v>7512</v>
      </c>
      <c r="C11022" s="2">
        <v>44046.071527777778</v>
      </c>
      <c r="D11022" s="2">
        <v>44046.1</v>
      </c>
      <c r="E11022" t="s">
        <v>1096</v>
      </c>
    </row>
    <row r="11023" spans="1:5" x14ac:dyDescent="0.2">
      <c r="A11023" t="s">
        <v>7511</v>
      </c>
      <c r="B11023" t="s">
        <v>7512</v>
      </c>
      <c r="C11023" s="2">
        <v>44046.071527777778</v>
      </c>
      <c r="D11023" s="2">
        <v>44046.1</v>
      </c>
      <c r="E11023" t="s">
        <v>1097</v>
      </c>
    </row>
    <row r="11024" spans="1:5" x14ac:dyDescent="0.2">
      <c r="A11024" t="s">
        <v>7511</v>
      </c>
      <c r="B11024" t="s">
        <v>7512</v>
      </c>
      <c r="C11024" s="2">
        <v>44046.071527777778</v>
      </c>
      <c r="D11024" s="2">
        <v>44046.1</v>
      </c>
      <c r="E11024" t="s">
        <v>7776</v>
      </c>
    </row>
    <row r="11025" spans="1:5" x14ac:dyDescent="0.2">
      <c r="A11025" t="s">
        <v>7511</v>
      </c>
      <c r="B11025" t="s">
        <v>7512</v>
      </c>
      <c r="C11025" s="2">
        <v>44046.071527777778</v>
      </c>
      <c r="D11025" s="2">
        <v>44046.1</v>
      </c>
      <c r="E11025" t="s">
        <v>7777</v>
      </c>
    </row>
    <row r="11026" spans="1:5" x14ac:dyDescent="0.2">
      <c r="A11026" t="s">
        <v>7511</v>
      </c>
      <c r="B11026" t="s">
        <v>7512</v>
      </c>
      <c r="C11026" s="2">
        <v>44046.071527777778</v>
      </c>
      <c r="D11026" s="2">
        <v>44046.1</v>
      </c>
      <c r="E11026" t="s">
        <v>5537</v>
      </c>
    </row>
    <row r="11027" spans="1:5" x14ac:dyDescent="0.2">
      <c r="A11027" t="s">
        <v>7511</v>
      </c>
      <c r="B11027" t="s">
        <v>7512</v>
      </c>
      <c r="C11027" s="2">
        <v>44046.071527777778</v>
      </c>
      <c r="D11027" s="2">
        <v>44046.1</v>
      </c>
      <c r="E11027" t="s">
        <v>7778</v>
      </c>
    </row>
    <row r="11028" spans="1:5" x14ac:dyDescent="0.2">
      <c r="A11028" t="s">
        <v>7511</v>
      </c>
      <c r="B11028" t="s">
        <v>7512</v>
      </c>
      <c r="C11028" s="2">
        <v>44046.071527777778</v>
      </c>
      <c r="D11028" s="2">
        <v>44046.1</v>
      </c>
      <c r="E11028" t="s">
        <v>1100</v>
      </c>
    </row>
    <row r="11029" spans="1:5" x14ac:dyDescent="0.2">
      <c r="A11029" t="s">
        <v>7511</v>
      </c>
      <c r="B11029" t="s">
        <v>7512</v>
      </c>
      <c r="C11029" s="2">
        <v>44046.071527777778</v>
      </c>
      <c r="D11029" s="2">
        <v>44046.1</v>
      </c>
      <c r="E11029" t="s">
        <v>5542</v>
      </c>
    </row>
    <row r="11030" spans="1:5" x14ac:dyDescent="0.2">
      <c r="A11030" t="s">
        <v>7511</v>
      </c>
      <c r="B11030" t="s">
        <v>7512</v>
      </c>
      <c r="C11030" s="2">
        <v>44046.071527777778</v>
      </c>
      <c r="D11030" s="2">
        <v>44046.1</v>
      </c>
      <c r="E11030" t="s">
        <v>7779</v>
      </c>
    </row>
    <row r="11031" spans="1:5" x14ac:dyDescent="0.2">
      <c r="A11031" t="s">
        <v>7511</v>
      </c>
      <c r="B11031" t="s">
        <v>7512</v>
      </c>
      <c r="C11031" s="2">
        <v>44046.071527777778</v>
      </c>
      <c r="D11031" s="2">
        <v>44046.1</v>
      </c>
      <c r="E11031" t="s">
        <v>7780</v>
      </c>
    </row>
    <row r="11032" spans="1:5" x14ac:dyDescent="0.2">
      <c r="A11032" t="s">
        <v>7511</v>
      </c>
      <c r="B11032" t="s">
        <v>7512</v>
      </c>
      <c r="C11032" s="2">
        <v>44046.071527777778</v>
      </c>
      <c r="D11032" s="2">
        <v>44046.1</v>
      </c>
      <c r="E11032" t="s">
        <v>7781</v>
      </c>
    </row>
    <row r="11033" spans="1:5" x14ac:dyDescent="0.2">
      <c r="A11033" t="s">
        <v>7511</v>
      </c>
      <c r="B11033" t="s">
        <v>7512</v>
      </c>
      <c r="C11033" s="2">
        <v>44046.071527777778</v>
      </c>
      <c r="D11033" s="2">
        <v>44046.1</v>
      </c>
      <c r="E11033" t="s">
        <v>5544</v>
      </c>
    </row>
    <row r="11034" spans="1:5" x14ac:dyDescent="0.2">
      <c r="A11034" t="s">
        <v>7511</v>
      </c>
      <c r="B11034" t="s">
        <v>7512</v>
      </c>
      <c r="C11034" s="2">
        <v>44046.071527777778</v>
      </c>
      <c r="D11034" s="2">
        <v>44046.1</v>
      </c>
      <c r="E11034" t="s">
        <v>5545</v>
      </c>
    </row>
    <row r="11035" spans="1:5" x14ac:dyDescent="0.2">
      <c r="A11035" t="s">
        <v>7511</v>
      </c>
      <c r="B11035" t="s">
        <v>7512</v>
      </c>
      <c r="C11035" s="2">
        <v>44046.071527777778</v>
      </c>
      <c r="D11035" s="2">
        <v>44046.1</v>
      </c>
      <c r="E11035" t="s">
        <v>1104</v>
      </c>
    </row>
    <row r="11036" spans="1:5" x14ac:dyDescent="0.2">
      <c r="A11036" t="s">
        <v>7511</v>
      </c>
      <c r="B11036" t="s">
        <v>7512</v>
      </c>
      <c r="C11036" s="2">
        <v>44046.071527777778</v>
      </c>
      <c r="D11036" s="2">
        <v>44046.1</v>
      </c>
      <c r="E11036" t="s">
        <v>7782</v>
      </c>
    </row>
    <row r="11037" spans="1:5" x14ac:dyDescent="0.2">
      <c r="A11037" t="s">
        <v>7511</v>
      </c>
      <c r="B11037" t="s">
        <v>7512</v>
      </c>
      <c r="C11037" s="2">
        <v>44046.071527777778</v>
      </c>
      <c r="D11037" s="2">
        <v>44046.1</v>
      </c>
      <c r="E11037" t="s">
        <v>7783</v>
      </c>
    </row>
    <row r="11038" spans="1:5" x14ac:dyDescent="0.2">
      <c r="A11038" t="s">
        <v>7511</v>
      </c>
      <c r="B11038" t="s">
        <v>7512</v>
      </c>
      <c r="C11038" s="2">
        <v>44046.071527777778</v>
      </c>
      <c r="D11038" s="2">
        <v>44046.1</v>
      </c>
      <c r="E11038" t="s">
        <v>1105</v>
      </c>
    </row>
    <row r="11039" spans="1:5" x14ac:dyDescent="0.2">
      <c r="A11039" t="s">
        <v>7511</v>
      </c>
      <c r="B11039" t="s">
        <v>7512</v>
      </c>
      <c r="C11039" s="2">
        <v>44046.071527777778</v>
      </c>
      <c r="D11039" s="2">
        <v>44046.1</v>
      </c>
      <c r="E11039" t="s">
        <v>1106</v>
      </c>
    </row>
    <row r="11040" spans="1:5" x14ac:dyDescent="0.2">
      <c r="A11040" t="s">
        <v>7511</v>
      </c>
      <c r="B11040" t="s">
        <v>7512</v>
      </c>
      <c r="C11040" s="2">
        <v>44046.071527777778</v>
      </c>
      <c r="D11040" s="2">
        <v>44046.1</v>
      </c>
      <c r="E11040" t="s">
        <v>5548</v>
      </c>
    </row>
    <row r="11041" spans="1:5" x14ac:dyDescent="0.2">
      <c r="A11041" t="s">
        <v>7511</v>
      </c>
      <c r="B11041" t="s">
        <v>7512</v>
      </c>
      <c r="C11041" s="2">
        <v>44046.071527777778</v>
      </c>
      <c r="D11041" s="2">
        <v>44046.1</v>
      </c>
      <c r="E11041" t="s">
        <v>5549</v>
      </c>
    </row>
    <row r="11042" spans="1:5" x14ac:dyDescent="0.2">
      <c r="A11042" t="s">
        <v>7511</v>
      </c>
      <c r="B11042" t="s">
        <v>7512</v>
      </c>
      <c r="C11042" s="2">
        <v>44046.071527777778</v>
      </c>
      <c r="D11042" s="2">
        <v>44046.1</v>
      </c>
      <c r="E11042" t="s">
        <v>1111</v>
      </c>
    </row>
    <row r="11043" spans="1:5" x14ac:dyDescent="0.2">
      <c r="A11043" t="s">
        <v>7511</v>
      </c>
      <c r="B11043" t="s">
        <v>7512</v>
      </c>
      <c r="C11043" s="2">
        <v>44046.071527777778</v>
      </c>
      <c r="D11043" s="2">
        <v>44046.1</v>
      </c>
      <c r="E11043" t="s">
        <v>1112</v>
      </c>
    </row>
    <row r="11044" spans="1:5" x14ac:dyDescent="0.2">
      <c r="A11044" t="s">
        <v>7511</v>
      </c>
      <c r="B11044" t="s">
        <v>7512</v>
      </c>
      <c r="C11044" s="2">
        <v>44046.071527777778</v>
      </c>
      <c r="D11044" s="2">
        <v>44046.1</v>
      </c>
      <c r="E11044" t="s">
        <v>5551</v>
      </c>
    </row>
    <row r="11045" spans="1:5" x14ac:dyDescent="0.2">
      <c r="A11045" t="s">
        <v>7511</v>
      </c>
      <c r="B11045" t="s">
        <v>7512</v>
      </c>
      <c r="C11045" s="2">
        <v>44046.071527777778</v>
      </c>
      <c r="D11045" s="2">
        <v>44046.1</v>
      </c>
      <c r="E11045" t="s">
        <v>1113</v>
      </c>
    </row>
    <row r="11046" spans="1:5" x14ac:dyDescent="0.2">
      <c r="A11046" t="s">
        <v>7511</v>
      </c>
      <c r="B11046" t="s">
        <v>7512</v>
      </c>
      <c r="C11046" s="2">
        <v>44046.071527777778</v>
      </c>
      <c r="D11046" s="2">
        <v>44046.1</v>
      </c>
      <c r="E11046" t="s">
        <v>7784</v>
      </c>
    </row>
    <row r="11047" spans="1:5" x14ac:dyDescent="0.2">
      <c r="A11047" t="s">
        <v>7511</v>
      </c>
      <c r="B11047" t="s">
        <v>7512</v>
      </c>
      <c r="C11047" s="2">
        <v>44046.071527777778</v>
      </c>
      <c r="D11047" s="2">
        <v>44046.1</v>
      </c>
      <c r="E11047" t="s">
        <v>5552</v>
      </c>
    </row>
    <row r="11048" spans="1:5" x14ac:dyDescent="0.2">
      <c r="A11048" t="s">
        <v>7511</v>
      </c>
      <c r="B11048" t="s">
        <v>7512</v>
      </c>
      <c r="C11048" s="2">
        <v>44046.071527777778</v>
      </c>
      <c r="D11048" s="2">
        <v>44046.1</v>
      </c>
      <c r="E11048" t="s">
        <v>1115</v>
      </c>
    </row>
    <row r="11049" spans="1:5" x14ac:dyDescent="0.2">
      <c r="A11049" t="s">
        <v>7511</v>
      </c>
      <c r="B11049" t="s">
        <v>7512</v>
      </c>
      <c r="C11049" s="2">
        <v>44046.071527777778</v>
      </c>
      <c r="D11049" s="2">
        <v>44046.1</v>
      </c>
      <c r="E11049" t="s">
        <v>5553</v>
      </c>
    </row>
    <row r="11050" spans="1:5" x14ac:dyDescent="0.2">
      <c r="A11050" t="s">
        <v>7511</v>
      </c>
      <c r="B11050" t="s">
        <v>7512</v>
      </c>
      <c r="C11050" s="2">
        <v>44046.071527777778</v>
      </c>
      <c r="D11050" s="2">
        <v>44046.1</v>
      </c>
      <c r="E11050" t="s">
        <v>1116</v>
      </c>
    </row>
    <row r="11051" spans="1:5" x14ac:dyDescent="0.2">
      <c r="A11051" t="s">
        <v>7511</v>
      </c>
      <c r="B11051" t="s">
        <v>7512</v>
      </c>
      <c r="C11051" s="2">
        <v>44046.071527777778</v>
      </c>
      <c r="D11051" s="2">
        <v>44046.1</v>
      </c>
      <c r="E11051" t="s">
        <v>1118</v>
      </c>
    </row>
    <row r="11052" spans="1:5" x14ac:dyDescent="0.2">
      <c r="A11052" t="s">
        <v>7511</v>
      </c>
      <c r="B11052" t="s">
        <v>7512</v>
      </c>
      <c r="C11052" s="2">
        <v>44046.071527777778</v>
      </c>
      <c r="D11052" s="2">
        <v>44046.1</v>
      </c>
      <c r="E11052" t="s">
        <v>1119</v>
      </c>
    </row>
    <row r="11053" spans="1:5" x14ac:dyDescent="0.2">
      <c r="A11053" t="s">
        <v>7511</v>
      </c>
      <c r="B11053" t="s">
        <v>7512</v>
      </c>
      <c r="C11053" s="2">
        <v>44046.071527777778</v>
      </c>
      <c r="D11053" s="2">
        <v>44046.1</v>
      </c>
      <c r="E11053" t="s">
        <v>5555</v>
      </c>
    </row>
    <row r="11054" spans="1:5" x14ac:dyDescent="0.2">
      <c r="A11054" t="s">
        <v>7511</v>
      </c>
      <c r="B11054" t="s">
        <v>7512</v>
      </c>
      <c r="C11054" s="2">
        <v>44046.071527777778</v>
      </c>
      <c r="D11054" s="2">
        <v>44046.1</v>
      </c>
      <c r="E11054" t="s">
        <v>1120</v>
      </c>
    </row>
    <row r="11055" spans="1:5" x14ac:dyDescent="0.2">
      <c r="A11055" t="s">
        <v>7511</v>
      </c>
      <c r="B11055" t="s">
        <v>7512</v>
      </c>
      <c r="C11055" s="2">
        <v>44046.071527777778</v>
      </c>
      <c r="D11055" s="2">
        <v>44046.1</v>
      </c>
      <c r="E11055" t="s">
        <v>7785</v>
      </c>
    </row>
    <row r="11056" spans="1:5" x14ac:dyDescent="0.2">
      <c r="A11056" t="s">
        <v>7511</v>
      </c>
      <c r="B11056" t="s">
        <v>7512</v>
      </c>
      <c r="C11056" s="2">
        <v>44046.071527777778</v>
      </c>
      <c r="D11056" s="2">
        <v>44046.1</v>
      </c>
      <c r="E11056" t="s">
        <v>1122</v>
      </c>
    </row>
    <row r="11057" spans="1:5" x14ac:dyDescent="0.2">
      <c r="A11057" t="s">
        <v>7511</v>
      </c>
      <c r="B11057" t="s">
        <v>7512</v>
      </c>
      <c r="C11057" s="2">
        <v>44046.071527777778</v>
      </c>
      <c r="D11057" s="2">
        <v>44046.1</v>
      </c>
      <c r="E11057" t="s">
        <v>7786</v>
      </c>
    </row>
    <row r="11058" spans="1:5" x14ac:dyDescent="0.2">
      <c r="A11058" t="s">
        <v>7511</v>
      </c>
      <c r="B11058" t="s">
        <v>7512</v>
      </c>
      <c r="C11058" s="2">
        <v>44046.071527777778</v>
      </c>
      <c r="D11058" s="2">
        <v>44046.1</v>
      </c>
      <c r="E11058" t="s">
        <v>5558</v>
      </c>
    </row>
    <row r="11059" spans="1:5" x14ac:dyDescent="0.2">
      <c r="A11059" t="s">
        <v>7511</v>
      </c>
      <c r="B11059" t="s">
        <v>7512</v>
      </c>
      <c r="C11059" s="2">
        <v>44046.071527777778</v>
      </c>
      <c r="D11059" s="2">
        <v>44046.1</v>
      </c>
      <c r="E11059" t="s">
        <v>5560</v>
      </c>
    </row>
    <row r="11060" spans="1:5" x14ac:dyDescent="0.2">
      <c r="A11060" t="s">
        <v>7511</v>
      </c>
      <c r="B11060" t="s">
        <v>7512</v>
      </c>
      <c r="C11060" s="2">
        <v>44046.071527777778</v>
      </c>
      <c r="D11060" s="2">
        <v>44046.1</v>
      </c>
      <c r="E11060" t="s">
        <v>1123</v>
      </c>
    </row>
    <row r="11061" spans="1:5" x14ac:dyDescent="0.2">
      <c r="A11061" t="s">
        <v>7511</v>
      </c>
      <c r="B11061" t="s">
        <v>7512</v>
      </c>
      <c r="C11061" s="2">
        <v>44046.071527777778</v>
      </c>
      <c r="D11061" s="2">
        <v>44046.1</v>
      </c>
      <c r="E11061" t="s">
        <v>5561</v>
      </c>
    </row>
    <row r="11062" spans="1:5" x14ac:dyDescent="0.2">
      <c r="A11062" t="s">
        <v>7511</v>
      </c>
      <c r="B11062" t="s">
        <v>7512</v>
      </c>
      <c r="C11062" s="2">
        <v>44046.071527777778</v>
      </c>
      <c r="D11062" s="2">
        <v>44046.1</v>
      </c>
      <c r="E11062" t="s">
        <v>1125</v>
      </c>
    </row>
    <row r="11063" spans="1:5" x14ac:dyDescent="0.2">
      <c r="A11063" t="s">
        <v>7511</v>
      </c>
      <c r="B11063" t="s">
        <v>7512</v>
      </c>
      <c r="C11063" s="2">
        <v>44046.071527777778</v>
      </c>
      <c r="D11063" s="2">
        <v>44046.1</v>
      </c>
      <c r="E11063" t="s">
        <v>1126</v>
      </c>
    </row>
    <row r="11064" spans="1:5" x14ac:dyDescent="0.2">
      <c r="A11064" t="s">
        <v>7511</v>
      </c>
      <c r="B11064" t="s">
        <v>7512</v>
      </c>
      <c r="C11064" s="2">
        <v>44046.071527777778</v>
      </c>
      <c r="D11064" s="2">
        <v>44046.1</v>
      </c>
      <c r="E11064" t="s">
        <v>5563</v>
      </c>
    </row>
    <row r="11065" spans="1:5" x14ac:dyDescent="0.2">
      <c r="A11065" t="s">
        <v>7511</v>
      </c>
      <c r="B11065" t="s">
        <v>7512</v>
      </c>
      <c r="C11065" s="2">
        <v>44046.071527777778</v>
      </c>
      <c r="D11065" s="2">
        <v>44046.1</v>
      </c>
      <c r="E11065" t="s">
        <v>7787</v>
      </c>
    </row>
    <row r="11066" spans="1:5" x14ac:dyDescent="0.2">
      <c r="A11066" t="s">
        <v>7511</v>
      </c>
      <c r="B11066" t="s">
        <v>7512</v>
      </c>
      <c r="C11066" s="2">
        <v>44046.071527777778</v>
      </c>
      <c r="D11066" s="2">
        <v>44046.1</v>
      </c>
      <c r="E11066" t="s">
        <v>5564</v>
      </c>
    </row>
    <row r="11067" spans="1:5" x14ac:dyDescent="0.2">
      <c r="A11067" t="s">
        <v>7511</v>
      </c>
      <c r="B11067" t="s">
        <v>7512</v>
      </c>
      <c r="C11067" s="2">
        <v>44046.071527777778</v>
      </c>
      <c r="D11067" s="2">
        <v>44046.1</v>
      </c>
      <c r="E11067" t="s">
        <v>5565</v>
      </c>
    </row>
    <row r="11068" spans="1:5" x14ac:dyDescent="0.2">
      <c r="A11068" t="s">
        <v>7511</v>
      </c>
      <c r="B11068" t="s">
        <v>7512</v>
      </c>
      <c r="C11068" s="2">
        <v>44046.071527777778</v>
      </c>
      <c r="D11068" s="2">
        <v>44046.1</v>
      </c>
      <c r="E11068" t="s">
        <v>1129</v>
      </c>
    </row>
    <row r="11069" spans="1:5" x14ac:dyDescent="0.2">
      <c r="A11069" t="s">
        <v>7511</v>
      </c>
      <c r="B11069" t="s">
        <v>7512</v>
      </c>
      <c r="C11069" s="2">
        <v>44046.071527777778</v>
      </c>
      <c r="D11069" s="2">
        <v>44046.1</v>
      </c>
      <c r="E11069" t="s">
        <v>1131</v>
      </c>
    </row>
    <row r="11070" spans="1:5" x14ac:dyDescent="0.2">
      <c r="A11070" t="s">
        <v>7511</v>
      </c>
      <c r="B11070" t="s">
        <v>7512</v>
      </c>
      <c r="C11070" s="2">
        <v>44046.071527777778</v>
      </c>
      <c r="D11070" s="2">
        <v>44046.1</v>
      </c>
      <c r="E11070" t="s">
        <v>1132</v>
      </c>
    </row>
    <row r="11071" spans="1:5" x14ac:dyDescent="0.2">
      <c r="A11071" t="s">
        <v>7511</v>
      </c>
      <c r="B11071" t="s">
        <v>7512</v>
      </c>
      <c r="C11071" s="2">
        <v>44046.071527777778</v>
      </c>
      <c r="D11071" s="2">
        <v>44046.1</v>
      </c>
      <c r="E11071" t="s">
        <v>5566</v>
      </c>
    </row>
    <row r="11072" spans="1:5" x14ac:dyDescent="0.2">
      <c r="A11072" t="s">
        <v>7511</v>
      </c>
      <c r="B11072" t="s">
        <v>7512</v>
      </c>
      <c r="C11072" s="2">
        <v>44046.071527777778</v>
      </c>
      <c r="D11072" s="2">
        <v>44046.1</v>
      </c>
      <c r="E11072" t="s">
        <v>7788</v>
      </c>
    </row>
    <row r="11073" spans="1:5" x14ac:dyDescent="0.2">
      <c r="A11073" t="s">
        <v>7511</v>
      </c>
      <c r="B11073" t="s">
        <v>7512</v>
      </c>
      <c r="C11073" s="2">
        <v>44046.071527777778</v>
      </c>
      <c r="D11073" s="2">
        <v>44046.1</v>
      </c>
      <c r="E11073" t="s">
        <v>5567</v>
      </c>
    </row>
    <row r="11074" spans="1:5" x14ac:dyDescent="0.2">
      <c r="A11074" t="s">
        <v>7511</v>
      </c>
      <c r="B11074" t="s">
        <v>7512</v>
      </c>
      <c r="C11074" s="2">
        <v>44046.071527777778</v>
      </c>
      <c r="D11074" s="2">
        <v>44046.1</v>
      </c>
      <c r="E11074" t="s">
        <v>5568</v>
      </c>
    </row>
    <row r="11075" spans="1:5" x14ac:dyDescent="0.2">
      <c r="A11075" t="s">
        <v>7511</v>
      </c>
      <c r="B11075" t="s">
        <v>7512</v>
      </c>
      <c r="C11075" s="2">
        <v>44046.071527777778</v>
      </c>
      <c r="D11075" s="2">
        <v>44046.1</v>
      </c>
      <c r="E11075" t="s">
        <v>1134</v>
      </c>
    </row>
    <row r="11076" spans="1:5" x14ac:dyDescent="0.2">
      <c r="A11076" t="s">
        <v>7511</v>
      </c>
      <c r="B11076" t="s">
        <v>7512</v>
      </c>
      <c r="C11076" s="2">
        <v>44046.071527777778</v>
      </c>
      <c r="D11076" s="2">
        <v>44046.1</v>
      </c>
      <c r="E11076" t="s">
        <v>5571</v>
      </c>
    </row>
    <row r="11077" spans="1:5" x14ac:dyDescent="0.2">
      <c r="A11077" t="s">
        <v>7511</v>
      </c>
      <c r="B11077" t="s">
        <v>7512</v>
      </c>
      <c r="C11077" s="2">
        <v>44046.071527777778</v>
      </c>
      <c r="D11077" s="2">
        <v>44046.1</v>
      </c>
      <c r="E11077" t="s">
        <v>5572</v>
      </c>
    </row>
    <row r="11078" spans="1:5" x14ac:dyDescent="0.2">
      <c r="A11078" t="s">
        <v>7511</v>
      </c>
      <c r="B11078" t="s">
        <v>7512</v>
      </c>
      <c r="C11078" s="2">
        <v>44046.071527777778</v>
      </c>
      <c r="D11078" s="2">
        <v>44046.1</v>
      </c>
      <c r="E11078" t="s">
        <v>7789</v>
      </c>
    </row>
    <row r="11079" spans="1:5" x14ac:dyDescent="0.2">
      <c r="A11079" t="s">
        <v>7511</v>
      </c>
      <c r="B11079" t="s">
        <v>7512</v>
      </c>
      <c r="C11079" s="2">
        <v>44046.071527777778</v>
      </c>
      <c r="D11079" s="2">
        <v>44046.1</v>
      </c>
      <c r="E11079" t="s">
        <v>7790</v>
      </c>
    </row>
    <row r="11080" spans="1:5" x14ac:dyDescent="0.2">
      <c r="A11080" t="s">
        <v>7511</v>
      </c>
      <c r="B11080" t="s">
        <v>7512</v>
      </c>
      <c r="C11080" s="2">
        <v>44046.071527777778</v>
      </c>
      <c r="D11080" s="2">
        <v>44046.1</v>
      </c>
      <c r="E11080" t="s">
        <v>5574</v>
      </c>
    </row>
    <row r="11081" spans="1:5" x14ac:dyDescent="0.2">
      <c r="A11081" t="s">
        <v>7511</v>
      </c>
      <c r="B11081" t="s">
        <v>7512</v>
      </c>
      <c r="C11081" s="2">
        <v>44046.071527777778</v>
      </c>
      <c r="D11081" s="2">
        <v>44046.1</v>
      </c>
      <c r="E11081" t="s">
        <v>1137</v>
      </c>
    </row>
    <row r="11082" spans="1:5" x14ac:dyDescent="0.2">
      <c r="A11082" t="s">
        <v>7511</v>
      </c>
      <c r="B11082" t="s">
        <v>7512</v>
      </c>
      <c r="C11082" s="2">
        <v>44046.071527777778</v>
      </c>
      <c r="D11082" s="2">
        <v>44046.1</v>
      </c>
      <c r="E11082" t="s">
        <v>5577</v>
      </c>
    </row>
    <row r="11083" spans="1:5" x14ac:dyDescent="0.2">
      <c r="A11083" t="s">
        <v>7511</v>
      </c>
      <c r="B11083" t="s">
        <v>7512</v>
      </c>
      <c r="C11083" s="2">
        <v>44046.071527777778</v>
      </c>
      <c r="D11083" s="2">
        <v>44046.1</v>
      </c>
      <c r="E11083" t="s">
        <v>5578</v>
      </c>
    </row>
    <row r="11084" spans="1:5" x14ac:dyDescent="0.2">
      <c r="A11084" t="s">
        <v>7511</v>
      </c>
      <c r="B11084" t="s">
        <v>7512</v>
      </c>
      <c r="C11084" s="2">
        <v>44046.071527777778</v>
      </c>
      <c r="D11084" s="2">
        <v>44046.1</v>
      </c>
      <c r="E11084" t="s">
        <v>5579</v>
      </c>
    </row>
    <row r="11085" spans="1:5" x14ac:dyDescent="0.2">
      <c r="A11085" t="s">
        <v>7511</v>
      </c>
      <c r="B11085" t="s">
        <v>7512</v>
      </c>
      <c r="C11085" s="2">
        <v>44046.071527777778</v>
      </c>
      <c r="D11085" s="2">
        <v>44046.1</v>
      </c>
      <c r="E11085" t="s">
        <v>1141</v>
      </c>
    </row>
    <row r="11086" spans="1:5" x14ac:dyDescent="0.2">
      <c r="A11086" t="s">
        <v>7511</v>
      </c>
      <c r="B11086" t="s">
        <v>7512</v>
      </c>
      <c r="C11086" s="2">
        <v>44046.071527777778</v>
      </c>
      <c r="D11086" s="2">
        <v>44046.1</v>
      </c>
      <c r="E11086" t="s">
        <v>7791</v>
      </c>
    </row>
    <row r="11087" spans="1:5" x14ac:dyDescent="0.2">
      <c r="A11087" t="s">
        <v>7511</v>
      </c>
      <c r="B11087" t="s">
        <v>7512</v>
      </c>
      <c r="C11087" s="2">
        <v>44046.071527777778</v>
      </c>
      <c r="D11087" s="2">
        <v>44046.1</v>
      </c>
      <c r="E11087" t="s">
        <v>5581</v>
      </c>
    </row>
    <row r="11088" spans="1:5" x14ac:dyDescent="0.2">
      <c r="A11088" t="s">
        <v>7511</v>
      </c>
      <c r="B11088" t="s">
        <v>7512</v>
      </c>
      <c r="C11088" s="2">
        <v>44046.071527777778</v>
      </c>
      <c r="D11088" s="2">
        <v>44046.1</v>
      </c>
      <c r="E11088" t="s">
        <v>7792</v>
      </c>
    </row>
    <row r="11089" spans="1:5" x14ac:dyDescent="0.2">
      <c r="A11089" t="s">
        <v>7511</v>
      </c>
      <c r="B11089" t="s">
        <v>7512</v>
      </c>
      <c r="C11089" s="2">
        <v>44046.071527777778</v>
      </c>
      <c r="D11089" s="2">
        <v>44046.1</v>
      </c>
      <c r="E11089" t="s">
        <v>5582</v>
      </c>
    </row>
    <row r="11090" spans="1:5" x14ac:dyDescent="0.2">
      <c r="A11090" t="s">
        <v>7511</v>
      </c>
      <c r="B11090" t="s">
        <v>7512</v>
      </c>
      <c r="C11090" s="2">
        <v>44046.071527777778</v>
      </c>
      <c r="D11090" s="2">
        <v>44046.1</v>
      </c>
      <c r="E11090" t="s">
        <v>5583</v>
      </c>
    </row>
    <row r="11091" spans="1:5" x14ac:dyDescent="0.2">
      <c r="A11091" t="s">
        <v>7511</v>
      </c>
      <c r="B11091" t="s">
        <v>7512</v>
      </c>
      <c r="C11091" s="2">
        <v>44046.071527777778</v>
      </c>
      <c r="D11091" s="2">
        <v>44046.1</v>
      </c>
      <c r="E11091" t="s">
        <v>5585</v>
      </c>
    </row>
    <row r="11092" spans="1:5" x14ac:dyDescent="0.2">
      <c r="A11092" t="s">
        <v>7511</v>
      </c>
      <c r="B11092" t="s">
        <v>7512</v>
      </c>
      <c r="C11092" s="2">
        <v>44046.071527777778</v>
      </c>
      <c r="D11092" s="2">
        <v>44046.1</v>
      </c>
      <c r="E11092" t="s">
        <v>1143</v>
      </c>
    </row>
    <row r="11093" spans="1:5" x14ac:dyDescent="0.2">
      <c r="A11093" t="s">
        <v>7511</v>
      </c>
      <c r="B11093" t="s">
        <v>7512</v>
      </c>
      <c r="C11093" s="2">
        <v>44046.071527777778</v>
      </c>
      <c r="D11093" s="2">
        <v>44046.1</v>
      </c>
      <c r="E11093" t="s">
        <v>1146</v>
      </c>
    </row>
    <row r="11094" spans="1:5" x14ac:dyDescent="0.2">
      <c r="A11094" t="s">
        <v>7511</v>
      </c>
      <c r="B11094" t="s">
        <v>7512</v>
      </c>
      <c r="C11094" s="2">
        <v>44046.071527777778</v>
      </c>
      <c r="D11094" s="2">
        <v>44046.1</v>
      </c>
      <c r="E11094" t="s">
        <v>1148</v>
      </c>
    </row>
    <row r="11095" spans="1:5" x14ac:dyDescent="0.2">
      <c r="A11095" t="s">
        <v>7511</v>
      </c>
      <c r="B11095" t="s">
        <v>7512</v>
      </c>
      <c r="C11095" s="2">
        <v>44046.071527777778</v>
      </c>
      <c r="D11095" s="2">
        <v>44046.1</v>
      </c>
      <c r="E11095" t="s">
        <v>1149</v>
      </c>
    </row>
    <row r="11096" spans="1:5" x14ac:dyDescent="0.2">
      <c r="A11096" t="s">
        <v>7511</v>
      </c>
      <c r="B11096" t="s">
        <v>7512</v>
      </c>
      <c r="C11096" s="2">
        <v>44046.071527777778</v>
      </c>
      <c r="D11096" s="2">
        <v>44046.1</v>
      </c>
      <c r="E11096" t="s">
        <v>1150</v>
      </c>
    </row>
    <row r="11097" spans="1:5" x14ac:dyDescent="0.2">
      <c r="A11097" t="s">
        <v>7511</v>
      </c>
      <c r="B11097" t="s">
        <v>7512</v>
      </c>
      <c r="C11097" s="2">
        <v>44046.071527777778</v>
      </c>
      <c r="D11097" s="2">
        <v>44046.1</v>
      </c>
      <c r="E11097" t="s">
        <v>1151</v>
      </c>
    </row>
    <row r="11098" spans="1:5" x14ac:dyDescent="0.2">
      <c r="A11098" t="s">
        <v>7511</v>
      </c>
      <c r="B11098" t="s">
        <v>7512</v>
      </c>
      <c r="C11098" s="2">
        <v>44046.071527777778</v>
      </c>
      <c r="D11098" s="2">
        <v>44046.1</v>
      </c>
      <c r="E11098" t="s">
        <v>1152</v>
      </c>
    </row>
    <row r="11099" spans="1:5" x14ac:dyDescent="0.2">
      <c r="A11099" t="s">
        <v>7511</v>
      </c>
      <c r="B11099" t="s">
        <v>7512</v>
      </c>
      <c r="C11099" s="2">
        <v>44046.071527777778</v>
      </c>
      <c r="D11099" s="2">
        <v>44046.1</v>
      </c>
      <c r="E11099" t="s">
        <v>1154</v>
      </c>
    </row>
    <row r="11100" spans="1:5" x14ac:dyDescent="0.2">
      <c r="A11100" t="s">
        <v>7511</v>
      </c>
      <c r="B11100" t="s">
        <v>7512</v>
      </c>
      <c r="C11100" s="2">
        <v>44046.071527777778</v>
      </c>
      <c r="D11100" s="2">
        <v>44046.1</v>
      </c>
      <c r="E11100" t="s">
        <v>1155</v>
      </c>
    </row>
    <row r="11101" spans="1:5" x14ac:dyDescent="0.2">
      <c r="A11101" t="s">
        <v>7511</v>
      </c>
      <c r="B11101" t="s">
        <v>7512</v>
      </c>
      <c r="C11101" s="2">
        <v>44046.071527777778</v>
      </c>
      <c r="D11101" s="2">
        <v>44046.1</v>
      </c>
      <c r="E11101" t="s">
        <v>5589</v>
      </c>
    </row>
    <row r="11102" spans="1:5" x14ac:dyDescent="0.2">
      <c r="A11102" t="s">
        <v>7511</v>
      </c>
      <c r="B11102" t="s">
        <v>7512</v>
      </c>
      <c r="C11102" s="2">
        <v>44046.071527777778</v>
      </c>
      <c r="D11102" s="2">
        <v>44046.1</v>
      </c>
      <c r="E11102" t="s">
        <v>5590</v>
      </c>
    </row>
    <row r="11103" spans="1:5" x14ac:dyDescent="0.2">
      <c r="A11103" t="s">
        <v>7511</v>
      </c>
      <c r="B11103" t="s">
        <v>7512</v>
      </c>
      <c r="C11103" s="2">
        <v>44046.071527777778</v>
      </c>
      <c r="D11103" s="2">
        <v>44046.1</v>
      </c>
      <c r="E11103" t="s">
        <v>1156</v>
      </c>
    </row>
    <row r="11104" spans="1:5" x14ac:dyDescent="0.2">
      <c r="A11104" t="s">
        <v>7511</v>
      </c>
      <c r="B11104" t="s">
        <v>7512</v>
      </c>
      <c r="C11104" s="2">
        <v>44046.071527777778</v>
      </c>
      <c r="D11104" s="2">
        <v>44046.1</v>
      </c>
      <c r="E11104" t="s">
        <v>7793</v>
      </c>
    </row>
    <row r="11105" spans="1:5" x14ac:dyDescent="0.2">
      <c r="A11105" t="s">
        <v>7511</v>
      </c>
      <c r="B11105" t="s">
        <v>7512</v>
      </c>
      <c r="C11105" s="2">
        <v>44046.071527777778</v>
      </c>
      <c r="D11105" s="2">
        <v>44046.1</v>
      </c>
      <c r="E11105" t="s">
        <v>5591</v>
      </c>
    </row>
    <row r="11106" spans="1:5" x14ac:dyDescent="0.2">
      <c r="A11106" t="s">
        <v>7511</v>
      </c>
      <c r="B11106" t="s">
        <v>7512</v>
      </c>
      <c r="C11106" s="2">
        <v>44046.071527777778</v>
      </c>
      <c r="D11106" s="2">
        <v>44046.1</v>
      </c>
      <c r="E11106" t="s">
        <v>5595</v>
      </c>
    </row>
    <row r="11107" spans="1:5" x14ac:dyDescent="0.2">
      <c r="A11107" t="s">
        <v>7511</v>
      </c>
      <c r="B11107" t="s">
        <v>7512</v>
      </c>
      <c r="C11107" s="2">
        <v>44046.071527777778</v>
      </c>
      <c r="D11107" s="2">
        <v>44046.1</v>
      </c>
      <c r="E11107" t="s">
        <v>7794</v>
      </c>
    </row>
    <row r="11108" spans="1:5" x14ac:dyDescent="0.2">
      <c r="A11108" t="s">
        <v>7511</v>
      </c>
      <c r="B11108" t="s">
        <v>7512</v>
      </c>
      <c r="C11108" s="2">
        <v>44046.071527777778</v>
      </c>
      <c r="D11108" s="2">
        <v>44046.1</v>
      </c>
      <c r="E11108" t="s">
        <v>1159</v>
      </c>
    </row>
    <row r="11109" spans="1:5" x14ac:dyDescent="0.2">
      <c r="A11109" t="s">
        <v>7511</v>
      </c>
      <c r="B11109" t="s">
        <v>7512</v>
      </c>
      <c r="C11109" s="2">
        <v>44046.071527777778</v>
      </c>
      <c r="D11109" s="2">
        <v>44046.1</v>
      </c>
      <c r="E11109" t="s">
        <v>1160</v>
      </c>
    </row>
    <row r="11110" spans="1:5" x14ac:dyDescent="0.2">
      <c r="A11110" t="s">
        <v>7511</v>
      </c>
      <c r="B11110" t="s">
        <v>7512</v>
      </c>
      <c r="C11110" s="2">
        <v>44046.071527777778</v>
      </c>
      <c r="D11110" s="2">
        <v>44046.1</v>
      </c>
      <c r="E11110" t="s">
        <v>7795</v>
      </c>
    </row>
    <row r="11111" spans="1:5" x14ac:dyDescent="0.2">
      <c r="A11111" t="s">
        <v>7511</v>
      </c>
      <c r="B11111" t="s">
        <v>7512</v>
      </c>
      <c r="C11111" s="2">
        <v>44046.071527777778</v>
      </c>
      <c r="D11111" s="2">
        <v>44046.1</v>
      </c>
      <c r="E11111" t="s">
        <v>5596</v>
      </c>
    </row>
    <row r="11112" spans="1:5" x14ac:dyDescent="0.2">
      <c r="A11112" t="s">
        <v>7511</v>
      </c>
      <c r="B11112" t="s">
        <v>7512</v>
      </c>
      <c r="C11112" s="2">
        <v>44046.071527777778</v>
      </c>
      <c r="D11112" s="2">
        <v>44046.1</v>
      </c>
      <c r="E11112" t="s">
        <v>7796</v>
      </c>
    </row>
    <row r="11113" spans="1:5" x14ac:dyDescent="0.2">
      <c r="A11113" t="s">
        <v>7511</v>
      </c>
      <c r="B11113" t="s">
        <v>7512</v>
      </c>
      <c r="C11113" s="2">
        <v>44046.071527777778</v>
      </c>
      <c r="D11113" s="2">
        <v>44046.1</v>
      </c>
      <c r="E11113" t="s">
        <v>5599</v>
      </c>
    </row>
    <row r="11114" spans="1:5" x14ac:dyDescent="0.2">
      <c r="A11114" t="s">
        <v>7511</v>
      </c>
      <c r="B11114" t="s">
        <v>7512</v>
      </c>
      <c r="C11114" s="2">
        <v>44046.071527777778</v>
      </c>
      <c r="D11114" s="2">
        <v>44046.1</v>
      </c>
      <c r="E11114" t="s">
        <v>5601</v>
      </c>
    </row>
    <row r="11115" spans="1:5" x14ac:dyDescent="0.2">
      <c r="A11115" t="s">
        <v>7511</v>
      </c>
      <c r="B11115" t="s">
        <v>7512</v>
      </c>
      <c r="C11115" s="2">
        <v>44046.071527777778</v>
      </c>
      <c r="D11115" s="2">
        <v>44046.1</v>
      </c>
      <c r="E11115" t="s">
        <v>1165</v>
      </c>
    </row>
    <row r="11116" spans="1:5" x14ac:dyDescent="0.2">
      <c r="A11116" t="s">
        <v>7511</v>
      </c>
      <c r="B11116" t="s">
        <v>7512</v>
      </c>
      <c r="C11116" s="2">
        <v>44046.071527777778</v>
      </c>
      <c r="D11116" s="2">
        <v>44046.1</v>
      </c>
      <c r="E11116" t="s">
        <v>1167</v>
      </c>
    </row>
    <row r="11117" spans="1:5" x14ac:dyDescent="0.2">
      <c r="A11117" t="s">
        <v>7511</v>
      </c>
      <c r="B11117" t="s">
        <v>7512</v>
      </c>
      <c r="C11117" s="2">
        <v>44046.071527777778</v>
      </c>
      <c r="D11117" s="2">
        <v>44046.1</v>
      </c>
      <c r="E11117" t="s">
        <v>1168</v>
      </c>
    </row>
    <row r="11118" spans="1:5" x14ac:dyDescent="0.2">
      <c r="A11118" t="s">
        <v>7511</v>
      </c>
      <c r="B11118" t="s">
        <v>7512</v>
      </c>
      <c r="C11118" s="2">
        <v>44046.071527777778</v>
      </c>
      <c r="D11118" s="2">
        <v>44046.1</v>
      </c>
      <c r="E11118" t="s">
        <v>1169</v>
      </c>
    </row>
    <row r="11119" spans="1:5" x14ac:dyDescent="0.2">
      <c r="A11119" t="s">
        <v>7511</v>
      </c>
      <c r="B11119" t="s">
        <v>7512</v>
      </c>
      <c r="C11119" s="2">
        <v>44046.071527777778</v>
      </c>
      <c r="D11119" s="2">
        <v>44046.1</v>
      </c>
      <c r="E11119" t="s">
        <v>5602</v>
      </c>
    </row>
    <row r="11120" spans="1:5" x14ac:dyDescent="0.2">
      <c r="A11120" t="s">
        <v>7511</v>
      </c>
      <c r="B11120" t="s">
        <v>7512</v>
      </c>
      <c r="C11120" s="2">
        <v>44046.071527777778</v>
      </c>
      <c r="D11120" s="2">
        <v>44046.1</v>
      </c>
      <c r="E11120" t="s">
        <v>7797</v>
      </c>
    </row>
    <row r="11121" spans="1:5" x14ac:dyDescent="0.2">
      <c r="A11121" t="s">
        <v>7511</v>
      </c>
      <c r="B11121" t="s">
        <v>7512</v>
      </c>
      <c r="C11121" s="2">
        <v>44046.071527777778</v>
      </c>
      <c r="D11121" s="2">
        <v>44046.1</v>
      </c>
      <c r="E11121" t="s">
        <v>5603</v>
      </c>
    </row>
    <row r="11122" spans="1:5" x14ac:dyDescent="0.2">
      <c r="A11122" t="s">
        <v>7511</v>
      </c>
      <c r="B11122" t="s">
        <v>7512</v>
      </c>
      <c r="C11122" s="2">
        <v>44046.071527777778</v>
      </c>
      <c r="D11122" s="2">
        <v>44046.1</v>
      </c>
      <c r="E11122" t="s">
        <v>1173</v>
      </c>
    </row>
    <row r="11123" spans="1:5" x14ac:dyDescent="0.2">
      <c r="A11123" t="s">
        <v>7511</v>
      </c>
      <c r="B11123" t="s">
        <v>7512</v>
      </c>
      <c r="C11123" s="2">
        <v>44046.071527777778</v>
      </c>
      <c r="D11123" s="2">
        <v>44046.1</v>
      </c>
      <c r="E11123" t="s">
        <v>1174</v>
      </c>
    </row>
    <row r="11124" spans="1:5" x14ac:dyDescent="0.2">
      <c r="A11124" t="s">
        <v>7511</v>
      </c>
      <c r="B11124" t="s">
        <v>7512</v>
      </c>
      <c r="C11124" s="2">
        <v>44046.071527777778</v>
      </c>
      <c r="D11124" s="2">
        <v>44046.1</v>
      </c>
      <c r="E11124" t="s">
        <v>5604</v>
      </c>
    </row>
    <row r="11125" spans="1:5" x14ac:dyDescent="0.2">
      <c r="A11125" t="s">
        <v>7511</v>
      </c>
      <c r="B11125" t="s">
        <v>7512</v>
      </c>
      <c r="C11125" s="2">
        <v>44046.071527777778</v>
      </c>
      <c r="D11125" s="2">
        <v>44046.1</v>
      </c>
      <c r="E11125" t="s">
        <v>1176</v>
      </c>
    </row>
    <row r="11126" spans="1:5" x14ac:dyDescent="0.2">
      <c r="A11126" t="s">
        <v>7511</v>
      </c>
      <c r="B11126" t="s">
        <v>7512</v>
      </c>
      <c r="C11126" s="2">
        <v>44046.071527777778</v>
      </c>
      <c r="D11126" s="2">
        <v>44046.1</v>
      </c>
      <c r="E11126" t="s">
        <v>5607</v>
      </c>
    </row>
    <row r="11127" spans="1:5" x14ac:dyDescent="0.2">
      <c r="A11127" t="s">
        <v>7511</v>
      </c>
      <c r="B11127" t="s">
        <v>7512</v>
      </c>
      <c r="C11127" s="2">
        <v>44046.071527777778</v>
      </c>
      <c r="D11127" s="2">
        <v>44046.1</v>
      </c>
      <c r="E11127" t="s">
        <v>1179</v>
      </c>
    </row>
    <row r="11128" spans="1:5" x14ac:dyDescent="0.2">
      <c r="A11128" t="s">
        <v>7511</v>
      </c>
      <c r="B11128" t="s">
        <v>7512</v>
      </c>
      <c r="C11128" s="2">
        <v>44046.071527777778</v>
      </c>
      <c r="D11128" s="2">
        <v>44046.1</v>
      </c>
      <c r="E11128" t="s">
        <v>7798</v>
      </c>
    </row>
    <row r="11129" spans="1:5" x14ac:dyDescent="0.2">
      <c r="A11129" t="s">
        <v>7511</v>
      </c>
      <c r="B11129" t="s">
        <v>7512</v>
      </c>
      <c r="C11129" s="2">
        <v>44046.071527777778</v>
      </c>
      <c r="D11129" s="2">
        <v>44046.1</v>
      </c>
      <c r="E11129" t="s">
        <v>1181</v>
      </c>
    </row>
    <row r="11130" spans="1:5" x14ac:dyDescent="0.2">
      <c r="A11130" t="s">
        <v>7511</v>
      </c>
      <c r="B11130" t="s">
        <v>7512</v>
      </c>
      <c r="C11130" s="2">
        <v>44046.071527777778</v>
      </c>
      <c r="D11130" s="2">
        <v>44046.1</v>
      </c>
      <c r="E11130" t="s">
        <v>5608</v>
      </c>
    </row>
    <row r="11131" spans="1:5" x14ac:dyDescent="0.2">
      <c r="A11131" t="s">
        <v>7511</v>
      </c>
      <c r="B11131" t="s">
        <v>7512</v>
      </c>
      <c r="C11131" s="2">
        <v>44046.071527777778</v>
      </c>
      <c r="D11131" s="2">
        <v>44046.1</v>
      </c>
      <c r="E11131" t="s">
        <v>7799</v>
      </c>
    </row>
    <row r="11132" spans="1:5" x14ac:dyDescent="0.2">
      <c r="A11132" t="s">
        <v>7511</v>
      </c>
      <c r="B11132" t="s">
        <v>7512</v>
      </c>
      <c r="C11132" s="2">
        <v>44046.071527777778</v>
      </c>
      <c r="D11132" s="2">
        <v>44046.1</v>
      </c>
      <c r="E11132" t="s">
        <v>5609</v>
      </c>
    </row>
    <row r="11133" spans="1:5" x14ac:dyDescent="0.2">
      <c r="A11133" t="s">
        <v>7511</v>
      </c>
      <c r="B11133" t="s">
        <v>7512</v>
      </c>
      <c r="C11133" s="2">
        <v>44046.071527777778</v>
      </c>
      <c r="D11133" s="2">
        <v>44046.1</v>
      </c>
      <c r="E11133" t="s">
        <v>5610</v>
      </c>
    </row>
    <row r="11134" spans="1:5" x14ac:dyDescent="0.2">
      <c r="A11134" t="s">
        <v>7511</v>
      </c>
      <c r="B11134" t="s">
        <v>7512</v>
      </c>
      <c r="C11134" s="2">
        <v>44046.071527777778</v>
      </c>
      <c r="D11134" s="2">
        <v>44046.1</v>
      </c>
      <c r="E11134" t="s">
        <v>1184</v>
      </c>
    </row>
    <row r="11135" spans="1:5" x14ac:dyDescent="0.2">
      <c r="A11135" t="s">
        <v>7511</v>
      </c>
      <c r="B11135" t="s">
        <v>7512</v>
      </c>
      <c r="C11135" s="2">
        <v>44046.071527777778</v>
      </c>
      <c r="D11135" s="2">
        <v>44046.1</v>
      </c>
      <c r="E11135" t="s">
        <v>5612</v>
      </c>
    </row>
    <row r="11136" spans="1:5" x14ac:dyDescent="0.2">
      <c r="A11136" t="s">
        <v>7511</v>
      </c>
      <c r="B11136" t="s">
        <v>7512</v>
      </c>
      <c r="C11136" s="2">
        <v>44046.071527777778</v>
      </c>
      <c r="D11136" s="2">
        <v>44046.1</v>
      </c>
      <c r="E11136" t="s">
        <v>1185</v>
      </c>
    </row>
    <row r="11137" spans="1:5" x14ac:dyDescent="0.2">
      <c r="A11137" t="s">
        <v>7511</v>
      </c>
      <c r="B11137" t="s">
        <v>7512</v>
      </c>
      <c r="C11137" s="2">
        <v>44046.071527777778</v>
      </c>
      <c r="D11137" s="2">
        <v>44046.1</v>
      </c>
      <c r="E11137" t="s">
        <v>1186</v>
      </c>
    </row>
    <row r="11138" spans="1:5" x14ac:dyDescent="0.2">
      <c r="A11138" t="s">
        <v>7511</v>
      </c>
      <c r="B11138" t="s">
        <v>7512</v>
      </c>
      <c r="C11138" s="2">
        <v>44046.071527777778</v>
      </c>
      <c r="D11138" s="2">
        <v>44046.1</v>
      </c>
      <c r="E11138" t="s">
        <v>1187</v>
      </c>
    </row>
    <row r="11139" spans="1:5" x14ac:dyDescent="0.2">
      <c r="A11139" t="s">
        <v>7511</v>
      </c>
      <c r="B11139" t="s">
        <v>7512</v>
      </c>
      <c r="C11139" s="2">
        <v>44046.071527777778</v>
      </c>
      <c r="D11139" s="2">
        <v>44046.1</v>
      </c>
      <c r="E11139" t="s">
        <v>1188</v>
      </c>
    </row>
    <row r="11140" spans="1:5" x14ac:dyDescent="0.2">
      <c r="A11140" t="s">
        <v>7511</v>
      </c>
      <c r="B11140" t="s">
        <v>7512</v>
      </c>
      <c r="C11140" s="2">
        <v>44046.071527777778</v>
      </c>
      <c r="D11140" s="2">
        <v>44046.1</v>
      </c>
      <c r="E11140" t="s">
        <v>1189</v>
      </c>
    </row>
    <row r="11141" spans="1:5" x14ac:dyDescent="0.2">
      <c r="A11141" t="s">
        <v>7511</v>
      </c>
      <c r="B11141" t="s">
        <v>7512</v>
      </c>
      <c r="C11141" s="2">
        <v>44046.071527777778</v>
      </c>
      <c r="D11141" s="2">
        <v>44046.1</v>
      </c>
      <c r="E11141" t="s">
        <v>7800</v>
      </c>
    </row>
    <row r="11142" spans="1:5" x14ac:dyDescent="0.2">
      <c r="A11142" t="s">
        <v>7511</v>
      </c>
      <c r="B11142" t="s">
        <v>7512</v>
      </c>
      <c r="C11142" s="2">
        <v>44046.071527777778</v>
      </c>
      <c r="D11142" s="2">
        <v>44046.1</v>
      </c>
      <c r="E11142" t="s">
        <v>7801</v>
      </c>
    </row>
    <row r="11143" spans="1:5" x14ac:dyDescent="0.2">
      <c r="A11143" t="s">
        <v>7511</v>
      </c>
      <c r="B11143" t="s">
        <v>7512</v>
      </c>
      <c r="C11143" s="2">
        <v>44046.071527777778</v>
      </c>
      <c r="D11143" s="2">
        <v>44046.1</v>
      </c>
      <c r="E11143" t="s">
        <v>7802</v>
      </c>
    </row>
    <row r="11144" spans="1:5" x14ac:dyDescent="0.2">
      <c r="A11144" t="s">
        <v>7511</v>
      </c>
      <c r="B11144" t="s">
        <v>7512</v>
      </c>
      <c r="C11144" s="2">
        <v>44046.071527777778</v>
      </c>
      <c r="D11144" s="2">
        <v>44046.1</v>
      </c>
      <c r="E11144" t="s">
        <v>1192</v>
      </c>
    </row>
    <row r="11145" spans="1:5" x14ac:dyDescent="0.2">
      <c r="A11145" t="s">
        <v>7511</v>
      </c>
      <c r="B11145" t="s">
        <v>7512</v>
      </c>
      <c r="C11145" s="2">
        <v>44046.071527777778</v>
      </c>
      <c r="D11145" s="2">
        <v>44046.1</v>
      </c>
      <c r="E11145" t="s">
        <v>5617</v>
      </c>
    </row>
    <row r="11146" spans="1:5" x14ac:dyDescent="0.2">
      <c r="A11146" t="s">
        <v>7511</v>
      </c>
      <c r="B11146" t="s">
        <v>7512</v>
      </c>
      <c r="C11146" s="2">
        <v>44046.071527777778</v>
      </c>
      <c r="D11146" s="2">
        <v>44046.1</v>
      </c>
      <c r="E11146" t="s">
        <v>1194</v>
      </c>
    </row>
    <row r="11147" spans="1:5" x14ac:dyDescent="0.2">
      <c r="A11147" t="s">
        <v>7511</v>
      </c>
      <c r="B11147" t="s">
        <v>7512</v>
      </c>
      <c r="C11147" s="2">
        <v>44046.071527777778</v>
      </c>
      <c r="D11147" s="2">
        <v>44046.1</v>
      </c>
      <c r="E11147" t="s">
        <v>1195</v>
      </c>
    </row>
    <row r="11148" spans="1:5" x14ac:dyDescent="0.2">
      <c r="A11148" t="s">
        <v>7511</v>
      </c>
      <c r="B11148" t="s">
        <v>7512</v>
      </c>
      <c r="C11148" s="2">
        <v>44046.071527777778</v>
      </c>
      <c r="D11148" s="2">
        <v>44046.1</v>
      </c>
      <c r="E11148" t="s">
        <v>5618</v>
      </c>
    </row>
    <row r="11149" spans="1:5" x14ac:dyDescent="0.2">
      <c r="A11149" t="s">
        <v>7511</v>
      </c>
      <c r="B11149" t="s">
        <v>7512</v>
      </c>
      <c r="C11149" s="2">
        <v>44046.071527777778</v>
      </c>
      <c r="D11149" s="2">
        <v>44046.1</v>
      </c>
      <c r="E11149" t="s">
        <v>5619</v>
      </c>
    </row>
    <row r="11150" spans="1:5" x14ac:dyDescent="0.2">
      <c r="A11150" t="s">
        <v>7511</v>
      </c>
      <c r="B11150" t="s">
        <v>7512</v>
      </c>
      <c r="C11150" s="2">
        <v>44046.071527777778</v>
      </c>
      <c r="D11150" s="2">
        <v>44046.1</v>
      </c>
      <c r="E11150" t="s">
        <v>7803</v>
      </c>
    </row>
    <row r="11151" spans="1:5" x14ac:dyDescent="0.2">
      <c r="A11151" t="s">
        <v>7511</v>
      </c>
      <c r="B11151" t="s">
        <v>7512</v>
      </c>
      <c r="C11151" s="2">
        <v>44046.071527777778</v>
      </c>
      <c r="D11151" s="2">
        <v>44046.1</v>
      </c>
      <c r="E11151" t="s">
        <v>1199</v>
      </c>
    </row>
    <row r="11152" spans="1:5" x14ac:dyDescent="0.2">
      <c r="A11152" t="s">
        <v>7511</v>
      </c>
      <c r="B11152" t="s">
        <v>7512</v>
      </c>
      <c r="C11152" s="2">
        <v>44046.071527777778</v>
      </c>
      <c r="D11152" s="2">
        <v>44046.1</v>
      </c>
      <c r="E11152" t="s">
        <v>5620</v>
      </c>
    </row>
    <row r="11153" spans="1:5" x14ac:dyDescent="0.2">
      <c r="A11153" t="s">
        <v>7511</v>
      </c>
      <c r="B11153" t="s">
        <v>7512</v>
      </c>
      <c r="C11153" s="2">
        <v>44046.071527777778</v>
      </c>
      <c r="D11153" s="2">
        <v>44046.1</v>
      </c>
      <c r="E11153" t="s">
        <v>7804</v>
      </c>
    </row>
    <row r="11154" spans="1:5" x14ac:dyDescent="0.2">
      <c r="A11154" t="s">
        <v>7511</v>
      </c>
      <c r="B11154" t="s">
        <v>7512</v>
      </c>
      <c r="C11154" s="2">
        <v>44046.071527777778</v>
      </c>
      <c r="D11154" s="2">
        <v>44046.1</v>
      </c>
      <c r="E11154" t="s">
        <v>5621</v>
      </c>
    </row>
    <row r="11155" spans="1:5" x14ac:dyDescent="0.2">
      <c r="A11155" t="s">
        <v>7511</v>
      </c>
      <c r="B11155" t="s">
        <v>7512</v>
      </c>
      <c r="C11155" s="2">
        <v>44046.071527777778</v>
      </c>
      <c r="D11155" s="2">
        <v>44046.1</v>
      </c>
      <c r="E11155" t="s">
        <v>7805</v>
      </c>
    </row>
    <row r="11156" spans="1:5" x14ac:dyDescent="0.2">
      <c r="A11156" t="s">
        <v>7511</v>
      </c>
      <c r="B11156" t="s">
        <v>7512</v>
      </c>
      <c r="C11156" s="2">
        <v>44046.071527777778</v>
      </c>
      <c r="D11156" s="2">
        <v>44046.1</v>
      </c>
      <c r="E11156" t="s">
        <v>7806</v>
      </c>
    </row>
    <row r="11157" spans="1:5" x14ac:dyDescent="0.2">
      <c r="A11157" t="s">
        <v>7511</v>
      </c>
      <c r="B11157" t="s">
        <v>7512</v>
      </c>
      <c r="C11157" s="2">
        <v>44046.071527777778</v>
      </c>
      <c r="D11157" s="2">
        <v>44046.1</v>
      </c>
      <c r="E11157" t="s">
        <v>1203</v>
      </c>
    </row>
    <row r="11158" spans="1:5" x14ac:dyDescent="0.2">
      <c r="A11158" t="s">
        <v>7511</v>
      </c>
      <c r="B11158" t="s">
        <v>7512</v>
      </c>
      <c r="C11158" s="2">
        <v>44046.071527777778</v>
      </c>
      <c r="D11158" s="2">
        <v>44046.1</v>
      </c>
      <c r="E11158" t="s">
        <v>7807</v>
      </c>
    </row>
    <row r="11159" spans="1:5" x14ac:dyDescent="0.2">
      <c r="A11159" t="s">
        <v>7511</v>
      </c>
      <c r="B11159" t="s">
        <v>7512</v>
      </c>
      <c r="C11159" s="2">
        <v>44046.071527777778</v>
      </c>
      <c r="D11159" s="2">
        <v>44046.1</v>
      </c>
      <c r="E11159" t="s">
        <v>1205</v>
      </c>
    </row>
    <row r="11160" spans="1:5" x14ac:dyDescent="0.2">
      <c r="A11160" t="s">
        <v>7511</v>
      </c>
      <c r="B11160" t="s">
        <v>7512</v>
      </c>
      <c r="C11160" s="2">
        <v>44046.071527777778</v>
      </c>
      <c r="D11160" s="2">
        <v>44046.1</v>
      </c>
      <c r="E11160" t="s">
        <v>1207</v>
      </c>
    </row>
    <row r="11161" spans="1:5" x14ac:dyDescent="0.2">
      <c r="A11161" t="s">
        <v>7511</v>
      </c>
      <c r="B11161" t="s">
        <v>7512</v>
      </c>
      <c r="C11161" s="2">
        <v>44046.071527777778</v>
      </c>
      <c r="D11161" s="2">
        <v>44046.1</v>
      </c>
      <c r="E11161" t="s">
        <v>1208</v>
      </c>
    </row>
    <row r="11162" spans="1:5" x14ac:dyDescent="0.2">
      <c r="A11162" t="s">
        <v>7511</v>
      </c>
      <c r="B11162" t="s">
        <v>7512</v>
      </c>
      <c r="C11162" s="2">
        <v>44046.071527777778</v>
      </c>
      <c r="D11162" s="2">
        <v>44046.1</v>
      </c>
      <c r="E11162" t="s">
        <v>1209</v>
      </c>
    </row>
    <row r="11163" spans="1:5" x14ac:dyDescent="0.2">
      <c r="A11163" t="s">
        <v>7511</v>
      </c>
      <c r="B11163" t="s">
        <v>7512</v>
      </c>
      <c r="C11163" s="2">
        <v>44046.071527777778</v>
      </c>
      <c r="D11163" s="2">
        <v>44046.1</v>
      </c>
      <c r="E11163" t="s">
        <v>1210</v>
      </c>
    </row>
    <row r="11164" spans="1:5" x14ac:dyDescent="0.2">
      <c r="A11164" t="s">
        <v>7511</v>
      </c>
      <c r="B11164" t="s">
        <v>7512</v>
      </c>
      <c r="C11164" s="2">
        <v>44046.071527777778</v>
      </c>
      <c r="D11164" s="2">
        <v>44046.1</v>
      </c>
      <c r="E11164" t="s">
        <v>1211</v>
      </c>
    </row>
    <row r="11165" spans="1:5" x14ac:dyDescent="0.2">
      <c r="A11165" t="s">
        <v>7511</v>
      </c>
      <c r="B11165" t="s">
        <v>7512</v>
      </c>
      <c r="C11165" s="2">
        <v>44046.071527777778</v>
      </c>
      <c r="D11165" s="2">
        <v>44046.1</v>
      </c>
      <c r="E11165" t="s">
        <v>1212</v>
      </c>
    </row>
    <row r="11166" spans="1:5" x14ac:dyDescent="0.2">
      <c r="A11166" t="s">
        <v>7511</v>
      </c>
      <c r="B11166" t="s">
        <v>7512</v>
      </c>
      <c r="C11166" s="2">
        <v>44046.071527777778</v>
      </c>
      <c r="D11166" s="2">
        <v>44046.1</v>
      </c>
      <c r="E11166" t="s">
        <v>7808</v>
      </c>
    </row>
    <row r="11167" spans="1:5" x14ac:dyDescent="0.2">
      <c r="A11167" t="s">
        <v>7511</v>
      </c>
      <c r="B11167" t="s">
        <v>7512</v>
      </c>
      <c r="C11167" s="2">
        <v>44046.071527777778</v>
      </c>
      <c r="D11167" s="2">
        <v>44046.1</v>
      </c>
      <c r="E11167" t="s">
        <v>5624</v>
      </c>
    </row>
    <row r="11168" spans="1:5" x14ac:dyDescent="0.2">
      <c r="A11168" t="s">
        <v>7511</v>
      </c>
      <c r="B11168" t="s">
        <v>7512</v>
      </c>
      <c r="C11168" s="2">
        <v>44046.071527777778</v>
      </c>
      <c r="D11168" s="2">
        <v>44046.1</v>
      </c>
      <c r="E11168" t="s">
        <v>1215</v>
      </c>
    </row>
    <row r="11169" spans="1:5" x14ac:dyDescent="0.2">
      <c r="A11169" t="s">
        <v>7511</v>
      </c>
      <c r="B11169" t="s">
        <v>7512</v>
      </c>
      <c r="C11169" s="2">
        <v>44046.071527777778</v>
      </c>
      <c r="D11169" s="2">
        <v>44046.1</v>
      </c>
      <c r="E11169" t="s">
        <v>7809</v>
      </c>
    </row>
    <row r="11170" spans="1:5" x14ac:dyDescent="0.2">
      <c r="A11170" t="s">
        <v>7511</v>
      </c>
      <c r="B11170" t="s">
        <v>7512</v>
      </c>
      <c r="C11170" s="2">
        <v>44046.071527777778</v>
      </c>
      <c r="D11170" s="2">
        <v>44046.1</v>
      </c>
      <c r="E11170" t="s">
        <v>7810</v>
      </c>
    </row>
    <row r="11171" spans="1:5" x14ac:dyDescent="0.2">
      <c r="A11171" t="s">
        <v>7511</v>
      </c>
      <c r="B11171" t="s">
        <v>7512</v>
      </c>
      <c r="C11171" s="2">
        <v>44046.071527777778</v>
      </c>
      <c r="D11171" s="2">
        <v>44046.1</v>
      </c>
      <c r="E11171" t="s">
        <v>1218</v>
      </c>
    </row>
    <row r="11172" spans="1:5" x14ac:dyDescent="0.2">
      <c r="A11172" t="s">
        <v>7511</v>
      </c>
      <c r="B11172" t="s">
        <v>7512</v>
      </c>
      <c r="C11172" s="2">
        <v>44046.071527777778</v>
      </c>
      <c r="D11172" s="2">
        <v>44046.1</v>
      </c>
      <c r="E11172" t="s">
        <v>7811</v>
      </c>
    </row>
    <row r="11173" spans="1:5" x14ac:dyDescent="0.2">
      <c r="A11173" t="s">
        <v>7511</v>
      </c>
      <c r="B11173" t="s">
        <v>7512</v>
      </c>
      <c r="C11173" s="2">
        <v>44046.071527777778</v>
      </c>
      <c r="D11173" s="2">
        <v>44046.1</v>
      </c>
      <c r="E11173" t="s">
        <v>1220</v>
      </c>
    </row>
    <row r="11174" spans="1:5" x14ac:dyDescent="0.2">
      <c r="A11174" t="s">
        <v>7511</v>
      </c>
      <c r="B11174" t="s">
        <v>7512</v>
      </c>
      <c r="C11174" s="2">
        <v>44046.071527777778</v>
      </c>
      <c r="D11174" s="2">
        <v>44046.1</v>
      </c>
      <c r="E11174" t="s">
        <v>7812</v>
      </c>
    </row>
    <row r="11175" spans="1:5" x14ac:dyDescent="0.2">
      <c r="A11175" t="s">
        <v>7511</v>
      </c>
      <c r="B11175" t="s">
        <v>7512</v>
      </c>
      <c r="C11175" s="2">
        <v>44046.071527777778</v>
      </c>
      <c r="D11175" s="2">
        <v>44046.1</v>
      </c>
      <c r="E11175" t="s">
        <v>5628</v>
      </c>
    </row>
    <row r="11176" spans="1:5" x14ac:dyDescent="0.2">
      <c r="A11176" t="s">
        <v>7511</v>
      </c>
      <c r="B11176" t="s">
        <v>7512</v>
      </c>
      <c r="C11176" s="2">
        <v>44046.071527777778</v>
      </c>
      <c r="D11176" s="2">
        <v>44046.1</v>
      </c>
      <c r="E11176" t="s">
        <v>7813</v>
      </c>
    </row>
    <row r="11177" spans="1:5" x14ac:dyDescent="0.2">
      <c r="A11177" t="s">
        <v>7511</v>
      </c>
      <c r="B11177" t="s">
        <v>7512</v>
      </c>
      <c r="C11177" s="2">
        <v>44046.071527777778</v>
      </c>
      <c r="D11177" s="2">
        <v>44046.1</v>
      </c>
      <c r="E11177" t="s">
        <v>5629</v>
      </c>
    </row>
    <row r="11178" spans="1:5" x14ac:dyDescent="0.2">
      <c r="A11178" t="s">
        <v>7511</v>
      </c>
      <c r="B11178" t="s">
        <v>7512</v>
      </c>
      <c r="C11178" s="2">
        <v>44046.071527777778</v>
      </c>
      <c r="D11178" s="2">
        <v>44046.1</v>
      </c>
      <c r="E11178" t="s">
        <v>7814</v>
      </c>
    </row>
    <row r="11179" spans="1:5" x14ac:dyDescent="0.2">
      <c r="A11179" t="s">
        <v>7511</v>
      </c>
      <c r="B11179" t="s">
        <v>7512</v>
      </c>
      <c r="C11179" s="2">
        <v>44046.071527777778</v>
      </c>
      <c r="D11179" s="2">
        <v>44046.1</v>
      </c>
      <c r="E11179" t="s">
        <v>5630</v>
      </c>
    </row>
    <row r="11180" spans="1:5" x14ac:dyDescent="0.2">
      <c r="A11180" t="s">
        <v>7511</v>
      </c>
      <c r="B11180" t="s">
        <v>7512</v>
      </c>
      <c r="C11180" s="2">
        <v>44046.071527777778</v>
      </c>
      <c r="D11180" s="2">
        <v>44046.1</v>
      </c>
      <c r="E11180" t="s">
        <v>1221</v>
      </c>
    </row>
    <row r="11181" spans="1:5" x14ac:dyDescent="0.2">
      <c r="A11181" t="s">
        <v>7511</v>
      </c>
      <c r="B11181" t="s">
        <v>7512</v>
      </c>
      <c r="C11181" s="2">
        <v>44046.071527777778</v>
      </c>
      <c r="D11181" s="2">
        <v>44046.1</v>
      </c>
      <c r="E11181" t="s">
        <v>1222</v>
      </c>
    </row>
    <row r="11182" spans="1:5" x14ac:dyDescent="0.2">
      <c r="A11182" t="s">
        <v>7511</v>
      </c>
      <c r="B11182" t="s">
        <v>7512</v>
      </c>
      <c r="C11182" s="2">
        <v>44046.071527777778</v>
      </c>
      <c r="D11182" s="2">
        <v>44046.1</v>
      </c>
      <c r="E11182" t="s">
        <v>1223</v>
      </c>
    </row>
    <row r="11183" spans="1:5" x14ac:dyDescent="0.2">
      <c r="A11183" t="s">
        <v>7511</v>
      </c>
      <c r="B11183" t="s">
        <v>7512</v>
      </c>
      <c r="C11183" s="2">
        <v>44046.071527777778</v>
      </c>
      <c r="D11183" s="2">
        <v>44046.1</v>
      </c>
      <c r="E11183" t="s">
        <v>7815</v>
      </c>
    </row>
    <row r="11184" spans="1:5" x14ac:dyDescent="0.2">
      <c r="A11184" t="s">
        <v>7511</v>
      </c>
      <c r="B11184" t="s">
        <v>7512</v>
      </c>
      <c r="C11184" s="2">
        <v>44046.071527777778</v>
      </c>
      <c r="D11184" s="2">
        <v>44046.1</v>
      </c>
      <c r="E11184" t="s">
        <v>7816</v>
      </c>
    </row>
    <row r="11185" spans="1:5" x14ac:dyDescent="0.2">
      <c r="A11185" t="s">
        <v>7511</v>
      </c>
      <c r="B11185" t="s">
        <v>7512</v>
      </c>
      <c r="C11185" s="2">
        <v>44046.071527777778</v>
      </c>
      <c r="D11185" s="2">
        <v>44046.1</v>
      </c>
      <c r="E11185" t="s">
        <v>1227</v>
      </c>
    </row>
    <row r="11186" spans="1:5" x14ac:dyDescent="0.2">
      <c r="A11186" t="s">
        <v>7511</v>
      </c>
      <c r="B11186" t="s">
        <v>7512</v>
      </c>
      <c r="C11186" s="2">
        <v>44046.071527777778</v>
      </c>
      <c r="D11186" s="2">
        <v>44046.1</v>
      </c>
      <c r="E11186" t="s">
        <v>1228</v>
      </c>
    </row>
    <row r="11187" spans="1:5" x14ac:dyDescent="0.2">
      <c r="A11187" t="s">
        <v>7511</v>
      </c>
      <c r="B11187" t="s">
        <v>7512</v>
      </c>
      <c r="C11187" s="2">
        <v>44046.071527777778</v>
      </c>
      <c r="D11187" s="2">
        <v>44046.1</v>
      </c>
      <c r="E11187" t="s">
        <v>7817</v>
      </c>
    </row>
    <row r="11188" spans="1:5" x14ac:dyDescent="0.2">
      <c r="A11188" t="s">
        <v>7511</v>
      </c>
      <c r="B11188" t="s">
        <v>7512</v>
      </c>
      <c r="C11188" s="2">
        <v>44046.071527777778</v>
      </c>
      <c r="D11188" s="2">
        <v>44046.1</v>
      </c>
      <c r="E11188" t="s">
        <v>1229</v>
      </c>
    </row>
    <row r="11189" spans="1:5" x14ac:dyDescent="0.2">
      <c r="A11189" t="s">
        <v>7511</v>
      </c>
      <c r="B11189" t="s">
        <v>7512</v>
      </c>
      <c r="C11189" s="2">
        <v>44046.071527777778</v>
      </c>
      <c r="D11189" s="2">
        <v>44046.1</v>
      </c>
      <c r="E11189" t="s">
        <v>1230</v>
      </c>
    </row>
    <row r="11190" spans="1:5" x14ac:dyDescent="0.2">
      <c r="A11190" t="s">
        <v>7511</v>
      </c>
      <c r="B11190" t="s">
        <v>7512</v>
      </c>
      <c r="C11190" s="2">
        <v>44046.071527777778</v>
      </c>
      <c r="D11190" s="2">
        <v>44046.1</v>
      </c>
      <c r="E11190" t="s">
        <v>5633</v>
      </c>
    </row>
    <row r="11191" spans="1:5" x14ac:dyDescent="0.2">
      <c r="A11191" t="s">
        <v>7511</v>
      </c>
      <c r="B11191" t="s">
        <v>7512</v>
      </c>
      <c r="C11191" s="2">
        <v>44046.071527777778</v>
      </c>
      <c r="D11191" s="2">
        <v>44046.1</v>
      </c>
      <c r="E11191" t="s">
        <v>7818</v>
      </c>
    </row>
    <row r="11192" spans="1:5" x14ac:dyDescent="0.2">
      <c r="A11192" t="s">
        <v>7511</v>
      </c>
      <c r="B11192" t="s">
        <v>7512</v>
      </c>
      <c r="C11192" s="2">
        <v>44046.071527777778</v>
      </c>
      <c r="D11192" s="2">
        <v>44046.1</v>
      </c>
      <c r="E11192" t="s">
        <v>5636</v>
      </c>
    </row>
    <row r="11193" spans="1:5" x14ac:dyDescent="0.2">
      <c r="A11193" t="s">
        <v>7511</v>
      </c>
      <c r="B11193" t="s">
        <v>7512</v>
      </c>
      <c r="C11193" s="2">
        <v>44046.071527777778</v>
      </c>
      <c r="D11193" s="2">
        <v>44046.1</v>
      </c>
      <c r="E11193" t="s">
        <v>1232</v>
      </c>
    </row>
    <row r="11194" spans="1:5" x14ac:dyDescent="0.2">
      <c r="A11194" t="s">
        <v>7511</v>
      </c>
      <c r="B11194" t="s">
        <v>7512</v>
      </c>
      <c r="C11194" s="2">
        <v>44046.071527777778</v>
      </c>
      <c r="D11194" s="2">
        <v>44046.1</v>
      </c>
      <c r="E11194" t="s">
        <v>5638</v>
      </c>
    </row>
    <row r="11195" spans="1:5" x14ac:dyDescent="0.2">
      <c r="A11195" t="s">
        <v>7511</v>
      </c>
      <c r="B11195" t="s">
        <v>7512</v>
      </c>
      <c r="C11195" s="2">
        <v>44046.071527777778</v>
      </c>
      <c r="D11195" s="2">
        <v>44046.1</v>
      </c>
      <c r="E11195" t="s">
        <v>5639</v>
      </c>
    </row>
    <row r="11196" spans="1:5" x14ac:dyDescent="0.2">
      <c r="A11196" t="s">
        <v>7511</v>
      </c>
      <c r="B11196" t="s">
        <v>7512</v>
      </c>
      <c r="C11196" s="2">
        <v>44046.071527777778</v>
      </c>
      <c r="D11196" s="2">
        <v>44046.1</v>
      </c>
      <c r="E11196" t="s">
        <v>1233</v>
      </c>
    </row>
    <row r="11197" spans="1:5" x14ac:dyDescent="0.2">
      <c r="A11197" t="s">
        <v>7511</v>
      </c>
      <c r="B11197" t="s">
        <v>7512</v>
      </c>
      <c r="C11197" s="2">
        <v>44046.071527777778</v>
      </c>
      <c r="D11197" s="2">
        <v>44046.1</v>
      </c>
      <c r="E11197" t="s">
        <v>7819</v>
      </c>
    </row>
    <row r="11198" spans="1:5" x14ac:dyDescent="0.2">
      <c r="A11198" t="s">
        <v>7511</v>
      </c>
      <c r="B11198" t="s">
        <v>7512</v>
      </c>
      <c r="C11198" s="2">
        <v>44046.071527777778</v>
      </c>
      <c r="D11198" s="2">
        <v>44046.1</v>
      </c>
      <c r="E11198" t="s">
        <v>7820</v>
      </c>
    </row>
    <row r="11199" spans="1:5" x14ac:dyDescent="0.2">
      <c r="A11199" t="s">
        <v>7511</v>
      </c>
      <c r="B11199" t="s">
        <v>7512</v>
      </c>
      <c r="C11199" s="2">
        <v>44046.071527777778</v>
      </c>
      <c r="D11199" s="2">
        <v>44046.1</v>
      </c>
      <c r="E11199" t="s">
        <v>5640</v>
      </c>
    </row>
    <row r="11200" spans="1:5" x14ac:dyDescent="0.2">
      <c r="A11200" t="s">
        <v>7511</v>
      </c>
      <c r="B11200" t="s">
        <v>7512</v>
      </c>
      <c r="C11200" s="2">
        <v>44046.071527777778</v>
      </c>
      <c r="D11200" s="2">
        <v>44046.1</v>
      </c>
      <c r="E11200" t="s">
        <v>1235</v>
      </c>
    </row>
    <row r="11201" spans="1:5" x14ac:dyDescent="0.2">
      <c r="A11201" t="s">
        <v>7511</v>
      </c>
      <c r="B11201" t="s">
        <v>7512</v>
      </c>
      <c r="C11201" s="2">
        <v>44046.071527777778</v>
      </c>
      <c r="D11201" s="2">
        <v>44046.1</v>
      </c>
      <c r="E11201" t="s">
        <v>1237</v>
      </c>
    </row>
    <row r="11202" spans="1:5" x14ac:dyDescent="0.2">
      <c r="A11202" t="s">
        <v>7511</v>
      </c>
      <c r="B11202" t="s">
        <v>7512</v>
      </c>
      <c r="C11202" s="2">
        <v>44046.071527777778</v>
      </c>
      <c r="D11202" s="2">
        <v>44046.1</v>
      </c>
      <c r="E11202" t="s">
        <v>5641</v>
      </c>
    </row>
    <row r="11203" spans="1:5" x14ac:dyDescent="0.2">
      <c r="A11203" t="s">
        <v>7511</v>
      </c>
      <c r="B11203" t="s">
        <v>7512</v>
      </c>
      <c r="C11203" s="2">
        <v>44046.071527777778</v>
      </c>
      <c r="D11203" s="2">
        <v>44046.1</v>
      </c>
      <c r="E11203" t="s">
        <v>1242</v>
      </c>
    </row>
    <row r="11204" spans="1:5" x14ac:dyDescent="0.2">
      <c r="A11204" t="s">
        <v>7511</v>
      </c>
      <c r="B11204" t="s">
        <v>7512</v>
      </c>
      <c r="C11204" s="2">
        <v>44046.071527777778</v>
      </c>
      <c r="D11204" s="2">
        <v>44046.1</v>
      </c>
      <c r="E11204" t="s">
        <v>5644</v>
      </c>
    </row>
    <row r="11205" spans="1:5" x14ac:dyDescent="0.2">
      <c r="A11205" t="s">
        <v>7511</v>
      </c>
      <c r="B11205" t="s">
        <v>7512</v>
      </c>
      <c r="C11205" s="2">
        <v>44046.071527777778</v>
      </c>
      <c r="D11205" s="2">
        <v>44046.1</v>
      </c>
      <c r="E11205" t="s">
        <v>5645</v>
      </c>
    </row>
    <row r="11206" spans="1:5" x14ac:dyDescent="0.2">
      <c r="A11206" t="s">
        <v>7511</v>
      </c>
      <c r="B11206" t="s">
        <v>7512</v>
      </c>
      <c r="C11206" s="2">
        <v>44046.071527777778</v>
      </c>
      <c r="D11206" s="2">
        <v>44046.1</v>
      </c>
      <c r="E11206" t="s">
        <v>1244</v>
      </c>
    </row>
    <row r="11207" spans="1:5" x14ac:dyDescent="0.2">
      <c r="A11207" t="s">
        <v>7511</v>
      </c>
      <c r="B11207" t="s">
        <v>7512</v>
      </c>
      <c r="C11207" s="2">
        <v>44046.071527777778</v>
      </c>
      <c r="D11207" s="2">
        <v>44046.1</v>
      </c>
      <c r="E11207" t="s">
        <v>1245</v>
      </c>
    </row>
    <row r="11208" spans="1:5" x14ac:dyDescent="0.2">
      <c r="A11208" t="s">
        <v>7511</v>
      </c>
      <c r="B11208" t="s">
        <v>7512</v>
      </c>
      <c r="C11208" s="2">
        <v>44046.071527777778</v>
      </c>
      <c r="D11208" s="2">
        <v>44046.1</v>
      </c>
      <c r="E11208" t="s">
        <v>1246</v>
      </c>
    </row>
    <row r="11209" spans="1:5" x14ac:dyDescent="0.2">
      <c r="A11209" t="s">
        <v>7511</v>
      </c>
      <c r="B11209" t="s">
        <v>7512</v>
      </c>
      <c r="C11209" s="2">
        <v>44046.071527777778</v>
      </c>
      <c r="D11209" s="2">
        <v>44046.1</v>
      </c>
      <c r="E11209" t="s">
        <v>7821</v>
      </c>
    </row>
    <row r="11210" spans="1:5" x14ac:dyDescent="0.2">
      <c r="A11210" t="s">
        <v>7511</v>
      </c>
      <c r="B11210" t="s">
        <v>7512</v>
      </c>
      <c r="C11210" s="2">
        <v>44046.071527777778</v>
      </c>
      <c r="D11210" s="2">
        <v>44046.1</v>
      </c>
      <c r="E11210" t="s">
        <v>7822</v>
      </c>
    </row>
    <row r="11211" spans="1:5" x14ac:dyDescent="0.2">
      <c r="A11211" t="s">
        <v>7511</v>
      </c>
      <c r="B11211" t="s">
        <v>7512</v>
      </c>
      <c r="C11211" s="2">
        <v>44046.071527777778</v>
      </c>
      <c r="D11211" s="2">
        <v>44046.1</v>
      </c>
      <c r="E11211" t="s">
        <v>1248</v>
      </c>
    </row>
    <row r="11212" spans="1:5" x14ac:dyDescent="0.2">
      <c r="A11212" t="s">
        <v>7511</v>
      </c>
      <c r="B11212" t="s">
        <v>7512</v>
      </c>
      <c r="C11212" s="2">
        <v>44046.071527777778</v>
      </c>
      <c r="D11212" s="2">
        <v>44046.1</v>
      </c>
      <c r="E11212" t="s">
        <v>5648</v>
      </c>
    </row>
    <row r="11213" spans="1:5" x14ac:dyDescent="0.2">
      <c r="A11213" t="s">
        <v>7511</v>
      </c>
      <c r="B11213" t="s">
        <v>7512</v>
      </c>
      <c r="C11213" s="2">
        <v>44046.071527777778</v>
      </c>
      <c r="D11213" s="2">
        <v>44046.1</v>
      </c>
      <c r="E11213" t="s">
        <v>5651</v>
      </c>
    </row>
    <row r="11214" spans="1:5" x14ac:dyDescent="0.2">
      <c r="A11214" t="s">
        <v>7511</v>
      </c>
      <c r="B11214" t="s">
        <v>7512</v>
      </c>
      <c r="C11214" s="2">
        <v>44046.071527777778</v>
      </c>
      <c r="D11214" s="2">
        <v>44046.1</v>
      </c>
      <c r="E11214" t="s">
        <v>5652</v>
      </c>
    </row>
    <row r="11215" spans="1:5" x14ac:dyDescent="0.2">
      <c r="A11215" t="s">
        <v>7511</v>
      </c>
      <c r="B11215" t="s">
        <v>7512</v>
      </c>
      <c r="C11215" s="2">
        <v>44046.071527777778</v>
      </c>
      <c r="D11215" s="2">
        <v>44046.1</v>
      </c>
      <c r="E11215" t="s">
        <v>7823</v>
      </c>
    </row>
    <row r="11216" spans="1:5" x14ac:dyDescent="0.2">
      <c r="A11216" t="s">
        <v>7511</v>
      </c>
      <c r="B11216" t="s">
        <v>7512</v>
      </c>
      <c r="C11216" s="2">
        <v>44046.071527777778</v>
      </c>
      <c r="D11216" s="2">
        <v>44046.1</v>
      </c>
      <c r="E11216" t="s">
        <v>7824</v>
      </c>
    </row>
    <row r="11217" spans="1:5" x14ac:dyDescent="0.2">
      <c r="A11217" t="s">
        <v>7511</v>
      </c>
      <c r="B11217" t="s">
        <v>7512</v>
      </c>
      <c r="C11217" s="2">
        <v>44046.071527777778</v>
      </c>
      <c r="D11217" s="2">
        <v>44046.1</v>
      </c>
      <c r="E11217" t="s">
        <v>1251</v>
      </c>
    </row>
    <row r="11218" spans="1:5" x14ac:dyDescent="0.2">
      <c r="A11218" t="s">
        <v>7511</v>
      </c>
      <c r="B11218" t="s">
        <v>7512</v>
      </c>
      <c r="C11218" s="2">
        <v>44046.071527777778</v>
      </c>
      <c r="D11218" s="2">
        <v>44046.1</v>
      </c>
      <c r="E11218" t="s">
        <v>1252</v>
      </c>
    </row>
    <row r="11219" spans="1:5" x14ac:dyDescent="0.2">
      <c r="A11219" t="s">
        <v>7511</v>
      </c>
      <c r="B11219" t="s">
        <v>7512</v>
      </c>
      <c r="C11219" s="2">
        <v>44046.071527777778</v>
      </c>
      <c r="D11219" s="2">
        <v>44046.1</v>
      </c>
      <c r="E11219" t="s">
        <v>1253</v>
      </c>
    </row>
    <row r="11220" spans="1:5" x14ac:dyDescent="0.2">
      <c r="A11220" t="s">
        <v>7511</v>
      </c>
      <c r="B11220" t="s">
        <v>7512</v>
      </c>
      <c r="C11220" s="2">
        <v>44046.071527777778</v>
      </c>
      <c r="D11220" s="2">
        <v>44046.1</v>
      </c>
      <c r="E11220" t="s">
        <v>7825</v>
      </c>
    </row>
    <row r="11221" spans="1:5" x14ac:dyDescent="0.2">
      <c r="A11221" t="s">
        <v>7511</v>
      </c>
      <c r="B11221" t="s">
        <v>7512</v>
      </c>
      <c r="C11221" s="2">
        <v>44046.071527777778</v>
      </c>
      <c r="D11221" s="2">
        <v>44046.1</v>
      </c>
      <c r="E11221" t="s">
        <v>5653</v>
      </c>
    </row>
    <row r="11222" spans="1:5" x14ac:dyDescent="0.2">
      <c r="A11222" t="s">
        <v>7511</v>
      </c>
      <c r="B11222" t="s">
        <v>7512</v>
      </c>
      <c r="C11222" s="2">
        <v>44046.071527777778</v>
      </c>
      <c r="D11222" s="2">
        <v>44046.1</v>
      </c>
      <c r="E11222" t="s">
        <v>5654</v>
      </c>
    </row>
    <row r="11223" spans="1:5" x14ac:dyDescent="0.2">
      <c r="A11223" t="s">
        <v>7511</v>
      </c>
      <c r="B11223" t="s">
        <v>7512</v>
      </c>
      <c r="C11223" s="2">
        <v>44046.071527777778</v>
      </c>
      <c r="D11223" s="2">
        <v>44046.1</v>
      </c>
      <c r="E11223" t="s">
        <v>1256</v>
      </c>
    </row>
    <row r="11224" spans="1:5" x14ac:dyDescent="0.2">
      <c r="A11224" t="s">
        <v>7511</v>
      </c>
      <c r="B11224" t="s">
        <v>7512</v>
      </c>
      <c r="C11224" s="2">
        <v>44046.071527777778</v>
      </c>
      <c r="D11224" s="2">
        <v>44046.1</v>
      </c>
      <c r="E11224" t="s">
        <v>5657</v>
      </c>
    </row>
    <row r="11225" spans="1:5" x14ac:dyDescent="0.2">
      <c r="A11225" t="s">
        <v>7511</v>
      </c>
      <c r="B11225" t="s">
        <v>7512</v>
      </c>
      <c r="C11225" s="2">
        <v>44046.071527777778</v>
      </c>
      <c r="D11225" s="2">
        <v>44046.1</v>
      </c>
      <c r="E11225" t="s">
        <v>1257</v>
      </c>
    </row>
    <row r="11226" spans="1:5" x14ac:dyDescent="0.2">
      <c r="A11226" t="s">
        <v>7511</v>
      </c>
      <c r="B11226" t="s">
        <v>7512</v>
      </c>
      <c r="C11226" s="2">
        <v>44046.071527777778</v>
      </c>
      <c r="D11226" s="2">
        <v>44046.1</v>
      </c>
      <c r="E11226" t="s">
        <v>1258</v>
      </c>
    </row>
    <row r="11227" spans="1:5" x14ac:dyDescent="0.2">
      <c r="A11227" t="s">
        <v>7511</v>
      </c>
      <c r="B11227" t="s">
        <v>7512</v>
      </c>
      <c r="C11227" s="2">
        <v>44046.071527777778</v>
      </c>
      <c r="D11227" s="2">
        <v>44046.1</v>
      </c>
      <c r="E11227" t="s">
        <v>7826</v>
      </c>
    </row>
    <row r="11228" spans="1:5" x14ac:dyDescent="0.2">
      <c r="A11228" t="s">
        <v>7511</v>
      </c>
      <c r="B11228" t="s">
        <v>7512</v>
      </c>
      <c r="C11228" s="2">
        <v>44046.071527777778</v>
      </c>
      <c r="D11228" s="2">
        <v>44046.1</v>
      </c>
      <c r="E11228" t="s">
        <v>1259</v>
      </c>
    </row>
    <row r="11229" spans="1:5" x14ac:dyDescent="0.2">
      <c r="A11229" t="s">
        <v>7511</v>
      </c>
      <c r="B11229" t="s">
        <v>7512</v>
      </c>
      <c r="C11229" s="2">
        <v>44046.071527777778</v>
      </c>
      <c r="D11229" s="2">
        <v>44046.1</v>
      </c>
      <c r="E11229" t="s">
        <v>1262</v>
      </c>
    </row>
    <row r="11230" spans="1:5" x14ac:dyDescent="0.2">
      <c r="A11230" t="s">
        <v>7511</v>
      </c>
      <c r="B11230" t="s">
        <v>7512</v>
      </c>
      <c r="C11230" s="2">
        <v>44046.071527777778</v>
      </c>
      <c r="D11230" s="2">
        <v>44046.1</v>
      </c>
      <c r="E11230" t="s">
        <v>5660</v>
      </c>
    </row>
    <row r="11231" spans="1:5" x14ac:dyDescent="0.2">
      <c r="A11231" t="s">
        <v>7511</v>
      </c>
      <c r="B11231" t="s">
        <v>7512</v>
      </c>
      <c r="C11231" s="2">
        <v>44046.071527777778</v>
      </c>
      <c r="D11231" s="2">
        <v>44046.1</v>
      </c>
      <c r="E11231" t="s">
        <v>5661</v>
      </c>
    </row>
    <row r="11232" spans="1:5" x14ac:dyDescent="0.2">
      <c r="A11232" t="s">
        <v>7511</v>
      </c>
      <c r="B11232" t="s">
        <v>7512</v>
      </c>
      <c r="C11232" s="2">
        <v>44046.071527777778</v>
      </c>
      <c r="D11232" s="2">
        <v>44046.1</v>
      </c>
      <c r="E11232" t="s">
        <v>1263</v>
      </c>
    </row>
    <row r="11233" spans="1:5" x14ac:dyDescent="0.2">
      <c r="A11233" t="s">
        <v>7511</v>
      </c>
      <c r="B11233" t="s">
        <v>7512</v>
      </c>
      <c r="C11233" s="2">
        <v>44046.071527777778</v>
      </c>
      <c r="D11233" s="2">
        <v>44046.1</v>
      </c>
      <c r="E11233" t="s">
        <v>5663</v>
      </c>
    </row>
    <row r="11234" spans="1:5" x14ac:dyDescent="0.2">
      <c r="A11234" t="s">
        <v>7511</v>
      </c>
      <c r="B11234" t="s">
        <v>7512</v>
      </c>
      <c r="C11234" s="2">
        <v>44046.071527777778</v>
      </c>
      <c r="D11234" s="2">
        <v>44046.1</v>
      </c>
      <c r="E11234" t="s">
        <v>1266</v>
      </c>
    </row>
    <row r="11235" spans="1:5" x14ac:dyDescent="0.2">
      <c r="A11235" t="s">
        <v>7511</v>
      </c>
      <c r="B11235" t="s">
        <v>7512</v>
      </c>
      <c r="C11235" s="2">
        <v>44046.071527777778</v>
      </c>
      <c r="D11235" s="2">
        <v>44046.1</v>
      </c>
      <c r="E11235" t="s">
        <v>1268</v>
      </c>
    </row>
    <row r="11236" spans="1:5" x14ac:dyDescent="0.2">
      <c r="A11236" t="s">
        <v>7511</v>
      </c>
      <c r="B11236" t="s">
        <v>7512</v>
      </c>
      <c r="C11236" s="2">
        <v>44046.071527777778</v>
      </c>
      <c r="D11236" s="2">
        <v>44046.1</v>
      </c>
      <c r="E11236" t="s">
        <v>1270</v>
      </c>
    </row>
    <row r="11237" spans="1:5" x14ac:dyDescent="0.2">
      <c r="A11237" t="s">
        <v>7511</v>
      </c>
      <c r="B11237" t="s">
        <v>7512</v>
      </c>
      <c r="C11237" s="2">
        <v>44046.071527777778</v>
      </c>
      <c r="D11237" s="2">
        <v>44046.1</v>
      </c>
      <c r="E11237" t="s">
        <v>7827</v>
      </c>
    </row>
    <row r="11238" spans="1:5" x14ac:dyDescent="0.2">
      <c r="A11238" t="s">
        <v>7511</v>
      </c>
      <c r="B11238" t="s">
        <v>7512</v>
      </c>
      <c r="C11238" s="2">
        <v>44046.071527777778</v>
      </c>
      <c r="D11238" s="2">
        <v>44046.1</v>
      </c>
      <c r="E11238" t="s">
        <v>1271</v>
      </c>
    </row>
    <row r="11239" spans="1:5" x14ac:dyDescent="0.2">
      <c r="A11239" t="s">
        <v>7511</v>
      </c>
      <c r="B11239" t="s">
        <v>7512</v>
      </c>
      <c r="C11239" s="2">
        <v>44046.071527777778</v>
      </c>
      <c r="D11239" s="2">
        <v>44046.1</v>
      </c>
      <c r="E11239" t="s">
        <v>5666</v>
      </c>
    </row>
    <row r="11240" spans="1:5" x14ac:dyDescent="0.2">
      <c r="A11240" t="s">
        <v>7511</v>
      </c>
      <c r="B11240" t="s">
        <v>7512</v>
      </c>
      <c r="C11240" s="2">
        <v>44046.071527777778</v>
      </c>
      <c r="D11240" s="2">
        <v>44046.1</v>
      </c>
      <c r="E11240" t="s">
        <v>1273</v>
      </c>
    </row>
    <row r="11241" spans="1:5" x14ac:dyDescent="0.2">
      <c r="A11241" t="s">
        <v>7511</v>
      </c>
      <c r="B11241" t="s">
        <v>7512</v>
      </c>
      <c r="C11241" s="2">
        <v>44046.071527777778</v>
      </c>
      <c r="D11241" s="2">
        <v>44046.1</v>
      </c>
      <c r="E11241" t="s">
        <v>1275</v>
      </c>
    </row>
    <row r="11242" spans="1:5" x14ac:dyDescent="0.2">
      <c r="A11242" t="s">
        <v>7511</v>
      </c>
      <c r="B11242" t="s">
        <v>7512</v>
      </c>
      <c r="C11242" s="2">
        <v>44046.071527777778</v>
      </c>
      <c r="D11242" s="2">
        <v>44046.1</v>
      </c>
      <c r="E11242" t="s">
        <v>7828</v>
      </c>
    </row>
    <row r="11243" spans="1:5" x14ac:dyDescent="0.2">
      <c r="A11243" t="s">
        <v>7511</v>
      </c>
      <c r="B11243" t="s">
        <v>7512</v>
      </c>
      <c r="C11243" s="2">
        <v>44046.071527777778</v>
      </c>
      <c r="D11243" s="2">
        <v>44046.1</v>
      </c>
      <c r="E11243" t="s">
        <v>1278</v>
      </c>
    </row>
    <row r="11244" spans="1:5" x14ac:dyDescent="0.2">
      <c r="A11244" t="s">
        <v>7511</v>
      </c>
      <c r="B11244" t="s">
        <v>7512</v>
      </c>
      <c r="C11244" s="2">
        <v>44046.071527777778</v>
      </c>
      <c r="D11244" s="2">
        <v>44046.1</v>
      </c>
      <c r="E11244" t="s">
        <v>1279</v>
      </c>
    </row>
    <row r="11245" spans="1:5" x14ac:dyDescent="0.2">
      <c r="A11245" t="s">
        <v>7511</v>
      </c>
      <c r="B11245" t="s">
        <v>7512</v>
      </c>
      <c r="C11245" s="2">
        <v>44046.071527777778</v>
      </c>
      <c r="D11245" s="2">
        <v>44046.1</v>
      </c>
      <c r="E11245" t="s">
        <v>1280</v>
      </c>
    </row>
    <row r="11246" spans="1:5" x14ac:dyDescent="0.2">
      <c r="A11246" t="s">
        <v>7511</v>
      </c>
      <c r="B11246" t="s">
        <v>7512</v>
      </c>
      <c r="C11246" s="2">
        <v>44046.071527777778</v>
      </c>
      <c r="D11246" s="2">
        <v>44046.1</v>
      </c>
      <c r="E11246" t="s">
        <v>7829</v>
      </c>
    </row>
    <row r="11247" spans="1:5" x14ac:dyDescent="0.2">
      <c r="A11247" t="s">
        <v>7511</v>
      </c>
      <c r="B11247" t="s">
        <v>7512</v>
      </c>
      <c r="C11247" s="2">
        <v>44046.071527777778</v>
      </c>
      <c r="D11247" s="2">
        <v>44046.1</v>
      </c>
      <c r="E11247" t="s">
        <v>5668</v>
      </c>
    </row>
    <row r="11248" spans="1:5" x14ac:dyDescent="0.2">
      <c r="A11248" t="s">
        <v>7511</v>
      </c>
      <c r="B11248" t="s">
        <v>7512</v>
      </c>
      <c r="C11248" s="2">
        <v>44046.071527777778</v>
      </c>
      <c r="D11248" s="2">
        <v>44046.1</v>
      </c>
      <c r="E11248" t="s">
        <v>1282</v>
      </c>
    </row>
    <row r="11249" spans="1:5" x14ac:dyDescent="0.2">
      <c r="A11249" t="s">
        <v>7511</v>
      </c>
      <c r="B11249" t="s">
        <v>7512</v>
      </c>
      <c r="C11249" s="2">
        <v>44046.071527777778</v>
      </c>
      <c r="D11249" s="2">
        <v>44046.1</v>
      </c>
      <c r="E11249" t="s">
        <v>1283</v>
      </c>
    </row>
    <row r="11250" spans="1:5" x14ac:dyDescent="0.2">
      <c r="A11250" t="s">
        <v>7511</v>
      </c>
      <c r="B11250" t="s">
        <v>7512</v>
      </c>
      <c r="C11250" s="2">
        <v>44046.071527777778</v>
      </c>
      <c r="D11250" s="2">
        <v>44046.1</v>
      </c>
      <c r="E11250" t="s">
        <v>7830</v>
      </c>
    </row>
    <row r="11251" spans="1:5" x14ac:dyDescent="0.2">
      <c r="A11251" t="s">
        <v>7511</v>
      </c>
      <c r="B11251" t="s">
        <v>7512</v>
      </c>
      <c r="C11251" s="2">
        <v>44046.071527777778</v>
      </c>
      <c r="D11251" s="2">
        <v>44046.1</v>
      </c>
      <c r="E11251" t="s">
        <v>1285</v>
      </c>
    </row>
    <row r="11252" spans="1:5" x14ac:dyDescent="0.2">
      <c r="A11252" t="s">
        <v>7511</v>
      </c>
      <c r="B11252" t="s">
        <v>7512</v>
      </c>
      <c r="C11252" s="2">
        <v>44046.071527777778</v>
      </c>
      <c r="D11252" s="2">
        <v>44046.1</v>
      </c>
      <c r="E11252" t="s">
        <v>1287</v>
      </c>
    </row>
    <row r="11253" spans="1:5" x14ac:dyDescent="0.2">
      <c r="A11253" t="s">
        <v>7511</v>
      </c>
      <c r="B11253" t="s">
        <v>7512</v>
      </c>
      <c r="C11253" s="2">
        <v>44046.071527777778</v>
      </c>
      <c r="D11253" s="2">
        <v>44046.1</v>
      </c>
      <c r="E11253" t="s">
        <v>1288</v>
      </c>
    </row>
    <row r="11254" spans="1:5" x14ac:dyDescent="0.2">
      <c r="A11254" t="s">
        <v>7511</v>
      </c>
      <c r="B11254" t="s">
        <v>7512</v>
      </c>
      <c r="C11254" s="2">
        <v>44046.071527777778</v>
      </c>
      <c r="D11254" s="2">
        <v>44046.1</v>
      </c>
      <c r="E11254" t="s">
        <v>5671</v>
      </c>
    </row>
    <row r="11255" spans="1:5" x14ac:dyDescent="0.2">
      <c r="A11255" t="s">
        <v>7511</v>
      </c>
      <c r="B11255" t="s">
        <v>7512</v>
      </c>
      <c r="C11255" s="2">
        <v>44046.071527777778</v>
      </c>
      <c r="D11255" s="2">
        <v>44046.1</v>
      </c>
      <c r="E11255" t="s">
        <v>7831</v>
      </c>
    </row>
    <row r="11256" spans="1:5" x14ac:dyDescent="0.2">
      <c r="A11256" t="s">
        <v>7511</v>
      </c>
      <c r="B11256" t="s">
        <v>7512</v>
      </c>
      <c r="C11256" s="2">
        <v>44046.071527777778</v>
      </c>
      <c r="D11256" s="2">
        <v>44046.1</v>
      </c>
      <c r="E11256" t="s">
        <v>7832</v>
      </c>
    </row>
    <row r="11257" spans="1:5" x14ac:dyDescent="0.2">
      <c r="A11257" t="s">
        <v>7511</v>
      </c>
      <c r="B11257" t="s">
        <v>7512</v>
      </c>
      <c r="C11257" s="2">
        <v>44046.071527777778</v>
      </c>
      <c r="D11257" s="2">
        <v>44046.1</v>
      </c>
      <c r="E11257" t="s">
        <v>5672</v>
      </c>
    </row>
    <row r="11258" spans="1:5" x14ac:dyDescent="0.2">
      <c r="A11258" t="s">
        <v>7511</v>
      </c>
      <c r="B11258" t="s">
        <v>7512</v>
      </c>
      <c r="C11258" s="2">
        <v>44046.071527777778</v>
      </c>
      <c r="D11258" s="2">
        <v>44046.1</v>
      </c>
      <c r="E11258" t="s">
        <v>1291</v>
      </c>
    </row>
    <row r="11259" spans="1:5" x14ac:dyDescent="0.2">
      <c r="A11259" t="s">
        <v>7511</v>
      </c>
      <c r="B11259" t="s">
        <v>7512</v>
      </c>
      <c r="C11259" s="2">
        <v>44046.071527777778</v>
      </c>
      <c r="D11259" s="2">
        <v>44046.1</v>
      </c>
      <c r="E11259" t="s">
        <v>7833</v>
      </c>
    </row>
    <row r="11260" spans="1:5" x14ac:dyDescent="0.2">
      <c r="A11260" t="s">
        <v>7511</v>
      </c>
      <c r="B11260" t="s">
        <v>7512</v>
      </c>
      <c r="C11260" s="2">
        <v>44046.071527777778</v>
      </c>
      <c r="D11260" s="2">
        <v>44046.1</v>
      </c>
      <c r="E11260" t="s">
        <v>5674</v>
      </c>
    </row>
    <row r="11261" spans="1:5" x14ac:dyDescent="0.2">
      <c r="A11261" t="s">
        <v>7511</v>
      </c>
      <c r="B11261" t="s">
        <v>7512</v>
      </c>
      <c r="C11261" s="2">
        <v>44046.071527777778</v>
      </c>
      <c r="D11261" s="2">
        <v>44046.1</v>
      </c>
      <c r="E11261" t="s">
        <v>7834</v>
      </c>
    </row>
    <row r="11262" spans="1:5" x14ac:dyDescent="0.2">
      <c r="A11262" t="s">
        <v>7511</v>
      </c>
      <c r="B11262" t="s">
        <v>7512</v>
      </c>
      <c r="C11262" s="2">
        <v>44046.071527777778</v>
      </c>
      <c r="D11262" s="2">
        <v>44046.1</v>
      </c>
      <c r="E11262" t="s">
        <v>1295</v>
      </c>
    </row>
    <row r="11263" spans="1:5" x14ac:dyDescent="0.2">
      <c r="A11263" t="s">
        <v>7511</v>
      </c>
      <c r="B11263" t="s">
        <v>7512</v>
      </c>
      <c r="C11263" s="2">
        <v>44046.071527777778</v>
      </c>
      <c r="D11263" s="2">
        <v>44046.1</v>
      </c>
      <c r="E11263" t="s">
        <v>1296</v>
      </c>
    </row>
    <row r="11264" spans="1:5" x14ac:dyDescent="0.2">
      <c r="A11264" t="s">
        <v>7511</v>
      </c>
      <c r="B11264" t="s">
        <v>7512</v>
      </c>
      <c r="C11264" s="2">
        <v>44046.071527777778</v>
      </c>
      <c r="D11264" s="2">
        <v>44046.1</v>
      </c>
      <c r="E11264" t="s">
        <v>1298</v>
      </c>
    </row>
    <row r="11265" spans="1:5" x14ac:dyDescent="0.2">
      <c r="A11265" t="s">
        <v>7511</v>
      </c>
      <c r="B11265" t="s">
        <v>7512</v>
      </c>
      <c r="C11265" s="2">
        <v>44046.071527777778</v>
      </c>
      <c r="D11265" s="2">
        <v>44046.1</v>
      </c>
      <c r="E11265" t="s">
        <v>5676</v>
      </c>
    </row>
    <row r="11266" spans="1:5" x14ac:dyDescent="0.2">
      <c r="A11266" t="s">
        <v>7511</v>
      </c>
      <c r="B11266" t="s">
        <v>7512</v>
      </c>
      <c r="C11266" s="2">
        <v>44046.071527777778</v>
      </c>
      <c r="D11266" s="2">
        <v>44046.1</v>
      </c>
      <c r="E11266" t="s">
        <v>5677</v>
      </c>
    </row>
    <row r="11267" spans="1:5" x14ac:dyDescent="0.2">
      <c r="A11267" t="s">
        <v>7511</v>
      </c>
      <c r="B11267" t="s">
        <v>7512</v>
      </c>
      <c r="C11267" s="2">
        <v>44046.071527777778</v>
      </c>
      <c r="D11267" s="2">
        <v>44046.1</v>
      </c>
      <c r="E11267" t="s">
        <v>1300</v>
      </c>
    </row>
    <row r="11268" spans="1:5" x14ac:dyDescent="0.2">
      <c r="A11268" t="s">
        <v>7511</v>
      </c>
      <c r="B11268" t="s">
        <v>7512</v>
      </c>
      <c r="C11268" s="2">
        <v>44046.071527777778</v>
      </c>
      <c r="D11268" s="2">
        <v>44046.1</v>
      </c>
      <c r="E11268" t="s">
        <v>7835</v>
      </c>
    </row>
    <row r="11269" spans="1:5" x14ac:dyDescent="0.2">
      <c r="A11269" t="s">
        <v>7511</v>
      </c>
      <c r="B11269" t="s">
        <v>7512</v>
      </c>
      <c r="C11269" s="2">
        <v>44046.071527777778</v>
      </c>
      <c r="D11269" s="2">
        <v>44046.1</v>
      </c>
      <c r="E11269" t="s">
        <v>7836</v>
      </c>
    </row>
    <row r="11270" spans="1:5" x14ac:dyDescent="0.2">
      <c r="A11270" t="s">
        <v>7511</v>
      </c>
      <c r="B11270" t="s">
        <v>7512</v>
      </c>
      <c r="C11270" s="2">
        <v>44046.071527777778</v>
      </c>
      <c r="D11270" s="2">
        <v>44046.1</v>
      </c>
      <c r="E11270" t="s">
        <v>7837</v>
      </c>
    </row>
    <row r="11271" spans="1:5" x14ac:dyDescent="0.2">
      <c r="A11271" t="s">
        <v>7511</v>
      </c>
      <c r="B11271" t="s">
        <v>7512</v>
      </c>
      <c r="C11271" s="2">
        <v>44046.071527777778</v>
      </c>
      <c r="D11271" s="2">
        <v>44046.1</v>
      </c>
      <c r="E11271" t="s">
        <v>5679</v>
      </c>
    </row>
    <row r="11272" spans="1:5" x14ac:dyDescent="0.2">
      <c r="A11272" t="s">
        <v>7511</v>
      </c>
      <c r="B11272" t="s">
        <v>7512</v>
      </c>
      <c r="C11272" s="2">
        <v>44046.071527777778</v>
      </c>
      <c r="D11272" s="2">
        <v>44046.1</v>
      </c>
      <c r="E11272" t="s">
        <v>1303</v>
      </c>
    </row>
    <row r="11273" spans="1:5" x14ac:dyDescent="0.2">
      <c r="A11273" t="s">
        <v>7511</v>
      </c>
      <c r="B11273" t="s">
        <v>7512</v>
      </c>
      <c r="C11273" s="2">
        <v>44046.071527777778</v>
      </c>
      <c r="D11273" s="2">
        <v>44046.1</v>
      </c>
      <c r="E11273" t="s">
        <v>1306</v>
      </c>
    </row>
    <row r="11274" spans="1:5" x14ac:dyDescent="0.2">
      <c r="A11274" t="s">
        <v>7511</v>
      </c>
      <c r="B11274" t="s">
        <v>7512</v>
      </c>
      <c r="C11274" s="2">
        <v>44046.071527777778</v>
      </c>
      <c r="D11274" s="2">
        <v>44046.1</v>
      </c>
      <c r="E11274" t="s">
        <v>1307</v>
      </c>
    </row>
    <row r="11275" spans="1:5" x14ac:dyDescent="0.2">
      <c r="A11275" t="s">
        <v>7511</v>
      </c>
      <c r="B11275" t="s">
        <v>7512</v>
      </c>
      <c r="C11275" s="2">
        <v>44046.071527777778</v>
      </c>
      <c r="D11275" s="2">
        <v>44046.1</v>
      </c>
      <c r="E11275" t="s">
        <v>7838</v>
      </c>
    </row>
    <row r="11276" spans="1:5" x14ac:dyDescent="0.2">
      <c r="A11276" t="s">
        <v>7511</v>
      </c>
      <c r="B11276" t="s">
        <v>7512</v>
      </c>
      <c r="C11276" s="2">
        <v>44046.071527777778</v>
      </c>
      <c r="D11276" s="2">
        <v>44046.1</v>
      </c>
      <c r="E11276" t="s">
        <v>1309</v>
      </c>
    </row>
    <row r="11277" spans="1:5" x14ac:dyDescent="0.2">
      <c r="A11277" t="s">
        <v>7511</v>
      </c>
      <c r="B11277" t="s">
        <v>7512</v>
      </c>
      <c r="C11277" s="2">
        <v>44046.071527777778</v>
      </c>
      <c r="D11277" s="2">
        <v>44046.1</v>
      </c>
      <c r="E11277" t="s">
        <v>7839</v>
      </c>
    </row>
    <row r="11278" spans="1:5" x14ac:dyDescent="0.2">
      <c r="A11278" t="s">
        <v>7511</v>
      </c>
      <c r="B11278" t="s">
        <v>7512</v>
      </c>
      <c r="C11278" s="2">
        <v>44046.071527777778</v>
      </c>
      <c r="D11278" s="2">
        <v>44046.1</v>
      </c>
      <c r="E11278" t="s">
        <v>7840</v>
      </c>
    </row>
    <row r="11279" spans="1:5" x14ac:dyDescent="0.2">
      <c r="A11279" t="s">
        <v>7511</v>
      </c>
      <c r="B11279" t="s">
        <v>7512</v>
      </c>
      <c r="C11279" s="2">
        <v>44046.071527777778</v>
      </c>
      <c r="D11279" s="2">
        <v>44046.1</v>
      </c>
      <c r="E11279" t="s">
        <v>1311</v>
      </c>
    </row>
    <row r="11280" spans="1:5" x14ac:dyDescent="0.2">
      <c r="A11280" t="s">
        <v>7511</v>
      </c>
      <c r="B11280" t="s">
        <v>7512</v>
      </c>
      <c r="C11280" s="2">
        <v>44046.071527777778</v>
      </c>
      <c r="D11280" s="2">
        <v>44046.1</v>
      </c>
      <c r="E11280" t="s">
        <v>5685</v>
      </c>
    </row>
    <row r="11281" spans="1:5" x14ac:dyDescent="0.2">
      <c r="A11281" t="s">
        <v>7511</v>
      </c>
      <c r="B11281" t="s">
        <v>7512</v>
      </c>
      <c r="C11281" s="2">
        <v>44046.071527777778</v>
      </c>
      <c r="D11281" s="2">
        <v>44046.1</v>
      </c>
      <c r="E11281" t="s">
        <v>1313</v>
      </c>
    </row>
    <row r="11282" spans="1:5" x14ac:dyDescent="0.2">
      <c r="A11282" t="s">
        <v>7511</v>
      </c>
      <c r="B11282" t="s">
        <v>7512</v>
      </c>
      <c r="C11282" s="2">
        <v>44046.071527777778</v>
      </c>
      <c r="D11282" s="2">
        <v>44046.1</v>
      </c>
      <c r="E11282" t="s">
        <v>5686</v>
      </c>
    </row>
    <row r="11283" spans="1:5" x14ac:dyDescent="0.2">
      <c r="A11283" t="s">
        <v>7511</v>
      </c>
      <c r="B11283" t="s">
        <v>7512</v>
      </c>
      <c r="C11283" s="2">
        <v>44046.071527777778</v>
      </c>
      <c r="D11283" s="2">
        <v>44046.1</v>
      </c>
      <c r="E11283" t="s">
        <v>5687</v>
      </c>
    </row>
    <row r="11284" spans="1:5" x14ac:dyDescent="0.2">
      <c r="A11284" t="s">
        <v>7511</v>
      </c>
      <c r="B11284" t="s">
        <v>7512</v>
      </c>
      <c r="C11284" s="2">
        <v>44046.071527777778</v>
      </c>
      <c r="D11284" s="2">
        <v>44046.1</v>
      </c>
      <c r="E11284" t="s">
        <v>7841</v>
      </c>
    </row>
    <row r="11285" spans="1:5" x14ac:dyDescent="0.2">
      <c r="A11285" t="s">
        <v>7511</v>
      </c>
      <c r="B11285" t="s">
        <v>7512</v>
      </c>
      <c r="C11285" s="2">
        <v>44046.071527777778</v>
      </c>
      <c r="D11285" s="2">
        <v>44046.1</v>
      </c>
      <c r="E11285" t="s">
        <v>7842</v>
      </c>
    </row>
    <row r="11286" spans="1:5" x14ac:dyDescent="0.2">
      <c r="A11286" t="s">
        <v>7511</v>
      </c>
      <c r="B11286" t="s">
        <v>7512</v>
      </c>
      <c r="C11286" s="2">
        <v>44046.071527777778</v>
      </c>
      <c r="D11286" s="2">
        <v>44046.1</v>
      </c>
      <c r="E11286" t="s">
        <v>7843</v>
      </c>
    </row>
    <row r="11287" spans="1:5" x14ac:dyDescent="0.2">
      <c r="A11287" t="s">
        <v>7511</v>
      </c>
      <c r="B11287" t="s">
        <v>7512</v>
      </c>
      <c r="C11287" s="2">
        <v>44046.071527777778</v>
      </c>
      <c r="D11287" s="2">
        <v>44046.1</v>
      </c>
      <c r="E11287" t="s">
        <v>7844</v>
      </c>
    </row>
    <row r="11288" spans="1:5" x14ac:dyDescent="0.2">
      <c r="A11288" t="s">
        <v>7511</v>
      </c>
      <c r="B11288" t="s">
        <v>7512</v>
      </c>
      <c r="C11288" s="2">
        <v>44046.071527777778</v>
      </c>
      <c r="D11288" s="2">
        <v>44046.1</v>
      </c>
      <c r="E11288" t="s">
        <v>5688</v>
      </c>
    </row>
    <row r="11289" spans="1:5" x14ac:dyDescent="0.2">
      <c r="A11289" t="s">
        <v>7511</v>
      </c>
      <c r="B11289" t="s">
        <v>7512</v>
      </c>
      <c r="C11289" s="2">
        <v>44046.071527777778</v>
      </c>
      <c r="D11289" s="2">
        <v>44046.1</v>
      </c>
      <c r="E11289" t="s">
        <v>7845</v>
      </c>
    </row>
    <row r="11290" spans="1:5" x14ac:dyDescent="0.2">
      <c r="A11290" t="s">
        <v>7511</v>
      </c>
      <c r="B11290" t="s">
        <v>7512</v>
      </c>
      <c r="C11290" s="2">
        <v>44046.071527777778</v>
      </c>
      <c r="D11290" s="2">
        <v>44046.1</v>
      </c>
      <c r="E11290" t="s">
        <v>5690</v>
      </c>
    </row>
    <row r="11291" spans="1:5" x14ac:dyDescent="0.2">
      <c r="A11291" t="s">
        <v>7511</v>
      </c>
      <c r="B11291" t="s">
        <v>7512</v>
      </c>
      <c r="C11291" s="2">
        <v>44046.071527777778</v>
      </c>
      <c r="D11291" s="2">
        <v>44046.1</v>
      </c>
      <c r="E11291" t="s">
        <v>5691</v>
      </c>
    </row>
    <row r="11292" spans="1:5" x14ac:dyDescent="0.2">
      <c r="A11292" t="s">
        <v>7511</v>
      </c>
      <c r="B11292" t="s">
        <v>7512</v>
      </c>
      <c r="C11292" s="2">
        <v>44046.071527777778</v>
      </c>
      <c r="D11292" s="2">
        <v>44046.1</v>
      </c>
      <c r="E11292" t="s">
        <v>7846</v>
      </c>
    </row>
    <row r="11293" spans="1:5" x14ac:dyDescent="0.2">
      <c r="A11293" t="s">
        <v>7511</v>
      </c>
      <c r="B11293" t="s">
        <v>7512</v>
      </c>
      <c r="C11293" s="2">
        <v>44046.071527777778</v>
      </c>
      <c r="D11293" s="2">
        <v>44046.1</v>
      </c>
      <c r="E11293" t="s">
        <v>1317</v>
      </c>
    </row>
    <row r="11294" spans="1:5" x14ac:dyDescent="0.2">
      <c r="A11294" t="s">
        <v>7511</v>
      </c>
      <c r="B11294" t="s">
        <v>7512</v>
      </c>
      <c r="C11294" s="2">
        <v>44046.071527777778</v>
      </c>
      <c r="D11294" s="2">
        <v>44046.1</v>
      </c>
      <c r="E11294" t="s">
        <v>1318</v>
      </c>
    </row>
    <row r="11295" spans="1:5" x14ac:dyDescent="0.2">
      <c r="A11295" t="s">
        <v>7511</v>
      </c>
      <c r="B11295" t="s">
        <v>7512</v>
      </c>
      <c r="C11295" s="2">
        <v>44046.071527777778</v>
      </c>
      <c r="D11295" s="2">
        <v>44046.1</v>
      </c>
      <c r="E11295" t="s">
        <v>1319</v>
      </c>
    </row>
    <row r="11296" spans="1:5" x14ac:dyDescent="0.2">
      <c r="A11296" t="s">
        <v>7511</v>
      </c>
      <c r="B11296" t="s">
        <v>7512</v>
      </c>
      <c r="C11296" s="2">
        <v>44046.071527777778</v>
      </c>
      <c r="D11296" s="2">
        <v>44046.1</v>
      </c>
      <c r="E11296" t="s">
        <v>7847</v>
      </c>
    </row>
    <row r="11297" spans="1:5" x14ac:dyDescent="0.2">
      <c r="A11297" t="s">
        <v>7511</v>
      </c>
      <c r="B11297" t="s">
        <v>7512</v>
      </c>
      <c r="C11297" s="2">
        <v>44046.071527777778</v>
      </c>
      <c r="D11297" s="2">
        <v>44046.1</v>
      </c>
      <c r="E11297" t="s">
        <v>1321</v>
      </c>
    </row>
    <row r="11298" spans="1:5" x14ac:dyDescent="0.2">
      <c r="A11298" t="s">
        <v>7511</v>
      </c>
      <c r="B11298" t="s">
        <v>7512</v>
      </c>
      <c r="C11298" s="2">
        <v>44046.071527777778</v>
      </c>
      <c r="D11298" s="2">
        <v>44046.1</v>
      </c>
      <c r="E11298" t="s">
        <v>7848</v>
      </c>
    </row>
    <row r="11299" spans="1:5" x14ac:dyDescent="0.2">
      <c r="A11299" t="s">
        <v>7511</v>
      </c>
      <c r="B11299" t="s">
        <v>7512</v>
      </c>
      <c r="C11299" s="2">
        <v>44046.071527777778</v>
      </c>
      <c r="D11299" s="2">
        <v>44046.1</v>
      </c>
      <c r="E11299" t="s">
        <v>5692</v>
      </c>
    </row>
    <row r="11300" spans="1:5" x14ac:dyDescent="0.2">
      <c r="A11300" t="s">
        <v>7511</v>
      </c>
      <c r="B11300" t="s">
        <v>7512</v>
      </c>
      <c r="C11300" s="2">
        <v>44046.071527777778</v>
      </c>
      <c r="D11300" s="2">
        <v>44046.1</v>
      </c>
      <c r="E11300" t="s">
        <v>5693</v>
      </c>
    </row>
    <row r="11301" spans="1:5" x14ac:dyDescent="0.2">
      <c r="A11301" t="s">
        <v>7511</v>
      </c>
      <c r="B11301" t="s">
        <v>7512</v>
      </c>
      <c r="C11301" s="2">
        <v>44046.071527777778</v>
      </c>
      <c r="D11301" s="2">
        <v>44046.1</v>
      </c>
      <c r="E11301" t="s">
        <v>1323</v>
      </c>
    </row>
    <row r="11302" spans="1:5" x14ac:dyDescent="0.2">
      <c r="A11302" t="s">
        <v>7511</v>
      </c>
      <c r="B11302" t="s">
        <v>7512</v>
      </c>
      <c r="C11302" s="2">
        <v>44046.071527777778</v>
      </c>
      <c r="D11302" s="2">
        <v>44046.1</v>
      </c>
      <c r="E11302" t="s">
        <v>1324</v>
      </c>
    </row>
    <row r="11303" spans="1:5" x14ac:dyDescent="0.2">
      <c r="A11303" t="s">
        <v>7511</v>
      </c>
      <c r="B11303" t="s">
        <v>7512</v>
      </c>
      <c r="C11303" s="2">
        <v>44046.071527777778</v>
      </c>
      <c r="D11303" s="2">
        <v>44046.1</v>
      </c>
      <c r="E11303" t="s">
        <v>7849</v>
      </c>
    </row>
    <row r="11304" spans="1:5" x14ac:dyDescent="0.2">
      <c r="A11304" t="s">
        <v>7511</v>
      </c>
      <c r="B11304" t="s">
        <v>7512</v>
      </c>
      <c r="C11304" s="2">
        <v>44046.071527777778</v>
      </c>
      <c r="D11304" s="2">
        <v>44046.1</v>
      </c>
      <c r="E11304" t="s">
        <v>1325</v>
      </c>
    </row>
    <row r="11305" spans="1:5" x14ac:dyDescent="0.2">
      <c r="A11305" t="s">
        <v>7511</v>
      </c>
      <c r="B11305" t="s">
        <v>7512</v>
      </c>
      <c r="C11305" s="2">
        <v>44046.071527777778</v>
      </c>
      <c r="D11305" s="2">
        <v>44046.1</v>
      </c>
      <c r="E11305" t="s">
        <v>7850</v>
      </c>
    </row>
    <row r="11306" spans="1:5" x14ac:dyDescent="0.2">
      <c r="A11306" t="s">
        <v>7511</v>
      </c>
      <c r="B11306" t="s">
        <v>7512</v>
      </c>
      <c r="C11306" s="2">
        <v>44046.071527777778</v>
      </c>
      <c r="D11306" s="2">
        <v>44046.1</v>
      </c>
      <c r="E11306" t="s">
        <v>5695</v>
      </c>
    </row>
    <row r="11307" spans="1:5" x14ac:dyDescent="0.2">
      <c r="A11307" t="s">
        <v>7511</v>
      </c>
      <c r="B11307" t="s">
        <v>7512</v>
      </c>
      <c r="C11307" s="2">
        <v>44046.071527777778</v>
      </c>
      <c r="D11307" s="2">
        <v>44046.1</v>
      </c>
      <c r="E11307" t="s">
        <v>1328</v>
      </c>
    </row>
    <row r="11308" spans="1:5" x14ac:dyDescent="0.2">
      <c r="A11308" t="s">
        <v>7511</v>
      </c>
      <c r="B11308" t="s">
        <v>7512</v>
      </c>
      <c r="C11308" s="2">
        <v>44046.071527777778</v>
      </c>
      <c r="D11308" s="2">
        <v>44046.1</v>
      </c>
      <c r="E11308" t="s">
        <v>7851</v>
      </c>
    </row>
    <row r="11309" spans="1:5" x14ac:dyDescent="0.2">
      <c r="A11309" t="s">
        <v>7511</v>
      </c>
      <c r="B11309" t="s">
        <v>7512</v>
      </c>
      <c r="C11309" s="2">
        <v>44046.071527777778</v>
      </c>
      <c r="D11309" s="2">
        <v>44046.1</v>
      </c>
      <c r="E11309" t="s">
        <v>7852</v>
      </c>
    </row>
    <row r="11310" spans="1:5" x14ac:dyDescent="0.2">
      <c r="A11310" t="s">
        <v>7511</v>
      </c>
      <c r="B11310" t="s">
        <v>7512</v>
      </c>
      <c r="C11310" s="2">
        <v>44046.071527777778</v>
      </c>
      <c r="D11310" s="2">
        <v>44046.1</v>
      </c>
      <c r="E11310" t="s">
        <v>1331</v>
      </c>
    </row>
    <row r="11311" spans="1:5" x14ac:dyDescent="0.2">
      <c r="A11311" t="s">
        <v>7511</v>
      </c>
      <c r="B11311" t="s">
        <v>7512</v>
      </c>
      <c r="C11311" s="2">
        <v>44046.071527777778</v>
      </c>
      <c r="D11311" s="2">
        <v>44046.1</v>
      </c>
      <c r="E11311" t="s">
        <v>5696</v>
      </c>
    </row>
    <row r="11312" spans="1:5" x14ac:dyDescent="0.2">
      <c r="A11312" t="s">
        <v>7511</v>
      </c>
      <c r="B11312" t="s">
        <v>7512</v>
      </c>
      <c r="C11312" s="2">
        <v>44046.071527777778</v>
      </c>
      <c r="D11312" s="2">
        <v>44046.1</v>
      </c>
      <c r="E11312" t="s">
        <v>1332</v>
      </c>
    </row>
    <row r="11313" spans="1:5" x14ac:dyDescent="0.2">
      <c r="A11313" t="s">
        <v>7511</v>
      </c>
      <c r="B11313" t="s">
        <v>7512</v>
      </c>
      <c r="C11313" s="2">
        <v>44046.071527777778</v>
      </c>
      <c r="D11313" s="2">
        <v>44046.1</v>
      </c>
      <c r="E11313" t="s">
        <v>1333</v>
      </c>
    </row>
    <row r="11314" spans="1:5" x14ac:dyDescent="0.2">
      <c r="A11314" t="s">
        <v>7511</v>
      </c>
      <c r="B11314" t="s">
        <v>7512</v>
      </c>
      <c r="C11314" s="2">
        <v>44046.071527777778</v>
      </c>
      <c r="D11314" s="2">
        <v>44046.1</v>
      </c>
      <c r="E11314" t="s">
        <v>5697</v>
      </c>
    </row>
    <row r="11315" spans="1:5" x14ac:dyDescent="0.2">
      <c r="A11315" t="s">
        <v>7511</v>
      </c>
      <c r="B11315" t="s">
        <v>7512</v>
      </c>
      <c r="C11315" s="2">
        <v>44046.071527777778</v>
      </c>
      <c r="D11315" s="2">
        <v>44046.1</v>
      </c>
      <c r="E11315" t="s">
        <v>1334</v>
      </c>
    </row>
    <row r="11316" spans="1:5" x14ac:dyDescent="0.2">
      <c r="A11316" t="s">
        <v>7511</v>
      </c>
      <c r="B11316" t="s">
        <v>7512</v>
      </c>
      <c r="C11316" s="2">
        <v>44046.071527777778</v>
      </c>
      <c r="D11316" s="2">
        <v>44046.1</v>
      </c>
      <c r="E11316" t="s">
        <v>5698</v>
      </c>
    </row>
    <row r="11317" spans="1:5" x14ac:dyDescent="0.2">
      <c r="A11317" t="s">
        <v>7511</v>
      </c>
      <c r="B11317" t="s">
        <v>7512</v>
      </c>
      <c r="C11317" s="2">
        <v>44046.071527777778</v>
      </c>
      <c r="D11317" s="2">
        <v>44046.1</v>
      </c>
      <c r="E11317" t="s">
        <v>1338</v>
      </c>
    </row>
    <row r="11318" spans="1:5" x14ac:dyDescent="0.2">
      <c r="A11318" t="s">
        <v>7511</v>
      </c>
      <c r="B11318" t="s">
        <v>7512</v>
      </c>
      <c r="C11318" s="2">
        <v>44046.071527777778</v>
      </c>
      <c r="D11318" s="2">
        <v>44046.1</v>
      </c>
      <c r="E11318" t="s">
        <v>7853</v>
      </c>
    </row>
    <row r="11319" spans="1:5" x14ac:dyDescent="0.2">
      <c r="A11319" t="s">
        <v>7511</v>
      </c>
      <c r="B11319" t="s">
        <v>7512</v>
      </c>
      <c r="C11319" s="2">
        <v>44046.071527777778</v>
      </c>
      <c r="D11319" s="2">
        <v>44046.1</v>
      </c>
      <c r="E11319" t="s">
        <v>1341</v>
      </c>
    </row>
    <row r="11320" spans="1:5" x14ac:dyDescent="0.2">
      <c r="A11320" t="s">
        <v>7511</v>
      </c>
      <c r="B11320" t="s">
        <v>7512</v>
      </c>
      <c r="C11320" s="2">
        <v>44046.071527777778</v>
      </c>
      <c r="D11320" s="2">
        <v>44046.1</v>
      </c>
      <c r="E11320" t="s">
        <v>1344</v>
      </c>
    </row>
    <row r="11321" spans="1:5" x14ac:dyDescent="0.2">
      <c r="A11321" t="s">
        <v>7511</v>
      </c>
      <c r="B11321" t="s">
        <v>7512</v>
      </c>
      <c r="C11321" s="2">
        <v>44046.071527777778</v>
      </c>
      <c r="D11321" s="2">
        <v>44046.1</v>
      </c>
      <c r="E11321" t="s">
        <v>5700</v>
      </c>
    </row>
    <row r="11322" spans="1:5" x14ac:dyDescent="0.2">
      <c r="A11322" t="s">
        <v>7511</v>
      </c>
      <c r="B11322" t="s">
        <v>7512</v>
      </c>
      <c r="C11322" s="2">
        <v>44046.071527777778</v>
      </c>
      <c r="D11322" s="2">
        <v>44046.1</v>
      </c>
      <c r="E11322" t="s">
        <v>1345</v>
      </c>
    </row>
    <row r="11323" spans="1:5" x14ac:dyDescent="0.2">
      <c r="A11323" t="s">
        <v>7511</v>
      </c>
      <c r="B11323" t="s">
        <v>7512</v>
      </c>
      <c r="C11323" s="2">
        <v>44046.071527777778</v>
      </c>
      <c r="D11323" s="2">
        <v>44046.1</v>
      </c>
      <c r="E11323" t="s">
        <v>1346</v>
      </c>
    </row>
    <row r="11324" spans="1:5" x14ac:dyDescent="0.2">
      <c r="A11324" t="s">
        <v>7511</v>
      </c>
      <c r="B11324" t="s">
        <v>7512</v>
      </c>
      <c r="C11324" s="2">
        <v>44046.071527777778</v>
      </c>
      <c r="D11324" s="2">
        <v>44046.1</v>
      </c>
      <c r="E11324" t="s">
        <v>7854</v>
      </c>
    </row>
    <row r="11325" spans="1:5" x14ac:dyDescent="0.2">
      <c r="A11325" t="s">
        <v>7511</v>
      </c>
      <c r="B11325" t="s">
        <v>7512</v>
      </c>
      <c r="C11325" s="2">
        <v>44046.071527777778</v>
      </c>
      <c r="D11325" s="2">
        <v>44046.1</v>
      </c>
      <c r="E11325" t="s">
        <v>7855</v>
      </c>
    </row>
    <row r="11326" spans="1:5" x14ac:dyDescent="0.2">
      <c r="A11326" t="s">
        <v>7511</v>
      </c>
      <c r="B11326" t="s">
        <v>7512</v>
      </c>
      <c r="C11326" s="2">
        <v>44046.071527777778</v>
      </c>
      <c r="D11326" s="2">
        <v>44046.1</v>
      </c>
      <c r="E11326" t="s">
        <v>5704</v>
      </c>
    </row>
    <row r="11327" spans="1:5" x14ac:dyDescent="0.2">
      <c r="A11327" t="s">
        <v>7511</v>
      </c>
      <c r="B11327" t="s">
        <v>7512</v>
      </c>
      <c r="C11327" s="2">
        <v>44046.071527777778</v>
      </c>
      <c r="D11327" s="2">
        <v>44046.1</v>
      </c>
      <c r="E11327" t="s">
        <v>5706</v>
      </c>
    </row>
    <row r="11328" spans="1:5" x14ac:dyDescent="0.2">
      <c r="A11328" t="s">
        <v>7511</v>
      </c>
      <c r="B11328" t="s">
        <v>7512</v>
      </c>
      <c r="C11328" s="2">
        <v>44046.071527777778</v>
      </c>
      <c r="D11328" s="2">
        <v>44046.1</v>
      </c>
      <c r="E11328" t="s">
        <v>1350</v>
      </c>
    </row>
    <row r="11329" spans="1:5" x14ac:dyDescent="0.2">
      <c r="A11329" t="s">
        <v>7511</v>
      </c>
      <c r="B11329" t="s">
        <v>7512</v>
      </c>
      <c r="C11329" s="2">
        <v>44046.071527777778</v>
      </c>
      <c r="D11329" s="2">
        <v>44046.1</v>
      </c>
      <c r="E11329" t="s">
        <v>7856</v>
      </c>
    </row>
    <row r="11330" spans="1:5" x14ac:dyDescent="0.2">
      <c r="A11330" t="s">
        <v>7511</v>
      </c>
      <c r="B11330" t="s">
        <v>7512</v>
      </c>
      <c r="C11330" s="2">
        <v>44046.071527777778</v>
      </c>
      <c r="D11330" s="2">
        <v>44046.1</v>
      </c>
      <c r="E11330" t="s">
        <v>1351</v>
      </c>
    </row>
    <row r="11331" spans="1:5" x14ac:dyDescent="0.2">
      <c r="A11331" t="s">
        <v>7511</v>
      </c>
      <c r="B11331" t="s">
        <v>7512</v>
      </c>
      <c r="C11331" s="2">
        <v>44046.071527777778</v>
      </c>
      <c r="D11331" s="2">
        <v>44046.1</v>
      </c>
      <c r="E11331" t="s">
        <v>1352</v>
      </c>
    </row>
    <row r="11332" spans="1:5" x14ac:dyDescent="0.2">
      <c r="A11332" t="s">
        <v>7511</v>
      </c>
      <c r="B11332" t="s">
        <v>7512</v>
      </c>
      <c r="C11332" s="2">
        <v>44046.071527777778</v>
      </c>
      <c r="D11332" s="2">
        <v>44046.1</v>
      </c>
      <c r="E11332" t="s">
        <v>7857</v>
      </c>
    </row>
    <row r="11333" spans="1:5" x14ac:dyDescent="0.2">
      <c r="A11333" t="s">
        <v>7511</v>
      </c>
      <c r="B11333" t="s">
        <v>7512</v>
      </c>
      <c r="C11333" s="2">
        <v>44046.071527777778</v>
      </c>
      <c r="D11333" s="2">
        <v>44046.1</v>
      </c>
      <c r="E11333" t="s">
        <v>1354</v>
      </c>
    </row>
    <row r="11334" spans="1:5" x14ac:dyDescent="0.2">
      <c r="A11334" t="s">
        <v>7511</v>
      </c>
      <c r="B11334" t="s">
        <v>7512</v>
      </c>
      <c r="C11334" s="2">
        <v>44046.071527777778</v>
      </c>
      <c r="D11334" s="2">
        <v>44046.1</v>
      </c>
      <c r="E11334" t="s">
        <v>7858</v>
      </c>
    </row>
    <row r="11335" spans="1:5" x14ac:dyDescent="0.2">
      <c r="A11335" t="s">
        <v>7511</v>
      </c>
      <c r="B11335" t="s">
        <v>7512</v>
      </c>
      <c r="C11335" s="2">
        <v>44046.071527777778</v>
      </c>
      <c r="D11335" s="2">
        <v>44046.1</v>
      </c>
      <c r="E11335" t="s">
        <v>7859</v>
      </c>
    </row>
    <row r="11336" spans="1:5" x14ac:dyDescent="0.2">
      <c r="A11336" t="s">
        <v>7511</v>
      </c>
      <c r="B11336" t="s">
        <v>7512</v>
      </c>
      <c r="C11336" s="2">
        <v>44046.071527777778</v>
      </c>
      <c r="D11336" s="2">
        <v>44046.1</v>
      </c>
      <c r="E11336" t="s">
        <v>1355</v>
      </c>
    </row>
    <row r="11337" spans="1:5" x14ac:dyDescent="0.2">
      <c r="A11337" t="s">
        <v>7511</v>
      </c>
      <c r="B11337" t="s">
        <v>7512</v>
      </c>
      <c r="C11337" s="2">
        <v>44046.071527777778</v>
      </c>
      <c r="D11337" s="2">
        <v>44046.1</v>
      </c>
      <c r="E11337" t="s">
        <v>5708</v>
      </c>
    </row>
    <row r="11338" spans="1:5" x14ac:dyDescent="0.2">
      <c r="A11338" t="s">
        <v>7511</v>
      </c>
      <c r="B11338" t="s">
        <v>7512</v>
      </c>
      <c r="C11338" s="2">
        <v>44046.071527777778</v>
      </c>
      <c r="D11338" s="2">
        <v>44046.1</v>
      </c>
      <c r="E11338" t="s">
        <v>1359</v>
      </c>
    </row>
    <row r="11339" spans="1:5" x14ac:dyDescent="0.2">
      <c r="A11339" t="s">
        <v>7511</v>
      </c>
      <c r="B11339" t="s">
        <v>7512</v>
      </c>
      <c r="C11339" s="2">
        <v>44046.071527777778</v>
      </c>
      <c r="D11339" s="2">
        <v>44046.1</v>
      </c>
      <c r="E11339" t="s">
        <v>5710</v>
      </c>
    </row>
    <row r="11340" spans="1:5" x14ac:dyDescent="0.2">
      <c r="A11340" t="s">
        <v>7511</v>
      </c>
      <c r="B11340" t="s">
        <v>7512</v>
      </c>
      <c r="C11340" s="2">
        <v>44046.071527777778</v>
      </c>
      <c r="D11340" s="2">
        <v>44046.1</v>
      </c>
      <c r="E11340" t="s">
        <v>1362</v>
      </c>
    </row>
    <row r="11341" spans="1:5" x14ac:dyDescent="0.2">
      <c r="A11341" t="s">
        <v>7511</v>
      </c>
      <c r="B11341" t="s">
        <v>7512</v>
      </c>
      <c r="C11341" s="2">
        <v>44046.071527777778</v>
      </c>
      <c r="D11341" s="2">
        <v>44046.1</v>
      </c>
      <c r="E11341" t="s">
        <v>1363</v>
      </c>
    </row>
    <row r="11342" spans="1:5" x14ac:dyDescent="0.2">
      <c r="A11342" t="s">
        <v>7511</v>
      </c>
      <c r="B11342" t="s">
        <v>7512</v>
      </c>
      <c r="C11342" s="2">
        <v>44046.071527777778</v>
      </c>
      <c r="D11342" s="2">
        <v>44046.1</v>
      </c>
      <c r="E11342" t="s">
        <v>1364</v>
      </c>
    </row>
    <row r="11343" spans="1:5" x14ac:dyDescent="0.2">
      <c r="A11343" t="s">
        <v>7511</v>
      </c>
      <c r="B11343" t="s">
        <v>7512</v>
      </c>
      <c r="C11343" s="2">
        <v>44046.071527777778</v>
      </c>
      <c r="D11343" s="2">
        <v>44046.1</v>
      </c>
      <c r="E11343" t="s">
        <v>7860</v>
      </c>
    </row>
    <row r="11344" spans="1:5" x14ac:dyDescent="0.2">
      <c r="A11344" t="s">
        <v>7511</v>
      </c>
      <c r="B11344" t="s">
        <v>7512</v>
      </c>
      <c r="C11344" s="2">
        <v>44046.071527777778</v>
      </c>
      <c r="D11344" s="2">
        <v>44046.1</v>
      </c>
      <c r="E11344" t="s">
        <v>5711</v>
      </c>
    </row>
    <row r="11345" spans="1:5" x14ac:dyDescent="0.2">
      <c r="A11345" t="s">
        <v>7511</v>
      </c>
      <c r="B11345" t="s">
        <v>7512</v>
      </c>
      <c r="C11345" s="2">
        <v>44046.071527777778</v>
      </c>
      <c r="D11345" s="2">
        <v>44046.1</v>
      </c>
      <c r="E11345" t="s">
        <v>1366</v>
      </c>
    </row>
    <row r="11346" spans="1:5" x14ac:dyDescent="0.2">
      <c r="A11346" t="s">
        <v>7511</v>
      </c>
      <c r="B11346" t="s">
        <v>7512</v>
      </c>
      <c r="C11346" s="2">
        <v>44046.071527777778</v>
      </c>
      <c r="D11346" s="2">
        <v>44046.1</v>
      </c>
      <c r="E11346" t="s">
        <v>1368</v>
      </c>
    </row>
    <row r="11347" spans="1:5" x14ac:dyDescent="0.2">
      <c r="A11347" t="s">
        <v>7511</v>
      </c>
      <c r="B11347" t="s">
        <v>7512</v>
      </c>
      <c r="C11347" s="2">
        <v>44046.071527777778</v>
      </c>
      <c r="D11347" s="2">
        <v>44046.1</v>
      </c>
      <c r="E11347" t="s">
        <v>1369</v>
      </c>
    </row>
    <row r="11348" spans="1:5" x14ac:dyDescent="0.2">
      <c r="A11348" t="s">
        <v>7511</v>
      </c>
      <c r="B11348" t="s">
        <v>7512</v>
      </c>
      <c r="C11348" s="2">
        <v>44046.071527777778</v>
      </c>
      <c r="D11348" s="2">
        <v>44046.1</v>
      </c>
      <c r="E11348" t="s">
        <v>1370</v>
      </c>
    </row>
    <row r="11349" spans="1:5" x14ac:dyDescent="0.2">
      <c r="A11349" t="s">
        <v>7511</v>
      </c>
      <c r="B11349" t="s">
        <v>7512</v>
      </c>
      <c r="C11349" s="2">
        <v>44046.071527777778</v>
      </c>
      <c r="D11349" s="2">
        <v>44046.1</v>
      </c>
      <c r="E11349" t="s">
        <v>1372</v>
      </c>
    </row>
    <row r="11350" spans="1:5" x14ac:dyDescent="0.2">
      <c r="A11350" t="s">
        <v>7511</v>
      </c>
      <c r="B11350" t="s">
        <v>7512</v>
      </c>
      <c r="C11350" s="2">
        <v>44046.071527777778</v>
      </c>
      <c r="D11350" s="2">
        <v>44046.1</v>
      </c>
      <c r="E11350" t="s">
        <v>1373</v>
      </c>
    </row>
    <row r="11351" spans="1:5" x14ac:dyDescent="0.2">
      <c r="A11351" t="s">
        <v>7511</v>
      </c>
      <c r="B11351" t="s">
        <v>7512</v>
      </c>
      <c r="C11351" s="2">
        <v>44046.071527777778</v>
      </c>
      <c r="D11351" s="2">
        <v>44046.1</v>
      </c>
      <c r="E11351" t="s">
        <v>7861</v>
      </c>
    </row>
    <row r="11352" spans="1:5" x14ac:dyDescent="0.2">
      <c r="A11352" t="s">
        <v>7511</v>
      </c>
      <c r="B11352" t="s">
        <v>7512</v>
      </c>
      <c r="C11352" s="2">
        <v>44046.071527777778</v>
      </c>
      <c r="D11352" s="2">
        <v>44046.1</v>
      </c>
      <c r="E11352" t="s">
        <v>1374</v>
      </c>
    </row>
    <row r="11353" spans="1:5" x14ac:dyDescent="0.2">
      <c r="A11353" t="s">
        <v>7511</v>
      </c>
      <c r="B11353" t="s">
        <v>7512</v>
      </c>
      <c r="C11353" s="2">
        <v>44046.071527777778</v>
      </c>
      <c r="D11353" s="2">
        <v>44046.1</v>
      </c>
      <c r="E11353" t="s">
        <v>1377</v>
      </c>
    </row>
    <row r="11354" spans="1:5" x14ac:dyDescent="0.2">
      <c r="A11354" t="s">
        <v>7511</v>
      </c>
      <c r="B11354" t="s">
        <v>7512</v>
      </c>
      <c r="C11354" s="2">
        <v>44046.071527777778</v>
      </c>
      <c r="D11354" s="2">
        <v>44046.1</v>
      </c>
      <c r="E11354" t="s">
        <v>1378</v>
      </c>
    </row>
    <row r="11355" spans="1:5" x14ac:dyDescent="0.2">
      <c r="A11355" t="s">
        <v>7511</v>
      </c>
      <c r="B11355" t="s">
        <v>7512</v>
      </c>
      <c r="C11355" s="2">
        <v>44046.071527777778</v>
      </c>
      <c r="D11355" s="2">
        <v>44046.1</v>
      </c>
      <c r="E11355" t="s">
        <v>1380</v>
      </c>
    </row>
    <row r="11356" spans="1:5" x14ac:dyDescent="0.2">
      <c r="A11356" t="s">
        <v>7511</v>
      </c>
      <c r="B11356" t="s">
        <v>7512</v>
      </c>
      <c r="C11356" s="2">
        <v>44046.071527777778</v>
      </c>
      <c r="D11356" s="2">
        <v>44046.1</v>
      </c>
      <c r="E11356" t="s">
        <v>1381</v>
      </c>
    </row>
    <row r="11357" spans="1:5" x14ac:dyDescent="0.2">
      <c r="A11357" t="s">
        <v>7511</v>
      </c>
      <c r="B11357" t="s">
        <v>7512</v>
      </c>
      <c r="C11357" s="2">
        <v>44046.071527777778</v>
      </c>
      <c r="D11357" s="2">
        <v>44046.1</v>
      </c>
      <c r="E11357" t="s">
        <v>5712</v>
      </c>
    </row>
    <row r="11358" spans="1:5" x14ac:dyDescent="0.2">
      <c r="A11358" t="s">
        <v>7511</v>
      </c>
      <c r="B11358" t="s">
        <v>7512</v>
      </c>
      <c r="C11358" s="2">
        <v>44046.071527777778</v>
      </c>
      <c r="D11358" s="2">
        <v>44046.1</v>
      </c>
      <c r="E11358" t="s">
        <v>7862</v>
      </c>
    </row>
    <row r="11359" spans="1:5" x14ac:dyDescent="0.2">
      <c r="A11359" t="s">
        <v>7511</v>
      </c>
      <c r="B11359" t="s">
        <v>7512</v>
      </c>
      <c r="C11359" s="2">
        <v>44046.071527777778</v>
      </c>
      <c r="D11359" s="2">
        <v>44046.1</v>
      </c>
      <c r="E11359" t="s">
        <v>1382</v>
      </c>
    </row>
    <row r="11360" spans="1:5" x14ac:dyDescent="0.2">
      <c r="A11360" t="s">
        <v>7511</v>
      </c>
      <c r="B11360" t="s">
        <v>7512</v>
      </c>
      <c r="C11360" s="2">
        <v>44046.071527777778</v>
      </c>
      <c r="D11360" s="2">
        <v>44046.1</v>
      </c>
      <c r="E11360" t="s">
        <v>1383</v>
      </c>
    </row>
    <row r="11361" spans="1:5" x14ac:dyDescent="0.2">
      <c r="A11361" t="s">
        <v>7511</v>
      </c>
      <c r="B11361" t="s">
        <v>7512</v>
      </c>
      <c r="C11361" s="2">
        <v>44046.071527777778</v>
      </c>
      <c r="D11361" s="2">
        <v>44046.1</v>
      </c>
      <c r="E11361" t="s">
        <v>1384</v>
      </c>
    </row>
    <row r="11362" spans="1:5" x14ac:dyDescent="0.2">
      <c r="A11362" t="s">
        <v>7511</v>
      </c>
      <c r="B11362" t="s">
        <v>7512</v>
      </c>
      <c r="C11362" s="2">
        <v>44046.071527777778</v>
      </c>
      <c r="D11362" s="2">
        <v>44046.1</v>
      </c>
      <c r="E11362" t="s">
        <v>1385</v>
      </c>
    </row>
    <row r="11363" spans="1:5" x14ac:dyDescent="0.2">
      <c r="A11363" t="s">
        <v>7511</v>
      </c>
      <c r="B11363" t="s">
        <v>7512</v>
      </c>
      <c r="C11363" s="2">
        <v>44046.071527777778</v>
      </c>
      <c r="D11363" s="2">
        <v>44046.1</v>
      </c>
      <c r="E11363" t="s">
        <v>7863</v>
      </c>
    </row>
    <row r="11364" spans="1:5" x14ac:dyDescent="0.2">
      <c r="A11364" t="s">
        <v>7511</v>
      </c>
      <c r="B11364" t="s">
        <v>7512</v>
      </c>
      <c r="C11364" s="2">
        <v>44046.071527777778</v>
      </c>
      <c r="D11364" s="2">
        <v>44046.1</v>
      </c>
      <c r="E11364" t="s">
        <v>7864</v>
      </c>
    </row>
    <row r="11365" spans="1:5" x14ac:dyDescent="0.2">
      <c r="A11365" t="s">
        <v>7511</v>
      </c>
      <c r="B11365" t="s">
        <v>7512</v>
      </c>
      <c r="C11365" s="2">
        <v>44046.071527777778</v>
      </c>
      <c r="D11365" s="2">
        <v>44046.1</v>
      </c>
      <c r="E11365" t="s">
        <v>7865</v>
      </c>
    </row>
    <row r="11366" spans="1:5" x14ac:dyDescent="0.2">
      <c r="A11366" t="s">
        <v>7511</v>
      </c>
      <c r="B11366" t="s">
        <v>7512</v>
      </c>
      <c r="C11366" s="2">
        <v>44046.071527777778</v>
      </c>
      <c r="D11366" s="2">
        <v>44046.1</v>
      </c>
      <c r="E11366" t="s">
        <v>7866</v>
      </c>
    </row>
    <row r="11367" spans="1:5" x14ac:dyDescent="0.2">
      <c r="A11367" t="s">
        <v>7511</v>
      </c>
      <c r="B11367" t="s">
        <v>7512</v>
      </c>
      <c r="C11367" s="2">
        <v>44046.071527777778</v>
      </c>
      <c r="D11367" s="2">
        <v>44046.1</v>
      </c>
      <c r="E11367" t="s">
        <v>7867</v>
      </c>
    </row>
    <row r="11368" spans="1:5" x14ac:dyDescent="0.2">
      <c r="A11368" t="s">
        <v>7511</v>
      </c>
      <c r="B11368" t="s">
        <v>7512</v>
      </c>
      <c r="C11368" s="2">
        <v>44046.071527777778</v>
      </c>
      <c r="D11368" s="2">
        <v>44046.1</v>
      </c>
      <c r="E11368" t="s">
        <v>5715</v>
      </c>
    </row>
    <row r="11369" spans="1:5" x14ac:dyDescent="0.2">
      <c r="A11369" t="s">
        <v>7511</v>
      </c>
      <c r="B11369" t="s">
        <v>7512</v>
      </c>
      <c r="C11369" s="2">
        <v>44046.071527777778</v>
      </c>
      <c r="D11369" s="2">
        <v>44046.1</v>
      </c>
      <c r="E11369" t="s">
        <v>1390</v>
      </c>
    </row>
    <row r="11370" spans="1:5" x14ac:dyDescent="0.2">
      <c r="A11370" t="s">
        <v>7511</v>
      </c>
      <c r="B11370" t="s">
        <v>7512</v>
      </c>
      <c r="C11370" s="2">
        <v>44046.071527777778</v>
      </c>
      <c r="D11370" s="2">
        <v>44046.1</v>
      </c>
      <c r="E11370" t="s">
        <v>1391</v>
      </c>
    </row>
    <row r="11371" spans="1:5" x14ac:dyDescent="0.2">
      <c r="A11371" t="s">
        <v>7511</v>
      </c>
      <c r="B11371" t="s">
        <v>7512</v>
      </c>
      <c r="C11371" s="2">
        <v>44046.071527777778</v>
      </c>
      <c r="D11371" s="2">
        <v>44046.1</v>
      </c>
      <c r="E11371" t="s">
        <v>1392</v>
      </c>
    </row>
    <row r="11372" spans="1:5" x14ac:dyDescent="0.2">
      <c r="A11372" t="s">
        <v>7511</v>
      </c>
      <c r="B11372" t="s">
        <v>7512</v>
      </c>
      <c r="C11372" s="2">
        <v>44046.071527777778</v>
      </c>
      <c r="D11372" s="2">
        <v>44046.1</v>
      </c>
      <c r="E11372" t="s">
        <v>1393</v>
      </c>
    </row>
    <row r="11373" spans="1:5" x14ac:dyDescent="0.2">
      <c r="A11373" t="s">
        <v>7511</v>
      </c>
      <c r="B11373" t="s">
        <v>7512</v>
      </c>
      <c r="C11373" s="2">
        <v>44046.071527777778</v>
      </c>
      <c r="D11373" s="2">
        <v>44046.1</v>
      </c>
      <c r="E11373" t="s">
        <v>1395</v>
      </c>
    </row>
    <row r="11374" spans="1:5" x14ac:dyDescent="0.2">
      <c r="A11374" t="s">
        <v>7511</v>
      </c>
      <c r="B11374" t="s">
        <v>7512</v>
      </c>
      <c r="C11374" s="2">
        <v>44046.071527777778</v>
      </c>
      <c r="D11374" s="2">
        <v>44046.1</v>
      </c>
      <c r="E11374" t="s">
        <v>5716</v>
      </c>
    </row>
    <row r="11375" spans="1:5" x14ac:dyDescent="0.2">
      <c r="A11375" t="s">
        <v>7511</v>
      </c>
      <c r="B11375" t="s">
        <v>7512</v>
      </c>
      <c r="C11375" s="2">
        <v>44046.071527777778</v>
      </c>
      <c r="D11375" s="2">
        <v>44046.1</v>
      </c>
      <c r="E11375" t="s">
        <v>1396</v>
      </c>
    </row>
    <row r="11376" spans="1:5" x14ac:dyDescent="0.2">
      <c r="A11376" t="s">
        <v>7511</v>
      </c>
      <c r="B11376" t="s">
        <v>7512</v>
      </c>
      <c r="C11376" s="2">
        <v>44046.071527777778</v>
      </c>
      <c r="D11376" s="2">
        <v>44046.1</v>
      </c>
      <c r="E11376" t="s">
        <v>1397</v>
      </c>
    </row>
    <row r="11377" spans="1:5" x14ac:dyDescent="0.2">
      <c r="A11377" t="s">
        <v>7511</v>
      </c>
      <c r="B11377" t="s">
        <v>7512</v>
      </c>
      <c r="C11377" s="2">
        <v>44046.071527777778</v>
      </c>
      <c r="D11377" s="2">
        <v>44046.1</v>
      </c>
      <c r="E11377" t="s">
        <v>7868</v>
      </c>
    </row>
    <row r="11378" spans="1:5" x14ac:dyDescent="0.2">
      <c r="A11378" t="s">
        <v>7511</v>
      </c>
      <c r="B11378" t="s">
        <v>7512</v>
      </c>
      <c r="C11378" s="2">
        <v>44046.071527777778</v>
      </c>
      <c r="D11378" s="2">
        <v>44046.1</v>
      </c>
      <c r="E11378" t="s">
        <v>7869</v>
      </c>
    </row>
    <row r="11379" spans="1:5" x14ac:dyDescent="0.2">
      <c r="A11379" t="s">
        <v>7511</v>
      </c>
      <c r="B11379" t="s">
        <v>7512</v>
      </c>
      <c r="C11379" s="2">
        <v>44046.071527777778</v>
      </c>
      <c r="D11379" s="2">
        <v>44046.1</v>
      </c>
      <c r="E11379" t="s">
        <v>7870</v>
      </c>
    </row>
    <row r="11380" spans="1:5" x14ac:dyDescent="0.2">
      <c r="A11380" t="s">
        <v>7511</v>
      </c>
      <c r="B11380" t="s">
        <v>7512</v>
      </c>
      <c r="C11380" s="2">
        <v>44046.071527777778</v>
      </c>
      <c r="D11380" s="2">
        <v>44046.1</v>
      </c>
      <c r="E11380" t="s">
        <v>5719</v>
      </c>
    </row>
    <row r="11381" spans="1:5" x14ac:dyDescent="0.2">
      <c r="A11381" t="s">
        <v>7511</v>
      </c>
      <c r="B11381" t="s">
        <v>7512</v>
      </c>
      <c r="C11381" s="2">
        <v>44046.071527777778</v>
      </c>
      <c r="D11381" s="2">
        <v>44046.1</v>
      </c>
      <c r="E11381" t="s">
        <v>1402</v>
      </c>
    </row>
    <row r="11382" spans="1:5" x14ac:dyDescent="0.2">
      <c r="A11382" t="s">
        <v>7511</v>
      </c>
      <c r="B11382" t="s">
        <v>7512</v>
      </c>
      <c r="C11382" s="2">
        <v>44046.071527777778</v>
      </c>
      <c r="D11382" s="2">
        <v>44046.1</v>
      </c>
      <c r="E11382" t="s">
        <v>1403</v>
      </c>
    </row>
    <row r="11383" spans="1:5" x14ac:dyDescent="0.2">
      <c r="A11383" t="s">
        <v>7511</v>
      </c>
      <c r="B11383" t="s">
        <v>7512</v>
      </c>
      <c r="C11383" s="2">
        <v>44046.071527777778</v>
      </c>
      <c r="D11383" s="2">
        <v>44046.1</v>
      </c>
      <c r="E11383" t="s">
        <v>7871</v>
      </c>
    </row>
    <row r="11384" spans="1:5" x14ac:dyDescent="0.2">
      <c r="A11384" t="s">
        <v>7511</v>
      </c>
      <c r="B11384" t="s">
        <v>7512</v>
      </c>
      <c r="C11384" s="2">
        <v>44046.071527777778</v>
      </c>
      <c r="D11384" s="2">
        <v>44046.1</v>
      </c>
      <c r="E11384" t="s">
        <v>1406</v>
      </c>
    </row>
    <row r="11385" spans="1:5" x14ac:dyDescent="0.2">
      <c r="A11385" t="s">
        <v>7511</v>
      </c>
      <c r="B11385" t="s">
        <v>7512</v>
      </c>
      <c r="C11385" s="2">
        <v>44046.071527777778</v>
      </c>
      <c r="D11385" s="2">
        <v>44046.1</v>
      </c>
      <c r="E11385" t="s">
        <v>7872</v>
      </c>
    </row>
    <row r="11386" spans="1:5" x14ac:dyDescent="0.2">
      <c r="A11386" t="s">
        <v>7511</v>
      </c>
      <c r="B11386" t="s">
        <v>7512</v>
      </c>
      <c r="C11386" s="2">
        <v>44046.071527777778</v>
      </c>
      <c r="D11386" s="2">
        <v>44046.1</v>
      </c>
      <c r="E11386" t="s">
        <v>1407</v>
      </c>
    </row>
    <row r="11387" spans="1:5" x14ac:dyDescent="0.2">
      <c r="A11387" t="s">
        <v>7511</v>
      </c>
      <c r="B11387" t="s">
        <v>7512</v>
      </c>
      <c r="C11387" s="2">
        <v>44046.071527777778</v>
      </c>
      <c r="D11387" s="2">
        <v>44046.1</v>
      </c>
      <c r="E11387" t="s">
        <v>5721</v>
      </c>
    </row>
    <row r="11388" spans="1:5" x14ac:dyDescent="0.2">
      <c r="A11388" t="s">
        <v>7511</v>
      </c>
      <c r="B11388" t="s">
        <v>7512</v>
      </c>
      <c r="C11388" s="2">
        <v>44046.071527777778</v>
      </c>
      <c r="D11388" s="2">
        <v>44046.1</v>
      </c>
      <c r="E11388" t="s">
        <v>1408</v>
      </c>
    </row>
    <row r="11389" spans="1:5" x14ac:dyDescent="0.2">
      <c r="A11389" t="s">
        <v>7511</v>
      </c>
      <c r="B11389" t="s">
        <v>7512</v>
      </c>
      <c r="C11389" s="2">
        <v>44046.071527777778</v>
      </c>
      <c r="D11389" s="2">
        <v>44046.1</v>
      </c>
      <c r="E11389" t="s">
        <v>1409</v>
      </c>
    </row>
    <row r="11390" spans="1:5" x14ac:dyDescent="0.2">
      <c r="A11390" t="s">
        <v>7511</v>
      </c>
      <c r="B11390" t="s">
        <v>7512</v>
      </c>
      <c r="C11390" s="2">
        <v>44046.071527777778</v>
      </c>
      <c r="D11390" s="2">
        <v>44046.1</v>
      </c>
      <c r="E11390" t="s">
        <v>7873</v>
      </c>
    </row>
    <row r="11391" spans="1:5" x14ac:dyDescent="0.2">
      <c r="A11391" t="s">
        <v>7511</v>
      </c>
      <c r="B11391" t="s">
        <v>7512</v>
      </c>
      <c r="C11391" s="2">
        <v>44046.071527777778</v>
      </c>
      <c r="D11391" s="2">
        <v>44046.1</v>
      </c>
      <c r="E11391" t="s">
        <v>1412</v>
      </c>
    </row>
    <row r="11392" spans="1:5" x14ac:dyDescent="0.2">
      <c r="A11392" t="s">
        <v>7511</v>
      </c>
      <c r="B11392" t="s">
        <v>7512</v>
      </c>
      <c r="C11392" s="2">
        <v>44046.071527777778</v>
      </c>
      <c r="D11392" s="2">
        <v>44046.1</v>
      </c>
      <c r="E11392" t="s">
        <v>7874</v>
      </c>
    </row>
    <row r="11393" spans="1:5" x14ac:dyDescent="0.2">
      <c r="A11393" t="s">
        <v>7511</v>
      </c>
      <c r="B11393" t="s">
        <v>7512</v>
      </c>
      <c r="C11393" s="2">
        <v>44046.071527777778</v>
      </c>
      <c r="D11393" s="2">
        <v>44046.1</v>
      </c>
      <c r="E11393" t="s">
        <v>1415</v>
      </c>
    </row>
    <row r="11394" spans="1:5" x14ac:dyDescent="0.2">
      <c r="A11394" t="s">
        <v>7511</v>
      </c>
      <c r="B11394" t="s">
        <v>7512</v>
      </c>
      <c r="C11394" s="2">
        <v>44046.071527777778</v>
      </c>
      <c r="D11394" s="2">
        <v>44046.1</v>
      </c>
      <c r="E11394" t="s">
        <v>1416</v>
      </c>
    </row>
    <row r="11395" spans="1:5" x14ac:dyDescent="0.2">
      <c r="A11395" t="s">
        <v>7511</v>
      </c>
      <c r="B11395" t="s">
        <v>7512</v>
      </c>
      <c r="C11395" s="2">
        <v>44046.071527777778</v>
      </c>
      <c r="D11395" s="2">
        <v>44046.1</v>
      </c>
      <c r="E11395" t="s">
        <v>5723</v>
      </c>
    </row>
    <row r="11396" spans="1:5" x14ac:dyDescent="0.2">
      <c r="A11396" t="s">
        <v>7511</v>
      </c>
      <c r="B11396" t="s">
        <v>7512</v>
      </c>
      <c r="C11396" s="2">
        <v>44046.071527777778</v>
      </c>
      <c r="D11396" s="2">
        <v>44046.1</v>
      </c>
      <c r="E11396" t="s">
        <v>1417</v>
      </c>
    </row>
    <row r="11397" spans="1:5" x14ac:dyDescent="0.2">
      <c r="A11397" t="s">
        <v>7511</v>
      </c>
      <c r="B11397" t="s">
        <v>7512</v>
      </c>
      <c r="C11397" s="2">
        <v>44046.071527777778</v>
      </c>
      <c r="D11397" s="2">
        <v>44046.1</v>
      </c>
      <c r="E11397" t="s">
        <v>1418</v>
      </c>
    </row>
    <row r="11398" spans="1:5" x14ac:dyDescent="0.2">
      <c r="A11398" t="s">
        <v>7511</v>
      </c>
      <c r="B11398" t="s">
        <v>7512</v>
      </c>
      <c r="C11398" s="2">
        <v>44046.071527777778</v>
      </c>
      <c r="D11398" s="2">
        <v>44046.1</v>
      </c>
      <c r="E11398" t="s">
        <v>5724</v>
      </c>
    </row>
    <row r="11399" spans="1:5" x14ac:dyDescent="0.2">
      <c r="A11399" t="s">
        <v>7511</v>
      </c>
      <c r="B11399" t="s">
        <v>7512</v>
      </c>
      <c r="C11399" s="2">
        <v>44046.071527777778</v>
      </c>
      <c r="D11399" s="2">
        <v>44046.1</v>
      </c>
      <c r="E11399" t="s">
        <v>1421</v>
      </c>
    </row>
    <row r="11400" spans="1:5" x14ac:dyDescent="0.2">
      <c r="A11400" t="s">
        <v>7511</v>
      </c>
      <c r="B11400" t="s">
        <v>7512</v>
      </c>
      <c r="C11400" s="2">
        <v>44046.071527777778</v>
      </c>
      <c r="D11400" s="2">
        <v>44046.1</v>
      </c>
      <c r="E11400" t="s">
        <v>7875</v>
      </c>
    </row>
    <row r="11401" spans="1:5" x14ac:dyDescent="0.2">
      <c r="A11401" t="s">
        <v>7511</v>
      </c>
      <c r="B11401" t="s">
        <v>7512</v>
      </c>
      <c r="C11401" s="2">
        <v>44046.071527777778</v>
      </c>
      <c r="D11401" s="2">
        <v>44046.1</v>
      </c>
      <c r="E11401" t="s">
        <v>1422</v>
      </c>
    </row>
    <row r="11402" spans="1:5" x14ac:dyDescent="0.2">
      <c r="A11402" t="s">
        <v>7511</v>
      </c>
      <c r="B11402" t="s">
        <v>7512</v>
      </c>
      <c r="C11402" s="2">
        <v>44046.071527777778</v>
      </c>
      <c r="D11402" s="2">
        <v>44046.1</v>
      </c>
      <c r="E11402" t="s">
        <v>7876</v>
      </c>
    </row>
    <row r="11403" spans="1:5" x14ac:dyDescent="0.2">
      <c r="A11403" t="s">
        <v>7511</v>
      </c>
      <c r="B11403" t="s">
        <v>7512</v>
      </c>
      <c r="C11403" s="2">
        <v>44046.071527777778</v>
      </c>
      <c r="D11403" s="2">
        <v>44046.1</v>
      </c>
      <c r="E11403" t="s">
        <v>5725</v>
      </c>
    </row>
    <row r="11404" spans="1:5" x14ac:dyDescent="0.2">
      <c r="A11404" t="s">
        <v>7511</v>
      </c>
      <c r="B11404" t="s">
        <v>7512</v>
      </c>
      <c r="C11404" s="2">
        <v>44046.071527777778</v>
      </c>
      <c r="D11404" s="2">
        <v>44046.1</v>
      </c>
      <c r="E11404" t="s">
        <v>7877</v>
      </c>
    </row>
    <row r="11405" spans="1:5" x14ac:dyDescent="0.2">
      <c r="A11405" t="s">
        <v>7511</v>
      </c>
      <c r="B11405" t="s">
        <v>7512</v>
      </c>
      <c r="C11405" s="2">
        <v>44046.071527777778</v>
      </c>
      <c r="D11405" s="2">
        <v>44046.1</v>
      </c>
      <c r="E11405" t="s">
        <v>7878</v>
      </c>
    </row>
    <row r="11406" spans="1:5" x14ac:dyDescent="0.2">
      <c r="A11406" t="s">
        <v>7511</v>
      </c>
      <c r="B11406" t="s">
        <v>7512</v>
      </c>
      <c r="C11406" s="2">
        <v>44046.071527777778</v>
      </c>
      <c r="D11406" s="2">
        <v>44046.1</v>
      </c>
      <c r="E11406" t="s">
        <v>1428</v>
      </c>
    </row>
    <row r="11407" spans="1:5" x14ac:dyDescent="0.2">
      <c r="A11407" t="s">
        <v>7511</v>
      </c>
      <c r="B11407" t="s">
        <v>7512</v>
      </c>
      <c r="C11407" s="2">
        <v>44046.071527777778</v>
      </c>
      <c r="D11407" s="2">
        <v>44046.1</v>
      </c>
      <c r="E11407" t="s">
        <v>7879</v>
      </c>
    </row>
    <row r="11408" spans="1:5" x14ac:dyDescent="0.2">
      <c r="A11408" t="s">
        <v>7511</v>
      </c>
      <c r="B11408" t="s">
        <v>7512</v>
      </c>
      <c r="C11408" s="2">
        <v>44046.071527777778</v>
      </c>
      <c r="D11408" s="2">
        <v>44046.1</v>
      </c>
      <c r="E11408" t="s">
        <v>1429</v>
      </c>
    </row>
    <row r="11409" spans="1:5" x14ac:dyDescent="0.2">
      <c r="A11409" t="s">
        <v>7511</v>
      </c>
      <c r="B11409" t="s">
        <v>7512</v>
      </c>
      <c r="C11409" s="2">
        <v>44046.071527777778</v>
      </c>
      <c r="D11409" s="2">
        <v>44046.1</v>
      </c>
      <c r="E11409" t="s">
        <v>1430</v>
      </c>
    </row>
    <row r="11410" spans="1:5" x14ac:dyDescent="0.2">
      <c r="A11410" t="s">
        <v>7511</v>
      </c>
      <c r="B11410" t="s">
        <v>7512</v>
      </c>
      <c r="C11410" s="2">
        <v>44046.071527777778</v>
      </c>
      <c r="D11410" s="2">
        <v>44046.1</v>
      </c>
      <c r="E11410" t="s">
        <v>1434</v>
      </c>
    </row>
    <row r="11411" spans="1:5" x14ac:dyDescent="0.2">
      <c r="A11411" t="s">
        <v>7511</v>
      </c>
      <c r="B11411" t="s">
        <v>7512</v>
      </c>
      <c r="C11411" s="2">
        <v>44046.071527777778</v>
      </c>
      <c r="D11411" s="2">
        <v>44046.1</v>
      </c>
      <c r="E11411" t="s">
        <v>1435</v>
      </c>
    </row>
    <row r="11412" spans="1:5" x14ac:dyDescent="0.2">
      <c r="A11412" t="s">
        <v>7511</v>
      </c>
      <c r="B11412" t="s">
        <v>7512</v>
      </c>
      <c r="C11412" s="2">
        <v>44046.071527777778</v>
      </c>
      <c r="D11412" s="2">
        <v>44046.1</v>
      </c>
      <c r="E11412" t="s">
        <v>7880</v>
      </c>
    </row>
    <row r="11413" spans="1:5" x14ac:dyDescent="0.2">
      <c r="A11413" t="s">
        <v>7511</v>
      </c>
      <c r="B11413" t="s">
        <v>7512</v>
      </c>
      <c r="C11413" s="2">
        <v>44046.071527777778</v>
      </c>
      <c r="D11413" s="2">
        <v>44046.1</v>
      </c>
      <c r="E11413" t="s">
        <v>7881</v>
      </c>
    </row>
    <row r="11414" spans="1:5" x14ac:dyDescent="0.2">
      <c r="A11414" t="s">
        <v>7511</v>
      </c>
      <c r="B11414" t="s">
        <v>7512</v>
      </c>
      <c r="C11414" s="2">
        <v>44046.071527777778</v>
      </c>
      <c r="D11414" s="2">
        <v>44046.1</v>
      </c>
      <c r="E11414" t="s">
        <v>1436</v>
      </c>
    </row>
    <row r="11415" spans="1:5" x14ac:dyDescent="0.2">
      <c r="A11415" t="s">
        <v>7511</v>
      </c>
      <c r="B11415" t="s">
        <v>7512</v>
      </c>
      <c r="C11415" s="2">
        <v>44046.071527777778</v>
      </c>
      <c r="D11415" s="2">
        <v>44046.1</v>
      </c>
      <c r="E11415" t="s">
        <v>7882</v>
      </c>
    </row>
    <row r="11416" spans="1:5" x14ac:dyDescent="0.2">
      <c r="A11416" t="s">
        <v>7511</v>
      </c>
      <c r="B11416" t="s">
        <v>7512</v>
      </c>
      <c r="C11416" s="2">
        <v>44046.071527777778</v>
      </c>
      <c r="D11416" s="2">
        <v>44046.1</v>
      </c>
      <c r="E11416" t="s">
        <v>5732</v>
      </c>
    </row>
    <row r="11417" spans="1:5" x14ac:dyDescent="0.2">
      <c r="A11417" t="s">
        <v>7511</v>
      </c>
      <c r="B11417" t="s">
        <v>7512</v>
      </c>
      <c r="C11417" s="2">
        <v>44046.071527777778</v>
      </c>
      <c r="D11417" s="2">
        <v>44046.1</v>
      </c>
      <c r="E11417" t="s">
        <v>1438</v>
      </c>
    </row>
    <row r="11418" spans="1:5" x14ac:dyDescent="0.2">
      <c r="A11418" t="s">
        <v>7511</v>
      </c>
      <c r="B11418" t="s">
        <v>7512</v>
      </c>
      <c r="C11418" s="2">
        <v>44046.071527777778</v>
      </c>
      <c r="D11418" s="2">
        <v>44046.1</v>
      </c>
      <c r="E11418" t="s">
        <v>1439</v>
      </c>
    </row>
    <row r="11419" spans="1:5" x14ac:dyDescent="0.2">
      <c r="A11419" t="s">
        <v>7511</v>
      </c>
      <c r="B11419" t="s">
        <v>7512</v>
      </c>
      <c r="C11419" s="2">
        <v>44046.071527777778</v>
      </c>
      <c r="D11419" s="2">
        <v>44046.1</v>
      </c>
      <c r="E11419" t="s">
        <v>7883</v>
      </c>
    </row>
    <row r="11420" spans="1:5" x14ac:dyDescent="0.2">
      <c r="A11420" t="s">
        <v>7511</v>
      </c>
      <c r="B11420" t="s">
        <v>7512</v>
      </c>
      <c r="C11420" s="2">
        <v>44046.071527777778</v>
      </c>
      <c r="D11420" s="2">
        <v>44046.1</v>
      </c>
      <c r="E11420" t="s">
        <v>1443</v>
      </c>
    </row>
    <row r="11421" spans="1:5" x14ac:dyDescent="0.2">
      <c r="A11421" t="s">
        <v>7511</v>
      </c>
      <c r="B11421" t="s">
        <v>7512</v>
      </c>
      <c r="C11421" s="2">
        <v>44046.071527777778</v>
      </c>
      <c r="D11421" s="2">
        <v>44046.1</v>
      </c>
      <c r="E11421" t="s">
        <v>1444</v>
      </c>
    </row>
    <row r="11422" spans="1:5" x14ac:dyDescent="0.2">
      <c r="A11422" t="s">
        <v>7511</v>
      </c>
      <c r="B11422" t="s">
        <v>7512</v>
      </c>
      <c r="C11422" s="2">
        <v>44046.071527777778</v>
      </c>
      <c r="D11422" s="2">
        <v>44046.1</v>
      </c>
      <c r="E11422" t="s">
        <v>1445</v>
      </c>
    </row>
    <row r="11423" spans="1:5" x14ac:dyDescent="0.2">
      <c r="A11423" t="s">
        <v>7511</v>
      </c>
      <c r="B11423" t="s">
        <v>7512</v>
      </c>
      <c r="C11423" s="2">
        <v>44046.071527777778</v>
      </c>
      <c r="D11423" s="2">
        <v>44046.1</v>
      </c>
      <c r="E11423" t="s">
        <v>5734</v>
      </c>
    </row>
    <row r="11424" spans="1:5" x14ac:dyDescent="0.2">
      <c r="A11424" t="s">
        <v>7511</v>
      </c>
      <c r="B11424" t="s">
        <v>7512</v>
      </c>
      <c r="C11424" s="2">
        <v>44046.071527777778</v>
      </c>
      <c r="D11424" s="2">
        <v>44046.1</v>
      </c>
      <c r="E11424" t="s">
        <v>7884</v>
      </c>
    </row>
    <row r="11425" spans="1:5" x14ac:dyDescent="0.2">
      <c r="A11425" t="s">
        <v>7511</v>
      </c>
      <c r="B11425" t="s">
        <v>7512</v>
      </c>
      <c r="C11425" s="2">
        <v>44046.071527777778</v>
      </c>
      <c r="D11425" s="2">
        <v>44046.1</v>
      </c>
      <c r="E11425" t="s">
        <v>7885</v>
      </c>
    </row>
    <row r="11426" spans="1:5" x14ac:dyDescent="0.2">
      <c r="A11426" t="s">
        <v>7511</v>
      </c>
      <c r="B11426" t="s">
        <v>7512</v>
      </c>
      <c r="C11426" s="2">
        <v>44046.071527777778</v>
      </c>
      <c r="D11426" s="2">
        <v>44046.1</v>
      </c>
      <c r="E11426" t="s">
        <v>1449</v>
      </c>
    </row>
    <row r="11427" spans="1:5" x14ac:dyDescent="0.2">
      <c r="A11427" t="s">
        <v>7511</v>
      </c>
      <c r="B11427" t="s">
        <v>7512</v>
      </c>
      <c r="C11427" s="2">
        <v>44046.071527777778</v>
      </c>
      <c r="D11427" s="2">
        <v>44046.1</v>
      </c>
      <c r="E11427" t="s">
        <v>1450</v>
      </c>
    </row>
    <row r="11428" spans="1:5" x14ac:dyDescent="0.2">
      <c r="A11428" t="s">
        <v>7511</v>
      </c>
      <c r="B11428" t="s">
        <v>7512</v>
      </c>
      <c r="C11428" s="2">
        <v>44046.071527777778</v>
      </c>
      <c r="D11428" s="2">
        <v>44046.1</v>
      </c>
      <c r="E11428" t="s">
        <v>5737</v>
      </c>
    </row>
    <row r="11429" spans="1:5" x14ac:dyDescent="0.2">
      <c r="A11429" t="s">
        <v>7511</v>
      </c>
      <c r="B11429" t="s">
        <v>7512</v>
      </c>
      <c r="C11429" s="2">
        <v>44046.071527777778</v>
      </c>
      <c r="D11429" s="2">
        <v>44046.1</v>
      </c>
      <c r="E11429" t="s">
        <v>1452</v>
      </c>
    </row>
    <row r="11430" spans="1:5" x14ac:dyDescent="0.2">
      <c r="A11430" t="s">
        <v>7511</v>
      </c>
      <c r="B11430" t="s">
        <v>7512</v>
      </c>
      <c r="C11430" s="2">
        <v>44046.071527777778</v>
      </c>
      <c r="D11430" s="2">
        <v>44046.1</v>
      </c>
      <c r="E11430" t="s">
        <v>1453</v>
      </c>
    </row>
    <row r="11431" spans="1:5" x14ac:dyDescent="0.2">
      <c r="A11431" t="s">
        <v>7511</v>
      </c>
      <c r="B11431" t="s">
        <v>7512</v>
      </c>
      <c r="C11431" s="2">
        <v>44046.071527777778</v>
      </c>
      <c r="D11431" s="2">
        <v>44046.1</v>
      </c>
      <c r="E11431" t="s">
        <v>1454</v>
      </c>
    </row>
    <row r="11432" spans="1:5" x14ac:dyDescent="0.2">
      <c r="A11432" t="s">
        <v>7511</v>
      </c>
      <c r="B11432" t="s">
        <v>7512</v>
      </c>
      <c r="C11432" s="2">
        <v>44046.071527777778</v>
      </c>
      <c r="D11432" s="2">
        <v>44046.1</v>
      </c>
      <c r="E11432" t="s">
        <v>5739</v>
      </c>
    </row>
    <row r="11433" spans="1:5" x14ac:dyDescent="0.2">
      <c r="A11433" t="s">
        <v>7511</v>
      </c>
      <c r="B11433" t="s">
        <v>7512</v>
      </c>
      <c r="C11433" s="2">
        <v>44046.071527777778</v>
      </c>
      <c r="D11433" s="2">
        <v>44046.1</v>
      </c>
      <c r="E11433" t="s">
        <v>7886</v>
      </c>
    </row>
    <row r="11434" spans="1:5" x14ac:dyDescent="0.2">
      <c r="A11434" t="s">
        <v>7511</v>
      </c>
      <c r="B11434" t="s">
        <v>7512</v>
      </c>
      <c r="C11434" s="2">
        <v>44046.071527777778</v>
      </c>
      <c r="D11434" s="2">
        <v>44046.1</v>
      </c>
      <c r="E11434" t="s">
        <v>7887</v>
      </c>
    </row>
    <row r="11435" spans="1:5" x14ac:dyDescent="0.2">
      <c r="A11435" t="s">
        <v>7511</v>
      </c>
      <c r="B11435" t="s">
        <v>7512</v>
      </c>
      <c r="C11435" s="2">
        <v>44046.071527777778</v>
      </c>
      <c r="D11435" s="2">
        <v>44046.1</v>
      </c>
      <c r="E11435" t="s">
        <v>5741</v>
      </c>
    </row>
    <row r="11436" spans="1:5" x14ac:dyDescent="0.2">
      <c r="A11436" t="s">
        <v>7511</v>
      </c>
      <c r="B11436" t="s">
        <v>7512</v>
      </c>
      <c r="C11436" s="2">
        <v>44046.071527777778</v>
      </c>
      <c r="D11436" s="2">
        <v>44046.1</v>
      </c>
      <c r="E11436" t="s">
        <v>1457</v>
      </c>
    </row>
    <row r="11437" spans="1:5" x14ac:dyDescent="0.2">
      <c r="A11437" t="s">
        <v>7511</v>
      </c>
      <c r="B11437" t="s">
        <v>7512</v>
      </c>
      <c r="C11437" s="2">
        <v>44046.071527777778</v>
      </c>
      <c r="D11437" s="2">
        <v>44046.1</v>
      </c>
      <c r="E11437" t="s">
        <v>1458</v>
      </c>
    </row>
    <row r="11438" spans="1:5" x14ac:dyDescent="0.2">
      <c r="A11438" t="s">
        <v>7511</v>
      </c>
      <c r="B11438" t="s">
        <v>7512</v>
      </c>
      <c r="C11438" s="2">
        <v>44046.071527777778</v>
      </c>
      <c r="D11438" s="2">
        <v>44046.1</v>
      </c>
      <c r="E11438" t="s">
        <v>1459</v>
      </c>
    </row>
    <row r="11439" spans="1:5" x14ac:dyDescent="0.2">
      <c r="A11439" t="s">
        <v>7511</v>
      </c>
      <c r="B11439" t="s">
        <v>7512</v>
      </c>
      <c r="C11439" s="2">
        <v>44046.071527777778</v>
      </c>
      <c r="D11439" s="2">
        <v>44046.1</v>
      </c>
      <c r="E11439" t="s">
        <v>1460</v>
      </c>
    </row>
    <row r="11440" spans="1:5" x14ac:dyDescent="0.2">
      <c r="A11440" t="s">
        <v>7511</v>
      </c>
      <c r="B11440" t="s">
        <v>7512</v>
      </c>
      <c r="C11440" s="2">
        <v>44046.071527777778</v>
      </c>
      <c r="D11440" s="2">
        <v>44046.1</v>
      </c>
      <c r="E11440" t="s">
        <v>1463</v>
      </c>
    </row>
    <row r="11441" spans="1:5" x14ac:dyDescent="0.2">
      <c r="A11441" t="s">
        <v>7511</v>
      </c>
      <c r="B11441" t="s">
        <v>7512</v>
      </c>
      <c r="C11441" s="2">
        <v>44046.071527777778</v>
      </c>
      <c r="D11441" s="2">
        <v>44046.1</v>
      </c>
      <c r="E11441" t="s">
        <v>7888</v>
      </c>
    </row>
    <row r="11442" spans="1:5" x14ac:dyDescent="0.2">
      <c r="A11442" t="s">
        <v>7511</v>
      </c>
      <c r="B11442" t="s">
        <v>7512</v>
      </c>
      <c r="C11442" s="2">
        <v>44046.071527777778</v>
      </c>
      <c r="D11442" s="2">
        <v>44046.1</v>
      </c>
      <c r="E11442" t="s">
        <v>7889</v>
      </c>
    </row>
    <row r="11443" spans="1:5" x14ac:dyDescent="0.2">
      <c r="A11443" t="s">
        <v>7511</v>
      </c>
      <c r="B11443" t="s">
        <v>7512</v>
      </c>
      <c r="C11443" s="2">
        <v>44046.071527777778</v>
      </c>
      <c r="D11443" s="2">
        <v>44046.1</v>
      </c>
      <c r="E11443" t="s">
        <v>5744</v>
      </c>
    </row>
    <row r="11444" spans="1:5" x14ac:dyDescent="0.2">
      <c r="A11444" t="s">
        <v>7511</v>
      </c>
      <c r="B11444" t="s">
        <v>7512</v>
      </c>
      <c r="C11444" s="2">
        <v>44046.071527777778</v>
      </c>
      <c r="D11444" s="2">
        <v>44046.1</v>
      </c>
      <c r="E11444" t="s">
        <v>1465</v>
      </c>
    </row>
    <row r="11445" spans="1:5" x14ac:dyDescent="0.2">
      <c r="A11445" t="s">
        <v>7511</v>
      </c>
      <c r="B11445" t="s">
        <v>7512</v>
      </c>
      <c r="C11445" s="2">
        <v>44046.071527777778</v>
      </c>
      <c r="D11445" s="2">
        <v>44046.1</v>
      </c>
      <c r="E11445" t="s">
        <v>7890</v>
      </c>
    </row>
    <row r="11446" spans="1:5" x14ac:dyDescent="0.2">
      <c r="A11446" t="s">
        <v>7511</v>
      </c>
      <c r="B11446" t="s">
        <v>7512</v>
      </c>
      <c r="C11446" s="2">
        <v>44046.071527777778</v>
      </c>
      <c r="D11446" s="2">
        <v>44046.1</v>
      </c>
      <c r="E11446" t="s">
        <v>1467</v>
      </c>
    </row>
    <row r="11447" spans="1:5" x14ac:dyDescent="0.2">
      <c r="A11447" t="s">
        <v>7511</v>
      </c>
      <c r="B11447" t="s">
        <v>7512</v>
      </c>
      <c r="C11447" s="2">
        <v>44046.071527777778</v>
      </c>
      <c r="D11447" s="2">
        <v>44046.1</v>
      </c>
      <c r="E11447" t="s">
        <v>5745</v>
      </c>
    </row>
    <row r="11448" spans="1:5" x14ac:dyDescent="0.2">
      <c r="A11448" t="s">
        <v>7511</v>
      </c>
      <c r="B11448" t="s">
        <v>7512</v>
      </c>
      <c r="C11448" s="2">
        <v>44046.071527777778</v>
      </c>
      <c r="D11448" s="2">
        <v>44046.1</v>
      </c>
      <c r="E11448" t="s">
        <v>1469</v>
      </c>
    </row>
    <row r="11449" spans="1:5" x14ac:dyDescent="0.2">
      <c r="A11449" t="s">
        <v>7511</v>
      </c>
      <c r="B11449" t="s">
        <v>7512</v>
      </c>
      <c r="C11449" s="2">
        <v>44046.071527777778</v>
      </c>
      <c r="D11449" s="2">
        <v>44046.1</v>
      </c>
      <c r="E11449" t="s">
        <v>5746</v>
      </c>
    </row>
    <row r="11450" spans="1:5" x14ac:dyDescent="0.2">
      <c r="A11450" t="s">
        <v>7511</v>
      </c>
      <c r="B11450" t="s">
        <v>7512</v>
      </c>
      <c r="C11450" s="2">
        <v>44046.071527777778</v>
      </c>
      <c r="D11450" s="2">
        <v>44046.1</v>
      </c>
      <c r="E11450" t="s">
        <v>1470</v>
      </c>
    </row>
    <row r="11451" spans="1:5" x14ac:dyDescent="0.2">
      <c r="A11451" t="s">
        <v>7511</v>
      </c>
      <c r="B11451" t="s">
        <v>7512</v>
      </c>
      <c r="C11451" s="2">
        <v>44046.071527777778</v>
      </c>
      <c r="D11451" s="2">
        <v>44046.1</v>
      </c>
      <c r="E11451" t="s">
        <v>5747</v>
      </c>
    </row>
    <row r="11452" spans="1:5" x14ac:dyDescent="0.2">
      <c r="A11452" t="s">
        <v>7511</v>
      </c>
      <c r="B11452" t="s">
        <v>7512</v>
      </c>
      <c r="C11452" s="2">
        <v>44046.071527777778</v>
      </c>
      <c r="D11452" s="2">
        <v>44046.1</v>
      </c>
      <c r="E11452" t="s">
        <v>1471</v>
      </c>
    </row>
    <row r="11453" spans="1:5" x14ac:dyDescent="0.2">
      <c r="A11453" t="s">
        <v>7511</v>
      </c>
      <c r="B11453" t="s">
        <v>7512</v>
      </c>
      <c r="C11453" s="2">
        <v>44046.071527777778</v>
      </c>
      <c r="D11453" s="2">
        <v>44046.1</v>
      </c>
      <c r="E11453" t="s">
        <v>5748</v>
      </c>
    </row>
    <row r="11454" spans="1:5" x14ac:dyDescent="0.2">
      <c r="A11454" t="s">
        <v>7511</v>
      </c>
      <c r="B11454" t="s">
        <v>7512</v>
      </c>
      <c r="C11454" s="2">
        <v>44046.071527777778</v>
      </c>
      <c r="D11454" s="2">
        <v>44046.1</v>
      </c>
      <c r="E11454" t="s">
        <v>1474</v>
      </c>
    </row>
    <row r="11455" spans="1:5" x14ac:dyDescent="0.2">
      <c r="A11455" t="s">
        <v>7511</v>
      </c>
      <c r="B11455" t="s">
        <v>7512</v>
      </c>
      <c r="C11455" s="2">
        <v>44046.071527777778</v>
      </c>
      <c r="D11455" s="2">
        <v>44046.1</v>
      </c>
      <c r="E11455" t="s">
        <v>5749</v>
      </c>
    </row>
    <row r="11456" spans="1:5" x14ac:dyDescent="0.2">
      <c r="A11456" t="s">
        <v>7511</v>
      </c>
      <c r="B11456" t="s">
        <v>7512</v>
      </c>
      <c r="C11456" s="2">
        <v>44046.071527777778</v>
      </c>
      <c r="D11456" s="2">
        <v>44046.1</v>
      </c>
      <c r="E11456" t="s">
        <v>1476</v>
      </c>
    </row>
    <row r="11457" spans="1:5" x14ac:dyDescent="0.2">
      <c r="A11457" t="s">
        <v>7511</v>
      </c>
      <c r="B11457" t="s">
        <v>7512</v>
      </c>
      <c r="C11457" s="2">
        <v>44046.071527777778</v>
      </c>
      <c r="D11457" s="2">
        <v>44046.1</v>
      </c>
      <c r="E11457" t="s">
        <v>7891</v>
      </c>
    </row>
    <row r="11458" spans="1:5" x14ac:dyDescent="0.2">
      <c r="A11458" t="s">
        <v>7511</v>
      </c>
      <c r="B11458" t="s">
        <v>7512</v>
      </c>
      <c r="C11458" s="2">
        <v>44046.071527777778</v>
      </c>
      <c r="D11458" s="2">
        <v>44046.1</v>
      </c>
      <c r="E11458" t="s">
        <v>1479</v>
      </c>
    </row>
    <row r="11459" spans="1:5" x14ac:dyDescent="0.2">
      <c r="A11459" t="s">
        <v>7511</v>
      </c>
      <c r="B11459" t="s">
        <v>7512</v>
      </c>
      <c r="C11459" s="2">
        <v>44046.071527777778</v>
      </c>
      <c r="D11459" s="2">
        <v>44046.1</v>
      </c>
      <c r="E11459" t="s">
        <v>1480</v>
      </c>
    </row>
    <row r="11460" spans="1:5" x14ac:dyDescent="0.2">
      <c r="A11460" t="s">
        <v>7511</v>
      </c>
      <c r="B11460" t="s">
        <v>7512</v>
      </c>
      <c r="C11460" s="2">
        <v>44046.071527777778</v>
      </c>
      <c r="D11460" s="2">
        <v>44046.1</v>
      </c>
      <c r="E11460" t="s">
        <v>5751</v>
      </c>
    </row>
    <row r="11461" spans="1:5" x14ac:dyDescent="0.2">
      <c r="A11461" t="s">
        <v>7511</v>
      </c>
      <c r="B11461" t="s">
        <v>7512</v>
      </c>
      <c r="C11461" s="2">
        <v>44046.071527777778</v>
      </c>
      <c r="D11461" s="2">
        <v>44046.1</v>
      </c>
      <c r="E11461" t="s">
        <v>5752</v>
      </c>
    </row>
    <row r="11462" spans="1:5" x14ac:dyDescent="0.2">
      <c r="A11462" t="s">
        <v>7511</v>
      </c>
      <c r="B11462" t="s">
        <v>7512</v>
      </c>
      <c r="C11462" s="2">
        <v>44046.071527777778</v>
      </c>
      <c r="D11462" s="2">
        <v>44046.1</v>
      </c>
      <c r="E11462" t="s">
        <v>5755</v>
      </c>
    </row>
    <row r="11463" spans="1:5" x14ac:dyDescent="0.2">
      <c r="A11463" t="s">
        <v>7511</v>
      </c>
      <c r="B11463" t="s">
        <v>7512</v>
      </c>
      <c r="C11463" s="2">
        <v>44046.071527777778</v>
      </c>
      <c r="D11463" s="2">
        <v>44046.1</v>
      </c>
      <c r="E11463" t="s">
        <v>5756</v>
      </c>
    </row>
    <row r="11464" spans="1:5" x14ac:dyDescent="0.2">
      <c r="A11464" t="s">
        <v>7511</v>
      </c>
      <c r="B11464" t="s">
        <v>7512</v>
      </c>
      <c r="C11464" s="2">
        <v>44046.071527777778</v>
      </c>
      <c r="D11464" s="2">
        <v>44046.1</v>
      </c>
      <c r="E11464" t="s">
        <v>5758</v>
      </c>
    </row>
    <row r="11465" spans="1:5" x14ac:dyDescent="0.2">
      <c r="A11465" t="s">
        <v>7511</v>
      </c>
      <c r="B11465" t="s">
        <v>7512</v>
      </c>
      <c r="C11465" s="2">
        <v>44046.071527777778</v>
      </c>
      <c r="D11465" s="2">
        <v>44046.1</v>
      </c>
      <c r="E11465" t="s">
        <v>1481</v>
      </c>
    </row>
    <row r="11466" spans="1:5" x14ac:dyDescent="0.2">
      <c r="A11466" t="s">
        <v>7511</v>
      </c>
      <c r="B11466" t="s">
        <v>7512</v>
      </c>
      <c r="C11466" s="2">
        <v>44046.071527777778</v>
      </c>
      <c r="D11466" s="2">
        <v>44046.1</v>
      </c>
      <c r="E11466" t="s">
        <v>5759</v>
      </c>
    </row>
    <row r="11467" spans="1:5" x14ac:dyDescent="0.2">
      <c r="A11467" t="s">
        <v>7511</v>
      </c>
      <c r="B11467" t="s">
        <v>7512</v>
      </c>
      <c r="C11467" s="2">
        <v>44046.071527777778</v>
      </c>
      <c r="D11467" s="2">
        <v>44046.1</v>
      </c>
      <c r="E11467" t="s">
        <v>5760</v>
      </c>
    </row>
    <row r="11468" spans="1:5" x14ac:dyDescent="0.2">
      <c r="A11468" t="s">
        <v>7511</v>
      </c>
      <c r="B11468" t="s">
        <v>7512</v>
      </c>
      <c r="C11468" s="2">
        <v>44046.071527777778</v>
      </c>
      <c r="D11468" s="2">
        <v>44046.1</v>
      </c>
      <c r="E11468" t="s">
        <v>5762</v>
      </c>
    </row>
    <row r="11469" spans="1:5" x14ac:dyDescent="0.2">
      <c r="A11469" t="s">
        <v>7511</v>
      </c>
      <c r="B11469" t="s">
        <v>7512</v>
      </c>
      <c r="C11469" s="2">
        <v>44046.071527777778</v>
      </c>
      <c r="D11469" s="2">
        <v>44046.1</v>
      </c>
      <c r="E11469" t="s">
        <v>1487</v>
      </c>
    </row>
    <row r="11470" spans="1:5" x14ac:dyDescent="0.2">
      <c r="A11470" t="s">
        <v>7511</v>
      </c>
      <c r="B11470" t="s">
        <v>7512</v>
      </c>
      <c r="C11470" s="2">
        <v>44046.071527777778</v>
      </c>
      <c r="D11470" s="2">
        <v>44046.1</v>
      </c>
      <c r="E11470" t="s">
        <v>7892</v>
      </c>
    </row>
    <row r="11471" spans="1:5" x14ac:dyDescent="0.2">
      <c r="A11471" t="s">
        <v>7511</v>
      </c>
      <c r="B11471" t="s">
        <v>7512</v>
      </c>
      <c r="C11471" s="2">
        <v>44046.071527777778</v>
      </c>
      <c r="D11471" s="2">
        <v>44046.1</v>
      </c>
      <c r="E11471" t="s">
        <v>5763</v>
      </c>
    </row>
    <row r="11472" spans="1:5" x14ac:dyDescent="0.2">
      <c r="A11472" t="s">
        <v>7511</v>
      </c>
      <c r="B11472" t="s">
        <v>7512</v>
      </c>
      <c r="C11472" s="2">
        <v>44046.071527777778</v>
      </c>
      <c r="D11472" s="2">
        <v>44046.1</v>
      </c>
      <c r="E11472" t="s">
        <v>7893</v>
      </c>
    </row>
    <row r="11473" spans="1:5" x14ac:dyDescent="0.2">
      <c r="A11473" t="s">
        <v>7511</v>
      </c>
      <c r="B11473" t="s">
        <v>7512</v>
      </c>
      <c r="C11473" s="2">
        <v>44046.071527777778</v>
      </c>
      <c r="D11473" s="2">
        <v>44046.1</v>
      </c>
      <c r="E11473" t="s">
        <v>5764</v>
      </c>
    </row>
    <row r="11474" spans="1:5" x14ac:dyDescent="0.2">
      <c r="A11474" t="s">
        <v>7511</v>
      </c>
      <c r="B11474" t="s">
        <v>7512</v>
      </c>
      <c r="C11474" s="2">
        <v>44046.071527777778</v>
      </c>
      <c r="D11474" s="2">
        <v>44046.1</v>
      </c>
      <c r="E11474" t="s">
        <v>1490</v>
      </c>
    </row>
    <row r="11475" spans="1:5" x14ac:dyDescent="0.2">
      <c r="A11475" t="s">
        <v>7511</v>
      </c>
      <c r="B11475" t="s">
        <v>7512</v>
      </c>
      <c r="C11475" s="2">
        <v>44046.071527777778</v>
      </c>
      <c r="D11475" s="2">
        <v>44046.1</v>
      </c>
      <c r="E11475" t="s">
        <v>7894</v>
      </c>
    </row>
    <row r="11476" spans="1:5" x14ac:dyDescent="0.2">
      <c r="A11476" t="s">
        <v>7511</v>
      </c>
      <c r="B11476" t="s">
        <v>7512</v>
      </c>
      <c r="C11476" s="2">
        <v>44046.071527777778</v>
      </c>
      <c r="D11476" s="2">
        <v>44046.1</v>
      </c>
      <c r="E11476" t="s">
        <v>1493</v>
      </c>
    </row>
    <row r="11477" spans="1:5" x14ac:dyDescent="0.2">
      <c r="A11477" t="s">
        <v>7511</v>
      </c>
      <c r="B11477" t="s">
        <v>7512</v>
      </c>
      <c r="C11477" s="2">
        <v>44046.071527777778</v>
      </c>
      <c r="D11477" s="2">
        <v>44046.1</v>
      </c>
      <c r="E11477" t="s">
        <v>5766</v>
      </c>
    </row>
    <row r="11478" spans="1:5" x14ac:dyDescent="0.2">
      <c r="A11478" t="s">
        <v>7511</v>
      </c>
      <c r="B11478" t="s">
        <v>7512</v>
      </c>
      <c r="C11478" s="2">
        <v>44046.071527777778</v>
      </c>
      <c r="D11478" s="2">
        <v>44046.1</v>
      </c>
      <c r="E11478" t="s">
        <v>7895</v>
      </c>
    </row>
    <row r="11479" spans="1:5" x14ac:dyDescent="0.2">
      <c r="A11479" t="s">
        <v>7511</v>
      </c>
      <c r="B11479" t="s">
        <v>7512</v>
      </c>
      <c r="C11479" s="2">
        <v>44046.071527777778</v>
      </c>
      <c r="D11479" s="2">
        <v>44046.1</v>
      </c>
      <c r="E11479" t="s">
        <v>1502</v>
      </c>
    </row>
    <row r="11480" spans="1:5" x14ac:dyDescent="0.2">
      <c r="A11480" t="s">
        <v>7511</v>
      </c>
      <c r="B11480" t="s">
        <v>7512</v>
      </c>
      <c r="C11480" s="2">
        <v>44046.071527777778</v>
      </c>
      <c r="D11480" s="2">
        <v>44046.1</v>
      </c>
      <c r="E11480" t="s">
        <v>5771</v>
      </c>
    </row>
    <row r="11481" spans="1:5" x14ac:dyDescent="0.2">
      <c r="A11481" t="s">
        <v>7511</v>
      </c>
      <c r="B11481" t="s">
        <v>7512</v>
      </c>
      <c r="C11481" s="2">
        <v>44046.071527777778</v>
      </c>
      <c r="D11481" s="2">
        <v>44046.1</v>
      </c>
      <c r="E11481" t="s">
        <v>1505</v>
      </c>
    </row>
    <row r="11482" spans="1:5" x14ac:dyDescent="0.2">
      <c r="A11482" t="s">
        <v>7511</v>
      </c>
      <c r="B11482" t="s">
        <v>7512</v>
      </c>
      <c r="C11482" s="2">
        <v>44046.071527777778</v>
      </c>
      <c r="D11482" s="2">
        <v>44046.1</v>
      </c>
      <c r="E11482" t="s">
        <v>7896</v>
      </c>
    </row>
    <row r="11483" spans="1:5" x14ac:dyDescent="0.2">
      <c r="A11483" t="s">
        <v>7511</v>
      </c>
      <c r="B11483" t="s">
        <v>7512</v>
      </c>
      <c r="C11483" s="2">
        <v>44046.071527777778</v>
      </c>
      <c r="D11483" s="2">
        <v>44046.1</v>
      </c>
      <c r="E11483" t="s">
        <v>1506</v>
      </c>
    </row>
    <row r="11484" spans="1:5" x14ac:dyDescent="0.2">
      <c r="A11484" t="s">
        <v>7511</v>
      </c>
      <c r="B11484" t="s">
        <v>7512</v>
      </c>
      <c r="C11484" s="2">
        <v>44046.071527777778</v>
      </c>
      <c r="D11484" s="2">
        <v>44046.1</v>
      </c>
      <c r="E11484" t="s">
        <v>1508</v>
      </c>
    </row>
    <row r="11485" spans="1:5" x14ac:dyDescent="0.2">
      <c r="A11485" t="s">
        <v>7511</v>
      </c>
      <c r="B11485" t="s">
        <v>7512</v>
      </c>
      <c r="C11485" s="2">
        <v>44046.071527777778</v>
      </c>
      <c r="D11485" s="2">
        <v>44046.1</v>
      </c>
      <c r="E11485" t="s">
        <v>1509</v>
      </c>
    </row>
    <row r="11486" spans="1:5" x14ac:dyDescent="0.2">
      <c r="A11486" t="s">
        <v>7511</v>
      </c>
      <c r="B11486" t="s">
        <v>7512</v>
      </c>
      <c r="C11486" s="2">
        <v>44046.071527777778</v>
      </c>
      <c r="D11486" s="2">
        <v>44046.1</v>
      </c>
      <c r="E11486" t="s">
        <v>5772</v>
      </c>
    </row>
    <row r="11487" spans="1:5" x14ac:dyDescent="0.2">
      <c r="A11487" t="s">
        <v>7511</v>
      </c>
      <c r="B11487" t="s">
        <v>7512</v>
      </c>
      <c r="C11487" s="2">
        <v>44046.071527777778</v>
      </c>
      <c r="D11487" s="2">
        <v>44046.1</v>
      </c>
      <c r="E11487" t="s">
        <v>1511</v>
      </c>
    </row>
    <row r="11488" spans="1:5" x14ac:dyDescent="0.2">
      <c r="A11488" t="s">
        <v>7511</v>
      </c>
      <c r="B11488" t="s">
        <v>7512</v>
      </c>
      <c r="C11488" s="2">
        <v>44046.071527777778</v>
      </c>
      <c r="D11488" s="2">
        <v>44046.1</v>
      </c>
      <c r="E11488" t="s">
        <v>5773</v>
      </c>
    </row>
    <row r="11489" spans="1:5" x14ac:dyDescent="0.2">
      <c r="A11489" t="s">
        <v>7511</v>
      </c>
      <c r="B11489" t="s">
        <v>7512</v>
      </c>
      <c r="C11489" s="2">
        <v>44046.071527777778</v>
      </c>
      <c r="D11489" s="2">
        <v>44046.1</v>
      </c>
      <c r="E11489" t="s">
        <v>5774</v>
      </c>
    </row>
    <row r="11490" spans="1:5" x14ac:dyDescent="0.2">
      <c r="A11490" t="s">
        <v>7511</v>
      </c>
      <c r="B11490" t="s">
        <v>7512</v>
      </c>
      <c r="C11490" s="2">
        <v>44046.071527777778</v>
      </c>
      <c r="D11490" s="2">
        <v>44046.1</v>
      </c>
      <c r="E11490" t="s">
        <v>5776</v>
      </c>
    </row>
    <row r="11491" spans="1:5" x14ac:dyDescent="0.2">
      <c r="A11491" t="s">
        <v>7511</v>
      </c>
      <c r="B11491" t="s">
        <v>7512</v>
      </c>
      <c r="C11491" s="2">
        <v>44046.071527777778</v>
      </c>
      <c r="D11491" s="2">
        <v>44046.1</v>
      </c>
      <c r="E11491" t="s">
        <v>5777</v>
      </c>
    </row>
    <row r="11492" spans="1:5" x14ac:dyDescent="0.2">
      <c r="A11492" t="s">
        <v>7511</v>
      </c>
      <c r="B11492" t="s">
        <v>7512</v>
      </c>
      <c r="C11492" s="2">
        <v>44046.071527777778</v>
      </c>
      <c r="D11492" s="2">
        <v>44046.1</v>
      </c>
      <c r="E11492" t="s">
        <v>7897</v>
      </c>
    </row>
    <row r="11493" spans="1:5" x14ac:dyDescent="0.2">
      <c r="A11493" t="s">
        <v>7511</v>
      </c>
      <c r="B11493" t="s">
        <v>7512</v>
      </c>
      <c r="C11493" s="2">
        <v>44046.071527777778</v>
      </c>
      <c r="D11493" s="2">
        <v>44046.1</v>
      </c>
      <c r="E11493" t="s">
        <v>7898</v>
      </c>
    </row>
    <row r="11494" spans="1:5" x14ac:dyDescent="0.2">
      <c r="A11494" t="s">
        <v>7511</v>
      </c>
      <c r="B11494" t="s">
        <v>7512</v>
      </c>
      <c r="C11494" s="2">
        <v>44046.071527777778</v>
      </c>
      <c r="D11494" s="2">
        <v>44046.1</v>
      </c>
      <c r="E11494" t="s">
        <v>7899</v>
      </c>
    </row>
    <row r="11495" spans="1:5" x14ac:dyDescent="0.2">
      <c r="A11495" t="s">
        <v>7511</v>
      </c>
      <c r="B11495" t="s">
        <v>7512</v>
      </c>
      <c r="C11495" s="2">
        <v>44046.071527777778</v>
      </c>
      <c r="D11495" s="2">
        <v>44046.1</v>
      </c>
      <c r="E11495" t="s">
        <v>1515</v>
      </c>
    </row>
    <row r="11496" spans="1:5" x14ac:dyDescent="0.2">
      <c r="A11496" t="s">
        <v>7511</v>
      </c>
      <c r="B11496" t="s">
        <v>7512</v>
      </c>
      <c r="C11496" s="2">
        <v>44046.071527777778</v>
      </c>
      <c r="D11496" s="2">
        <v>44046.1</v>
      </c>
      <c r="E11496" t="s">
        <v>1516</v>
      </c>
    </row>
    <row r="11497" spans="1:5" x14ac:dyDescent="0.2">
      <c r="A11497" t="s">
        <v>7511</v>
      </c>
      <c r="B11497" t="s">
        <v>7512</v>
      </c>
      <c r="C11497" s="2">
        <v>44046.071527777778</v>
      </c>
      <c r="D11497" s="2">
        <v>44046.1</v>
      </c>
      <c r="E11497" t="s">
        <v>5778</v>
      </c>
    </row>
    <row r="11498" spans="1:5" x14ac:dyDescent="0.2">
      <c r="A11498" t="s">
        <v>7511</v>
      </c>
      <c r="B11498" t="s">
        <v>7512</v>
      </c>
      <c r="C11498" s="2">
        <v>44046.071527777778</v>
      </c>
      <c r="D11498" s="2">
        <v>44046.1</v>
      </c>
      <c r="E11498" t="s">
        <v>5779</v>
      </c>
    </row>
    <row r="11499" spans="1:5" x14ac:dyDescent="0.2">
      <c r="A11499" t="s">
        <v>7511</v>
      </c>
      <c r="B11499" t="s">
        <v>7512</v>
      </c>
      <c r="C11499" s="2">
        <v>44046.071527777778</v>
      </c>
      <c r="D11499" s="2">
        <v>44046.1</v>
      </c>
      <c r="E11499" t="s">
        <v>1517</v>
      </c>
    </row>
    <row r="11500" spans="1:5" x14ac:dyDescent="0.2">
      <c r="A11500" t="s">
        <v>7511</v>
      </c>
      <c r="B11500" t="s">
        <v>7512</v>
      </c>
      <c r="C11500" s="2">
        <v>44046.071527777778</v>
      </c>
      <c r="D11500" s="2">
        <v>44046.1</v>
      </c>
      <c r="E11500" t="s">
        <v>5782</v>
      </c>
    </row>
    <row r="11501" spans="1:5" x14ac:dyDescent="0.2">
      <c r="A11501" t="s">
        <v>7511</v>
      </c>
      <c r="B11501" t="s">
        <v>7512</v>
      </c>
      <c r="C11501" s="2">
        <v>44046.071527777778</v>
      </c>
      <c r="D11501" s="2">
        <v>44046.1</v>
      </c>
      <c r="E11501" t="s">
        <v>1518</v>
      </c>
    </row>
    <row r="11502" spans="1:5" x14ac:dyDescent="0.2">
      <c r="A11502" t="s">
        <v>7511</v>
      </c>
      <c r="B11502" t="s">
        <v>7512</v>
      </c>
      <c r="C11502" s="2">
        <v>44046.071527777778</v>
      </c>
      <c r="D11502" s="2">
        <v>44046.1</v>
      </c>
      <c r="E11502" t="s">
        <v>1521</v>
      </c>
    </row>
    <row r="11503" spans="1:5" x14ac:dyDescent="0.2">
      <c r="A11503" t="s">
        <v>7511</v>
      </c>
      <c r="B11503" t="s">
        <v>7512</v>
      </c>
      <c r="C11503" s="2">
        <v>44046.071527777778</v>
      </c>
      <c r="D11503" s="2">
        <v>44046.1</v>
      </c>
      <c r="E11503" t="s">
        <v>5784</v>
      </c>
    </row>
    <row r="11504" spans="1:5" x14ac:dyDescent="0.2">
      <c r="A11504" t="s">
        <v>7511</v>
      </c>
      <c r="B11504" t="s">
        <v>7512</v>
      </c>
      <c r="C11504" s="2">
        <v>44046.071527777778</v>
      </c>
      <c r="D11504" s="2">
        <v>44046.1</v>
      </c>
      <c r="E11504" t="s">
        <v>1523</v>
      </c>
    </row>
    <row r="11505" spans="1:5" x14ac:dyDescent="0.2">
      <c r="A11505" t="s">
        <v>7511</v>
      </c>
      <c r="B11505" t="s">
        <v>7512</v>
      </c>
      <c r="C11505" s="2">
        <v>44046.071527777778</v>
      </c>
      <c r="D11505" s="2">
        <v>44046.1</v>
      </c>
      <c r="E11505" t="s">
        <v>7900</v>
      </c>
    </row>
    <row r="11506" spans="1:5" x14ac:dyDescent="0.2">
      <c r="A11506" t="s">
        <v>7511</v>
      </c>
      <c r="B11506" t="s">
        <v>7512</v>
      </c>
      <c r="C11506" s="2">
        <v>44046.071527777778</v>
      </c>
      <c r="D11506" s="2">
        <v>44046.1</v>
      </c>
      <c r="E11506" t="s">
        <v>1524</v>
      </c>
    </row>
    <row r="11507" spans="1:5" x14ac:dyDescent="0.2">
      <c r="A11507" t="s">
        <v>7511</v>
      </c>
      <c r="B11507" t="s">
        <v>7512</v>
      </c>
      <c r="C11507" s="2">
        <v>44046.071527777778</v>
      </c>
      <c r="D11507" s="2">
        <v>44046.1</v>
      </c>
      <c r="E11507" t="s">
        <v>1525</v>
      </c>
    </row>
    <row r="11508" spans="1:5" x14ac:dyDescent="0.2">
      <c r="A11508" t="s">
        <v>7511</v>
      </c>
      <c r="B11508" t="s">
        <v>7512</v>
      </c>
      <c r="C11508" s="2">
        <v>44046.071527777778</v>
      </c>
      <c r="D11508" s="2">
        <v>44046.1</v>
      </c>
      <c r="E11508" t="s">
        <v>1526</v>
      </c>
    </row>
    <row r="11509" spans="1:5" x14ac:dyDescent="0.2">
      <c r="A11509" t="s">
        <v>7511</v>
      </c>
      <c r="B11509" t="s">
        <v>7512</v>
      </c>
      <c r="C11509" s="2">
        <v>44046.071527777778</v>
      </c>
      <c r="D11509" s="2">
        <v>44046.1</v>
      </c>
      <c r="E11509" t="s">
        <v>7901</v>
      </c>
    </row>
    <row r="11510" spans="1:5" x14ac:dyDescent="0.2">
      <c r="A11510" t="s">
        <v>7511</v>
      </c>
      <c r="B11510" t="s">
        <v>7512</v>
      </c>
      <c r="C11510" s="2">
        <v>44046.071527777778</v>
      </c>
      <c r="D11510" s="2">
        <v>44046.1</v>
      </c>
      <c r="E11510" t="s">
        <v>5786</v>
      </c>
    </row>
    <row r="11511" spans="1:5" x14ac:dyDescent="0.2">
      <c r="A11511" t="s">
        <v>7511</v>
      </c>
      <c r="B11511" t="s">
        <v>7512</v>
      </c>
      <c r="C11511" s="2">
        <v>44046.071527777778</v>
      </c>
      <c r="D11511" s="2">
        <v>44046.1</v>
      </c>
      <c r="E11511" t="s">
        <v>5787</v>
      </c>
    </row>
    <row r="11512" spans="1:5" x14ac:dyDescent="0.2">
      <c r="A11512" t="s">
        <v>7511</v>
      </c>
      <c r="B11512" t="s">
        <v>7512</v>
      </c>
      <c r="C11512" s="2">
        <v>44046.071527777778</v>
      </c>
      <c r="D11512" s="2">
        <v>44046.1</v>
      </c>
      <c r="E11512" t="s">
        <v>5788</v>
      </c>
    </row>
    <row r="11513" spans="1:5" x14ac:dyDescent="0.2">
      <c r="A11513" t="s">
        <v>7511</v>
      </c>
      <c r="B11513" t="s">
        <v>7512</v>
      </c>
      <c r="C11513" s="2">
        <v>44046.071527777778</v>
      </c>
      <c r="D11513" s="2">
        <v>44046.1</v>
      </c>
      <c r="E11513" t="s">
        <v>5789</v>
      </c>
    </row>
    <row r="11514" spans="1:5" x14ac:dyDescent="0.2">
      <c r="A11514" t="s">
        <v>7511</v>
      </c>
      <c r="B11514" t="s">
        <v>7512</v>
      </c>
      <c r="C11514" s="2">
        <v>44046.071527777778</v>
      </c>
      <c r="D11514" s="2">
        <v>44046.1</v>
      </c>
      <c r="E11514" t="s">
        <v>7902</v>
      </c>
    </row>
    <row r="11515" spans="1:5" x14ac:dyDescent="0.2">
      <c r="A11515" t="s">
        <v>7511</v>
      </c>
      <c r="B11515" t="s">
        <v>7512</v>
      </c>
      <c r="C11515" s="2">
        <v>44046.071527777778</v>
      </c>
      <c r="D11515" s="2">
        <v>44046.1</v>
      </c>
      <c r="E11515" t="s">
        <v>1529</v>
      </c>
    </row>
    <row r="11516" spans="1:5" x14ac:dyDescent="0.2">
      <c r="A11516" t="s">
        <v>7511</v>
      </c>
      <c r="B11516" t="s">
        <v>7512</v>
      </c>
      <c r="C11516" s="2">
        <v>44046.071527777778</v>
      </c>
      <c r="D11516" s="2">
        <v>44046.1</v>
      </c>
      <c r="E11516" t="s">
        <v>5791</v>
      </c>
    </row>
    <row r="11517" spans="1:5" x14ac:dyDescent="0.2">
      <c r="A11517" t="s">
        <v>7511</v>
      </c>
      <c r="B11517" t="s">
        <v>7512</v>
      </c>
      <c r="C11517" s="2">
        <v>44046.071527777778</v>
      </c>
      <c r="D11517" s="2">
        <v>44046.1</v>
      </c>
      <c r="E11517" t="s">
        <v>5792</v>
      </c>
    </row>
    <row r="11518" spans="1:5" x14ac:dyDescent="0.2">
      <c r="A11518" t="s">
        <v>7511</v>
      </c>
      <c r="B11518" t="s">
        <v>7512</v>
      </c>
      <c r="C11518" s="2">
        <v>44046.071527777778</v>
      </c>
      <c r="D11518" s="2">
        <v>44046.1</v>
      </c>
      <c r="E11518" t="s">
        <v>5793</v>
      </c>
    </row>
    <row r="11519" spans="1:5" x14ac:dyDescent="0.2">
      <c r="A11519" t="s">
        <v>7511</v>
      </c>
      <c r="B11519" t="s">
        <v>7512</v>
      </c>
      <c r="C11519" s="2">
        <v>44046.071527777778</v>
      </c>
      <c r="D11519" s="2">
        <v>44046.1</v>
      </c>
      <c r="E11519" t="s">
        <v>1530</v>
      </c>
    </row>
    <row r="11520" spans="1:5" x14ac:dyDescent="0.2">
      <c r="A11520" t="s">
        <v>7511</v>
      </c>
      <c r="B11520" t="s">
        <v>7512</v>
      </c>
      <c r="C11520" s="2">
        <v>44046.071527777778</v>
      </c>
      <c r="D11520" s="2">
        <v>44046.1</v>
      </c>
      <c r="E11520" t="s">
        <v>7903</v>
      </c>
    </row>
    <row r="11521" spans="1:5" x14ac:dyDescent="0.2">
      <c r="A11521" t="s">
        <v>7511</v>
      </c>
      <c r="B11521" t="s">
        <v>7512</v>
      </c>
      <c r="C11521" s="2">
        <v>44046.071527777778</v>
      </c>
      <c r="D11521" s="2">
        <v>44046.1</v>
      </c>
      <c r="E11521" t="s">
        <v>5794</v>
      </c>
    </row>
    <row r="11522" spans="1:5" x14ac:dyDescent="0.2">
      <c r="A11522" t="s">
        <v>7511</v>
      </c>
      <c r="B11522" t="s">
        <v>7512</v>
      </c>
      <c r="C11522" s="2">
        <v>44046.071527777778</v>
      </c>
      <c r="D11522" s="2">
        <v>44046.1</v>
      </c>
      <c r="E11522" t="s">
        <v>1531</v>
      </c>
    </row>
    <row r="11523" spans="1:5" x14ac:dyDescent="0.2">
      <c r="A11523" t="s">
        <v>7511</v>
      </c>
      <c r="B11523" t="s">
        <v>7512</v>
      </c>
      <c r="C11523" s="2">
        <v>44046.071527777778</v>
      </c>
      <c r="D11523" s="2">
        <v>44046.1</v>
      </c>
      <c r="E11523" t="s">
        <v>1533</v>
      </c>
    </row>
    <row r="11524" spans="1:5" x14ac:dyDescent="0.2">
      <c r="A11524" t="s">
        <v>7511</v>
      </c>
      <c r="B11524" t="s">
        <v>7512</v>
      </c>
      <c r="C11524" s="2">
        <v>44046.071527777778</v>
      </c>
      <c r="D11524" s="2">
        <v>44046.1</v>
      </c>
      <c r="E11524" t="s">
        <v>7904</v>
      </c>
    </row>
    <row r="11525" spans="1:5" x14ac:dyDescent="0.2">
      <c r="A11525" t="s">
        <v>7511</v>
      </c>
      <c r="B11525" t="s">
        <v>7512</v>
      </c>
      <c r="C11525" s="2">
        <v>44046.071527777778</v>
      </c>
      <c r="D11525" s="2">
        <v>44046.1</v>
      </c>
      <c r="E11525" t="s">
        <v>1535</v>
      </c>
    </row>
    <row r="11526" spans="1:5" x14ac:dyDescent="0.2">
      <c r="A11526" t="s">
        <v>7511</v>
      </c>
      <c r="B11526" t="s">
        <v>7512</v>
      </c>
      <c r="C11526" s="2">
        <v>44046.071527777778</v>
      </c>
      <c r="D11526" s="2">
        <v>44046.1</v>
      </c>
      <c r="E11526" t="s">
        <v>1538</v>
      </c>
    </row>
    <row r="11527" spans="1:5" x14ac:dyDescent="0.2">
      <c r="A11527" t="s">
        <v>7511</v>
      </c>
      <c r="B11527" t="s">
        <v>7512</v>
      </c>
      <c r="C11527" s="2">
        <v>44046.071527777778</v>
      </c>
      <c r="D11527" s="2">
        <v>44046.1</v>
      </c>
      <c r="E11527" t="s">
        <v>1539</v>
      </c>
    </row>
    <row r="11528" spans="1:5" x14ac:dyDescent="0.2">
      <c r="A11528" t="s">
        <v>7511</v>
      </c>
      <c r="B11528" t="s">
        <v>7512</v>
      </c>
      <c r="C11528" s="2">
        <v>44046.071527777778</v>
      </c>
      <c r="D11528" s="2">
        <v>44046.1</v>
      </c>
      <c r="E11528" t="s">
        <v>7905</v>
      </c>
    </row>
    <row r="11529" spans="1:5" x14ac:dyDescent="0.2">
      <c r="A11529" t="s">
        <v>7511</v>
      </c>
      <c r="B11529" t="s">
        <v>7512</v>
      </c>
      <c r="C11529" s="2">
        <v>44046.071527777778</v>
      </c>
      <c r="D11529" s="2">
        <v>44046.1</v>
      </c>
      <c r="E11529" t="s">
        <v>1540</v>
      </c>
    </row>
    <row r="11530" spans="1:5" x14ac:dyDescent="0.2">
      <c r="A11530" t="s">
        <v>7511</v>
      </c>
      <c r="B11530" t="s">
        <v>7512</v>
      </c>
      <c r="C11530" s="2">
        <v>44046.071527777778</v>
      </c>
      <c r="D11530" s="2">
        <v>44046.1</v>
      </c>
      <c r="E11530" t="s">
        <v>7906</v>
      </c>
    </row>
    <row r="11531" spans="1:5" x14ac:dyDescent="0.2">
      <c r="A11531" t="s">
        <v>7511</v>
      </c>
      <c r="B11531" t="s">
        <v>7512</v>
      </c>
      <c r="C11531" s="2">
        <v>44046.071527777778</v>
      </c>
      <c r="D11531" s="2">
        <v>44046.1</v>
      </c>
      <c r="E11531" t="s">
        <v>1541</v>
      </c>
    </row>
    <row r="11532" spans="1:5" x14ac:dyDescent="0.2">
      <c r="A11532" t="s">
        <v>7511</v>
      </c>
      <c r="B11532" t="s">
        <v>7512</v>
      </c>
      <c r="C11532" s="2">
        <v>44046.071527777778</v>
      </c>
      <c r="D11532" s="2">
        <v>44046.1</v>
      </c>
      <c r="E11532" t="s">
        <v>5798</v>
      </c>
    </row>
    <row r="11533" spans="1:5" x14ac:dyDescent="0.2">
      <c r="A11533" t="s">
        <v>7511</v>
      </c>
      <c r="B11533" t="s">
        <v>7512</v>
      </c>
      <c r="C11533" s="2">
        <v>44046.071527777778</v>
      </c>
      <c r="D11533" s="2">
        <v>44046.1</v>
      </c>
      <c r="E11533" t="s">
        <v>5799</v>
      </c>
    </row>
    <row r="11534" spans="1:5" x14ac:dyDescent="0.2">
      <c r="A11534" t="s">
        <v>7511</v>
      </c>
      <c r="B11534" t="s">
        <v>7512</v>
      </c>
      <c r="C11534" s="2">
        <v>44046.071527777778</v>
      </c>
      <c r="D11534" s="2">
        <v>44046.1</v>
      </c>
      <c r="E11534" t="s">
        <v>5800</v>
      </c>
    </row>
    <row r="11535" spans="1:5" x14ac:dyDescent="0.2">
      <c r="A11535" t="s">
        <v>7511</v>
      </c>
      <c r="B11535" t="s">
        <v>7512</v>
      </c>
      <c r="C11535" s="2">
        <v>44046.071527777778</v>
      </c>
      <c r="D11535" s="2">
        <v>44046.1</v>
      </c>
      <c r="E11535" t="s">
        <v>1542</v>
      </c>
    </row>
    <row r="11536" spans="1:5" x14ac:dyDescent="0.2">
      <c r="A11536" t="s">
        <v>7511</v>
      </c>
      <c r="B11536" t="s">
        <v>7512</v>
      </c>
      <c r="C11536" s="2">
        <v>44046.071527777778</v>
      </c>
      <c r="D11536" s="2">
        <v>44046.1</v>
      </c>
      <c r="E11536" t="s">
        <v>1545</v>
      </c>
    </row>
    <row r="11537" spans="1:5" x14ac:dyDescent="0.2">
      <c r="A11537" t="s">
        <v>7511</v>
      </c>
      <c r="B11537" t="s">
        <v>7512</v>
      </c>
      <c r="C11537" s="2">
        <v>44046.071527777778</v>
      </c>
      <c r="D11537" s="2">
        <v>44046.1</v>
      </c>
      <c r="E11537" t="s">
        <v>7907</v>
      </c>
    </row>
    <row r="11538" spans="1:5" x14ac:dyDescent="0.2">
      <c r="A11538" t="s">
        <v>7511</v>
      </c>
      <c r="B11538" t="s">
        <v>7512</v>
      </c>
      <c r="C11538" s="2">
        <v>44046.071527777778</v>
      </c>
      <c r="D11538" s="2">
        <v>44046.1</v>
      </c>
      <c r="E11538" t="s">
        <v>7908</v>
      </c>
    </row>
    <row r="11539" spans="1:5" x14ac:dyDescent="0.2">
      <c r="A11539" t="s">
        <v>7511</v>
      </c>
      <c r="B11539" t="s">
        <v>7512</v>
      </c>
      <c r="C11539" s="2">
        <v>44046.071527777778</v>
      </c>
      <c r="D11539" s="2">
        <v>44046.1</v>
      </c>
      <c r="E11539" t="s">
        <v>1548</v>
      </c>
    </row>
    <row r="11540" spans="1:5" x14ac:dyDescent="0.2">
      <c r="A11540" t="s">
        <v>7511</v>
      </c>
      <c r="B11540" t="s">
        <v>7512</v>
      </c>
      <c r="C11540" s="2">
        <v>44046.071527777778</v>
      </c>
      <c r="D11540" s="2">
        <v>44046.1</v>
      </c>
      <c r="E11540" t="s">
        <v>5801</v>
      </c>
    </row>
    <row r="11541" spans="1:5" x14ac:dyDescent="0.2">
      <c r="A11541" t="s">
        <v>7511</v>
      </c>
      <c r="B11541" t="s">
        <v>7512</v>
      </c>
      <c r="C11541" s="2">
        <v>44046.071527777778</v>
      </c>
      <c r="D11541" s="2">
        <v>44046.1</v>
      </c>
      <c r="E11541" t="s">
        <v>5802</v>
      </c>
    </row>
    <row r="11542" spans="1:5" x14ac:dyDescent="0.2">
      <c r="A11542" t="s">
        <v>7511</v>
      </c>
      <c r="B11542" t="s">
        <v>7512</v>
      </c>
      <c r="C11542" s="2">
        <v>44046.071527777778</v>
      </c>
      <c r="D11542" s="2">
        <v>44046.1</v>
      </c>
      <c r="E11542" t="s">
        <v>7909</v>
      </c>
    </row>
    <row r="11543" spans="1:5" x14ac:dyDescent="0.2">
      <c r="A11543" t="s">
        <v>7511</v>
      </c>
      <c r="B11543" t="s">
        <v>7512</v>
      </c>
      <c r="C11543" s="2">
        <v>44046.071527777778</v>
      </c>
      <c r="D11543" s="2">
        <v>44046.1</v>
      </c>
      <c r="E11543" t="s">
        <v>5804</v>
      </c>
    </row>
    <row r="11544" spans="1:5" x14ac:dyDescent="0.2">
      <c r="A11544" t="s">
        <v>7511</v>
      </c>
      <c r="B11544" t="s">
        <v>7512</v>
      </c>
      <c r="C11544" s="2">
        <v>44046.071527777778</v>
      </c>
      <c r="D11544" s="2">
        <v>44046.1</v>
      </c>
      <c r="E11544" t="s">
        <v>7910</v>
      </c>
    </row>
    <row r="11545" spans="1:5" x14ac:dyDescent="0.2">
      <c r="A11545" t="s">
        <v>7511</v>
      </c>
      <c r="B11545" t="s">
        <v>7512</v>
      </c>
      <c r="C11545" s="2">
        <v>44046.071527777778</v>
      </c>
      <c r="D11545" s="2">
        <v>44046.1</v>
      </c>
      <c r="E11545" t="s">
        <v>1552</v>
      </c>
    </row>
    <row r="11546" spans="1:5" x14ac:dyDescent="0.2">
      <c r="A11546" t="s">
        <v>7511</v>
      </c>
      <c r="B11546" t="s">
        <v>7512</v>
      </c>
      <c r="C11546" s="2">
        <v>44046.071527777778</v>
      </c>
      <c r="D11546" s="2">
        <v>44046.1</v>
      </c>
      <c r="E11546" t="s">
        <v>7911</v>
      </c>
    </row>
    <row r="11547" spans="1:5" x14ac:dyDescent="0.2">
      <c r="A11547" t="s">
        <v>7511</v>
      </c>
      <c r="B11547" t="s">
        <v>7512</v>
      </c>
      <c r="C11547" s="2">
        <v>44046.071527777778</v>
      </c>
      <c r="D11547" s="2">
        <v>44046.1</v>
      </c>
      <c r="E11547" t="s">
        <v>1553</v>
      </c>
    </row>
    <row r="11548" spans="1:5" x14ac:dyDescent="0.2">
      <c r="A11548" t="s">
        <v>7511</v>
      </c>
      <c r="B11548" t="s">
        <v>7512</v>
      </c>
      <c r="C11548" s="2">
        <v>44046.071527777778</v>
      </c>
      <c r="D11548" s="2">
        <v>44046.1</v>
      </c>
      <c r="E11548" t="s">
        <v>5807</v>
      </c>
    </row>
    <row r="11549" spans="1:5" x14ac:dyDescent="0.2">
      <c r="A11549" t="s">
        <v>7511</v>
      </c>
      <c r="B11549" t="s">
        <v>7512</v>
      </c>
      <c r="C11549" s="2">
        <v>44046.071527777778</v>
      </c>
      <c r="D11549" s="2">
        <v>44046.1</v>
      </c>
      <c r="E11549" t="s">
        <v>1555</v>
      </c>
    </row>
    <row r="11550" spans="1:5" x14ac:dyDescent="0.2">
      <c r="A11550" t="s">
        <v>7511</v>
      </c>
      <c r="B11550" t="s">
        <v>7512</v>
      </c>
      <c r="C11550" s="2">
        <v>44046.071527777778</v>
      </c>
      <c r="D11550" s="2">
        <v>44046.1</v>
      </c>
      <c r="E11550" t="s">
        <v>1558</v>
      </c>
    </row>
    <row r="11551" spans="1:5" x14ac:dyDescent="0.2">
      <c r="A11551" t="s">
        <v>7511</v>
      </c>
      <c r="B11551" t="s">
        <v>7512</v>
      </c>
      <c r="C11551" s="2">
        <v>44046.071527777778</v>
      </c>
      <c r="D11551" s="2">
        <v>44046.1</v>
      </c>
      <c r="E11551" t="s">
        <v>1559</v>
      </c>
    </row>
    <row r="11552" spans="1:5" x14ac:dyDescent="0.2">
      <c r="A11552" t="s">
        <v>7511</v>
      </c>
      <c r="B11552" t="s">
        <v>7512</v>
      </c>
      <c r="C11552" s="2">
        <v>44046.071527777778</v>
      </c>
      <c r="D11552" s="2">
        <v>44046.1</v>
      </c>
      <c r="E11552" t="s">
        <v>5810</v>
      </c>
    </row>
    <row r="11553" spans="1:5" x14ac:dyDescent="0.2">
      <c r="A11553" t="s">
        <v>7511</v>
      </c>
      <c r="B11553" t="s">
        <v>7512</v>
      </c>
      <c r="C11553" s="2">
        <v>44046.071527777778</v>
      </c>
      <c r="D11553" s="2">
        <v>44046.1</v>
      </c>
      <c r="E11553" t="s">
        <v>7912</v>
      </c>
    </row>
    <row r="11554" spans="1:5" x14ac:dyDescent="0.2">
      <c r="A11554" t="s">
        <v>7511</v>
      </c>
      <c r="B11554" t="s">
        <v>7512</v>
      </c>
      <c r="C11554" s="2">
        <v>44046.071527777778</v>
      </c>
      <c r="D11554" s="2">
        <v>44046.1</v>
      </c>
      <c r="E11554" t="s">
        <v>7913</v>
      </c>
    </row>
    <row r="11555" spans="1:5" x14ac:dyDescent="0.2">
      <c r="A11555" t="s">
        <v>7511</v>
      </c>
      <c r="B11555" t="s">
        <v>7512</v>
      </c>
      <c r="C11555" s="2">
        <v>44046.071527777778</v>
      </c>
      <c r="D11555" s="2">
        <v>44046.1</v>
      </c>
      <c r="E11555" t="s">
        <v>7914</v>
      </c>
    </row>
    <row r="11556" spans="1:5" x14ac:dyDescent="0.2">
      <c r="A11556" t="s">
        <v>7511</v>
      </c>
      <c r="B11556" t="s">
        <v>7512</v>
      </c>
      <c r="C11556" s="2">
        <v>44046.071527777778</v>
      </c>
      <c r="D11556" s="2">
        <v>44046.1</v>
      </c>
      <c r="E11556" t="s">
        <v>7915</v>
      </c>
    </row>
    <row r="11557" spans="1:5" x14ac:dyDescent="0.2">
      <c r="A11557" t="s">
        <v>7511</v>
      </c>
      <c r="B11557" t="s">
        <v>7512</v>
      </c>
      <c r="C11557" s="2">
        <v>44046.071527777778</v>
      </c>
      <c r="D11557" s="2">
        <v>44046.1</v>
      </c>
      <c r="E11557" t="s">
        <v>1561</v>
      </c>
    </row>
    <row r="11558" spans="1:5" x14ac:dyDescent="0.2">
      <c r="A11558" t="s">
        <v>7511</v>
      </c>
      <c r="B11558" t="s">
        <v>7512</v>
      </c>
      <c r="C11558" s="2">
        <v>44046.071527777778</v>
      </c>
      <c r="D11558" s="2">
        <v>44046.1</v>
      </c>
      <c r="E11558" t="s">
        <v>5812</v>
      </c>
    </row>
    <row r="11559" spans="1:5" x14ac:dyDescent="0.2">
      <c r="A11559" t="s">
        <v>7511</v>
      </c>
      <c r="B11559" t="s">
        <v>7512</v>
      </c>
      <c r="C11559" s="2">
        <v>44046.071527777778</v>
      </c>
      <c r="D11559" s="2">
        <v>44046.1</v>
      </c>
      <c r="E11559" t="s">
        <v>5813</v>
      </c>
    </row>
    <row r="11560" spans="1:5" x14ac:dyDescent="0.2">
      <c r="A11560" t="s">
        <v>7511</v>
      </c>
      <c r="B11560" t="s">
        <v>7512</v>
      </c>
      <c r="C11560" s="2">
        <v>44046.071527777778</v>
      </c>
      <c r="D11560" s="2">
        <v>44046.1</v>
      </c>
      <c r="E11560" t="s">
        <v>1563</v>
      </c>
    </row>
    <row r="11561" spans="1:5" x14ac:dyDescent="0.2">
      <c r="A11561" t="s">
        <v>7511</v>
      </c>
      <c r="B11561" t="s">
        <v>7512</v>
      </c>
      <c r="C11561" s="2">
        <v>44046.071527777778</v>
      </c>
      <c r="D11561" s="2">
        <v>44046.1</v>
      </c>
      <c r="E11561" t="s">
        <v>7916</v>
      </c>
    </row>
    <row r="11562" spans="1:5" x14ac:dyDescent="0.2">
      <c r="A11562" t="s">
        <v>7511</v>
      </c>
      <c r="B11562" t="s">
        <v>7512</v>
      </c>
      <c r="C11562" s="2">
        <v>44046.071527777778</v>
      </c>
      <c r="D11562" s="2">
        <v>44046.1</v>
      </c>
      <c r="E11562" t="s">
        <v>5816</v>
      </c>
    </row>
    <row r="11563" spans="1:5" x14ac:dyDescent="0.2">
      <c r="A11563" t="s">
        <v>7511</v>
      </c>
      <c r="B11563" t="s">
        <v>7512</v>
      </c>
      <c r="C11563" s="2">
        <v>44046.071527777778</v>
      </c>
      <c r="D11563" s="2">
        <v>44046.1</v>
      </c>
      <c r="E11563" t="s">
        <v>1566</v>
      </c>
    </row>
    <row r="11564" spans="1:5" x14ac:dyDescent="0.2">
      <c r="A11564" t="s">
        <v>7511</v>
      </c>
      <c r="B11564" t="s">
        <v>7512</v>
      </c>
      <c r="C11564" s="2">
        <v>44046.071527777778</v>
      </c>
      <c r="D11564" s="2">
        <v>44046.1</v>
      </c>
      <c r="E11564" t="s">
        <v>1567</v>
      </c>
    </row>
    <row r="11565" spans="1:5" x14ac:dyDescent="0.2">
      <c r="A11565" t="s">
        <v>7511</v>
      </c>
      <c r="B11565" t="s">
        <v>7512</v>
      </c>
      <c r="C11565" s="2">
        <v>44046.071527777778</v>
      </c>
      <c r="D11565" s="2">
        <v>44046.1</v>
      </c>
      <c r="E11565" t="s">
        <v>1568</v>
      </c>
    </row>
    <row r="11566" spans="1:5" x14ac:dyDescent="0.2">
      <c r="A11566" t="s">
        <v>7511</v>
      </c>
      <c r="B11566" t="s">
        <v>7512</v>
      </c>
      <c r="C11566" s="2">
        <v>44046.071527777778</v>
      </c>
      <c r="D11566" s="2">
        <v>44046.1</v>
      </c>
      <c r="E11566" t="s">
        <v>5817</v>
      </c>
    </row>
    <row r="11567" spans="1:5" x14ac:dyDescent="0.2">
      <c r="A11567" t="s">
        <v>7511</v>
      </c>
      <c r="B11567" t="s">
        <v>7512</v>
      </c>
      <c r="C11567" s="2">
        <v>44046.071527777778</v>
      </c>
      <c r="D11567" s="2">
        <v>44046.1</v>
      </c>
      <c r="E11567" t="s">
        <v>1569</v>
      </c>
    </row>
    <row r="11568" spans="1:5" x14ac:dyDescent="0.2">
      <c r="A11568" t="s">
        <v>7511</v>
      </c>
      <c r="B11568" t="s">
        <v>7512</v>
      </c>
      <c r="C11568" s="2">
        <v>44046.071527777778</v>
      </c>
      <c r="D11568" s="2">
        <v>44046.1</v>
      </c>
      <c r="E11568" t="s">
        <v>1570</v>
      </c>
    </row>
    <row r="11569" spans="1:5" x14ac:dyDescent="0.2">
      <c r="A11569" t="s">
        <v>7511</v>
      </c>
      <c r="B11569" t="s">
        <v>7512</v>
      </c>
      <c r="C11569" s="2">
        <v>44046.071527777778</v>
      </c>
      <c r="D11569" s="2">
        <v>44046.1</v>
      </c>
      <c r="E11569" t="s">
        <v>5819</v>
      </c>
    </row>
    <row r="11570" spans="1:5" x14ac:dyDescent="0.2">
      <c r="A11570" t="s">
        <v>7511</v>
      </c>
      <c r="B11570" t="s">
        <v>7512</v>
      </c>
      <c r="C11570" s="2">
        <v>44046.071527777778</v>
      </c>
      <c r="D11570" s="2">
        <v>44046.1</v>
      </c>
      <c r="E11570" t="s">
        <v>7917</v>
      </c>
    </row>
    <row r="11571" spans="1:5" x14ac:dyDescent="0.2">
      <c r="A11571" t="s">
        <v>7511</v>
      </c>
      <c r="B11571" t="s">
        <v>7512</v>
      </c>
      <c r="C11571" s="2">
        <v>44046.071527777778</v>
      </c>
      <c r="D11571" s="2">
        <v>44046.1</v>
      </c>
      <c r="E11571" t="s">
        <v>1576</v>
      </c>
    </row>
    <row r="11572" spans="1:5" x14ac:dyDescent="0.2">
      <c r="A11572" t="s">
        <v>7511</v>
      </c>
      <c r="B11572" t="s">
        <v>7512</v>
      </c>
      <c r="C11572" s="2">
        <v>44046.071527777778</v>
      </c>
      <c r="D11572" s="2">
        <v>44046.1</v>
      </c>
      <c r="E11572" t="s">
        <v>1577</v>
      </c>
    </row>
    <row r="11573" spans="1:5" x14ac:dyDescent="0.2">
      <c r="A11573" t="s">
        <v>7511</v>
      </c>
      <c r="B11573" t="s">
        <v>7512</v>
      </c>
      <c r="C11573" s="2">
        <v>44046.071527777778</v>
      </c>
      <c r="D11573" s="2">
        <v>44046.1</v>
      </c>
      <c r="E11573" t="s">
        <v>7918</v>
      </c>
    </row>
    <row r="11574" spans="1:5" x14ac:dyDescent="0.2">
      <c r="A11574" t="s">
        <v>7511</v>
      </c>
      <c r="B11574" t="s">
        <v>7512</v>
      </c>
      <c r="C11574" s="2">
        <v>44046.071527777778</v>
      </c>
      <c r="D11574" s="2">
        <v>44046.1</v>
      </c>
      <c r="E11574" t="s">
        <v>5820</v>
      </c>
    </row>
    <row r="11575" spans="1:5" x14ac:dyDescent="0.2">
      <c r="A11575" t="s">
        <v>7511</v>
      </c>
      <c r="B11575" t="s">
        <v>7512</v>
      </c>
      <c r="C11575" s="2">
        <v>44046.071527777778</v>
      </c>
      <c r="D11575" s="2">
        <v>44046.1</v>
      </c>
      <c r="E11575" t="s">
        <v>7919</v>
      </c>
    </row>
    <row r="11576" spans="1:5" x14ac:dyDescent="0.2">
      <c r="A11576" t="s">
        <v>7511</v>
      </c>
      <c r="B11576" t="s">
        <v>7512</v>
      </c>
      <c r="C11576" s="2">
        <v>44046.071527777778</v>
      </c>
      <c r="D11576" s="2">
        <v>44046.1</v>
      </c>
      <c r="E11576" t="s">
        <v>7920</v>
      </c>
    </row>
    <row r="11577" spans="1:5" x14ac:dyDescent="0.2">
      <c r="A11577" t="s">
        <v>7511</v>
      </c>
      <c r="B11577" t="s">
        <v>7512</v>
      </c>
      <c r="C11577" s="2">
        <v>44046.071527777778</v>
      </c>
      <c r="D11577" s="2">
        <v>44046.1</v>
      </c>
      <c r="E11577" t="s">
        <v>5821</v>
      </c>
    </row>
    <row r="11578" spans="1:5" x14ac:dyDescent="0.2">
      <c r="A11578" t="s">
        <v>7511</v>
      </c>
      <c r="B11578" t="s">
        <v>7512</v>
      </c>
      <c r="C11578" s="2">
        <v>44046.071527777778</v>
      </c>
      <c r="D11578" s="2">
        <v>44046.1</v>
      </c>
      <c r="E11578" t="s">
        <v>1580</v>
      </c>
    </row>
    <row r="11579" spans="1:5" x14ac:dyDescent="0.2">
      <c r="A11579" t="s">
        <v>7511</v>
      </c>
      <c r="B11579" t="s">
        <v>7512</v>
      </c>
      <c r="C11579" s="2">
        <v>44046.071527777778</v>
      </c>
      <c r="D11579" s="2">
        <v>44046.1</v>
      </c>
      <c r="E11579" t="s">
        <v>1581</v>
      </c>
    </row>
    <row r="11580" spans="1:5" x14ac:dyDescent="0.2">
      <c r="A11580" t="s">
        <v>7511</v>
      </c>
      <c r="B11580" t="s">
        <v>7512</v>
      </c>
      <c r="C11580" s="2">
        <v>44046.071527777778</v>
      </c>
      <c r="D11580" s="2">
        <v>44046.1</v>
      </c>
      <c r="E11580" t="s">
        <v>1582</v>
      </c>
    </row>
    <row r="11581" spans="1:5" x14ac:dyDescent="0.2">
      <c r="A11581" t="s">
        <v>7511</v>
      </c>
      <c r="B11581" t="s">
        <v>7512</v>
      </c>
      <c r="C11581" s="2">
        <v>44046.071527777778</v>
      </c>
      <c r="D11581" s="2">
        <v>44046.1</v>
      </c>
      <c r="E11581" t="s">
        <v>5823</v>
      </c>
    </row>
    <row r="11582" spans="1:5" x14ac:dyDescent="0.2">
      <c r="A11582" t="s">
        <v>7511</v>
      </c>
      <c r="B11582" t="s">
        <v>7512</v>
      </c>
      <c r="C11582" s="2">
        <v>44046.071527777778</v>
      </c>
      <c r="D11582" s="2">
        <v>44046.1</v>
      </c>
      <c r="E11582" t="s">
        <v>5824</v>
      </c>
    </row>
    <row r="11583" spans="1:5" x14ac:dyDescent="0.2">
      <c r="A11583" t="s">
        <v>7511</v>
      </c>
      <c r="B11583" t="s">
        <v>7512</v>
      </c>
      <c r="C11583" s="2">
        <v>44046.071527777778</v>
      </c>
      <c r="D11583" s="2">
        <v>44046.1</v>
      </c>
      <c r="E11583" t="s">
        <v>5826</v>
      </c>
    </row>
    <row r="11584" spans="1:5" x14ac:dyDescent="0.2">
      <c r="A11584" t="s">
        <v>7511</v>
      </c>
      <c r="B11584" t="s">
        <v>7512</v>
      </c>
      <c r="C11584" s="2">
        <v>44046.071527777778</v>
      </c>
      <c r="D11584" s="2">
        <v>44046.1</v>
      </c>
      <c r="E11584" t="s">
        <v>1586</v>
      </c>
    </row>
    <row r="11585" spans="1:5" x14ac:dyDescent="0.2">
      <c r="A11585" t="s">
        <v>7511</v>
      </c>
      <c r="B11585" t="s">
        <v>7512</v>
      </c>
      <c r="C11585" s="2">
        <v>44046.071527777778</v>
      </c>
      <c r="D11585" s="2">
        <v>44046.1</v>
      </c>
      <c r="E11585" t="s">
        <v>1587</v>
      </c>
    </row>
    <row r="11586" spans="1:5" x14ac:dyDescent="0.2">
      <c r="A11586" t="s">
        <v>7511</v>
      </c>
      <c r="B11586" t="s">
        <v>7512</v>
      </c>
      <c r="C11586" s="2">
        <v>44046.071527777778</v>
      </c>
      <c r="D11586" s="2">
        <v>44046.1</v>
      </c>
      <c r="E11586" t="s">
        <v>1588</v>
      </c>
    </row>
    <row r="11587" spans="1:5" x14ac:dyDescent="0.2">
      <c r="A11587" t="s">
        <v>7511</v>
      </c>
      <c r="B11587" t="s">
        <v>7512</v>
      </c>
      <c r="C11587" s="2">
        <v>44046.071527777778</v>
      </c>
      <c r="D11587" s="2">
        <v>44046.1</v>
      </c>
      <c r="E11587" t="s">
        <v>7921</v>
      </c>
    </row>
    <row r="11588" spans="1:5" x14ac:dyDescent="0.2">
      <c r="A11588" t="s">
        <v>7511</v>
      </c>
      <c r="B11588" t="s">
        <v>7512</v>
      </c>
      <c r="C11588" s="2">
        <v>44046.071527777778</v>
      </c>
      <c r="D11588" s="2">
        <v>44046.1</v>
      </c>
      <c r="E11588" t="s">
        <v>1589</v>
      </c>
    </row>
    <row r="11589" spans="1:5" x14ac:dyDescent="0.2">
      <c r="A11589" t="s">
        <v>7511</v>
      </c>
      <c r="B11589" t="s">
        <v>7512</v>
      </c>
      <c r="C11589" s="2">
        <v>44046.071527777778</v>
      </c>
      <c r="D11589" s="2">
        <v>44046.1</v>
      </c>
      <c r="E11589" t="s">
        <v>1590</v>
      </c>
    </row>
    <row r="11590" spans="1:5" x14ac:dyDescent="0.2">
      <c r="A11590" t="s">
        <v>7511</v>
      </c>
      <c r="B11590" t="s">
        <v>7512</v>
      </c>
      <c r="C11590" s="2">
        <v>44046.071527777778</v>
      </c>
      <c r="D11590" s="2">
        <v>44046.1</v>
      </c>
      <c r="E11590" t="s">
        <v>1591</v>
      </c>
    </row>
    <row r="11591" spans="1:5" x14ac:dyDescent="0.2">
      <c r="A11591" t="s">
        <v>7511</v>
      </c>
      <c r="B11591" t="s">
        <v>7512</v>
      </c>
      <c r="C11591" s="2">
        <v>44046.071527777778</v>
      </c>
      <c r="D11591" s="2">
        <v>44046.1</v>
      </c>
      <c r="E11591" t="s">
        <v>7922</v>
      </c>
    </row>
    <row r="11592" spans="1:5" x14ac:dyDescent="0.2">
      <c r="A11592" t="s">
        <v>7511</v>
      </c>
      <c r="B11592" t="s">
        <v>7512</v>
      </c>
      <c r="C11592" s="2">
        <v>44046.071527777778</v>
      </c>
      <c r="D11592" s="2">
        <v>44046.1</v>
      </c>
      <c r="E11592" t="s">
        <v>7923</v>
      </c>
    </row>
    <row r="11593" spans="1:5" x14ac:dyDescent="0.2">
      <c r="A11593" t="s">
        <v>7511</v>
      </c>
      <c r="B11593" t="s">
        <v>7512</v>
      </c>
      <c r="C11593" s="2">
        <v>44046.071527777778</v>
      </c>
      <c r="D11593" s="2">
        <v>44046.1</v>
      </c>
      <c r="E11593" t="s">
        <v>1592</v>
      </c>
    </row>
    <row r="11594" spans="1:5" x14ac:dyDescent="0.2">
      <c r="A11594" t="s">
        <v>7511</v>
      </c>
      <c r="B11594" t="s">
        <v>7512</v>
      </c>
      <c r="C11594" s="2">
        <v>44046.071527777778</v>
      </c>
      <c r="D11594" s="2">
        <v>44046.1</v>
      </c>
      <c r="E11594" t="s">
        <v>5828</v>
      </c>
    </row>
    <row r="11595" spans="1:5" x14ac:dyDescent="0.2">
      <c r="A11595" t="s">
        <v>7511</v>
      </c>
      <c r="B11595" t="s">
        <v>7512</v>
      </c>
      <c r="C11595" s="2">
        <v>44046.071527777778</v>
      </c>
      <c r="D11595" s="2">
        <v>44046.1</v>
      </c>
      <c r="E11595" t="s">
        <v>1593</v>
      </c>
    </row>
    <row r="11596" spans="1:5" x14ac:dyDescent="0.2">
      <c r="A11596" t="s">
        <v>7511</v>
      </c>
      <c r="B11596" t="s">
        <v>7512</v>
      </c>
      <c r="C11596" s="2">
        <v>44046.071527777778</v>
      </c>
      <c r="D11596" s="2">
        <v>44046.1</v>
      </c>
      <c r="E11596" t="s">
        <v>7924</v>
      </c>
    </row>
    <row r="11597" spans="1:5" x14ac:dyDescent="0.2">
      <c r="A11597" t="s">
        <v>7511</v>
      </c>
      <c r="B11597" t="s">
        <v>7512</v>
      </c>
      <c r="C11597" s="2">
        <v>44046.071527777778</v>
      </c>
      <c r="D11597" s="2">
        <v>44046.1</v>
      </c>
      <c r="E11597" t="s">
        <v>7925</v>
      </c>
    </row>
    <row r="11598" spans="1:5" x14ac:dyDescent="0.2">
      <c r="A11598" t="s">
        <v>7511</v>
      </c>
      <c r="B11598" t="s">
        <v>7512</v>
      </c>
      <c r="C11598" s="2">
        <v>44046.071527777778</v>
      </c>
      <c r="D11598" s="2">
        <v>44046.1</v>
      </c>
      <c r="E11598" t="s">
        <v>5830</v>
      </c>
    </row>
    <row r="11599" spans="1:5" x14ac:dyDescent="0.2">
      <c r="A11599" t="s">
        <v>7511</v>
      </c>
      <c r="B11599" t="s">
        <v>7512</v>
      </c>
      <c r="C11599" s="2">
        <v>44046.071527777778</v>
      </c>
      <c r="D11599" s="2">
        <v>44046.1</v>
      </c>
      <c r="E11599" t="s">
        <v>1596</v>
      </c>
    </row>
    <row r="11600" spans="1:5" x14ac:dyDescent="0.2">
      <c r="A11600" t="s">
        <v>7511</v>
      </c>
      <c r="B11600" t="s">
        <v>7512</v>
      </c>
      <c r="C11600" s="2">
        <v>44046.071527777778</v>
      </c>
      <c r="D11600" s="2">
        <v>44046.1</v>
      </c>
      <c r="E11600" t="s">
        <v>1598</v>
      </c>
    </row>
    <row r="11601" spans="1:5" x14ac:dyDescent="0.2">
      <c r="A11601" t="s">
        <v>7511</v>
      </c>
      <c r="B11601" t="s">
        <v>7512</v>
      </c>
      <c r="C11601" s="2">
        <v>44046.071527777778</v>
      </c>
      <c r="D11601" s="2">
        <v>44046.1</v>
      </c>
      <c r="E11601" t="s">
        <v>7926</v>
      </c>
    </row>
    <row r="11602" spans="1:5" x14ac:dyDescent="0.2">
      <c r="A11602" t="s">
        <v>7511</v>
      </c>
      <c r="B11602" t="s">
        <v>7512</v>
      </c>
      <c r="C11602" s="2">
        <v>44046.071527777778</v>
      </c>
      <c r="D11602" s="2">
        <v>44046.1</v>
      </c>
      <c r="E11602" t="s">
        <v>1600</v>
      </c>
    </row>
    <row r="11603" spans="1:5" x14ac:dyDescent="0.2">
      <c r="A11603" t="s">
        <v>7511</v>
      </c>
      <c r="B11603" t="s">
        <v>7512</v>
      </c>
      <c r="C11603" s="2">
        <v>44046.071527777778</v>
      </c>
      <c r="D11603" s="2">
        <v>44046.1</v>
      </c>
      <c r="E11603" t="s">
        <v>5832</v>
      </c>
    </row>
    <row r="11604" spans="1:5" x14ac:dyDescent="0.2">
      <c r="A11604" t="s">
        <v>7511</v>
      </c>
      <c r="B11604" t="s">
        <v>7512</v>
      </c>
      <c r="C11604" s="2">
        <v>44046.071527777778</v>
      </c>
      <c r="D11604" s="2">
        <v>44046.1</v>
      </c>
      <c r="E11604" t="s">
        <v>5833</v>
      </c>
    </row>
    <row r="11605" spans="1:5" x14ac:dyDescent="0.2">
      <c r="A11605" t="s">
        <v>7511</v>
      </c>
      <c r="B11605" t="s">
        <v>7512</v>
      </c>
      <c r="C11605" s="2">
        <v>44046.071527777778</v>
      </c>
      <c r="D11605" s="2">
        <v>44046.1</v>
      </c>
      <c r="E11605" t="s">
        <v>7927</v>
      </c>
    </row>
    <row r="11606" spans="1:5" x14ac:dyDescent="0.2">
      <c r="A11606" t="s">
        <v>7511</v>
      </c>
      <c r="B11606" t="s">
        <v>7512</v>
      </c>
      <c r="C11606" s="2">
        <v>44046.071527777778</v>
      </c>
      <c r="D11606" s="2">
        <v>44046.1</v>
      </c>
      <c r="E11606" t="s">
        <v>1601</v>
      </c>
    </row>
    <row r="11607" spans="1:5" x14ac:dyDescent="0.2">
      <c r="A11607" t="s">
        <v>7511</v>
      </c>
      <c r="B11607" t="s">
        <v>7512</v>
      </c>
      <c r="C11607" s="2">
        <v>44046.071527777778</v>
      </c>
      <c r="D11607" s="2">
        <v>44046.1</v>
      </c>
      <c r="E11607" t="s">
        <v>1602</v>
      </c>
    </row>
    <row r="11608" spans="1:5" x14ac:dyDescent="0.2">
      <c r="A11608" t="s">
        <v>7511</v>
      </c>
      <c r="B11608" t="s">
        <v>7512</v>
      </c>
      <c r="C11608" s="2">
        <v>44046.071527777778</v>
      </c>
      <c r="D11608" s="2">
        <v>44046.1</v>
      </c>
      <c r="E11608" t="s">
        <v>5834</v>
      </c>
    </row>
    <row r="11609" spans="1:5" x14ac:dyDescent="0.2">
      <c r="A11609" t="s">
        <v>7511</v>
      </c>
      <c r="B11609" t="s">
        <v>7512</v>
      </c>
      <c r="C11609" s="2">
        <v>44046.071527777778</v>
      </c>
      <c r="D11609" s="2">
        <v>44046.1</v>
      </c>
      <c r="E11609" t="s">
        <v>5835</v>
      </c>
    </row>
    <row r="11610" spans="1:5" x14ac:dyDescent="0.2">
      <c r="A11610" t="s">
        <v>7511</v>
      </c>
      <c r="B11610" t="s">
        <v>7512</v>
      </c>
      <c r="C11610" s="2">
        <v>44046.071527777778</v>
      </c>
      <c r="D11610" s="2">
        <v>44046.1</v>
      </c>
      <c r="E11610" t="s">
        <v>5836</v>
      </c>
    </row>
    <row r="11611" spans="1:5" x14ac:dyDescent="0.2">
      <c r="A11611" t="s">
        <v>7511</v>
      </c>
      <c r="B11611" t="s">
        <v>7512</v>
      </c>
      <c r="C11611" s="2">
        <v>44046.071527777778</v>
      </c>
      <c r="D11611" s="2">
        <v>44046.1</v>
      </c>
      <c r="E11611" t="s">
        <v>1605</v>
      </c>
    </row>
    <row r="11612" spans="1:5" x14ac:dyDescent="0.2">
      <c r="A11612" t="s">
        <v>7511</v>
      </c>
      <c r="B11612" t="s">
        <v>7512</v>
      </c>
      <c r="C11612" s="2">
        <v>44046.071527777778</v>
      </c>
      <c r="D11612" s="2">
        <v>44046.1</v>
      </c>
      <c r="E11612" t="s">
        <v>5837</v>
      </c>
    </row>
    <row r="11613" spans="1:5" x14ac:dyDescent="0.2">
      <c r="A11613" t="s">
        <v>7511</v>
      </c>
      <c r="B11613" t="s">
        <v>7512</v>
      </c>
      <c r="C11613" s="2">
        <v>44046.071527777778</v>
      </c>
      <c r="D11613" s="2">
        <v>44046.1</v>
      </c>
      <c r="E11613" t="s">
        <v>1606</v>
      </c>
    </row>
    <row r="11614" spans="1:5" x14ac:dyDescent="0.2">
      <c r="A11614" t="s">
        <v>7511</v>
      </c>
      <c r="B11614" t="s">
        <v>7512</v>
      </c>
      <c r="C11614" s="2">
        <v>44046.071527777778</v>
      </c>
      <c r="D11614" s="2">
        <v>44046.1</v>
      </c>
      <c r="E11614" t="s">
        <v>1608</v>
      </c>
    </row>
    <row r="11615" spans="1:5" x14ac:dyDescent="0.2">
      <c r="A11615" t="s">
        <v>7511</v>
      </c>
      <c r="B11615" t="s">
        <v>7512</v>
      </c>
      <c r="C11615" s="2">
        <v>44046.071527777778</v>
      </c>
      <c r="D11615" s="2">
        <v>44046.1</v>
      </c>
      <c r="E11615" t="s">
        <v>1609</v>
      </c>
    </row>
    <row r="11616" spans="1:5" x14ac:dyDescent="0.2">
      <c r="A11616" t="s">
        <v>7511</v>
      </c>
      <c r="B11616" t="s">
        <v>7512</v>
      </c>
      <c r="C11616" s="2">
        <v>44046.071527777778</v>
      </c>
      <c r="D11616" s="2">
        <v>44046.1</v>
      </c>
      <c r="E11616" t="s">
        <v>7928</v>
      </c>
    </row>
    <row r="11617" spans="1:5" x14ac:dyDescent="0.2">
      <c r="A11617" t="s">
        <v>7511</v>
      </c>
      <c r="B11617" t="s">
        <v>7512</v>
      </c>
      <c r="C11617" s="2">
        <v>44046.071527777778</v>
      </c>
      <c r="D11617" s="2">
        <v>44046.1</v>
      </c>
      <c r="E11617" t="s">
        <v>7929</v>
      </c>
    </row>
    <row r="11618" spans="1:5" x14ac:dyDescent="0.2">
      <c r="A11618" t="s">
        <v>7511</v>
      </c>
      <c r="B11618" t="s">
        <v>7512</v>
      </c>
      <c r="C11618" s="2">
        <v>44046.071527777778</v>
      </c>
      <c r="D11618" s="2">
        <v>44046.1</v>
      </c>
      <c r="E11618" t="s">
        <v>1613</v>
      </c>
    </row>
    <row r="11619" spans="1:5" x14ac:dyDescent="0.2">
      <c r="A11619" t="s">
        <v>7511</v>
      </c>
      <c r="B11619" t="s">
        <v>7512</v>
      </c>
      <c r="C11619" s="2">
        <v>44046.071527777778</v>
      </c>
      <c r="D11619" s="2">
        <v>44046.1</v>
      </c>
      <c r="E11619" t="s">
        <v>1614</v>
      </c>
    </row>
    <row r="11620" spans="1:5" x14ac:dyDescent="0.2">
      <c r="A11620" t="s">
        <v>7511</v>
      </c>
      <c r="B11620" t="s">
        <v>7512</v>
      </c>
      <c r="C11620" s="2">
        <v>44046.071527777778</v>
      </c>
      <c r="D11620" s="2">
        <v>44046.1</v>
      </c>
      <c r="E11620" t="s">
        <v>1615</v>
      </c>
    </row>
    <row r="11621" spans="1:5" x14ac:dyDescent="0.2">
      <c r="A11621" t="s">
        <v>7511</v>
      </c>
      <c r="B11621" t="s">
        <v>7512</v>
      </c>
      <c r="C11621" s="2">
        <v>44046.071527777778</v>
      </c>
      <c r="D11621" s="2">
        <v>44046.1</v>
      </c>
      <c r="E11621" t="s">
        <v>5841</v>
      </c>
    </row>
    <row r="11622" spans="1:5" x14ac:dyDescent="0.2">
      <c r="A11622" t="s">
        <v>7511</v>
      </c>
      <c r="B11622" t="s">
        <v>7512</v>
      </c>
      <c r="C11622" s="2">
        <v>44046.071527777778</v>
      </c>
      <c r="D11622" s="2">
        <v>44046.1</v>
      </c>
      <c r="E11622" t="s">
        <v>1616</v>
      </c>
    </row>
    <row r="11623" spans="1:5" x14ac:dyDescent="0.2">
      <c r="A11623" t="s">
        <v>7511</v>
      </c>
      <c r="B11623" t="s">
        <v>7512</v>
      </c>
      <c r="C11623" s="2">
        <v>44046.071527777778</v>
      </c>
      <c r="D11623" s="2">
        <v>44046.1</v>
      </c>
      <c r="E11623" t="s">
        <v>1617</v>
      </c>
    </row>
    <row r="11624" spans="1:5" x14ac:dyDescent="0.2">
      <c r="A11624" t="s">
        <v>7511</v>
      </c>
      <c r="B11624" t="s">
        <v>7512</v>
      </c>
      <c r="C11624" s="2">
        <v>44046.071527777778</v>
      </c>
      <c r="D11624" s="2">
        <v>44046.1</v>
      </c>
      <c r="E11624" t="s">
        <v>1618</v>
      </c>
    </row>
    <row r="11625" spans="1:5" x14ac:dyDescent="0.2">
      <c r="A11625" t="s">
        <v>7511</v>
      </c>
      <c r="B11625" t="s">
        <v>7512</v>
      </c>
      <c r="C11625" s="2">
        <v>44046.071527777778</v>
      </c>
      <c r="D11625" s="2">
        <v>44046.1</v>
      </c>
      <c r="E11625" t="s">
        <v>1619</v>
      </c>
    </row>
    <row r="11626" spans="1:5" x14ac:dyDescent="0.2">
      <c r="A11626" t="s">
        <v>7511</v>
      </c>
      <c r="B11626" t="s">
        <v>7512</v>
      </c>
      <c r="C11626" s="2">
        <v>44046.071527777778</v>
      </c>
      <c r="D11626" s="2">
        <v>44046.1</v>
      </c>
      <c r="E11626" t="s">
        <v>1620</v>
      </c>
    </row>
    <row r="11627" spans="1:5" x14ac:dyDescent="0.2">
      <c r="A11627" t="s">
        <v>7511</v>
      </c>
      <c r="B11627" t="s">
        <v>7512</v>
      </c>
      <c r="C11627" s="2">
        <v>44046.071527777778</v>
      </c>
      <c r="D11627" s="2">
        <v>44046.1</v>
      </c>
      <c r="E11627" t="s">
        <v>1621</v>
      </c>
    </row>
    <row r="11628" spans="1:5" x14ac:dyDescent="0.2">
      <c r="A11628" t="s">
        <v>7511</v>
      </c>
      <c r="B11628" t="s">
        <v>7512</v>
      </c>
      <c r="C11628" s="2">
        <v>44046.071527777778</v>
      </c>
      <c r="D11628" s="2">
        <v>44046.1</v>
      </c>
      <c r="E11628" t="s">
        <v>5843</v>
      </c>
    </row>
    <row r="11629" spans="1:5" x14ac:dyDescent="0.2">
      <c r="A11629" t="s">
        <v>7511</v>
      </c>
      <c r="B11629" t="s">
        <v>7512</v>
      </c>
      <c r="C11629" s="2">
        <v>44046.071527777778</v>
      </c>
      <c r="D11629" s="2">
        <v>44046.1</v>
      </c>
      <c r="E11629" t="s">
        <v>1624</v>
      </c>
    </row>
    <row r="11630" spans="1:5" x14ac:dyDescent="0.2">
      <c r="A11630" t="s">
        <v>7511</v>
      </c>
      <c r="B11630" t="s">
        <v>7512</v>
      </c>
      <c r="C11630" s="2">
        <v>44046.071527777778</v>
      </c>
      <c r="D11630" s="2">
        <v>44046.1</v>
      </c>
      <c r="E11630" t="s">
        <v>5846</v>
      </c>
    </row>
    <row r="11631" spans="1:5" x14ac:dyDescent="0.2">
      <c r="A11631" t="s">
        <v>7511</v>
      </c>
      <c r="B11631" t="s">
        <v>7512</v>
      </c>
      <c r="C11631" s="2">
        <v>44046.071527777778</v>
      </c>
      <c r="D11631" s="2">
        <v>44046.1</v>
      </c>
      <c r="E11631" t="s">
        <v>7930</v>
      </c>
    </row>
    <row r="11632" spans="1:5" x14ac:dyDescent="0.2">
      <c r="A11632" t="s">
        <v>7511</v>
      </c>
      <c r="B11632" t="s">
        <v>7512</v>
      </c>
      <c r="C11632" s="2">
        <v>44046.071527777778</v>
      </c>
      <c r="D11632" s="2">
        <v>44046.1</v>
      </c>
      <c r="E11632" t="s">
        <v>7931</v>
      </c>
    </row>
    <row r="11633" spans="1:5" x14ac:dyDescent="0.2">
      <c r="A11633" t="s">
        <v>7511</v>
      </c>
      <c r="B11633" t="s">
        <v>7512</v>
      </c>
      <c r="C11633" s="2">
        <v>44046.071527777778</v>
      </c>
      <c r="D11633" s="2">
        <v>44046.1</v>
      </c>
      <c r="E11633" t="s">
        <v>1629</v>
      </c>
    </row>
    <row r="11634" spans="1:5" x14ac:dyDescent="0.2">
      <c r="A11634" t="s">
        <v>7511</v>
      </c>
      <c r="B11634" t="s">
        <v>7512</v>
      </c>
      <c r="C11634" s="2">
        <v>44046.071527777778</v>
      </c>
      <c r="D11634" s="2">
        <v>44046.1</v>
      </c>
      <c r="E11634" t="s">
        <v>1630</v>
      </c>
    </row>
    <row r="11635" spans="1:5" x14ac:dyDescent="0.2">
      <c r="A11635" t="s">
        <v>7511</v>
      </c>
      <c r="B11635" t="s">
        <v>7512</v>
      </c>
      <c r="C11635" s="2">
        <v>44046.071527777778</v>
      </c>
      <c r="D11635" s="2">
        <v>44046.1</v>
      </c>
      <c r="E11635" t="s">
        <v>5849</v>
      </c>
    </row>
    <row r="11636" spans="1:5" x14ac:dyDescent="0.2">
      <c r="A11636" t="s">
        <v>7511</v>
      </c>
      <c r="B11636" t="s">
        <v>7512</v>
      </c>
      <c r="C11636" s="2">
        <v>44046.071527777778</v>
      </c>
      <c r="D11636" s="2">
        <v>44046.1</v>
      </c>
      <c r="E11636" t="s">
        <v>1631</v>
      </c>
    </row>
    <row r="11637" spans="1:5" x14ac:dyDescent="0.2">
      <c r="A11637" t="s">
        <v>7511</v>
      </c>
      <c r="B11637" t="s">
        <v>7512</v>
      </c>
      <c r="C11637" s="2">
        <v>44046.071527777778</v>
      </c>
      <c r="D11637" s="2">
        <v>44046.1</v>
      </c>
      <c r="E11637" t="s">
        <v>1632</v>
      </c>
    </row>
    <row r="11638" spans="1:5" x14ac:dyDescent="0.2">
      <c r="A11638" t="s">
        <v>7511</v>
      </c>
      <c r="B11638" t="s">
        <v>7512</v>
      </c>
      <c r="C11638" s="2">
        <v>44046.071527777778</v>
      </c>
      <c r="D11638" s="2">
        <v>44046.1</v>
      </c>
      <c r="E11638" t="s">
        <v>1633</v>
      </c>
    </row>
    <row r="11639" spans="1:5" x14ac:dyDescent="0.2">
      <c r="A11639" t="s">
        <v>7511</v>
      </c>
      <c r="B11639" t="s">
        <v>7512</v>
      </c>
      <c r="C11639" s="2">
        <v>44046.071527777778</v>
      </c>
      <c r="D11639" s="2">
        <v>44046.1</v>
      </c>
      <c r="E11639" t="s">
        <v>5853</v>
      </c>
    </row>
    <row r="11640" spans="1:5" x14ac:dyDescent="0.2">
      <c r="A11640" t="s">
        <v>7511</v>
      </c>
      <c r="B11640" t="s">
        <v>7512</v>
      </c>
      <c r="C11640" s="2">
        <v>44046.071527777778</v>
      </c>
      <c r="D11640" s="2">
        <v>44046.1</v>
      </c>
      <c r="E11640" t="s">
        <v>7932</v>
      </c>
    </row>
    <row r="11641" spans="1:5" x14ac:dyDescent="0.2">
      <c r="A11641" t="s">
        <v>7511</v>
      </c>
      <c r="B11641" t="s">
        <v>7512</v>
      </c>
      <c r="C11641" s="2">
        <v>44046.071527777778</v>
      </c>
      <c r="D11641" s="2">
        <v>44046.1</v>
      </c>
      <c r="E11641" t="s">
        <v>1637</v>
      </c>
    </row>
    <row r="11642" spans="1:5" x14ac:dyDescent="0.2">
      <c r="A11642" t="s">
        <v>7511</v>
      </c>
      <c r="B11642" t="s">
        <v>7512</v>
      </c>
      <c r="C11642" s="2">
        <v>44046.071527777778</v>
      </c>
      <c r="D11642" s="2">
        <v>44046.1</v>
      </c>
      <c r="E11642" t="s">
        <v>7933</v>
      </c>
    </row>
    <row r="11643" spans="1:5" x14ac:dyDescent="0.2">
      <c r="A11643" t="s">
        <v>7511</v>
      </c>
      <c r="B11643" t="s">
        <v>7512</v>
      </c>
      <c r="C11643" s="2">
        <v>44046.071527777778</v>
      </c>
      <c r="D11643" s="2">
        <v>44046.1</v>
      </c>
      <c r="E11643" t="s">
        <v>1638</v>
      </c>
    </row>
    <row r="11644" spans="1:5" x14ac:dyDescent="0.2">
      <c r="A11644" t="s">
        <v>7511</v>
      </c>
      <c r="B11644" t="s">
        <v>7512</v>
      </c>
      <c r="C11644" s="2">
        <v>44046.071527777778</v>
      </c>
      <c r="D11644" s="2">
        <v>44046.1</v>
      </c>
      <c r="E11644" t="s">
        <v>1641</v>
      </c>
    </row>
    <row r="11645" spans="1:5" x14ac:dyDescent="0.2">
      <c r="A11645" t="s">
        <v>7511</v>
      </c>
      <c r="B11645" t="s">
        <v>7512</v>
      </c>
      <c r="C11645" s="2">
        <v>44046.071527777778</v>
      </c>
      <c r="D11645" s="2">
        <v>44046.1</v>
      </c>
      <c r="E11645" t="s">
        <v>7934</v>
      </c>
    </row>
    <row r="11646" spans="1:5" x14ac:dyDescent="0.2">
      <c r="A11646" t="s">
        <v>7511</v>
      </c>
      <c r="B11646" t="s">
        <v>7512</v>
      </c>
      <c r="C11646" s="2">
        <v>44046.071527777778</v>
      </c>
      <c r="D11646" s="2">
        <v>44046.1</v>
      </c>
      <c r="E11646" t="s">
        <v>1644</v>
      </c>
    </row>
    <row r="11647" spans="1:5" x14ac:dyDescent="0.2">
      <c r="A11647" t="s">
        <v>7511</v>
      </c>
      <c r="B11647" t="s">
        <v>7512</v>
      </c>
      <c r="C11647" s="2">
        <v>44046.071527777778</v>
      </c>
      <c r="D11647" s="2">
        <v>44046.1</v>
      </c>
      <c r="E11647" t="s">
        <v>7935</v>
      </c>
    </row>
    <row r="11648" spans="1:5" x14ac:dyDescent="0.2">
      <c r="A11648" t="s">
        <v>7511</v>
      </c>
      <c r="B11648" t="s">
        <v>7512</v>
      </c>
      <c r="C11648" s="2">
        <v>44046.071527777778</v>
      </c>
      <c r="D11648" s="2">
        <v>44046.1</v>
      </c>
      <c r="E11648" t="s">
        <v>1645</v>
      </c>
    </row>
    <row r="11649" spans="1:5" x14ac:dyDescent="0.2">
      <c r="A11649" t="s">
        <v>7511</v>
      </c>
      <c r="B11649" t="s">
        <v>7512</v>
      </c>
      <c r="C11649" s="2">
        <v>44046.071527777778</v>
      </c>
      <c r="D11649" s="2">
        <v>44046.1</v>
      </c>
      <c r="E11649" t="s">
        <v>7936</v>
      </c>
    </row>
    <row r="11650" spans="1:5" x14ac:dyDescent="0.2">
      <c r="A11650" t="s">
        <v>7511</v>
      </c>
      <c r="B11650" t="s">
        <v>7512</v>
      </c>
      <c r="C11650" s="2">
        <v>44046.071527777778</v>
      </c>
      <c r="D11650" s="2">
        <v>44046.1</v>
      </c>
      <c r="E11650" t="s">
        <v>1650</v>
      </c>
    </row>
    <row r="11651" spans="1:5" x14ac:dyDescent="0.2">
      <c r="A11651" t="s">
        <v>7511</v>
      </c>
      <c r="B11651" t="s">
        <v>7512</v>
      </c>
      <c r="C11651" s="2">
        <v>44046.071527777778</v>
      </c>
      <c r="D11651" s="2">
        <v>44046.1</v>
      </c>
      <c r="E11651" t="s">
        <v>1651</v>
      </c>
    </row>
    <row r="11652" spans="1:5" x14ac:dyDescent="0.2">
      <c r="A11652" t="s">
        <v>7511</v>
      </c>
      <c r="B11652" t="s">
        <v>7512</v>
      </c>
      <c r="C11652" s="2">
        <v>44046.071527777778</v>
      </c>
      <c r="D11652" s="2">
        <v>44046.1</v>
      </c>
      <c r="E11652" t="s">
        <v>1652</v>
      </c>
    </row>
    <row r="11653" spans="1:5" x14ac:dyDescent="0.2">
      <c r="A11653" t="s">
        <v>7511</v>
      </c>
      <c r="B11653" t="s">
        <v>7512</v>
      </c>
      <c r="C11653" s="2">
        <v>44046.071527777778</v>
      </c>
      <c r="D11653" s="2">
        <v>44046.1</v>
      </c>
      <c r="E11653" t="s">
        <v>1653</v>
      </c>
    </row>
    <row r="11654" spans="1:5" x14ac:dyDescent="0.2">
      <c r="A11654" t="s">
        <v>7511</v>
      </c>
      <c r="B11654" t="s">
        <v>7512</v>
      </c>
      <c r="C11654" s="2">
        <v>44046.071527777778</v>
      </c>
      <c r="D11654" s="2">
        <v>44046.1</v>
      </c>
      <c r="E11654" t="s">
        <v>1654</v>
      </c>
    </row>
    <row r="11655" spans="1:5" x14ac:dyDescent="0.2">
      <c r="A11655" t="s">
        <v>7511</v>
      </c>
      <c r="B11655" t="s">
        <v>7512</v>
      </c>
      <c r="C11655" s="2">
        <v>44046.071527777778</v>
      </c>
      <c r="D11655" s="2">
        <v>44046.1</v>
      </c>
      <c r="E11655" t="s">
        <v>5857</v>
      </c>
    </row>
    <row r="11656" spans="1:5" x14ac:dyDescent="0.2">
      <c r="A11656" t="s">
        <v>7511</v>
      </c>
      <c r="B11656" t="s">
        <v>7512</v>
      </c>
      <c r="C11656" s="2">
        <v>44046.071527777778</v>
      </c>
      <c r="D11656" s="2">
        <v>44046.1</v>
      </c>
      <c r="E11656" t="s">
        <v>1655</v>
      </c>
    </row>
    <row r="11657" spans="1:5" x14ac:dyDescent="0.2">
      <c r="A11657" t="s">
        <v>7511</v>
      </c>
      <c r="B11657" t="s">
        <v>7512</v>
      </c>
      <c r="C11657" s="2">
        <v>44046.071527777778</v>
      </c>
      <c r="D11657" s="2">
        <v>44046.1</v>
      </c>
      <c r="E11657" t="s">
        <v>1656</v>
      </c>
    </row>
    <row r="11658" spans="1:5" x14ac:dyDescent="0.2">
      <c r="A11658" t="s">
        <v>7511</v>
      </c>
      <c r="B11658" t="s">
        <v>7512</v>
      </c>
      <c r="C11658" s="2">
        <v>44046.071527777778</v>
      </c>
      <c r="D11658" s="2">
        <v>44046.1</v>
      </c>
      <c r="E11658" t="s">
        <v>7937</v>
      </c>
    </row>
    <row r="11659" spans="1:5" x14ac:dyDescent="0.2">
      <c r="A11659" t="s">
        <v>7511</v>
      </c>
      <c r="B11659" t="s">
        <v>7512</v>
      </c>
      <c r="C11659" s="2">
        <v>44046.071527777778</v>
      </c>
      <c r="D11659" s="2">
        <v>44046.1</v>
      </c>
      <c r="E11659" t="s">
        <v>7938</v>
      </c>
    </row>
    <row r="11660" spans="1:5" x14ac:dyDescent="0.2">
      <c r="A11660" t="s">
        <v>7511</v>
      </c>
      <c r="B11660" t="s">
        <v>7512</v>
      </c>
      <c r="C11660" s="2">
        <v>44046.071527777778</v>
      </c>
      <c r="D11660" s="2">
        <v>44046.1</v>
      </c>
      <c r="E11660" t="s">
        <v>1657</v>
      </c>
    </row>
    <row r="11661" spans="1:5" x14ac:dyDescent="0.2">
      <c r="A11661" t="s">
        <v>7511</v>
      </c>
      <c r="B11661" t="s">
        <v>7512</v>
      </c>
      <c r="C11661" s="2">
        <v>44046.071527777778</v>
      </c>
      <c r="D11661" s="2">
        <v>44046.1</v>
      </c>
      <c r="E11661" t="s">
        <v>5859</v>
      </c>
    </row>
    <row r="11662" spans="1:5" x14ac:dyDescent="0.2">
      <c r="A11662" t="s">
        <v>7511</v>
      </c>
      <c r="B11662" t="s">
        <v>7512</v>
      </c>
      <c r="C11662" s="2">
        <v>44046.071527777778</v>
      </c>
      <c r="D11662" s="2">
        <v>44046.1</v>
      </c>
      <c r="E11662" t="s">
        <v>5860</v>
      </c>
    </row>
    <row r="11663" spans="1:5" x14ac:dyDescent="0.2">
      <c r="A11663" t="s">
        <v>7511</v>
      </c>
      <c r="B11663" t="s">
        <v>7512</v>
      </c>
      <c r="C11663" s="2">
        <v>44046.071527777778</v>
      </c>
      <c r="D11663" s="2">
        <v>44046.1</v>
      </c>
      <c r="E11663" t="s">
        <v>7939</v>
      </c>
    </row>
    <row r="11664" spans="1:5" x14ac:dyDescent="0.2">
      <c r="A11664" t="s">
        <v>7511</v>
      </c>
      <c r="B11664" t="s">
        <v>7512</v>
      </c>
      <c r="C11664" s="2">
        <v>44046.071527777778</v>
      </c>
      <c r="D11664" s="2">
        <v>44046.1</v>
      </c>
      <c r="E11664" t="s">
        <v>7940</v>
      </c>
    </row>
    <row r="11665" spans="1:5" x14ac:dyDescent="0.2">
      <c r="A11665" t="s">
        <v>7511</v>
      </c>
      <c r="B11665" t="s">
        <v>7512</v>
      </c>
      <c r="C11665" s="2">
        <v>44046.071527777778</v>
      </c>
      <c r="D11665" s="2">
        <v>44046.1</v>
      </c>
      <c r="E11665" t="s">
        <v>1661</v>
      </c>
    </row>
    <row r="11666" spans="1:5" x14ac:dyDescent="0.2">
      <c r="A11666" t="s">
        <v>7511</v>
      </c>
      <c r="B11666" t="s">
        <v>7512</v>
      </c>
      <c r="C11666" s="2">
        <v>44046.071527777778</v>
      </c>
      <c r="D11666" s="2">
        <v>44046.1</v>
      </c>
      <c r="E11666" t="s">
        <v>5862</v>
      </c>
    </row>
    <row r="11667" spans="1:5" x14ac:dyDescent="0.2">
      <c r="A11667" t="s">
        <v>7511</v>
      </c>
      <c r="B11667" t="s">
        <v>7512</v>
      </c>
      <c r="C11667" s="2">
        <v>44046.071527777778</v>
      </c>
      <c r="D11667" s="2">
        <v>44046.1</v>
      </c>
      <c r="E11667" t="s">
        <v>7941</v>
      </c>
    </row>
    <row r="11668" spans="1:5" x14ac:dyDescent="0.2">
      <c r="A11668" t="s">
        <v>7511</v>
      </c>
      <c r="B11668" t="s">
        <v>7512</v>
      </c>
      <c r="C11668" s="2">
        <v>44046.071527777778</v>
      </c>
      <c r="D11668" s="2">
        <v>44046.1</v>
      </c>
      <c r="E11668" t="s">
        <v>5865</v>
      </c>
    </row>
    <row r="11669" spans="1:5" x14ac:dyDescent="0.2">
      <c r="A11669" t="s">
        <v>7511</v>
      </c>
      <c r="B11669" t="s">
        <v>7512</v>
      </c>
      <c r="C11669" s="2">
        <v>44046.071527777778</v>
      </c>
      <c r="D11669" s="2">
        <v>44046.1</v>
      </c>
      <c r="E11669" t="s">
        <v>7942</v>
      </c>
    </row>
    <row r="11670" spans="1:5" x14ac:dyDescent="0.2">
      <c r="A11670" t="s">
        <v>7511</v>
      </c>
      <c r="B11670" t="s">
        <v>7512</v>
      </c>
      <c r="C11670" s="2">
        <v>44046.071527777778</v>
      </c>
      <c r="D11670" s="2">
        <v>44046.1</v>
      </c>
      <c r="E11670" t="s">
        <v>7943</v>
      </c>
    </row>
    <row r="11671" spans="1:5" x14ac:dyDescent="0.2">
      <c r="A11671" t="s">
        <v>7511</v>
      </c>
      <c r="B11671" t="s">
        <v>7512</v>
      </c>
      <c r="C11671" s="2">
        <v>44046.071527777778</v>
      </c>
      <c r="D11671" s="2">
        <v>44046.1</v>
      </c>
      <c r="E11671" t="s">
        <v>5866</v>
      </c>
    </row>
    <row r="11672" spans="1:5" x14ac:dyDescent="0.2">
      <c r="A11672" t="s">
        <v>7511</v>
      </c>
      <c r="B11672" t="s">
        <v>7512</v>
      </c>
      <c r="C11672" s="2">
        <v>44046.071527777778</v>
      </c>
      <c r="D11672" s="2">
        <v>44046.1</v>
      </c>
      <c r="E11672" t="s">
        <v>1669</v>
      </c>
    </row>
    <row r="11673" spans="1:5" x14ac:dyDescent="0.2">
      <c r="A11673" t="s">
        <v>7511</v>
      </c>
      <c r="B11673" t="s">
        <v>7512</v>
      </c>
      <c r="C11673" s="2">
        <v>44046.071527777778</v>
      </c>
      <c r="D11673" s="2">
        <v>44046.1</v>
      </c>
      <c r="E11673" t="s">
        <v>5868</v>
      </c>
    </row>
    <row r="11674" spans="1:5" x14ac:dyDescent="0.2">
      <c r="A11674" t="s">
        <v>7511</v>
      </c>
      <c r="B11674" t="s">
        <v>7512</v>
      </c>
      <c r="C11674" s="2">
        <v>44046.071527777778</v>
      </c>
      <c r="D11674" s="2">
        <v>44046.1</v>
      </c>
      <c r="E11674" t="s">
        <v>7944</v>
      </c>
    </row>
    <row r="11675" spans="1:5" x14ac:dyDescent="0.2">
      <c r="A11675" t="s">
        <v>7511</v>
      </c>
      <c r="B11675" t="s">
        <v>7512</v>
      </c>
      <c r="C11675" s="2">
        <v>44046.071527777778</v>
      </c>
      <c r="D11675" s="2">
        <v>44046.1</v>
      </c>
      <c r="E11675" t="s">
        <v>1670</v>
      </c>
    </row>
    <row r="11676" spans="1:5" x14ac:dyDescent="0.2">
      <c r="A11676" t="s">
        <v>7511</v>
      </c>
      <c r="B11676" t="s">
        <v>7512</v>
      </c>
      <c r="C11676" s="2">
        <v>44046.071527777778</v>
      </c>
      <c r="D11676" s="2">
        <v>44046.1</v>
      </c>
      <c r="E11676" t="s">
        <v>7945</v>
      </c>
    </row>
    <row r="11677" spans="1:5" x14ac:dyDescent="0.2">
      <c r="A11677" t="s">
        <v>7511</v>
      </c>
      <c r="B11677" t="s">
        <v>7512</v>
      </c>
      <c r="C11677" s="2">
        <v>44046.071527777778</v>
      </c>
      <c r="D11677" s="2">
        <v>44046.1</v>
      </c>
      <c r="E11677" t="s">
        <v>7946</v>
      </c>
    </row>
    <row r="11678" spans="1:5" x14ac:dyDescent="0.2">
      <c r="A11678" t="s">
        <v>7511</v>
      </c>
      <c r="B11678" t="s">
        <v>7512</v>
      </c>
      <c r="C11678" s="2">
        <v>44046.071527777778</v>
      </c>
      <c r="D11678" s="2">
        <v>44046.1</v>
      </c>
      <c r="E11678" t="s">
        <v>1673</v>
      </c>
    </row>
    <row r="11679" spans="1:5" x14ac:dyDescent="0.2">
      <c r="A11679" t="s">
        <v>7511</v>
      </c>
      <c r="B11679" t="s">
        <v>7512</v>
      </c>
      <c r="C11679" s="2">
        <v>44046.071527777778</v>
      </c>
      <c r="D11679" s="2">
        <v>44046.1</v>
      </c>
      <c r="E11679" t="s">
        <v>7947</v>
      </c>
    </row>
    <row r="11680" spans="1:5" x14ac:dyDescent="0.2">
      <c r="A11680" t="s">
        <v>7511</v>
      </c>
      <c r="B11680" t="s">
        <v>7512</v>
      </c>
      <c r="C11680" s="2">
        <v>44046.071527777778</v>
      </c>
      <c r="D11680" s="2">
        <v>44046.1</v>
      </c>
      <c r="E11680" t="s">
        <v>1674</v>
      </c>
    </row>
    <row r="11681" spans="1:5" x14ac:dyDescent="0.2">
      <c r="A11681" t="s">
        <v>7511</v>
      </c>
      <c r="B11681" t="s">
        <v>7512</v>
      </c>
      <c r="C11681" s="2">
        <v>44046.071527777778</v>
      </c>
      <c r="D11681" s="2">
        <v>44046.1</v>
      </c>
      <c r="E11681" t="s">
        <v>1676</v>
      </c>
    </row>
    <row r="11682" spans="1:5" x14ac:dyDescent="0.2">
      <c r="A11682" t="s">
        <v>7511</v>
      </c>
      <c r="B11682" t="s">
        <v>7512</v>
      </c>
      <c r="C11682" s="2">
        <v>44046.071527777778</v>
      </c>
      <c r="D11682" s="2">
        <v>44046.1</v>
      </c>
      <c r="E11682" t="s">
        <v>1681</v>
      </c>
    </row>
    <row r="11683" spans="1:5" x14ac:dyDescent="0.2">
      <c r="A11683" t="s">
        <v>7511</v>
      </c>
      <c r="B11683" t="s">
        <v>7512</v>
      </c>
      <c r="C11683" s="2">
        <v>44046.071527777778</v>
      </c>
      <c r="D11683" s="2">
        <v>44046.1</v>
      </c>
      <c r="E11683" t="s">
        <v>5872</v>
      </c>
    </row>
    <row r="11684" spans="1:5" x14ac:dyDescent="0.2">
      <c r="A11684" t="s">
        <v>7511</v>
      </c>
      <c r="B11684" t="s">
        <v>7512</v>
      </c>
      <c r="C11684" s="2">
        <v>44046.071527777778</v>
      </c>
      <c r="D11684" s="2">
        <v>44046.1</v>
      </c>
      <c r="E11684" t="s">
        <v>1684</v>
      </c>
    </row>
    <row r="11685" spans="1:5" x14ac:dyDescent="0.2">
      <c r="A11685" t="s">
        <v>7511</v>
      </c>
      <c r="B11685" t="s">
        <v>7512</v>
      </c>
      <c r="C11685" s="2">
        <v>44046.071527777778</v>
      </c>
      <c r="D11685" s="2">
        <v>44046.1</v>
      </c>
      <c r="E11685" t="s">
        <v>7948</v>
      </c>
    </row>
    <row r="11686" spans="1:5" x14ac:dyDescent="0.2">
      <c r="A11686" t="s">
        <v>7511</v>
      </c>
      <c r="B11686" t="s">
        <v>7512</v>
      </c>
      <c r="C11686" s="2">
        <v>44046.071527777778</v>
      </c>
      <c r="D11686" s="2">
        <v>44046.1</v>
      </c>
      <c r="E11686" t="s">
        <v>5874</v>
      </c>
    </row>
    <row r="11687" spans="1:5" x14ac:dyDescent="0.2">
      <c r="A11687" t="s">
        <v>7511</v>
      </c>
      <c r="B11687" t="s">
        <v>7512</v>
      </c>
      <c r="C11687" s="2">
        <v>44046.071527777778</v>
      </c>
      <c r="D11687" s="2">
        <v>44046.1</v>
      </c>
      <c r="E11687" t="s">
        <v>5875</v>
      </c>
    </row>
    <row r="11688" spans="1:5" x14ac:dyDescent="0.2">
      <c r="A11688" t="s">
        <v>7511</v>
      </c>
      <c r="B11688" t="s">
        <v>7512</v>
      </c>
      <c r="C11688" s="2">
        <v>44046.071527777778</v>
      </c>
      <c r="D11688" s="2">
        <v>44046.1</v>
      </c>
      <c r="E11688" t="s">
        <v>5879</v>
      </c>
    </row>
    <row r="11689" spans="1:5" x14ac:dyDescent="0.2">
      <c r="A11689" t="s">
        <v>7511</v>
      </c>
      <c r="B11689" t="s">
        <v>7512</v>
      </c>
      <c r="C11689" s="2">
        <v>44046.071527777778</v>
      </c>
      <c r="D11689" s="2">
        <v>44046.1</v>
      </c>
      <c r="E11689" t="s">
        <v>1694</v>
      </c>
    </row>
    <row r="11690" spans="1:5" x14ac:dyDescent="0.2">
      <c r="A11690" t="s">
        <v>7511</v>
      </c>
      <c r="B11690" t="s">
        <v>7512</v>
      </c>
      <c r="C11690" s="2">
        <v>44046.071527777778</v>
      </c>
      <c r="D11690" s="2">
        <v>44046.1</v>
      </c>
      <c r="E11690" t="s">
        <v>7949</v>
      </c>
    </row>
    <row r="11691" spans="1:5" x14ac:dyDescent="0.2">
      <c r="A11691" t="s">
        <v>7511</v>
      </c>
      <c r="B11691" t="s">
        <v>7512</v>
      </c>
      <c r="C11691" s="2">
        <v>44046.071527777778</v>
      </c>
      <c r="D11691" s="2">
        <v>44046.1</v>
      </c>
      <c r="E11691" t="s">
        <v>1696</v>
      </c>
    </row>
    <row r="11692" spans="1:5" x14ac:dyDescent="0.2">
      <c r="A11692" t="s">
        <v>7511</v>
      </c>
      <c r="B11692" t="s">
        <v>7512</v>
      </c>
      <c r="C11692" s="2">
        <v>44046.071527777778</v>
      </c>
      <c r="D11692" s="2">
        <v>44046.1</v>
      </c>
      <c r="E11692" t="s">
        <v>1698</v>
      </c>
    </row>
    <row r="11693" spans="1:5" x14ac:dyDescent="0.2">
      <c r="A11693" t="s">
        <v>7511</v>
      </c>
      <c r="B11693" t="s">
        <v>7512</v>
      </c>
      <c r="C11693" s="2">
        <v>44046.071527777778</v>
      </c>
      <c r="D11693" s="2">
        <v>44046.1</v>
      </c>
      <c r="E11693" t="s">
        <v>1699</v>
      </c>
    </row>
    <row r="11694" spans="1:5" x14ac:dyDescent="0.2">
      <c r="A11694" t="s">
        <v>7511</v>
      </c>
      <c r="B11694" t="s">
        <v>7512</v>
      </c>
      <c r="C11694" s="2">
        <v>44046.071527777778</v>
      </c>
      <c r="D11694" s="2">
        <v>44046.1</v>
      </c>
      <c r="E11694" t="s">
        <v>7950</v>
      </c>
    </row>
    <row r="11695" spans="1:5" x14ac:dyDescent="0.2">
      <c r="A11695" t="s">
        <v>7511</v>
      </c>
      <c r="B11695" t="s">
        <v>7512</v>
      </c>
      <c r="C11695" s="2">
        <v>44046.071527777778</v>
      </c>
      <c r="D11695" s="2">
        <v>44046.1</v>
      </c>
      <c r="E11695" t="s">
        <v>1700</v>
      </c>
    </row>
    <row r="11696" spans="1:5" x14ac:dyDescent="0.2">
      <c r="A11696" t="s">
        <v>7511</v>
      </c>
      <c r="B11696" t="s">
        <v>7512</v>
      </c>
      <c r="C11696" s="2">
        <v>44046.071527777778</v>
      </c>
      <c r="D11696" s="2">
        <v>44046.1</v>
      </c>
      <c r="E11696" t="s">
        <v>5881</v>
      </c>
    </row>
    <row r="11697" spans="1:5" x14ac:dyDescent="0.2">
      <c r="A11697" t="s">
        <v>7511</v>
      </c>
      <c r="B11697" t="s">
        <v>7512</v>
      </c>
      <c r="C11697" s="2">
        <v>44046.071527777778</v>
      </c>
      <c r="D11697" s="2">
        <v>44046.1</v>
      </c>
      <c r="E11697" t="s">
        <v>5882</v>
      </c>
    </row>
    <row r="11698" spans="1:5" x14ac:dyDescent="0.2">
      <c r="A11698" t="s">
        <v>7511</v>
      </c>
      <c r="B11698" t="s">
        <v>7512</v>
      </c>
      <c r="C11698" s="2">
        <v>44046.071527777778</v>
      </c>
      <c r="D11698" s="2">
        <v>44046.1</v>
      </c>
      <c r="E11698" t="s">
        <v>1701</v>
      </c>
    </row>
    <row r="11699" spans="1:5" x14ac:dyDescent="0.2">
      <c r="A11699" t="s">
        <v>7511</v>
      </c>
      <c r="B11699" t="s">
        <v>7512</v>
      </c>
      <c r="C11699" s="2">
        <v>44046.071527777778</v>
      </c>
      <c r="D11699" s="2">
        <v>44046.1</v>
      </c>
      <c r="E11699" t="s">
        <v>1705</v>
      </c>
    </row>
    <row r="11700" spans="1:5" x14ac:dyDescent="0.2">
      <c r="A11700" t="s">
        <v>7511</v>
      </c>
      <c r="B11700" t="s">
        <v>7512</v>
      </c>
      <c r="C11700" s="2">
        <v>44046.071527777778</v>
      </c>
      <c r="D11700" s="2">
        <v>44046.1</v>
      </c>
      <c r="E11700" t="s">
        <v>5884</v>
      </c>
    </row>
    <row r="11701" spans="1:5" x14ac:dyDescent="0.2">
      <c r="A11701" t="s">
        <v>7511</v>
      </c>
      <c r="B11701" t="s">
        <v>7512</v>
      </c>
      <c r="C11701" s="2">
        <v>44046.071527777778</v>
      </c>
      <c r="D11701" s="2">
        <v>44046.1</v>
      </c>
      <c r="E11701" t="s">
        <v>1709</v>
      </c>
    </row>
    <row r="11702" spans="1:5" x14ac:dyDescent="0.2">
      <c r="A11702" t="s">
        <v>7511</v>
      </c>
      <c r="B11702" t="s">
        <v>7512</v>
      </c>
      <c r="C11702" s="2">
        <v>44046.071527777778</v>
      </c>
      <c r="D11702" s="2">
        <v>44046.1</v>
      </c>
      <c r="E11702" t="s">
        <v>1710</v>
      </c>
    </row>
    <row r="11703" spans="1:5" x14ac:dyDescent="0.2">
      <c r="A11703" t="s">
        <v>7511</v>
      </c>
      <c r="B11703" t="s">
        <v>7512</v>
      </c>
      <c r="C11703" s="2">
        <v>44046.071527777778</v>
      </c>
      <c r="D11703" s="2">
        <v>44046.1</v>
      </c>
      <c r="E11703" t="s">
        <v>7951</v>
      </c>
    </row>
    <row r="11704" spans="1:5" x14ac:dyDescent="0.2">
      <c r="A11704" t="s">
        <v>7511</v>
      </c>
      <c r="B11704" t="s">
        <v>7512</v>
      </c>
      <c r="C11704" s="2">
        <v>44046.071527777778</v>
      </c>
      <c r="D11704" s="2">
        <v>44046.1</v>
      </c>
      <c r="E11704" t="s">
        <v>7952</v>
      </c>
    </row>
    <row r="11705" spans="1:5" x14ac:dyDescent="0.2">
      <c r="A11705" t="s">
        <v>7511</v>
      </c>
      <c r="B11705" t="s">
        <v>7512</v>
      </c>
      <c r="C11705" s="2">
        <v>44046.071527777778</v>
      </c>
      <c r="D11705" s="2">
        <v>44046.1</v>
      </c>
      <c r="E11705" t="s">
        <v>1713</v>
      </c>
    </row>
    <row r="11706" spans="1:5" x14ac:dyDescent="0.2">
      <c r="A11706" t="s">
        <v>7511</v>
      </c>
      <c r="B11706" t="s">
        <v>7512</v>
      </c>
      <c r="C11706" s="2">
        <v>44046.071527777778</v>
      </c>
      <c r="D11706" s="2">
        <v>44046.1</v>
      </c>
      <c r="E11706" t="s">
        <v>5886</v>
      </c>
    </row>
    <row r="11707" spans="1:5" x14ac:dyDescent="0.2">
      <c r="A11707" t="s">
        <v>7511</v>
      </c>
      <c r="B11707" t="s">
        <v>7512</v>
      </c>
      <c r="C11707" s="2">
        <v>44046.071527777778</v>
      </c>
      <c r="D11707" s="2">
        <v>44046.1</v>
      </c>
      <c r="E11707" t="s">
        <v>5887</v>
      </c>
    </row>
    <row r="11708" spans="1:5" x14ac:dyDescent="0.2">
      <c r="A11708" t="s">
        <v>7511</v>
      </c>
      <c r="B11708" t="s">
        <v>7512</v>
      </c>
      <c r="C11708" s="2">
        <v>44046.071527777778</v>
      </c>
      <c r="D11708" s="2">
        <v>44046.1</v>
      </c>
      <c r="E11708" t="s">
        <v>1714</v>
      </c>
    </row>
    <row r="11709" spans="1:5" x14ac:dyDescent="0.2">
      <c r="A11709" t="s">
        <v>7511</v>
      </c>
      <c r="B11709" t="s">
        <v>7512</v>
      </c>
      <c r="C11709" s="2">
        <v>44046.071527777778</v>
      </c>
      <c r="D11709" s="2">
        <v>44046.1</v>
      </c>
      <c r="E11709" t="s">
        <v>5888</v>
      </c>
    </row>
    <row r="11710" spans="1:5" x14ac:dyDescent="0.2">
      <c r="A11710" t="s">
        <v>7511</v>
      </c>
      <c r="B11710" t="s">
        <v>7512</v>
      </c>
      <c r="C11710" s="2">
        <v>44046.071527777778</v>
      </c>
      <c r="D11710" s="2">
        <v>44046.1</v>
      </c>
      <c r="E11710" t="s">
        <v>1715</v>
      </c>
    </row>
    <row r="11711" spans="1:5" x14ac:dyDescent="0.2">
      <c r="A11711" t="s">
        <v>7511</v>
      </c>
      <c r="B11711" t="s">
        <v>7512</v>
      </c>
      <c r="C11711" s="2">
        <v>44046.071527777778</v>
      </c>
      <c r="D11711" s="2">
        <v>44046.1</v>
      </c>
      <c r="E11711" t="s">
        <v>7953</v>
      </c>
    </row>
    <row r="11712" spans="1:5" x14ac:dyDescent="0.2">
      <c r="A11712" t="s">
        <v>7511</v>
      </c>
      <c r="B11712" t="s">
        <v>7512</v>
      </c>
      <c r="C11712" s="2">
        <v>44046.071527777778</v>
      </c>
      <c r="D11712" s="2">
        <v>44046.1</v>
      </c>
      <c r="E11712" t="s">
        <v>5889</v>
      </c>
    </row>
    <row r="11713" spans="1:5" x14ac:dyDescent="0.2">
      <c r="A11713" t="s">
        <v>7511</v>
      </c>
      <c r="B11713" t="s">
        <v>7512</v>
      </c>
      <c r="C11713" s="2">
        <v>44046.071527777778</v>
      </c>
      <c r="D11713" s="2">
        <v>44046.1</v>
      </c>
      <c r="E11713" t="s">
        <v>7954</v>
      </c>
    </row>
    <row r="11714" spans="1:5" x14ac:dyDescent="0.2">
      <c r="A11714" t="s">
        <v>7511</v>
      </c>
      <c r="B11714" t="s">
        <v>7512</v>
      </c>
      <c r="C11714" s="2">
        <v>44046.071527777778</v>
      </c>
      <c r="D11714" s="2">
        <v>44046.1</v>
      </c>
      <c r="E11714" t="s">
        <v>1720</v>
      </c>
    </row>
    <row r="11715" spans="1:5" x14ac:dyDescent="0.2">
      <c r="A11715" t="s">
        <v>7511</v>
      </c>
      <c r="B11715" t="s">
        <v>7512</v>
      </c>
      <c r="C11715" s="2">
        <v>44046.071527777778</v>
      </c>
      <c r="D11715" s="2">
        <v>44046.1</v>
      </c>
      <c r="E11715" t="s">
        <v>5890</v>
      </c>
    </row>
    <row r="11716" spans="1:5" x14ac:dyDescent="0.2">
      <c r="A11716" t="s">
        <v>7511</v>
      </c>
      <c r="B11716" t="s">
        <v>7512</v>
      </c>
      <c r="C11716" s="2">
        <v>44046.071527777778</v>
      </c>
      <c r="D11716" s="2">
        <v>44046.1</v>
      </c>
      <c r="E11716" t="s">
        <v>5891</v>
      </c>
    </row>
    <row r="11717" spans="1:5" x14ac:dyDescent="0.2">
      <c r="A11717" t="s">
        <v>7511</v>
      </c>
      <c r="B11717" t="s">
        <v>7512</v>
      </c>
      <c r="C11717" s="2">
        <v>44046.071527777778</v>
      </c>
      <c r="D11717" s="2">
        <v>44046.1</v>
      </c>
      <c r="E11717" t="s">
        <v>1722</v>
      </c>
    </row>
    <row r="11718" spans="1:5" x14ac:dyDescent="0.2">
      <c r="A11718" t="s">
        <v>7511</v>
      </c>
      <c r="B11718" t="s">
        <v>7512</v>
      </c>
      <c r="C11718" s="2">
        <v>44046.071527777778</v>
      </c>
      <c r="D11718" s="2">
        <v>44046.1</v>
      </c>
      <c r="E11718" t="s">
        <v>5892</v>
      </c>
    </row>
    <row r="11719" spans="1:5" x14ac:dyDescent="0.2">
      <c r="A11719" t="s">
        <v>7511</v>
      </c>
      <c r="B11719" t="s">
        <v>7512</v>
      </c>
      <c r="C11719" s="2">
        <v>44046.071527777778</v>
      </c>
      <c r="D11719" s="2">
        <v>44046.1</v>
      </c>
      <c r="E11719" t="s">
        <v>1723</v>
      </c>
    </row>
    <row r="11720" spans="1:5" x14ac:dyDescent="0.2">
      <c r="A11720" t="s">
        <v>7511</v>
      </c>
      <c r="B11720" t="s">
        <v>7512</v>
      </c>
      <c r="C11720" s="2">
        <v>44046.071527777778</v>
      </c>
      <c r="D11720" s="2">
        <v>44046.1</v>
      </c>
      <c r="E11720" t="s">
        <v>7955</v>
      </c>
    </row>
    <row r="11721" spans="1:5" x14ac:dyDescent="0.2">
      <c r="A11721" t="s">
        <v>7511</v>
      </c>
      <c r="B11721" t="s">
        <v>7512</v>
      </c>
      <c r="C11721" s="2">
        <v>44046.071527777778</v>
      </c>
      <c r="D11721" s="2">
        <v>44046.1</v>
      </c>
      <c r="E11721" t="s">
        <v>5893</v>
      </c>
    </row>
    <row r="11722" spans="1:5" x14ac:dyDescent="0.2">
      <c r="A11722" t="s">
        <v>7511</v>
      </c>
      <c r="B11722" t="s">
        <v>7512</v>
      </c>
      <c r="C11722" s="2">
        <v>44046.071527777778</v>
      </c>
      <c r="D11722" s="2">
        <v>44046.1</v>
      </c>
      <c r="E11722" t="s">
        <v>7956</v>
      </c>
    </row>
    <row r="11723" spans="1:5" x14ac:dyDescent="0.2">
      <c r="A11723" t="s">
        <v>7511</v>
      </c>
      <c r="B11723" t="s">
        <v>7512</v>
      </c>
      <c r="C11723" s="2">
        <v>44046.071527777778</v>
      </c>
      <c r="D11723" s="2">
        <v>44046.1</v>
      </c>
      <c r="E11723" t="s">
        <v>7957</v>
      </c>
    </row>
    <row r="11724" spans="1:5" x14ac:dyDescent="0.2">
      <c r="A11724" t="s">
        <v>7511</v>
      </c>
      <c r="B11724" t="s">
        <v>7512</v>
      </c>
      <c r="C11724" s="2">
        <v>44046.071527777778</v>
      </c>
      <c r="D11724" s="2">
        <v>44046.1</v>
      </c>
      <c r="E11724" t="s">
        <v>5895</v>
      </c>
    </row>
    <row r="11725" spans="1:5" x14ac:dyDescent="0.2">
      <c r="A11725" t="s">
        <v>7511</v>
      </c>
      <c r="B11725" t="s">
        <v>7512</v>
      </c>
      <c r="C11725" s="2">
        <v>44046.071527777778</v>
      </c>
      <c r="D11725" s="2">
        <v>44046.1</v>
      </c>
      <c r="E11725" t="s">
        <v>5897</v>
      </c>
    </row>
    <row r="11726" spans="1:5" x14ac:dyDescent="0.2">
      <c r="A11726" t="s">
        <v>7511</v>
      </c>
      <c r="B11726" t="s">
        <v>7512</v>
      </c>
      <c r="C11726" s="2">
        <v>44046.071527777778</v>
      </c>
      <c r="D11726" s="2">
        <v>44046.1</v>
      </c>
      <c r="E11726" t="s">
        <v>1729</v>
      </c>
    </row>
    <row r="11727" spans="1:5" x14ac:dyDescent="0.2">
      <c r="A11727" t="s">
        <v>7511</v>
      </c>
      <c r="B11727" t="s">
        <v>7512</v>
      </c>
      <c r="C11727" s="2">
        <v>44046.071527777778</v>
      </c>
      <c r="D11727" s="2">
        <v>44046.1</v>
      </c>
      <c r="E11727" t="s">
        <v>5898</v>
      </c>
    </row>
    <row r="11728" spans="1:5" x14ac:dyDescent="0.2">
      <c r="A11728" t="s">
        <v>7511</v>
      </c>
      <c r="B11728" t="s">
        <v>7512</v>
      </c>
      <c r="C11728" s="2">
        <v>44046.071527777778</v>
      </c>
      <c r="D11728" s="2">
        <v>44046.1</v>
      </c>
      <c r="E11728" t="s">
        <v>1732</v>
      </c>
    </row>
    <row r="11729" spans="1:5" x14ac:dyDescent="0.2">
      <c r="A11729" t="s">
        <v>7511</v>
      </c>
      <c r="B11729" t="s">
        <v>7512</v>
      </c>
      <c r="C11729" s="2">
        <v>44046.071527777778</v>
      </c>
      <c r="D11729" s="2">
        <v>44046.1</v>
      </c>
      <c r="E11729" t="s">
        <v>1734</v>
      </c>
    </row>
    <row r="11730" spans="1:5" x14ac:dyDescent="0.2">
      <c r="A11730" t="s">
        <v>7511</v>
      </c>
      <c r="B11730" t="s">
        <v>7512</v>
      </c>
      <c r="C11730" s="2">
        <v>44046.071527777778</v>
      </c>
      <c r="D11730" s="2">
        <v>44046.1</v>
      </c>
      <c r="E11730" t="s">
        <v>5901</v>
      </c>
    </row>
    <row r="11731" spans="1:5" x14ac:dyDescent="0.2">
      <c r="A11731" t="s">
        <v>7511</v>
      </c>
      <c r="B11731" t="s">
        <v>7512</v>
      </c>
      <c r="C11731" s="2">
        <v>44046.071527777778</v>
      </c>
      <c r="D11731" s="2">
        <v>44046.1</v>
      </c>
      <c r="E11731" t="s">
        <v>5903</v>
      </c>
    </row>
    <row r="11732" spans="1:5" x14ac:dyDescent="0.2">
      <c r="A11732" t="s">
        <v>7511</v>
      </c>
      <c r="B11732" t="s">
        <v>7512</v>
      </c>
      <c r="C11732" s="2">
        <v>44046.071527777778</v>
      </c>
      <c r="D11732" s="2">
        <v>44046.1</v>
      </c>
      <c r="E11732" t="s">
        <v>7958</v>
      </c>
    </row>
    <row r="11733" spans="1:5" x14ac:dyDescent="0.2">
      <c r="A11733" t="s">
        <v>7511</v>
      </c>
      <c r="B11733" t="s">
        <v>7512</v>
      </c>
      <c r="C11733" s="2">
        <v>44046.071527777778</v>
      </c>
      <c r="D11733" s="2">
        <v>44046.1</v>
      </c>
      <c r="E11733" t="s">
        <v>1736</v>
      </c>
    </row>
    <row r="11734" spans="1:5" x14ac:dyDescent="0.2">
      <c r="A11734" t="s">
        <v>7511</v>
      </c>
      <c r="B11734" t="s">
        <v>7512</v>
      </c>
      <c r="C11734" s="2">
        <v>44046.071527777778</v>
      </c>
      <c r="D11734" s="2">
        <v>44046.1</v>
      </c>
      <c r="E11734" t="s">
        <v>1737</v>
      </c>
    </row>
    <row r="11735" spans="1:5" x14ac:dyDescent="0.2">
      <c r="A11735" t="s">
        <v>7511</v>
      </c>
      <c r="B11735" t="s">
        <v>7512</v>
      </c>
      <c r="C11735" s="2">
        <v>44046.071527777778</v>
      </c>
      <c r="D11735" s="2">
        <v>44046.1</v>
      </c>
      <c r="E11735" t="s">
        <v>7959</v>
      </c>
    </row>
    <row r="11736" spans="1:5" x14ac:dyDescent="0.2">
      <c r="A11736" t="s">
        <v>7511</v>
      </c>
      <c r="B11736" t="s">
        <v>7512</v>
      </c>
      <c r="C11736" s="2">
        <v>44046.071527777778</v>
      </c>
      <c r="D11736" s="2">
        <v>44046.1</v>
      </c>
      <c r="E11736" t="s">
        <v>1739</v>
      </c>
    </row>
    <row r="11737" spans="1:5" x14ac:dyDescent="0.2">
      <c r="A11737" t="s">
        <v>7511</v>
      </c>
      <c r="B11737" t="s">
        <v>7512</v>
      </c>
      <c r="C11737" s="2">
        <v>44046.071527777778</v>
      </c>
      <c r="D11737" s="2">
        <v>44046.1</v>
      </c>
      <c r="E11737" t="s">
        <v>1740</v>
      </c>
    </row>
    <row r="11738" spans="1:5" x14ac:dyDescent="0.2">
      <c r="A11738" t="s">
        <v>7511</v>
      </c>
      <c r="B11738" t="s">
        <v>7512</v>
      </c>
      <c r="C11738" s="2">
        <v>44046.071527777778</v>
      </c>
      <c r="D11738" s="2">
        <v>44046.1</v>
      </c>
      <c r="E11738" t="s">
        <v>5904</v>
      </c>
    </row>
    <row r="11739" spans="1:5" x14ac:dyDescent="0.2">
      <c r="A11739" t="s">
        <v>7511</v>
      </c>
      <c r="B11739" t="s">
        <v>7512</v>
      </c>
      <c r="C11739" s="2">
        <v>44046.071527777778</v>
      </c>
      <c r="D11739" s="2">
        <v>44046.1</v>
      </c>
      <c r="E11739" t="s">
        <v>5905</v>
      </c>
    </row>
    <row r="11740" spans="1:5" x14ac:dyDescent="0.2">
      <c r="A11740" t="s">
        <v>7511</v>
      </c>
      <c r="B11740" t="s">
        <v>7512</v>
      </c>
      <c r="C11740" s="2">
        <v>44046.071527777778</v>
      </c>
      <c r="D11740" s="2">
        <v>44046.1</v>
      </c>
      <c r="E11740" t="s">
        <v>1742</v>
      </c>
    </row>
    <row r="11741" spans="1:5" x14ac:dyDescent="0.2">
      <c r="A11741" t="s">
        <v>7511</v>
      </c>
      <c r="B11741" t="s">
        <v>7512</v>
      </c>
      <c r="C11741" s="2">
        <v>44046.071527777778</v>
      </c>
      <c r="D11741" s="2">
        <v>44046.1</v>
      </c>
      <c r="E11741" t="s">
        <v>7960</v>
      </c>
    </row>
    <row r="11742" spans="1:5" x14ac:dyDescent="0.2">
      <c r="A11742" t="s">
        <v>7511</v>
      </c>
      <c r="B11742" t="s">
        <v>7512</v>
      </c>
      <c r="C11742" s="2">
        <v>44046.071527777778</v>
      </c>
      <c r="D11742" s="2">
        <v>44046.1</v>
      </c>
      <c r="E11742" t="s">
        <v>5910</v>
      </c>
    </row>
    <row r="11743" spans="1:5" x14ac:dyDescent="0.2">
      <c r="A11743" t="s">
        <v>7511</v>
      </c>
      <c r="B11743" t="s">
        <v>7512</v>
      </c>
      <c r="C11743" s="2">
        <v>44046.071527777778</v>
      </c>
      <c r="D11743" s="2">
        <v>44046.1</v>
      </c>
      <c r="E11743" t="s">
        <v>7961</v>
      </c>
    </row>
    <row r="11744" spans="1:5" x14ac:dyDescent="0.2">
      <c r="A11744" t="s">
        <v>7511</v>
      </c>
      <c r="B11744" t="s">
        <v>7512</v>
      </c>
      <c r="C11744" s="2">
        <v>44046.071527777778</v>
      </c>
      <c r="D11744" s="2">
        <v>44046.1</v>
      </c>
      <c r="E11744" t="s">
        <v>5911</v>
      </c>
    </row>
    <row r="11745" spans="1:5" x14ac:dyDescent="0.2">
      <c r="A11745" t="s">
        <v>7511</v>
      </c>
      <c r="B11745" t="s">
        <v>7512</v>
      </c>
      <c r="C11745" s="2">
        <v>44046.071527777778</v>
      </c>
      <c r="D11745" s="2">
        <v>44046.1</v>
      </c>
      <c r="E11745" t="s">
        <v>1743</v>
      </c>
    </row>
    <row r="11746" spans="1:5" x14ac:dyDescent="0.2">
      <c r="A11746" t="s">
        <v>7511</v>
      </c>
      <c r="B11746" t="s">
        <v>7512</v>
      </c>
      <c r="C11746" s="2">
        <v>44046.071527777778</v>
      </c>
      <c r="D11746" s="2">
        <v>44046.1</v>
      </c>
      <c r="E11746" t="s">
        <v>5912</v>
      </c>
    </row>
    <row r="11747" spans="1:5" x14ac:dyDescent="0.2">
      <c r="A11747" t="s">
        <v>7511</v>
      </c>
      <c r="B11747" t="s">
        <v>7512</v>
      </c>
      <c r="C11747" s="2">
        <v>44046.071527777778</v>
      </c>
      <c r="D11747" s="2">
        <v>44046.1</v>
      </c>
      <c r="E11747" t="s">
        <v>5913</v>
      </c>
    </row>
    <row r="11748" spans="1:5" x14ac:dyDescent="0.2">
      <c r="A11748" t="s">
        <v>7511</v>
      </c>
      <c r="B11748" t="s">
        <v>7512</v>
      </c>
      <c r="C11748" s="2">
        <v>44046.071527777778</v>
      </c>
      <c r="D11748" s="2">
        <v>44046.1</v>
      </c>
      <c r="E11748" t="s">
        <v>1745</v>
      </c>
    </row>
    <row r="11749" spans="1:5" x14ac:dyDescent="0.2">
      <c r="A11749" t="s">
        <v>7511</v>
      </c>
      <c r="B11749" t="s">
        <v>7512</v>
      </c>
      <c r="C11749" s="2">
        <v>44046.071527777778</v>
      </c>
      <c r="D11749" s="2">
        <v>44046.1</v>
      </c>
      <c r="E11749" t="s">
        <v>1747</v>
      </c>
    </row>
    <row r="11750" spans="1:5" x14ac:dyDescent="0.2">
      <c r="A11750" t="s">
        <v>7511</v>
      </c>
      <c r="B11750" t="s">
        <v>7512</v>
      </c>
      <c r="C11750" s="2">
        <v>44046.071527777778</v>
      </c>
      <c r="D11750" s="2">
        <v>44046.1</v>
      </c>
      <c r="E11750" t="s">
        <v>5916</v>
      </c>
    </row>
    <row r="11751" spans="1:5" x14ac:dyDescent="0.2">
      <c r="A11751" t="s">
        <v>7511</v>
      </c>
      <c r="B11751" t="s">
        <v>7512</v>
      </c>
      <c r="C11751" s="2">
        <v>44046.071527777778</v>
      </c>
      <c r="D11751" s="2">
        <v>44046.1</v>
      </c>
      <c r="E11751" t="s">
        <v>1748</v>
      </c>
    </row>
    <row r="11752" spans="1:5" x14ac:dyDescent="0.2">
      <c r="A11752" t="s">
        <v>7511</v>
      </c>
      <c r="B11752" t="s">
        <v>7512</v>
      </c>
      <c r="C11752" s="2">
        <v>44046.071527777778</v>
      </c>
      <c r="D11752" s="2">
        <v>44046.1</v>
      </c>
      <c r="E11752" t="s">
        <v>1749</v>
      </c>
    </row>
    <row r="11753" spans="1:5" x14ac:dyDescent="0.2">
      <c r="A11753" t="s">
        <v>7511</v>
      </c>
      <c r="B11753" t="s">
        <v>7512</v>
      </c>
      <c r="C11753" s="2">
        <v>44046.071527777778</v>
      </c>
      <c r="D11753" s="2">
        <v>44046.1</v>
      </c>
      <c r="E11753" t="s">
        <v>1750</v>
      </c>
    </row>
    <row r="11754" spans="1:5" x14ac:dyDescent="0.2">
      <c r="A11754" t="s">
        <v>7511</v>
      </c>
      <c r="B11754" t="s">
        <v>7512</v>
      </c>
      <c r="C11754" s="2">
        <v>44046.071527777778</v>
      </c>
      <c r="D11754" s="2">
        <v>44046.1</v>
      </c>
      <c r="E11754" t="s">
        <v>1751</v>
      </c>
    </row>
    <row r="11755" spans="1:5" x14ac:dyDescent="0.2">
      <c r="A11755" t="s">
        <v>7511</v>
      </c>
      <c r="B11755" t="s">
        <v>7512</v>
      </c>
      <c r="C11755" s="2">
        <v>44046.071527777778</v>
      </c>
      <c r="D11755" s="2">
        <v>44046.1</v>
      </c>
      <c r="E11755" t="s">
        <v>5919</v>
      </c>
    </row>
    <row r="11756" spans="1:5" x14ac:dyDescent="0.2">
      <c r="A11756" t="s">
        <v>7511</v>
      </c>
      <c r="B11756" t="s">
        <v>7512</v>
      </c>
      <c r="C11756" s="2">
        <v>44046.071527777778</v>
      </c>
      <c r="D11756" s="2">
        <v>44046.1</v>
      </c>
      <c r="E11756" t="s">
        <v>7962</v>
      </c>
    </row>
    <row r="11757" spans="1:5" x14ac:dyDescent="0.2">
      <c r="A11757" t="s">
        <v>7511</v>
      </c>
      <c r="B11757" t="s">
        <v>7512</v>
      </c>
      <c r="C11757" s="2">
        <v>44046.071527777778</v>
      </c>
      <c r="D11757" s="2">
        <v>44046.1</v>
      </c>
      <c r="E11757" t="s">
        <v>5923</v>
      </c>
    </row>
    <row r="11758" spans="1:5" x14ac:dyDescent="0.2">
      <c r="A11758" t="s">
        <v>7511</v>
      </c>
      <c r="B11758" t="s">
        <v>7512</v>
      </c>
      <c r="C11758" s="2">
        <v>44046.071527777778</v>
      </c>
      <c r="D11758" s="2">
        <v>44046.1</v>
      </c>
      <c r="E11758" t="s">
        <v>5924</v>
      </c>
    </row>
    <row r="11759" spans="1:5" x14ac:dyDescent="0.2">
      <c r="A11759" t="s">
        <v>7511</v>
      </c>
      <c r="B11759" t="s">
        <v>7512</v>
      </c>
      <c r="C11759" s="2">
        <v>44046.071527777778</v>
      </c>
      <c r="D11759" s="2">
        <v>44046.1</v>
      </c>
      <c r="E11759" t="s">
        <v>1759</v>
      </c>
    </row>
    <row r="11760" spans="1:5" x14ac:dyDescent="0.2">
      <c r="A11760" t="s">
        <v>7511</v>
      </c>
      <c r="B11760" t="s">
        <v>7512</v>
      </c>
      <c r="C11760" s="2">
        <v>44046.071527777778</v>
      </c>
      <c r="D11760" s="2">
        <v>44046.1</v>
      </c>
      <c r="E11760" t="s">
        <v>1760</v>
      </c>
    </row>
    <row r="11761" spans="1:5" x14ac:dyDescent="0.2">
      <c r="A11761" t="s">
        <v>7511</v>
      </c>
      <c r="B11761" t="s">
        <v>7512</v>
      </c>
      <c r="C11761" s="2">
        <v>44046.071527777778</v>
      </c>
      <c r="D11761" s="2">
        <v>44046.1</v>
      </c>
      <c r="E11761" t="s">
        <v>5925</v>
      </c>
    </row>
    <row r="11762" spans="1:5" x14ac:dyDescent="0.2">
      <c r="A11762" t="s">
        <v>7511</v>
      </c>
      <c r="B11762" t="s">
        <v>7512</v>
      </c>
      <c r="C11762" s="2">
        <v>44046.071527777778</v>
      </c>
      <c r="D11762" s="2">
        <v>44046.1</v>
      </c>
      <c r="E11762" t="s">
        <v>5926</v>
      </c>
    </row>
    <row r="11763" spans="1:5" x14ac:dyDescent="0.2">
      <c r="A11763" t="s">
        <v>7511</v>
      </c>
      <c r="B11763" t="s">
        <v>7512</v>
      </c>
      <c r="C11763" s="2">
        <v>44046.071527777778</v>
      </c>
      <c r="D11763" s="2">
        <v>44046.1</v>
      </c>
      <c r="E11763" t="s">
        <v>1766</v>
      </c>
    </row>
    <row r="11764" spans="1:5" x14ac:dyDescent="0.2">
      <c r="A11764" t="s">
        <v>7511</v>
      </c>
      <c r="B11764" t="s">
        <v>7512</v>
      </c>
      <c r="C11764" s="2">
        <v>44046.071527777778</v>
      </c>
      <c r="D11764" s="2">
        <v>44046.1</v>
      </c>
      <c r="E11764" t="s">
        <v>5930</v>
      </c>
    </row>
    <row r="11765" spans="1:5" x14ac:dyDescent="0.2">
      <c r="A11765" t="s">
        <v>7511</v>
      </c>
      <c r="B11765" t="s">
        <v>7512</v>
      </c>
      <c r="C11765" s="2">
        <v>44046.071527777778</v>
      </c>
      <c r="D11765" s="2">
        <v>44046.1</v>
      </c>
      <c r="E11765" t="s">
        <v>1771</v>
      </c>
    </row>
    <row r="11766" spans="1:5" x14ac:dyDescent="0.2">
      <c r="A11766" t="s">
        <v>7511</v>
      </c>
      <c r="B11766" t="s">
        <v>7512</v>
      </c>
      <c r="C11766" s="2">
        <v>44046.071527777778</v>
      </c>
      <c r="D11766" s="2">
        <v>44046.1</v>
      </c>
      <c r="E11766" t="s">
        <v>1772</v>
      </c>
    </row>
    <row r="11767" spans="1:5" x14ac:dyDescent="0.2">
      <c r="A11767" t="s">
        <v>7511</v>
      </c>
      <c r="B11767" t="s">
        <v>7512</v>
      </c>
      <c r="C11767" s="2">
        <v>44046.071527777778</v>
      </c>
      <c r="D11767" s="2">
        <v>44046.1</v>
      </c>
      <c r="E11767" t="s">
        <v>1773</v>
      </c>
    </row>
    <row r="11768" spans="1:5" x14ac:dyDescent="0.2">
      <c r="A11768" t="s">
        <v>7511</v>
      </c>
      <c r="B11768" t="s">
        <v>7512</v>
      </c>
      <c r="C11768" s="2">
        <v>44046.071527777778</v>
      </c>
      <c r="D11768" s="2">
        <v>44046.1</v>
      </c>
      <c r="E11768" t="s">
        <v>1774</v>
      </c>
    </row>
    <row r="11769" spans="1:5" x14ac:dyDescent="0.2">
      <c r="A11769" t="s">
        <v>7511</v>
      </c>
      <c r="B11769" t="s">
        <v>7512</v>
      </c>
      <c r="C11769" s="2">
        <v>44046.071527777778</v>
      </c>
      <c r="D11769" s="2">
        <v>44046.1</v>
      </c>
      <c r="E11769" t="s">
        <v>1775</v>
      </c>
    </row>
    <row r="11770" spans="1:5" x14ac:dyDescent="0.2">
      <c r="A11770" t="s">
        <v>7511</v>
      </c>
      <c r="B11770" t="s">
        <v>7512</v>
      </c>
      <c r="C11770" s="2">
        <v>44046.071527777778</v>
      </c>
      <c r="D11770" s="2">
        <v>44046.1</v>
      </c>
      <c r="E11770" t="s">
        <v>1777</v>
      </c>
    </row>
    <row r="11771" spans="1:5" x14ac:dyDescent="0.2">
      <c r="A11771" t="s">
        <v>7511</v>
      </c>
      <c r="B11771" t="s">
        <v>7512</v>
      </c>
      <c r="C11771" s="2">
        <v>44046.071527777778</v>
      </c>
      <c r="D11771" s="2">
        <v>44046.1</v>
      </c>
      <c r="E11771" t="s">
        <v>7963</v>
      </c>
    </row>
    <row r="11772" spans="1:5" x14ac:dyDescent="0.2">
      <c r="A11772" t="s">
        <v>7511</v>
      </c>
      <c r="B11772" t="s">
        <v>7512</v>
      </c>
      <c r="C11772" s="2">
        <v>44046.071527777778</v>
      </c>
      <c r="D11772" s="2">
        <v>44046.1</v>
      </c>
      <c r="E11772" t="s">
        <v>1778</v>
      </c>
    </row>
    <row r="11773" spans="1:5" x14ac:dyDescent="0.2">
      <c r="A11773" t="s">
        <v>7511</v>
      </c>
      <c r="B11773" t="s">
        <v>7512</v>
      </c>
      <c r="C11773" s="2">
        <v>44046.071527777778</v>
      </c>
      <c r="D11773" s="2">
        <v>44046.1</v>
      </c>
      <c r="E11773" t="s">
        <v>1781</v>
      </c>
    </row>
    <row r="11774" spans="1:5" x14ac:dyDescent="0.2">
      <c r="A11774" t="s">
        <v>7511</v>
      </c>
      <c r="B11774" t="s">
        <v>7512</v>
      </c>
      <c r="C11774" s="2">
        <v>44046.071527777778</v>
      </c>
      <c r="D11774" s="2">
        <v>44046.1</v>
      </c>
      <c r="E11774" t="s">
        <v>7964</v>
      </c>
    </row>
    <row r="11775" spans="1:5" x14ac:dyDescent="0.2">
      <c r="A11775" t="s">
        <v>7511</v>
      </c>
      <c r="B11775" t="s">
        <v>7512</v>
      </c>
      <c r="C11775" s="2">
        <v>44046.071527777778</v>
      </c>
      <c r="D11775" s="2">
        <v>44046.1</v>
      </c>
      <c r="E11775" t="s">
        <v>1783</v>
      </c>
    </row>
    <row r="11776" spans="1:5" x14ac:dyDescent="0.2">
      <c r="A11776" t="s">
        <v>7511</v>
      </c>
      <c r="B11776" t="s">
        <v>7512</v>
      </c>
      <c r="C11776" s="2">
        <v>44046.071527777778</v>
      </c>
      <c r="D11776" s="2">
        <v>44046.1</v>
      </c>
      <c r="E11776" t="s">
        <v>7965</v>
      </c>
    </row>
    <row r="11777" spans="1:5" x14ac:dyDescent="0.2">
      <c r="A11777" t="s">
        <v>7511</v>
      </c>
      <c r="B11777" t="s">
        <v>7512</v>
      </c>
      <c r="C11777" s="2">
        <v>44046.071527777778</v>
      </c>
      <c r="D11777" s="2">
        <v>44046.1</v>
      </c>
      <c r="E11777" t="s">
        <v>5936</v>
      </c>
    </row>
    <row r="11778" spans="1:5" x14ac:dyDescent="0.2">
      <c r="A11778" t="s">
        <v>7511</v>
      </c>
      <c r="B11778" t="s">
        <v>7512</v>
      </c>
      <c r="C11778" s="2">
        <v>44046.071527777778</v>
      </c>
      <c r="D11778" s="2">
        <v>44046.1</v>
      </c>
      <c r="E11778" t="s">
        <v>7966</v>
      </c>
    </row>
    <row r="11779" spans="1:5" x14ac:dyDescent="0.2">
      <c r="A11779" t="s">
        <v>7511</v>
      </c>
      <c r="B11779" t="s">
        <v>7512</v>
      </c>
      <c r="C11779" s="2">
        <v>44046.071527777778</v>
      </c>
      <c r="D11779" s="2">
        <v>44046.1</v>
      </c>
      <c r="E11779" t="s">
        <v>5938</v>
      </c>
    </row>
    <row r="11780" spans="1:5" x14ac:dyDescent="0.2">
      <c r="A11780" t="s">
        <v>7511</v>
      </c>
      <c r="B11780" t="s">
        <v>7512</v>
      </c>
      <c r="C11780" s="2">
        <v>44046.071527777778</v>
      </c>
      <c r="D11780" s="2">
        <v>44046.1</v>
      </c>
      <c r="E11780" t="s">
        <v>1787</v>
      </c>
    </row>
    <row r="11781" spans="1:5" x14ac:dyDescent="0.2">
      <c r="A11781" t="s">
        <v>7511</v>
      </c>
      <c r="B11781" t="s">
        <v>7512</v>
      </c>
      <c r="C11781" s="2">
        <v>44046.071527777778</v>
      </c>
      <c r="D11781" s="2">
        <v>44046.1</v>
      </c>
      <c r="E11781" t="s">
        <v>7967</v>
      </c>
    </row>
    <row r="11782" spans="1:5" x14ac:dyDescent="0.2">
      <c r="A11782" t="s">
        <v>7511</v>
      </c>
      <c r="B11782" t="s">
        <v>7512</v>
      </c>
      <c r="C11782" s="2">
        <v>44046.071527777778</v>
      </c>
      <c r="D11782" s="2">
        <v>44046.1</v>
      </c>
      <c r="E11782" t="s">
        <v>1788</v>
      </c>
    </row>
    <row r="11783" spans="1:5" x14ac:dyDescent="0.2">
      <c r="A11783" t="s">
        <v>7511</v>
      </c>
      <c r="B11783" t="s">
        <v>7512</v>
      </c>
      <c r="C11783" s="2">
        <v>44046.071527777778</v>
      </c>
      <c r="D11783" s="2">
        <v>44046.1</v>
      </c>
      <c r="E11783" t="s">
        <v>5939</v>
      </c>
    </row>
    <row r="11784" spans="1:5" x14ac:dyDescent="0.2">
      <c r="A11784" t="s">
        <v>7511</v>
      </c>
      <c r="B11784" t="s">
        <v>7512</v>
      </c>
      <c r="C11784" s="2">
        <v>44046.071527777778</v>
      </c>
      <c r="D11784" s="2">
        <v>44046.1</v>
      </c>
      <c r="E11784" t="s">
        <v>7968</v>
      </c>
    </row>
    <row r="11785" spans="1:5" x14ac:dyDescent="0.2">
      <c r="A11785" t="s">
        <v>7511</v>
      </c>
      <c r="B11785" t="s">
        <v>7512</v>
      </c>
      <c r="C11785" s="2">
        <v>44046.071527777778</v>
      </c>
      <c r="D11785" s="2">
        <v>44046.1</v>
      </c>
      <c r="E11785" t="s">
        <v>1789</v>
      </c>
    </row>
    <row r="11786" spans="1:5" x14ac:dyDescent="0.2">
      <c r="A11786" t="s">
        <v>7511</v>
      </c>
      <c r="B11786" t="s">
        <v>7512</v>
      </c>
      <c r="C11786" s="2">
        <v>44046.071527777778</v>
      </c>
      <c r="D11786" s="2">
        <v>44046.1</v>
      </c>
      <c r="E11786" t="s">
        <v>1790</v>
      </c>
    </row>
    <row r="11787" spans="1:5" x14ac:dyDescent="0.2">
      <c r="A11787" t="s">
        <v>7511</v>
      </c>
      <c r="B11787" t="s">
        <v>7512</v>
      </c>
      <c r="C11787" s="2">
        <v>44046.071527777778</v>
      </c>
      <c r="D11787" s="2">
        <v>44046.1</v>
      </c>
      <c r="E11787" t="s">
        <v>1794</v>
      </c>
    </row>
    <row r="11788" spans="1:5" x14ac:dyDescent="0.2">
      <c r="A11788" t="s">
        <v>7511</v>
      </c>
      <c r="B11788" t="s">
        <v>7512</v>
      </c>
      <c r="C11788" s="2">
        <v>44046.071527777778</v>
      </c>
      <c r="D11788" s="2">
        <v>44046.1</v>
      </c>
      <c r="E11788" t="s">
        <v>7969</v>
      </c>
    </row>
    <row r="11789" spans="1:5" x14ac:dyDescent="0.2">
      <c r="A11789" t="s">
        <v>7511</v>
      </c>
      <c r="B11789" t="s">
        <v>7512</v>
      </c>
      <c r="C11789" s="2">
        <v>44046.071527777778</v>
      </c>
      <c r="D11789" s="2">
        <v>44046.1</v>
      </c>
      <c r="E11789" t="s">
        <v>7970</v>
      </c>
    </row>
    <row r="11790" spans="1:5" x14ac:dyDescent="0.2">
      <c r="A11790" t="s">
        <v>7511</v>
      </c>
      <c r="B11790" t="s">
        <v>7512</v>
      </c>
      <c r="C11790" s="2">
        <v>44046.071527777778</v>
      </c>
      <c r="D11790" s="2">
        <v>44046.1</v>
      </c>
      <c r="E11790" t="s">
        <v>1798</v>
      </c>
    </row>
    <row r="11791" spans="1:5" x14ac:dyDescent="0.2">
      <c r="A11791" t="s">
        <v>7511</v>
      </c>
      <c r="B11791" t="s">
        <v>7512</v>
      </c>
      <c r="C11791" s="2">
        <v>44046.071527777778</v>
      </c>
      <c r="D11791" s="2">
        <v>44046.1</v>
      </c>
      <c r="E11791" t="s">
        <v>1803</v>
      </c>
    </row>
    <row r="11792" spans="1:5" x14ac:dyDescent="0.2">
      <c r="A11792" t="s">
        <v>7511</v>
      </c>
      <c r="B11792" t="s">
        <v>7512</v>
      </c>
      <c r="C11792" s="2">
        <v>44046.071527777778</v>
      </c>
      <c r="D11792" s="2">
        <v>44046.1</v>
      </c>
      <c r="E11792" t="s">
        <v>7971</v>
      </c>
    </row>
    <row r="11793" spans="1:5" x14ac:dyDescent="0.2">
      <c r="A11793" t="s">
        <v>7511</v>
      </c>
      <c r="B11793" t="s">
        <v>7512</v>
      </c>
      <c r="C11793" s="2">
        <v>44046.071527777778</v>
      </c>
      <c r="D11793" s="2">
        <v>44046.1</v>
      </c>
      <c r="E11793" t="s">
        <v>1806</v>
      </c>
    </row>
    <row r="11794" spans="1:5" x14ac:dyDescent="0.2">
      <c r="A11794" t="s">
        <v>7511</v>
      </c>
      <c r="B11794" t="s">
        <v>7512</v>
      </c>
      <c r="C11794" s="2">
        <v>44046.071527777778</v>
      </c>
      <c r="D11794" s="2">
        <v>44046.1</v>
      </c>
      <c r="E11794" t="s">
        <v>7972</v>
      </c>
    </row>
    <row r="11795" spans="1:5" x14ac:dyDescent="0.2">
      <c r="A11795" t="s">
        <v>7511</v>
      </c>
      <c r="B11795" t="s">
        <v>7512</v>
      </c>
      <c r="C11795" s="2">
        <v>44046.071527777778</v>
      </c>
      <c r="D11795" s="2">
        <v>44046.1</v>
      </c>
      <c r="E11795" t="s">
        <v>1807</v>
      </c>
    </row>
    <row r="11796" spans="1:5" x14ac:dyDescent="0.2">
      <c r="A11796" t="s">
        <v>7511</v>
      </c>
      <c r="B11796" t="s">
        <v>7512</v>
      </c>
      <c r="C11796" s="2">
        <v>44046.071527777778</v>
      </c>
      <c r="D11796" s="2">
        <v>44046.1</v>
      </c>
      <c r="E11796" t="s">
        <v>1810</v>
      </c>
    </row>
    <row r="11797" spans="1:5" x14ac:dyDescent="0.2">
      <c r="A11797" t="s">
        <v>7511</v>
      </c>
      <c r="B11797" t="s">
        <v>7512</v>
      </c>
      <c r="C11797" s="2">
        <v>44046.071527777778</v>
      </c>
      <c r="D11797" s="2">
        <v>44046.1</v>
      </c>
      <c r="E11797" t="s">
        <v>7973</v>
      </c>
    </row>
    <row r="11798" spans="1:5" x14ac:dyDescent="0.2">
      <c r="A11798" t="s">
        <v>7511</v>
      </c>
      <c r="B11798" t="s">
        <v>7512</v>
      </c>
      <c r="C11798" s="2">
        <v>44046.071527777778</v>
      </c>
      <c r="D11798" s="2">
        <v>44046.1</v>
      </c>
      <c r="E11798" t="s">
        <v>5945</v>
      </c>
    </row>
    <row r="11799" spans="1:5" x14ac:dyDescent="0.2">
      <c r="A11799" t="s">
        <v>7511</v>
      </c>
      <c r="B11799" t="s">
        <v>7512</v>
      </c>
      <c r="C11799" s="2">
        <v>44046.071527777778</v>
      </c>
      <c r="D11799" s="2">
        <v>44046.1</v>
      </c>
      <c r="E11799" t="s">
        <v>5946</v>
      </c>
    </row>
    <row r="11800" spans="1:5" x14ac:dyDescent="0.2">
      <c r="A11800" t="s">
        <v>7511</v>
      </c>
      <c r="B11800" t="s">
        <v>7512</v>
      </c>
      <c r="C11800" s="2">
        <v>44046.071527777778</v>
      </c>
      <c r="D11800" s="2">
        <v>44046.1</v>
      </c>
      <c r="E11800" t="s">
        <v>1813</v>
      </c>
    </row>
    <row r="11801" spans="1:5" x14ac:dyDescent="0.2">
      <c r="A11801" t="s">
        <v>7511</v>
      </c>
      <c r="B11801" t="s">
        <v>7512</v>
      </c>
      <c r="C11801" s="2">
        <v>44046.071527777778</v>
      </c>
      <c r="D11801" s="2">
        <v>44046.1</v>
      </c>
      <c r="E11801" t="s">
        <v>1815</v>
      </c>
    </row>
    <row r="11802" spans="1:5" x14ac:dyDescent="0.2">
      <c r="A11802" t="s">
        <v>7511</v>
      </c>
      <c r="B11802" t="s">
        <v>7512</v>
      </c>
      <c r="C11802" s="2">
        <v>44046.071527777778</v>
      </c>
      <c r="D11802" s="2">
        <v>44046.1</v>
      </c>
      <c r="E11802" t="s">
        <v>1818</v>
      </c>
    </row>
    <row r="11803" spans="1:5" x14ac:dyDescent="0.2">
      <c r="A11803" t="s">
        <v>7511</v>
      </c>
      <c r="B11803" t="s">
        <v>7512</v>
      </c>
      <c r="C11803" s="2">
        <v>44046.071527777778</v>
      </c>
      <c r="D11803" s="2">
        <v>44046.1</v>
      </c>
      <c r="E11803" t="s">
        <v>1819</v>
      </c>
    </row>
    <row r="11804" spans="1:5" x14ac:dyDescent="0.2">
      <c r="A11804" t="s">
        <v>7511</v>
      </c>
      <c r="B11804" t="s">
        <v>7512</v>
      </c>
      <c r="C11804" s="2">
        <v>44046.071527777778</v>
      </c>
      <c r="D11804" s="2">
        <v>44046.1</v>
      </c>
      <c r="E11804" t="s">
        <v>5951</v>
      </c>
    </row>
    <row r="11805" spans="1:5" x14ac:dyDescent="0.2">
      <c r="A11805" t="s">
        <v>7511</v>
      </c>
      <c r="B11805" t="s">
        <v>7512</v>
      </c>
      <c r="C11805" s="2">
        <v>44046.071527777778</v>
      </c>
      <c r="D11805" s="2">
        <v>44046.1</v>
      </c>
      <c r="E11805" t="s">
        <v>1821</v>
      </c>
    </row>
    <row r="11806" spans="1:5" x14ac:dyDescent="0.2">
      <c r="A11806" t="s">
        <v>7511</v>
      </c>
      <c r="B11806" t="s">
        <v>7512</v>
      </c>
      <c r="C11806" s="2">
        <v>44046.071527777778</v>
      </c>
      <c r="D11806" s="2">
        <v>44046.1</v>
      </c>
      <c r="E11806" t="s">
        <v>5952</v>
      </c>
    </row>
    <row r="11807" spans="1:5" x14ac:dyDescent="0.2">
      <c r="A11807" t="s">
        <v>7511</v>
      </c>
      <c r="B11807" t="s">
        <v>7512</v>
      </c>
      <c r="C11807" s="2">
        <v>44046.071527777778</v>
      </c>
      <c r="D11807" s="2">
        <v>44046.1</v>
      </c>
      <c r="E11807" t="s">
        <v>5953</v>
      </c>
    </row>
    <row r="11808" spans="1:5" x14ac:dyDescent="0.2">
      <c r="A11808" t="s">
        <v>7511</v>
      </c>
      <c r="B11808" t="s">
        <v>7512</v>
      </c>
      <c r="C11808" s="2">
        <v>44046.071527777778</v>
      </c>
      <c r="D11808" s="2">
        <v>44046.1</v>
      </c>
      <c r="E11808" t="s">
        <v>1822</v>
      </c>
    </row>
    <row r="11809" spans="1:5" x14ac:dyDescent="0.2">
      <c r="A11809" t="s">
        <v>7511</v>
      </c>
      <c r="B11809" t="s">
        <v>7512</v>
      </c>
      <c r="C11809" s="2">
        <v>44046.071527777778</v>
      </c>
      <c r="D11809" s="2">
        <v>44046.1</v>
      </c>
      <c r="E11809" t="s">
        <v>7974</v>
      </c>
    </row>
    <row r="11810" spans="1:5" x14ac:dyDescent="0.2">
      <c r="A11810" t="s">
        <v>7511</v>
      </c>
      <c r="B11810" t="s">
        <v>7512</v>
      </c>
      <c r="C11810" s="2">
        <v>44046.071527777778</v>
      </c>
      <c r="D11810" s="2">
        <v>44046.1</v>
      </c>
      <c r="E11810" t="s">
        <v>1824</v>
      </c>
    </row>
    <row r="11811" spans="1:5" x14ac:dyDescent="0.2">
      <c r="A11811" t="s">
        <v>7511</v>
      </c>
      <c r="B11811" t="s">
        <v>7512</v>
      </c>
      <c r="C11811" s="2">
        <v>44046.071527777778</v>
      </c>
      <c r="D11811" s="2">
        <v>44046.1</v>
      </c>
      <c r="E11811" t="s">
        <v>1827</v>
      </c>
    </row>
    <row r="11812" spans="1:5" x14ac:dyDescent="0.2">
      <c r="A11812" t="s">
        <v>7511</v>
      </c>
      <c r="B11812" t="s">
        <v>7512</v>
      </c>
      <c r="C11812" s="2">
        <v>44046.071527777778</v>
      </c>
      <c r="D11812" s="2">
        <v>44046.1</v>
      </c>
      <c r="E11812" t="s">
        <v>5955</v>
      </c>
    </row>
    <row r="11813" spans="1:5" x14ac:dyDescent="0.2">
      <c r="A11813" t="s">
        <v>7511</v>
      </c>
      <c r="B11813" t="s">
        <v>7512</v>
      </c>
      <c r="C11813" s="2">
        <v>44046.071527777778</v>
      </c>
      <c r="D11813" s="2">
        <v>44046.1</v>
      </c>
      <c r="E11813" t="s">
        <v>1830</v>
      </c>
    </row>
    <row r="11814" spans="1:5" x14ac:dyDescent="0.2">
      <c r="A11814" t="s">
        <v>7511</v>
      </c>
      <c r="B11814" t="s">
        <v>7512</v>
      </c>
      <c r="C11814" s="2">
        <v>44046.071527777778</v>
      </c>
      <c r="D11814" s="2">
        <v>44046.1</v>
      </c>
      <c r="E11814" t="s">
        <v>5959</v>
      </c>
    </row>
    <row r="11815" spans="1:5" x14ac:dyDescent="0.2">
      <c r="A11815" t="s">
        <v>7511</v>
      </c>
      <c r="B11815" t="s">
        <v>7512</v>
      </c>
      <c r="C11815" s="2">
        <v>44046.071527777778</v>
      </c>
      <c r="D11815" s="2">
        <v>44046.1</v>
      </c>
      <c r="E11815" t="s">
        <v>1833</v>
      </c>
    </row>
    <row r="11816" spans="1:5" x14ac:dyDescent="0.2">
      <c r="A11816" t="s">
        <v>7511</v>
      </c>
      <c r="B11816" t="s">
        <v>7512</v>
      </c>
      <c r="C11816" s="2">
        <v>44046.071527777778</v>
      </c>
      <c r="D11816" s="2">
        <v>44046.1</v>
      </c>
      <c r="E11816" t="s">
        <v>1834</v>
      </c>
    </row>
    <row r="11817" spans="1:5" x14ac:dyDescent="0.2">
      <c r="A11817" t="s">
        <v>7511</v>
      </c>
      <c r="B11817" t="s">
        <v>7512</v>
      </c>
      <c r="C11817" s="2">
        <v>44046.071527777778</v>
      </c>
      <c r="D11817" s="2">
        <v>44046.1</v>
      </c>
      <c r="E11817" t="s">
        <v>1837</v>
      </c>
    </row>
    <row r="11818" spans="1:5" x14ac:dyDescent="0.2">
      <c r="A11818" t="s">
        <v>7511</v>
      </c>
      <c r="B11818" t="s">
        <v>7512</v>
      </c>
      <c r="C11818" s="2">
        <v>44046.071527777778</v>
      </c>
      <c r="D11818" s="2">
        <v>44046.1</v>
      </c>
      <c r="E11818" t="s">
        <v>1838</v>
      </c>
    </row>
    <row r="11819" spans="1:5" x14ac:dyDescent="0.2">
      <c r="A11819" t="s">
        <v>7511</v>
      </c>
      <c r="B11819" t="s">
        <v>7512</v>
      </c>
      <c r="C11819" s="2">
        <v>44046.071527777778</v>
      </c>
      <c r="D11819" s="2">
        <v>44046.1</v>
      </c>
      <c r="E11819" t="s">
        <v>1839</v>
      </c>
    </row>
    <row r="11820" spans="1:5" x14ac:dyDescent="0.2">
      <c r="A11820" t="s">
        <v>7511</v>
      </c>
      <c r="B11820" t="s">
        <v>7512</v>
      </c>
      <c r="C11820" s="2">
        <v>44046.071527777778</v>
      </c>
      <c r="D11820" s="2">
        <v>44046.1</v>
      </c>
      <c r="E11820" t="s">
        <v>5962</v>
      </c>
    </row>
    <row r="11821" spans="1:5" x14ac:dyDescent="0.2">
      <c r="A11821" t="s">
        <v>7511</v>
      </c>
      <c r="B11821" t="s">
        <v>7512</v>
      </c>
      <c r="C11821" s="2">
        <v>44046.071527777778</v>
      </c>
      <c r="D11821" s="2">
        <v>44046.1</v>
      </c>
      <c r="E11821" t="s">
        <v>1841</v>
      </c>
    </row>
    <row r="11822" spans="1:5" x14ac:dyDescent="0.2">
      <c r="A11822" t="s">
        <v>7511</v>
      </c>
      <c r="B11822" t="s">
        <v>7512</v>
      </c>
      <c r="C11822" s="2">
        <v>44046.071527777778</v>
      </c>
      <c r="D11822" s="2">
        <v>44046.1</v>
      </c>
      <c r="E11822" t="s">
        <v>7975</v>
      </c>
    </row>
    <row r="11823" spans="1:5" x14ac:dyDescent="0.2">
      <c r="A11823" t="s">
        <v>7511</v>
      </c>
      <c r="B11823" t="s">
        <v>7512</v>
      </c>
      <c r="C11823" s="2">
        <v>44046.071527777778</v>
      </c>
      <c r="D11823" s="2">
        <v>44046.1</v>
      </c>
      <c r="E11823" t="s">
        <v>5963</v>
      </c>
    </row>
    <row r="11824" spans="1:5" x14ac:dyDescent="0.2">
      <c r="A11824" t="s">
        <v>7511</v>
      </c>
      <c r="B11824" t="s">
        <v>7512</v>
      </c>
      <c r="C11824" s="2">
        <v>44046.071527777778</v>
      </c>
      <c r="D11824" s="2">
        <v>44046.1</v>
      </c>
      <c r="E11824" t="s">
        <v>7976</v>
      </c>
    </row>
    <row r="11825" spans="1:5" x14ac:dyDescent="0.2">
      <c r="A11825" t="s">
        <v>7511</v>
      </c>
      <c r="B11825" t="s">
        <v>7512</v>
      </c>
      <c r="C11825" s="2">
        <v>44046.071527777778</v>
      </c>
      <c r="D11825" s="2">
        <v>44046.1</v>
      </c>
      <c r="E11825" t="s">
        <v>1845</v>
      </c>
    </row>
    <row r="11826" spans="1:5" x14ac:dyDescent="0.2">
      <c r="A11826" t="s">
        <v>7511</v>
      </c>
      <c r="B11826" t="s">
        <v>7512</v>
      </c>
      <c r="C11826" s="2">
        <v>44046.071527777778</v>
      </c>
      <c r="D11826" s="2">
        <v>44046.1</v>
      </c>
      <c r="E11826" t="s">
        <v>1846</v>
      </c>
    </row>
    <row r="11827" spans="1:5" x14ac:dyDescent="0.2">
      <c r="A11827" t="s">
        <v>7511</v>
      </c>
      <c r="B11827" t="s">
        <v>7512</v>
      </c>
      <c r="C11827" s="2">
        <v>44046.071527777778</v>
      </c>
      <c r="D11827" s="2">
        <v>44046.1</v>
      </c>
      <c r="E11827" t="s">
        <v>7977</v>
      </c>
    </row>
    <row r="11828" spans="1:5" x14ac:dyDescent="0.2">
      <c r="A11828" t="s">
        <v>7511</v>
      </c>
      <c r="B11828" t="s">
        <v>7512</v>
      </c>
      <c r="C11828" s="2">
        <v>44046.071527777778</v>
      </c>
      <c r="D11828" s="2">
        <v>44046.1</v>
      </c>
      <c r="E11828" t="s">
        <v>7978</v>
      </c>
    </row>
    <row r="11829" spans="1:5" x14ac:dyDescent="0.2">
      <c r="A11829" t="s">
        <v>7511</v>
      </c>
      <c r="B11829" t="s">
        <v>7512</v>
      </c>
      <c r="C11829" s="2">
        <v>44046.071527777778</v>
      </c>
      <c r="D11829" s="2">
        <v>44046.1</v>
      </c>
      <c r="E11829" t="s">
        <v>1847</v>
      </c>
    </row>
    <row r="11830" spans="1:5" x14ac:dyDescent="0.2">
      <c r="A11830" t="s">
        <v>7511</v>
      </c>
      <c r="B11830" t="s">
        <v>7512</v>
      </c>
      <c r="C11830" s="2">
        <v>44046.071527777778</v>
      </c>
      <c r="D11830" s="2">
        <v>44046.1</v>
      </c>
      <c r="E11830" t="s">
        <v>1848</v>
      </c>
    </row>
    <row r="11831" spans="1:5" x14ac:dyDescent="0.2">
      <c r="A11831" t="s">
        <v>7511</v>
      </c>
      <c r="B11831" t="s">
        <v>7512</v>
      </c>
      <c r="C11831" s="2">
        <v>44046.071527777778</v>
      </c>
      <c r="D11831" s="2">
        <v>44046.1</v>
      </c>
      <c r="E11831" t="s">
        <v>5965</v>
      </c>
    </row>
    <row r="11832" spans="1:5" x14ac:dyDescent="0.2">
      <c r="A11832" t="s">
        <v>7511</v>
      </c>
      <c r="B11832" t="s">
        <v>7512</v>
      </c>
      <c r="C11832" s="2">
        <v>44046.071527777778</v>
      </c>
      <c r="D11832" s="2">
        <v>44046.1</v>
      </c>
      <c r="E11832" t="s">
        <v>5966</v>
      </c>
    </row>
    <row r="11833" spans="1:5" x14ac:dyDescent="0.2">
      <c r="A11833" t="s">
        <v>7511</v>
      </c>
      <c r="B11833" t="s">
        <v>7512</v>
      </c>
      <c r="C11833" s="2">
        <v>44046.071527777778</v>
      </c>
      <c r="D11833" s="2">
        <v>44046.1</v>
      </c>
      <c r="E11833" t="s">
        <v>5967</v>
      </c>
    </row>
    <row r="11834" spans="1:5" x14ac:dyDescent="0.2">
      <c r="A11834" t="s">
        <v>7511</v>
      </c>
      <c r="B11834" t="s">
        <v>7512</v>
      </c>
      <c r="C11834" s="2">
        <v>44046.071527777778</v>
      </c>
      <c r="D11834" s="2">
        <v>44046.1</v>
      </c>
      <c r="E11834" t="s">
        <v>1849</v>
      </c>
    </row>
    <row r="11835" spans="1:5" x14ac:dyDescent="0.2">
      <c r="A11835" t="s">
        <v>7511</v>
      </c>
      <c r="B11835" t="s">
        <v>7512</v>
      </c>
      <c r="C11835" s="2">
        <v>44046.071527777778</v>
      </c>
      <c r="D11835" s="2">
        <v>44046.1</v>
      </c>
      <c r="E11835" t="s">
        <v>7979</v>
      </c>
    </row>
    <row r="11836" spans="1:5" x14ac:dyDescent="0.2">
      <c r="A11836" t="s">
        <v>7511</v>
      </c>
      <c r="B11836" t="s">
        <v>7512</v>
      </c>
      <c r="C11836" s="2">
        <v>44046.071527777778</v>
      </c>
      <c r="D11836" s="2">
        <v>44046.1</v>
      </c>
      <c r="E11836" t="s">
        <v>5969</v>
      </c>
    </row>
    <row r="11837" spans="1:5" x14ac:dyDescent="0.2">
      <c r="A11837" t="s">
        <v>7511</v>
      </c>
      <c r="B11837" t="s">
        <v>7512</v>
      </c>
      <c r="C11837" s="2">
        <v>44046.071527777778</v>
      </c>
      <c r="D11837" s="2">
        <v>44046.1</v>
      </c>
      <c r="E11837" t="s">
        <v>1850</v>
      </c>
    </row>
    <row r="11838" spans="1:5" x14ac:dyDescent="0.2">
      <c r="A11838" t="s">
        <v>7511</v>
      </c>
      <c r="B11838" t="s">
        <v>7512</v>
      </c>
      <c r="C11838" s="2">
        <v>44046.071527777778</v>
      </c>
      <c r="D11838" s="2">
        <v>44046.1</v>
      </c>
      <c r="E11838" t="s">
        <v>5971</v>
      </c>
    </row>
    <row r="11839" spans="1:5" x14ac:dyDescent="0.2">
      <c r="A11839" t="s">
        <v>7511</v>
      </c>
      <c r="B11839" t="s">
        <v>7512</v>
      </c>
      <c r="C11839" s="2">
        <v>44046.071527777778</v>
      </c>
      <c r="D11839" s="2">
        <v>44046.1</v>
      </c>
      <c r="E11839" t="s">
        <v>7980</v>
      </c>
    </row>
    <row r="11840" spans="1:5" x14ac:dyDescent="0.2">
      <c r="A11840" t="s">
        <v>7511</v>
      </c>
      <c r="B11840" t="s">
        <v>7512</v>
      </c>
      <c r="C11840" s="2">
        <v>44046.071527777778</v>
      </c>
      <c r="D11840" s="2">
        <v>44046.1</v>
      </c>
      <c r="E11840" t="s">
        <v>1852</v>
      </c>
    </row>
    <row r="11841" spans="1:5" x14ac:dyDescent="0.2">
      <c r="A11841" t="s">
        <v>7511</v>
      </c>
      <c r="B11841" t="s">
        <v>7512</v>
      </c>
      <c r="C11841" s="2">
        <v>44046.071527777778</v>
      </c>
      <c r="D11841" s="2">
        <v>44046.1</v>
      </c>
      <c r="E11841" t="s">
        <v>5972</v>
      </c>
    </row>
    <row r="11842" spans="1:5" x14ac:dyDescent="0.2">
      <c r="A11842" t="s">
        <v>7511</v>
      </c>
      <c r="B11842" t="s">
        <v>7512</v>
      </c>
      <c r="C11842" s="2">
        <v>44046.071527777778</v>
      </c>
      <c r="D11842" s="2">
        <v>44046.1</v>
      </c>
      <c r="E11842" t="s">
        <v>7981</v>
      </c>
    </row>
    <row r="11843" spans="1:5" x14ac:dyDescent="0.2">
      <c r="A11843" t="s">
        <v>7511</v>
      </c>
      <c r="B11843" t="s">
        <v>7512</v>
      </c>
      <c r="C11843" s="2">
        <v>44046.071527777778</v>
      </c>
      <c r="D11843" s="2">
        <v>44046.1</v>
      </c>
      <c r="E11843" t="s">
        <v>5973</v>
      </c>
    </row>
    <row r="11844" spans="1:5" x14ac:dyDescent="0.2">
      <c r="A11844" t="s">
        <v>7511</v>
      </c>
      <c r="B11844" t="s">
        <v>7512</v>
      </c>
      <c r="C11844" s="2">
        <v>44046.071527777778</v>
      </c>
      <c r="D11844" s="2">
        <v>44046.1</v>
      </c>
      <c r="E11844" t="s">
        <v>1855</v>
      </c>
    </row>
    <row r="11845" spans="1:5" x14ac:dyDescent="0.2">
      <c r="A11845" t="s">
        <v>7511</v>
      </c>
      <c r="B11845" t="s">
        <v>7512</v>
      </c>
      <c r="C11845" s="2">
        <v>44046.071527777778</v>
      </c>
      <c r="D11845" s="2">
        <v>44046.1</v>
      </c>
      <c r="E11845" t="s">
        <v>5974</v>
      </c>
    </row>
    <row r="11846" spans="1:5" x14ac:dyDescent="0.2">
      <c r="A11846" t="s">
        <v>7511</v>
      </c>
      <c r="B11846" t="s">
        <v>7512</v>
      </c>
      <c r="C11846" s="2">
        <v>44046.071527777778</v>
      </c>
      <c r="D11846" s="2">
        <v>44046.1</v>
      </c>
      <c r="E11846" t="s">
        <v>7982</v>
      </c>
    </row>
    <row r="11847" spans="1:5" x14ac:dyDescent="0.2">
      <c r="A11847" t="s">
        <v>7511</v>
      </c>
      <c r="B11847" t="s">
        <v>7512</v>
      </c>
      <c r="C11847" s="2">
        <v>44046.071527777778</v>
      </c>
      <c r="D11847" s="2">
        <v>44046.1</v>
      </c>
      <c r="E11847" t="s">
        <v>7983</v>
      </c>
    </row>
    <row r="11848" spans="1:5" x14ac:dyDescent="0.2">
      <c r="A11848" t="s">
        <v>7511</v>
      </c>
      <c r="B11848" t="s">
        <v>7512</v>
      </c>
      <c r="C11848" s="2">
        <v>44046.071527777778</v>
      </c>
      <c r="D11848" s="2">
        <v>44046.1</v>
      </c>
      <c r="E11848" t="s">
        <v>1859</v>
      </c>
    </row>
    <row r="11849" spans="1:5" x14ac:dyDescent="0.2">
      <c r="A11849" t="s">
        <v>7511</v>
      </c>
      <c r="B11849" t="s">
        <v>7512</v>
      </c>
      <c r="C11849" s="2">
        <v>44046.071527777778</v>
      </c>
      <c r="D11849" s="2">
        <v>44046.1</v>
      </c>
      <c r="E11849" t="s">
        <v>7984</v>
      </c>
    </row>
    <row r="11850" spans="1:5" x14ac:dyDescent="0.2">
      <c r="A11850" t="s">
        <v>7511</v>
      </c>
      <c r="B11850" t="s">
        <v>7512</v>
      </c>
      <c r="C11850" s="2">
        <v>44046.071527777778</v>
      </c>
      <c r="D11850" s="2">
        <v>44046.1</v>
      </c>
      <c r="E11850" t="s">
        <v>1860</v>
      </c>
    </row>
    <row r="11851" spans="1:5" x14ac:dyDescent="0.2">
      <c r="A11851" t="s">
        <v>7511</v>
      </c>
      <c r="B11851" t="s">
        <v>7512</v>
      </c>
      <c r="C11851" s="2">
        <v>44046.071527777778</v>
      </c>
      <c r="D11851" s="2">
        <v>44046.1</v>
      </c>
      <c r="E11851" t="s">
        <v>5976</v>
      </c>
    </row>
    <row r="11852" spans="1:5" x14ac:dyDescent="0.2">
      <c r="A11852" t="s">
        <v>7511</v>
      </c>
      <c r="B11852" t="s">
        <v>7512</v>
      </c>
      <c r="C11852" s="2">
        <v>44046.071527777778</v>
      </c>
      <c r="D11852" s="2">
        <v>44046.1</v>
      </c>
      <c r="E11852" t="s">
        <v>5978</v>
      </c>
    </row>
    <row r="11853" spans="1:5" x14ac:dyDescent="0.2">
      <c r="A11853" t="s">
        <v>7511</v>
      </c>
      <c r="B11853" t="s">
        <v>7512</v>
      </c>
      <c r="C11853" s="2">
        <v>44046.071527777778</v>
      </c>
      <c r="D11853" s="2">
        <v>44046.1</v>
      </c>
      <c r="E11853" t="s">
        <v>7985</v>
      </c>
    </row>
    <row r="11854" spans="1:5" x14ac:dyDescent="0.2">
      <c r="A11854" t="s">
        <v>7511</v>
      </c>
      <c r="B11854" t="s">
        <v>7512</v>
      </c>
      <c r="C11854" s="2">
        <v>44046.071527777778</v>
      </c>
      <c r="D11854" s="2">
        <v>44046.1</v>
      </c>
      <c r="E11854" t="s">
        <v>1864</v>
      </c>
    </row>
    <row r="11855" spans="1:5" x14ac:dyDescent="0.2">
      <c r="A11855" t="s">
        <v>7511</v>
      </c>
      <c r="B11855" t="s">
        <v>7512</v>
      </c>
      <c r="C11855" s="2">
        <v>44046.071527777778</v>
      </c>
      <c r="D11855" s="2">
        <v>44046.1</v>
      </c>
      <c r="E11855" t="s">
        <v>5979</v>
      </c>
    </row>
    <row r="11856" spans="1:5" x14ac:dyDescent="0.2">
      <c r="A11856" t="s">
        <v>7511</v>
      </c>
      <c r="B11856" t="s">
        <v>7512</v>
      </c>
      <c r="C11856" s="2">
        <v>44046.071527777778</v>
      </c>
      <c r="D11856" s="2">
        <v>44046.1</v>
      </c>
      <c r="E11856" t="s">
        <v>5980</v>
      </c>
    </row>
    <row r="11857" spans="1:5" x14ac:dyDescent="0.2">
      <c r="A11857" t="s">
        <v>7511</v>
      </c>
      <c r="B11857" t="s">
        <v>7512</v>
      </c>
      <c r="C11857" s="2">
        <v>44046.071527777778</v>
      </c>
      <c r="D11857" s="2">
        <v>44046.1</v>
      </c>
      <c r="E11857" t="s">
        <v>7986</v>
      </c>
    </row>
    <row r="11858" spans="1:5" x14ac:dyDescent="0.2">
      <c r="A11858" t="s">
        <v>7511</v>
      </c>
      <c r="B11858" t="s">
        <v>7512</v>
      </c>
      <c r="C11858" s="2">
        <v>44046.071527777778</v>
      </c>
      <c r="D11858" s="2">
        <v>44046.1</v>
      </c>
      <c r="E11858" t="s">
        <v>5981</v>
      </c>
    </row>
    <row r="11859" spans="1:5" x14ac:dyDescent="0.2">
      <c r="A11859" t="s">
        <v>7511</v>
      </c>
      <c r="B11859" t="s">
        <v>7512</v>
      </c>
      <c r="C11859" s="2">
        <v>44046.071527777778</v>
      </c>
      <c r="D11859" s="2">
        <v>44046.1</v>
      </c>
      <c r="E11859" t="s">
        <v>1866</v>
      </c>
    </row>
    <row r="11860" spans="1:5" x14ac:dyDescent="0.2">
      <c r="A11860" t="s">
        <v>7511</v>
      </c>
      <c r="B11860" t="s">
        <v>7512</v>
      </c>
      <c r="C11860" s="2">
        <v>44046.071527777778</v>
      </c>
      <c r="D11860" s="2">
        <v>44046.1</v>
      </c>
      <c r="E11860" t="s">
        <v>5982</v>
      </c>
    </row>
    <row r="11861" spans="1:5" x14ac:dyDescent="0.2">
      <c r="A11861" t="s">
        <v>7511</v>
      </c>
      <c r="B11861" t="s">
        <v>7512</v>
      </c>
      <c r="C11861" s="2">
        <v>44046.071527777778</v>
      </c>
      <c r="D11861" s="2">
        <v>44046.1</v>
      </c>
      <c r="E11861" t="s">
        <v>7987</v>
      </c>
    </row>
    <row r="11862" spans="1:5" x14ac:dyDescent="0.2">
      <c r="A11862" t="s">
        <v>7511</v>
      </c>
      <c r="B11862" t="s">
        <v>7512</v>
      </c>
      <c r="C11862" s="2">
        <v>44046.071527777778</v>
      </c>
      <c r="D11862" s="2">
        <v>44046.1</v>
      </c>
      <c r="E11862" t="s">
        <v>5983</v>
      </c>
    </row>
    <row r="11863" spans="1:5" x14ac:dyDescent="0.2">
      <c r="A11863" t="s">
        <v>7511</v>
      </c>
      <c r="B11863" t="s">
        <v>7512</v>
      </c>
      <c r="C11863" s="2">
        <v>44046.071527777778</v>
      </c>
      <c r="D11863" s="2">
        <v>44046.1</v>
      </c>
      <c r="E11863" t="s">
        <v>1868</v>
      </c>
    </row>
    <row r="11864" spans="1:5" x14ac:dyDescent="0.2">
      <c r="A11864" t="s">
        <v>7511</v>
      </c>
      <c r="B11864" t="s">
        <v>7512</v>
      </c>
      <c r="C11864" s="2">
        <v>44046.071527777778</v>
      </c>
      <c r="D11864" s="2">
        <v>44046.1</v>
      </c>
      <c r="E11864" t="s">
        <v>1869</v>
      </c>
    </row>
    <row r="11865" spans="1:5" x14ac:dyDescent="0.2">
      <c r="A11865" t="s">
        <v>7511</v>
      </c>
      <c r="B11865" t="s">
        <v>7512</v>
      </c>
      <c r="C11865" s="2">
        <v>44046.071527777778</v>
      </c>
      <c r="D11865" s="2">
        <v>44046.1</v>
      </c>
      <c r="E11865" t="s">
        <v>1870</v>
      </c>
    </row>
    <row r="11866" spans="1:5" x14ac:dyDescent="0.2">
      <c r="A11866" t="s">
        <v>7511</v>
      </c>
      <c r="B11866" t="s">
        <v>7512</v>
      </c>
      <c r="C11866" s="2">
        <v>44046.071527777778</v>
      </c>
      <c r="D11866" s="2">
        <v>44046.1</v>
      </c>
      <c r="E11866" t="s">
        <v>1871</v>
      </c>
    </row>
    <row r="11867" spans="1:5" x14ac:dyDescent="0.2">
      <c r="A11867" t="s">
        <v>7511</v>
      </c>
      <c r="B11867" t="s">
        <v>7512</v>
      </c>
      <c r="C11867" s="2">
        <v>44046.071527777778</v>
      </c>
      <c r="D11867" s="2">
        <v>44046.1</v>
      </c>
      <c r="E11867" t="s">
        <v>7988</v>
      </c>
    </row>
    <row r="11868" spans="1:5" x14ac:dyDescent="0.2">
      <c r="A11868" t="s">
        <v>7511</v>
      </c>
      <c r="B11868" t="s">
        <v>7512</v>
      </c>
      <c r="C11868" s="2">
        <v>44046.071527777778</v>
      </c>
      <c r="D11868" s="2">
        <v>44046.1</v>
      </c>
      <c r="E11868" t="s">
        <v>5989</v>
      </c>
    </row>
    <row r="11869" spans="1:5" x14ac:dyDescent="0.2">
      <c r="A11869" t="s">
        <v>7511</v>
      </c>
      <c r="B11869" t="s">
        <v>7512</v>
      </c>
      <c r="C11869" s="2">
        <v>44046.071527777778</v>
      </c>
      <c r="D11869" s="2">
        <v>44046.1</v>
      </c>
      <c r="E11869" t="s">
        <v>1875</v>
      </c>
    </row>
    <row r="11870" spans="1:5" x14ac:dyDescent="0.2">
      <c r="A11870" t="s">
        <v>7511</v>
      </c>
      <c r="B11870" t="s">
        <v>7512</v>
      </c>
      <c r="C11870" s="2">
        <v>44046.071527777778</v>
      </c>
      <c r="D11870" s="2">
        <v>44046.1</v>
      </c>
      <c r="E11870" t="s">
        <v>5990</v>
      </c>
    </row>
    <row r="11871" spans="1:5" x14ac:dyDescent="0.2">
      <c r="A11871" t="s">
        <v>7511</v>
      </c>
      <c r="B11871" t="s">
        <v>7512</v>
      </c>
      <c r="C11871" s="2">
        <v>44046.071527777778</v>
      </c>
      <c r="D11871" s="2">
        <v>44046.1</v>
      </c>
      <c r="E11871" t="s">
        <v>1876</v>
      </c>
    </row>
    <row r="11872" spans="1:5" x14ac:dyDescent="0.2">
      <c r="A11872" t="s">
        <v>7511</v>
      </c>
      <c r="B11872" t="s">
        <v>7512</v>
      </c>
      <c r="C11872" s="2">
        <v>44046.071527777778</v>
      </c>
      <c r="D11872" s="2">
        <v>44046.1</v>
      </c>
      <c r="E11872" t="s">
        <v>5991</v>
      </c>
    </row>
    <row r="11873" spans="1:5" x14ac:dyDescent="0.2">
      <c r="A11873" t="s">
        <v>7511</v>
      </c>
      <c r="B11873" t="s">
        <v>7512</v>
      </c>
      <c r="C11873" s="2">
        <v>44046.071527777778</v>
      </c>
      <c r="D11873" s="2">
        <v>44046.1</v>
      </c>
      <c r="E11873" t="s">
        <v>5993</v>
      </c>
    </row>
    <row r="11874" spans="1:5" x14ac:dyDescent="0.2">
      <c r="A11874" t="s">
        <v>7511</v>
      </c>
      <c r="B11874" t="s">
        <v>7512</v>
      </c>
      <c r="C11874" s="2">
        <v>44046.071527777778</v>
      </c>
      <c r="D11874" s="2">
        <v>44046.1</v>
      </c>
      <c r="E11874" t="s">
        <v>1882</v>
      </c>
    </row>
    <row r="11875" spans="1:5" x14ac:dyDescent="0.2">
      <c r="A11875" t="s">
        <v>7511</v>
      </c>
      <c r="B11875" t="s">
        <v>7512</v>
      </c>
      <c r="C11875" s="2">
        <v>44046.071527777778</v>
      </c>
      <c r="D11875" s="2">
        <v>44046.1</v>
      </c>
      <c r="E11875" t="s">
        <v>7989</v>
      </c>
    </row>
    <row r="11876" spans="1:5" x14ac:dyDescent="0.2">
      <c r="A11876" t="s">
        <v>7511</v>
      </c>
      <c r="B11876" t="s">
        <v>7512</v>
      </c>
      <c r="C11876" s="2">
        <v>44046.071527777778</v>
      </c>
      <c r="D11876" s="2">
        <v>44046.1</v>
      </c>
      <c r="E11876" t="s">
        <v>1883</v>
      </c>
    </row>
    <row r="11877" spans="1:5" x14ac:dyDescent="0.2">
      <c r="A11877" t="s">
        <v>7511</v>
      </c>
      <c r="B11877" t="s">
        <v>7512</v>
      </c>
      <c r="C11877" s="2">
        <v>44046.071527777778</v>
      </c>
      <c r="D11877" s="2">
        <v>44046.1</v>
      </c>
      <c r="E11877" t="s">
        <v>7990</v>
      </c>
    </row>
    <row r="11878" spans="1:5" x14ac:dyDescent="0.2">
      <c r="A11878" t="s">
        <v>7511</v>
      </c>
      <c r="B11878" t="s">
        <v>7512</v>
      </c>
      <c r="C11878" s="2">
        <v>44046.071527777778</v>
      </c>
      <c r="D11878" s="2">
        <v>44046.1</v>
      </c>
      <c r="E11878" t="s">
        <v>5998</v>
      </c>
    </row>
    <row r="11879" spans="1:5" x14ac:dyDescent="0.2">
      <c r="A11879" t="s">
        <v>7511</v>
      </c>
      <c r="B11879" t="s">
        <v>7512</v>
      </c>
      <c r="C11879" s="2">
        <v>44046.071527777778</v>
      </c>
      <c r="D11879" s="2">
        <v>44046.1</v>
      </c>
      <c r="E11879" t="s">
        <v>1887</v>
      </c>
    </row>
    <row r="11880" spans="1:5" x14ac:dyDescent="0.2">
      <c r="A11880" t="s">
        <v>7511</v>
      </c>
      <c r="B11880" t="s">
        <v>7512</v>
      </c>
      <c r="C11880" s="2">
        <v>44046.071527777778</v>
      </c>
      <c r="D11880" s="2">
        <v>44046.1</v>
      </c>
      <c r="E11880" t="s">
        <v>7991</v>
      </c>
    </row>
    <row r="11881" spans="1:5" x14ac:dyDescent="0.2">
      <c r="A11881" t="s">
        <v>7511</v>
      </c>
      <c r="B11881" t="s">
        <v>7512</v>
      </c>
      <c r="C11881" s="2">
        <v>44046.071527777778</v>
      </c>
      <c r="D11881" s="2">
        <v>44046.1</v>
      </c>
      <c r="E11881" t="s">
        <v>5999</v>
      </c>
    </row>
    <row r="11882" spans="1:5" x14ac:dyDescent="0.2">
      <c r="A11882" t="s">
        <v>7511</v>
      </c>
      <c r="B11882" t="s">
        <v>7512</v>
      </c>
      <c r="C11882" s="2">
        <v>44046.071527777778</v>
      </c>
      <c r="D11882" s="2">
        <v>44046.1</v>
      </c>
      <c r="E11882" t="s">
        <v>7992</v>
      </c>
    </row>
    <row r="11883" spans="1:5" x14ac:dyDescent="0.2">
      <c r="A11883" t="s">
        <v>7511</v>
      </c>
      <c r="B11883" t="s">
        <v>7512</v>
      </c>
      <c r="C11883" s="2">
        <v>44046.071527777778</v>
      </c>
      <c r="D11883" s="2">
        <v>44046.1</v>
      </c>
      <c r="E11883" t="s">
        <v>6000</v>
      </c>
    </row>
    <row r="11884" spans="1:5" x14ac:dyDescent="0.2">
      <c r="A11884" t="s">
        <v>7511</v>
      </c>
      <c r="B11884" t="s">
        <v>7512</v>
      </c>
      <c r="C11884" s="2">
        <v>44046.071527777778</v>
      </c>
      <c r="D11884" s="2">
        <v>44046.1</v>
      </c>
      <c r="E11884" t="s">
        <v>1890</v>
      </c>
    </row>
    <row r="11885" spans="1:5" x14ac:dyDescent="0.2">
      <c r="A11885" t="s">
        <v>7511</v>
      </c>
      <c r="B11885" t="s">
        <v>7512</v>
      </c>
      <c r="C11885" s="2">
        <v>44046.071527777778</v>
      </c>
      <c r="D11885" s="2">
        <v>44046.1</v>
      </c>
      <c r="E11885" t="s">
        <v>1891</v>
      </c>
    </row>
    <row r="11886" spans="1:5" x14ac:dyDescent="0.2">
      <c r="A11886" t="s">
        <v>7511</v>
      </c>
      <c r="B11886" t="s">
        <v>7512</v>
      </c>
      <c r="C11886" s="2">
        <v>44046.071527777778</v>
      </c>
      <c r="D11886" s="2">
        <v>44046.1</v>
      </c>
      <c r="E11886" t="s">
        <v>7993</v>
      </c>
    </row>
    <row r="11887" spans="1:5" x14ac:dyDescent="0.2">
      <c r="A11887" t="s">
        <v>7511</v>
      </c>
      <c r="B11887" t="s">
        <v>7512</v>
      </c>
      <c r="C11887" s="2">
        <v>44046.071527777778</v>
      </c>
      <c r="D11887" s="2">
        <v>44046.1</v>
      </c>
      <c r="E11887" t="s">
        <v>1892</v>
      </c>
    </row>
    <row r="11888" spans="1:5" x14ac:dyDescent="0.2">
      <c r="A11888" t="s">
        <v>7511</v>
      </c>
      <c r="B11888" t="s">
        <v>7512</v>
      </c>
      <c r="C11888" s="2">
        <v>44046.071527777778</v>
      </c>
      <c r="D11888" s="2">
        <v>44046.1</v>
      </c>
      <c r="E11888" t="s">
        <v>1893</v>
      </c>
    </row>
    <row r="11889" spans="1:5" x14ac:dyDescent="0.2">
      <c r="A11889" t="s">
        <v>7511</v>
      </c>
      <c r="B11889" t="s">
        <v>7512</v>
      </c>
      <c r="C11889" s="2">
        <v>44046.071527777778</v>
      </c>
      <c r="D11889" s="2">
        <v>44046.1</v>
      </c>
      <c r="E11889" t="s">
        <v>7994</v>
      </c>
    </row>
    <row r="11890" spans="1:5" x14ac:dyDescent="0.2">
      <c r="A11890" t="s">
        <v>7511</v>
      </c>
      <c r="B11890" t="s">
        <v>7512</v>
      </c>
      <c r="C11890" s="2">
        <v>44046.071527777778</v>
      </c>
      <c r="D11890" s="2">
        <v>44046.1</v>
      </c>
      <c r="E11890" t="s">
        <v>1894</v>
      </c>
    </row>
    <row r="11891" spans="1:5" x14ac:dyDescent="0.2">
      <c r="A11891" t="s">
        <v>7511</v>
      </c>
      <c r="B11891" t="s">
        <v>7512</v>
      </c>
      <c r="C11891" s="2">
        <v>44046.071527777778</v>
      </c>
      <c r="D11891" s="2">
        <v>44046.1</v>
      </c>
      <c r="E11891" t="s">
        <v>1895</v>
      </c>
    </row>
    <row r="11892" spans="1:5" x14ac:dyDescent="0.2">
      <c r="A11892" t="s">
        <v>7511</v>
      </c>
      <c r="B11892" t="s">
        <v>7512</v>
      </c>
      <c r="C11892" s="2">
        <v>44046.071527777778</v>
      </c>
      <c r="D11892" s="2">
        <v>44046.1</v>
      </c>
      <c r="E11892" t="s">
        <v>1896</v>
      </c>
    </row>
    <row r="11893" spans="1:5" x14ac:dyDescent="0.2">
      <c r="A11893" t="s">
        <v>7511</v>
      </c>
      <c r="B11893" t="s">
        <v>7512</v>
      </c>
      <c r="C11893" s="2">
        <v>44046.071527777778</v>
      </c>
      <c r="D11893" s="2">
        <v>44046.1</v>
      </c>
      <c r="E11893" t="s">
        <v>6003</v>
      </c>
    </row>
    <row r="11894" spans="1:5" x14ac:dyDescent="0.2">
      <c r="A11894" t="s">
        <v>7511</v>
      </c>
      <c r="B11894" t="s">
        <v>7512</v>
      </c>
      <c r="C11894" s="2">
        <v>44046.071527777778</v>
      </c>
      <c r="D11894" s="2">
        <v>44046.1</v>
      </c>
      <c r="E11894" t="s">
        <v>1899</v>
      </c>
    </row>
    <row r="11895" spans="1:5" x14ac:dyDescent="0.2">
      <c r="A11895" t="s">
        <v>7511</v>
      </c>
      <c r="B11895" t="s">
        <v>7512</v>
      </c>
      <c r="C11895" s="2">
        <v>44046.071527777778</v>
      </c>
      <c r="D11895" s="2">
        <v>44046.1</v>
      </c>
      <c r="E11895" t="s">
        <v>6004</v>
      </c>
    </row>
    <row r="11896" spans="1:5" x14ac:dyDescent="0.2">
      <c r="A11896" t="s">
        <v>7511</v>
      </c>
      <c r="B11896" t="s">
        <v>7512</v>
      </c>
      <c r="C11896" s="2">
        <v>44046.071527777778</v>
      </c>
      <c r="D11896" s="2">
        <v>44046.1</v>
      </c>
      <c r="E11896" t="s">
        <v>6005</v>
      </c>
    </row>
    <row r="11897" spans="1:5" x14ac:dyDescent="0.2">
      <c r="A11897" t="s">
        <v>7511</v>
      </c>
      <c r="B11897" t="s">
        <v>7512</v>
      </c>
      <c r="C11897" s="2">
        <v>44046.071527777778</v>
      </c>
      <c r="D11897" s="2">
        <v>44046.1</v>
      </c>
      <c r="E11897" t="s">
        <v>1900</v>
      </c>
    </row>
    <row r="11898" spans="1:5" x14ac:dyDescent="0.2">
      <c r="A11898" t="s">
        <v>7511</v>
      </c>
      <c r="B11898" t="s">
        <v>7512</v>
      </c>
      <c r="C11898" s="2">
        <v>44046.071527777778</v>
      </c>
      <c r="D11898" s="2">
        <v>44046.1</v>
      </c>
      <c r="E11898" t="s">
        <v>1901</v>
      </c>
    </row>
    <row r="11899" spans="1:5" x14ac:dyDescent="0.2">
      <c r="A11899" t="s">
        <v>7511</v>
      </c>
      <c r="B11899" t="s">
        <v>7512</v>
      </c>
      <c r="C11899" s="2">
        <v>44046.071527777778</v>
      </c>
      <c r="D11899" s="2">
        <v>44046.1</v>
      </c>
      <c r="E11899" t="s">
        <v>7995</v>
      </c>
    </row>
    <row r="11900" spans="1:5" x14ac:dyDescent="0.2">
      <c r="A11900" t="s">
        <v>7511</v>
      </c>
      <c r="B11900" t="s">
        <v>7512</v>
      </c>
      <c r="C11900" s="2">
        <v>44046.071527777778</v>
      </c>
      <c r="D11900" s="2">
        <v>44046.1</v>
      </c>
      <c r="E11900" t="s">
        <v>6006</v>
      </c>
    </row>
    <row r="11901" spans="1:5" x14ac:dyDescent="0.2">
      <c r="A11901" t="s">
        <v>7511</v>
      </c>
      <c r="B11901" t="s">
        <v>7512</v>
      </c>
      <c r="C11901" s="2">
        <v>44046.071527777778</v>
      </c>
      <c r="D11901" s="2">
        <v>44046.1</v>
      </c>
      <c r="E11901" t="s">
        <v>1902</v>
      </c>
    </row>
    <row r="11902" spans="1:5" x14ac:dyDescent="0.2">
      <c r="A11902" t="s">
        <v>7511</v>
      </c>
      <c r="B11902" t="s">
        <v>7512</v>
      </c>
      <c r="C11902" s="2">
        <v>44046.071527777778</v>
      </c>
      <c r="D11902" s="2">
        <v>44046.1</v>
      </c>
      <c r="E11902" t="s">
        <v>1903</v>
      </c>
    </row>
    <row r="11903" spans="1:5" x14ac:dyDescent="0.2">
      <c r="A11903" t="s">
        <v>7511</v>
      </c>
      <c r="B11903" t="s">
        <v>7512</v>
      </c>
      <c r="C11903" s="2">
        <v>44046.071527777778</v>
      </c>
      <c r="D11903" s="2">
        <v>44046.1</v>
      </c>
      <c r="E11903" t="s">
        <v>1904</v>
      </c>
    </row>
    <row r="11904" spans="1:5" x14ac:dyDescent="0.2">
      <c r="A11904" t="s">
        <v>7511</v>
      </c>
      <c r="B11904" t="s">
        <v>7512</v>
      </c>
      <c r="C11904" s="2">
        <v>44046.071527777778</v>
      </c>
      <c r="D11904" s="2">
        <v>44046.1</v>
      </c>
      <c r="E11904" t="s">
        <v>1905</v>
      </c>
    </row>
    <row r="11905" spans="1:5" x14ac:dyDescent="0.2">
      <c r="A11905" t="s">
        <v>7511</v>
      </c>
      <c r="B11905" t="s">
        <v>7512</v>
      </c>
      <c r="C11905" s="2">
        <v>44046.071527777778</v>
      </c>
      <c r="D11905" s="2">
        <v>44046.1</v>
      </c>
      <c r="E11905" t="s">
        <v>7996</v>
      </c>
    </row>
    <row r="11906" spans="1:5" x14ac:dyDescent="0.2">
      <c r="A11906" t="s">
        <v>7511</v>
      </c>
      <c r="B11906" t="s">
        <v>7512</v>
      </c>
      <c r="C11906" s="2">
        <v>44046.071527777778</v>
      </c>
      <c r="D11906" s="2">
        <v>44046.1</v>
      </c>
      <c r="E11906" t="s">
        <v>7997</v>
      </c>
    </row>
    <row r="11907" spans="1:5" x14ac:dyDescent="0.2">
      <c r="A11907" t="s">
        <v>7511</v>
      </c>
      <c r="B11907" t="s">
        <v>7512</v>
      </c>
      <c r="C11907" s="2">
        <v>44046.071527777778</v>
      </c>
      <c r="D11907" s="2">
        <v>44046.1</v>
      </c>
      <c r="E11907" t="s">
        <v>1907</v>
      </c>
    </row>
    <row r="11908" spans="1:5" x14ac:dyDescent="0.2">
      <c r="A11908" t="s">
        <v>7511</v>
      </c>
      <c r="B11908" t="s">
        <v>7512</v>
      </c>
      <c r="C11908" s="2">
        <v>44046.071527777778</v>
      </c>
      <c r="D11908" s="2">
        <v>44046.1</v>
      </c>
      <c r="E11908" t="s">
        <v>1908</v>
      </c>
    </row>
    <row r="11909" spans="1:5" x14ac:dyDescent="0.2">
      <c r="A11909" t="s">
        <v>7511</v>
      </c>
      <c r="B11909" t="s">
        <v>7512</v>
      </c>
      <c r="C11909" s="2">
        <v>44046.071527777778</v>
      </c>
      <c r="D11909" s="2">
        <v>44046.1</v>
      </c>
      <c r="E11909" t="s">
        <v>1909</v>
      </c>
    </row>
    <row r="11910" spans="1:5" x14ac:dyDescent="0.2">
      <c r="A11910" t="s">
        <v>7511</v>
      </c>
      <c r="B11910" t="s">
        <v>7512</v>
      </c>
      <c r="C11910" s="2">
        <v>44046.071527777778</v>
      </c>
      <c r="D11910" s="2">
        <v>44046.1</v>
      </c>
      <c r="E11910" t="s">
        <v>7998</v>
      </c>
    </row>
    <row r="11911" spans="1:5" x14ac:dyDescent="0.2">
      <c r="A11911" t="s">
        <v>7511</v>
      </c>
      <c r="B11911" t="s">
        <v>7512</v>
      </c>
      <c r="C11911" s="2">
        <v>44046.071527777778</v>
      </c>
      <c r="D11911" s="2">
        <v>44046.1</v>
      </c>
      <c r="E11911" t="s">
        <v>7999</v>
      </c>
    </row>
    <row r="11912" spans="1:5" x14ac:dyDescent="0.2">
      <c r="A11912" t="s">
        <v>7511</v>
      </c>
      <c r="B11912" t="s">
        <v>7512</v>
      </c>
      <c r="C11912" s="2">
        <v>44046.071527777778</v>
      </c>
      <c r="D11912" s="2">
        <v>44046.1</v>
      </c>
      <c r="E11912" t="s">
        <v>1911</v>
      </c>
    </row>
    <row r="11913" spans="1:5" x14ac:dyDescent="0.2">
      <c r="A11913" t="s">
        <v>7511</v>
      </c>
      <c r="B11913" t="s">
        <v>7512</v>
      </c>
      <c r="C11913" s="2">
        <v>44046.071527777778</v>
      </c>
      <c r="D11913" s="2">
        <v>44046.1</v>
      </c>
      <c r="E11913" t="s">
        <v>6008</v>
      </c>
    </row>
    <row r="11914" spans="1:5" x14ac:dyDescent="0.2">
      <c r="A11914" t="s">
        <v>7511</v>
      </c>
      <c r="B11914" t="s">
        <v>7512</v>
      </c>
      <c r="C11914" s="2">
        <v>44046.071527777778</v>
      </c>
      <c r="D11914" s="2">
        <v>44046.1</v>
      </c>
      <c r="E11914" t="s">
        <v>6009</v>
      </c>
    </row>
    <row r="11915" spans="1:5" x14ac:dyDescent="0.2">
      <c r="A11915" t="s">
        <v>7511</v>
      </c>
      <c r="B11915" t="s">
        <v>7512</v>
      </c>
      <c r="C11915" s="2">
        <v>44046.071527777778</v>
      </c>
      <c r="D11915" s="2">
        <v>44046.1</v>
      </c>
      <c r="E11915" t="s">
        <v>1912</v>
      </c>
    </row>
    <row r="11916" spans="1:5" x14ac:dyDescent="0.2">
      <c r="A11916" t="s">
        <v>7511</v>
      </c>
      <c r="B11916" t="s">
        <v>7512</v>
      </c>
      <c r="C11916" s="2">
        <v>44046.071527777778</v>
      </c>
      <c r="D11916" s="2">
        <v>44046.1</v>
      </c>
      <c r="E11916" t="s">
        <v>6011</v>
      </c>
    </row>
    <row r="11917" spans="1:5" x14ac:dyDescent="0.2">
      <c r="A11917" t="s">
        <v>7511</v>
      </c>
      <c r="B11917" t="s">
        <v>7512</v>
      </c>
      <c r="C11917" s="2">
        <v>44046.071527777778</v>
      </c>
      <c r="D11917" s="2">
        <v>44046.1</v>
      </c>
      <c r="E11917" t="s">
        <v>1917</v>
      </c>
    </row>
    <row r="11918" spans="1:5" x14ac:dyDescent="0.2">
      <c r="A11918" t="s">
        <v>7511</v>
      </c>
      <c r="B11918" t="s">
        <v>7512</v>
      </c>
      <c r="C11918" s="2">
        <v>44046.071527777778</v>
      </c>
      <c r="D11918" s="2">
        <v>44046.1</v>
      </c>
      <c r="E11918" t="s">
        <v>1919</v>
      </c>
    </row>
    <row r="11919" spans="1:5" x14ac:dyDescent="0.2">
      <c r="A11919" t="s">
        <v>7511</v>
      </c>
      <c r="B11919" t="s">
        <v>7512</v>
      </c>
      <c r="C11919" s="2">
        <v>44046.071527777778</v>
      </c>
      <c r="D11919" s="2">
        <v>44046.1</v>
      </c>
      <c r="E11919" t="s">
        <v>8000</v>
      </c>
    </row>
    <row r="11920" spans="1:5" x14ac:dyDescent="0.2">
      <c r="A11920" t="s">
        <v>7511</v>
      </c>
      <c r="B11920" t="s">
        <v>7512</v>
      </c>
      <c r="C11920" s="2">
        <v>44046.071527777778</v>
      </c>
      <c r="D11920" s="2">
        <v>44046.1</v>
      </c>
      <c r="E11920" t="s">
        <v>8001</v>
      </c>
    </row>
    <row r="11921" spans="1:5" x14ac:dyDescent="0.2">
      <c r="A11921" t="s">
        <v>7511</v>
      </c>
      <c r="B11921" t="s">
        <v>7512</v>
      </c>
      <c r="C11921" s="2">
        <v>44046.071527777778</v>
      </c>
      <c r="D11921" s="2">
        <v>44046.1</v>
      </c>
      <c r="E11921" t="s">
        <v>6014</v>
      </c>
    </row>
    <row r="11922" spans="1:5" x14ac:dyDescent="0.2">
      <c r="A11922" t="s">
        <v>7511</v>
      </c>
      <c r="B11922" t="s">
        <v>7512</v>
      </c>
      <c r="C11922" s="2">
        <v>44046.071527777778</v>
      </c>
      <c r="D11922" s="2">
        <v>44046.1</v>
      </c>
      <c r="E11922" t="s">
        <v>1922</v>
      </c>
    </row>
    <row r="11923" spans="1:5" x14ac:dyDescent="0.2">
      <c r="A11923" t="s">
        <v>7511</v>
      </c>
      <c r="B11923" t="s">
        <v>7512</v>
      </c>
      <c r="C11923" s="2">
        <v>44046.071527777778</v>
      </c>
      <c r="D11923" s="2">
        <v>44046.1</v>
      </c>
      <c r="E11923" t="s">
        <v>6016</v>
      </c>
    </row>
    <row r="11924" spans="1:5" x14ac:dyDescent="0.2">
      <c r="A11924" t="s">
        <v>7511</v>
      </c>
      <c r="B11924" t="s">
        <v>7512</v>
      </c>
      <c r="C11924" s="2">
        <v>44046.071527777778</v>
      </c>
      <c r="D11924" s="2">
        <v>44046.1</v>
      </c>
      <c r="E11924" t="s">
        <v>1924</v>
      </c>
    </row>
    <row r="11925" spans="1:5" x14ac:dyDescent="0.2">
      <c r="A11925" t="s">
        <v>7511</v>
      </c>
      <c r="B11925" t="s">
        <v>7512</v>
      </c>
      <c r="C11925" s="2">
        <v>44046.071527777778</v>
      </c>
      <c r="D11925" s="2">
        <v>44046.1</v>
      </c>
      <c r="E11925" t="s">
        <v>1925</v>
      </c>
    </row>
    <row r="11926" spans="1:5" x14ac:dyDescent="0.2">
      <c r="A11926" t="s">
        <v>7511</v>
      </c>
      <c r="B11926" t="s">
        <v>7512</v>
      </c>
      <c r="C11926" s="2">
        <v>44046.071527777778</v>
      </c>
      <c r="D11926" s="2">
        <v>44046.1</v>
      </c>
      <c r="E11926" t="s">
        <v>6017</v>
      </c>
    </row>
    <row r="11927" spans="1:5" x14ac:dyDescent="0.2">
      <c r="A11927" t="s">
        <v>7511</v>
      </c>
      <c r="B11927" t="s">
        <v>7512</v>
      </c>
      <c r="C11927" s="2">
        <v>44046.071527777778</v>
      </c>
      <c r="D11927" s="2">
        <v>44046.1</v>
      </c>
      <c r="E11927" t="s">
        <v>6018</v>
      </c>
    </row>
    <row r="11928" spans="1:5" x14ac:dyDescent="0.2">
      <c r="A11928" t="s">
        <v>7511</v>
      </c>
      <c r="B11928" t="s">
        <v>7512</v>
      </c>
      <c r="C11928" s="2">
        <v>44046.071527777778</v>
      </c>
      <c r="D11928" s="2">
        <v>44046.1</v>
      </c>
      <c r="E11928" t="s">
        <v>1928</v>
      </c>
    </row>
    <row r="11929" spans="1:5" x14ac:dyDescent="0.2">
      <c r="A11929" t="s">
        <v>7511</v>
      </c>
      <c r="B11929" t="s">
        <v>7512</v>
      </c>
      <c r="C11929" s="2">
        <v>44046.071527777778</v>
      </c>
      <c r="D11929" s="2">
        <v>44046.1</v>
      </c>
      <c r="E11929" t="s">
        <v>6019</v>
      </c>
    </row>
    <row r="11930" spans="1:5" x14ac:dyDescent="0.2">
      <c r="A11930" t="s">
        <v>7511</v>
      </c>
      <c r="B11930" t="s">
        <v>7512</v>
      </c>
      <c r="C11930" s="2">
        <v>44046.071527777778</v>
      </c>
      <c r="D11930" s="2">
        <v>44046.1</v>
      </c>
      <c r="E11930" t="s">
        <v>6020</v>
      </c>
    </row>
    <row r="11931" spans="1:5" x14ac:dyDescent="0.2">
      <c r="A11931" t="s">
        <v>7511</v>
      </c>
      <c r="B11931" t="s">
        <v>7512</v>
      </c>
      <c r="C11931" s="2">
        <v>44046.071527777778</v>
      </c>
      <c r="D11931" s="2">
        <v>44046.1</v>
      </c>
      <c r="E11931" t="s">
        <v>8002</v>
      </c>
    </row>
    <row r="11932" spans="1:5" x14ac:dyDescent="0.2">
      <c r="A11932" t="s">
        <v>7511</v>
      </c>
      <c r="B11932" t="s">
        <v>7512</v>
      </c>
      <c r="C11932" s="2">
        <v>44046.071527777778</v>
      </c>
      <c r="D11932" s="2">
        <v>44046.1</v>
      </c>
      <c r="E11932" t="s">
        <v>1933</v>
      </c>
    </row>
    <row r="11933" spans="1:5" x14ac:dyDescent="0.2">
      <c r="A11933" t="s">
        <v>7511</v>
      </c>
      <c r="B11933" t="s">
        <v>7512</v>
      </c>
      <c r="C11933" s="2">
        <v>44046.071527777778</v>
      </c>
      <c r="D11933" s="2">
        <v>44046.1</v>
      </c>
      <c r="E11933" t="s">
        <v>8003</v>
      </c>
    </row>
    <row r="11934" spans="1:5" x14ac:dyDescent="0.2">
      <c r="A11934" t="s">
        <v>7511</v>
      </c>
      <c r="B11934" t="s">
        <v>7512</v>
      </c>
      <c r="C11934" s="2">
        <v>44046.071527777778</v>
      </c>
      <c r="D11934" s="2">
        <v>44046.1</v>
      </c>
      <c r="E11934" t="s">
        <v>8004</v>
      </c>
    </row>
    <row r="11935" spans="1:5" x14ac:dyDescent="0.2">
      <c r="A11935" t="s">
        <v>7511</v>
      </c>
      <c r="B11935" t="s">
        <v>7512</v>
      </c>
      <c r="C11935" s="2">
        <v>44046.071527777778</v>
      </c>
      <c r="D11935" s="2">
        <v>44046.1</v>
      </c>
      <c r="E11935" t="s">
        <v>1934</v>
      </c>
    </row>
    <row r="11936" spans="1:5" x14ac:dyDescent="0.2">
      <c r="A11936" t="s">
        <v>7511</v>
      </c>
      <c r="B11936" t="s">
        <v>7512</v>
      </c>
      <c r="C11936" s="2">
        <v>44046.071527777778</v>
      </c>
      <c r="D11936" s="2">
        <v>44046.1</v>
      </c>
      <c r="E11936" t="s">
        <v>8005</v>
      </c>
    </row>
    <row r="11937" spans="1:5" x14ac:dyDescent="0.2">
      <c r="A11937" t="s">
        <v>7511</v>
      </c>
      <c r="B11937" t="s">
        <v>7512</v>
      </c>
      <c r="C11937" s="2">
        <v>44046.071527777778</v>
      </c>
      <c r="D11937" s="2">
        <v>44046.1</v>
      </c>
      <c r="E11937" t="s">
        <v>8006</v>
      </c>
    </row>
    <row r="11938" spans="1:5" x14ac:dyDescent="0.2">
      <c r="A11938" t="s">
        <v>7511</v>
      </c>
      <c r="B11938" t="s">
        <v>7512</v>
      </c>
      <c r="C11938" s="2">
        <v>44046.071527777778</v>
      </c>
      <c r="D11938" s="2">
        <v>44046.1</v>
      </c>
      <c r="E11938" t="s">
        <v>1940</v>
      </c>
    </row>
    <row r="11939" spans="1:5" x14ac:dyDescent="0.2">
      <c r="A11939" t="s">
        <v>7511</v>
      </c>
      <c r="B11939" t="s">
        <v>7512</v>
      </c>
      <c r="C11939" s="2">
        <v>44046.071527777778</v>
      </c>
      <c r="D11939" s="2">
        <v>44046.1</v>
      </c>
      <c r="E11939" t="s">
        <v>8007</v>
      </c>
    </row>
    <row r="11940" spans="1:5" x14ac:dyDescent="0.2">
      <c r="A11940" t="s">
        <v>7511</v>
      </c>
      <c r="B11940" t="s">
        <v>7512</v>
      </c>
      <c r="C11940" s="2">
        <v>44046.071527777778</v>
      </c>
      <c r="D11940" s="2">
        <v>44046.1</v>
      </c>
      <c r="E11940" t="s">
        <v>6024</v>
      </c>
    </row>
    <row r="11941" spans="1:5" x14ac:dyDescent="0.2">
      <c r="A11941" t="s">
        <v>7511</v>
      </c>
      <c r="B11941" t="s">
        <v>7512</v>
      </c>
      <c r="C11941" s="2">
        <v>44046.071527777778</v>
      </c>
      <c r="D11941" s="2">
        <v>44046.1</v>
      </c>
      <c r="E11941" t="s">
        <v>1943</v>
      </c>
    </row>
    <row r="11942" spans="1:5" x14ac:dyDescent="0.2">
      <c r="A11942" t="s">
        <v>7511</v>
      </c>
      <c r="B11942" t="s">
        <v>7512</v>
      </c>
      <c r="C11942" s="2">
        <v>44046.071527777778</v>
      </c>
      <c r="D11942" s="2">
        <v>44046.1</v>
      </c>
      <c r="E11942" t="s">
        <v>1944</v>
      </c>
    </row>
    <row r="11943" spans="1:5" x14ac:dyDescent="0.2">
      <c r="A11943" t="s">
        <v>7511</v>
      </c>
      <c r="B11943" t="s">
        <v>7512</v>
      </c>
      <c r="C11943" s="2">
        <v>44046.071527777778</v>
      </c>
      <c r="D11943" s="2">
        <v>44046.1</v>
      </c>
      <c r="E11943" t="s">
        <v>1946</v>
      </c>
    </row>
    <row r="11944" spans="1:5" x14ac:dyDescent="0.2">
      <c r="A11944" t="s">
        <v>7511</v>
      </c>
      <c r="B11944" t="s">
        <v>7512</v>
      </c>
      <c r="C11944" s="2">
        <v>44046.071527777778</v>
      </c>
      <c r="D11944" s="2">
        <v>44046.1</v>
      </c>
      <c r="E11944" t="s">
        <v>8008</v>
      </c>
    </row>
    <row r="11945" spans="1:5" x14ac:dyDescent="0.2">
      <c r="A11945" t="s">
        <v>7511</v>
      </c>
      <c r="B11945" t="s">
        <v>7512</v>
      </c>
      <c r="C11945" s="2">
        <v>44046.071527777778</v>
      </c>
      <c r="D11945" s="2">
        <v>44046.1</v>
      </c>
      <c r="E11945" t="s">
        <v>1950</v>
      </c>
    </row>
    <row r="11946" spans="1:5" x14ac:dyDescent="0.2">
      <c r="A11946" t="s">
        <v>7511</v>
      </c>
      <c r="B11946" t="s">
        <v>7512</v>
      </c>
      <c r="C11946" s="2">
        <v>44046.071527777778</v>
      </c>
      <c r="D11946" s="2">
        <v>44046.1</v>
      </c>
      <c r="E11946" t="s">
        <v>1952</v>
      </c>
    </row>
    <row r="11947" spans="1:5" x14ac:dyDescent="0.2">
      <c r="A11947" t="s">
        <v>7511</v>
      </c>
      <c r="B11947" t="s">
        <v>7512</v>
      </c>
      <c r="C11947" s="2">
        <v>44046.071527777778</v>
      </c>
      <c r="D11947" s="2">
        <v>44046.1</v>
      </c>
      <c r="E11947" t="s">
        <v>8009</v>
      </c>
    </row>
    <row r="11948" spans="1:5" x14ac:dyDescent="0.2">
      <c r="A11948" t="s">
        <v>7511</v>
      </c>
      <c r="B11948" t="s">
        <v>7512</v>
      </c>
      <c r="C11948" s="2">
        <v>44046.071527777778</v>
      </c>
      <c r="D11948" s="2">
        <v>44046.1</v>
      </c>
      <c r="E11948" t="s">
        <v>6027</v>
      </c>
    </row>
    <row r="11949" spans="1:5" x14ac:dyDescent="0.2">
      <c r="A11949" t="s">
        <v>7511</v>
      </c>
      <c r="B11949" t="s">
        <v>7512</v>
      </c>
      <c r="C11949" s="2">
        <v>44046.071527777778</v>
      </c>
      <c r="D11949" s="2">
        <v>44046.1</v>
      </c>
      <c r="E11949" t="s">
        <v>1954</v>
      </c>
    </row>
    <row r="11950" spans="1:5" x14ac:dyDescent="0.2">
      <c r="A11950" t="s">
        <v>7511</v>
      </c>
      <c r="B11950" t="s">
        <v>7512</v>
      </c>
      <c r="C11950" s="2">
        <v>44046.071527777778</v>
      </c>
      <c r="D11950" s="2">
        <v>44046.1</v>
      </c>
      <c r="E11950" t="s">
        <v>1955</v>
      </c>
    </row>
    <row r="11951" spans="1:5" x14ac:dyDescent="0.2">
      <c r="A11951" t="s">
        <v>7511</v>
      </c>
      <c r="B11951" t="s">
        <v>7512</v>
      </c>
      <c r="C11951" s="2">
        <v>44046.071527777778</v>
      </c>
      <c r="D11951" s="2">
        <v>44046.1</v>
      </c>
      <c r="E11951" t="s">
        <v>1956</v>
      </c>
    </row>
    <row r="11952" spans="1:5" x14ac:dyDescent="0.2">
      <c r="A11952" t="s">
        <v>7511</v>
      </c>
      <c r="B11952" t="s">
        <v>7512</v>
      </c>
      <c r="C11952" s="2">
        <v>44046.071527777778</v>
      </c>
      <c r="D11952" s="2">
        <v>44046.1</v>
      </c>
      <c r="E11952" t="s">
        <v>8010</v>
      </c>
    </row>
    <row r="11953" spans="1:5" x14ac:dyDescent="0.2">
      <c r="A11953" t="s">
        <v>7511</v>
      </c>
      <c r="B11953" t="s">
        <v>7512</v>
      </c>
      <c r="C11953" s="2">
        <v>44046.071527777778</v>
      </c>
      <c r="D11953" s="2">
        <v>44046.1</v>
      </c>
      <c r="E11953" t="s">
        <v>6031</v>
      </c>
    </row>
    <row r="11954" spans="1:5" x14ac:dyDescent="0.2">
      <c r="A11954" t="s">
        <v>7511</v>
      </c>
      <c r="B11954" t="s">
        <v>7512</v>
      </c>
      <c r="C11954" s="2">
        <v>44046.071527777778</v>
      </c>
      <c r="D11954" s="2">
        <v>44046.1</v>
      </c>
      <c r="E11954" t="s">
        <v>1960</v>
      </c>
    </row>
    <row r="11955" spans="1:5" x14ac:dyDescent="0.2">
      <c r="A11955" t="s">
        <v>7511</v>
      </c>
      <c r="B11955" t="s">
        <v>7512</v>
      </c>
      <c r="C11955" s="2">
        <v>44046.071527777778</v>
      </c>
      <c r="D11955" s="2">
        <v>44046.1</v>
      </c>
      <c r="E11955" t="s">
        <v>1961</v>
      </c>
    </row>
    <row r="11956" spans="1:5" x14ac:dyDescent="0.2">
      <c r="A11956" t="s">
        <v>7511</v>
      </c>
      <c r="B11956" t="s">
        <v>7512</v>
      </c>
      <c r="C11956" s="2">
        <v>44046.071527777778</v>
      </c>
      <c r="D11956" s="2">
        <v>44046.1</v>
      </c>
      <c r="E11956" t="s">
        <v>1963</v>
      </c>
    </row>
    <row r="11957" spans="1:5" x14ac:dyDescent="0.2">
      <c r="A11957" t="s">
        <v>7511</v>
      </c>
      <c r="B11957" t="s">
        <v>7512</v>
      </c>
      <c r="C11957" s="2">
        <v>44046.071527777778</v>
      </c>
      <c r="D11957" s="2">
        <v>44046.1</v>
      </c>
      <c r="E11957" t="s">
        <v>1966</v>
      </c>
    </row>
    <row r="11958" spans="1:5" x14ac:dyDescent="0.2">
      <c r="A11958" t="s">
        <v>7511</v>
      </c>
      <c r="B11958" t="s">
        <v>7512</v>
      </c>
      <c r="C11958" s="2">
        <v>44046.071527777778</v>
      </c>
      <c r="D11958" s="2">
        <v>44046.1</v>
      </c>
      <c r="E11958" t="s">
        <v>1969</v>
      </c>
    </row>
    <row r="11959" spans="1:5" x14ac:dyDescent="0.2">
      <c r="A11959" t="s">
        <v>7511</v>
      </c>
      <c r="B11959" t="s">
        <v>7512</v>
      </c>
      <c r="C11959" s="2">
        <v>44046.071527777778</v>
      </c>
      <c r="D11959" s="2">
        <v>44046.1</v>
      </c>
      <c r="E11959" t="s">
        <v>1970</v>
      </c>
    </row>
    <row r="11960" spans="1:5" x14ac:dyDescent="0.2">
      <c r="A11960" t="s">
        <v>7511</v>
      </c>
      <c r="B11960" t="s">
        <v>7512</v>
      </c>
      <c r="C11960" s="2">
        <v>44046.071527777778</v>
      </c>
      <c r="D11960" s="2">
        <v>44046.1</v>
      </c>
      <c r="E11960" t="s">
        <v>8011</v>
      </c>
    </row>
    <row r="11961" spans="1:5" x14ac:dyDescent="0.2">
      <c r="A11961" t="s">
        <v>7511</v>
      </c>
      <c r="B11961" t="s">
        <v>7512</v>
      </c>
      <c r="C11961" s="2">
        <v>44046.071527777778</v>
      </c>
      <c r="D11961" s="2">
        <v>44046.1</v>
      </c>
      <c r="E11961" t="s">
        <v>6036</v>
      </c>
    </row>
    <row r="11962" spans="1:5" x14ac:dyDescent="0.2">
      <c r="A11962" t="s">
        <v>7511</v>
      </c>
      <c r="B11962" t="s">
        <v>7512</v>
      </c>
      <c r="C11962" s="2">
        <v>44046.071527777778</v>
      </c>
      <c r="D11962" s="2">
        <v>44046.1</v>
      </c>
      <c r="E11962" t="s">
        <v>8012</v>
      </c>
    </row>
    <row r="11963" spans="1:5" x14ac:dyDescent="0.2">
      <c r="A11963" t="s">
        <v>7511</v>
      </c>
      <c r="B11963" t="s">
        <v>7512</v>
      </c>
      <c r="C11963" s="2">
        <v>44046.071527777778</v>
      </c>
      <c r="D11963" s="2">
        <v>44046.1</v>
      </c>
      <c r="E11963" t="s">
        <v>6037</v>
      </c>
    </row>
    <row r="11964" spans="1:5" x14ac:dyDescent="0.2">
      <c r="A11964" t="s">
        <v>7511</v>
      </c>
      <c r="B11964" t="s">
        <v>7512</v>
      </c>
      <c r="C11964" s="2">
        <v>44046.071527777778</v>
      </c>
      <c r="D11964" s="2">
        <v>44046.1</v>
      </c>
      <c r="E11964" t="s">
        <v>8013</v>
      </c>
    </row>
    <row r="11965" spans="1:5" x14ac:dyDescent="0.2">
      <c r="A11965" t="s">
        <v>7511</v>
      </c>
      <c r="B11965" t="s">
        <v>7512</v>
      </c>
      <c r="C11965" s="2">
        <v>44046.071527777778</v>
      </c>
      <c r="D11965" s="2">
        <v>44046.1</v>
      </c>
      <c r="E11965" t="s">
        <v>8014</v>
      </c>
    </row>
    <row r="11966" spans="1:5" x14ac:dyDescent="0.2">
      <c r="A11966" t="s">
        <v>7511</v>
      </c>
      <c r="B11966" t="s">
        <v>7512</v>
      </c>
      <c r="C11966" s="2">
        <v>44046.071527777778</v>
      </c>
      <c r="D11966" s="2">
        <v>44046.1</v>
      </c>
      <c r="E11966" t="s">
        <v>1976</v>
      </c>
    </row>
    <row r="11967" spans="1:5" x14ac:dyDescent="0.2">
      <c r="A11967" t="s">
        <v>7511</v>
      </c>
      <c r="B11967" t="s">
        <v>7512</v>
      </c>
      <c r="C11967" s="2">
        <v>44046.071527777778</v>
      </c>
      <c r="D11967" s="2">
        <v>44046.1</v>
      </c>
      <c r="E11967" t="s">
        <v>1977</v>
      </c>
    </row>
    <row r="11968" spans="1:5" x14ac:dyDescent="0.2">
      <c r="A11968" t="s">
        <v>7511</v>
      </c>
      <c r="B11968" t="s">
        <v>7512</v>
      </c>
      <c r="C11968" s="2">
        <v>44046.071527777778</v>
      </c>
      <c r="D11968" s="2">
        <v>44046.1</v>
      </c>
      <c r="E11968" t="s">
        <v>1979</v>
      </c>
    </row>
    <row r="11969" spans="1:5" x14ac:dyDescent="0.2">
      <c r="A11969" t="s">
        <v>7511</v>
      </c>
      <c r="B11969" t="s">
        <v>7512</v>
      </c>
      <c r="C11969" s="2">
        <v>44046.071527777778</v>
      </c>
      <c r="D11969" s="2">
        <v>44046.1</v>
      </c>
      <c r="E11969" t="s">
        <v>6040</v>
      </c>
    </row>
    <row r="11970" spans="1:5" x14ac:dyDescent="0.2">
      <c r="A11970" t="s">
        <v>7511</v>
      </c>
      <c r="B11970" t="s">
        <v>7512</v>
      </c>
      <c r="C11970" s="2">
        <v>44046.071527777778</v>
      </c>
      <c r="D11970" s="2">
        <v>44046.1</v>
      </c>
      <c r="E11970" t="s">
        <v>8015</v>
      </c>
    </row>
    <row r="11971" spans="1:5" x14ac:dyDescent="0.2">
      <c r="A11971" t="s">
        <v>7511</v>
      </c>
      <c r="B11971" t="s">
        <v>7512</v>
      </c>
      <c r="C11971" s="2">
        <v>44046.071527777778</v>
      </c>
      <c r="D11971" s="2">
        <v>44046.1</v>
      </c>
      <c r="E11971" t="s">
        <v>1980</v>
      </c>
    </row>
    <row r="11972" spans="1:5" x14ac:dyDescent="0.2">
      <c r="A11972" t="s">
        <v>7511</v>
      </c>
      <c r="B11972" t="s">
        <v>7512</v>
      </c>
      <c r="C11972" s="2">
        <v>44046.071527777778</v>
      </c>
      <c r="D11972" s="2">
        <v>44046.1</v>
      </c>
      <c r="E11972" t="s">
        <v>1981</v>
      </c>
    </row>
    <row r="11973" spans="1:5" x14ac:dyDescent="0.2">
      <c r="A11973" t="s">
        <v>7511</v>
      </c>
      <c r="B11973" t="s">
        <v>7512</v>
      </c>
      <c r="C11973" s="2">
        <v>44046.071527777778</v>
      </c>
      <c r="D11973" s="2">
        <v>44046.1</v>
      </c>
      <c r="E11973" t="s">
        <v>8016</v>
      </c>
    </row>
    <row r="11974" spans="1:5" x14ac:dyDescent="0.2">
      <c r="A11974" t="s">
        <v>7511</v>
      </c>
      <c r="B11974" t="s">
        <v>7512</v>
      </c>
      <c r="C11974" s="2">
        <v>44046.071527777778</v>
      </c>
      <c r="D11974" s="2">
        <v>44046.1</v>
      </c>
      <c r="E11974" t="s">
        <v>1982</v>
      </c>
    </row>
    <row r="11975" spans="1:5" x14ac:dyDescent="0.2">
      <c r="A11975" t="s">
        <v>7511</v>
      </c>
      <c r="B11975" t="s">
        <v>7512</v>
      </c>
      <c r="C11975" s="2">
        <v>44046.071527777778</v>
      </c>
      <c r="D11975" s="2">
        <v>44046.1</v>
      </c>
      <c r="E11975" t="s">
        <v>1983</v>
      </c>
    </row>
    <row r="11976" spans="1:5" x14ac:dyDescent="0.2">
      <c r="A11976" t="s">
        <v>7511</v>
      </c>
      <c r="B11976" t="s">
        <v>7512</v>
      </c>
      <c r="C11976" s="2">
        <v>44046.071527777778</v>
      </c>
      <c r="D11976" s="2">
        <v>44046.1</v>
      </c>
      <c r="E11976" t="s">
        <v>1984</v>
      </c>
    </row>
    <row r="11977" spans="1:5" x14ac:dyDescent="0.2">
      <c r="A11977" t="s">
        <v>7511</v>
      </c>
      <c r="B11977" t="s">
        <v>7512</v>
      </c>
      <c r="C11977" s="2">
        <v>44046.071527777778</v>
      </c>
      <c r="D11977" s="2">
        <v>44046.1</v>
      </c>
      <c r="E11977" t="s">
        <v>1988</v>
      </c>
    </row>
    <row r="11978" spans="1:5" x14ac:dyDescent="0.2">
      <c r="A11978" t="s">
        <v>7511</v>
      </c>
      <c r="B11978" t="s">
        <v>7512</v>
      </c>
      <c r="C11978" s="2">
        <v>44046.071527777778</v>
      </c>
      <c r="D11978" s="2">
        <v>44046.1</v>
      </c>
      <c r="E11978" t="s">
        <v>8017</v>
      </c>
    </row>
    <row r="11979" spans="1:5" x14ac:dyDescent="0.2">
      <c r="A11979" t="s">
        <v>7511</v>
      </c>
      <c r="B11979" t="s">
        <v>7512</v>
      </c>
      <c r="C11979" s="2">
        <v>44046.071527777778</v>
      </c>
      <c r="D11979" s="2">
        <v>44046.1</v>
      </c>
      <c r="E11979" t="s">
        <v>1989</v>
      </c>
    </row>
    <row r="11980" spans="1:5" x14ac:dyDescent="0.2">
      <c r="A11980" t="s">
        <v>7511</v>
      </c>
      <c r="B11980" t="s">
        <v>7512</v>
      </c>
      <c r="C11980" s="2">
        <v>44046.071527777778</v>
      </c>
      <c r="D11980" s="2">
        <v>44046.1</v>
      </c>
      <c r="E11980" t="s">
        <v>8018</v>
      </c>
    </row>
    <row r="11981" spans="1:5" x14ac:dyDescent="0.2">
      <c r="A11981" t="s">
        <v>7511</v>
      </c>
      <c r="B11981" t="s">
        <v>7512</v>
      </c>
      <c r="C11981" s="2">
        <v>44046.071527777778</v>
      </c>
      <c r="D11981" s="2">
        <v>44046.1</v>
      </c>
      <c r="E11981" t="s">
        <v>1990</v>
      </c>
    </row>
    <row r="11982" spans="1:5" x14ac:dyDescent="0.2">
      <c r="A11982" t="s">
        <v>7511</v>
      </c>
      <c r="B11982" t="s">
        <v>7512</v>
      </c>
      <c r="C11982" s="2">
        <v>44046.071527777778</v>
      </c>
      <c r="D11982" s="2">
        <v>44046.1</v>
      </c>
      <c r="E11982" t="s">
        <v>1992</v>
      </c>
    </row>
    <row r="11983" spans="1:5" x14ac:dyDescent="0.2">
      <c r="A11983" t="s">
        <v>7511</v>
      </c>
      <c r="B11983" t="s">
        <v>7512</v>
      </c>
      <c r="C11983" s="2">
        <v>44046.071527777778</v>
      </c>
      <c r="D11983" s="2">
        <v>44046.1</v>
      </c>
      <c r="E11983" t="s">
        <v>8019</v>
      </c>
    </row>
    <row r="11984" spans="1:5" x14ac:dyDescent="0.2">
      <c r="A11984" t="s">
        <v>7511</v>
      </c>
      <c r="B11984" t="s">
        <v>7512</v>
      </c>
      <c r="C11984" s="2">
        <v>44046.071527777778</v>
      </c>
      <c r="D11984" s="2">
        <v>44046.1</v>
      </c>
      <c r="E11984" t="s">
        <v>1995</v>
      </c>
    </row>
    <row r="11985" spans="1:5" x14ac:dyDescent="0.2">
      <c r="A11985" t="s">
        <v>7511</v>
      </c>
      <c r="B11985" t="s">
        <v>7512</v>
      </c>
      <c r="C11985" s="2">
        <v>44046.071527777778</v>
      </c>
      <c r="D11985" s="2">
        <v>44046.1</v>
      </c>
      <c r="E11985" t="s">
        <v>8020</v>
      </c>
    </row>
    <row r="11986" spans="1:5" x14ac:dyDescent="0.2">
      <c r="A11986" t="s">
        <v>7511</v>
      </c>
      <c r="B11986" t="s">
        <v>7512</v>
      </c>
      <c r="C11986" s="2">
        <v>44046.071527777778</v>
      </c>
      <c r="D11986" s="2">
        <v>44046.1</v>
      </c>
      <c r="E11986" t="s">
        <v>1998</v>
      </c>
    </row>
    <row r="11987" spans="1:5" x14ac:dyDescent="0.2">
      <c r="A11987" t="s">
        <v>7511</v>
      </c>
      <c r="B11987" t="s">
        <v>7512</v>
      </c>
      <c r="C11987" s="2">
        <v>44046.071527777778</v>
      </c>
      <c r="D11987" s="2">
        <v>44046.1</v>
      </c>
      <c r="E11987" t="s">
        <v>1999</v>
      </c>
    </row>
    <row r="11988" spans="1:5" x14ac:dyDescent="0.2">
      <c r="A11988" t="s">
        <v>7511</v>
      </c>
      <c r="B11988" t="s">
        <v>7512</v>
      </c>
      <c r="C11988" s="2">
        <v>44046.071527777778</v>
      </c>
      <c r="D11988" s="2">
        <v>44046.1</v>
      </c>
      <c r="E11988" t="s">
        <v>2001</v>
      </c>
    </row>
    <row r="11989" spans="1:5" x14ac:dyDescent="0.2">
      <c r="A11989" t="s">
        <v>7511</v>
      </c>
      <c r="B11989" t="s">
        <v>7512</v>
      </c>
      <c r="C11989" s="2">
        <v>44046.071527777778</v>
      </c>
      <c r="D11989" s="2">
        <v>44046.1</v>
      </c>
      <c r="E11989" t="s">
        <v>8021</v>
      </c>
    </row>
    <row r="11990" spans="1:5" x14ac:dyDescent="0.2">
      <c r="A11990" t="s">
        <v>7511</v>
      </c>
      <c r="B11990" t="s">
        <v>7512</v>
      </c>
      <c r="C11990" s="2">
        <v>44046.071527777778</v>
      </c>
      <c r="D11990" s="2">
        <v>44046.1</v>
      </c>
      <c r="E11990" t="s">
        <v>8022</v>
      </c>
    </row>
    <row r="11991" spans="1:5" x14ac:dyDescent="0.2">
      <c r="A11991" t="s">
        <v>7511</v>
      </c>
      <c r="B11991" t="s">
        <v>7512</v>
      </c>
      <c r="C11991" s="2">
        <v>44046.071527777778</v>
      </c>
      <c r="D11991" s="2">
        <v>44046.1</v>
      </c>
      <c r="E11991" t="s">
        <v>6045</v>
      </c>
    </row>
    <row r="11992" spans="1:5" x14ac:dyDescent="0.2">
      <c r="A11992" t="s">
        <v>7511</v>
      </c>
      <c r="B11992" t="s">
        <v>7512</v>
      </c>
      <c r="C11992" s="2">
        <v>44046.071527777778</v>
      </c>
      <c r="D11992" s="2">
        <v>44046.1</v>
      </c>
      <c r="E11992" t="s">
        <v>8023</v>
      </c>
    </row>
    <row r="11993" spans="1:5" x14ac:dyDescent="0.2">
      <c r="A11993" t="s">
        <v>7511</v>
      </c>
      <c r="B11993" t="s">
        <v>7512</v>
      </c>
      <c r="C11993" s="2">
        <v>44046.071527777778</v>
      </c>
      <c r="D11993" s="2">
        <v>44046.1</v>
      </c>
      <c r="E11993" t="s">
        <v>6046</v>
      </c>
    </row>
    <row r="11994" spans="1:5" x14ac:dyDescent="0.2">
      <c r="A11994" t="s">
        <v>7511</v>
      </c>
      <c r="B11994" t="s">
        <v>7512</v>
      </c>
      <c r="C11994" s="2">
        <v>44046.071527777778</v>
      </c>
      <c r="D11994" s="2">
        <v>44046.1</v>
      </c>
      <c r="E11994" t="s">
        <v>2007</v>
      </c>
    </row>
    <row r="11995" spans="1:5" x14ac:dyDescent="0.2">
      <c r="A11995" t="s">
        <v>7511</v>
      </c>
      <c r="B11995" t="s">
        <v>7512</v>
      </c>
      <c r="C11995" s="2">
        <v>44046.071527777778</v>
      </c>
      <c r="D11995" s="2">
        <v>44046.1</v>
      </c>
      <c r="E11995" t="s">
        <v>2008</v>
      </c>
    </row>
    <row r="11996" spans="1:5" x14ac:dyDescent="0.2">
      <c r="A11996" t="s">
        <v>7511</v>
      </c>
      <c r="B11996" t="s">
        <v>7512</v>
      </c>
      <c r="C11996" s="2">
        <v>44046.071527777778</v>
      </c>
      <c r="D11996" s="2">
        <v>44046.1</v>
      </c>
      <c r="E11996" t="s">
        <v>8024</v>
      </c>
    </row>
    <row r="11997" spans="1:5" x14ac:dyDescent="0.2">
      <c r="A11997" t="s">
        <v>7511</v>
      </c>
      <c r="B11997" t="s">
        <v>7512</v>
      </c>
      <c r="C11997" s="2">
        <v>44046.071527777778</v>
      </c>
      <c r="D11997" s="2">
        <v>44046.1</v>
      </c>
      <c r="E11997" t="s">
        <v>2009</v>
      </c>
    </row>
    <row r="11998" spans="1:5" x14ac:dyDescent="0.2">
      <c r="A11998" t="s">
        <v>7511</v>
      </c>
      <c r="B11998" t="s">
        <v>7512</v>
      </c>
      <c r="C11998" s="2">
        <v>44046.071527777778</v>
      </c>
      <c r="D11998" s="2">
        <v>44046.1</v>
      </c>
      <c r="E11998" t="s">
        <v>2010</v>
      </c>
    </row>
    <row r="11999" spans="1:5" x14ac:dyDescent="0.2">
      <c r="A11999" t="s">
        <v>7511</v>
      </c>
      <c r="B11999" t="s">
        <v>7512</v>
      </c>
      <c r="C11999" s="2">
        <v>44046.071527777778</v>
      </c>
      <c r="D11999" s="2">
        <v>44046.1</v>
      </c>
      <c r="E11999" t="s">
        <v>6048</v>
      </c>
    </row>
    <row r="12000" spans="1:5" x14ac:dyDescent="0.2">
      <c r="A12000" t="s">
        <v>7511</v>
      </c>
      <c r="B12000" t="s">
        <v>7512</v>
      </c>
      <c r="C12000" s="2">
        <v>44046.071527777778</v>
      </c>
      <c r="D12000" s="2">
        <v>44046.1</v>
      </c>
      <c r="E12000" t="s">
        <v>8025</v>
      </c>
    </row>
    <row r="12001" spans="1:5" x14ac:dyDescent="0.2">
      <c r="A12001" t="s">
        <v>7511</v>
      </c>
      <c r="B12001" t="s">
        <v>7512</v>
      </c>
      <c r="C12001" s="2">
        <v>44046.071527777778</v>
      </c>
      <c r="D12001" s="2">
        <v>44046.1</v>
      </c>
      <c r="E12001" t="s">
        <v>6051</v>
      </c>
    </row>
    <row r="12002" spans="1:5" x14ac:dyDescent="0.2">
      <c r="A12002" t="s">
        <v>7511</v>
      </c>
      <c r="B12002" t="s">
        <v>7512</v>
      </c>
      <c r="C12002" s="2">
        <v>44046.071527777778</v>
      </c>
      <c r="D12002" s="2">
        <v>44046.1</v>
      </c>
      <c r="E12002" t="s">
        <v>6052</v>
      </c>
    </row>
    <row r="12003" spans="1:5" x14ac:dyDescent="0.2">
      <c r="A12003" t="s">
        <v>7511</v>
      </c>
      <c r="B12003" t="s">
        <v>7512</v>
      </c>
      <c r="C12003" s="2">
        <v>44046.071527777778</v>
      </c>
      <c r="D12003" s="2">
        <v>44046.1</v>
      </c>
      <c r="E12003" t="s">
        <v>2013</v>
      </c>
    </row>
    <row r="12004" spans="1:5" x14ac:dyDescent="0.2">
      <c r="A12004" t="s">
        <v>7511</v>
      </c>
      <c r="B12004" t="s">
        <v>7512</v>
      </c>
      <c r="C12004" s="2">
        <v>44046.071527777778</v>
      </c>
      <c r="D12004" s="2">
        <v>44046.1</v>
      </c>
      <c r="E12004" t="s">
        <v>8026</v>
      </c>
    </row>
    <row r="12005" spans="1:5" x14ac:dyDescent="0.2">
      <c r="A12005" t="s">
        <v>7511</v>
      </c>
      <c r="B12005" t="s">
        <v>7512</v>
      </c>
      <c r="C12005" s="2">
        <v>44046.071527777778</v>
      </c>
      <c r="D12005" s="2">
        <v>44046.1</v>
      </c>
      <c r="E12005" t="s">
        <v>2015</v>
      </c>
    </row>
    <row r="12006" spans="1:5" x14ac:dyDescent="0.2">
      <c r="A12006" t="s">
        <v>7511</v>
      </c>
      <c r="B12006" t="s">
        <v>7512</v>
      </c>
      <c r="C12006" s="2">
        <v>44046.071527777778</v>
      </c>
      <c r="D12006" s="2">
        <v>44046.1</v>
      </c>
      <c r="E12006" t="s">
        <v>2017</v>
      </c>
    </row>
    <row r="12007" spans="1:5" x14ac:dyDescent="0.2">
      <c r="A12007" t="s">
        <v>7511</v>
      </c>
      <c r="B12007" t="s">
        <v>7512</v>
      </c>
      <c r="C12007" s="2">
        <v>44046.071527777778</v>
      </c>
      <c r="D12007" s="2">
        <v>44046.1</v>
      </c>
      <c r="E12007" t="s">
        <v>2018</v>
      </c>
    </row>
    <row r="12008" spans="1:5" x14ac:dyDescent="0.2">
      <c r="A12008" t="s">
        <v>7511</v>
      </c>
      <c r="B12008" t="s">
        <v>7512</v>
      </c>
      <c r="C12008" s="2">
        <v>44046.071527777778</v>
      </c>
      <c r="D12008" s="2">
        <v>44046.1</v>
      </c>
      <c r="E12008" t="s">
        <v>6053</v>
      </c>
    </row>
    <row r="12009" spans="1:5" x14ac:dyDescent="0.2">
      <c r="A12009" t="s">
        <v>7511</v>
      </c>
      <c r="B12009" t="s">
        <v>7512</v>
      </c>
      <c r="C12009" s="2">
        <v>44046.071527777778</v>
      </c>
      <c r="D12009" s="2">
        <v>44046.1</v>
      </c>
      <c r="E12009" t="s">
        <v>2019</v>
      </c>
    </row>
    <row r="12010" spans="1:5" x14ac:dyDescent="0.2">
      <c r="A12010" t="s">
        <v>7511</v>
      </c>
      <c r="B12010" t="s">
        <v>7512</v>
      </c>
      <c r="C12010" s="2">
        <v>44046.071527777778</v>
      </c>
      <c r="D12010" s="2">
        <v>44046.1</v>
      </c>
      <c r="E12010" t="s">
        <v>6055</v>
      </c>
    </row>
    <row r="12011" spans="1:5" x14ac:dyDescent="0.2">
      <c r="A12011" t="s">
        <v>7511</v>
      </c>
      <c r="B12011" t="s">
        <v>7512</v>
      </c>
      <c r="C12011" s="2">
        <v>44046.071527777778</v>
      </c>
      <c r="D12011" s="2">
        <v>44046.1</v>
      </c>
      <c r="E12011" t="s">
        <v>2021</v>
      </c>
    </row>
    <row r="12012" spans="1:5" x14ac:dyDescent="0.2">
      <c r="A12012" t="s">
        <v>7511</v>
      </c>
      <c r="B12012" t="s">
        <v>7512</v>
      </c>
      <c r="C12012" s="2">
        <v>44046.071527777778</v>
      </c>
      <c r="D12012" s="2">
        <v>44046.1</v>
      </c>
      <c r="E12012" t="s">
        <v>2023</v>
      </c>
    </row>
    <row r="12013" spans="1:5" x14ac:dyDescent="0.2">
      <c r="A12013" t="s">
        <v>7511</v>
      </c>
      <c r="B12013" t="s">
        <v>7512</v>
      </c>
      <c r="C12013" s="2">
        <v>44046.071527777778</v>
      </c>
      <c r="D12013" s="2">
        <v>44046.1</v>
      </c>
      <c r="E12013" t="s">
        <v>2025</v>
      </c>
    </row>
    <row r="12014" spans="1:5" x14ac:dyDescent="0.2">
      <c r="A12014" t="s">
        <v>7511</v>
      </c>
      <c r="B12014" t="s">
        <v>7512</v>
      </c>
      <c r="C12014" s="2">
        <v>44046.071527777778</v>
      </c>
      <c r="D12014" s="2">
        <v>44046.1</v>
      </c>
      <c r="E12014" t="s">
        <v>8027</v>
      </c>
    </row>
    <row r="12015" spans="1:5" x14ac:dyDescent="0.2">
      <c r="A12015" t="s">
        <v>7511</v>
      </c>
      <c r="B12015" t="s">
        <v>7512</v>
      </c>
      <c r="C12015" s="2">
        <v>44046.071527777778</v>
      </c>
      <c r="D12015" s="2">
        <v>44046.1</v>
      </c>
      <c r="E12015" t="s">
        <v>6060</v>
      </c>
    </row>
    <row r="12016" spans="1:5" x14ac:dyDescent="0.2">
      <c r="A12016" t="s">
        <v>7511</v>
      </c>
      <c r="B12016" t="s">
        <v>7512</v>
      </c>
      <c r="C12016" s="2">
        <v>44046.071527777778</v>
      </c>
      <c r="D12016" s="2">
        <v>44046.1</v>
      </c>
      <c r="E12016" t="s">
        <v>2029</v>
      </c>
    </row>
    <row r="12017" spans="1:5" x14ac:dyDescent="0.2">
      <c r="A12017" t="s">
        <v>7511</v>
      </c>
      <c r="B12017" t="s">
        <v>7512</v>
      </c>
      <c r="C12017" s="2">
        <v>44046.071527777778</v>
      </c>
      <c r="D12017" s="2">
        <v>44046.1</v>
      </c>
      <c r="E12017" t="s">
        <v>6061</v>
      </c>
    </row>
    <row r="12018" spans="1:5" x14ac:dyDescent="0.2">
      <c r="A12018" t="s">
        <v>7511</v>
      </c>
      <c r="B12018" t="s">
        <v>7512</v>
      </c>
      <c r="C12018" s="2">
        <v>44046.071527777778</v>
      </c>
      <c r="D12018" s="2">
        <v>44046.1</v>
      </c>
      <c r="E12018" t="s">
        <v>2030</v>
      </c>
    </row>
    <row r="12019" spans="1:5" x14ac:dyDescent="0.2">
      <c r="A12019" t="s">
        <v>7511</v>
      </c>
      <c r="B12019" t="s">
        <v>7512</v>
      </c>
      <c r="C12019" s="2">
        <v>44046.071527777778</v>
      </c>
      <c r="D12019" s="2">
        <v>44046.1</v>
      </c>
      <c r="E12019" t="s">
        <v>8028</v>
      </c>
    </row>
    <row r="12020" spans="1:5" x14ac:dyDescent="0.2">
      <c r="A12020" t="s">
        <v>7511</v>
      </c>
      <c r="B12020" t="s">
        <v>7512</v>
      </c>
      <c r="C12020" s="2">
        <v>44046.071527777778</v>
      </c>
      <c r="D12020" s="2">
        <v>44046.1</v>
      </c>
      <c r="E12020" t="s">
        <v>2031</v>
      </c>
    </row>
    <row r="12021" spans="1:5" x14ac:dyDescent="0.2">
      <c r="A12021" t="s">
        <v>7511</v>
      </c>
      <c r="B12021" t="s">
        <v>7512</v>
      </c>
      <c r="C12021" s="2">
        <v>44046.071527777778</v>
      </c>
      <c r="D12021" s="2">
        <v>44046.1</v>
      </c>
      <c r="E12021" t="s">
        <v>6062</v>
      </c>
    </row>
    <row r="12022" spans="1:5" x14ac:dyDescent="0.2">
      <c r="A12022" t="s">
        <v>7511</v>
      </c>
      <c r="B12022" t="s">
        <v>7512</v>
      </c>
      <c r="C12022" s="2">
        <v>44046.071527777778</v>
      </c>
      <c r="D12022" s="2">
        <v>44046.1</v>
      </c>
      <c r="E12022" t="s">
        <v>2033</v>
      </c>
    </row>
    <row r="12023" spans="1:5" x14ac:dyDescent="0.2">
      <c r="A12023" t="s">
        <v>7511</v>
      </c>
      <c r="B12023" t="s">
        <v>7512</v>
      </c>
      <c r="C12023" s="2">
        <v>44046.071527777778</v>
      </c>
      <c r="D12023" s="2">
        <v>44046.1</v>
      </c>
      <c r="E12023" t="s">
        <v>8029</v>
      </c>
    </row>
    <row r="12024" spans="1:5" x14ac:dyDescent="0.2">
      <c r="A12024" t="s">
        <v>7511</v>
      </c>
      <c r="B12024" t="s">
        <v>7512</v>
      </c>
      <c r="C12024" s="2">
        <v>44046.071527777778</v>
      </c>
      <c r="D12024" s="2">
        <v>44046.1</v>
      </c>
      <c r="E12024" t="s">
        <v>2035</v>
      </c>
    </row>
    <row r="12025" spans="1:5" x14ac:dyDescent="0.2">
      <c r="A12025" t="s">
        <v>7511</v>
      </c>
      <c r="B12025" t="s">
        <v>7512</v>
      </c>
      <c r="C12025" s="2">
        <v>44046.071527777778</v>
      </c>
      <c r="D12025" s="2">
        <v>44046.1</v>
      </c>
      <c r="E12025" t="s">
        <v>6067</v>
      </c>
    </row>
    <row r="12026" spans="1:5" x14ac:dyDescent="0.2">
      <c r="A12026" t="s">
        <v>7511</v>
      </c>
      <c r="B12026" t="s">
        <v>7512</v>
      </c>
      <c r="C12026" s="2">
        <v>44046.071527777778</v>
      </c>
      <c r="D12026" s="2">
        <v>44046.1</v>
      </c>
      <c r="E12026" t="s">
        <v>2037</v>
      </c>
    </row>
    <row r="12027" spans="1:5" x14ac:dyDescent="0.2">
      <c r="A12027" t="s">
        <v>7511</v>
      </c>
      <c r="B12027" t="s">
        <v>7512</v>
      </c>
      <c r="C12027" s="2">
        <v>44046.071527777778</v>
      </c>
      <c r="D12027" s="2">
        <v>44046.1</v>
      </c>
      <c r="E12027" t="s">
        <v>2038</v>
      </c>
    </row>
    <row r="12028" spans="1:5" x14ac:dyDescent="0.2">
      <c r="A12028" t="s">
        <v>7511</v>
      </c>
      <c r="B12028" t="s">
        <v>7512</v>
      </c>
      <c r="C12028" s="2">
        <v>44046.071527777778</v>
      </c>
      <c r="D12028" s="2">
        <v>44046.1</v>
      </c>
      <c r="E12028" t="s">
        <v>2041</v>
      </c>
    </row>
    <row r="12029" spans="1:5" x14ac:dyDescent="0.2">
      <c r="A12029" t="s">
        <v>7511</v>
      </c>
      <c r="B12029" t="s">
        <v>7512</v>
      </c>
      <c r="C12029" s="2">
        <v>44046.071527777778</v>
      </c>
      <c r="D12029" s="2">
        <v>44046.1</v>
      </c>
      <c r="E12029" t="s">
        <v>6069</v>
      </c>
    </row>
    <row r="12030" spans="1:5" x14ac:dyDescent="0.2">
      <c r="A12030" t="s">
        <v>7511</v>
      </c>
      <c r="B12030" t="s">
        <v>7512</v>
      </c>
      <c r="C12030" s="2">
        <v>44046.071527777778</v>
      </c>
      <c r="D12030" s="2">
        <v>44046.1</v>
      </c>
      <c r="E12030" t="s">
        <v>6070</v>
      </c>
    </row>
    <row r="12031" spans="1:5" x14ac:dyDescent="0.2">
      <c r="A12031" t="s">
        <v>7511</v>
      </c>
      <c r="B12031" t="s">
        <v>7512</v>
      </c>
      <c r="C12031" s="2">
        <v>44046.071527777778</v>
      </c>
      <c r="D12031" s="2">
        <v>44046.1</v>
      </c>
      <c r="E12031" t="s">
        <v>2042</v>
      </c>
    </row>
    <row r="12032" spans="1:5" x14ac:dyDescent="0.2">
      <c r="A12032" t="s">
        <v>7511</v>
      </c>
      <c r="B12032" t="s">
        <v>7512</v>
      </c>
      <c r="C12032" s="2">
        <v>44046.071527777778</v>
      </c>
      <c r="D12032" s="2">
        <v>44046.1</v>
      </c>
      <c r="E12032" t="s">
        <v>8030</v>
      </c>
    </row>
    <row r="12033" spans="1:5" x14ac:dyDescent="0.2">
      <c r="A12033" t="s">
        <v>7511</v>
      </c>
      <c r="B12033" t="s">
        <v>7512</v>
      </c>
      <c r="C12033" s="2">
        <v>44046.071527777778</v>
      </c>
      <c r="D12033" s="2">
        <v>44046.1</v>
      </c>
      <c r="E12033" t="s">
        <v>2049</v>
      </c>
    </row>
    <row r="12034" spans="1:5" x14ac:dyDescent="0.2">
      <c r="A12034" t="s">
        <v>7511</v>
      </c>
      <c r="B12034" t="s">
        <v>7512</v>
      </c>
      <c r="C12034" s="2">
        <v>44046.071527777778</v>
      </c>
      <c r="D12034" s="2">
        <v>44046.1</v>
      </c>
      <c r="E12034" t="s">
        <v>6071</v>
      </c>
    </row>
    <row r="12035" spans="1:5" x14ac:dyDescent="0.2">
      <c r="A12035" t="s">
        <v>7511</v>
      </c>
      <c r="B12035" t="s">
        <v>7512</v>
      </c>
      <c r="C12035" s="2">
        <v>44046.071527777778</v>
      </c>
      <c r="D12035" s="2">
        <v>44046.1</v>
      </c>
      <c r="E12035" t="s">
        <v>8031</v>
      </c>
    </row>
    <row r="12036" spans="1:5" x14ac:dyDescent="0.2">
      <c r="A12036" t="s">
        <v>7511</v>
      </c>
      <c r="B12036" t="s">
        <v>7512</v>
      </c>
      <c r="C12036" s="2">
        <v>44046.071527777778</v>
      </c>
      <c r="D12036" s="2">
        <v>44046.1</v>
      </c>
      <c r="E12036" t="s">
        <v>2051</v>
      </c>
    </row>
    <row r="12037" spans="1:5" x14ac:dyDescent="0.2">
      <c r="A12037" t="s">
        <v>7511</v>
      </c>
      <c r="B12037" t="s">
        <v>7512</v>
      </c>
      <c r="C12037" s="2">
        <v>44046.071527777778</v>
      </c>
      <c r="D12037" s="2">
        <v>44046.1</v>
      </c>
      <c r="E12037" t="s">
        <v>6072</v>
      </c>
    </row>
    <row r="12038" spans="1:5" x14ac:dyDescent="0.2">
      <c r="A12038" t="s">
        <v>7511</v>
      </c>
      <c r="B12038" t="s">
        <v>7512</v>
      </c>
      <c r="C12038" s="2">
        <v>44046.071527777778</v>
      </c>
      <c r="D12038" s="2">
        <v>44046.1</v>
      </c>
      <c r="E12038" t="s">
        <v>2053</v>
      </c>
    </row>
    <row r="12039" spans="1:5" x14ac:dyDescent="0.2">
      <c r="A12039" t="s">
        <v>7511</v>
      </c>
      <c r="B12039" t="s">
        <v>7512</v>
      </c>
      <c r="C12039" s="2">
        <v>44046.071527777778</v>
      </c>
      <c r="D12039" s="2">
        <v>44046.1</v>
      </c>
      <c r="E12039" t="s">
        <v>2055</v>
      </c>
    </row>
    <row r="12040" spans="1:5" x14ac:dyDescent="0.2">
      <c r="A12040" t="s">
        <v>7511</v>
      </c>
      <c r="B12040" t="s">
        <v>7512</v>
      </c>
      <c r="C12040" s="2">
        <v>44046.071527777778</v>
      </c>
      <c r="D12040" s="2">
        <v>44046.1</v>
      </c>
      <c r="E12040" t="s">
        <v>2057</v>
      </c>
    </row>
    <row r="12041" spans="1:5" x14ac:dyDescent="0.2">
      <c r="A12041" t="s">
        <v>7511</v>
      </c>
      <c r="B12041" t="s">
        <v>7512</v>
      </c>
      <c r="C12041" s="2">
        <v>44046.071527777778</v>
      </c>
      <c r="D12041" s="2">
        <v>44046.1</v>
      </c>
      <c r="E12041" t="s">
        <v>8032</v>
      </c>
    </row>
    <row r="12042" spans="1:5" x14ac:dyDescent="0.2">
      <c r="A12042" t="s">
        <v>7511</v>
      </c>
      <c r="B12042" t="s">
        <v>7512</v>
      </c>
      <c r="C12042" s="2">
        <v>44046.071527777778</v>
      </c>
      <c r="D12042" s="2">
        <v>44046.1</v>
      </c>
      <c r="E12042" t="s">
        <v>8033</v>
      </c>
    </row>
    <row r="12043" spans="1:5" x14ac:dyDescent="0.2">
      <c r="A12043" t="s">
        <v>7511</v>
      </c>
      <c r="B12043" t="s">
        <v>7512</v>
      </c>
      <c r="C12043" s="2">
        <v>44046.071527777778</v>
      </c>
      <c r="D12043" s="2">
        <v>44046.1</v>
      </c>
      <c r="E12043" t="s">
        <v>2058</v>
      </c>
    </row>
    <row r="12044" spans="1:5" x14ac:dyDescent="0.2">
      <c r="A12044" t="s">
        <v>7511</v>
      </c>
      <c r="B12044" t="s">
        <v>7512</v>
      </c>
      <c r="C12044" s="2">
        <v>44046.071527777778</v>
      </c>
      <c r="D12044" s="2">
        <v>44046.1</v>
      </c>
      <c r="E12044" t="s">
        <v>2059</v>
      </c>
    </row>
    <row r="12045" spans="1:5" x14ac:dyDescent="0.2">
      <c r="A12045" t="s">
        <v>7511</v>
      </c>
      <c r="B12045" t="s">
        <v>7512</v>
      </c>
      <c r="C12045" s="2">
        <v>44046.071527777778</v>
      </c>
      <c r="D12045" s="2">
        <v>44046.1</v>
      </c>
      <c r="E12045" t="s">
        <v>6074</v>
      </c>
    </row>
    <row r="12046" spans="1:5" x14ac:dyDescent="0.2">
      <c r="A12046" t="s">
        <v>7511</v>
      </c>
      <c r="B12046" t="s">
        <v>7512</v>
      </c>
      <c r="C12046" s="2">
        <v>44046.071527777778</v>
      </c>
      <c r="D12046" s="2">
        <v>44046.1</v>
      </c>
      <c r="E12046" t="s">
        <v>6075</v>
      </c>
    </row>
    <row r="12047" spans="1:5" x14ac:dyDescent="0.2">
      <c r="A12047" t="s">
        <v>7511</v>
      </c>
      <c r="B12047" t="s">
        <v>7512</v>
      </c>
      <c r="C12047" s="2">
        <v>44046.071527777778</v>
      </c>
      <c r="D12047" s="2">
        <v>44046.1</v>
      </c>
      <c r="E12047" t="s">
        <v>2060</v>
      </c>
    </row>
    <row r="12048" spans="1:5" x14ac:dyDescent="0.2">
      <c r="A12048" t="s">
        <v>7511</v>
      </c>
      <c r="B12048" t="s">
        <v>7512</v>
      </c>
      <c r="C12048" s="2">
        <v>44046.071527777778</v>
      </c>
      <c r="D12048" s="2">
        <v>44046.1</v>
      </c>
      <c r="E12048" t="s">
        <v>6076</v>
      </c>
    </row>
    <row r="12049" spans="1:5" x14ac:dyDescent="0.2">
      <c r="A12049" t="s">
        <v>7511</v>
      </c>
      <c r="B12049" t="s">
        <v>7512</v>
      </c>
      <c r="C12049" s="2">
        <v>44046.071527777778</v>
      </c>
      <c r="D12049" s="2">
        <v>44046.1</v>
      </c>
      <c r="E12049" t="s">
        <v>6077</v>
      </c>
    </row>
    <row r="12050" spans="1:5" x14ac:dyDescent="0.2">
      <c r="A12050" t="s">
        <v>7511</v>
      </c>
      <c r="B12050" t="s">
        <v>7512</v>
      </c>
      <c r="C12050" s="2">
        <v>44046.071527777778</v>
      </c>
      <c r="D12050" s="2">
        <v>44046.1</v>
      </c>
      <c r="E12050" t="s">
        <v>2063</v>
      </c>
    </row>
    <row r="12051" spans="1:5" x14ac:dyDescent="0.2">
      <c r="A12051" t="s">
        <v>7511</v>
      </c>
      <c r="B12051" t="s">
        <v>7512</v>
      </c>
      <c r="C12051" s="2">
        <v>44046.071527777778</v>
      </c>
      <c r="D12051" s="2">
        <v>44046.1</v>
      </c>
      <c r="E12051" t="s">
        <v>6078</v>
      </c>
    </row>
    <row r="12052" spans="1:5" x14ac:dyDescent="0.2">
      <c r="A12052" t="s">
        <v>7511</v>
      </c>
      <c r="B12052" t="s">
        <v>7512</v>
      </c>
      <c r="C12052" s="2">
        <v>44046.071527777778</v>
      </c>
      <c r="D12052" s="2">
        <v>44046.1</v>
      </c>
      <c r="E12052" t="s">
        <v>2064</v>
      </c>
    </row>
    <row r="12053" spans="1:5" x14ac:dyDescent="0.2">
      <c r="A12053" t="s">
        <v>7511</v>
      </c>
      <c r="B12053" t="s">
        <v>7512</v>
      </c>
      <c r="C12053" s="2">
        <v>44046.071527777778</v>
      </c>
      <c r="D12053" s="2">
        <v>44046.1</v>
      </c>
      <c r="E12053" t="s">
        <v>2065</v>
      </c>
    </row>
    <row r="12054" spans="1:5" x14ac:dyDescent="0.2">
      <c r="A12054" t="s">
        <v>7511</v>
      </c>
      <c r="B12054" t="s">
        <v>7512</v>
      </c>
      <c r="C12054" s="2">
        <v>44046.071527777778</v>
      </c>
      <c r="D12054" s="2">
        <v>44046.1</v>
      </c>
      <c r="E12054" t="s">
        <v>2067</v>
      </c>
    </row>
    <row r="12055" spans="1:5" x14ac:dyDescent="0.2">
      <c r="A12055" t="s">
        <v>7511</v>
      </c>
      <c r="B12055" t="s">
        <v>7512</v>
      </c>
      <c r="C12055" s="2">
        <v>44046.071527777778</v>
      </c>
      <c r="D12055" s="2">
        <v>44046.1</v>
      </c>
      <c r="E12055" t="s">
        <v>6080</v>
      </c>
    </row>
    <row r="12056" spans="1:5" x14ac:dyDescent="0.2">
      <c r="A12056" t="s">
        <v>7511</v>
      </c>
      <c r="B12056" t="s">
        <v>7512</v>
      </c>
      <c r="C12056" s="2">
        <v>44046.071527777778</v>
      </c>
      <c r="D12056" s="2">
        <v>44046.1</v>
      </c>
      <c r="E12056" t="s">
        <v>6082</v>
      </c>
    </row>
    <row r="12057" spans="1:5" x14ac:dyDescent="0.2">
      <c r="A12057" t="s">
        <v>7511</v>
      </c>
      <c r="B12057" t="s">
        <v>7512</v>
      </c>
      <c r="C12057" s="2">
        <v>44046.071527777778</v>
      </c>
      <c r="D12057" s="2">
        <v>44046.1</v>
      </c>
      <c r="E12057" t="s">
        <v>8034</v>
      </c>
    </row>
    <row r="12058" spans="1:5" x14ac:dyDescent="0.2">
      <c r="A12058" t="s">
        <v>7511</v>
      </c>
      <c r="B12058" t="s">
        <v>7512</v>
      </c>
      <c r="C12058" s="2">
        <v>44046.071527777778</v>
      </c>
      <c r="D12058" s="2">
        <v>44046.1</v>
      </c>
      <c r="E12058" t="s">
        <v>6083</v>
      </c>
    </row>
    <row r="12059" spans="1:5" x14ac:dyDescent="0.2">
      <c r="A12059" t="s">
        <v>7511</v>
      </c>
      <c r="B12059" t="s">
        <v>7512</v>
      </c>
      <c r="C12059" s="2">
        <v>44046.071527777778</v>
      </c>
      <c r="D12059" s="2">
        <v>44046.1</v>
      </c>
      <c r="E12059" t="s">
        <v>2068</v>
      </c>
    </row>
    <row r="12060" spans="1:5" x14ac:dyDescent="0.2">
      <c r="A12060" t="s">
        <v>7511</v>
      </c>
      <c r="B12060" t="s">
        <v>7512</v>
      </c>
      <c r="C12060" s="2">
        <v>44046.071527777778</v>
      </c>
      <c r="D12060" s="2">
        <v>44046.1</v>
      </c>
      <c r="E12060" t="s">
        <v>2069</v>
      </c>
    </row>
    <row r="12061" spans="1:5" x14ac:dyDescent="0.2">
      <c r="A12061" t="s">
        <v>7511</v>
      </c>
      <c r="B12061" t="s">
        <v>7512</v>
      </c>
      <c r="C12061" s="2">
        <v>44046.071527777778</v>
      </c>
      <c r="D12061" s="2">
        <v>44046.1</v>
      </c>
      <c r="E12061" t="s">
        <v>8035</v>
      </c>
    </row>
    <row r="12062" spans="1:5" x14ac:dyDescent="0.2">
      <c r="A12062" t="s">
        <v>7511</v>
      </c>
      <c r="B12062" t="s">
        <v>7512</v>
      </c>
      <c r="C12062" s="2">
        <v>44046.071527777778</v>
      </c>
      <c r="D12062" s="2">
        <v>44046.1</v>
      </c>
      <c r="E12062" t="s">
        <v>8036</v>
      </c>
    </row>
    <row r="12063" spans="1:5" x14ac:dyDescent="0.2">
      <c r="A12063" t="s">
        <v>7511</v>
      </c>
      <c r="B12063" t="s">
        <v>7512</v>
      </c>
      <c r="C12063" s="2">
        <v>44046.071527777778</v>
      </c>
      <c r="D12063" s="2">
        <v>44046.1</v>
      </c>
      <c r="E12063" t="s">
        <v>6085</v>
      </c>
    </row>
    <row r="12064" spans="1:5" x14ac:dyDescent="0.2">
      <c r="A12064" t="s">
        <v>7511</v>
      </c>
      <c r="B12064" t="s">
        <v>7512</v>
      </c>
      <c r="C12064" s="2">
        <v>44046.071527777778</v>
      </c>
      <c r="D12064" s="2">
        <v>44046.1</v>
      </c>
      <c r="E12064" t="s">
        <v>2071</v>
      </c>
    </row>
    <row r="12065" spans="1:5" x14ac:dyDescent="0.2">
      <c r="A12065" t="s">
        <v>7511</v>
      </c>
      <c r="B12065" t="s">
        <v>7512</v>
      </c>
      <c r="C12065" s="2">
        <v>44046.071527777778</v>
      </c>
      <c r="D12065" s="2">
        <v>44046.1</v>
      </c>
      <c r="E12065" t="s">
        <v>2072</v>
      </c>
    </row>
    <row r="12066" spans="1:5" x14ac:dyDescent="0.2">
      <c r="A12066" t="s">
        <v>7511</v>
      </c>
      <c r="B12066" t="s">
        <v>7512</v>
      </c>
      <c r="C12066" s="2">
        <v>44046.071527777778</v>
      </c>
      <c r="D12066" s="2">
        <v>44046.1</v>
      </c>
      <c r="E12066" t="s">
        <v>8037</v>
      </c>
    </row>
    <row r="12067" spans="1:5" x14ac:dyDescent="0.2">
      <c r="A12067" t="s">
        <v>7511</v>
      </c>
      <c r="B12067" t="s">
        <v>7512</v>
      </c>
      <c r="C12067" s="2">
        <v>44046.071527777778</v>
      </c>
      <c r="D12067" s="2">
        <v>44046.1</v>
      </c>
      <c r="E12067" t="s">
        <v>2074</v>
      </c>
    </row>
    <row r="12068" spans="1:5" x14ac:dyDescent="0.2">
      <c r="A12068" t="s">
        <v>7511</v>
      </c>
      <c r="B12068" t="s">
        <v>7512</v>
      </c>
      <c r="C12068" s="2">
        <v>44046.071527777778</v>
      </c>
      <c r="D12068" s="2">
        <v>44046.1</v>
      </c>
      <c r="E12068" t="s">
        <v>6088</v>
      </c>
    </row>
    <row r="12069" spans="1:5" x14ac:dyDescent="0.2">
      <c r="A12069" t="s">
        <v>7511</v>
      </c>
      <c r="B12069" t="s">
        <v>7512</v>
      </c>
      <c r="C12069" s="2">
        <v>44046.071527777778</v>
      </c>
      <c r="D12069" s="2">
        <v>44046.1</v>
      </c>
      <c r="E12069" t="s">
        <v>8038</v>
      </c>
    </row>
    <row r="12070" spans="1:5" x14ac:dyDescent="0.2">
      <c r="A12070" t="s">
        <v>7511</v>
      </c>
      <c r="B12070" t="s">
        <v>7512</v>
      </c>
      <c r="C12070" s="2">
        <v>44046.071527777778</v>
      </c>
      <c r="D12070" s="2">
        <v>44046.1</v>
      </c>
      <c r="E12070" t="s">
        <v>8039</v>
      </c>
    </row>
    <row r="12071" spans="1:5" x14ac:dyDescent="0.2">
      <c r="A12071" t="s">
        <v>7511</v>
      </c>
      <c r="B12071" t="s">
        <v>7512</v>
      </c>
      <c r="C12071" s="2">
        <v>44046.071527777778</v>
      </c>
      <c r="D12071" s="2">
        <v>44046.1</v>
      </c>
      <c r="E12071" t="s">
        <v>2075</v>
      </c>
    </row>
    <row r="12072" spans="1:5" x14ac:dyDescent="0.2">
      <c r="A12072" t="s">
        <v>7511</v>
      </c>
      <c r="B12072" t="s">
        <v>7512</v>
      </c>
      <c r="C12072" s="2">
        <v>44046.071527777778</v>
      </c>
      <c r="D12072" s="2">
        <v>44046.1</v>
      </c>
      <c r="E12072" t="s">
        <v>2076</v>
      </c>
    </row>
    <row r="12073" spans="1:5" x14ac:dyDescent="0.2">
      <c r="A12073" t="s">
        <v>7511</v>
      </c>
      <c r="B12073" t="s">
        <v>7512</v>
      </c>
      <c r="C12073" s="2">
        <v>44046.071527777778</v>
      </c>
      <c r="D12073" s="2">
        <v>44046.1</v>
      </c>
      <c r="E12073" t="s">
        <v>2081</v>
      </c>
    </row>
    <row r="12074" spans="1:5" x14ac:dyDescent="0.2">
      <c r="A12074" t="s">
        <v>7511</v>
      </c>
      <c r="B12074" t="s">
        <v>7512</v>
      </c>
      <c r="C12074" s="2">
        <v>44046.071527777778</v>
      </c>
      <c r="D12074" s="2">
        <v>44046.1</v>
      </c>
      <c r="E12074" t="s">
        <v>6091</v>
      </c>
    </row>
    <row r="12075" spans="1:5" x14ac:dyDescent="0.2">
      <c r="A12075" t="s">
        <v>7511</v>
      </c>
      <c r="B12075" t="s">
        <v>7512</v>
      </c>
      <c r="C12075" s="2">
        <v>44046.071527777778</v>
      </c>
      <c r="D12075" s="2">
        <v>44046.1</v>
      </c>
      <c r="E12075" t="s">
        <v>2082</v>
      </c>
    </row>
    <row r="12076" spans="1:5" x14ac:dyDescent="0.2">
      <c r="A12076" t="s">
        <v>7511</v>
      </c>
      <c r="B12076" t="s">
        <v>7512</v>
      </c>
      <c r="C12076" s="2">
        <v>44046.071527777778</v>
      </c>
      <c r="D12076" s="2">
        <v>44046.1</v>
      </c>
      <c r="E12076" t="s">
        <v>2083</v>
      </c>
    </row>
    <row r="12077" spans="1:5" x14ac:dyDescent="0.2">
      <c r="A12077" t="s">
        <v>7511</v>
      </c>
      <c r="B12077" t="s">
        <v>7512</v>
      </c>
      <c r="C12077" s="2">
        <v>44046.071527777778</v>
      </c>
      <c r="D12077" s="2">
        <v>44046.1</v>
      </c>
      <c r="E12077" t="s">
        <v>2084</v>
      </c>
    </row>
    <row r="12078" spans="1:5" x14ac:dyDescent="0.2">
      <c r="A12078" t="s">
        <v>7511</v>
      </c>
      <c r="B12078" t="s">
        <v>7512</v>
      </c>
      <c r="C12078" s="2">
        <v>44046.071527777778</v>
      </c>
      <c r="D12078" s="2">
        <v>44046.1</v>
      </c>
      <c r="E12078" t="s">
        <v>8040</v>
      </c>
    </row>
    <row r="12079" spans="1:5" x14ac:dyDescent="0.2">
      <c r="A12079" t="s">
        <v>7511</v>
      </c>
      <c r="B12079" t="s">
        <v>7512</v>
      </c>
      <c r="C12079" s="2">
        <v>44046.071527777778</v>
      </c>
      <c r="D12079" s="2">
        <v>44046.1</v>
      </c>
      <c r="E12079" t="s">
        <v>6093</v>
      </c>
    </row>
    <row r="12080" spans="1:5" x14ac:dyDescent="0.2">
      <c r="A12080" t="s">
        <v>7511</v>
      </c>
      <c r="B12080" t="s">
        <v>7512</v>
      </c>
      <c r="C12080" s="2">
        <v>44046.071527777778</v>
      </c>
      <c r="D12080" s="2">
        <v>44046.1</v>
      </c>
      <c r="E12080" t="s">
        <v>2086</v>
      </c>
    </row>
    <row r="12081" spans="1:5" x14ac:dyDescent="0.2">
      <c r="A12081" t="s">
        <v>7511</v>
      </c>
      <c r="B12081" t="s">
        <v>7512</v>
      </c>
      <c r="C12081" s="2">
        <v>44046.071527777778</v>
      </c>
      <c r="D12081" s="2">
        <v>44046.1</v>
      </c>
      <c r="E12081" t="s">
        <v>2087</v>
      </c>
    </row>
    <row r="12082" spans="1:5" x14ac:dyDescent="0.2">
      <c r="A12082" t="s">
        <v>7511</v>
      </c>
      <c r="B12082" t="s">
        <v>7512</v>
      </c>
      <c r="C12082" s="2">
        <v>44046.071527777778</v>
      </c>
      <c r="D12082" s="2">
        <v>44046.1</v>
      </c>
      <c r="E12082" t="s">
        <v>2089</v>
      </c>
    </row>
    <row r="12083" spans="1:5" x14ac:dyDescent="0.2">
      <c r="A12083" t="s">
        <v>7511</v>
      </c>
      <c r="B12083" t="s">
        <v>7512</v>
      </c>
      <c r="C12083" s="2">
        <v>44046.071527777778</v>
      </c>
      <c r="D12083" s="2">
        <v>44046.1</v>
      </c>
      <c r="E12083" t="s">
        <v>2090</v>
      </c>
    </row>
    <row r="12084" spans="1:5" x14ac:dyDescent="0.2">
      <c r="A12084" t="s">
        <v>7511</v>
      </c>
      <c r="B12084" t="s">
        <v>7512</v>
      </c>
      <c r="C12084" s="2">
        <v>44046.071527777778</v>
      </c>
      <c r="D12084" s="2">
        <v>44046.1</v>
      </c>
      <c r="E12084" t="s">
        <v>2091</v>
      </c>
    </row>
    <row r="12085" spans="1:5" x14ac:dyDescent="0.2">
      <c r="A12085" t="s">
        <v>7511</v>
      </c>
      <c r="B12085" t="s">
        <v>7512</v>
      </c>
      <c r="C12085" s="2">
        <v>44046.071527777778</v>
      </c>
      <c r="D12085" s="2">
        <v>44046.1</v>
      </c>
      <c r="E12085" t="s">
        <v>2092</v>
      </c>
    </row>
    <row r="12086" spans="1:5" x14ac:dyDescent="0.2">
      <c r="A12086" t="s">
        <v>7511</v>
      </c>
      <c r="B12086" t="s">
        <v>7512</v>
      </c>
      <c r="C12086" s="2">
        <v>44046.071527777778</v>
      </c>
      <c r="D12086" s="2">
        <v>44046.1</v>
      </c>
      <c r="E12086" t="s">
        <v>6096</v>
      </c>
    </row>
    <row r="12087" spans="1:5" x14ac:dyDescent="0.2">
      <c r="A12087" t="s">
        <v>7511</v>
      </c>
      <c r="B12087" t="s">
        <v>7512</v>
      </c>
      <c r="C12087" s="2">
        <v>44046.071527777778</v>
      </c>
      <c r="D12087" s="2">
        <v>44046.1</v>
      </c>
      <c r="E12087" t="s">
        <v>2095</v>
      </c>
    </row>
    <row r="12088" spans="1:5" x14ac:dyDescent="0.2">
      <c r="A12088" t="s">
        <v>7511</v>
      </c>
      <c r="B12088" t="s">
        <v>7512</v>
      </c>
      <c r="C12088" s="2">
        <v>44046.071527777778</v>
      </c>
      <c r="D12088" s="2">
        <v>44046.1</v>
      </c>
      <c r="E12088" t="s">
        <v>6097</v>
      </c>
    </row>
    <row r="12089" spans="1:5" x14ac:dyDescent="0.2">
      <c r="A12089" t="s">
        <v>7511</v>
      </c>
      <c r="B12089" t="s">
        <v>7512</v>
      </c>
      <c r="C12089" s="2">
        <v>44046.071527777778</v>
      </c>
      <c r="D12089" s="2">
        <v>44046.1</v>
      </c>
      <c r="E12089" t="s">
        <v>8041</v>
      </c>
    </row>
    <row r="12090" spans="1:5" x14ac:dyDescent="0.2">
      <c r="A12090" t="s">
        <v>7511</v>
      </c>
      <c r="B12090" t="s">
        <v>7512</v>
      </c>
      <c r="C12090" s="2">
        <v>44046.071527777778</v>
      </c>
      <c r="D12090" s="2">
        <v>44046.1</v>
      </c>
      <c r="E12090" t="s">
        <v>6099</v>
      </c>
    </row>
    <row r="12091" spans="1:5" x14ac:dyDescent="0.2">
      <c r="A12091" t="s">
        <v>7511</v>
      </c>
      <c r="B12091" t="s">
        <v>7512</v>
      </c>
      <c r="C12091" s="2">
        <v>44046.071527777778</v>
      </c>
      <c r="D12091" s="2">
        <v>44046.1</v>
      </c>
      <c r="E12091" t="s">
        <v>8042</v>
      </c>
    </row>
    <row r="12092" spans="1:5" x14ac:dyDescent="0.2">
      <c r="A12092" t="s">
        <v>7511</v>
      </c>
      <c r="B12092" t="s">
        <v>7512</v>
      </c>
      <c r="C12092" s="2">
        <v>44046.071527777778</v>
      </c>
      <c r="D12092" s="2">
        <v>44046.1</v>
      </c>
      <c r="E12092" t="s">
        <v>6100</v>
      </c>
    </row>
    <row r="12093" spans="1:5" x14ac:dyDescent="0.2">
      <c r="A12093" t="s">
        <v>7511</v>
      </c>
      <c r="B12093" t="s">
        <v>7512</v>
      </c>
      <c r="C12093" s="2">
        <v>44046.071527777778</v>
      </c>
      <c r="D12093" s="2">
        <v>44046.1</v>
      </c>
      <c r="E12093" t="s">
        <v>2099</v>
      </c>
    </row>
    <row r="12094" spans="1:5" x14ac:dyDescent="0.2">
      <c r="A12094" t="s">
        <v>7511</v>
      </c>
      <c r="B12094" t="s">
        <v>7512</v>
      </c>
      <c r="C12094" s="2">
        <v>44046.071527777778</v>
      </c>
      <c r="D12094" s="2">
        <v>44046.1</v>
      </c>
      <c r="E12094" t="s">
        <v>8043</v>
      </c>
    </row>
    <row r="12095" spans="1:5" x14ac:dyDescent="0.2">
      <c r="A12095" t="s">
        <v>7511</v>
      </c>
      <c r="B12095" t="s">
        <v>7512</v>
      </c>
      <c r="C12095" s="2">
        <v>44046.071527777778</v>
      </c>
      <c r="D12095" s="2">
        <v>44046.1</v>
      </c>
      <c r="E12095" t="s">
        <v>2102</v>
      </c>
    </row>
    <row r="12096" spans="1:5" x14ac:dyDescent="0.2">
      <c r="A12096" t="s">
        <v>7511</v>
      </c>
      <c r="B12096" t="s">
        <v>7512</v>
      </c>
      <c r="C12096" s="2">
        <v>44046.071527777778</v>
      </c>
      <c r="D12096" s="2">
        <v>44046.1</v>
      </c>
      <c r="E12096" t="s">
        <v>6102</v>
      </c>
    </row>
    <row r="12097" spans="1:5" x14ac:dyDescent="0.2">
      <c r="A12097" t="s">
        <v>7511</v>
      </c>
      <c r="B12097" t="s">
        <v>7512</v>
      </c>
      <c r="C12097" s="2">
        <v>44046.071527777778</v>
      </c>
      <c r="D12097" s="2">
        <v>44046.1</v>
      </c>
      <c r="E12097" t="s">
        <v>2104</v>
      </c>
    </row>
    <row r="12098" spans="1:5" x14ac:dyDescent="0.2">
      <c r="A12098" t="s">
        <v>7511</v>
      </c>
      <c r="B12098" t="s">
        <v>7512</v>
      </c>
      <c r="C12098" s="2">
        <v>44046.071527777778</v>
      </c>
      <c r="D12098" s="2">
        <v>44046.1</v>
      </c>
      <c r="E12098" t="s">
        <v>2105</v>
      </c>
    </row>
    <row r="12099" spans="1:5" x14ac:dyDescent="0.2">
      <c r="A12099" t="s">
        <v>7511</v>
      </c>
      <c r="B12099" t="s">
        <v>7512</v>
      </c>
      <c r="C12099" s="2">
        <v>44046.071527777778</v>
      </c>
      <c r="D12099" s="2">
        <v>44046.1</v>
      </c>
      <c r="E12099" t="s">
        <v>6106</v>
      </c>
    </row>
    <row r="12100" spans="1:5" x14ac:dyDescent="0.2">
      <c r="A12100" t="s">
        <v>7511</v>
      </c>
      <c r="B12100" t="s">
        <v>7512</v>
      </c>
      <c r="C12100" s="2">
        <v>44046.071527777778</v>
      </c>
      <c r="D12100" s="2">
        <v>44046.1</v>
      </c>
      <c r="E12100" t="s">
        <v>2106</v>
      </c>
    </row>
    <row r="12101" spans="1:5" x14ac:dyDescent="0.2">
      <c r="A12101" t="s">
        <v>7511</v>
      </c>
      <c r="B12101" t="s">
        <v>7512</v>
      </c>
      <c r="C12101" s="2">
        <v>44046.071527777778</v>
      </c>
      <c r="D12101" s="2">
        <v>44046.1</v>
      </c>
      <c r="E12101" t="s">
        <v>2107</v>
      </c>
    </row>
    <row r="12102" spans="1:5" x14ac:dyDescent="0.2">
      <c r="A12102" t="s">
        <v>7511</v>
      </c>
      <c r="B12102" t="s">
        <v>7512</v>
      </c>
      <c r="C12102" s="2">
        <v>44046.071527777778</v>
      </c>
      <c r="D12102" s="2">
        <v>44046.1</v>
      </c>
      <c r="E12102" t="s">
        <v>6107</v>
      </c>
    </row>
    <row r="12103" spans="1:5" x14ac:dyDescent="0.2">
      <c r="A12103" t="s">
        <v>7511</v>
      </c>
      <c r="B12103" t="s">
        <v>7512</v>
      </c>
      <c r="C12103" s="2">
        <v>44046.071527777778</v>
      </c>
      <c r="D12103" s="2">
        <v>44046.1</v>
      </c>
      <c r="E12103" t="s">
        <v>8044</v>
      </c>
    </row>
    <row r="12104" spans="1:5" x14ac:dyDescent="0.2">
      <c r="A12104" t="s">
        <v>7511</v>
      </c>
      <c r="B12104" t="s">
        <v>7512</v>
      </c>
      <c r="C12104" s="2">
        <v>44046.071527777778</v>
      </c>
      <c r="D12104" s="2">
        <v>44046.1</v>
      </c>
      <c r="E12104" t="s">
        <v>2109</v>
      </c>
    </row>
    <row r="12105" spans="1:5" x14ac:dyDescent="0.2">
      <c r="A12105" t="s">
        <v>7511</v>
      </c>
      <c r="B12105" t="s">
        <v>7512</v>
      </c>
      <c r="C12105" s="2">
        <v>44046.071527777778</v>
      </c>
      <c r="D12105" s="2">
        <v>44046.1</v>
      </c>
      <c r="E12105" t="s">
        <v>8045</v>
      </c>
    </row>
    <row r="12106" spans="1:5" x14ac:dyDescent="0.2">
      <c r="A12106" t="s">
        <v>7511</v>
      </c>
      <c r="B12106" t="s">
        <v>7512</v>
      </c>
      <c r="C12106" s="2">
        <v>44046.071527777778</v>
      </c>
      <c r="D12106" s="2">
        <v>44046.1</v>
      </c>
      <c r="E12106" t="s">
        <v>6108</v>
      </c>
    </row>
    <row r="12107" spans="1:5" x14ac:dyDescent="0.2">
      <c r="A12107" t="s">
        <v>7511</v>
      </c>
      <c r="B12107" t="s">
        <v>7512</v>
      </c>
      <c r="C12107" s="2">
        <v>44046.071527777778</v>
      </c>
      <c r="D12107" s="2">
        <v>44046.1</v>
      </c>
      <c r="E12107" t="s">
        <v>6109</v>
      </c>
    </row>
    <row r="12108" spans="1:5" x14ac:dyDescent="0.2">
      <c r="A12108" t="s">
        <v>7511</v>
      </c>
      <c r="B12108" t="s">
        <v>7512</v>
      </c>
      <c r="C12108" s="2">
        <v>44046.071527777778</v>
      </c>
      <c r="D12108" s="2">
        <v>44046.1</v>
      </c>
      <c r="E12108" t="s">
        <v>8046</v>
      </c>
    </row>
    <row r="12109" spans="1:5" x14ac:dyDescent="0.2">
      <c r="A12109" t="s">
        <v>7511</v>
      </c>
      <c r="B12109" t="s">
        <v>7512</v>
      </c>
      <c r="C12109" s="2">
        <v>44046.071527777778</v>
      </c>
      <c r="D12109" s="2">
        <v>44046.1</v>
      </c>
      <c r="E12109" t="s">
        <v>8047</v>
      </c>
    </row>
    <row r="12110" spans="1:5" x14ac:dyDescent="0.2">
      <c r="A12110" t="s">
        <v>7511</v>
      </c>
      <c r="B12110" t="s">
        <v>7512</v>
      </c>
      <c r="C12110" s="2">
        <v>44046.071527777778</v>
      </c>
      <c r="D12110" s="2">
        <v>44046.1</v>
      </c>
      <c r="E12110" t="s">
        <v>8048</v>
      </c>
    </row>
    <row r="12111" spans="1:5" x14ac:dyDescent="0.2">
      <c r="A12111" t="s">
        <v>7511</v>
      </c>
      <c r="B12111" t="s">
        <v>7512</v>
      </c>
      <c r="C12111" s="2">
        <v>44046.071527777778</v>
      </c>
      <c r="D12111" s="2">
        <v>44046.1</v>
      </c>
      <c r="E12111" t="s">
        <v>8049</v>
      </c>
    </row>
    <row r="12112" spans="1:5" x14ac:dyDescent="0.2">
      <c r="A12112" t="s">
        <v>7511</v>
      </c>
      <c r="B12112" t="s">
        <v>7512</v>
      </c>
      <c r="C12112" s="2">
        <v>44046.071527777778</v>
      </c>
      <c r="D12112" s="2">
        <v>44046.1</v>
      </c>
      <c r="E12112" t="s">
        <v>8050</v>
      </c>
    </row>
    <row r="12113" spans="1:5" x14ac:dyDescent="0.2">
      <c r="A12113" t="s">
        <v>7511</v>
      </c>
      <c r="B12113" t="s">
        <v>7512</v>
      </c>
      <c r="C12113" s="2">
        <v>44046.071527777778</v>
      </c>
      <c r="D12113" s="2">
        <v>44046.1</v>
      </c>
      <c r="E12113" t="s">
        <v>2115</v>
      </c>
    </row>
    <row r="12114" spans="1:5" x14ac:dyDescent="0.2">
      <c r="A12114" t="s">
        <v>7511</v>
      </c>
      <c r="B12114" t="s">
        <v>7512</v>
      </c>
      <c r="C12114" s="2">
        <v>44046.071527777778</v>
      </c>
      <c r="D12114" s="2">
        <v>44046.1</v>
      </c>
      <c r="E12114" t="s">
        <v>8051</v>
      </c>
    </row>
    <row r="12115" spans="1:5" x14ac:dyDescent="0.2">
      <c r="A12115" t="s">
        <v>7511</v>
      </c>
      <c r="B12115" t="s">
        <v>7512</v>
      </c>
      <c r="C12115" s="2">
        <v>44046.071527777778</v>
      </c>
      <c r="D12115" s="2">
        <v>44046.1</v>
      </c>
      <c r="E12115" t="s">
        <v>6112</v>
      </c>
    </row>
    <row r="12116" spans="1:5" x14ac:dyDescent="0.2">
      <c r="A12116" t="s">
        <v>7511</v>
      </c>
      <c r="B12116" t="s">
        <v>7512</v>
      </c>
      <c r="C12116" s="2">
        <v>44046.071527777778</v>
      </c>
      <c r="D12116" s="2">
        <v>44046.1</v>
      </c>
      <c r="E12116" t="s">
        <v>2117</v>
      </c>
    </row>
    <row r="12117" spans="1:5" x14ac:dyDescent="0.2">
      <c r="A12117" t="s">
        <v>7511</v>
      </c>
      <c r="B12117" t="s">
        <v>7512</v>
      </c>
      <c r="C12117" s="2">
        <v>44046.071527777778</v>
      </c>
      <c r="D12117" s="2">
        <v>44046.1</v>
      </c>
      <c r="E12117" t="s">
        <v>8052</v>
      </c>
    </row>
    <row r="12118" spans="1:5" x14ac:dyDescent="0.2">
      <c r="A12118" t="s">
        <v>7511</v>
      </c>
      <c r="B12118" t="s">
        <v>7512</v>
      </c>
      <c r="C12118" s="2">
        <v>44046.071527777778</v>
      </c>
      <c r="D12118" s="2">
        <v>44046.1</v>
      </c>
      <c r="E12118" t="s">
        <v>2120</v>
      </c>
    </row>
    <row r="12119" spans="1:5" x14ac:dyDescent="0.2">
      <c r="A12119" t="s">
        <v>7511</v>
      </c>
      <c r="B12119" t="s">
        <v>7512</v>
      </c>
      <c r="C12119" s="2">
        <v>44046.071527777778</v>
      </c>
      <c r="D12119" s="2">
        <v>44046.1</v>
      </c>
      <c r="E12119" t="s">
        <v>2121</v>
      </c>
    </row>
    <row r="12120" spans="1:5" x14ac:dyDescent="0.2">
      <c r="A12120" t="s">
        <v>7511</v>
      </c>
      <c r="B12120" t="s">
        <v>7512</v>
      </c>
      <c r="C12120" s="2">
        <v>44046.071527777778</v>
      </c>
      <c r="D12120" s="2">
        <v>44046.1</v>
      </c>
      <c r="E12120" t="s">
        <v>8053</v>
      </c>
    </row>
    <row r="12121" spans="1:5" x14ac:dyDescent="0.2">
      <c r="A12121" t="s">
        <v>7511</v>
      </c>
      <c r="B12121" t="s">
        <v>7512</v>
      </c>
      <c r="C12121" s="2">
        <v>44046.071527777778</v>
      </c>
      <c r="D12121" s="2">
        <v>44046.1</v>
      </c>
      <c r="E12121" t="s">
        <v>2122</v>
      </c>
    </row>
    <row r="12122" spans="1:5" x14ac:dyDescent="0.2">
      <c r="A12122" t="s">
        <v>7511</v>
      </c>
      <c r="B12122" t="s">
        <v>7512</v>
      </c>
      <c r="C12122" s="2">
        <v>44046.071527777778</v>
      </c>
      <c r="D12122" s="2">
        <v>44046.1</v>
      </c>
      <c r="E12122" t="s">
        <v>6118</v>
      </c>
    </row>
    <row r="12123" spans="1:5" x14ac:dyDescent="0.2">
      <c r="A12123" t="s">
        <v>7511</v>
      </c>
      <c r="B12123" t="s">
        <v>7512</v>
      </c>
      <c r="C12123" s="2">
        <v>44046.071527777778</v>
      </c>
      <c r="D12123" s="2">
        <v>44046.1</v>
      </c>
      <c r="E12123" t="s">
        <v>2128</v>
      </c>
    </row>
    <row r="12124" spans="1:5" x14ac:dyDescent="0.2">
      <c r="A12124" t="s">
        <v>7511</v>
      </c>
      <c r="B12124" t="s">
        <v>7512</v>
      </c>
      <c r="C12124" s="2">
        <v>44046.071527777778</v>
      </c>
      <c r="D12124" s="2">
        <v>44046.1</v>
      </c>
      <c r="E12124" t="s">
        <v>6119</v>
      </c>
    </row>
    <row r="12125" spans="1:5" x14ac:dyDescent="0.2">
      <c r="A12125" t="s">
        <v>7511</v>
      </c>
      <c r="B12125" t="s">
        <v>7512</v>
      </c>
      <c r="C12125" s="2">
        <v>44046.071527777778</v>
      </c>
      <c r="D12125" s="2">
        <v>44046.1</v>
      </c>
      <c r="E12125" t="s">
        <v>6120</v>
      </c>
    </row>
    <row r="12126" spans="1:5" x14ac:dyDescent="0.2">
      <c r="A12126" t="s">
        <v>7511</v>
      </c>
      <c r="B12126" t="s">
        <v>7512</v>
      </c>
      <c r="C12126" s="2">
        <v>44046.071527777778</v>
      </c>
      <c r="D12126" s="2">
        <v>44046.1</v>
      </c>
      <c r="E12126" t="s">
        <v>8054</v>
      </c>
    </row>
    <row r="12127" spans="1:5" x14ac:dyDescent="0.2">
      <c r="A12127" t="s">
        <v>7511</v>
      </c>
      <c r="B12127" t="s">
        <v>7512</v>
      </c>
      <c r="C12127" s="2">
        <v>44046.071527777778</v>
      </c>
      <c r="D12127" s="2">
        <v>44046.1</v>
      </c>
      <c r="E12127" t="s">
        <v>2131</v>
      </c>
    </row>
    <row r="12128" spans="1:5" x14ac:dyDescent="0.2">
      <c r="A12128" t="s">
        <v>7511</v>
      </c>
      <c r="B12128" t="s">
        <v>7512</v>
      </c>
      <c r="C12128" s="2">
        <v>44046.071527777778</v>
      </c>
      <c r="D12128" s="2">
        <v>44046.1</v>
      </c>
      <c r="E12128" t="s">
        <v>2132</v>
      </c>
    </row>
    <row r="12129" spans="1:5" x14ac:dyDescent="0.2">
      <c r="A12129" t="s">
        <v>7511</v>
      </c>
      <c r="B12129" t="s">
        <v>7512</v>
      </c>
      <c r="C12129" s="2">
        <v>44046.071527777778</v>
      </c>
      <c r="D12129" s="2">
        <v>44046.1</v>
      </c>
      <c r="E12129" t="s">
        <v>6122</v>
      </c>
    </row>
    <row r="12130" spans="1:5" x14ac:dyDescent="0.2">
      <c r="A12130" t="s">
        <v>7511</v>
      </c>
      <c r="B12130" t="s">
        <v>7512</v>
      </c>
      <c r="C12130" s="2">
        <v>44046.071527777778</v>
      </c>
      <c r="D12130" s="2">
        <v>44046.1</v>
      </c>
      <c r="E12130" t="s">
        <v>2133</v>
      </c>
    </row>
    <row r="12131" spans="1:5" x14ac:dyDescent="0.2">
      <c r="A12131" t="s">
        <v>7511</v>
      </c>
      <c r="B12131" t="s">
        <v>7512</v>
      </c>
      <c r="C12131" s="2">
        <v>44046.071527777778</v>
      </c>
      <c r="D12131" s="2">
        <v>44046.1</v>
      </c>
      <c r="E12131" t="s">
        <v>8055</v>
      </c>
    </row>
    <row r="12132" spans="1:5" x14ac:dyDescent="0.2">
      <c r="A12132" t="s">
        <v>7511</v>
      </c>
      <c r="B12132" t="s">
        <v>7512</v>
      </c>
      <c r="C12132" s="2">
        <v>44046.071527777778</v>
      </c>
      <c r="D12132" s="2">
        <v>44046.1</v>
      </c>
      <c r="E12132" t="s">
        <v>2136</v>
      </c>
    </row>
    <row r="12133" spans="1:5" x14ac:dyDescent="0.2">
      <c r="A12133" t="s">
        <v>7511</v>
      </c>
      <c r="B12133" t="s">
        <v>7512</v>
      </c>
      <c r="C12133" s="2">
        <v>44046.071527777778</v>
      </c>
      <c r="D12133" s="2">
        <v>44046.1</v>
      </c>
      <c r="E12133" t="s">
        <v>6125</v>
      </c>
    </row>
    <row r="12134" spans="1:5" x14ac:dyDescent="0.2">
      <c r="A12134" t="s">
        <v>7511</v>
      </c>
      <c r="B12134" t="s">
        <v>7512</v>
      </c>
      <c r="C12134" s="2">
        <v>44046.071527777778</v>
      </c>
      <c r="D12134" s="2">
        <v>44046.1</v>
      </c>
      <c r="E12134" t="s">
        <v>2137</v>
      </c>
    </row>
    <row r="12135" spans="1:5" x14ac:dyDescent="0.2">
      <c r="A12135" t="s">
        <v>7511</v>
      </c>
      <c r="B12135" t="s">
        <v>7512</v>
      </c>
      <c r="C12135" s="2">
        <v>44046.071527777778</v>
      </c>
      <c r="D12135" s="2">
        <v>44046.1</v>
      </c>
      <c r="E12135" t="s">
        <v>2138</v>
      </c>
    </row>
    <row r="12136" spans="1:5" x14ac:dyDescent="0.2">
      <c r="A12136" t="s">
        <v>7511</v>
      </c>
      <c r="B12136" t="s">
        <v>7512</v>
      </c>
      <c r="C12136" s="2">
        <v>44046.071527777778</v>
      </c>
      <c r="D12136" s="2">
        <v>44046.1</v>
      </c>
      <c r="E12136" t="s">
        <v>2141</v>
      </c>
    </row>
    <row r="12137" spans="1:5" x14ac:dyDescent="0.2">
      <c r="A12137" t="s">
        <v>7511</v>
      </c>
      <c r="B12137" t="s">
        <v>7512</v>
      </c>
      <c r="C12137" s="2">
        <v>44046.071527777778</v>
      </c>
      <c r="D12137" s="2">
        <v>44046.1</v>
      </c>
      <c r="E12137" t="s">
        <v>2142</v>
      </c>
    </row>
    <row r="12138" spans="1:5" x14ac:dyDescent="0.2">
      <c r="A12138" t="s">
        <v>7511</v>
      </c>
      <c r="B12138" t="s">
        <v>7512</v>
      </c>
      <c r="C12138" s="2">
        <v>44046.071527777778</v>
      </c>
      <c r="D12138" s="2">
        <v>44046.1</v>
      </c>
      <c r="E12138" t="s">
        <v>2143</v>
      </c>
    </row>
    <row r="12139" spans="1:5" x14ac:dyDescent="0.2">
      <c r="A12139" t="s">
        <v>7511</v>
      </c>
      <c r="B12139" t="s">
        <v>7512</v>
      </c>
      <c r="C12139" s="2">
        <v>44046.071527777778</v>
      </c>
      <c r="D12139" s="2">
        <v>44046.1</v>
      </c>
      <c r="E12139" t="s">
        <v>2145</v>
      </c>
    </row>
    <row r="12140" spans="1:5" x14ac:dyDescent="0.2">
      <c r="A12140" t="s">
        <v>7511</v>
      </c>
      <c r="B12140" t="s">
        <v>7512</v>
      </c>
      <c r="C12140" s="2">
        <v>44046.071527777778</v>
      </c>
      <c r="D12140" s="2">
        <v>44046.1</v>
      </c>
      <c r="E12140" t="s">
        <v>2147</v>
      </c>
    </row>
    <row r="12141" spans="1:5" x14ac:dyDescent="0.2">
      <c r="A12141" t="s">
        <v>7511</v>
      </c>
      <c r="B12141" t="s">
        <v>7512</v>
      </c>
      <c r="C12141" s="2">
        <v>44046.071527777778</v>
      </c>
      <c r="D12141" s="2">
        <v>44046.1</v>
      </c>
      <c r="E12141" t="s">
        <v>8056</v>
      </c>
    </row>
    <row r="12142" spans="1:5" x14ac:dyDescent="0.2">
      <c r="A12142" t="s">
        <v>7511</v>
      </c>
      <c r="B12142" t="s">
        <v>7512</v>
      </c>
      <c r="C12142" s="2">
        <v>44046.071527777778</v>
      </c>
      <c r="D12142" s="2">
        <v>44046.1</v>
      </c>
      <c r="E12142" t="s">
        <v>2149</v>
      </c>
    </row>
    <row r="12143" spans="1:5" x14ac:dyDescent="0.2">
      <c r="A12143" t="s">
        <v>7511</v>
      </c>
      <c r="B12143" t="s">
        <v>7512</v>
      </c>
      <c r="C12143" s="2">
        <v>44046.071527777778</v>
      </c>
      <c r="D12143" s="2">
        <v>44046.1</v>
      </c>
      <c r="E12143" t="s">
        <v>2151</v>
      </c>
    </row>
    <row r="12144" spans="1:5" x14ac:dyDescent="0.2">
      <c r="A12144" t="s">
        <v>7511</v>
      </c>
      <c r="B12144" t="s">
        <v>7512</v>
      </c>
      <c r="C12144" s="2">
        <v>44046.071527777778</v>
      </c>
      <c r="D12144" s="2">
        <v>44046.1</v>
      </c>
      <c r="E12144" t="s">
        <v>6127</v>
      </c>
    </row>
    <row r="12145" spans="1:5" x14ac:dyDescent="0.2">
      <c r="A12145" t="s">
        <v>7511</v>
      </c>
      <c r="B12145" t="s">
        <v>7512</v>
      </c>
      <c r="C12145" s="2">
        <v>44046.071527777778</v>
      </c>
      <c r="D12145" s="2">
        <v>44046.1</v>
      </c>
      <c r="E12145" t="s">
        <v>6128</v>
      </c>
    </row>
    <row r="12146" spans="1:5" x14ac:dyDescent="0.2">
      <c r="A12146" t="s">
        <v>7511</v>
      </c>
      <c r="B12146" t="s">
        <v>7512</v>
      </c>
      <c r="C12146" s="2">
        <v>44046.071527777778</v>
      </c>
      <c r="D12146" s="2">
        <v>44046.1</v>
      </c>
      <c r="E12146" t="s">
        <v>2157</v>
      </c>
    </row>
    <row r="12147" spans="1:5" x14ac:dyDescent="0.2">
      <c r="A12147" t="s">
        <v>7511</v>
      </c>
      <c r="B12147" t="s">
        <v>7512</v>
      </c>
      <c r="C12147" s="2">
        <v>44046.071527777778</v>
      </c>
      <c r="D12147" s="2">
        <v>44046.1</v>
      </c>
      <c r="E12147" t="s">
        <v>2158</v>
      </c>
    </row>
    <row r="12148" spans="1:5" x14ac:dyDescent="0.2">
      <c r="A12148" t="s">
        <v>7511</v>
      </c>
      <c r="B12148" t="s">
        <v>7512</v>
      </c>
      <c r="C12148" s="2">
        <v>44046.071527777778</v>
      </c>
      <c r="D12148" s="2">
        <v>44046.1</v>
      </c>
      <c r="E12148" t="s">
        <v>2159</v>
      </c>
    </row>
    <row r="12149" spans="1:5" x14ac:dyDescent="0.2">
      <c r="A12149" t="s">
        <v>7511</v>
      </c>
      <c r="B12149" t="s">
        <v>7512</v>
      </c>
      <c r="C12149" s="2">
        <v>44046.071527777778</v>
      </c>
      <c r="D12149" s="2">
        <v>44046.1</v>
      </c>
      <c r="E12149" t="s">
        <v>2161</v>
      </c>
    </row>
    <row r="12150" spans="1:5" x14ac:dyDescent="0.2">
      <c r="A12150" t="s">
        <v>7511</v>
      </c>
      <c r="B12150" t="s">
        <v>7512</v>
      </c>
      <c r="C12150" s="2">
        <v>44046.071527777778</v>
      </c>
      <c r="D12150" s="2">
        <v>44046.1</v>
      </c>
      <c r="E12150" t="s">
        <v>2162</v>
      </c>
    </row>
    <row r="12151" spans="1:5" x14ac:dyDescent="0.2">
      <c r="A12151" t="s">
        <v>7511</v>
      </c>
      <c r="B12151" t="s">
        <v>7512</v>
      </c>
      <c r="C12151" s="2">
        <v>44046.071527777778</v>
      </c>
      <c r="D12151" s="2">
        <v>44046.1</v>
      </c>
      <c r="E12151" t="s">
        <v>2163</v>
      </c>
    </row>
    <row r="12152" spans="1:5" x14ac:dyDescent="0.2">
      <c r="A12152" t="s">
        <v>7511</v>
      </c>
      <c r="B12152" t="s">
        <v>7512</v>
      </c>
      <c r="C12152" s="2">
        <v>44046.071527777778</v>
      </c>
      <c r="D12152" s="2">
        <v>44046.1</v>
      </c>
      <c r="E12152" t="s">
        <v>2164</v>
      </c>
    </row>
    <row r="12153" spans="1:5" x14ac:dyDescent="0.2">
      <c r="A12153" t="s">
        <v>7511</v>
      </c>
      <c r="B12153" t="s">
        <v>7512</v>
      </c>
      <c r="C12153" s="2">
        <v>44046.071527777778</v>
      </c>
      <c r="D12153" s="2">
        <v>44046.1</v>
      </c>
      <c r="E12153" t="s">
        <v>2165</v>
      </c>
    </row>
    <row r="12154" spans="1:5" x14ac:dyDescent="0.2">
      <c r="A12154" t="s">
        <v>7511</v>
      </c>
      <c r="B12154" t="s">
        <v>7512</v>
      </c>
      <c r="C12154" s="2">
        <v>44046.071527777778</v>
      </c>
      <c r="D12154" s="2">
        <v>44046.1</v>
      </c>
      <c r="E12154" t="s">
        <v>2166</v>
      </c>
    </row>
    <row r="12155" spans="1:5" x14ac:dyDescent="0.2">
      <c r="A12155" t="s">
        <v>7511</v>
      </c>
      <c r="B12155" t="s">
        <v>7512</v>
      </c>
      <c r="C12155" s="2">
        <v>44046.071527777778</v>
      </c>
      <c r="D12155" s="2">
        <v>44046.1</v>
      </c>
      <c r="E12155" t="s">
        <v>6130</v>
      </c>
    </row>
    <row r="12156" spans="1:5" x14ac:dyDescent="0.2">
      <c r="A12156" t="s">
        <v>7511</v>
      </c>
      <c r="B12156" t="s">
        <v>7512</v>
      </c>
      <c r="C12156" s="2">
        <v>44046.071527777778</v>
      </c>
      <c r="D12156" s="2">
        <v>44046.1</v>
      </c>
      <c r="E12156" t="s">
        <v>6131</v>
      </c>
    </row>
    <row r="12157" spans="1:5" x14ac:dyDescent="0.2">
      <c r="A12157" t="s">
        <v>7511</v>
      </c>
      <c r="B12157" t="s">
        <v>7512</v>
      </c>
      <c r="C12157" s="2">
        <v>44046.071527777778</v>
      </c>
      <c r="D12157" s="2">
        <v>44046.1</v>
      </c>
      <c r="E12157" t="s">
        <v>6132</v>
      </c>
    </row>
    <row r="12158" spans="1:5" x14ac:dyDescent="0.2">
      <c r="A12158" t="s">
        <v>7511</v>
      </c>
      <c r="B12158" t="s">
        <v>7512</v>
      </c>
      <c r="C12158" s="2">
        <v>44046.071527777778</v>
      </c>
      <c r="D12158" s="2">
        <v>44046.1</v>
      </c>
      <c r="E12158" t="s">
        <v>6133</v>
      </c>
    </row>
    <row r="12159" spans="1:5" x14ac:dyDescent="0.2">
      <c r="A12159" t="s">
        <v>7511</v>
      </c>
      <c r="B12159" t="s">
        <v>7512</v>
      </c>
      <c r="C12159" s="2">
        <v>44046.071527777778</v>
      </c>
      <c r="D12159" s="2">
        <v>44046.1</v>
      </c>
      <c r="E12159" t="s">
        <v>2167</v>
      </c>
    </row>
    <row r="12160" spans="1:5" x14ac:dyDescent="0.2">
      <c r="A12160" t="s">
        <v>7511</v>
      </c>
      <c r="B12160" t="s">
        <v>7512</v>
      </c>
      <c r="C12160" s="2">
        <v>44046.071527777778</v>
      </c>
      <c r="D12160" s="2">
        <v>44046.1</v>
      </c>
      <c r="E12160" t="s">
        <v>2169</v>
      </c>
    </row>
    <row r="12161" spans="1:5" x14ac:dyDescent="0.2">
      <c r="A12161" t="s">
        <v>7511</v>
      </c>
      <c r="B12161" t="s">
        <v>7512</v>
      </c>
      <c r="C12161" s="2">
        <v>44046.071527777778</v>
      </c>
      <c r="D12161" s="2">
        <v>44046.1</v>
      </c>
      <c r="E12161" t="s">
        <v>6134</v>
      </c>
    </row>
    <row r="12162" spans="1:5" x14ac:dyDescent="0.2">
      <c r="A12162" t="s">
        <v>7511</v>
      </c>
      <c r="B12162" t="s">
        <v>7512</v>
      </c>
      <c r="C12162" s="2">
        <v>44046.071527777778</v>
      </c>
      <c r="D12162" s="2">
        <v>44046.1</v>
      </c>
      <c r="E12162" t="s">
        <v>6135</v>
      </c>
    </row>
    <row r="12163" spans="1:5" x14ac:dyDescent="0.2">
      <c r="A12163" t="s">
        <v>7511</v>
      </c>
      <c r="B12163" t="s">
        <v>7512</v>
      </c>
      <c r="C12163" s="2">
        <v>44046.071527777778</v>
      </c>
      <c r="D12163" s="2">
        <v>44046.1</v>
      </c>
      <c r="E12163" t="s">
        <v>8057</v>
      </c>
    </row>
    <row r="12164" spans="1:5" x14ac:dyDescent="0.2">
      <c r="A12164" t="s">
        <v>7511</v>
      </c>
      <c r="B12164" t="s">
        <v>7512</v>
      </c>
      <c r="C12164" s="2">
        <v>44046.071527777778</v>
      </c>
      <c r="D12164" s="2">
        <v>44046.1</v>
      </c>
      <c r="E12164" t="s">
        <v>6136</v>
      </c>
    </row>
    <row r="12165" spans="1:5" x14ac:dyDescent="0.2">
      <c r="A12165" t="s">
        <v>7511</v>
      </c>
      <c r="B12165" t="s">
        <v>7512</v>
      </c>
      <c r="C12165" s="2">
        <v>44046.071527777778</v>
      </c>
      <c r="D12165" s="2">
        <v>44046.1</v>
      </c>
      <c r="E12165" t="s">
        <v>8058</v>
      </c>
    </row>
    <row r="12166" spans="1:5" x14ac:dyDescent="0.2">
      <c r="A12166" t="s">
        <v>7511</v>
      </c>
      <c r="B12166" t="s">
        <v>7512</v>
      </c>
      <c r="C12166" s="2">
        <v>44046.071527777778</v>
      </c>
      <c r="D12166" s="2">
        <v>44046.1</v>
      </c>
      <c r="E12166" t="s">
        <v>6137</v>
      </c>
    </row>
    <row r="12167" spans="1:5" x14ac:dyDescent="0.2">
      <c r="A12167" t="s">
        <v>7511</v>
      </c>
      <c r="B12167" t="s">
        <v>7512</v>
      </c>
      <c r="C12167" s="2">
        <v>44046.071527777778</v>
      </c>
      <c r="D12167" s="2">
        <v>44046.1</v>
      </c>
      <c r="E12167" t="s">
        <v>6138</v>
      </c>
    </row>
    <row r="12168" spans="1:5" x14ac:dyDescent="0.2">
      <c r="A12168" t="s">
        <v>7511</v>
      </c>
      <c r="B12168" t="s">
        <v>7512</v>
      </c>
      <c r="C12168" s="2">
        <v>44046.071527777778</v>
      </c>
      <c r="D12168" s="2">
        <v>44046.1</v>
      </c>
      <c r="E12168" t="s">
        <v>6139</v>
      </c>
    </row>
    <row r="12169" spans="1:5" x14ac:dyDescent="0.2">
      <c r="A12169" t="s">
        <v>7511</v>
      </c>
      <c r="B12169" t="s">
        <v>7512</v>
      </c>
      <c r="C12169" s="2">
        <v>44046.071527777778</v>
      </c>
      <c r="D12169" s="2">
        <v>44046.1</v>
      </c>
      <c r="E12169" t="s">
        <v>2177</v>
      </c>
    </row>
    <row r="12170" spans="1:5" x14ac:dyDescent="0.2">
      <c r="A12170" t="s">
        <v>7511</v>
      </c>
      <c r="B12170" t="s">
        <v>7512</v>
      </c>
      <c r="C12170" s="2">
        <v>44046.071527777778</v>
      </c>
      <c r="D12170" s="2">
        <v>44046.1</v>
      </c>
      <c r="E12170" t="s">
        <v>2178</v>
      </c>
    </row>
    <row r="12171" spans="1:5" x14ac:dyDescent="0.2">
      <c r="A12171" t="s">
        <v>7511</v>
      </c>
      <c r="B12171" t="s">
        <v>7512</v>
      </c>
      <c r="C12171" s="2">
        <v>44046.071527777778</v>
      </c>
      <c r="D12171" s="2">
        <v>44046.1</v>
      </c>
      <c r="E12171" t="s">
        <v>2180</v>
      </c>
    </row>
    <row r="12172" spans="1:5" x14ac:dyDescent="0.2">
      <c r="A12172" t="s">
        <v>7511</v>
      </c>
      <c r="B12172" t="s">
        <v>7512</v>
      </c>
      <c r="C12172" s="2">
        <v>44046.071527777778</v>
      </c>
      <c r="D12172" s="2">
        <v>44046.1</v>
      </c>
      <c r="E12172" t="s">
        <v>2182</v>
      </c>
    </row>
    <row r="12173" spans="1:5" x14ac:dyDescent="0.2">
      <c r="A12173" t="s">
        <v>7511</v>
      </c>
      <c r="B12173" t="s">
        <v>7512</v>
      </c>
      <c r="C12173" s="2">
        <v>44046.071527777778</v>
      </c>
      <c r="D12173" s="2">
        <v>44046.1</v>
      </c>
      <c r="E12173" t="s">
        <v>6140</v>
      </c>
    </row>
    <row r="12174" spans="1:5" x14ac:dyDescent="0.2">
      <c r="A12174" t="s">
        <v>7511</v>
      </c>
      <c r="B12174" t="s">
        <v>7512</v>
      </c>
      <c r="C12174" s="2">
        <v>44046.071527777778</v>
      </c>
      <c r="D12174" s="2">
        <v>44046.1</v>
      </c>
      <c r="E12174" t="s">
        <v>6142</v>
      </c>
    </row>
    <row r="12175" spans="1:5" x14ac:dyDescent="0.2">
      <c r="A12175" t="s">
        <v>7511</v>
      </c>
      <c r="B12175" t="s">
        <v>7512</v>
      </c>
      <c r="C12175" s="2">
        <v>44046.071527777778</v>
      </c>
      <c r="D12175" s="2">
        <v>44046.1</v>
      </c>
      <c r="E12175" t="s">
        <v>2188</v>
      </c>
    </row>
    <row r="12176" spans="1:5" x14ac:dyDescent="0.2">
      <c r="A12176" t="s">
        <v>7511</v>
      </c>
      <c r="B12176" t="s">
        <v>7512</v>
      </c>
      <c r="C12176" s="2">
        <v>44046.071527777778</v>
      </c>
      <c r="D12176" s="2">
        <v>44046.1</v>
      </c>
      <c r="E12176" t="s">
        <v>6144</v>
      </c>
    </row>
    <row r="12177" spans="1:5" x14ac:dyDescent="0.2">
      <c r="A12177" t="s">
        <v>7511</v>
      </c>
      <c r="B12177" t="s">
        <v>7512</v>
      </c>
      <c r="C12177" s="2">
        <v>44046.071527777778</v>
      </c>
      <c r="D12177" s="2">
        <v>44046.1</v>
      </c>
      <c r="E12177" t="s">
        <v>2190</v>
      </c>
    </row>
    <row r="12178" spans="1:5" x14ac:dyDescent="0.2">
      <c r="A12178" t="s">
        <v>7511</v>
      </c>
      <c r="B12178" t="s">
        <v>7512</v>
      </c>
      <c r="C12178" s="2">
        <v>44046.071527777778</v>
      </c>
      <c r="D12178" s="2">
        <v>44046.1</v>
      </c>
      <c r="E12178" t="s">
        <v>8059</v>
      </c>
    </row>
    <row r="12179" spans="1:5" x14ac:dyDescent="0.2">
      <c r="A12179" t="s">
        <v>7511</v>
      </c>
      <c r="B12179" t="s">
        <v>7512</v>
      </c>
      <c r="C12179" s="2">
        <v>44046.071527777778</v>
      </c>
      <c r="D12179" s="2">
        <v>44046.1</v>
      </c>
      <c r="E12179" t="s">
        <v>2191</v>
      </c>
    </row>
    <row r="12180" spans="1:5" x14ac:dyDescent="0.2">
      <c r="A12180" t="s">
        <v>7511</v>
      </c>
      <c r="B12180" t="s">
        <v>7512</v>
      </c>
      <c r="C12180" s="2">
        <v>44046.071527777778</v>
      </c>
      <c r="D12180" s="2">
        <v>44046.1</v>
      </c>
      <c r="E12180" t="s">
        <v>2193</v>
      </c>
    </row>
    <row r="12181" spans="1:5" x14ac:dyDescent="0.2">
      <c r="A12181" t="s">
        <v>7511</v>
      </c>
      <c r="B12181" t="s">
        <v>7512</v>
      </c>
      <c r="C12181" s="2">
        <v>44046.071527777778</v>
      </c>
      <c r="D12181" s="2">
        <v>44046.1</v>
      </c>
      <c r="E12181" t="s">
        <v>6146</v>
      </c>
    </row>
    <row r="12182" spans="1:5" x14ac:dyDescent="0.2">
      <c r="A12182" t="s">
        <v>7511</v>
      </c>
      <c r="B12182" t="s">
        <v>7512</v>
      </c>
      <c r="C12182" s="2">
        <v>44046.071527777778</v>
      </c>
      <c r="D12182" s="2">
        <v>44046.1</v>
      </c>
      <c r="E12182" t="s">
        <v>2194</v>
      </c>
    </row>
    <row r="12183" spans="1:5" x14ac:dyDescent="0.2">
      <c r="A12183" t="s">
        <v>7511</v>
      </c>
      <c r="B12183" t="s">
        <v>7512</v>
      </c>
      <c r="C12183" s="2">
        <v>44046.071527777778</v>
      </c>
      <c r="D12183" s="2">
        <v>44046.1</v>
      </c>
      <c r="E12183" t="s">
        <v>8060</v>
      </c>
    </row>
    <row r="12184" spans="1:5" x14ac:dyDescent="0.2">
      <c r="A12184" t="s">
        <v>7511</v>
      </c>
      <c r="B12184" t="s">
        <v>7512</v>
      </c>
      <c r="C12184" s="2">
        <v>44046.071527777778</v>
      </c>
      <c r="D12184" s="2">
        <v>44046.1</v>
      </c>
      <c r="E12184" t="s">
        <v>2195</v>
      </c>
    </row>
    <row r="12185" spans="1:5" x14ac:dyDescent="0.2">
      <c r="A12185" t="s">
        <v>7511</v>
      </c>
      <c r="B12185" t="s">
        <v>7512</v>
      </c>
      <c r="C12185" s="2">
        <v>44046.071527777778</v>
      </c>
      <c r="D12185" s="2">
        <v>44046.1</v>
      </c>
      <c r="E12185" t="s">
        <v>2197</v>
      </c>
    </row>
    <row r="12186" spans="1:5" x14ac:dyDescent="0.2">
      <c r="A12186" t="s">
        <v>7511</v>
      </c>
      <c r="B12186" t="s">
        <v>7512</v>
      </c>
      <c r="C12186" s="2">
        <v>44046.071527777778</v>
      </c>
      <c r="D12186" s="2">
        <v>44046.1</v>
      </c>
      <c r="E12186" t="s">
        <v>2199</v>
      </c>
    </row>
    <row r="12187" spans="1:5" x14ac:dyDescent="0.2">
      <c r="A12187" t="s">
        <v>7511</v>
      </c>
      <c r="B12187" t="s">
        <v>7512</v>
      </c>
      <c r="C12187" s="2">
        <v>44046.071527777778</v>
      </c>
      <c r="D12187" s="2">
        <v>44046.1</v>
      </c>
      <c r="E12187" t="s">
        <v>8061</v>
      </c>
    </row>
    <row r="12188" spans="1:5" x14ac:dyDescent="0.2">
      <c r="A12188" t="s">
        <v>7511</v>
      </c>
      <c r="B12188" t="s">
        <v>7512</v>
      </c>
      <c r="C12188" s="2">
        <v>44046.071527777778</v>
      </c>
      <c r="D12188" s="2">
        <v>44046.1</v>
      </c>
      <c r="E12188" t="s">
        <v>2204</v>
      </c>
    </row>
    <row r="12189" spans="1:5" x14ac:dyDescent="0.2">
      <c r="A12189" t="s">
        <v>7511</v>
      </c>
      <c r="B12189" t="s">
        <v>7512</v>
      </c>
      <c r="C12189" s="2">
        <v>44046.071527777778</v>
      </c>
      <c r="D12189" s="2">
        <v>44046.1</v>
      </c>
      <c r="E12189" t="s">
        <v>8062</v>
      </c>
    </row>
    <row r="12190" spans="1:5" x14ac:dyDescent="0.2">
      <c r="A12190" t="s">
        <v>7511</v>
      </c>
      <c r="B12190" t="s">
        <v>7512</v>
      </c>
      <c r="C12190" s="2">
        <v>44046.071527777778</v>
      </c>
      <c r="D12190" s="2">
        <v>44046.1</v>
      </c>
      <c r="E12190" t="s">
        <v>2206</v>
      </c>
    </row>
    <row r="12191" spans="1:5" x14ac:dyDescent="0.2">
      <c r="A12191" t="s">
        <v>7511</v>
      </c>
      <c r="B12191" t="s">
        <v>7512</v>
      </c>
      <c r="C12191" s="2">
        <v>44046.071527777778</v>
      </c>
      <c r="D12191" s="2">
        <v>44046.1</v>
      </c>
      <c r="E12191" t="s">
        <v>2207</v>
      </c>
    </row>
    <row r="12192" spans="1:5" x14ac:dyDescent="0.2">
      <c r="A12192" t="s">
        <v>7511</v>
      </c>
      <c r="B12192" t="s">
        <v>7512</v>
      </c>
      <c r="C12192" s="2">
        <v>44046.071527777778</v>
      </c>
      <c r="D12192" s="2">
        <v>44046.1</v>
      </c>
      <c r="E12192" t="s">
        <v>6150</v>
      </c>
    </row>
    <row r="12193" spans="1:5" x14ac:dyDescent="0.2">
      <c r="A12193" t="s">
        <v>7511</v>
      </c>
      <c r="B12193" t="s">
        <v>7512</v>
      </c>
      <c r="C12193" s="2">
        <v>44046.071527777778</v>
      </c>
      <c r="D12193" s="2">
        <v>44046.1</v>
      </c>
      <c r="E12193" t="s">
        <v>2209</v>
      </c>
    </row>
    <row r="12194" spans="1:5" x14ac:dyDescent="0.2">
      <c r="A12194" t="s">
        <v>7511</v>
      </c>
      <c r="B12194" t="s">
        <v>7512</v>
      </c>
      <c r="C12194" s="2">
        <v>44046.071527777778</v>
      </c>
      <c r="D12194" s="2">
        <v>44046.1</v>
      </c>
      <c r="E12194" t="s">
        <v>2210</v>
      </c>
    </row>
    <row r="12195" spans="1:5" x14ac:dyDescent="0.2">
      <c r="A12195" t="s">
        <v>7511</v>
      </c>
      <c r="B12195" t="s">
        <v>7512</v>
      </c>
      <c r="C12195" s="2">
        <v>44046.071527777778</v>
      </c>
      <c r="D12195" s="2">
        <v>44046.1</v>
      </c>
      <c r="E12195" t="s">
        <v>6151</v>
      </c>
    </row>
    <row r="12196" spans="1:5" x14ac:dyDescent="0.2">
      <c r="A12196" t="s">
        <v>7511</v>
      </c>
      <c r="B12196" t="s">
        <v>7512</v>
      </c>
      <c r="C12196" s="2">
        <v>44046.071527777778</v>
      </c>
      <c r="D12196" s="2">
        <v>44046.1</v>
      </c>
      <c r="E12196" t="s">
        <v>6153</v>
      </c>
    </row>
    <row r="12197" spans="1:5" x14ac:dyDescent="0.2">
      <c r="A12197" t="s">
        <v>7511</v>
      </c>
      <c r="B12197" t="s">
        <v>7512</v>
      </c>
      <c r="C12197" s="2">
        <v>44046.071527777778</v>
      </c>
      <c r="D12197" s="2">
        <v>44046.1</v>
      </c>
      <c r="E12197" t="s">
        <v>2216</v>
      </c>
    </row>
    <row r="12198" spans="1:5" x14ac:dyDescent="0.2">
      <c r="A12198" t="s">
        <v>7511</v>
      </c>
      <c r="B12198" t="s">
        <v>7512</v>
      </c>
      <c r="C12198" s="2">
        <v>44046.071527777778</v>
      </c>
      <c r="D12198" s="2">
        <v>44046.1</v>
      </c>
      <c r="E12198" t="s">
        <v>2217</v>
      </c>
    </row>
    <row r="12199" spans="1:5" x14ac:dyDescent="0.2">
      <c r="A12199" t="s">
        <v>7511</v>
      </c>
      <c r="B12199" t="s">
        <v>7512</v>
      </c>
      <c r="C12199" s="2">
        <v>44046.071527777778</v>
      </c>
      <c r="D12199" s="2">
        <v>44046.1</v>
      </c>
      <c r="E12199" t="s">
        <v>8063</v>
      </c>
    </row>
    <row r="12200" spans="1:5" x14ac:dyDescent="0.2">
      <c r="A12200" t="s">
        <v>7511</v>
      </c>
      <c r="B12200" t="s">
        <v>7512</v>
      </c>
      <c r="C12200" s="2">
        <v>44046.071527777778</v>
      </c>
      <c r="D12200" s="2">
        <v>44046.1</v>
      </c>
      <c r="E12200" t="s">
        <v>6156</v>
      </c>
    </row>
    <row r="12201" spans="1:5" x14ac:dyDescent="0.2">
      <c r="A12201" t="s">
        <v>7511</v>
      </c>
      <c r="B12201" t="s">
        <v>7512</v>
      </c>
      <c r="C12201" s="2">
        <v>44046.071527777778</v>
      </c>
      <c r="D12201" s="2">
        <v>44046.1</v>
      </c>
      <c r="E12201" t="s">
        <v>6157</v>
      </c>
    </row>
    <row r="12202" spans="1:5" x14ac:dyDescent="0.2">
      <c r="A12202" t="s">
        <v>7511</v>
      </c>
      <c r="B12202" t="s">
        <v>7512</v>
      </c>
      <c r="C12202" s="2">
        <v>44046.071527777778</v>
      </c>
      <c r="D12202" s="2">
        <v>44046.1</v>
      </c>
      <c r="E12202" t="s">
        <v>8064</v>
      </c>
    </row>
    <row r="12203" spans="1:5" x14ac:dyDescent="0.2">
      <c r="A12203" t="s">
        <v>7511</v>
      </c>
      <c r="B12203" t="s">
        <v>7512</v>
      </c>
      <c r="C12203" s="2">
        <v>44046.071527777778</v>
      </c>
      <c r="D12203" s="2">
        <v>44046.1</v>
      </c>
      <c r="E12203" t="s">
        <v>6158</v>
      </c>
    </row>
    <row r="12204" spans="1:5" x14ac:dyDescent="0.2">
      <c r="A12204" t="s">
        <v>7511</v>
      </c>
      <c r="B12204" t="s">
        <v>7512</v>
      </c>
      <c r="C12204" s="2">
        <v>44046.071527777778</v>
      </c>
      <c r="D12204" s="2">
        <v>44046.1</v>
      </c>
      <c r="E12204" t="s">
        <v>8065</v>
      </c>
    </row>
    <row r="12205" spans="1:5" x14ac:dyDescent="0.2">
      <c r="A12205" t="s">
        <v>7511</v>
      </c>
      <c r="B12205" t="s">
        <v>7512</v>
      </c>
      <c r="C12205" s="2">
        <v>44046.071527777778</v>
      </c>
      <c r="D12205" s="2">
        <v>44046.1</v>
      </c>
      <c r="E12205" t="s">
        <v>6160</v>
      </c>
    </row>
    <row r="12206" spans="1:5" x14ac:dyDescent="0.2">
      <c r="A12206" t="s">
        <v>7511</v>
      </c>
      <c r="B12206" t="s">
        <v>7512</v>
      </c>
      <c r="C12206" s="2">
        <v>44046.071527777778</v>
      </c>
      <c r="D12206" s="2">
        <v>44046.1</v>
      </c>
      <c r="E12206" t="s">
        <v>2219</v>
      </c>
    </row>
    <row r="12207" spans="1:5" x14ac:dyDescent="0.2">
      <c r="A12207" t="s">
        <v>7511</v>
      </c>
      <c r="B12207" t="s">
        <v>7512</v>
      </c>
      <c r="C12207" s="2">
        <v>44046.071527777778</v>
      </c>
      <c r="D12207" s="2">
        <v>44046.1</v>
      </c>
      <c r="E12207" t="s">
        <v>2221</v>
      </c>
    </row>
    <row r="12208" spans="1:5" x14ac:dyDescent="0.2">
      <c r="A12208" t="s">
        <v>7511</v>
      </c>
      <c r="B12208" t="s">
        <v>7512</v>
      </c>
      <c r="C12208" s="2">
        <v>44046.071527777778</v>
      </c>
      <c r="D12208" s="2">
        <v>44046.1</v>
      </c>
      <c r="E12208" t="s">
        <v>2222</v>
      </c>
    </row>
    <row r="12209" spans="1:5" x14ac:dyDescent="0.2">
      <c r="A12209" t="s">
        <v>7511</v>
      </c>
      <c r="B12209" t="s">
        <v>7512</v>
      </c>
      <c r="C12209" s="2">
        <v>44046.071527777778</v>
      </c>
      <c r="D12209" s="2">
        <v>44046.1</v>
      </c>
      <c r="E12209" t="s">
        <v>2223</v>
      </c>
    </row>
    <row r="12210" spans="1:5" x14ac:dyDescent="0.2">
      <c r="A12210" t="s">
        <v>7511</v>
      </c>
      <c r="B12210" t="s">
        <v>7512</v>
      </c>
      <c r="C12210" s="2">
        <v>44046.071527777778</v>
      </c>
      <c r="D12210" s="2">
        <v>44046.1</v>
      </c>
      <c r="E12210" t="s">
        <v>6163</v>
      </c>
    </row>
    <row r="12211" spans="1:5" x14ac:dyDescent="0.2">
      <c r="A12211" t="s">
        <v>7511</v>
      </c>
      <c r="B12211" t="s">
        <v>7512</v>
      </c>
      <c r="C12211" s="2">
        <v>44046.071527777778</v>
      </c>
      <c r="D12211" s="2">
        <v>44046.1</v>
      </c>
      <c r="E12211" t="s">
        <v>8066</v>
      </c>
    </row>
    <row r="12212" spans="1:5" x14ac:dyDescent="0.2">
      <c r="A12212" t="s">
        <v>7511</v>
      </c>
      <c r="B12212" t="s">
        <v>7512</v>
      </c>
      <c r="C12212" s="2">
        <v>44046.071527777778</v>
      </c>
      <c r="D12212" s="2">
        <v>44046.1</v>
      </c>
      <c r="E12212" t="s">
        <v>8067</v>
      </c>
    </row>
    <row r="12213" spans="1:5" x14ac:dyDescent="0.2">
      <c r="A12213" t="s">
        <v>7511</v>
      </c>
      <c r="B12213" t="s">
        <v>7512</v>
      </c>
      <c r="C12213" s="2">
        <v>44046.071527777778</v>
      </c>
      <c r="D12213" s="2">
        <v>44046.1</v>
      </c>
      <c r="E12213" t="s">
        <v>2227</v>
      </c>
    </row>
    <row r="12214" spans="1:5" x14ac:dyDescent="0.2">
      <c r="A12214" t="s">
        <v>7511</v>
      </c>
      <c r="B12214" t="s">
        <v>7512</v>
      </c>
      <c r="C12214" s="2">
        <v>44046.071527777778</v>
      </c>
      <c r="D12214" s="2">
        <v>44046.1</v>
      </c>
      <c r="E12214" t="s">
        <v>6164</v>
      </c>
    </row>
    <row r="12215" spans="1:5" x14ac:dyDescent="0.2">
      <c r="A12215" t="s">
        <v>7511</v>
      </c>
      <c r="B12215" t="s">
        <v>7512</v>
      </c>
      <c r="C12215" s="2">
        <v>44046.071527777778</v>
      </c>
      <c r="D12215" s="2">
        <v>44046.1</v>
      </c>
      <c r="E12215" t="s">
        <v>2228</v>
      </c>
    </row>
    <row r="12216" spans="1:5" x14ac:dyDescent="0.2">
      <c r="A12216" t="s">
        <v>7511</v>
      </c>
      <c r="B12216" t="s">
        <v>7512</v>
      </c>
      <c r="C12216" s="2">
        <v>44046.071527777778</v>
      </c>
      <c r="D12216" s="2">
        <v>44046.1</v>
      </c>
      <c r="E12216" t="s">
        <v>6166</v>
      </c>
    </row>
    <row r="12217" spans="1:5" x14ac:dyDescent="0.2">
      <c r="A12217" t="s">
        <v>7511</v>
      </c>
      <c r="B12217" t="s">
        <v>7512</v>
      </c>
      <c r="C12217" s="2">
        <v>44046.071527777778</v>
      </c>
      <c r="D12217" s="2">
        <v>44046.1</v>
      </c>
      <c r="E12217" t="s">
        <v>2229</v>
      </c>
    </row>
    <row r="12218" spans="1:5" x14ac:dyDescent="0.2">
      <c r="A12218" t="s">
        <v>7511</v>
      </c>
      <c r="B12218" t="s">
        <v>7512</v>
      </c>
      <c r="C12218" s="2">
        <v>44046.071527777778</v>
      </c>
      <c r="D12218" s="2">
        <v>44046.1</v>
      </c>
      <c r="E12218" t="s">
        <v>2230</v>
      </c>
    </row>
    <row r="12219" spans="1:5" x14ac:dyDescent="0.2">
      <c r="A12219" t="s">
        <v>7511</v>
      </c>
      <c r="B12219" t="s">
        <v>7512</v>
      </c>
      <c r="C12219" s="2">
        <v>44046.071527777778</v>
      </c>
      <c r="D12219" s="2">
        <v>44046.1</v>
      </c>
      <c r="E12219" t="s">
        <v>8068</v>
      </c>
    </row>
    <row r="12220" spans="1:5" x14ac:dyDescent="0.2">
      <c r="A12220" t="s">
        <v>7511</v>
      </c>
      <c r="B12220" t="s">
        <v>7512</v>
      </c>
      <c r="C12220" s="2">
        <v>44046.071527777778</v>
      </c>
      <c r="D12220" s="2">
        <v>44046.1</v>
      </c>
      <c r="E12220" t="s">
        <v>2232</v>
      </c>
    </row>
    <row r="12221" spans="1:5" x14ac:dyDescent="0.2">
      <c r="A12221" t="s">
        <v>7511</v>
      </c>
      <c r="B12221" t="s">
        <v>7512</v>
      </c>
      <c r="C12221" s="2">
        <v>44046.071527777778</v>
      </c>
      <c r="D12221" s="2">
        <v>44046.1</v>
      </c>
      <c r="E12221" t="s">
        <v>8069</v>
      </c>
    </row>
    <row r="12222" spans="1:5" x14ac:dyDescent="0.2">
      <c r="A12222" t="s">
        <v>7511</v>
      </c>
      <c r="B12222" t="s">
        <v>7512</v>
      </c>
      <c r="C12222" s="2">
        <v>44046.071527777778</v>
      </c>
      <c r="D12222" s="2">
        <v>44046.1</v>
      </c>
      <c r="E12222" t="s">
        <v>6168</v>
      </c>
    </row>
    <row r="12223" spans="1:5" x14ac:dyDescent="0.2">
      <c r="A12223" t="s">
        <v>7511</v>
      </c>
      <c r="B12223" t="s">
        <v>7512</v>
      </c>
      <c r="C12223" s="2">
        <v>44046.071527777778</v>
      </c>
      <c r="D12223" s="2">
        <v>44046.1</v>
      </c>
      <c r="E12223" t="s">
        <v>2233</v>
      </c>
    </row>
    <row r="12224" spans="1:5" x14ac:dyDescent="0.2">
      <c r="A12224" t="s">
        <v>7511</v>
      </c>
      <c r="B12224" t="s">
        <v>7512</v>
      </c>
      <c r="C12224" s="2">
        <v>44046.071527777778</v>
      </c>
      <c r="D12224" s="2">
        <v>44046.1</v>
      </c>
      <c r="E12224" t="s">
        <v>2234</v>
      </c>
    </row>
    <row r="12225" spans="1:5" x14ac:dyDescent="0.2">
      <c r="A12225" t="s">
        <v>7511</v>
      </c>
      <c r="B12225" t="s">
        <v>7512</v>
      </c>
      <c r="C12225" s="2">
        <v>44046.071527777778</v>
      </c>
      <c r="D12225" s="2">
        <v>44046.1</v>
      </c>
      <c r="E12225" t="s">
        <v>2235</v>
      </c>
    </row>
    <row r="12226" spans="1:5" x14ac:dyDescent="0.2">
      <c r="A12226" t="s">
        <v>7511</v>
      </c>
      <c r="B12226" t="s">
        <v>7512</v>
      </c>
      <c r="C12226" s="2">
        <v>44046.071527777778</v>
      </c>
      <c r="D12226" s="2">
        <v>44046.1</v>
      </c>
      <c r="E12226" t="s">
        <v>2236</v>
      </c>
    </row>
    <row r="12227" spans="1:5" x14ac:dyDescent="0.2">
      <c r="A12227" t="s">
        <v>7511</v>
      </c>
      <c r="B12227" t="s">
        <v>7512</v>
      </c>
      <c r="C12227" s="2">
        <v>44046.071527777778</v>
      </c>
      <c r="D12227" s="2">
        <v>44046.1</v>
      </c>
      <c r="E12227" t="s">
        <v>2238</v>
      </c>
    </row>
    <row r="12228" spans="1:5" x14ac:dyDescent="0.2">
      <c r="A12228" t="s">
        <v>7511</v>
      </c>
      <c r="B12228" t="s">
        <v>7512</v>
      </c>
      <c r="C12228" s="2">
        <v>44046.071527777778</v>
      </c>
      <c r="D12228" s="2">
        <v>44046.1</v>
      </c>
      <c r="E12228" t="s">
        <v>2239</v>
      </c>
    </row>
    <row r="12229" spans="1:5" x14ac:dyDescent="0.2">
      <c r="A12229" t="s">
        <v>7511</v>
      </c>
      <c r="B12229" t="s">
        <v>7512</v>
      </c>
      <c r="C12229" s="2">
        <v>44046.071527777778</v>
      </c>
      <c r="D12229" s="2">
        <v>44046.1</v>
      </c>
      <c r="E12229" t="s">
        <v>2240</v>
      </c>
    </row>
    <row r="12230" spans="1:5" x14ac:dyDescent="0.2">
      <c r="A12230" t="s">
        <v>7511</v>
      </c>
      <c r="B12230" t="s">
        <v>7512</v>
      </c>
      <c r="C12230" s="2">
        <v>44046.071527777778</v>
      </c>
      <c r="D12230" s="2">
        <v>44046.1</v>
      </c>
      <c r="E12230" t="s">
        <v>2241</v>
      </c>
    </row>
    <row r="12231" spans="1:5" x14ac:dyDescent="0.2">
      <c r="A12231" t="s">
        <v>7511</v>
      </c>
      <c r="B12231" t="s">
        <v>7512</v>
      </c>
      <c r="C12231" s="2">
        <v>44046.071527777778</v>
      </c>
      <c r="D12231" s="2">
        <v>44046.1</v>
      </c>
      <c r="E12231" t="s">
        <v>6173</v>
      </c>
    </row>
    <row r="12232" spans="1:5" x14ac:dyDescent="0.2">
      <c r="A12232" t="s">
        <v>7511</v>
      </c>
      <c r="B12232" t="s">
        <v>7512</v>
      </c>
      <c r="C12232" s="2">
        <v>44046.071527777778</v>
      </c>
      <c r="D12232" s="2">
        <v>44046.1</v>
      </c>
      <c r="E12232" t="s">
        <v>8070</v>
      </c>
    </row>
    <row r="12233" spans="1:5" x14ac:dyDescent="0.2">
      <c r="A12233" t="s">
        <v>7511</v>
      </c>
      <c r="B12233" t="s">
        <v>7512</v>
      </c>
      <c r="C12233" s="2">
        <v>44046.071527777778</v>
      </c>
      <c r="D12233" s="2">
        <v>44046.1</v>
      </c>
      <c r="E12233" t="s">
        <v>8071</v>
      </c>
    </row>
    <row r="12234" spans="1:5" x14ac:dyDescent="0.2">
      <c r="A12234" t="s">
        <v>7511</v>
      </c>
      <c r="B12234" t="s">
        <v>7512</v>
      </c>
      <c r="C12234" s="2">
        <v>44046.071527777778</v>
      </c>
      <c r="D12234" s="2">
        <v>44046.1</v>
      </c>
      <c r="E12234" t="s">
        <v>2244</v>
      </c>
    </row>
    <row r="12235" spans="1:5" x14ac:dyDescent="0.2">
      <c r="A12235" t="s">
        <v>7511</v>
      </c>
      <c r="B12235" t="s">
        <v>7512</v>
      </c>
      <c r="C12235" s="2">
        <v>44046.071527777778</v>
      </c>
      <c r="D12235" s="2">
        <v>44046.1</v>
      </c>
      <c r="E12235" t="s">
        <v>2246</v>
      </c>
    </row>
    <row r="12236" spans="1:5" x14ac:dyDescent="0.2">
      <c r="A12236" t="s">
        <v>7511</v>
      </c>
      <c r="B12236" t="s">
        <v>7512</v>
      </c>
      <c r="C12236" s="2">
        <v>44046.071527777778</v>
      </c>
      <c r="D12236" s="2">
        <v>44046.1</v>
      </c>
      <c r="E12236" t="s">
        <v>8072</v>
      </c>
    </row>
    <row r="12237" spans="1:5" x14ac:dyDescent="0.2">
      <c r="A12237" t="s">
        <v>7511</v>
      </c>
      <c r="B12237" t="s">
        <v>7512</v>
      </c>
      <c r="C12237" s="2">
        <v>44046.071527777778</v>
      </c>
      <c r="D12237" s="2">
        <v>44046.1</v>
      </c>
      <c r="E12237" t="s">
        <v>8073</v>
      </c>
    </row>
    <row r="12238" spans="1:5" x14ac:dyDescent="0.2">
      <c r="A12238" t="s">
        <v>7511</v>
      </c>
      <c r="B12238" t="s">
        <v>7512</v>
      </c>
      <c r="C12238" s="2">
        <v>44046.071527777778</v>
      </c>
      <c r="D12238" s="2">
        <v>44046.1</v>
      </c>
      <c r="E12238" t="s">
        <v>8074</v>
      </c>
    </row>
    <row r="12239" spans="1:5" x14ac:dyDescent="0.2">
      <c r="A12239" t="s">
        <v>7511</v>
      </c>
      <c r="B12239" t="s">
        <v>7512</v>
      </c>
      <c r="C12239" s="2">
        <v>44046.071527777778</v>
      </c>
      <c r="D12239" s="2">
        <v>44046.1</v>
      </c>
      <c r="E12239" t="s">
        <v>6174</v>
      </c>
    </row>
    <row r="12240" spans="1:5" x14ac:dyDescent="0.2">
      <c r="A12240" t="s">
        <v>7511</v>
      </c>
      <c r="B12240" t="s">
        <v>7512</v>
      </c>
      <c r="C12240" s="2">
        <v>44046.071527777778</v>
      </c>
      <c r="D12240" s="2">
        <v>44046.1</v>
      </c>
      <c r="E12240" t="s">
        <v>2250</v>
      </c>
    </row>
    <row r="12241" spans="1:5" x14ac:dyDescent="0.2">
      <c r="A12241" t="s">
        <v>7511</v>
      </c>
      <c r="B12241" t="s">
        <v>7512</v>
      </c>
      <c r="C12241" s="2">
        <v>44046.071527777778</v>
      </c>
      <c r="D12241" s="2">
        <v>44046.1</v>
      </c>
      <c r="E12241" t="s">
        <v>2251</v>
      </c>
    </row>
    <row r="12242" spans="1:5" x14ac:dyDescent="0.2">
      <c r="A12242" t="s">
        <v>7511</v>
      </c>
      <c r="B12242" t="s">
        <v>7512</v>
      </c>
      <c r="C12242" s="2">
        <v>44046.071527777778</v>
      </c>
      <c r="D12242" s="2">
        <v>44046.1</v>
      </c>
      <c r="E12242" t="s">
        <v>2253</v>
      </c>
    </row>
    <row r="12243" spans="1:5" x14ac:dyDescent="0.2">
      <c r="A12243" t="s">
        <v>7511</v>
      </c>
      <c r="B12243" t="s">
        <v>7512</v>
      </c>
      <c r="C12243" s="2">
        <v>44046.071527777778</v>
      </c>
      <c r="D12243" s="2">
        <v>44046.1</v>
      </c>
      <c r="E12243" t="s">
        <v>8075</v>
      </c>
    </row>
    <row r="12244" spans="1:5" x14ac:dyDescent="0.2">
      <c r="A12244" t="s">
        <v>7511</v>
      </c>
      <c r="B12244" t="s">
        <v>7512</v>
      </c>
      <c r="C12244" s="2">
        <v>44046.071527777778</v>
      </c>
      <c r="D12244" s="2">
        <v>44046.1</v>
      </c>
      <c r="E12244" t="s">
        <v>8076</v>
      </c>
    </row>
    <row r="12245" spans="1:5" x14ac:dyDescent="0.2">
      <c r="A12245" t="s">
        <v>7511</v>
      </c>
      <c r="B12245" t="s">
        <v>7512</v>
      </c>
      <c r="C12245" s="2">
        <v>44046.071527777778</v>
      </c>
      <c r="D12245" s="2">
        <v>44046.1</v>
      </c>
      <c r="E12245" t="s">
        <v>8077</v>
      </c>
    </row>
    <row r="12246" spans="1:5" x14ac:dyDescent="0.2">
      <c r="A12246" t="s">
        <v>7511</v>
      </c>
      <c r="B12246" t="s">
        <v>7512</v>
      </c>
      <c r="C12246" s="2">
        <v>44046.071527777778</v>
      </c>
      <c r="D12246" s="2">
        <v>44046.1</v>
      </c>
      <c r="E12246" t="s">
        <v>2257</v>
      </c>
    </row>
    <row r="12247" spans="1:5" x14ac:dyDescent="0.2">
      <c r="A12247" t="s">
        <v>7511</v>
      </c>
      <c r="B12247" t="s">
        <v>7512</v>
      </c>
      <c r="C12247" s="2">
        <v>44046.071527777778</v>
      </c>
      <c r="D12247" s="2">
        <v>44046.1</v>
      </c>
      <c r="E12247" t="s">
        <v>8078</v>
      </c>
    </row>
    <row r="12248" spans="1:5" x14ac:dyDescent="0.2">
      <c r="A12248" t="s">
        <v>7511</v>
      </c>
      <c r="B12248" t="s">
        <v>7512</v>
      </c>
      <c r="C12248" s="2">
        <v>44046.071527777778</v>
      </c>
      <c r="D12248" s="2">
        <v>44046.1</v>
      </c>
      <c r="E12248" t="s">
        <v>2258</v>
      </c>
    </row>
    <row r="12249" spans="1:5" x14ac:dyDescent="0.2">
      <c r="A12249" t="s">
        <v>7511</v>
      </c>
      <c r="B12249" t="s">
        <v>7512</v>
      </c>
      <c r="C12249" s="2">
        <v>44046.071527777778</v>
      </c>
      <c r="D12249" s="2">
        <v>44046.1</v>
      </c>
      <c r="E12249" t="s">
        <v>2260</v>
      </c>
    </row>
    <row r="12250" spans="1:5" x14ac:dyDescent="0.2">
      <c r="A12250" t="s">
        <v>7511</v>
      </c>
      <c r="B12250" t="s">
        <v>7512</v>
      </c>
      <c r="C12250" s="2">
        <v>44046.071527777778</v>
      </c>
      <c r="D12250" s="2">
        <v>44046.1</v>
      </c>
      <c r="E12250" t="s">
        <v>8079</v>
      </c>
    </row>
    <row r="12251" spans="1:5" x14ac:dyDescent="0.2">
      <c r="A12251" t="s">
        <v>7511</v>
      </c>
      <c r="B12251" t="s">
        <v>7512</v>
      </c>
      <c r="C12251" s="2">
        <v>44046.071527777778</v>
      </c>
      <c r="D12251" s="2">
        <v>44046.1</v>
      </c>
      <c r="E12251" t="s">
        <v>8080</v>
      </c>
    </row>
    <row r="12252" spans="1:5" x14ac:dyDescent="0.2">
      <c r="A12252" t="s">
        <v>7511</v>
      </c>
      <c r="B12252" t="s">
        <v>7512</v>
      </c>
      <c r="C12252" s="2">
        <v>44046.071527777778</v>
      </c>
      <c r="D12252" s="2">
        <v>44046.1</v>
      </c>
      <c r="E12252" t="s">
        <v>6175</v>
      </c>
    </row>
    <row r="12253" spans="1:5" x14ac:dyDescent="0.2">
      <c r="A12253" t="s">
        <v>7511</v>
      </c>
      <c r="B12253" t="s">
        <v>7512</v>
      </c>
      <c r="C12253" s="2">
        <v>44046.071527777778</v>
      </c>
      <c r="D12253" s="2">
        <v>44046.1</v>
      </c>
      <c r="E12253" t="s">
        <v>6176</v>
      </c>
    </row>
    <row r="12254" spans="1:5" x14ac:dyDescent="0.2">
      <c r="A12254" t="s">
        <v>7511</v>
      </c>
      <c r="B12254" t="s">
        <v>7512</v>
      </c>
      <c r="C12254" s="2">
        <v>44046.071527777778</v>
      </c>
      <c r="D12254" s="2">
        <v>44046.1</v>
      </c>
      <c r="E12254" t="s">
        <v>2263</v>
      </c>
    </row>
    <row r="12255" spans="1:5" x14ac:dyDescent="0.2">
      <c r="A12255" t="s">
        <v>7511</v>
      </c>
      <c r="B12255" t="s">
        <v>7512</v>
      </c>
      <c r="C12255" s="2">
        <v>44046.071527777778</v>
      </c>
      <c r="D12255" s="2">
        <v>44046.1</v>
      </c>
      <c r="E12255" t="s">
        <v>8081</v>
      </c>
    </row>
    <row r="12256" spans="1:5" x14ac:dyDescent="0.2">
      <c r="A12256" t="s">
        <v>7511</v>
      </c>
      <c r="B12256" t="s">
        <v>7512</v>
      </c>
      <c r="C12256" s="2">
        <v>44046.071527777778</v>
      </c>
      <c r="D12256" s="2">
        <v>44046.1</v>
      </c>
      <c r="E12256" t="s">
        <v>2266</v>
      </c>
    </row>
    <row r="12257" spans="1:5" x14ac:dyDescent="0.2">
      <c r="A12257" t="s">
        <v>7511</v>
      </c>
      <c r="B12257" t="s">
        <v>7512</v>
      </c>
      <c r="C12257" s="2">
        <v>44046.071527777778</v>
      </c>
      <c r="D12257" s="2">
        <v>44046.1</v>
      </c>
      <c r="E12257" t="s">
        <v>2267</v>
      </c>
    </row>
    <row r="12258" spans="1:5" x14ac:dyDescent="0.2">
      <c r="A12258" t="s">
        <v>7511</v>
      </c>
      <c r="B12258" t="s">
        <v>7512</v>
      </c>
      <c r="C12258" s="2">
        <v>44046.071527777778</v>
      </c>
      <c r="D12258" s="2">
        <v>44046.1</v>
      </c>
      <c r="E12258" t="s">
        <v>6178</v>
      </c>
    </row>
    <row r="12259" spans="1:5" x14ac:dyDescent="0.2">
      <c r="A12259" t="s">
        <v>7511</v>
      </c>
      <c r="B12259" t="s">
        <v>7512</v>
      </c>
      <c r="C12259" s="2">
        <v>44046.071527777778</v>
      </c>
      <c r="D12259" s="2">
        <v>44046.1</v>
      </c>
      <c r="E12259" t="s">
        <v>2269</v>
      </c>
    </row>
    <row r="12260" spans="1:5" x14ac:dyDescent="0.2">
      <c r="A12260" t="s">
        <v>7511</v>
      </c>
      <c r="B12260" t="s">
        <v>7512</v>
      </c>
      <c r="C12260" s="2">
        <v>44046.071527777778</v>
      </c>
      <c r="D12260" s="2">
        <v>44046.1</v>
      </c>
      <c r="E12260" t="s">
        <v>2270</v>
      </c>
    </row>
    <row r="12261" spans="1:5" x14ac:dyDescent="0.2">
      <c r="A12261" t="s">
        <v>7511</v>
      </c>
      <c r="B12261" t="s">
        <v>7512</v>
      </c>
      <c r="C12261" s="2">
        <v>44046.071527777778</v>
      </c>
      <c r="D12261" s="2">
        <v>44046.1</v>
      </c>
      <c r="E12261" t="s">
        <v>2271</v>
      </c>
    </row>
    <row r="12262" spans="1:5" x14ac:dyDescent="0.2">
      <c r="A12262" t="s">
        <v>7511</v>
      </c>
      <c r="B12262" t="s">
        <v>7512</v>
      </c>
      <c r="C12262" s="2">
        <v>44046.071527777778</v>
      </c>
      <c r="D12262" s="2">
        <v>44046.1</v>
      </c>
      <c r="E12262" t="s">
        <v>6181</v>
      </c>
    </row>
    <row r="12263" spans="1:5" x14ac:dyDescent="0.2">
      <c r="A12263" t="s">
        <v>7511</v>
      </c>
      <c r="B12263" t="s">
        <v>7512</v>
      </c>
      <c r="C12263" s="2">
        <v>44046.071527777778</v>
      </c>
      <c r="D12263" s="2">
        <v>44046.1</v>
      </c>
      <c r="E12263" t="s">
        <v>8082</v>
      </c>
    </row>
    <row r="12264" spans="1:5" x14ac:dyDescent="0.2">
      <c r="A12264" t="s">
        <v>7511</v>
      </c>
      <c r="B12264" t="s">
        <v>7512</v>
      </c>
      <c r="C12264" s="2">
        <v>44046.071527777778</v>
      </c>
      <c r="D12264" s="2">
        <v>44046.1</v>
      </c>
      <c r="E12264" t="s">
        <v>6182</v>
      </c>
    </row>
    <row r="12265" spans="1:5" x14ac:dyDescent="0.2">
      <c r="A12265" t="s">
        <v>7511</v>
      </c>
      <c r="B12265" t="s">
        <v>7512</v>
      </c>
      <c r="C12265" s="2">
        <v>44046.071527777778</v>
      </c>
      <c r="D12265" s="2">
        <v>44046.1</v>
      </c>
      <c r="E12265" t="s">
        <v>8083</v>
      </c>
    </row>
    <row r="12266" spans="1:5" x14ac:dyDescent="0.2">
      <c r="A12266" t="s">
        <v>7511</v>
      </c>
      <c r="B12266" t="s">
        <v>7512</v>
      </c>
      <c r="C12266" s="2">
        <v>44046.071527777778</v>
      </c>
      <c r="D12266" s="2">
        <v>44046.1</v>
      </c>
      <c r="E12266" t="s">
        <v>8084</v>
      </c>
    </row>
    <row r="12267" spans="1:5" x14ac:dyDescent="0.2">
      <c r="A12267" t="s">
        <v>7511</v>
      </c>
      <c r="B12267" t="s">
        <v>7512</v>
      </c>
      <c r="C12267" s="2">
        <v>44046.071527777778</v>
      </c>
      <c r="D12267" s="2">
        <v>44046.1</v>
      </c>
      <c r="E12267" t="s">
        <v>2273</v>
      </c>
    </row>
    <row r="12268" spans="1:5" x14ac:dyDescent="0.2">
      <c r="A12268" t="s">
        <v>7511</v>
      </c>
      <c r="B12268" t="s">
        <v>7512</v>
      </c>
      <c r="C12268" s="2">
        <v>44046.071527777778</v>
      </c>
      <c r="D12268" s="2">
        <v>44046.1</v>
      </c>
      <c r="E12268" t="s">
        <v>8085</v>
      </c>
    </row>
    <row r="12269" spans="1:5" x14ac:dyDescent="0.2">
      <c r="A12269" t="s">
        <v>7511</v>
      </c>
      <c r="B12269" t="s">
        <v>7512</v>
      </c>
      <c r="C12269" s="2">
        <v>44046.071527777778</v>
      </c>
      <c r="D12269" s="2">
        <v>44046.1</v>
      </c>
      <c r="E12269" t="s">
        <v>2277</v>
      </c>
    </row>
    <row r="12270" spans="1:5" x14ac:dyDescent="0.2">
      <c r="A12270" t="s">
        <v>7511</v>
      </c>
      <c r="B12270" t="s">
        <v>7512</v>
      </c>
      <c r="C12270" s="2">
        <v>44046.071527777778</v>
      </c>
      <c r="D12270" s="2">
        <v>44046.1</v>
      </c>
      <c r="E12270" t="s">
        <v>2278</v>
      </c>
    </row>
    <row r="12271" spans="1:5" x14ac:dyDescent="0.2">
      <c r="A12271" t="s">
        <v>7511</v>
      </c>
      <c r="B12271" t="s">
        <v>7512</v>
      </c>
      <c r="C12271" s="2">
        <v>44046.071527777778</v>
      </c>
      <c r="D12271" s="2">
        <v>44046.1</v>
      </c>
      <c r="E12271" t="s">
        <v>6183</v>
      </c>
    </row>
    <row r="12272" spans="1:5" x14ac:dyDescent="0.2">
      <c r="A12272" t="s">
        <v>7511</v>
      </c>
      <c r="B12272" t="s">
        <v>7512</v>
      </c>
      <c r="C12272" s="2">
        <v>44046.071527777778</v>
      </c>
      <c r="D12272" s="2">
        <v>44046.1</v>
      </c>
      <c r="E12272" t="s">
        <v>8086</v>
      </c>
    </row>
    <row r="12273" spans="1:5" x14ac:dyDescent="0.2">
      <c r="A12273" t="s">
        <v>7511</v>
      </c>
      <c r="B12273" t="s">
        <v>7512</v>
      </c>
      <c r="C12273" s="2">
        <v>44046.071527777778</v>
      </c>
      <c r="D12273" s="2">
        <v>44046.1</v>
      </c>
      <c r="E12273" t="s">
        <v>2279</v>
      </c>
    </row>
    <row r="12274" spans="1:5" x14ac:dyDescent="0.2">
      <c r="A12274" t="s">
        <v>7511</v>
      </c>
      <c r="B12274" t="s">
        <v>7512</v>
      </c>
      <c r="C12274" s="2">
        <v>44046.071527777778</v>
      </c>
      <c r="D12274" s="2">
        <v>44046.1</v>
      </c>
      <c r="E12274" t="s">
        <v>2280</v>
      </c>
    </row>
    <row r="12275" spans="1:5" x14ac:dyDescent="0.2">
      <c r="A12275" t="s">
        <v>7511</v>
      </c>
      <c r="B12275" t="s">
        <v>7512</v>
      </c>
      <c r="C12275" s="2">
        <v>44046.071527777778</v>
      </c>
      <c r="D12275" s="2">
        <v>44046.1</v>
      </c>
      <c r="E12275" t="s">
        <v>6185</v>
      </c>
    </row>
    <row r="12276" spans="1:5" x14ac:dyDescent="0.2">
      <c r="A12276" t="s">
        <v>7511</v>
      </c>
      <c r="B12276" t="s">
        <v>7512</v>
      </c>
      <c r="C12276" s="2">
        <v>44046.071527777778</v>
      </c>
      <c r="D12276" s="2">
        <v>44046.1</v>
      </c>
      <c r="E12276" t="s">
        <v>2282</v>
      </c>
    </row>
    <row r="12277" spans="1:5" x14ac:dyDescent="0.2">
      <c r="A12277" t="s">
        <v>7511</v>
      </c>
      <c r="B12277" t="s">
        <v>7512</v>
      </c>
      <c r="C12277" s="2">
        <v>44046.071527777778</v>
      </c>
      <c r="D12277" s="2">
        <v>44046.1</v>
      </c>
      <c r="E12277" t="s">
        <v>2283</v>
      </c>
    </row>
    <row r="12278" spans="1:5" x14ac:dyDescent="0.2">
      <c r="A12278" t="s">
        <v>7511</v>
      </c>
      <c r="B12278" t="s">
        <v>7512</v>
      </c>
      <c r="C12278" s="2">
        <v>44046.071527777778</v>
      </c>
      <c r="D12278" s="2">
        <v>44046.1</v>
      </c>
      <c r="E12278" t="s">
        <v>8087</v>
      </c>
    </row>
    <row r="12279" spans="1:5" x14ac:dyDescent="0.2">
      <c r="A12279" t="s">
        <v>7511</v>
      </c>
      <c r="B12279" t="s">
        <v>7512</v>
      </c>
      <c r="C12279" s="2">
        <v>44046.071527777778</v>
      </c>
      <c r="D12279" s="2">
        <v>44046.1</v>
      </c>
      <c r="E12279" t="s">
        <v>2289</v>
      </c>
    </row>
    <row r="12280" spans="1:5" x14ac:dyDescent="0.2">
      <c r="A12280" t="s">
        <v>7511</v>
      </c>
      <c r="B12280" t="s">
        <v>7512</v>
      </c>
      <c r="C12280" s="2">
        <v>44046.071527777778</v>
      </c>
      <c r="D12280" s="2">
        <v>44046.1</v>
      </c>
      <c r="E12280" t="s">
        <v>2290</v>
      </c>
    </row>
    <row r="12281" spans="1:5" x14ac:dyDescent="0.2">
      <c r="A12281" t="s">
        <v>7511</v>
      </c>
      <c r="B12281" t="s">
        <v>7512</v>
      </c>
      <c r="C12281" s="2">
        <v>44046.071527777778</v>
      </c>
      <c r="D12281" s="2">
        <v>44046.1</v>
      </c>
      <c r="E12281" t="s">
        <v>8088</v>
      </c>
    </row>
    <row r="12282" spans="1:5" x14ac:dyDescent="0.2">
      <c r="A12282" t="s">
        <v>7511</v>
      </c>
      <c r="B12282" t="s">
        <v>7512</v>
      </c>
      <c r="C12282" s="2">
        <v>44046.071527777778</v>
      </c>
      <c r="D12282" s="2">
        <v>44046.1</v>
      </c>
      <c r="E12282" t="s">
        <v>8089</v>
      </c>
    </row>
    <row r="12283" spans="1:5" x14ac:dyDescent="0.2">
      <c r="A12283" t="s">
        <v>7511</v>
      </c>
      <c r="B12283" t="s">
        <v>7512</v>
      </c>
      <c r="C12283" s="2">
        <v>44046.071527777778</v>
      </c>
      <c r="D12283" s="2">
        <v>44046.1</v>
      </c>
      <c r="E12283" t="s">
        <v>2293</v>
      </c>
    </row>
    <row r="12284" spans="1:5" x14ac:dyDescent="0.2">
      <c r="A12284" t="s">
        <v>7511</v>
      </c>
      <c r="B12284" t="s">
        <v>7512</v>
      </c>
      <c r="C12284" s="2">
        <v>44046.071527777778</v>
      </c>
      <c r="D12284" s="2">
        <v>44046.1</v>
      </c>
      <c r="E12284" t="s">
        <v>8090</v>
      </c>
    </row>
    <row r="12285" spans="1:5" x14ac:dyDescent="0.2">
      <c r="A12285" t="s">
        <v>7511</v>
      </c>
      <c r="B12285" t="s">
        <v>7512</v>
      </c>
      <c r="C12285" s="2">
        <v>44046.071527777778</v>
      </c>
      <c r="D12285" s="2">
        <v>44046.1</v>
      </c>
      <c r="E12285" t="s">
        <v>6189</v>
      </c>
    </row>
    <row r="12286" spans="1:5" x14ac:dyDescent="0.2">
      <c r="A12286" t="s">
        <v>7511</v>
      </c>
      <c r="B12286" t="s">
        <v>7512</v>
      </c>
      <c r="C12286" s="2">
        <v>44046.071527777778</v>
      </c>
      <c r="D12286" s="2">
        <v>44046.1</v>
      </c>
      <c r="E12286" t="s">
        <v>2296</v>
      </c>
    </row>
    <row r="12287" spans="1:5" x14ac:dyDescent="0.2">
      <c r="A12287" t="s">
        <v>7511</v>
      </c>
      <c r="B12287" t="s">
        <v>7512</v>
      </c>
      <c r="C12287" s="2">
        <v>44046.071527777778</v>
      </c>
      <c r="D12287" s="2">
        <v>44046.1</v>
      </c>
      <c r="E12287" t="s">
        <v>2297</v>
      </c>
    </row>
    <row r="12288" spans="1:5" x14ac:dyDescent="0.2">
      <c r="A12288" t="s">
        <v>7511</v>
      </c>
      <c r="B12288" t="s">
        <v>7512</v>
      </c>
      <c r="C12288" s="2">
        <v>44046.071527777778</v>
      </c>
      <c r="D12288" s="2">
        <v>44046.1</v>
      </c>
      <c r="E12288" t="s">
        <v>2298</v>
      </c>
    </row>
    <row r="12289" spans="1:5" x14ac:dyDescent="0.2">
      <c r="A12289" t="s">
        <v>7511</v>
      </c>
      <c r="B12289" t="s">
        <v>7512</v>
      </c>
      <c r="C12289" s="2">
        <v>44046.071527777778</v>
      </c>
      <c r="D12289" s="2">
        <v>44046.1</v>
      </c>
      <c r="E12289" t="s">
        <v>6190</v>
      </c>
    </row>
    <row r="12290" spans="1:5" x14ac:dyDescent="0.2">
      <c r="A12290" t="s">
        <v>7511</v>
      </c>
      <c r="B12290" t="s">
        <v>7512</v>
      </c>
      <c r="C12290" s="2">
        <v>44046.071527777778</v>
      </c>
      <c r="D12290" s="2">
        <v>44046.1</v>
      </c>
      <c r="E12290" t="s">
        <v>8091</v>
      </c>
    </row>
    <row r="12291" spans="1:5" x14ac:dyDescent="0.2">
      <c r="A12291" t="s">
        <v>7511</v>
      </c>
      <c r="B12291" t="s">
        <v>7512</v>
      </c>
      <c r="C12291" s="2">
        <v>44046.071527777778</v>
      </c>
      <c r="D12291" s="2">
        <v>44046.1</v>
      </c>
      <c r="E12291" t="s">
        <v>2299</v>
      </c>
    </row>
    <row r="12292" spans="1:5" x14ac:dyDescent="0.2">
      <c r="A12292" t="s">
        <v>7511</v>
      </c>
      <c r="B12292" t="s">
        <v>7512</v>
      </c>
      <c r="C12292" s="2">
        <v>44046.071527777778</v>
      </c>
      <c r="D12292" s="2">
        <v>44046.1</v>
      </c>
      <c r="E12292" t="s">
        <v>8092</v>
      </c>
    </row>
    <row r="12293" spans="1:5" x14ac:dyDescent="0.2">
      <c r="A12293" t="s">
        <v>7511</v>
      </c>
      <c r="B12293" t="s">
        <v>7512</v>
      </c>
      <c r="C12293" s="2">
        <v>44046.071527777778</v>
      </c>
      <c r="D12293" s="2">
        <v>44046.1</v>
      </c>
      <c r="E12293" t="s">
        <v>8093</v>
      </c>
    </row>
    <row r="12294" spans="1:5" x14ac:dyDescent="0.2">
      <c r="A12294" t="s">
        <v>7511</v>
      </c>
      <c r="B12294" t="s">
        <v>7512</v>
      </c>
      <c r="C12294" s="2">
        <v>44046.071527777778</v>
      </c>
      <c r="D12294" s="2">
        <v>44046.1</v>
      </c>
      <c r="E12294" t="s">
        <v>6191</v>
      </c>
    </row>
    <row r="12295" spans="1:5" x14ac:dyDescent="0.2">
      <c r="A12295" t="s">
        <v>7511</v>
      </c>
      <c r="B12295" t="s">
        <v>7512</v>
      </c>
      <c r="C12295" s="2">
        <v>44046.071527777778</v>
      </c>
      <c r="D12295" s="2">
        <v>44046.1</v>
      </c>
      <c r="E12295" t="s">
        <v>8094</v>
      </c>
    </row>
    <row r="12296" spans="1:5" x14ac:dyDescent="0.2">
      <c r="A12296" t="s">
        <v>7511</v>
      </c>
      <c r="B12296" t="s">
        <v>7512</v>
      </c>
      <c r="C12296" s="2">
        <v>44046.071527777778</v>
      </c>
      <c r="D12296" s="2">
        <v>44046.1</v>
      </c>
      <c r="E12296" t="s">
        <v>6195</v>
      </c>
    </row>
    <row r="12297" spans="1:5" x14ac:dyDescent="0.2">
      <c r="A12297" t="s">
        <v>7511</v>
      </c>
      <c r="B12297" t="s">
        <v>7512</v>
      </c>
      <c r="C12297" s="2">
        <v>44046.071527777778</v>
      </c>
      <c r="D12297" s="2">
        <v>44046.1</v>
      </c>
      <c r="E12297" t="s">
        <v>6196</v>
      </c>
    </row>
    <row r="12298" spans="1:5" x14ac:dyDescent="0.2">
      <c r="A12298" t="s">
        <v>7511</v>
      </c>
      <c r="B12298" t="s">
        <v>7512</v>
      </c>
      <c r="C12298" s="2">
        <v>44046.071527777778</v>
      </c>
      <c r="D12298" s="2">
        <v>44046.1</v>
      </c>
      <c r="E12298" t="s">
        <v>2302</v>
      </c>
    </row>
    <row r="12299" spans="1:5" x14ac:dyDescent="0.2">
      <c r="A12299" t="s">
        <v>7511</v>
      </c>
      <c r="B12299" t="s">
        <v>7512</v>
      </c>
      <c r="C12299" s="2">
        <v>44046.071527777778</v>
      </c>
      <c r="D12299" s="2">
        <v>44046.1</v>
      </c>
      <c r="E12299" t="s">
        <v>2304</v>
      </c>
    </row>
    <row r="12300" spans="1:5" x14ac:dyDescent="0.2">
      <c r="A12300" t="s">
        <v>7511</v>
      </c>
      <c r="B12300" t="s">
        <v>7512</v>
      </c>
      <c r="C12300" s="2">
        <v>44046.071527777778</v>
      </c>
      <c r="D12300" s="2">
        <v>44046.1</v>
      </c>
      <c r="E12300" t="s">
        <v>2305</v>
      </c>
    </row>
    <row r="12301" spans="1:5" x14ac:dyDescent="0.2">
      <c r="A12301" t="s">
        <v>7511</v>
      </c>
      <c r="B12301" t="s">
        <v>7512</v>
      </c>
      <c r="C12301" s="2">
        <v>44046.071527777778</v>
      </c>
      <c r="D12301" s="2">
        <v>44046.1</v>
      </c>
      <c r="E12301" t="s">
        <v>2306</v>
      </c>
    </row>
    <row r="12302" spans="1:5" x14ac:dyDescent="0.2">
      <c r="A12302" t="s">
        <v>7511</v>
      </c>
      <c r="B12302" t="s">
        <v>7512</v>
      </c>
      <c r="C12302" s="2">
        <v>44046.071527777778</v>
      </c>
      <c r="D12302" s="2">
        <v>44046.1</v>
      </c>
      <c r="E12302" t="s">
        <v>8095</v>
      </c>
    </row>
    <row r="12303" spans="1:5" x14ac:dyDescent="0.2">
      <c r="A12303" t="s">
        <v>7511</v>
      </c>
      <c r="B12303" t="s">
        <v>7512</v>
      </c>
      <c r="C12303" s="2">
        <v>44046.071527777778</v>
      </c>
      <c r="D12303" s="2">
        <v>44046.1</v>
      </c>
      <c r="E12303" t="s">
        <v>2307</v>
      </c>
    </row>
    <row r="12304" spans="1:5" x14ac:dyDescent="0.2">
      <c r="A12304" t="s">
        <v>7511</v>
      </c>
      <c r="B12304" t="s">
        <v>7512</v>
      </c>
      <c r="C12304" s="2">
        <v>44046.071527777778</v>
      </c>
      <c r="D12304" s="2">
        <v>44046.1</v>
      </c>
      <c r="E12304" t="s">
        <v>8096</v>
      </c>
    </row>
    <row r="12305" spans="1:5" x14ac:dyDescent="0.2">
      <c r="A12305" t="s">
        <v>7511</v>
      </c>
      <c r="B12305" t="s">
        <v>7512</v>
      </c>
      <c r="C12305" s="2">
        <v>44046.071527777778</v>
      </c>
      <c r="D12305" s="2">
        <v>44046.1</v>
      </c>
      <c r="E12305" t="s">
        <v>2309</v>
      </c>
    </row>
    <row r="12306" spans="1:5" x14ac:dyDescent="0.2">
      <c r="A12306" t="s">
        <v>7511</v>
      </c>
      <c r="B12306" t="s">
        <v>7512</v>
      </c>
      <c r="C12306" s="2">
        <v>44046.071527777778</v>
      </c>
      <c r="D12306" s="2">
        <v>44046.1</v>
      </c>
      <c r="E12306" t="s">
        <v>8097</v>
      </c>
    </row>
    <row r="12307" spans="1:5" x14ac:dyDescent="0.2">
      <c r="A12307" t="s">
        <v>7511</v>
      </c>
      <c r="B12307" t="s">
        <v>7512</v>
      </c>
      <c r="C12307" s="2">
        <v>44046.071527777778</v>
      </c>
      <c r="D12307" s="2">
        <v>44046.1</v>
      </c>
      <c r="E12307" t="s">
        <v>8098</v>
      </c>
    </row>
    <row r="12308" spans="1:5" x14ac:dyDescent="0.2">
      <c r="A12308" t="s">
        <v>7511</v>
      </c>
      <c r="B12308" t="s">
        <v>7512</v>
      </c>
      <c r="C12308" s="2">
        <v>44046.071527777778</v>
      </c>
      <c r="D12308" s="2">
        <v>44046.1</v>
      </c>
      <c r="E12308" t="s">
        <v>2312</v>
      </c>
    </row>
    <row r="12309" spans="1:5" x14ac:dyDescent="0.2">
      <c r="A12309" t="s">
        <v>7511</v>
      </c>
      <c r="B12309" t="s">
        <v>7512</v>
      </c>
      <c r="C12309" s="2">
        <v>44046.071527777778</v>
      </c>
      <c r="D12309" s="2">
        <v>44046.1</v>
      </c>
      <c r="E12309" t="s">
        <v>2314</v>
      </c>
    </row>
    <row r="12310" spans="1:5" x14ac:dyDescent="0.2">
      <c r="A12310" t="s">
        <v>7511</v>
      </c>
      <c r="B12310" t="s">
        <v>7512</v>
      </c>
      <c r="C12310" s="2">
        <v>44046.071527777778</v>
      </c>
      <c r="D12310" s="2">
        <v>44046.1</v>
      </c>
      <c r="E12310" t="s">
        <v>8099</v>
      </c>
    </row>
    <row r="12311" spans="1:5" x14ac:dyDescent="0.2">
      <c r="A12311" t="s">
        <v>7511</v>
      </c>
      <c r="B12311" t="s">
        <v>7512</v>
      </c>
      <c r="C12311" s="2">
        <v>44046.071527777778</v>
      </c>
      <c r="D12311" s="2">
        <v>44046.1</v>
      </c>
      <c r="E12311" t="s">
        <v>6203</v>
      </c>
    </row>
    <row r="12312" spans="1:5" x14ac:dyDescent="0.2">
      <c r="A12312" t="s">
        <v>7511</v>
      </c>
      <c r="B12312" t="s">
        <v>7512</v>
      </c>
      <c r="C12312" s="2">
        <v>44046.071527777778</v>
      </c>
      <c r="D12312" s="2">
        <v>44046.1</v>
      </c>
      <c r="E12312" t="s">
        <v>2315</v>
      </c>
    </row>
    <row r="12313" spans="1:5" x14ac:dyDescent="0.2">
      <c r="A12313" t="s">
        <v>7511</v>
      </c>
      <c r="B12313" t="s">
        <v>7512</v>
      </c>
      <c r="C12313" s="2">
        <v>44046.071527777778</v>
      </c>
      <c r="D12313" s="2">
        <v>44046.1</v>
      </c>
      <c r="E12313" t="s">
        <v>8100</v>
      </c>
    </row>
    <row r="12314" spans="1:5" x14ac:dyDescent="0.2">
      <c r="A12314" t="s">
        <v>7511</v>
      </c>
      <c r="B12314" t="s">
        <v>7512</v>
      </c>
      <c r="C12314" s="2">
        <v>44046.071527777778</v>
      </c>
      <c r="D12314" s="2">
        <v>44046.1</v>
      </c>
      <c r="E12314" t="s">
        <v>6205</v>
      </c>
    </row>
    <row r="12315" spans="1:5" x14ac:dyDescent="0.2">
      <c r="A12315" t="s">
        <v>7511</v>
      </c>
      <c r="B12315" t="s">
        <v>7512</v>
      </c>
      <c r="C12315" s="2">
        <v>44046.071527777778</v>
      </c>
      <c r="D12315" s="2">
        <v>44046.1</v>
      </c>
      <c r="E12315" t="s">
        <v>2317</v>
      </c>
    </row>
    <row r="12316" spans="1:5" x14ac:dyDescent="0.2">
      <c r="A12316" t="s">
        <v>7511</v>
      </c>
      <c r="B12316" t="s">
        <v>7512</v>
      </c>
      <c r="C12316" s="2">
        <v>44046.071527777778</v>
      </c>
      <c r="D12316" s="2">
        <v>44046.1</v>
      </c>
      <c r="E12316" t="s">
        <v>2318</v>
      </c>
    </row>
    <row r="12317" spans="1:5" x14ac:dyDescent="0.2">
      <c r="A12317" t="s">
        <v>7511</v>
      </c>
      <c r="B12317" t="s">
        <v>7512</v>
      </c>
      <c r="C12317" s="2">
        <v>44046.071527777778</v>
      </c>
      <c r="D12317" s="2">
        <v>44046.1</v>
      </c>
      <c r="E12317" t="s">
        <v>2319</v>
      </c>
    </row>
    <row r="12318" spans="1:5" x14ac:dyDescent="0.2">
      <c r="A12318" t="s">
        <v>7511</v>
      </c>
      <c r="B12318" t="s">
        <v>7512</v>
      </c>
      <c r="C12318" s="2">
        <v>44046.071527777778</v>
      </c>
      <c r="D12318" s="2">
        <v>44046.1</v>
      </c>
      <c r="E12318" t="s">
        <v>8101</v>
      </c>
    </row>
    <row r="12319" spans="1:5" x14ac:dyDescent="0.2">
      <c r="A12319" t="s">
        <v>7511</v>
      </c>
      <c r="B12319" t="s">
        <v>7512</v>
      </c>
      <c r="C12319" s="2">
        <v>44046.071527777778</v>
      </c>
      <c r="D12319" s="2">
        <v>44046.1</v>
      </c>
      <c r="E12319" t="s">
        <v>6206</v>
      </c>
    </row>
    <row r="12320" spans="1:5" x14ac:dyDescent="0.2">
      <c r="A12320" t="s">
        <v>7511</v>
      </c>
      <c r="B12320" t="s">
        <v>7512</v>
      </c>
      <c r="C12320" s="2">
        <v>44046.071527777778</v>
      </c>
      <c r="D12320" s="2">
        <v>44046.1</v>
      </c>
      <c r="E12320" t="s">
        <v>2320</v>
      </c>
    </row>
    <row r="12321" spans="1:5" x14ac:dyDescent="0.2">
      <c r="A12321" t="s">
        <v>7511</v>
      </c>
      <c r="B12321" t="s">
        <v>7512</v>
      </c>
      <c r="C12321" s="2">
        <v>44046.071527777778</v>
      </c>
      <c r="D12321" s="2">
        <v>44046.1</v>
      </c>
      <c r="E12321" t="s">
        <v>6207</v>
      </c>
    </row>
    <row r="12322" spans="1:5" x14ac:dyDescent="0.2">
      <c r="A12322" t="s">
        <v>7511</v>
      </c>
      <c r="B12322" t="s">
        <v>7512</v>
      </c>
      <c r="C12322" s="2">
        <v>44046.071527777778</v>
      </c>
      <c r="D12322" s="2">
        <v>44046.1</v>
      </c>
      <c r="E12322" t="s">
        <v>6208</v>
      </c>
    </row>
    <row r="12323" spans="1:5" x14ac:dyDescent="0.2">
      <c r="A12323" t="s">
        <v>7511</v>
      </c>
      <c r="B12323" t="s">
        <v>7512</v>
      </c>
      <c r="C12323" s="2">
        <v>44046.071527777778</v>
      </c>
      <c r="D12323" s="2">
        <v>44046.1</v>
      </c>
      <c r="E12323" t="s">
        <v>2321</v>
      </c>
    </row>
    <row r="12324" spans="1:5" x14ac:dyDescent="0.2">
      <c r="A12324" t="s">
        <v>7511</v>
      </c>
      <c r="B12324" t="s">
        <v>7512</v>
      </c>
      <c r="C12324" s="2">
        <v>44046.071527777778</v>
      </c>
      <c r="D12324" s="2">
        <v>44046.1</v>
      </c>
      <c r="E12324" t="s">
        <v>2322</v>
      </c>
    </row>
    <row r="12325" spans="1:5" x14ac:dyDescent="0.2">
      <c r="A12325" t="s">
        <v>7511</v>
      </c>
      <c r="B12325" t="s">
        <v>7512</v>
      </c>
      <c r="C12325" s="2">
        <v>44046.071527777778</v>
      </c>
      <c r="D12325" s="2">
        <v>44046.1</v>
      </c>
      <c r="E12325" t="s">
        <v>2325</v>
      </c>
    </row>
    <row r="12326" spans="1:5" x14ac:dyDescent="0.2">
      <c r="A12326" t="s">
        <v>7511</v>
      </c>
      <c r="B12326" t="s">
        <v>7512</v>
      </c>
      <c r="C12326" s="2">
        <v>44046.071527777778</v>
      </c>
      <c r="D12326" s="2">
        <v>44046.1</v>
      </c>
      <c r="E12326" t="s">
        <v>6210</v>
      </c>
    </row>
    <row r="12327" spans="1:5" x14ac:dyDescent="0.2">
      <c r="A12327" t="s">
        <v>7511</v>
      </c>
      <c r="B12327" t="s">
        <v>7512</v>
      </c>
      <c r="C12327" s="2">
        <v>44046.071527777778</v>
      </c>
      <c r="D12327" s="2">
        <v>44046.1</v>
      </c>
      <c r="E12327" t="s">
        <v>2327</v>
      </c>
    </row>
    <row r="12328" spans="1:5" x14ac:dyDescent="0.2">
      <c r="A12328" t="s">
        <v>7511</v>
      </c>
      <c r="B12328" t="s">
        <v>7512</v>
      </c>
      <c r="C12328" s="2">
        <v>44046.071527777778</v>
      </c>
      <c r="D12328" s="2">
        <v>44046.1</v>
      </c>
      <c r="E12328" t="s">
        <v>8102</v>
      </c>
    </row>
    <row r="12329" spans="1:5" x14ac:dyDescent="0.2">
      <c r="A12329" t="s">
        <v>7511</v>
      </c>
      <c r="B12329" t="s">
        <v>7512</v>
      </c>
      <c r="C12329" s="2">
        <v>44046.071527777778</v>
      </c>
      <c r="D12329" s="2">
        <v>44046.1</v>
      </c>
      <c r="E12329" t="s">
        <v>2329</v>
      </c>
    </row>
    <row r="12330" spans="1:5" x14ac:dyDescent="0.2">
      <c r="A12330" t="s">
        <v>7511</v>
      </c>
      <c r="B12330" t="s">
        <v>7512</v>
      </c>
      <c r="C12330" s="2">
        <v>44046.071527777778</v>
      </c>
      <c r="D12330" s="2">
        <v>44046.1</v>
      </c>
      <c r="E12330" t="s">
        <v>6214</v>
      </c>
    </row>
    <row r="12331" spans="1:5" x14ac:dyDescent="0.2">
      <c r="A12331" t="s">
        <v>7511</v>
      </c>
      <c r="B12331" t="s">
        <v>7512</v>
      </c>
      <c r="C12331" s="2">
        <v>44046.071527777778</v>
      </c>
      <c r="D12331" s="2">
        <v>44046.1</v>
      </c>
      <c r="E12331" t="s">
        <v>2332</v>
      </c>
    </row>
    <row r="12332" spans="1:5" x14ac:dyDescent="0.2">
      <c r="A12332" t="s">
        <v>7511</v>
      </c>
      <c r="B12332" t="s">
        <v>7512</v>
      </c>
      <c r="C12332" s="2">
        <v>44046.071527777778</v>
      </c>
      <c r="D12332" s="2">
        <v>44046.1</v>
      </c>
      <c r="E12332" t="s">
        <v>6216</v>
      </c>
    </row>
    <row r="12333" spans="1:5" x14ac:dyDescent="0.2">
      <c r="A12333" t="s">
        <v>7511</v>
      </c>
      <c r="B12333" t="s">
        <v>7512</v>
      </c>
      <c r="C12333" s="2">
        <v>44046.071527777778</v>
      </c>
      <c r="D12333" s="2">
        <v>44046.1</v>
      </c>
      <c r="E12333" t="s">
        <v>2333</v>
      </c>
    </row>
    <row r="12334" spans="1:5" x14ac:dyDescent="0.2">
      <c r="A12334" t="s">
        <v>7511</v>
      </c>
      <c r="B12334" t="s">
        <v>7512</v>
      </c>
      <c r="C12334" s="2">
        <v>44046.071527777778</v>
      </c>
      <c r="D12334" s="2">
        <v>44046.1</v>
      </c>
      <c r="E12334" t="s">
        <v>2334</v>
      </c>
    </row>
    <row r="12335" spans="1:5" x14ac:dyDescent="0.2">
      <c r="A12335" t="s">
        <v>7511</v>
      </c>
      <c r="B12335" t="s">
        <v>7512</v>
      </c>
      <c r="C12335" s="2">
        <v>44046.071527777778</v>
      </c>
      <c r="D12335" s="2">
        <v>44046.1</v>
      </c>
      <c r="E12335" t="s">
        <v>8103</v>
      </c>
    </row>
    <row r="12336" spans="1:5" x14ac:dyDescent="0.2">
      <c r="A12336" t="s">
        <v>7511</v>
      </c>
      <c r="B12336" t="s">
        <v>7512</v>
      </c>
      <c r="C12336" s="2">
        <v>44046.071527777778</v>
      </c>
      <c r="D12336" s="2">
        <v>44046.1</v>
      </c>
      <c r="E12336" t="s">
        <v>6219</v>
      </c>
    </row>
    <row r="12337" spans="1:5" x14ac:dyDescent="0.2">
      <c r="A12337" t="s">
        <v>7511</v>
      </c>
      <c r="B12337" t="s">
        <v>7512</v>
      </c>
      <c r="C12337" s="2">
        <v>44046.071527777778</v>
      </c>
      <c r="D12337" s="2">
        <v>44046.1</v>
      </c>
      <c r="E12337" t="s">
        <v>8104</v>
      </c>
    </row>
    <row r="12338" spans="1:5" x14ac:dyDescent="0.2">
      <c r="A12338" t="s">
        <v>7511</v>
      </c>
      <c r="B12338" t="s">
        <v>7512</v>
      </c>
      <c r="C12338" s="2">
        <v>44046.071527777778</v>
      </c>
      <c r="D12338" s="2">
        <v>44046.1</v>
      </c>
      <c r="E12338" t="s">
        <v>8105</v>
      </c>
    </row>
    <row r="12339" spans="1:5" x14ac:dyDescent="0.2">
      <c r="A12339" t="s">
        <v>7511</v>
      </c>
      <c r="B12339" t="s">
        <v>7512</v>
      </c>
      <c r="C12339" s="2">
        <v>44046.071527777778</v>
      </c>
      <c r="D12339" s="2">
        <v>44046.1</v>
      </c>
      <c r="E12339" t="s">
        <v>8106</v>
      </c>
    </row>
    <row r="12340" spans="1:5" x14ac:dyDescent="0.2">
      <c r="A12340" t="s">
        <v>7511</v>
      </c>
      <c r="B12340" t="s">
        <v>7512</v>
      </c>
      <c r="C12340" s="2">
        <v>44046.071527777778</v>
      </c>
      <c r="D12340" s="2">
        <v>44046.1</v>
      </c>
      <c r="E12340" t="s">
        <v>2336</v>
      </c>
    </row>
    <row r="12341" spans="1:5" x14ac:dyDescent="0.2">
      <c r="A12341" t="s">
        <v>7511</v>
      </c>
      <c r="B12341" t="s">
        <v>7512</v>
      </c>
      <c r="C12341" s="2">
        <v>44046.071527777778</v>
      </c>
      <c r="D12341" s="2">
        <v>44046.1</v>
      </c>
      <c r="E12341" t="s">
        <v>2339</v>
      </c>
    </row>
    <row r="12342" spans="1:5" x14ac:dyDescent="0.2">
      <c r="A12342" t="s">
        <v>7511</v>
      </c>
      <c r="B12342" t="s">
        <v>7512</v>
      </c>
      <c r="C12342" s="2">
        <v>44046.071527777778</v>
      </c>
      <c r="D12342" s="2">
        <v>44046.1</v>
      </c>
      <c r="E12342" t="s">
        <v>8107</v>
      </c>
    </row>
    <row r="12343" spans="1:5" x14ac:dyDescent="0.2">
      <c r="A12343" t="s">
        <v>7511</v>
      </c>
      <c r="B12343" t="s">
        <v>7512</v>
      </c>
      <c r="C12343" s="2">
        <v>44046.071527777778</v>
      </c>
      <c r="D12343" s="2">
        <v>44046.1</v>
      </c>
      <c r="E12343" t="s">
        <v>2340</v>
      </c>
    </row>
    <row r="12344" spans="1:5" x14ac:dyDescent="0.2">
      <c r="A12344" t="s">
        <v>7511</v>
      </c>
      <c r="B12344" t="s">
        <v>7512</v>
      </c>
      <c r="C12344" s="2">
        <v>44046.071527777778</v>
      </c>
      <c r="D12344" s="2">
        <v>44046.1</v>
      </c>
      <c r="E12344" t="s">
        <v>6225</v>
      </c>
    </row>
    <row r="12345" spans="1:5" x14ac:dyDescent="0.2">
      <c r="A12345" t="s">
        <v>7511</v>
      </c>
      <c r="B12345" t="s">
        <v>7512</v>
      </c>
      <c r="C12345" s="2">
        <v>44046.071527777778</v>
      </c>
      <c r="D12345" s="2">
        <v>44046.1</v>
      </c>
      <c r="E12345" t="s">
        <v>6226</v>
      </c>
    </row>
    <row r="12346" spans="1:5" x14ac:dyDescent="0.2">
      <c r="A12346" t="s">
        <v>7511</v>
      </c>
      <c r="B12346" t="s">
        <v>7512</v>
      </c>
      <c r="C12346" s="2">
        <v>44046.071527777778</v>
      </c>
      <c r="D12346" s="2">
        <v>44046.1</v>
      </c>
      <c r="E12346" t="s">
        <v>2342</v>
      </c>
    </row>
    <row r="12347" spans="1:5" x14ac:dyDescent="0.2">
      <c r="A12347" t="s">
        <v>7511</v>
      </c>
      <c r="B12347" t="s">
        <v>7512</v>
      </c>
      <c r="C12347" s="2">
        <v>44046.071527777778</v>
      </c>
      <c r="D12347" s="2">
        <v>44046.1</v>
      </c>
      <c r="E12347" t="s">
        <v>2346</v>
      </c>
    </row>
    <row r="12348" spans="1:5" x14ac:dyDescent="0.2">
      <c r="A12348" t="s">
        <v>7511</v>
      </c>
      <c r="B12348" t="s">
        <v>7512</v>
      </c>
      <c r="C12348" s="2">
        <v>44046.071527777778</v>
      </c>
      <c r="D12348" s="2">
        <v>44046.1</v>
      </c>
      <c r="E12348" t="s">
        <v>2347</v>
      </c>
    </row>
    <row r="12349" spans="1:5" x14ac:dyDescent="0.2">
      <c r="A12349" t="s">
        <v>7511</v>
      </c>
      <c r="B12349" t="s">
        <v>7512</v>
      </c>
      <c r="C12349" s="2">
        <v>44046.071527777778</v>
      </c>
      <c r="D12349" s="2">
        <v>44046.1</v>
      </c>
      <c r="E12349" t="s">
        <v>2349</v>
      </c>
    </row>
    <row r="12350" spans="1:5" x14ac:dyDescent="0.2">
      <c r="A12350" t="s">
        <v>7511</v>
      </c>
      <c r="B12350" t="s">
        <v>7512</v>
      </c>
      <c r="C12350" s="2">
        <v>44046.071527777778</v>
      </c>
      <c r="D12350" s="2">
        <v>44046.1</v>
      </c>
      <c r="E12350" t="s">
        <v>6227</v>
      </c>
    </row>
    <row r="12351" spans="1:5" x14ac:dyDescent="0.2">
      <c r="A12351" t="s">
        <v>7511</v>
      </c>
      <c r="B12351" t="s">
        <v>7512</v>
      </c>
      <c r="C12351" s="2">
        <v>44046.071527777778</v>
      </c>
      <c r="D12351" s="2">
        <v>44046.1</v>
      </c>
      <c r="E12351" t="s">
        <v>6228</v>
      </c>
    </row>
    <row r="12352" spans="1:5" x14ac:dyDescent="0.2">
      <c r="A12352" t="s">
        <v>7511</v>
      </c>
      <c r="B12352" t="s">
        <v>7512</v>
      </c>
      <c r="C12352" s="2">
        <v>44046.071527777778</v>
      </c>
      <c r="D12352" s="2">
        <v>44046.1</v>
      </c>
      <c r="E12352" t="s">
        <v>2351</v>
      </c>
    </row>
    <row r="12353" spans="1:5" x14ac:dyDescent="0.2">
      <c r="A12353" t="s">
        <v>7511</v>
      </c>
      <c r="B12353" t="s">
        <v>7512</v>
      </c>
      <c r="C12353" s="2">
        <v>44046.071527777778</v>
      </c>
      <c r="D12353" s="2">
        <v>44046.1</v>
      </c>
      <c r="E12353" t="s">
        <v>6229</v>
      </c>
    </row>
    <row r="12354" spans="1:5" x14ac:dyDescent="0.2">
      <c r="A12354" t="s">
        <v>7511</v>
      </c>
      <c r="B12354" t="s">
        <v>7512</v>
      </c>
      <c r="C12354" s="2">
        <v>44046.071527777778</v>
      </c>
      <c r="D12354" s="2">
        <v>44046.1</v>
      </c>
      <c r="E12354" t="s">
        <v>6230</v>
      </c>
    </row>
    <row r="12355" spans="1:5" x14ac:dyDescent="0.2">
      <c r="A12355" t="s">
        <v>7511</v>
      </c>
      <c r="B12355" t="s">
        <v>7512</v>
      </c>
      <c r="C12355" s="2">
        <v>44046.071527777778</v>
      </c>
      <c r="D12355" s="2">
        <v>44046.1</v>
      </c>
      <c r="E12355" t="s">
        <v>6231</v>
      </c>
    </row>
    <row r="12356" spans="1:5" x14ac:dyDescent="0.2">
      <c r="A12356" t="s">
        <v>7511</v>
      </c>
      <c r="B12356" t="s">
        <v>7512</v>
      </c>
      <c r="C12356" s="2">
        <v>44046.071527777778</v>
      </c>
      <c r="D12356" s="2">
        <v>44046.1</v>
      </c>
      <c r="E12356" t="s">
        <v>2355</v>
      </c>
    </row>
    <row r="12357" spans="1:5" x14ac:dyDescent="0.2">
      <c r="A12357" t="s">
        <v>7511</v>
      </c>
      <c r="B12357" t="s">
        <v>7512</v>
      </c>
      <c r="C12357" s="2">
        <v>44046.071527777778</v>
      </c>
      <c r="D12357" s="2">
        <v>44046.1</v>
      </c>
      <c r="E12357" t="s">
        <v>2356</v>
      </c>
    </row>
    <row r="12358" spans="1:5" x14ac:dyDescent="0.2">
      <c r="A12358" t="s">
        <v>7511</v>
      </c>
      <c r="B12358" t="s">
        <v>7512</v>
      </c>
      <c r="C12358" s="2">
        <v>44046.071527777778</v>
      </c>
      <c r="D12358" s="2">
        <v>44046.1</v>
      </c>
      <c r="E12358" t="s">
        <v>6233</v>
      </c>
    </row>
    <row r="12359" spans="1:5" x14ac:dyDescent="0.2">
      <c r="A12359" t="s">
        <v>7511</v>
      </c>
      <c r="B12359" t="s">
        <v>7512</v>
      </c>
      <c r="C12359" s="2">
        <v>44046.071527777778</v>
      </c>
      <c r="D12359" s="2">
        <v>44046.1</v>
      </c>
      <c r="E12359" t="s">
        <v>2358</v>
      </c>
    </row>
    <row r="12360" spans="1:5" x14ac:dyDescent="0.2">
      <c r="A12360" t="s">
        <v>7511</v>
      </c>
      <c r="B12360" t="s">
        <v>7512</v>
      </c>
      <c r="C12360" s="2">
        <v>44046.071527777778</v>
      </c>
      <c r="D12360" s="2">
        <v>44046.1</v>
      </c>
      <c r="E12360" t="s">
        <v>6235</v>
      </c>
    </row>
    <row r="12361" spans="1:5" x14ac:dyDescent="0.2">
      <c r="A12361" t="s">
        <v>7511</v>
      </c>
      <c r="B12361" t="s">
        <v>7512</v>
      </c>
      <c r="C12361" s="2">
        <v>44046.071527777778</v>
      </c>
      <c r="D12361" s="2">
        <v>44046.1</v>
      </c>
      <c r="E12361" t="s">
        <v>6237</v>
      </c>
    </row>
    <row r="12362" spans="1:5" x14ac:dyDescent="0.2">
      <c r="A12362" t="s">
        <v>7511</v>
      </c>
      <c r="B12362" t="s">
        <v>7512</v>
      </c>
      <c r="C12362" s="2">
        <v>44046.071527777778</v>
      </c>
      <c r="D12362" s="2">
        <v>44046.1</v>
      </c>
      <c r="E12362" t="s">
        <v>2364</v>
      </c>
    </row>
    <row r="12363" spans="1:5" x14ac:dyDescent="0.2">
      <c r="A12363" t="s">
        <v>7511</v>
      </c>
      <c r="B12363" t="s">
        <v>7512</v>
      </c>
      <c r="C12363" s="2">
        <v>44046.071527777778</v>
      </c>
      <c r="D12363" s="2">
        <v>44046.1</v>
      </c>
      <c r="E12363" t="s">
        <v>8108</v>
      </c>
    </row>
    <row r="12364" spans="1:5" x14ac:dyDescent="0.2">
      <c r="A12364" t="s">
        <v>7511</v>
      </c>
      <c r="B12364" t="s">
        <v>7512</v>
      </c>
      <c r="C12364" s="2">
        <v>44046.071527777778</v>
      </c>
      <c r="D12364" s="2">
        <v>44046.1</v>
      </c>
      <c r="E12364" t="s">
        <v>8109</v>
      </c>
    </row>
    <row r="12365" spans="1:5" x14ac:dyDescent="0.2">
      <c r="A12365" t="s">
        <v>7511</v>
      </c>
      <c r="B12365" t="s">
        <v>7512</v>
      </c>
      <c r="C12365" s="2">
        <v>44046.071527777778</v>
      </c>
      <c r="D12365" s="2">
        <v>44046.1</v>
      </c>
      <c r="E12365" t="s">
        <v>2367</v>
      </c>
    </row>
    <row r="12366" spans="1:5" x14ac:dyDescent="0.2">
      <c r="A12366" t="s">
        <v>7511</v>
      </c>
      <c r="B12366" t="s">
        <v>7512</v>
      </c>
      <c r="C12366" s="2">
        <v>44046.071527777778</v>
      </c>
      <c r="D12366" s="2">
        <v>44046.1</v>
      </c>
      <c r="E12366" t="s">
        <v>2368</v>
      </c>
    </row>
    <row r="12367" spans="1:5" x14ac:dyDescent="0.2">
      <c r="A12367" t="s">
        <v>7511</v>
      </c>
      <c r="B12367" t="s">
        <v>7512</v>
      </c>
      <c r="C12367" s="2">
        <v>44046.071527777778</v>
      </c>
      <c r="D12367" s="2">
        <v>44046.1</v>
      </c>
      <c r="E12367" t="s">
        <v>6240</v>
      </c>
    </row>
    <row r="12368" spans="1:5" x14ac:dyDescent="0.2">
      <c r="A12368" t="s">
        <v>7511</v>
      </c>
      <c r="B12368" t="s">
        <v>7512</v>
      </c>
      <c r="C12368" s="2">
        <v>44046.071527777778</v>
      </c>
      <c r="D12368" s="2">
        <v>44046.1</v>
      </c>
      <c r="E12368" t="s">
        <v>6241</v>
      </c>
    </row>
    <row r="12369" spans="1:5" x14ac:dyDescent="0.2">
      <c r="A12369" t="s">
        <v>7511</v>
      </c>
      <c r="B12369" t="s">
        <v>7512</v>
      </c>
      <c r="C12369" s="2">
        <v>44046.071527777778</v>
      </c>
      <c r="D12369" s="2">
        <v>44046.1</v>
      </c>
      <c r="E12369" t="s">
        <v>2370</v>
      </c>
    </row>
    <row r="12370" spans="1:5" x14ac:dyDescent="0.2">
      <c r="A12370" t="s">
        <v>7511</v>
      </c>
      <c r="B12370" t="s">
        <v>7512</v>
      </c>
      <c r="C12370" s="2">
        <v>44046.071527777778</v>
      </c>
      <c r="D12370" s="2">
        <v>44046.1</v>
      </c>
      <c r="E12370" t="s">
        <v>6242</v>
      </c>
    </row>
    <row r="12371" spans="1:5" x14ac:dyDescent="0.2">
      <c r="A12371" t="s">
        <v>7511</v>
      </c>
      <c r="B12371" t="s">
        <v>7512</v>
      </c>
      <c r="C12371" s="2">
        <v>44046.071527777778</v>
      </c>
      <c r="D12371" s="2">
        <v>44046.1</v>
      </c>
      <c r="E12371" t="s">
        <v>2371</v>
      </c>
    </row>
    <row r="12372" spans="1:5" x14ac:dyDescent="0.2">
      <c r="A12372" t="s">
        <v>7511</v>
      </c>
      <c r="B12372" t="s">
        <v>7512</v>
      </c>
      <c r="C12372" s="2">
        <v>44046.071527777778</v>
      </c>
      <c r="D12372" s="2">
        <v>44046.1</v>
      </c>
      <c r="E12372" t="s">
        <v>8110</v>
      </c>
    </row>
    <row r="12373" spans="1:5" x14ac:dyDescent="0.2">
      <c r="A12373" t="s">
        <v>7511</v>
      </c>
      <c r="B12373" t="s">
        <v>7512</v>
      </c>
      <c r="C12373" s="2">
        <v>44046.071527777778</v>
      </c>
      <c r="D12373" s="2">
        <v>44046.1</v>
      </c>
      <c r="E12373" t="s">
        <v>6244</v>
      </c>
    </row>
    <row r="12374" spans="1:5" x14ac:dyDescent="0.2">
      <c r="A12374" t="s">
        <v>7511</v>
      </c>
      <c r="B12374" t="s">
        <v>7512</v>
      </c>
      <c r="C12374" s="2">
        <v>44046.071527777778</v>
      </c>
      <c r="D12374" s="2">
        <v>44046.1</v>
      </c>
      <c r="E12374" t="s">
        <v>6245</v>
      </c>
    </row>
    <row r="12375" spans="1:5" x14ac:dyDescent="0.2">
      <c r="A12375" t="s">
        <v>7511</v>
      </c>
      <c r="B12375" t="s">
        <v>7512</v>
      </c>
      <c r="C12375" s="2">
        <v>44046.071527777778</v>
      </c>
      <c r="D12375" s="2">
        <v>44046.1</v>
      </c>
      <c r="E12375" t="s">
        <v>2373</v>
      </c>
    </row>
    <row r="12376" spans="1:5" x14ac:dyDescent="0.2">
      <c r="A12376" t="s">
        <v>7511</v>
      </c>
      <c r="B12376" t="s">
        <v>7512</v>
      </c>
      <c r="C12376" s="2">
        <v>44046.071527777778</v>
      </c>
      <c r="D12376" s="2">
        <v>44046.1</v>
      </c>
      <c r="E12376" t="s">
        <v>6247</v>
      </c>
    </row>
    <row r="12377" spans="1:5" x14ac:dyDescent="0.2">
      <c r="A12377" t="s">
        <v>7511</v>
      </c>
      <c r="B12377" t="s">
        <v>7512</v>
      </c>
      <c r="C12377" s="2">
        <v>44046.071527777778</v>
      </c>
      <c r="D12377" s="2">
        <v>44046.1</v>
      </c>
      <c r="E12377" t="s">
        <v>8111</v>
      </c>
    </row>
    <row r="12378" spans="1:5" x14ac:dyDescent="0.2">
      <c r="A12378" t="s">
        <v>7511</v>
      </c>
      <c r="B12378" t="s">
        <v>7512</v>
      </c>
      <c r="C12378" s="2">
        <v>44046.071527777778</v>
      </c>
      <c r="D12378" s="2">
        <v>44046.1</v>
      </c>
      <c r="E12378" t="s">
        <v>6248</v>
      </c>
    </row>
    <row r="12379" spans="1:5" x14ac:dyDescent="0.2">
      <c r="A12379" t="s">
        <v>7511</v>
      </c>
      <c r="B12379" t="s">
        <v>7512</v>
      </c>
      <c r="C12379" s="2">
        <v>44046.071527777778</v>
      </c>
      <c r="D12379" s="2">
        <v>44046.1</v>
      </c>
      <c r="E12379" t="s">
        <v>6249</v>
      </c>
    </row>
    <row r="12380" spans="1:5" x14ac:dyDescent="0.2">
      <c r="A12380" t="s">
        <v>7511</v>
      </c>
      <c r="B12380" t="s">
        <v>7512</v>
      </c>
      <c r="C12380" s="2">
        <v>44046.071527777778</v>
      </c>
      <c r="D12380" s="2">
        <v>44046.1</v>
      </c>
      <c r="E12380" t="s">
        <v>8112</v>
      </c>
    </row>
    <row r="12381" spans="1:5" x14ac:dyDescent="0.2">
      <c r="A12381" t="s">
        <v>7511</v>
      </c>
      <c r="B12381" t="s">
        <v>7512</v>
      </c>
      <c r="C12381" s="2">
        <v>44046.071527777778</v>
      </c>
      <c r="D12381" s="2">
        <v>44046.1</v>
      </c>
      <c r="E12381" t="s">
        <v>2378</v>
      </c>
    </row>
    <row r="12382" spans="1:5" x14ac:dyDescent="0.2">
      <c r="A12382" t="s">
        <v>7511</v>
      </c>
      <c r="B12382" t="s">
        <v>7512</v>
      </c>
      <c r="C12382" s="2">
        <v>44046.071527777778</v>
      </c>
      <c r="D12382" s="2">
        <v>44046.1</v>
      </c>
      <c r="E12382" t="s">
        <v>8113</v>
      </c>
    </row>
    <row r="12383" spans="1:5" x14ac:dyDescent="0.2">
      <c r="A12383" t="s">
        <v>7511</v>
      </c>
      <c r="B12383" t="s">
        <v>7512</v>
      </c>
      <c r="C12383" s="2">
        <v>44046.071527777778</v>
      </c>
      <c r="D12383" s="2">
        <v>44046.1</v>
      </c>
      <c r="E12383" t="s">
        <v>2381</v>
      </c>
    </row>
    <row r="12384" spans="1:5" x14ac:dyDescent="0.2">
      <c r="A12384" t="s">
        <v>7511</v>
      </c>
      <c r="B12384" t="s">
        <v>7512</v>
      </c>
      <c r="C12384" s="2">
        <v>44046.071527777778</v>
      </c>
      <c r="D12384" s="2">
        <v>44046.1</v>
      </c>
      <c r="E12384" t="s">
        <v>2382</v>
      </c>
    </row>
    <row r="12385" spans="1:5" x14ac:dyDescent="0.2">
      <c r="A12385" t="s">
        <v>7511</v>
      </c>
      <c r="B12385" t="s">
        <v>7512</v>
      </c>
      <c r="C12385" s="2">
        <v>44046.071527777778</v>
      </c>
      <c r="D12385" s="2">
        <v>44046.1</v>
      </c>
      <c r="E12385" t="s">
        <v>2383</v>
      </c>
    </row>
    <row r="12386" spans="1:5" x14ac:dyDescent="0.2">
      <c r="A12386" t="s">
        <v>7511</v>
      </c>
      <c r="B12386" t="s">
        <v>7512</v>
      </c>
      <c r="C12386" s="2">
        <v>44046.071527777778</v>
      </c>
      <c r="D12386" s="2">
        <v>44046.1</v>
      </c>
      <c r="E12386" t="s">
        <v>2387</v>
      </c>
    </row>
    <row r="12387" spans="1:5" x14ac:dyDescent="0.2">
      <c r="A12387" t="s">
        <v>7511</v>
      </c>
      <c r="B12387" t="s">
        <v>7512</v>
      </c>
      <c r="C12387" s="2">
        <v>44046.071527777778</v>
      </c>
      <c r="D12387" s="2">
        <v>44046.1</v>
      </c>
      <c r="E12387" t="s">
        <v>6254</v>
      </c>
    </row>
    <row r="12388" spans="1:5" x14ac:dyDescent="0.2">
      <c r="A12388" t="s">
        <v>7511</v>
      </c>
      <c r="B12388" t="s">
        <v>7512</v>
      </c>
      <c r="C12388" s="2">
        <v>44046.071527777778</v>
      </c>
      <c r="D12388" s="2">
        <v>44046.1</v>
      </c>
      <c r="E12388" t="s">
        <v>6255</v>
      </c>
    </row>
    <row r="12389" spans="1:5" x14ac:dyDescent="0.2">
      <c r="A12389" t="s">
        <v>7511</v>
      </c>
      <c r="B12389" t="s">
        <v>7512</v>
      </c>
      <c r="C12389" s="2">
        <v>44046.071527777778</v>
      </c>
      <c r="D12389" s="2">
        <v>44046.1</v>
      </c>
      <c r="E12389" t="s">
        <v>2389</v>
      </c>
    </row>
    <row r="12390" spans="1:5" x14ac:dyDescent="0.2">
      <c r="A12390" t="s">
        <v>7511</v>
      </c>
      <c r="B12390" t="s">
        <v>7512</v>
      </c>
      <c r="C12390" s="2">
        <v>44046.071527777778</v>
      </c>
      <c r="D12390" s="2">
        <v>44046.1</v>
      </c>
      <c r="E12390" t="s">
        <v>8114</v>
      </c>
    </row>
    <row r="12391" spans="1:5" x14ac:dyDescent="0.2">
      <c r="A12391" t="s">
        <v>7511</v>
      </c>
      <c r="B12391" t="s">
        <v>7512</v>
      </c>
      <c r="C12391" s="2">
        <v>44046.071527777778</v>
      </c>
      <c r="D12391" s="2">
        <v>44046.1</v>
      </c>
      <c r="E12391" t="s">
        <v>8115</v>
      </c>
    </row>
    <row r="12392" spans="1:5" x14ac:dyDescent="0.2">
      <c r="A12392" t="s">
        <v>7511</v>
      </c>
      <c r="B12392" t="s">
        <v>7512</v>
      </c>
      <c r="C12392" s="2">
        <v>44046.071527777778</v>
      </c>
      <c r="D12392" s="2">
        <v>44046.1</v>
      </c>
      <c r="E12392" t="s">
        <v>2392</v>
      </c>
    </row>
    <row r="12393" spans="1:5" x14ac:dyDescent="0.2">
      <c r="A12393" t="s">
        <v>7511</v>
      </c>
      <c r="B12393" t="s">
        <v>7512</v>
      </c>
      <c r="C12393" s="2">
        <v>44046.071527777778</v>
      </c>
      <c r="D12393" s="2">
        <v>44046.1</v>
      </c>
      <c r="E12393" t="s">
        <v>6258</v>
      </c>
    </row>
    <row r="12394" spans="1:5" x14ac:dyDescent="0.2">
      <c r="A12394" t="s">
        <v>7511</v>
      </c>
      <c r="B12394" t="s">
        <v>7512</v>
      </c>
      <c r="C12394" s="2">
        <v>44046.071527777778</v>
      </c>
      <c r="D12394" s="2">
        <v>44046.1</v>
      </c>
      <c r="E12394" t="s">
        <v>2393</v>
      </c>
    </row>
    <row r="12395" spans="1:5" x14ac:dyDescent="0.2">
      <c r="A12395" t="s">
        <v>7511</v>
      </c>
      <c r="B12395" t="s">
        <v>7512</v>
      </c>
      <c r="C12395" s="2">
        <v>44046.071527777778</v>
      </c>
      <c r="D12395" s="2">
        <v>44046.1</v>
      </c>
      <c r="E12395" t="s">
        <v>8116</v>
      </c>
    </row>
    <row r="12396" spans="1:5" x14ac:dyDescent="0.2">
      <c r="A12396" t="s">
        <v>7511</v>
      </c>
      <c r="B12396" t="s">
        <v>7512</v>
      </c>
      <c r="C12396" s="2">
        <v>44046.071527777778</v>
      </c>
      <c r="D12396" s="2">
        <v>44046.1</v>
      </c>
      <c r="E12396" t="s">
        <v>8117</v>
      </c>
    </row>
    <row r="12397" spans="1:5" x14ac:dyDescent="0.2">
      <c r="A12397" t="s">
        <v>7511</v>
      </c>
      <c r="B12397" t="s">
        <v>7512</v>
      </c>
      <c r="C12397" s="2">
        <v>44046.071527777778</v>
      </c>
      <c r="D12397" s="2">
        <v>44046.1</v>
      </c>
      <c r="E12397" t="s">
        <v>2398</v>
      </c>
    </row>
    <row r="12398" spans="1:5" x14ac:dyDescent="0.2">
      <c r="A12398" t="s">
        <v>7511</v>
      </c>
      <c r="B12398" t="s">
        <v>7512</v>
      </c>
      <c r="C12398" s="2">
        <v>44046.071527777778</v>
      </c>
      <c r="D12398" s="2">
        <v>44046.1</v>
      </c>
      <c r="E12398" t="s">
        <v>2399</v>
      </c>
    </row>
    <row r="12399" spans="1:5" x14ac:dyDescent="0.2">
      <c r="A12399" t="s">
        <v>7511</v>
      </c>
      <c r="B12399" t="s">
        <v>7512</v>
      </c>
      <c r="C12399" s="2">
        <v>44046.071527777778</v>
      </c>
      <c r="D12399" s="2">
        <v>44046.1</v>
      </c>
      <c r="E12399" t="s">
        <v>8118</v>
      </c>
    </row>
    <row r="12400" spans="1:5" x14ac:dyDescent="0.2">
      <c r="A12400" t="s">
        <v>7511</v>
      </c>
      <c r="B12400" t="s">
        <v>7512</v>
      </c>
      <c r="C12400" s="2">
        <v>44046.071527777778</v>
      </c>
      <c r="D12400" s="2">
        <v>44046.1</v>
      </c>
      <c r="E12400" t="s">
        <v>8119</v>
      </c>
    </row>
    <row r="12401" spans="1:5" x14ac:dyDescent="0.2">
      <c r="A12401" t="s">
        <v>7511</v>
      </c>
      <c r="B12401" t="s">
        <v>7512</v>
      </c>
      <c r="C12401" s="2">
        <v>44046.071527777778</v>
      </c>
      <c r="D12401" s="2">
        <v>44046.1</v>
      </c>
      <c r="E12401" t="s">
        <v>8120</v>
      </c>
    </row>
    <row r="12402" spans="1:5" x14ac:dyDescent="0.2">
      <c r="A12402" t="s">
        <v>7511</v>
      </c>
      <c r="B12402" t="s">
        <v>7512</v>
      </c>
      <c r="C12402" s="2">
        <v>44046.071527777778</v>
      </c>
      <c r="D12402" s="2">
        <v>44046.1</v>
      </c>
      <c r="E12402" t="s">
        <v>2401</v>
      </c>
    </row>
    <row r="12403" spans="1:5" x14ac:dyDescent="0.2">
      <c r="A12403" t="s">
        <v>7511</v>
      </c>
      <c r="B12403" t="s">
        <v>7512</v>
      </c>
      <c r="C12403" s="2">
        <v>44046.071527777778</v>
      </c>
      <c r="D12403" s="2">
        <v>44046.1</v>
      </c>
      <c r="E12403" t="s">
        <v>6260</v>
      </c>
    </row>
    <row r="12404" spans="1:5" x14ac:dyDescent="0.2">
      <c r="A12404" t="s">
        <v>7511</v>
      </c>
      <c r="B12404" t="s">
        <v>7512</v>
      </c>
      <c r="C12404" s="2">
        <v>44046.071527777778</v>
      </c>
      <c r="D12404" s="2">
        <v>44046.1</v>
      </c>
      <c r="E12404" t="s">
        <v>8121</v>
      </c>
    </row>
    <row r="12405" spans="1:5" x14ac:dyDescent="0.2">
      <c r="A12405" t="s">
        <v>7511</v>
      </c>
      <c r="B12405" t="s">
        <v>7512</v>
      </c>
      <c r="C12405" s="2">
        <v>44046.071527777778</v>
      </c>
      <c r="D12405" s="2">
        <v>44046.1</v>
      </c>
      <c r="E12405" t="s">
        <v>2402</v>
      </c>
    </row>
    <row r="12406" spans="1:5" x14ac:dyDescent="0.2">
      <c r="A12406" t="s">
        <v>7511</v>
      </c>
      <c r="B12406" t="s">
        <v>7512</v>
      </c>
      <c r="C12406" s="2">
        <v>44046.071527777778</v>
      </c>
      <c r="D12406" s="2">
        <v>44046.1</v>
      </c>
      <c r="E12406" t="s">
        <v>8122</v>
      </c>
    </row>
    <row r="12407" spans="1:5" x14ac:dyDescent="0.2">
      <c r="A12407" t="s">
        <v>7511</v>
      </c>
      <c r="B12407" t="s">
        <v>7512</v>
      </c>
      <c r="C12407" s="2">
        <v>44046.071527777778</v>
      </c>
      <c r="D12407" s="2">
        <v>44046.1</v>
      </c>
      <c r="E12407" t="s">
        <v>2406</v>
      </c>
    </row>
    <row r="12408" spans="1:5" x14ac:dyDescent="0.2">
      <c r="A12408" t="s">
        <v>7511</v>
      </c>
      <c r="B12408" t="s">
        <v>7512</v>
      </c>
      <c r="C12408" s="2">
        <v>44046.071527777778</v>
      </c>
      <c r="D12408" s="2">
        <v>44046.1</v>
      </c>
      <c r="E12408" t="s">
        <v>2407</v>
      </c>
    </row>
    <row r="12409" spans="1:5" x14ac:dyDescent="0.2">
      <c r="A12409" t="s">
        <v>7511</v>
      </c>
      <c r="B12409" t="s">
        <v>7512</v>
      </c>
      <c r="C12409" s="2">
        <v>44046.071527777778</v>
      </c>
      <c r="D12409" s="2">
        <v>44046.1</v>
      </c>
      <c r="E12409" t="s">
        <v>6262</v>
      </c>
    </row>
    <row r="12410" spans="1:5" x14ac:dyDescent="0.2">
      <c r="A12410" t="s">
        <v>7511</v>
      </c>
      <c r="B12410" t="s">
        <v>7512</v>
      </c>
      <c r="C12410" s="2">
        <v>44046.071527777778</v>
      </c>
      <c r="D12410" s="2">
        <v>44046.1</v>
      </c>
      <c r="E12410" t="s">
        <v>8123</v>
      </c>
    </row>
    <row r="12411" spans="1:5" x14ac:dyDescent="0.2">
      <c r="A12411" t="s">
        <v>7511</v>
      </c>
      <c r="B12411" t="s">
        <v>7512</v>
      </c>
      <c r="C12411" s="2">
        <v>44046.071527777778</v>
      </c>
      <c r="D12411" s="2">
        <v>44046.1</v>
      </c>
      <c r="E12411" t="s">
        <v>2409</v>
      </c>
    </row>
    <row r="12412" spans="1:5" x14ac:dyDescent="0.2">
      <c r="A12412" t="s">
        <v>7511</v>
      </c>
      <c r="B12412" t="s">
        <v>7512</v>
      </c>
      <c r="C12412" s="2">
        <v>44046.071527777778</v>
      </c>
      <c r="D12412" s="2">
        <v>44046.1</v>
      </c>
      <c r="E12412" t="s">
        <v>8124</v>
      </c>
    </row>
    <row r="12413" spans="1:5" x14ac:dyDescent="0.2">
      <c r="A12413" t="s">
        <v>7511</v>
      </c>
      <c r="B12413" t="s">
        <v>7512</v>
      </c>
      <c r="C12413" s="2">
        <v>44046.071527777778</v>
      </c>
      <c r="D12413" s="2">
        <v>44046.1</v>
      </c>
      <c r="E12413" t="s">
        <v>6263</v>
      </c>
    </row>
    <row r="12414" spans="1:5" x14ac:dyDescent="0.2">
      <c r="A12414" t="s">
        <v>7511</v>
      </c>
      <c r="B12414" t="s">
        <v>7512</v>
      </c>
      <c r="C12414" s="2">
        <v>44046.071527777778</v>
      </c>
      <c r="D12414" s="2">
        <v>44046.1</v>
      </c>
      <c r="E12414" t="s">
        <v>6265</v>
      </c>
    </row>
    <row r="12415" spans="1:5" x14ac:dyDescent="0.2">
      <c r="A12415" t="s">
        <v>7511</v>
      </c>
      <c r="B12415" t="s">
        <v>7512</v>
      </c>
      <c r="C12415" s="2">
        <v>44046.071527777778</v>
      </c>
      <c r="D12415" s="2">
        <v>44046.1</v>
      </c>
      <c r="E12415" t="s">
        <v>2410</v>
      </c>
    </row>
    <row r="12416" spans="1:5" x14ac:dyDescent="0.2">
      <c r="A12416" t="s">
        <v>7511</v>
      </c>
      <c r="B12416" t="s">
        <v>7512</v>
      </c>
      <c r="C12416" s="2">
        <v>44046.071527777778</v>
      </c>
      <c r="D12416" s="2">
        <v>44046.1</v>
      </c>
      <c r="E12416" t="s">
        <v>2412</v>
      </c>
    </row>
    <row r="12417" spans="1:5" x14ac:dyDescent="0.2">
      <c r="A12417" t="s">
        <v>7511</v>
      </c>
      <c r="B12417" t="s">
        <v>7512</v>
      </c>
      <c r="C12417" s="2">
        <v>44046.071527777778</v>
      </c>
      <c r="D12417" s="2">
        <v>44046.1</v>
      </c>
      <c r="E12417" t="s">
        <v>8125</v>
      </c>
    </row>
    <row r="12418" spans="1:5" x14ac:dyDescent="0.2">
      <c r="A12418" t="s">
        <v>7511</v>
      </c>
      <c r="B12418" t="s">
        <v>7512</v>
      </c>
      <c r="C12418" s="2">
        <v>44046.071527777778</v>
      </c>
      <c r="D12418" s="2">
        <v>44046.1</v>
      </c>
      <c r="E12418" t="s">
        <v>6268</v>
      </c>
    </row>
    <row r="12419" spans="1:5" x14ac:dyDescent="0.2">
      <c r="A12419" t="s">
        <v>7511</v>
      </c>
      <c r="B12419" t="s">
        <v>7512</v>
      </c>
      <c r="C12419" s="2">
        <v>44046.071527777778</v>
      </c>
      <c r="D12419" s="2">
        <v>44046.1</v>
      </c>
      <c r="E12419" t="s">
        <v>8126</v>
      </c>
    </row>
    <row r="12420" spans="1:5" x14ac:dyDescent="0.2">
      <c r="A12420" t="s">
        <v>7511</v>
      </c>
      <c r="B12420" t="s">
        <v>7512</v>
      </c>
      <c r="C12420" s="2">
        <v>44046.071527777778</v>
      </c>
      <c r="D12420" s="2">
        <v>44046.1</v>
      </c>
      <c r="E12420" t="s">
        <v>8127</v>
      </c>
    </row>
    <row r="12421" spans="1:5" x14ac:dyDescent="0.2">
      <c r="A12421" t="s">
        <v>7511</v>
      </c>
      <c r="B12421" t="s">
        <v>7512</v>
      </c>
      <c r="C12421" s="2">
        <v>44046.071527777778</v>
      </c>
      <c r="D12421" s="2">
        <v>44046.1</v>
      </c>
      <c r="E12421" t="s">
        <v>2414</v>
      </c>
    </row>
    <row r="12422" spans="1:5" x14ac:dyDescent="0.2">
      <c r="A12422" t="s">
        <v>7511</v>
      </c>
      <c r="B12422" t="s">
        <v>7512</v>
      </c>
      <c r="C12422" s="2">
        <v>44046.071527777778</v>
      </c>
      <c r="D12422" s="2">
        <v>44046.1</v>
      </c>
      <c r="E12422" t="s">
        <v>2415</v>
      </c>
    </row>
    <row r="12423" spans="1:5" x14ac:dyDescent="0.2">
      <c r="A12423" t="s">
        <v>7511</v>
      </c>
      <c r="B12423" t="s">
        <v>7512</v>
      </c>
      <c r="C12423" s="2">
        <v>44046.071527777778</v>
      </c>
      <c r="D12423" s="2">
        <v>44046.1</v>
      </c>
      <c r="E12423" t="s">
        <v>2417</v>
      </c>
    </row>
    <row r="12424" spans="1:5" x14ac:dyDescent="0.2">
      <c r="A12424" t="s">
        <v>7511</v>
      </c>
      <c r="B12424" t="s">
        <v>7512</v>
      </c>
      <c r="C12424" s="2">
        <v>44046.071527777778</v>
      </c>
      <c r="D12424" s="2">
        <v>44046.1</v>
      </c>
      <c r="E12424" t="s">
        <v>2418</v>
      </c>
    </row>
    <row r="12425" spans="1:5" x14ac:dyDescent="0.2">
      <c r="A12425" t="s">
        <v>7511</v>
      </c>
      <c r="B12425" t="s">
        <v>7512</v>
      </c>
      <c r="C12425" s="2">
        <v>44046.071527777778</v>
      </c>
      <c r="D12425" s="2">
        <v>44046.1</v>
      </c>
      <c r="E12425" t="s">
        <v>2421</v>
      </c>
    </row>
    <row r="12426" spans="1:5" x14ac:dyDescent="0.2">
      <c r="A12426" t="s">
        <v>7511</v>
      </c>
      <c r="B12426" t="s">
        <v>7512</v>
      </c>
      <c r="C12426" s="2">
        <v>44046.071527777778</v>
      </c>
      <c r="D12426" s="2">
        <v>44046.1</v>
      </c>
      <c r="E12426" t="s">
        <v>2422</v>
      </c>
    </row>
    <row r="12427" spans="1:5" x14ac:dyDescent="0.2">
      <c r="A12427" t="s">
        <v>7511</v>
      </c>
      <c r="B12427" t="s">
        <v>7512</v>
      </c>
      <c r="C12427" s="2">
        <v>44046.071527777778</v>
      </c>
      <c r="D12427" s="2">
        <v>44046.1</v>
      </c>
      <c r="E12427" t="s">
        <v>2423</v>
      </c>
    </row>
    <row r="12428" spans="1:5" x14ac:dyDescent="0.2">
      <c r="A12428" t="s">
        <v>7511</v>
      </c>
      <c r="B12428" t="s">
        <v>7512</v>
      </c>
      <c r="C12428" s="2">
        <v>44046.071527777778</v>
      </c>
      <c r="D12428" s="2">
        <v>44046.1</v>
      </c>
      <c r="E12428" t="s">
        <v>2425</v>
      </c>
    </row>
    <row r="12429" spans="1:5" x14ac:dyDescent="0.2">
      <c r="A12429" t="s">
        <v>7511</v>
      </c>
      <c r="B12429" t="s">
        <v>7512</v>
      </c>
      <c r="C12429" s="2">
        <v>44046.071527777778</v>
      </c>
      <c r="D12429" s="2">
        <v>44046.1</v>
      </c>
      <c r="E12429" t="s">
        <v>2426</v>
      </c>
    </row>
    <row r="12430" spans="1:5" x14ac:dyDescent="0.2">
      <c r="A12430" t="s">
        <v>7511</v>
      </c>
      <c r="B12430" t="s">
        <v>7512</v>
      </c>
      <c r="C12430" s="2">
        <v>44046.071527777778</v>
      </c>
      <c r="D12430" s="2">
        <v>44046.1</v>
      </c>
      <c r="E12430" t="s">
        <v>2427</v>
      </c>
    </row>
    <row r="12431" spans="1:5" x14ac:dyDescent="0.2">
      <c r="A12431" t="s">
        <v>7511</v>
      </c>
      <c r="B12431" t="s">
        <v>7512</v>
      </c>
      <c r="C12431" s="2">
        <v>44046.071527777778</v>
      </c>
      <c r="D12431" s="2">
        <v>44046.1</v>
      </c>
      <c r="E12431" t="s">
        <v>6271</v>
      </c>
    </row>
    <row r="12432" spans="1:5" x14ac:dyDescent="0.2">
      <c r="A12432" t="s">
        <v>7511</v>
      </c>
      <c r="B12432" t="s">
        <v>7512</v>
      </c>
      <c r="C12432" s="2">
        <v>44046.071527777778</v>
      </c>
      <c r="D12432" s="2">
        <v>44046.1</v>
      </c>
      <c r="E12432" t="s">
        <v>2428</v>
      </c>
    </row>
    <row r="12433" spans="1:5" x14ac:dyDescent="0.2">
      <c r="A12433" t="s">
        <v>7511</v>
      </c>
      <c r="B12433" t="s">
        <v>7512</v>
      </c>
      <c r="C12433" s="2">
        <v>44046.071527777778</v>
      </c>
      <c r="D12433" s="2">
        <v>44046.1</v>
      </c>
      <c r="E12433" t="s">
        <v>8128</v>
      </c>
    </row>
    <row r="12434" spans="1:5" x14ac:dyDescent="0.2">
      <c r="A12434" t="s">
        <v>7511</v>
      </c>
      <c r="B12434" t="s">
        <v>7512</v>
      </c>
      <c r="C12434" s="2">
        <v>44046.071527777778</v>
      </c>
      <c r="D12434" s="2">
        <v>44046.1</v>
      </c>
      <c r="E12434" t="s">
        <v>2435</v>
      </c>
    </row>
    <row r="12435" spans="1:5" x14ac:dyDescent="0.2">
      <c r="A12435" t="s">
        <v>7511</v>
      </c>
      <c r="B12435" t="s">
        <v>7512</v>
      </c>
      <c r="C12435" s="2">
        <v>44046.071527777778</v>
      </c>
      <c r="D12435" s="2">
        <v>44046.1</v>
      </c>
      <c r="E12435" t="s">
        <v>2436</v>
      </c>
    </row>
    <row r="12436" spans="1:5" x14ac:dyDescent="0.2">
      <c r="A12436" t="s">
        <v>7511</v>
      </c>
      <c r="B12436" t="s">
        <v>7512</v>
      </c>
      <c r="C12436" s="2">
        <v>44046.071527777778</v>
      </c>
      <c r="D12436" s="2">
        <v>44046.1</v>
      </c>
      <c r="E12436" t="s">
        <v>6273</v>
      </c>
    </row>
    <row r="12437" spans="1:5" x14ac:dyDescent="0.2">
      <c r="A12437" t="s">
        <v>7511</v>
      </c>
      <c r="B12437" t="s">
        <v>7512</v>
      </c>
      <c r="C12437" s="2">
        <v>44046.071527777778</v>
      </c>
      <c r="D12437" s="2">
        <v>44046.1</v>
      </c>
      <c r="E12437" t="s">
        <v>6275</v>
      </c>
    </row>
    <row r="12438" spans="1:5" x14ac:dyDescent="0.2">
      <c r="A12438" t="s">
        <v>7511</v>
      </c>
      <c r="B12438" t="s">
        <v>7512</v>
      </c>
      <c r="C12438" s="2">
        <v>44046.071527777778</v>
      </c>
      <c r="D12438" s="2">
        <v>44046.1</v>
      </c>
      <c r="E12438" t="s">
        <v>8129</v>
      </c>
    </row>
    <row r="12439" spans="1:5" x14ac:dyDescent="0.2">
      <c r="A12439" t="s">
        <v>7511</v>
      </c>
      <c r="B12439" t="s">
        <v>7512</v>
      </c>
      <c r="C12439" s="2">
        <v>44046.071527777778</v>
      </c>
      <c r="D12439" s="2">
        <v>44046.1</v>
      </c>
      <c r="E12439" t="s">
        <v>8130</v>
      </c>
    </row>
    <row r="12440" spans="1:5" x14ac:dyDescent="0.2">
      <c r="A12440" t="s">
        <v>7511</v>
      </c>
      <c r="B12440" t="s">
        <v>7512</v>
      </c>
      <c r="C12440" s="2">
        <v>44046.071527777778</v>
      </c>
      <c r="D12440" s="2">
        <v>44046.1</v>
      </c>
      <c r="E12440" t="s">
        <v>2437</v>
      </c>
    </row>
    <row r="12441" spans="1:5" x14ac:dyDescent="0.2">
      <c r="A12441" t="s">
        <v>7511</v>
      </c>
      <c r="B12441" t="s">
        <v>7512</v>
      </c>
      <c r="C12441" s="2">
        <v>44046.071527777778</v>
      </c>
      <c r="D12441" s="2">
        <v>44046.1</v>
      </c>
      <c r="E12441" t="s">
        <v>6276</v>
      </c>
    </row>
    <row r="12442" spans="1:5" x14ac:dyDescent="0.2">
      <c r="A12442" t="s">
        <v>7511</v>
      </c>
      <c r="B12442" t="s">
        <v>7512</v>
      </c>
      <c r="C12442" s="2">
        <v>44046.071527777778</v>
      </c>
      <c r="D12442" s="2">
        <v>44046.1</v>
      </c>
      <c r="E12442" t="s">
        <v>2438</v>
      </c>
    </row>
    <row r="12443" spans="1:5" x14ac:dyDescent="0.2">
      <c r="A12443" t="s">
        <v>7511</v>
      </c>
      <c r="B12443" t="s">
        <v>7512</v>
      </c>
      <c r="C12443" s="2">
        <v>44046.071527777778</v>
      </c>
      <c r="D12443" s="2">
        <v>44046.1</v>
      </c>
      <c r="E12443" t="s">
        <v>8131</v>
      </c>
    </row>
    <row r="12444" spans="1:5" x14ac:dyDescent="0.2">
      <c r="A12444" t="s">
        <v>7511</v>
      </c>
      <c r="B12444" t="s">
        <v>7512</v>
      </c>
      <c r="C12444" s="2">
        <v>44046.071527777778</v>
      </c>
      <c r="D12444" s="2">
        <v>44046.1</v>
      </c>
      <c r="E12444" t="s">
        <v>8132</v>
      </c>
    </row>
    <row r="12445" spans="1:5" x14ac:dyDescent="0.2">
      <c r="A12445" t="s">
        <v>7511</v>
      </c>
      <c r="B12445" t="s">
        <v>7512</v>
      </c>
      <c r="C12445" s="2">
        <v>44046.071527777778</v>
      </c>
      <c r="D12445" s="2">
        <v>44046.1</v>
      </c>
      <c r="E12445" t="s">
        <v>8133</v>
      </c>
    </row>
    <row r="12446" spans="1:5" x14ac:dyDescent="0.2">
      <c r="A12446" t="s">
        <v>7511</v>
      </c>
      <c r="B12446" t="s">
        <v>7512</v>
      </c>
      <c r="C12446" s="2">
        <v>44046.071527777778</v>
      </c>
      <c r="D12446" s="2">
        <v>44046.1</v>
      </c>
      <c r="E12446" t="s">
        <v>2444</v>
      </c>
    </row>
    <row r="12447" spans="1:5" x14ac:dyDescent="0.2">
      <c r="A12447" t="s">
        <v>7511</v>
      </c>
      <c r="B12447" t="s">
        <v>7512</v>
      </c>
      <c r="C12447" s="2">
        <v>44046.071527777778</v>
      </c>
      <c r="D12447" s="2">
        <v>44046.1</v>
      </c>
      <c r="E12447" t="s">
        <v>6280</v>
      </c>
    </row>
    <row r="12448" spans="1:5" x14ac:dyDescent="0.2">
      <c r="A12448" t="s">
        <v>7511</v>
      </c>
      <c r="B12448" t="s">
        <v>7512</v>
      </c>
      <c r="C12448" s="2">
        <v>44046.071527777778</v>
      </c>
      <c r="D12448" s="2">
        <v>44046.1</v>
      </c>
      <c r="E12448" t="s">
        <v>2445</v>
      </c>
    </row>
    <row r="12449" spans="1:5" x14ac:dyDescent="0.2">
      <c r="A12449" t="s">
        <v>7511</v>
      </c>
      <c r="B12449" t="s">
        <v>7512</v>
      </c>
      <c r="C12449" s="2">
        <v>44046.071527777778</v>
      </c>
      <c r="D12449" s="2">
        <v>44046.1</v>
      </c>
      <c r="E12449" t="s">
        <v>2447</v>
      </c>
    </row>
    <row r="12450" spans="1:5" x14ac:dyDescent="0.2">
      <c r="A12450" t="s">
        <v>7511</v>
      </c>
      <c r="B12450" t="s">
        <v>7512</v>
      </c>
      <c r="C12450" s="2">
        <v>44046.071527777778</v>
      </c>
      <c r="D12450" s="2">
        <v>44046.1</v>
      </c>
      <c r="E12450" t="s">
        <v>2449</v>
      </c>
    </row>
    <row r="12451" spans="1:5" x14ac:dyDescent="0.2">
      <c r="A12451" t="s">
        <v>7511</v>
      </c>
      <c r="B12451" t="s">
        <v>7512</v>
      </c>
      <c r="C12451" s="2">
        <v>44046.071527777778</v>
      </c>
      <c r="D12451" s="2">
        <v>44046.1</v>
      </c>
      <c r="E12451" t="s">
        <v>2450</v>
      </c>
    </row>
    <row r="12452" spans="1:5" x14ac:dyDescent="0.2">
      <c r="A12452" t="s">
        <v>7511</v>
      </c>
      <c r="B12452" t="s">
        <v>7512</v>
      </c>
      <c r="C12452" s="2">
        <v>44046.071527777778</v>
      </c>
      <c r="D12452" s="2">
        <v>44046.1</v>
      </c>
      <c r="E12452" t="s">
        <v>2451</v>
      </c>
    </row>
    <row r="12453" spans="1:5" x14ac:dyDescent="0.2">
      <c r="A12453" t="s">
        <v>7511</v>
      </c>
      <c r="B12453" t="s">
        <v>7512</v>
      </c>
      <c r="C12453" s="2">
        <v>44046.071527777778</v>
      </c>
      <c r="D12453" s="2">
        <v>44046.1</v>
      </c>
      <c r="E12453" t="s">
        <v>2452</v>
      </c>
    </row>
    <row r="12454" spans="1:5" x14ac:dyDescent="0.2">
      <c r="A12454" t="s">
        <v>7511</v>
      </c>
      <c r="B12454" t="s">
        <v>7512</v>
      </c>
      <c r="C12454" s="2">
        <v>44046.071527777778</v>
      </c>
      <c r="D12454" s="2">
        <v>44046.1</v>
      </c>
      <c r="E12454" t="s">
        <v>2453</v>
      </c>
    </row>
    <row r="12455" spans="1:5" x14ac:dyDescent="0.2">
      <c r="A12455" t="s">
        <v>7511</v>
      </c>
      <c r="B12455" t="s">
        <v>7512</v>
      </c>
      <c r="C12455" s="2">
        <v>44046.071527777778</v>
      </c>
      <c r="D12455" s="2">
        <v>44046.1</v>
      </c>
      <c r="E12455" t="s">
        <v>8134</v>
      </c>
    </row>
    <row r="12456" spans="1:5" x14ac:dyDescent="0.2">
      <c r="A12456" t="s">
        <v>7511</v>
      </c>
      <c r="B12456" t="s">
        <v>7512</v>
      </c>
      <c r="C12456" s="2">
        <v>44046.071527777778</v>
      </c>
      <c r="D12456" s="2">
        <v>44046.1</v>
      </c>
      <c r="E12456" t="s">
        <v>2454</v>
      </c>
    </row>
    <row r="12457" spans="1:5" x14ac:dyDescent="0.2">
      <c r="A12457" t="s">
        <v>7511</v>
      </c>
      <c r="B12457" t="s">
        <v>7512</v>
      </c>
      <c r="C12457" s="2">
        <v>44046.071527777778</v>
      </c>
      <c r="D12457" s="2">
        <v>44046.1</v>
      </c>
      <c r="E12457" t="s">
        <v>6282</v>
      </c>
    </row>
    <row r="12458" spans="1:5" x14ac:dyDescent="0.2">
      <c r="A12458" t="s">
        <v>7511</v>
      </c>
      <c r="B12458" t="s">
        <v>7512</v>
      </c>
      <c r="C12458" s="2">
        <v>44046.071527777778</v>
      </c>
      <c r="D12458" s="2">
        <v>44046.1</v>
      </c>
      <c r="E12458" t="s">
        <v>2458</v>
      </c>
    </row>
    <row r="12459" spans="1:5" x14ac:dyDescent="0.2">
      <c r="A12459" t="s">
        <v>7511</v>
      </c>
      <c r="B12459" t="s">
        <v>7512</v>
      </c>
      <c r="C12459" s="2">
        <v>44046.071527777778</v>
      </c>
      <c r="D12459" s="2">
        <v>44046.1</v>
      </c>
      <c r="E12459" t="s">
        <v>2459</v>
      </c>
    </row>
    <row r="12460" spans="1:5" x14ac:dyDescent="0.2">
      <c r="A12460" t="s">
        <v>7511</v>
      </c>
      <c r="B12460" t="s">
        <v>7512</v>
      </c>
      <c r="C12460" s="2">
        <v>44046.071527777778</v>
      </c>
      <c r="D12460" s="2">
        <v>44046.1</v>
      </c>
      <c r="E12460" t="s">
        <v>6285</v>
      </c>
    </row>
    <row r="12461" spans="1:5" x14ac:dyDescent="0.2">
      <c r="A12461" t="s">
        <v>7511</v>
      </c>
      <c r="B12461" t="s">
        <v>7512</v>
      </c>
      <c r="C12461" s="2">
        <v>44046.071527777778</v>
      </c>
      <c r="D12461" s="2">
        <v>44046.1</v>
      </c>
      <c r="E12461" t="s">
        <v>6286</v>
      </c>
    </row>
    <row r="12462" spans="1:5" x14ac:dyDescent="0.2">
      <c r="A12462" t="s">
        <v>7511</v>
      </c>
      <c r="B12462" t="s">
        <v>7512</v>
      </c>
      <c r="C12462" s="2">
        <v>44046.071527777778</v>
      </c>
      <c r="D12462" s="2">
        <v>44046.1</v>
      </c>
      <c r="E12462" t="s">
        <v>8135</v>
      </c>
    </row>
    <row r="12463" spans="1:5" x14ac:dyDescent="0.2">
      <c r="A12463" t="s">
        <v>7511</v>
      </c>
      <c r="B12463" t="s">
        <v>7512</v>
      </c>
      <c r="C12463" s="2">
        <v>44046.071527777778</v>
      </c>
      <c r="D12463" s="2">
        <v>44046.1</v>
      </c>
      <c r="E12463" t="s">
        <v>8136</v>
      </c>
    </row>
    <row r="12464" spans="1:5" x14ac:dyDescent="0.2">
      <c r="A12464" t="s">
        <v>7511</v>
      </c>
      <c r="B12464" t="s">
        <v>7512</v>
      </c>
      <c r="C12464" s="2">
        <v>44046.071527777778</v>
      </c>
      <c r="D12464" s="2">
        <v>44046.1</v>
      </c>
      <c r="E12464" t="s">
        <v>8137</v>
      </c>
    </row>
    <row r="12465" spans="1:5" x14ac:dyDescent="0.2">
      <c r="A12465" t="s">
        <v>7511</v>
      </c>
      <c r="B12465" t="s">
        <v>7512</v>
      </c>
      <c r="C12465" s="2">
        <v>44046.071527777778</v>
      </c>
      <c r="D12465" s="2">
        <v>44046.1</v>
      </c>
      <c r="E12465" t="s">
        <v>2462</v>
      </c>
    </row>
    <row r="12466" spans="1:5" x14ac:dyDescent="0.2">
      <c r="A12466" t="s">
        <v>7511</v>
      </c>
      <c r="B12466" t="s">
        <v>7512</v>
      </c>
      <c r="C12466" s="2">
        <v>44046.071527777778</v>
      </c>
      <c r="D12466" s="2">
        <v>44046.1</v>
      </c>
      <c r="E12466" t="s">
        <v>8138</v>
      </c>
    </row>
    <row r="12467" spans="1:5" x14ac:dyDescent="0.2">
      <c r="A12467" t="s">
        <v>7511</v>
      </c>
      <c r="B12467" t="s">
        <v>7512</v>
      </c>
      <c r="C12467" s="2">
        <v>44046.071527777778</v>
      </c>
      <c r="D12467" s="2">
        <v>44046.1</v>
      </c>
      <c r="E12467" t="s">
        <v>8139</v>
      </c>
    </row>
    <row r="12468" spans="1:5" x14ac:dyDescent="0.2">
      <c r="A12468" t="s">
        <v>7511</v>
      </c>
      <c r="B12468" t="s">
        <v>7512</v>
      </c>
      <c r="C12468" s="2">
        <v>44046.071527777778</v>
      </c>
      <c r="D12468" s="2">
        <v>44046.1</v>
      </c>
      <c r="E12468" t="s">
        <v>2464</v>
      </c>
    </row>
    <row r="12469" spans="1:5" x14ac:dyDescent="0.2">
      <c r="A12469" t="s">
        <v>7511</v>
      </c>
      <c r="B12469" t="s">
        <v>7512</v>
      </c>
      <c r="C12469" s="2">
        <v>44046.071527777778</v>
      </c>
      <c r="D12469" s="2">
        <v>44046.1</v>
      </c>
      <c r="E12469" t="s">
        <v>6289</v>
      </c>
    </row>
    <row r="12470" spans="1:5" x14ac:dyDescent="0.2">
      <c r="A12470" t="s">
        <v>7511</v>
      </c>
      <c r="B12470" t="s">
        <v>7512</v>
      </c>
      <c r="C12470" s="2">
        <v>44046.071527777778</v>
      </c>
      <c r="D12470" s="2">
        <v>44046.1</v>
      </c>
      <c r="E12470" t="s">
        <v>6290</v>
      </c>
    </row>
    <row r="12471" spans="1:5" x14ac:dyDescent="0.2">
      <c r="A12471" t="s">
        <v>7511</v>
      </c>
      <c r="B12471" t="s">
        <v>7512</v>
      </c>
      <c r="C12471" s="2">
        <v>44046.071527777778</v>
      </c>
      <c r="D12471" s="2">
        <v>44046.1</v>
      </c>
      <c r="E12471" t="s">
        <v>8140</v>
      </c>
    </row>
    <row r="12472" spans="1:5" x14ac:dyDescent="0.2">
      <c r="A12472" t="s">
        <v>7511</v>
      </c>
      <c r="B12472" t="s">
        <v>7512</v>
      </c>
      <c r="C12472" s="2">
        <v>44046.071527777778</v>
      </c>
      <c r="D12472" s="2">
        <v>44046.1</v>
      </c>
      <c r="E12472" t="s">
        <v>2466</v>
      </c>
    </row>
    <row r="12473" spans="1:5" x14ac:dyDescent="0.2">
      <c r="A12473" t="s">
        <v>7511</v>
      </c>
      <c r="B12473" t="s">
        <v>7512</v>
      </c>
      <c r="C12473" s="2">
        <v>44046.071527777778</v>
      </c>
      <c r="D12473" s="2">
        <v>44046.1</v>
      </c>
      <c r="E12473" t="s">
        <v>8141</v>
      </c>
    </row>
    <row r="12474" spans="1:5" x14ac:dyDescent="0.2">
      <c r="A12474" t="s">
        <v>7511</v>
      </c>
      <c r="B12474" t="s">
        <v>7512</v>
      </c>
      <c r="C12474" s="2">
        <v>44046.071527777778</v>
      </c>
      <c r="D12474" s="2">
        <v>44046.1</v>
      </c>
      <c r="E12474" t="s">
        <v>2469</v>
      </c>
    </row>
    <row r="12475" spans="1:5" x14ac:dyDescent="0.2">
      <c r="A12475" t="s">
        <v>7511</v>
      </c>
      <c r="B12475" t="s">
        <v>7512</v>
      </c>
      <c r="C12475" s="2">
        <v>44046.071527777778</v>
      </c>
      <c r="D12475" s="2">
        <v>44046.1</v>
      </c>
      <c r="E12475" t="s">
        <v>2470</v>
      </c>
    </row>
    <row r="12476" spans="1:5" x14ac:dyDescent="0.2">
      <c r="A12476" t="s">
        <v>7511</v>
      </c>
      <c r="B12476" t="s">
        <v>7512</v>
      </c>
      <c r="C12476" s="2">
        <v>44046.071527777778</v>
      </c>
      <c r="D12476" s="2">
        <v>44046.1</v>
      </c>
      <c r="E12476" t="s">
        <v>6292</v>
      </c>
    </row>
    <row r="12477" spans="1:5" x14ac:dyDescent="0.2">
      <c r="A12477" t="s">
        <v>7511</v>
      </c>
      <c r="B12477" t="s">
        <v>7512</v>
      </c>
      <c r="C12477" s="2">
        <v>44046.071527777778</v>
      </c>
      <c r="D12477" s="2">
        <v>44046.1</v>
      </c>
      <c r="E12477" t="s">
        <v>2471</v>
      </c>
    </row>
    <row r="12478" spans="1:5" x14ac:dyDescent="0.2">
      <c r="A12478" t="s">
        <v>7511</v>
      </c>
      <c r="B12478" t="s">
        <v>7512</v>
      </c>
      <c r="C12478" s="2">
        <v>44046.071527777778</v>
      </c>
      <c r="D12478" s="2">
        <v>44046.1</v>
      </c>
      <c r="E12478" t="s">
        <v>2473</v>
      </c>
    </row>
    <row r="12479" spans="1:5" x14ac:dyDescent="0.2">
      <c r="A12479" t="s">
        <v>7511</v>
      </c>
      <c r="B12479" t="s">
        <v>7512</v>
      </c>
      <c r="C12479" s="2">
        <v>44046.071527777778</v>
      </c>
      <c r="D12479" s="2">
        <v>44046.1</v>
      </c>
      <c r="E12479" t="s">
        <v>8142</v>
      </c>
    </row>
    <row r="12480" spans="1:5" x14ac:dyDescent="0.2">
      <c r="A12480" t="s">
        <v>7511</v>
      </c>
      <c r="B12480" t="s">
        <v>7512</v>
      </c>
      <c r="C12480" s="2">
        <v>44046.071527777778</v>
      </c>
      <c r="D12480" s="2">
        <v>44046.1</v>
      </c>
      <c r="E12480" t="s">
        <v>6294</v>
      </c>
    </row>
    <row r="12481" spans="1:5" x14ac:dyDescent="0.2">
      <c r="A12481" t="s">
        <v>7511</v>
      </c>
      <c r="B12481" t="s">
        <v>7512</v>
      </c>
      <c r="C12481" s="2">
        <v>44046.071527777778</v>
      </c>
      <c r="D12481" s="2">
        <v>44046.1</v>
      </c>
      <c r="E12481" t="s">
        <v>6295</v>
      </c>
    </row>
    <row r="12482" spans="1:5" x14ac:dyDescent="0.2">
      <c r="A12482" t="s">
        <v>7511</v>
      </c>
      <c r="B12482" t="s">
        <v>7512</v>
      </c>
      <c r="C12482" s="2">
        <v>44046.071527777778</v>
      </c>
      <c r="D12482" s="2">
        <v>44046.1</v>
      </c>
      <c r="E12482" t="s">
        <v>2475</v>
      </c>
    </row>
    <row r="12483" spans="1:5" x14ac:dyDescent="0.2">
      <c r="A12483" t="s">
        <v>7511</v>
      </c>
      <c r="B12483" t="s">
        <v>7512</v>
      </c>
      <c r="C12483" s="2">
        <v>44046.071527777778</v>
      </c>
      <c r="D12483" s="2">
        <v>44046.1</v>
      </c>
      <c r="E12483" t="s">
        <v>2476</v>
      </c>
    </row>
    <row r="12484" spans="1:5" x14ac:dyDescent="0.2">
      <c r="A12484" t="s">
        <v>7511</v>
      </c>
      <c r="B12484" t="s">
        <v>7512</v>
      </c>
      <c r="C12484" s="2">
        <v>44046.071527777778</v>
      </c>
      <c r="D12484" s="2">
        <v>44046.1</v>
      </c>
      <c r="E12484" t="s">
        <v>2477</v>
      </c>
    </row>
    <row r="12485" spans="1:5" x14ac:dyDescent="0.2">
      <c r="A12485" t="s">
        <v>7511</v>
      </c>
      <c r="B12485" t="s">
        <v>7512</v>
      </c>
      <c r="C12485" s="2">
        <v>44046.071527777778</v>
      </c>
      <c r="D12485" s="2">
        <v>44046.1</v>
      </c>
      <c r="E12485" t="s">
        <v>6296</v>
      </c>
    </row>
    <row r="12486" spans="1:5" x14ac:dyDescent="0.2">
      <c r="A12486" t="s">
        <v>7511</v>
      </c>
      <c r="B12486" t="s">
        <v>7512</v>
      </c>
      <c r="C12486" s="2">
        <v>44046.071527777778</v>
      </c>
      <c r="D12486" s="2">
        <v>44046.1</v>
      </c>
      <c r="E12486" t="s">
        <v>6297</v>
      </c>
    </row>
    <row r="12487" spans="1:5" x14ac:dyDescent="0.2">
      <c r="A12487" t="s">
        <v>7511</v>
      </c>
      <c r="B12487" t="s">
        <v>7512</v>
      </c>
      <c r="C12487" s="2">
        <v>44046.071527777778</v>
      </c>
      <c r="D12487" s="2">
        <v>44046.1</v>
      </c>
      <c r="E12487" t="s">
        <v>2479</v>
      </c>
    </row>
    <row r="12488" spans="1:5" x14ac:dyDescent="0.2">
      <c r="A12488" t="s">
        <v>7511</v>
      </c>
      <c r="B12488" t="s">
        <v>7512</v>
      </c>
      <c r="C12488" s="2">
        <v>44046.071527777778</v>
      </c>
      <c r="D12488" s="2">
        <v>44046.1</v>
      </c>
      <c r="E12488" t="s">
        <v>6299</v>
      </c>
    </row>
    <row r="12489" spans="1:5" x14ac:dyDescent="0.2">
      <c r="A12489" t="s">
        <v>7511</v>
      </c>
      <c r="B12489" t="s">
        <v>7512</v>
      </c>
      <c r="C12489" s="2">
        <v>44046.071527777778</v>
      </c>
      <c r="D12489" s="2">
        <v>44046.1</v>
      </c>
      <c r="E12489" t="s">
        <v>2480</v>
      </c>
    </row>
    <row r="12490" spans="1:5" x14ac:dyDescent="0.2">
      <c r="A12490" t="s">
        <v>7511</v>
      </c>
      <c r="B12490" t="s">
        <v>7512</v>
      </c>
      <c r="C12490" s="2">
        <v>44046.071527777778</v>
      </c>
      <c r="D12490" s="2">
        <v>44046.1</v>
      </c>
      <c r="E12490" t="s">
        <v>8143</v>
      </c>
    </row>
    <row r="12491" spans="1:5" x14ac:dyDescent="0.2">
      <c r="A12491" t="s">
        <v>7511</v>
      </c>
      <c r="B12491" t="s">
        <v>7512</v>
      </c>
      <c r="C12491" s="2">
        <v>44046.071527777778</v>
      </c>
      <c r="D12491" s="2">
        <v>44046.1</v>
      </c>
      <c r="E12491" t="s">
        <v>2481</v>
      </c>
    </row>
    <row r="12492" spans="1:5" x14ac:dyDescent="0.2">
      <c r="A12492" t="s">
        <v>7511</v>
      </c>
      <c r="B12492" t="s">
        <v>7512</v>
      </c>
      <c r="C12492" s="2">
        <v>44046.071527777778</v>
      </c>
      <c r="D12492" s="2">
        <v>44046.1</v>
      </c>
      <c r="E12492" t="s">
        <v>2484</v>
      </c>
    </row>
    <row r="12493" spans="1:5" x14ac:dyDescent="0.2">
      <c r="A12493" t="s">
        <v>7511</v>
      </c>
      <c r="B12493" t="s">
        <v>7512</v>
      </c>
      <c r="C12493" s="2">
        <v>44046.071527777778</v>
      </c>
      <c r="D12493" s="2">
        <v>44046.1</v>
      </c>
      <c r="E12493" t="s">
        <v>2487</v>
      </c>
    </row>
    <row r="12494" spans="1:5" x14ac:dyDescent="0.2">
      <c r="A12494" t="s">
        <v>7511</v>
      </c>
      <c r="B12494" t="s">
        <v>7512</v>
      </c>
      <c r="C12494" s="2">
        <v>44046.071527777778</v>
      </c>
      <c r="D12494" s="2">
        <v>44046.1</v>
      </c>
      <c r="E12494" t="s">
        <v>2489</v>
      </c>
    </row>
    <row r="12495" spans="1:5" x14ac:dyDescent="0.2">
      <c r="A12495" t="s">
        <v>7511</v>
      </c>
      <c r="B12495" t="s">
        <v>7512</v>
      </c>
      <c r="C12495" s="2">
        <v>44046.071527777778</v>
      </c>
      <c r="D12495" s="2">
        <v>44046.1</v>
      </c>
      <c r="E12495" t="s">
        <v>2490</v>
      </c>
    </row>
    <row r="12496" spans="1:5" x14ac:dyDescent="0.2">
      <c r="A12496" t="s">
        <v>7511</v>
      </c>
      <c r="B12496" t="s">
        <v>7512</v>
      </c>
      <c r="C12496" s="2">
        <v>44046.071527777778</v>
      </c>
      <c r="D12496" s="2">
        <v>44046.1</v>
      </c>
      <c r="E12496" t="s">
        <v>8144</v>
      </c>
    </row>
    <row r="12497" spans="1:5" x14ac:dyDescent="0.2">
      <c r="A12497" t="s">
        <v>7511</v>
      </c>
      <c r="B12497" t="s">
        <v>7512</v>
      </c>
      <c r="C12497" s="2">
        <v>44046.071527777778</v>
      </c>
      <c r="D12497" s="2">
        <v>44046.1</v>
      </c>
      <c r="E12497" t="s">
        <v>6300</v>
      </c>
    </row>
    <row r="12498" spans="1:5" x14ac:dyDescent="0.2">
      <c r="A12498" t="s">
        <v>7511</v>
      </c>
      <c r="B12498" t="s">
        <v>7512</v>
      </c>
      <c r="C12498" s="2">
        <v>44046.071527777778</v>
      </c>
      <c r="D12498" s="2">
        <v>44046.1</v>
      </c>
      <c r="E12498" t="s">
        <v>6301</v>
      </c>
    </row>
    <row r="12499" spans="1:5" x14ac:dyDescent="0.2">
      <c r="A12499" t="s">
        <v>7511</v>
      </c>
      <c r="B12499" t="s">
        <v>7512</v>
      </c>
      <c r="C12499" s="2">
        <v>44046.071527777778</v>
      </c>
      <c r="D12499" s="2">
        <v>44046.1</v>
      </c>
      <c r="E12499" t="s">
        <v>6302</v>
      </c>
    </row>
    <row r="12500" spans="1:5" x14ac:dyDescent="0.2">
      <c r="A12500" t="s">
        <v>7511</v>
      </c>
      <c r="B12500" t="s">
        <v>7512</v>
      </c>
      <c r="C12500" s="2">
        <v>44046.071527777778</v>
      </c>
      <c r="D12500" s="2">
        <v>44046.1</v>
      </c>
      <c r="E12500" t="s">
        <v>2492</v>
      </c>
    </row>
    <row r="12501" spans="1:5" x14ac:dyDescent="0.2">
      <c r="A12501" t="s">
        <v>7511</v>
      </c>
      <c r="B12501" t="s">
        <v>7512</v>
      </c>
      <c r="C12501" s="2">
        <v>44046.071527777778</v>
      </c>
      <c r="D12501" s="2">
        <v>44046.1</v>
      </c>
      <c r="E12501" t="s">
        <v>8145</v>
      </c>
    </row>
    <row r="12502" spans="1:5" x14ac:dyDescent="0.2">
      <c r="A12502" t="s">
        <v>7511</v>
      </c>
      <c r="B12502" t="s">
        <v>7512</v>
      </c>
      <c r="C12502" s="2">
        <v>44046.071527777778</v>
      </c>
      <c r="D12502" s="2">
        <v>44046.1</v>
      </c>
      <c r="E12502" t="s">
        <v>2493</v>
      </c>
    </row>
    <row r="12503" spans="1:5" x14ac:dyDescent="0.2">
      <c r="A12503" t="s">
        <v>7511</v>
      </c>
      <c r="B12503" t="s">
        <v>7512</v>
      </c>
      <c r="C12503" s="2">
        <v>44046.071527777778</v>
      </c>
      <c r="D12503" s="2">
        <v>44046.1</v>
      </c>
      <c r="E12503" t="s">
        <v>2497</v>
      </c>
    </row>
    <row r="12504" spans="1:5" x14ac:dyDescent="0.2">
      <c r="A12504" t="s">
        <v>7511</v>
      </c>
      <c r="B12504" t="s">
        <v>7512</v>
      </c>
      <c r="C12504" s="2">
        <v>44046.071527777778</v>
      </c>
      <c r="D12504" s="2">
        <v>44046.1</v>
      </c>
      <c r="E12504" t="s">
        <v>2498</v>
      </c>
    </row>
    <row r="12505" spans="1:5" x14ac:dyDescent="0.2">
      <c r="A12505" t="s">
        <v>7511</v>
      </c>
      <c r="B12505" t="s">
        <v>7512</v>
      </c>
      <c r="C12505" s="2">
        <v>44046.071527777778</v>
      </c>
      <c r="D12505" s="2">
        <v>44046.1</v>
      </c>
      <c r="E12505" t="s">
        <v>2499</v>
      </c>
    </row>
    <row r="12506" spans="1:5" x14ac:dyDescent="0.2">
      <c r="A12506" t="s">
        <v>7511</v>
      </c>
      <c r="B12506" t="s">
        <v>7512</v>
      </c>
      <c r="C12506" s="2">
        <v>44046.071527777778</v>
      </c>
      <c r="D12506" s="2">
        <v>44046.1</v>
      </c>
      <c r="E12506" t="s">
        <v>6303</v>
      </c>
    </row>
    <row r="12507" spans="1:5" x14ac:dyDescent="0.2">
      <c r="A12507" t="s">
        <v>7511</v>
      </c>
      <c r="B12507" t="s">
        <v>7512</v>
      </c>
      <c r="C12507" s="2">
        <v>44046.071527777778</v>
      </c>
      <c r="D12507" s="2">
        <v>44046.1</v>
      </c>
      <c r="E12507" t="s">
        <v>6304</v>
      </c>
    </row>
    <row r="12508" spans="1:5" x14ac:dyDescent="0.2">
      <c r="A12508" t="s">
        <v>7511</v>
      </c>
      <c r="B12508" t="s">
        <v>7512</v>
      </c>
      <c r="C12508" s="2">
        <v>44046.071527777778</v>
      </c>
      <c r="D12508" s="2">
        <v>44046.1</v>
      </c>
      <c r="E12508" t="s">
        <v>6305</v>
      </c>
    </row>
    <row r="12509" spans="1:5" x14ac:dyDescent="0.2">
      <c r="A12509" t="s">
        <v>7511</v>
      </c>
      <c r="B12509" t="s">
        <v>7512</v>
      </c>
      <c r="C12509" s="2">
        <v>44046.071527777778</v>
      </c>
      <c r="D12509" s="2">
        <v>44046.1</v>
      </c>
      <c r="E12509" t="s">
        <v>2500</v>
      </c>
    </row>
    <row r="12510" spans="1:5" x14ac:dyDescent="0.2">
      <c r="A12510" t="s">
        <v>7511</v>
      </c>
      <c r="B12510" t="s">
        <v>7512</v>
      </c>
      <c r="C12510" s="2">
        <v>44046.071527777778</v>
      </c>
      <c r="D12510" s="2">
        <v>44046.1</v>
      </c>
      <c r="E12510" t="s">
        <v>2501</v>
      </c>
    </row>
    <row r="12511" spans="1:5" x14ac:dyDescent="0.2">
      <c r="A12511" t="s">
        <v>7511</v>
      </c>
      <c r="B12511" t="s">
        <v>7512</v>
      </c>
      <c r="C12511" s="2">
        <v>44046.071527777778</v>
      </c>
      <c r="D12511" s="2">
        <v>44046.1</v>
      </c>
      <c r="E12511" t="s">
        <v>8146</v>
      </c>
    </row>
    <row r="12512" spans="1:5" x14ac:dyDescent="0.2">
      <c r="A12512" t="s">
        <v>7511</v>
      </c>
      <c r="B12512" t="s">
        <v>7512</v>
      </c>
      <c r="C12512" s="2">
        <v>44046.071527777778</v>
      </c>
      <c r="D12512" s="2">
        <v>44046.1</v>
      </c>
      <c r="E12512" t="s">
        <v>8147</v>
      </c>
    </row>
    <row r="12513" spans="1:5" x14ac:dyDescent="0.2">
      <c r="A12513" t="s">
        <v>7511</v>
      </c>
      <c r="B12513" t="s">
        <v>7512</v>
      </c>
      <c r="C12513" s="2">
        <v>44046.071527777778</v>
      </c>
      <c r="D12513" s="2">
        <v>44046.1</v>
      </c>
      <c r="E12513" t="s">
        <v>6306</v>
      </c>
    </row>
    <row r="12514" spans="1:5" x14ac:dyDescent="0.2">
      <c r="A12514" t="s">
        <v>7511</v>
      </c>
      <c r="B12514" t="s">
        <v>7512</v>
      </c>
      <c r="C12514" s="2">
        <v>44046.071527777778</v>
      </c>
      <c r="D12514" s="2">
        <v>44046.1</v>
      </c>
      <c r="E12514" t="s">
        <v>8148</v>
      </c>
    </row>
    <row r="12515" spans="1:5" x14ac:dyDescent="0.2">
      <c r="A12515" t="s">
        <v>7511</v>
      </c>
      <c r="B12515" t="s">
        <v>7512</v>
      </c>
      <c r="C12515" s="2">
        <v>44046.071527777778</v>
      </c>
      <c r="D12515" s="2">
        <v>44046.1</v>
      </c>
      <c r="E12515" t="s">
        <v>6308</v>
      </c>
    </row>
    <row r="12516" spans="1:5" x14ac:dyDescent="0.2">
      <c r="A12516" t="s">
        <v>7511</v>
      </c>
      <c r="B12516" t="s">
        <v>7512</v>
      </c>
      <c r="C12516" s="2">
        <v>44046.071527777778</v>
      </c>
      <c r="D12516" s="2">
        <v>44046.1</v>
      </c>
      <c r="E12516" t="s">
        <v>6309</v>
      </c>
    </row>
    <row r="12517" spans="1:5" x14ac:dyDescent="0.2">
      <c r="A12517" t="s">
        <v>7511</v>
      </c>
      <c r="B12517" t="s">
        <v>7512</v>
      </c>
      <c r="C12517" s="2">
        <v>44046.071527777778</v>
      </c>
      <c r="D12517" s="2">
        <v>44046.1</v>
      </c>
      <c r="E12517" t="s">
        <v>8149</v>
      </c>
    </row>
    <row r="12518" spans="1:5" x14ac:dyDescent="0.2">
      <c r="A12518" t="s">
        <v>7511</v>
      </c>
      <c r="B12518" t="s">
        <v>7512</v>
      </c>
      <c r="C12518" s="2">
        <v>44046.071527777778</v>
      </c>
      <c r="D12518" s="2">
        <v>44046.1</v>
      </c>
      <c r="E12518" t="s">
        <v>2506</v>
      </c>
    </row>
    <row r="12519" spans="1:5" x14ac:dyDescent="0.2">
      <c r="A12519" t="s">
        <v>7511</v>
      </c>
      <c r="B12519" t="s">
        <v>7512</v>
      </c>
      <c r="C12519" s="2">
        <v>44046.071527777778</v>
      </c>
      <c r="D12519" s="2">
        <v>44046.1</v>
      </c>
      <c r="E12519" t="s">
        <v>2507</v>
      </c>
    </row>
    <row r="12520" spans="1:5" x14ac:dyDescent="0.2">
      <c r="A12520" t="s">
        <v>7511</v>
      </c>
      <c r="B12520" t="s">
        <v>7512</v>
      </c>
      <c r="C12520" s="2">
        <v>44046.071527777778</v>
      </c>
      <c r="D12520" s="2">
        <v>44046.1</v>
      </c>
      <c r="E12520" t="s">
        <v>2510</v>
      </c>
    </row>
    <row r="12521" spans="1:5" x14ac:dyDescent="0.2">
      <c r="A12521" t="s">
        <v>7511</v>
      </c>
      <c r="B12521" t="s">
        <v>7512</v>
      </c>
      <c r="C12521" s="2">
        <v>44046.071527777778</v>
      </c>
      <c r="D12521" s="2">
        <v>44046.1</v>
      </c>
      <c r="E12521" t="s">
        <v>8150</v>
      </c>
    </row>
    <row r="12522" spans="1:5" x14ac:dyDescent="0.2">
      <c r="A12522" t="s">
        <v>7511</v>
      </c>
      <c r="B12522" t="s">
        <v>7512</v>
      </c>
      <c r="C12522" s="2">
        <v>44046.071527777778</v>
      </c>
      <c r="D12522" s="2">
        <v>44046.1</v>
      </c>
      <c r="E12522" t="s">
        <v>2513</v>
      </c>
    </row>
    <row r="12523" spans="1:5" x14ac:dyDescent="0.2">
      <c r="A12523" t="s">
        <v>7511</v>
      </c>
      <c r="B12523" t="s">
        <v>7512</v>
      </c>
      <c r="C12523" s="2">
        <v>44046.071527777778</v>
      </c>
      <c r="D12523" s="2">
        <v>44046.1</v>
      </c>
      <c r="E12523" t="s">
        <v>6311</v>
      </c>
    </row>
    <row r="12524" spans="1:5" x14ac:dyDescent="0.2">
      <c r="A12524" t="s">
        <v>7511</v>
      </c>
      <c r="B12524" t="s">
        <v>7512</v>
      </c>
      <c r="C12524" s="2">
        <v>44046.071527777778</v>
      </c>
      <c r="D12524" s="2">
        <v>44046.1</v>
      </c>
      <c r="E12524" t="s">
        <v>2517</v>
      </c>
    </row>
    <row r="12525" spans="1:5" x14ac:dyDescent="0.2">
      <c r="A12525" t="s">
        <v>7511</v>
      </c>
      <c r="B12525" t="s">
        <v>7512</v>
      </c>
      <c r="C12525" s="2">
        <v>44046.071527777778</v>
      </c>
      <c r="D12525" s="2">
        <v>44046.1</v>
      </c>
      <c r="E12525" t="s">
        <v>6313</v>
      </c>
    </row>
    <row r="12526" spans="1:5" x14ac:dyDescent="0.2">
      <c r="A12526" t="s">
        <v>7511</v>
      </c>
      <c r="B12526" t="s">
        <v>7512</v>
      </c>
      <c r="C12526" s="2">
        <v>44046.071527777778</v>
      </c>
      <c r="D12526" s="2">
        <v>44046.1</v>
      </c>
      <c r="E12526" t="s">
        <v>2518</v>
      </c>
    </row>
    <row r="12527" spans="1:5" x14ac:dyDescent="0.2">
      <c r="A12527" t="s">
        <v>7511</v>
      </c>
      <c r="B12527" t="s">
        <v>7512</v>
      </c>
      <c r="C12527" s="2">
        <v>44046.071527777778</v>
      </c>
      <c r="D12527" s="2">
        <v>44046.1</v>
      </c>
      <c r="E12527" t="s">
        <v>2519</v>
      </c>
    </row>
    <row r="12528" spans="1:5" x14ac:dyDescent="0.2">
      <c r="A12528" t="s">
        <v>7511</v>
      </c>
      <c r="B12528" t="s">
        <v>7512</v>
      </c>
      <c r="C12528" s="2">
        <v>44046.071527777778</v>
      </c>
      <c r="D12528" s="2">
        <v>44046.1</v>
      </c>
      <c r="E12528" t="s">
        <v>8151</v>
      </c>
    </row>
    <row r="12529" spans="1:5" x14ac:dyDescent="0.2">
      <c r="A12529" t="s">
        <v>7511</v>
      </c>
      <c r="B12529" t="s">
        <v>7512</v>
      </c>
      <c r="C12529" s="2">
        <v>44046.071527777778</v>
      </c>
      <c r="D12529" s="2">
        <v>44046.1</v>
      </c>
      <c r="E12529" t="s">
        <v>2524</v>
      </c>
    </row>
    <row r="12530" spans="1:5" x14ac:dyDescent="0.2">
      <c r="A12530" t="s">
        <v>7511</v>
      </c>
      <c r="B12530" t="s">
        <v>7512</v>
      </c>
      <c r="C12530" s="2">
        <v>44046.071527777778</v>
      </c>
      <c r="D12530" s="2">
        <v>44046.1</v>
      </c>
      <c r="E12530" t="s">
        <v>2525</v>
      </c>
    </row>
    <row r="12531" spans="1:5" x14ac:dyDescent="0.2">
      <c r="A12531" t="s">
        <v>7511</v>
      </c>
      <c r="B12531" t="s">
        <v>7512</v>
      </c>
      <c r="C12531" s="2">
        <v>44046.071527777778</v>
      </c>
      <c r="D12531" s="2">
        <v>44046.1</v>
      </c>
      <c r="E12531" t="s">
        <v>6316</v>
      </c>
    </row>
    <row r="12532" spans="1:5" x14ac:dyDescent="0.2">
      <c r="A12532" t="s">
        <v>7511</v>
      </c>
      <c r="B12532" t="s">
        <v>7512</v>
      </c>
      <c r="C12532" s="2">
        <v>44046.071527777778</v>
      </c>
      <c r="D12532" s="2">
        <v>44046.1</v>
      </c>
      <c r="E12532" t="s">
        <v>6317</v>
      </c>
    </row>
    <row r="12533" spans="1:5" x14ac:dyDescent="0.2">
      <c r="A12533" t="s">
        <v>7511</v>
      </c>
      <c r="B12533" t="s">
        <v>7512</v>
      </c>
      <c r="C12533" s="2">
        <v>44046.071527777778</v>
      </c>
      <c r="D12533" s="2">
        <v>44046.1</v>
      </c>
      <c r="E12533" t="s">
        <v>6318</v>
      </c>
    </row>
    <row r="12534" spans="1:5" x14ac:dyDescent="0.2">
      <c r="A12534" t="s">
        <v>7511</v>
      </c>
      <c r="B12534" t="s">
        <v>7512</v>
      </c>
      <c r="C12534" s="2">
        <v>44046.071527777778</v>
      </c>
      <c r="D12534" s="2">
        <v>44046.1</v>
      </c>
      <c r="E12534" t="s">
        <v>2531</v>
      </c>
    </row>
    <row r="12535" spans="1:5" x14ac:dyDescent="0.2">
      <c r="A12535" t="s">
        <v>7511</v>
      </c>
      <c r="B12535" t="s">
        <v>7512</v>
      </c>
      <c r="C12535" s="2">
        <v>44046.071527777778</v>
      </c>
      <c r="D12535" s="2">
        <v>44046.1</v>
      </c>
      <c r="E12535" t="s">
        <v>6320</v>
      </c>
    </row>
    <row r="12536" spans="1:5" x14ac:dyDescent="0.2">
      <c r="A12536" t="s">
        <v>7511</v>
      </c>
      <c r="B12536" t="s">
        <v>7512</v>
      </c>
      <c r="C12536" s="2">
        <v>44046.071527777778</v>
      </c>
      <c r="D12536" s="2">
        <v>44046.1</v>
      </c>
      <c r="E12536" t="s">
        <v>2534</v>
      </c>
    </row>
    <row r="12537" spans="1:5" x14ac:dyDescent="0.2">
      <c r="A12537" t="s">
        <v>7511</v>
      </c>
      <c r="B12537" t="s">
        <v>7512</v>
      </c>
      <c r="C12537" s="2">
        <v>44046.071527777778</v>
      </c>
      <c r="D12537" s="2">
        <v>44046.1</v>
      </c>
      <c r="E12537" t="s">
        <v>8152</v>
      </c>
    </row>
    <row r="12538" spans="1:5" x14ac:dyDescent="0.2">
      <c r="A12538" t="s">
        <v>7511</v>
      </c>
      <c r="B12538" t="s">
        <v>7512</v>
      </c>
      <c r="C12538" s="2">
        <v>44046.071527777778</v>
      </c>
      <c r="D12538" s="2">
        <v>44046.1</v>
      </c>
      <c r="E12538" t="s">
        <v>6321</v>
      </c>
    </row>
    <row r="12539" spans="1:5" x14ac:dyDescent="0.2">
      <c r="A12539" t="s">
        <v>7511</v>
      </c>
      <c r="B12539" t="s">
        <v>7512</v>
      </c>
      <c r="C12539" s="2">
        <v>44046.071527777778</v>
      </c>
      <c r="D12539" s="2">
        <v>44046.1</v>
      </c>
      <c r="E12539" t="s">
        <v>2537</v>
      </c>
    </row>
    <row r="12540" spans="1:5" x14ac:dyDescent="0.2">
      <c r="A12540" t="s">
        <v>7511</v>
      </c>
      <c r="B12540" t="s">
        <v>7512</v>
      </c>
      <c r="C12540" s="2">
        <v>44046.071527777778</v>
      </c>
      <c r="D12540" s="2">
        <v>44046.1</v>
      </c>
      <c r="E12540" t="s">
        <v>2539</v>
      </c>
    </row>
    <row r="12541" spans="1:5" x14ac:dyDescent="0.2">
      <c r="A12541" t="s">
        <v>7511</v>
      </c>
      <c r="B12541" t="s">
        <v>7512</v>
      </c>
      <c r="C12541" s="2">
        <v>44046.071527777778</v>
      </c>
      <c r="D12541" s="2">
        <v>44046.1</v>
      </c>
      <c r="E12541" t="s">
        <v>6322</v>
      </c>
    </row>
    <row r="12542" spans="1:5" x14ac:dyDescent="0.2">
      <c r="A12542" t="s">
        <v>7511</v>
      </c>
      <c r="B12542" t="s">
        <v>7512</v>
      </c>
      <c r="C12542" s="2">
        <v>44046.071527777778</v>
      </c>
      <c r="D12542" s="2">
        <v>44046.1</v>
      </c>
      <c r="E12542" t="s">
        <v>8153</v>
      </c>
    </row>
    <row r="12543" spans="1:5" x14ac:dyDescent="0.2">
      <c r="A12543" t="s">
        <v>7511</v>
      </c>
      <c r="B12543" t="s">
        <v>7512</v>
      </c>
      <c r="C12543" s="2">
        <v>44046.071527777778</v>
      </c>
      <c r="D12543" s="2">
        <v>44046.1</v>
      </c>
      <c r="E12543" t="s">
        <v>2541</v>
      </c>
    </row>
    <row r="12544" spans="1:5" x14ac:dyDescent="0.2">
      <c r="A12544" t="s">
        <v>7511</v>
      </c>
      <c r="B12544" t="s">
        <v>7512</v>
      </c>
      <c r="C12544" s="2">
        <v>44046.071527777778</v>
      </c>
      <c r="D12544" s="2">
        <v>44046.1</v>
      </c>
      <c r="E12544" t="s">
        <v>8154</v>
      </c>
    </row>
    <row r="12545" spans="1:5" x14ac:dyDescent="0.2">
      <c r="A12545" t="s">
        <v>7511</v>
      </c>
      <c r="B12545" t="s">
        <v>7512</v>
      </c>
      <c r="C12545" s="2">
        <v>44046.071527777778</v>
      </c>
      <c r="D12545" s="2">
        <v>44046.1</v>
      </c>
      <c r="E12545" t="s">
        <v>2543</v>
      </c>
    </row>
    <row r="12546" spans="1:5" x14ac:dyDescent="0.2">
      <c r="A12546" t="s">
        <v>7511</v>
      </c>
      <c r="B12546" t="s">
        <v>7512</v>
      </c>
      <c r="C12546" s="2">
        <v>44046.071527777778</v>
      </c>
      <c r="D12546" s="2">
        <v>44046.1</v>
      </c>
      <c r="E12546" t="s">
        <v>8155</v>
      </c>
    </row>
    <row r="12547" spans="1:5" x14ac:dyDescent="0.2">
      <c r="A12547" t="s">
        <v>7511</v>
      </c>
      <c r="B12547" t="s">
        <v>7512</v>
      </c>
      <c r="C12547" s="2">
        <v>44046.071527777778</v>
      </c>
      <c r="D12547" s="2">
        <v>44046.1</v>
      </c>
      <c r="E12547" t="s">
        <v>2545</v>
      </c>
    </row>
    <row r="12548" spans="1:5" x14ac:dyDescent="0.2">
      <c r="A12548" t="s">
        <v>7511</v>
      </c>
      <c r="B12548" t="s">
        <v>7512</v>
      </c>
      <c r="C12548" s="2">
        <v>44046.071527777778</v>
      </c>
      <c r="D12548" s="2">
        <v>44046.1</v>
      </c>
      <c r="E12548" t="s">
        <v>2546</v>
      </c>
    </row>
    <row r="12549" spans="1:5" x14ac:dyDescent="0.2">
      <c r="A12549" t="s">
        <v>7511</v>
      </c>
      <c r="B12549" t="s">
        <v>7512</v>
      </c>
      <c r="C12549" s="2">
        <v>44046.071527777778</v>
      </c>
      <c r="D12549" s="2">
        <v>44046.1</v>
      </c>
      <c r="E12549" t="s">
        <v>2547</v>
      </c>
    </row>
    <row r="12550" spans="1:5" x14ac:dyDescent="0.2">
      <c r="A12550" t="s">
        <v>7511</v>
      </c>
      <c r="B12550" t="s">
        <v>7512</v>
      </c>
      <c r="C12550" s="2">
        <v>44046.071527777778</v>
      </c>
      <c r="D12550" s="2">
        <v>44046.1</v>
      </c>
      <c r="E12550" t="s">
        <v>2553</v>
      </c>
    </row>
    <row r="12551" spans="1:5" x14ac:dyDescent="0.2">
      <c r="A12551" t="s">
        <v>7511</v>
      </c>
      <c r="B12551" t="s">
        <v>7512</v>
      </c>
      <c r="C12551" s="2">
        <v>44046.071527777778</v>
      </c>
      <c r="D12551" s="2">
        <v>44046.1</v>
      </c>
      <c r="E12551" t="s">
        <v>2554</v>
      </c>
    </row>
    <row r="12552" spans="1:5" x14ac:dyDescent="0.2">
      <c r="A12552" t="s">
        <v>7511</v>
      </c>
      <c r="B12552" t="s">
        <v>7512</v>
      </c>
      <c r="C12552" s="2">
        <v>44046.071527777778</v>
      </c>
      <c r="D12552" s="2">
        <v>44046.1</v>
      </c>
      <c r="E12552" t="s">
        <v>8156</v>
      </c>
    </row>
    <row r="12553" spans="1:5" x14ac:dyDescent="0.2">
      <c r="A12553" t="s">
        <v>7511</v>
      </c>
      <c r="B12553" t="s">
        <v>7512</v>
      </c>
      <c r="C12553" s="2">
        <v>44046.071527777778</v>
      </c>
      <c r="D12553" s="2">
        <v>44046.1</v>
      </c>
      <c r="E12553" t="s">
        <v>2560</v>
      </c>
    </row>
    <row r="12554" spans="1:5" x14ac:dyDescent="0.2">
      <c r="A12554" t="s">
        <v>7511</v>
      </c>
      <c r="B12554" t="s">
        <v>7512</v>
      </c>
      <c r="C12554" s="2">
        <v>44046.071527777778</v>
      </c>
      <c r="D12554" s="2">
        <v>44046.1</v>
      </c>
      <c r="E12554" t="s">
        <v>6327</v>
      </c>
    </row>
    <row r="12555" spans="1:5" x14ac:dyDescent="0.2">
      <c r="A12555" t="s">
        <v>7511</v>
      </c>
      <c r="B12555" t="s">
        <v>7512</v>
      </c>
      <c r="C12555" s="2">
        <v>44046.071527777778</v>
      </c>
      <c r="D12555" s="2">
        <v>44046.1</v>
      </c>
      <c r="E12555" t="s">
        <v>2561</v>
      </c>
    </row>
    <row r="12556" spans="1:5" x14ac:dyDescent="0.2">
      <c r="A12556" t="s">
        <v>7511</v>
      </c>
      <c r="B12556" t="s">
        <v>7512</v>
      </c>
      <c r="C12556" s="2">
        <v>44046.071527777778</v>
      </c>
      <c r="D12556" s="2">
        <v>44046.1</v>
      </c>
      <c r="E12556" t="s">
        <v>2563</v>
      </c>
    </row>
    <row r="12557" spans="1:5" x14ac:dyDescent="0.2">
      <c r="A12557" t="s">
        <v>7511</v>
      </c>
      <c r="B12557" t="s">
        <v>7512</v>
      </c>
      <c r="C12557" s="2">
        <v>44046.071527777778</v>
      </c>
      <c r="D12557" s="2">
        <v>44046.1</v>
      </c>
      <c r="E12557" t="s">
        <v>2564</v>
      </c>
    </row>
    <row r="12558" spans="1:5" x14ac:dyDescent="0.2">
      <c r="A12558" t="s">
        <v>7511</v>
      </c>
      <c r="B12558" t="s">
        <v>7512</v>
      </c>
      <c r="C12558" s="2">
        <v>44046.071527777778</v>
      </c>
      <c r="D12558" s="2">
        <v>44046.1</v>
      </c>
      <c r="E12558" t="s">
        <v>8157</v>
      </c>
    </row>
    <row r="12559" spans="1:5" x14ac:dyDescent="0.2">
      <c r="A12559" t="s">
        <v>7511</v>
      </c>
      <c r="B12559" t="s">
        <v>7512</v>
      </c>
      <c r="C12559" s="2">
        <v>44046.071527777778</v>
      </c>
      <c r="D12559" s="2">
        <v>44046.1</v>
      </c>
      <c r="E12559" t="s">
        <v>2565</v>
      </c>
    </row>
    <row r="12560" spans="1:5" x14ac:dyDescent="0.2">
      <c r="A12560" t="s">
        <v>7511</v>
      </c>
      <c r="B12560" t="s">
        <v>7512</v>
      </c>
      <c r="C12560" s="2">
        <v>44046.071527777778</v>
      </c>
      <c r="D12560" s="2">
        <v>44046.1</v>
      </c>
      <c r="E12560" t="s">
        <v>2568</v>
      </c>
    </row>
    <row r="12561" spans="1:5" x14ac:dyDescent="0.2">
      <c r="A12561" t="s">
        <v>7511</v>
      </c>
      <c r="B12561" t="s">
        <v>7512</v>
      </c>
      <c r="C12561" s="2">
        <v>44046.071527777778</v>
      </c>
      <c r="D12561" s="2">
        <v>44046.1</v>
      </c>
      <c r="E12561" t="s">
        <v>6330</v>
      </c>
    </row>
    <row r="12562" spans="1:5" x14ac:dyDescent="0.2">
      <c r="A12562" t="s">
        <v>7511</v>
      </c>
      <c r="B12562" t="s">
        <v>7512</v>
      </c>
      <c r="C12562" s="2">
        <v>44046.071527777778</v>
      </c>
      <c r="D12562" s="2">
        <v>44046.1</v>
      </c>
      <c r="E12562" t="s">
        <v>2570</v>
      </c>
    </row>
    <row r="12563" spans="1:5" x14ac:dyDescent="0.2">
      <c r="A12563" t="s">
        <v>7511</v>
      </c>
      <c r="B12563" t="s">
        <v>7512</v>
      </c>
      <c r="C12563" s="2">
        <v>44046.071527777778</v>
      </c>
      <c r="D12563" s="2">
        <v>44046.1</v>
      </c>
      <c r="E12563" t="s">
        <v>2572</v>
      </c>
    </row>
    <row r="12564" spans="1:5" x14ac:dyDescent="0.2">
      <c r="A12564" t="s">
        <v>7511</v>
      </c>
      <c r="B12564" t="s">
        <v>7512</v>
      </c>
      <c r="C12564" s="2">
        <v>44046.071527777778</v>
      </c>
      <c r="D12564" s="2">
        <v>44046.1</v>
      </c>
      <c r="E12564" t="s">
        <v>6331</v>
      </c>
    </row>
    <row r="12565" spans="1:5" x14ac:dyDescent="0.2">
      <c r="A12565" t="s">
        <v>7511</v>
      </c>
      <c r="B12565" t="s">
        <v>7512</v>
      </c>
      <c r="C12565" s="2">
        <v>44046.071527777778</v>
      </c>
      <c r="D12565" s="2">
        <v>44046.1</v>
      </c>
      <c r="E12565" t="s">
        <v>2573</v>
      </c>
    </row>
    <row r="12566" spans="1:5" x14ac:dyDescent="0.2">
      <c r="A12566" t="s">
        <v>7511</v>
      </c>
      <c r="B12566" t="s">
        <v>7512</v>
      </c>
      <c r="C12566" s="2">
        <v>44046.071527777778</v>
      </c>
      <c r="D12566" s="2">
        <v>44046.1</v>
      </c>
      <c r="E12566" t="s">
        <v>2575</v>
      </c>
    </row>
    <row r="12567" spans="1:5" x14ac:dyDescent="0.2">
      <c r="A12567" t="s">
        <v>7511</v>
      </c>
      <c r="B12567" t="s">
        <v>7512</v>
      </c>
      <c r="C12567" s="2">
        <v>44046.071527777778</v>
      </c>
      <c r="D12567" s="2">
        <v>44046.1</v>
      </c>
      <c r="E12567" t="s">
        <v>2576</v>
      </c>
    </row>
    <row r="12568" spans="1:5" x14ac:dyDescent="0.2">
      <c r="A12568" t="s">
        <v>7511</v>
      </c>
      <c r="B12568" t="s">
        <v>7512</v>
      </c>
      <c r="C12568" s="2">
        <v>44046.071527777778</v>
      </c>
      <c r="D12568" s="2">
        <v>44046.1</v>
      </c>
      <c r="E12568" t="s">
        <v>2577</v>
      </c>
    </row>
    <row r="12569" spans="1:5" x14ac:dyDescent="0.2">
      <c r="A12569" t="s">
        <v>7511</v>
      </c>
      <c r="B12569" t="s">
        <v>7512</v>
      </c>
      <c r="C12569" s="2">
        <v>44046.071527777778</v>
      </c>
      <c r="D12569" s="2">
        <v>44046.1</v>
      </c>
      <c r="E12569" t="s">
        <v>2578</v>
      </c>
    </row>
    <row r="12570" spans="1:5" x14ac:dyDescent="0.2">
      <c r="A12570" t="s">
        <v>7511</v>
      </c>
      <c r="B12570" t="s">
        <v>7512</v>
      </c>
      <c r="C12570" s="2">
        <v>44046.071527777778</v>
      </c>
      <c r="D12570" s="2">
        <v>44046.1</v>
      </c>
      <c r="E12570" t="s">
        <v>6332</v>
      </c>
    </row>
    <row r="12571" spans="1:5" x14ac:dyDescent="0.2">
      <c r="A12571" t="s">
        <v>7511</v>
      </c>
      <c r="B12571" t="s">
        <v>7512</v>
      </c>
      <c r="C12571" s="2">
        <v>44046.071527777778</v>
      </c>
      <c r="D12571" s="2">
        <v>44046.1</v>
      </c>
      <c r="E12571" t="s">
        <v>2579</v>
      </c>
    </row>
    <row r="12572" spans="1:5" x14ac:dyDescent="0.2">
      <c r="A12572" t="s">
        <v>7511</v>
      </c>
      <c r="B12572" t="s">
        <v>7512</v>
      </c>
      <c r="C12572" s="2">
        <v>44046.071527777778</v>
      </c>
      <c r="D12572" s="2">
        <v>44046.1</v>
      </c>
      <c r="E12572" t="s">
        <v>2582</v>
      </c>
    </row>
    <row r="12573" spans="1:5" x14ac:dyDescent="0.2">
      <c r="A12573" t="s">
        <v>7511</v>
      </c>
      <c r="B12573" t="s">
        <v>7512</v>
      </c>
      <c r="C12573" s="2">
        <v>44046.071527777778</v>
      </c>
      <c r="D12573" s="2">
        <v>44046.1</v>
      </c>
      <c r="E12573" t="s">
        <v>6334</v>
      </c>
    </row>
    <row r="12574" spans="1:5" x14ac:dyDescent="0.2">
      <c r="A12574" t="s">
        <v>7511</v>
      </c>
      <c r="B12574" t="s">
        <v>7512</v>
      </c>
      <c r="C12574" s="2">
        <v>44046.071527777778</v>
      </c>
      <c r="D12574" s="2">
        <v>44046.1</v>
      </c>
      <c r="E12574" t="s">
        <v>8158</v>
      </c>
    </row>
    <row r="12575" spans="1:5" x14ac:dyDescent="0.2">
      <c r="A12575" t="s">
        <v>7511</v>
      </c>
      <c r="B12575" t="s">
        <v>7512</v>
      </c>
      <c r="C12575" s="2">
        <v>44046.071527777778</v>
      </c>
      <c r="D12575" s="2">
        <v>44046.1</v>
      </c>
      <c r="E12575" t="s">
        <v>8159</v>
      </c>
    </row>
    <row r="12576" spans="1:5" x14ac:dyDescent="0.2">
      <c r="A12576" t="s">
        <v>7511</v>
      </c>
      <c r="B12576" t="s">
        <v>7512</v>
      </c>
      <c r="C12576" s="2">
        <v>44046.071527777778</v>
      </c>
      <c r="D12576" s="2">
        <v>44046.1</v>
      </c>
      <c r="E12576" t="s">
        <v>8160</v>
      </c>
    </row>
    <row r="12577" spans="1:5" x14ac:dyDescent="0.2">
      <c r="A12577" t="s">
        <v>7511</v>
      </c>
      <c r="B12577" t="s">
        <v>7512</v>
      </c>
      <c r="C12577" s="2">
        <v>44046.071527777778</v>
      </c>
      <c r="D12577" s="2">
        <v>44046.1</v>
      </c>
      <c r="E12577" t="s">
        <v>2587</v>
      </c>
    </row>
    <row r="12578" spans="1:5" x14ac:dyDescent="0.2">
      <c r="A12578" t="s">
        <v>7511</v>
      </c>
      <c r="B12578" t="s">
        <v>7512</v>
      </c>
      <c r="C12578" s="2">
        <v>44046.071527777778</v>
      </c>
      <c r="D12578" s="2">
        <v>44046.1</v>
      </c>
      <c r="E12578" t="s">
        <v>8161</v>
      </c>
    </row>
    <row r="12579" spans="1:5" x14ac:dyDescent="0.2">
      <c r="A12579" t="s">
        <v>7511</v>
      </c>
      <c r="B12579" t="s">
        <v>7512</v>
      </c>
      <c r="C12579" s="2">
        <v>44046.071527777778</v>
      </c>
      <c r="D12579" s="2">
        <v>44046.1</v>
      </c>
      <c r="E12579" t="s">
        <v>8162</v>
      </c>
    </row>
    <row r="12580" spans="1:5" x14ac:dyDescent="0.2">
      <c r="A12580" t="s">
        <v>7511</v>
      </c>
      <c r="B12580" t="s">
        <v>7512</v>
      </c>
      <c r="C12580" s="2">
        <v>44046.071527777778</v>
      </c>
      <c r="D12580" s="2">
        <v>44046.1</v>
      </c>
      <c r="E12580" t="s">
        <v>2589</v>
      </c>
    </row>
    <row r="12581" spans="1:5" x14ac:dyDescent="0.2">
      <c r="A12581" t="s">
        <v>7511</v>
      </c>
      <c r="B12581" t="s">
        <v>7512</v>
      </c>
      <c r="C12581" s="2">
        <v>44046.071527777778</v>
      </c>
      <c r="D12581" s="2">
        <v>44046.1</v>
      </c>
      <c r="E12581" t="s">
        <v>8163</v>
      </c>
    </row>
    <row r="12582" spans="1:5" x14ac:dyDescent="0.2">
      <c r="A12582" t="s">
        <v>7511</v>
      </c>
      <c r="B12582" t="s">
        <v>7512</v>
      </c>
      <c r="C12582" s="2">
        <v>44046.071527777778</v>
      </c>
      <c r="D12582" s="2">
        <v>44046.1</v>
      </c>
      <c r="E12582" t="s">
        <v>8164</v>
      </c>
    </row>
    <row r="12583" spans="1:5" x14ac:dyDescent="0.2">
      <c r="A12583" t="s">
        <v>7511</v>
      </c>
      <c r="B12583" t="s">
        <v>7512</v>
      </c>
      <c r="C12583" s="2">
        <v>44046.071527777778</v>
      </c>
      <c r="D12583" s="2">
        <v>44046.1</v>
      </c>
      <c r="E12583" t="s">
        <v>6339</v>
      </c>
    </row>
    <row r="12584" spans="1:5" x14ac:dyDescent="0.2">
      <c r="A12584" t="s">
        <v>7511</v>
      </c>
      <c r="B12584" t="s">
        <v>7512</v>
      </c>
      <c r="C12584" s="2">
        <v>44046.071527777778</v>
      </c>
      <c r="D12584" s="2">
        <v>44046.1</v>
      </c>
      <c r="E12584" t="s">
        <v>2590</v>
      </c>
    </row>
    <row r="12585" spans="1:5" x14ac:dyDescent="0.2">
      <c r="A12585" t="s">
        <v>7511</v>
      </c>
      <c r="B12585" t="s">
        <v>7512</v>
      </c>
      <c r="C12585" s="2">
        <v>44046.071527777778</v>
      </c>
      <c r="D12585" s="2">
        <v>44046.1</v>
      </c>
      <c r="E12585" t="s">
        <v>6340</v>
      </c>
    </row>
    <row r="12586" spans="1:5" x14ac:dyDescent="0.2">
      <c r="A12586" t="s">
        <v>7511</v>
      </c>
      <c r="B12586" t="s">
        <v>7512</v>
      </c>
      <c r="C12586" s="2">
        <v>44046.071527777778</v>
      </c>
      <c r="D12586" s="2">
        <v>44046.1</v>
      </c>
      <c r="E12586" t="s">
        <v>2593</v>
      </c>
    </row>
    <row r="12587" spans="1:5" x14ac:dyDescent="0.2">
      <c r="A12587" t="s">
        <v>7511</v>
      </c>
      <c r="B12587" t="s">
        <v>7512</v>
      </c>
      <c r="C12587" s="2">
        <v>44046.071527777778</v>
      </c>
      <c r="D12587" s="2">
        <v>44046.1</v>
      </c>
      <c r="E12587" t="s">
        <v>6342</v>
      </c>
    </row>
    <row r="12588" spans="1:5" x14ac:dyDescent="0.2">
      <c r="A12588" t="s">
        <v>7511</v>
      </c>
      <c r="B12588" t="s">
        <v>7512</v>
      </c>
      <c r="C12588" s="2">
        <v>44046.071527777778</v>
      </c>
      <c r="D12588" s="2">
        <v>44046.1</v>
      </c>
      <c r="E12588" t="s">
        <v>8165</v>
      </c>
    </row>
    <row r="12589" spans="1:5" x14ac:dyDescent="0.2">
      <c r="A12589" t="s">
        <v>7511</v>
      </c>
      <c r="B12589" t="s">
        <v>7512</v>
      </c>
      <c r="C12589" s="2">
        <v>44046.071527777778</v>
      </c>
      <c r="D12589" s="2">
        <v>44046.1</v>
      </c>
      <c r="E12589" t="s">
        <v>6344</v>
      </c>
    </row>
    <row r="12590" spans="1:5" x14ac:dyDescent="0.2">
      <c r="A12590" t="s">
        <v>7511</v>
      </c>
      <c r="B12590" t="s">
        <v>7512</v>
      </c>
      <c r="C12590" s="2">
        <v>44046.071527777778</v>
      </c>
      <c r="D12590" s="2">
        <v>44046.1</v>
      </c>
      <c r="E12590" t="s">
        <v>8166</v>
      </c>
    </row>
    <row r="12591" spans="1:5" x14ac:dyDescent="0.2">
      <c r="A12591" t="s">
        <v>7511</v>
      </c>
      <c r="B12591" t="s">
        <v>7512</v>
      </c>
      <c r="C12591" s="2">
        <v>44046.071527777778</v>
      </c>
      <c r="D12591" s="2">
        <v>44046.1</v>
      </c>
      <c r="E12591" t="s">
        <v>8167</v>
      </c>
    </row>
    <row r="12592" spans="1:5" x14ac:dyDescent="0.2">
      <c r="A12592" t="s">
        <v>7511</v>
      </c>
      <c r="B12592" t="s">
        <v>7512</v>
      </c>
      <c r="C12592" s="2">
        <v>44046.071527777778</v>
      </c>
      <c r="D12592" s="2">
        <v>44046.1</v>
      </c>
      <c r="E12592" t="s">
        <v>6346</v>
      </c>
    </row>
    <row r="12593" spans="1:5" x14ac:dyDescent="0.2">
      <c r="A12593" t="s">
        <v>7511</v>
      </c>
      <c r="B12593" t="s">
        <v>7512</v>
      </c>
      <c r="C12593" s="2">
        <v>44046.071527777778</v>
      </c>
      <c r="D12593" s="2">
        <v>44046.1</v>
      </c>
      <c r="E12593" t="s">
        <v>2600</v>
      </c>
    </row>
    <row r="12594" spans="1:5" x14ac:dyDescent="0.2">
      <c r="A12594" t="s">
        <v>7511</v>
      </c>
      <c r="B12594" t="s">
        <v>7512</v>
      </c>
      <c r="C12594" s="2">
        <v>44046.071527777778</v>
      </c>
      <c r="D12594" s="2">
        <v>44046.1</v>
      </c>
      <c r="E12594" t="s">
        <v>6348</v>
      </c>
    </row>
    <row r="12595" spans="1:5" x14ac:dyDescent="0.2">
      <c r="A12595" t="s">
        <v>7511</v>
      </c>
      <c r="B12595" t="s">
        <v>7512</v>
      </c>
      <c r="C12595" s="2">
        <v>44046.071527777778</v>
      </c>
      <c r="D12595" s="2">
        <v>44046.1</v>
      </c>
      <c r="E12595" t="s">
        <v>6349</v>
      </c>
    </row>
    <row r="12596" spans="1:5" x14ac:dyDescent="0.2">
      <c r="A12596" t="s">
        <v>7511</v>
      </c>
      <c r="B12596" t="s">
        <v>7512</v>
      </c>
      <c r="C12596" s="2">
        <v>44046.071527777778</v>
      </c>
      <c r="D12596" s="2">
        <v>44046.1</v>
      </c>
      <c r="E12596" t="s">
        <v>8168</v>
      </c>
    </row>
    <row r="12597" spans="1:5" x14ac:dyDescent="0.2">
      <c r="A12597" t="s">
        <v>7511</v>
      </c>
      <c r="B12597" t="s">
        <v>7512</v>
      </c>
      <c r="C12597" s="2">
        <v>44046.071527777778</v>
      </c>
      <c r="D12597" s="2">
        <v>44046.1</v>
      </c>
      <c r="E12597" t="s">
        <v>6350</v>
      </c>
    </row>
    <row r="12598" spans="1:5" x14ac:dyDescent="0.2">
      <c r="A12598" t="s">
        <v>7511</v>
      </c>
      <c r="B12598" t="s">
        <v>7512</v>
      </c>
      <c r="C12598" s="2">
        <v>44046.071527777778</v>
      </c>
      <c r="D12598" s="2">
        <v>44046.1</v>
      </c>
      <c r="E12598" t="s">
        <v>2601</v>
      </c>
    </row>
    <row r="12599" spans="1:5" x14ac:dyDescent="0.2">
      <c r="A12599" t="s">
        <v>7511</v>
      </c>
      <c r="B12599" t="s">
        <v>7512</v>
      </c>
      <c r="C12599" s="2">
        <v>44046.071527777778</v>
      </c>
      <c r="D12599" s="2">
        <v>44046.1</v>
      </c>
      <c r="E12599" t="s">
        <v>8169</v>
      </c>
    </row>
    <row r="12600" spans="1:5" x14ac:dyDescent="0.2">
      <c r="A12600" t="s">
        <v>7511</v>
      </c>
      <c r="B12600" t="s">
        <v>7512</v>
      </c>
      <c r="C12600" s="2">
        <v>44046.071527777778</v>
      </c>
      <c r="D12600" s="2">
        <v>44046.1</v>
      </c>
      <c r="E12600" t="s">
        <v>6352</v>
      </c>
    </row>
    <row r="12601" spans="1:5" x14ac:dyDescent="0.2">
      <c r="A12601" t="s">
        <v>7511</v>
      </c>
      <c r="B12601" t="s">
        <v>7512</v>
      </c>
      <c r="C12601" s="2">
        <v>44046.071527777778</v>
      </c>
      <c r="D12601" s="2">
        <v>44046.1</v>
      </c>
      <c r="E12601" t="s">
        <v>2602</v>
      </c>
    </row>
    <row r="12602" spans="1:5" x14ac:dyDescent="0.2">
      <c r="A12602" t="s">
        <v>7511</v>
      </c>
      <c r="B12602" t="s">
        <v>7512</v>
      </c>
      <c r="C12602" s="2">
        <v>44046.071527777778</v>
      </c>
      <c r="D12602" s="2">
        <v>44046.1</v>
      </c>
      <c r="E12602" t="s">
        <v>8170</v>
      </c>
    </row>
    <row r="12603" spans="1:5" x14ac:dyDescent="0.2">
      <c r="A12603" t="s">
        <v>7511</v>
      </c>
      <c r="B12603" t="s">
        <v>7512</v>
      </c>
      <c r="C12603" s="2">
        <v>44046.071527777778</v>
      </c>
      <c r="D12603" s="2">
        <v>44046.1</v>
      </c>
      <c r="E12603" t="s">
        <v>2604</v>
      </c>
    </row>
    <row r="12604" spans="1:5" x14ac:dyDescent="0.2">
      <c r="A12604" t="s">
        <v>7511</v>
      </c>
      <c r="B12604" t="s">
        <v>7512</v>
      </c>
      <c r="C12604" s="2">
        <v>44046.071527777778</v>
      </c>
      <c r="D12604" s="2">
        <v>44046.1</v>
      </c>
      <c r="E12604" t="s">
        <v>2605</v>
      </c>
    </row>
    <row r="12605" spans="1:5" x14ac:dyDescent="0.2">
      <c r="A12605" t="s">
        <v>7511</v>
      </c>
      <c r="B12605" t="s">
        <v>7512</v>
      </c>
      <c r="C12605" s="2">
        <v>44046.071527777778</v>
      </c>
      <c r="D12605" s="2">
        <v>44046.1</v>
      </c>
      <c r="E12605" t="s">
        <v>2606</v>
      </c>
    </row>
    <row r="12606" spans="1:5" x14ac:dyDescent="0.2">
      <c r="A12606" t="s">
        <v>7511</v>
      </c>
      <c r="B12606" t="s">
        <v>7512</v>
      </c>
      <c r="C12606" s="2">
        <v>44046.071527777778</v>
      </c>
      <c r="D12606" s="2">
        <v>44046.1</v>
      </c>
      <c r="E12606" t="s">
        <v>2607</v>
      </c>
    </row>
    <row r="12607" spans="1:5" x14ac:dyDescent="0.2">
      <c r="A12607" t="s">
        <v>7511</v>
      </c>
      <c r="B12607" t="s">
        <v>7512</v>
      </c>
      <c r="C12607" s="2">
        <v>44046.071527777778</v>
      </c>
      <c r="D12607" s="2">
        <v>44046.1</v>
      </c>
      <c r="E12607" t="s">
        <v>6354</v>
      </c>
    </row>
    <row r="12608" spans="1:5" x14ac:dyDescent="0.2">
      <c r="A12608" t="s">
        <v>7511</v>
      </c>
      <c r="B12608" t="s">
        <v>7512</v>
      </c>
      <c r="C12608" s="2">
        <v>44046.071527777778</v>
      </c>
      <c r="D12608" s="2">
        <v>44046.1</v>
      </c>
      <c r="E12608" t="s">
        <v>2609</v>
      </c>
    </row>
    <row r="12609" spans="1:5" x14ac:dyDescent="0.2">
      <c r="A12609" t="s">
        <v>7511</v>
      </c>
      <c r="B12609" t="s">
        <v>7512</v>
      </c>
      <c r="C12609" s="2">
        <v>44046.071527777778</v>
      </c>
      <c r="D12609" s="2">
        <v>44046.1</v>
      </c>
      <c r="E12609" t="s">
        <v>2611</v>
      </c>
    </row>
    <row r="12610" spans="1:5" x14ac:dyDescent="0.2">
      <c r="A12610" t="s">
        <v>7511</v>
      </c>
      <c r="B12610" t="s">
        <v>7512</v>
      </c>
      <c r="C12610" s="2">
        <v>44046.071527777778</v>
      </c>
      <c r="D12610" s="2">
        <v>44046.1</v>
      </c>
      <c r="E12610" t="s">
        <v>6355</v>
      </c>
    </row>
    <row r="12611" spans="1:5" x14ac:dyDescent="0.2">
      <c r="A12611" t="s">
        <v>7511</v>
      </c>
      <c r="B12611" t="s">
        <v>7512</v>
      </c>
      <c r="C12611" s="2">
        <v>44046.071527777778</v>
      </c>
      <c r="D12611" s="2">
        <v>44046.1</v>
      </c>
      <c r="E12611" t="s">
        <v>2612</v>
      </c>
    </row>
    <row r="12612" spans="1:5" x14ac:dyDescent="0.2">
      <c r="A12612" t="s">
        <v>7511</v>
      </c>
      <c r="B12612" t="s">
        <v>7512</v>
      </c>
      <c r="C12612" s="2">
        <v>44046.071527777778</v>
      </c>
      <c r="D12612" s="2">
        <v>44046.1</v>
      </c>
      <c r="E12612" t="s">
        <v>8171</v>
      </c>
    </row>
    <row r="12613" spans="1:5" x14ac:dyDescent="0.2">
      <c r="A12613" t="s">
        <v>7511</v>
      </c>
      <c r="B12613" t="s">
        <v>7512</v>
      </c>
      <c r="C12613" s="2">
        <v>44046.071527777778</v>
      </c>
      <c r="D12613" s="2">
        <v>44046.1</v>
      </c>
      <c r="E12613" t="s">
        <v>8172</v>
      </c>
    </row>
    <row r="12614" spans="1:5" x14ac:dyDescent="0.2">
      <c r="A12614" t="s">
        <v>7511</v>
      </c>
      <c r="B12614" t="s">
        <v>7512</v>
      </c>
      <c r="C12614" s="2">
        <v>44046.071527777778</v>
      </c>
      <c r="D12614" s="2">
        <v>44046.1</v>
      </c>
      <c r="E12614" t="s">
        <v>8173</v>
      </c>
    </row>
    <row r="12615" spans="1:5" x14ac:dyDescent="0.2">
      <c r="A12615" t="s">
        <v>7511</v>
      </c>
      <c r="B12615" t="s">
        <v>7512</v>
      </c>
      <c r="C12615" s="2">
        <v>44046.071527777778</v>
      </c>
      <c r="D12615" s="2">
        <v>44046.1</v>
      </c>
      <c r="E12615" t="s">
        <v>2615</v>
      </c>
    </row>
    <row r="12616" spans="1:5" x14ac:dyDescent="0.2">
      <c r="A12616" t="s">
        <v>7511</v>
      </c>
      <c r="B12616" t="s">
        <v>7512</v>
      </c>
      <c r="C12616" s="2">
        <v>44046.071527777778</v>
      </c>
      <c r="D12616" s="2">
        <v>44046.1</v>
      </c>
      <c r="E12616" t="s">
        <v>2616</v>
      </c>
    </row>
    <row r="12617" spans="1:5" x14ac:dyDescent="0.2">
      <c r="A12617" t="s">
        <v>7511</v>
      </c>
      <c r="B12617" t="s">
        <v>7512</v>
      </c>
      <c r="C12617" s="2">
        <v>44046.071527777778</v>
      </c>
      <c r="D12617" s="2">
        <v>44046.1</v>
      </c>
      <c r="E12617" t="s">
        <v>2618</v>
      </c>
    </row>
    <row r="12618" spans="1:5" x14ac:dyDescent="0.2">
      <c r="A12618" t="s">
        <v>7511</v>
      </c>
      <c r="B12618" t="s">
        <v>7512</v>
      </c>
      <c r="C12618" s="2">
        <v>44046.071527777778</v>
      </c>
      <c r="D12618" s="2">
        <v>44046.1</v>
      </c>
      <c r="E12618" t="s">
        <v>6357</v>
      </c>
    </row>
    <row r="12619" spans="1:5" x14ac:dyDescent="0.2">
      <c r="A12619" t="s">
        <v>7511</v>
      </c>
      <c r="B12619" t="s">
        <v>7512</v>
      </c>
      <c r="C12619" s="2">
        <v>44046.071527777778</v>
      </c>
      <c r="D12619" s="2">
        <v>44046.1</v>
      </c>
      <c r="E12619" t="s">
        <v>6358</v>
      </c>
    </row>
    <row r="12620" spans="1:5" x14ac:dyDescent="0.2">
      <c r="A12620" t="s">
        <v>7511</v>
      </c>
      <c r="B12620" t="s">
        <v>7512</v>
      </c>
      <c r="C12620" s="2">
        <v>44046.071527777778</v>
      </c>
      <c r="D12620" s="2">
        <v>44046.1</v>
      </c>
      <c r="E12620" t="s">
        <v>2619</v>
      </c>
    </row>
    <row r="12621" spans="1:5" x14ac:dyDescent="0.2">
      <c r="A12621" t="s">
        <v>7511</v>
      </c>
      <c r="B12621" t="s">
        <v>7512</v>
      </c>
      <c r="C12621" s="2">
        <v>44046.071527777778</v>
      </c>
      <c r="D12621" s="2">
        <v>44046.1</v>
      </c>
      <c r="E12621" t="s">
        <v>2620</v>
      </c>
    </row>
    <row r="12622" spans="1:5" x14ac:dyDescent="0.2">
      <c r="A12622" t="s">
        <v>7511</v>
      </c>
      <c r="B12622" t="s">
        <v>7512</v>
      </c>
      <c r="C12622" s="2">
        <v>44046.071527777778</v>
      </c>
      <c r="D12622" s="2">
        <v>44046.1</v>
      </c>
      <c r="E12622" t="s">
        <v>2621</v>
      </c>
    </row>
    <row r="12623" spans="1:5" x14ac:dyDescent="0.2">
      <c r="A12623" t="s">
        <v>7511</v>
      </c>
      <c r="B12623" t="s">
        <v>7512</v>
      </c>
      <c r="C12623" s="2">
        <v>44046.071527777778</v>
      </c>
      <c r="D12623" s="2">
        <v>44046.1</v>
      </c>
      <c r="E12623" t="s">
        <v>6360</v>
      </c>
    </row>
    <row r="12624" spans="1:5" x14ac:dyDescent="0.2">
      <c r="A12624" t="s">
        <v>7511</v>
      </c>
      <c r="B12624" t="s">
        <v>7512</v>
      </c>
      <c r="C12624" s="2">
        <v>44046.071527777778</v>
      </c>
      <c r="D12624" s="2">
        <v>44046.1</v>
      </c>
      <c r="E12624" t="s">
        <v>6361</v>
      </c>
    </row>
    <row r="12625" spans="1:5" x14ac:dyDescent="0.2">
      <c r="A12625" t="s">
        <v>7511</v>
      </c>
      <c r="B12625" t="s">
        <v>7512</v>
      </c>
      <c r="C12625" s="2">
        <v>44046.071527777778</v>
      </c>
      <c r="D12625" s="2">
        <v>44046.1</v>
      </c>
      <c r="E12625" t="s">
        <v>2622</v>
      </c>
    </row>
    <row r="12626" spans="1:5" x14ac:dyDescent="0.2">
      <c r="A12626" t="s">
        <v>7511</v>
      </c>
      <c r="B12626" t="s">
        <v>7512</v>
      </c>
      <c r="C12626" s="2">
        <v>44046.071527777778</v>
      </c>
      <c r="D12626" s="2">
        <v>44046.1</v>
      </c>
      <c r="E12626" t="s">
        <v>8174</v>
      </c>
    </row>
    <row r="12627" spans="1:5" x14ac:dyDescent="0.2">
      <c r="A12627" t="s">
        <v>7511</v>
      </c>
      <c r="B12627" t="s">
        <v>7512</v>
      </c>
      <c r="C12627" s="2">
        <v>44046.071527777778</v>
      </c>
      <c r="D12627" s="2">
        <v>44046.1</v>
      </c>
      <c r="E12627" t="s">
        <v>2624</v>
      </c>
    </row>
    <row r="12628" spans="1:5" x14ac:dyDescent="0.2">
      <c r="A12628" t="s">
        <v>7511</v>
      </c>
      <c r="B12628" t="s">
        <v>7512</v>
      </c>
      <c r="C12628" s="2">
        <v>44046.071527777778</v>
      </c>
      <c r="D12628" s="2">
        <v>44046.1</v>
      </c>
      <c r="E12628" t="s">
        <v>8175</v>
      </c>
    </row>
    <row r="12629" spans="1:5" x14ac:dyDescent="0.2">
      <c r="A12629" t="s">
        <v>7511</v>
      </c>
      <c r="B12629" t="s">
        <v>7512</v>
      </c>
      <c r="C12629" s="2">
        <v>44046.071527777778</v>
      </c>
      <c r="D12629" s="2">
        <v>44046.1</v>
      </c>
      <c r="E12629" t="s">
        <v>6365</v>
      </c>
    </row>
    <row r="12630" spans="1:5" x14ac:dyDescent="0.2">
      <c r="A12630" t="s">
        <v>7511</v>
      </c>
      <c r="B12630" t="s">
        <v>7512</v>
      </c>
      <c r="C12630" s="2">
        <v>44046.071527777778</v>
      </c>
      <c r="D12630" s="2">
        <v>44046.1</v>
      </c>
      <c r="E12630" t="s">
        <v>2626</v>
      </c>
    </row>
    <row r="12631" spans="1:5" x14ac:dyDescent="0.2">
      <c r="A12631" t="s">
        <v>7511</v>
      </c>
      <c r="B12631" t="s">
        <v>7512</v>
      </c>
      <c r="C12631" s="2">
        <v>44046.071527777778</v>
      </c>
      <c r="D12631" s="2">
        <v>44046.1</v>
      </c>
      <c r="E12631" t="s">
        <v>2627</v>
      </c>
    </row>
    <row r="12632" spans="1:5" x14ac:dyDescent="0.2">
      <c r="A12632" t="s">
        <v>7511</v>
      </c>
      <c r="B12632" t="s">
        <v>7512</v>
      </c>
      <c r="C12632" s="2">
        <v>44046.071527777778</v>
      </c>
      <c r="D12632" s="2">
        <v>44046.1</v>
      </c>
      <c r="E12632" t="s">
        <v>6366</v>
      </c>
    </row>
    <row r="12633" spans="1:5" x14ac:dyDescent="0.2">
      <c r="A12633" t="s">
        <v>7511</v>
      </c>
      <c r="B12633" t="s">
        <v>7512</v>
      </c>
      <c r="C12633" s="2">
        <v>44046.071527777778</v>
      </c>
      <c r="D12633" s="2">
        <v>44046.1</v>
      </c>
      <c r="E12633" t="s">
        <v>2628</v>
      </c>
    </row>
    <row r="12634" spans="1:5" x14ac:dyDescent="0.2">
      <c r="A12634" t="s">
        <v>7511</v>
      </c>
      <c r="B12634" t="s">
        <v>7512</v>
      </c>
      <c r="C12634" s="2">
        <v>44046.071527777778</v>
      </c>
      <c r="D12634" s="2">
        <v>44046.1</v>
      </c>
      <c r="E12634" t="s">
        <v>2629</v>
      </c>
    </row>
    <row r="12635" spans="1:5" x14ac:dyDescent="0.2">
      <c r="A12635" t="s">
        <v>7511</v>
      </c>
      <c r="B12635" t="s">
        <v>7512</v>
      </c>
      <c r="C12635" s="2">
        <v>44046.071527777778</v>
      </c>
      <c r="D12635" s="2">
        <v>44046.1</v>
      </c>
      <c r="E12635" t="s">
        <v>8176</v>
      </c>
    </row>
    <row r="12636" spans="1:5" x14ac:dyDescent="0.2">
      <c r="A12636" t="s">
        <v>7511</v>
      </c>
      <c r="B12636" t="s">
        <v>7512</v>
      </c>
      <c r="C12636" s="2">
        <v>44046.071527777778</v>
      </c>
      <c r="D12636" s="2">
        <v>44046.1</v>
      </c>
      <c r="E12636" t="s">
        <v>2630</v>
      </c>
    </row>
    <row r="12637" spans="1:5" x14ac:dyDescent="0.2">
      <c r="A12637" t="s">
        <v>7511</v>
      </c>
      <c r="B12637" t="s">
        <v>7512</v>
      </c>
      <c r="C12637" s="2">
        <v>44046.071527777778</v>
      </c>
      <c r="D12637" s="2">
        <v>44046.1</v>
      </c>
      <c r="E12637" t="s">
        <v>2631</v>
      </c>
    </row>
    <row r="12638" spans="1:5" x14ac:dyDescent="0.2">
      <c r="A12638" t="s">
        <v>7511</v>
      </c>
      <c r="B12638" t="s">
        <v>7512</v>
      </c>
      <c r="C12638" s="2">
        <v>44046.071527777778</v>
      </c>
      <c r="D12638" s="2">
        <v>44046.1</v>
      </c>
      <c r="E12638" t="s">
        <v>2632</v>
      </c>
    </row>
    <row r="12639" spans="1:5" x14ac:dyDescent="0.2">
      <c r="A12639" t="s">
        <v>7511</v>
      </c>
      <c r="B12639" t="s">
        <v>7512</v>
      </c>
      <c r="C12639" s="2">
        <v>44046.071527777778</v>
      </c>
      <c r="D12639" s="2">
        <v>44046.1</v>
      </c>
      <c r="E12639" t="s">
        <v>8177</v>
      </c>
    </row>
    <row r="12640" spans="1:5" x14ac:dyDescent="0.2">
      <c r="A12640" t="s">
        <v>7511</v>
      </c>
      <c r="B12640" t="s">
        <v>7512</v>
      </c>
      <c r="C12640" s="2">
        <v>44046.071527777778</v>
      </c>
      <c r="D12640" s="2">
        <v>44046.1</v>
      </c>
      <c r="E12640" t="s">
        <v>2633</v>
      </c>
    </row>
    <row r="12641" spans="1:5" x14ac:dyDescent="0.2">
      <c r="A12641" t="s">
        <v>7511</v>
      </c>
      <c r="B12641" t="s">
        <v>7512</v>
      </c>
      <c r="C12641" s="2">
        <v>44046.071527777778</v>
      </c>
      <c r="D12641" s="2">
        <v>44046.1</v>
      </c>
      <c r="E12641" t="s">
        <v>8178</v>
      </c>
    </row>
    <row r="12642" spans="1:5" x14ac:dyDescent="0.2">
      <c r="A12642" t="s">
        <v>7511</v>
      </c>
      <c r="B12642" t="s">
        <v>7512</v>
      </c>
      <c r="C12642" s="2">
        <v>44046.071527777778</v>
      </c>
      <c r="D12642" s="2">
        <v>44046.1</v>
      </c>
      <c r="E12642" t="s">
        <v>2637</v>
      </c>
    </row>
    <row r="12643" spans="1:5" x14ac:dyDescent="0.2">
      <c r="A12643" t="s">
        <v>7511</v>
      </c>
      <c r="B12643" t="s">
        <v>7512</v>
      </c>
      <c r="C12643" s="2">
        <v>44046.071527777778</v>
      </c>
      <c r="D12643" s="2">
        <v>44046.1</v>
      </c>
      <c r="E12643" t="s">
        <v>2638</v>
      </c>
    </row>
    <row r="12644" spans="1:5" x14ac:dyDescent="0.2">
      <c r="A12644" t="s">
        <v>7511</v>
      </c>
      <c r="B12644" t="s">
        <v>7512</v>
      </c>
      <c r="C12644" s="2">
        <v>44046.071527777778</v>
      </c>
      <c r="D12644" s="2">
        <v>44046.1</v>
      </c>
      <c r="E12644" t="s">
        <v>2640</v>
      </c>
    </row>
    <row r="12645" spans="1:5" x14ac:dyDescent="0.2">
      <c r="A12645" t="s">
        <v>7511</v>
      </c>
      <c r="B12645" t="s">
        <v>7512</v>
      </c>
      <c r="C12645" s="2">
        <v>44046.071527777778</v>
      </c>
      <c r="D12645" s="2">
        <v>44046.1</v>
      </c>
      <c r="E12645" t="s">
        <v>8179</v>
      </c>
    </row>
    <row r="12646" spans="1:5" x14ac:dyDescent="0.2">
      <c r="A12646" t="s">
        <v>7511</v>
      </c>
      <c r="B12646" t="s">
        <v>7512</v>
      </c>
      <c r="C12646" s="2">
        <v>44046.071527777778</v>
      </c>
      <c r="D12646" s="2">
        <v>44046.1</v>
      </c>
      <c r="E12646" t="s">
        <v>6372</v>
      </c>
    </row>
    <row r="12647" spans="1:5" x14ac:dyDescent="0.2">
      <c r="A12647" t="s">
        <v>7511</v>
      </c>
      <c r="B12647" t="s">
        <v>7512</v>
      </c>
      <c r="C12647" s="2">
        <v>44046.071527777778</v>
      </c>
      <c r="D12647" s="2">
        <v>44046.1</v>
      </c>
      <c r="E12647" t="s">
        <v>2643</v>
      </c>
    </row>
    <row r="12648" spans="1:5" x14ac:dyDescent="0.2">
      <c r="A12648" t="s">
        <v>7511</v>
      </c>
      <c r="B12648" t="s">
        <v>7512</v>
      </c>
      <c r="C12648" s="2">
        <v>44046.071527777778</v>
      </c>
      <c r="D12648" s="2">
        <v>44046.1</v>
      </c>
      <c r="E12648" t="s">
        <v>2645</v>
      </c>
    </row>
    <row r="12649" spans="1:5" x14ac:dyDescent="0.2">
      <c r="A12649" t="s">
        <v>7511</v>
      </c>
      <c r="B12649" t="s">
        <v>7512</v>
      </c>
      <c r="C12649" s="2">
        <v>44046.071527777778</v>
      </c>
      <c r="D12649" s="2">
        <v>44046.1</v>
      </c>
      <c r="E12649" t="s">
        <v>2647</v>
      </c>
    </row>
    <row r="12650" spans="1:5" x14ac:dyDescent="0.2">
      <c r="A12650" t="s">
        <v>7511</v>
      </c>
      <c r="B12650" t="s">
        <v>7512</v>
      </c>
      <c r="C12650" s="2">
        <v>44046.071527777778</v>
      </c>
      <c r="D12650" s="2">
        <v>44046.1</v>
      </c>
      <c r="E12650" t="s">
        <v>8180</v>
      </c>
    </row>
    <row r="12651" spans="1:5" x14ac:dyDescent="0.2">
      <c r="A12651" t="s">
        <v>7511</v>
      </c>
      <c r="B12651" t="s">
        <v>7512</v>
      </c>
      <c r="C12651" s="2">
        <v>44046.071527777778</v>
      </c>
      <c r="D12651" s="2">
        <v>44046.1</v>
      </c>
      <c r="E12651" t="s">
        <v>2648</v>
      </c>
    </row>
    <row r="12652" spans="1:5" x14ac:dyDescent="0.2">
      <c r="A12652" t="s">
        <v>7511</v>
      </c>
      <c r="B12652" t="s">
        <v>7512</v>
      </c>
      <c r="C12652" s="2">
        <v>44046.071527777778</v>
      </c>
      <c r="D12652" s="2">
        <v>44046.1</v>
      </c>
      <c r="E12652" t="s">
        <v>2650</v>
      </c>
    </row>
    <row r="12653" spans="1:5" x14ac:dyDescent="0.2">
      <c r="A12653" t="s">
        <v>7511</v>
      </c>
      <c r="B12653" t="s">
        <v>7512</v>
      </c>
      <c r="C12653" s="2">
        <v>44046.071527777778</v>
      </c>
      <c r="D12653" s="2">
        <v>44046.1</v>
      </c>
      <c r="E12653" t="s">
        <v>2652</v>
      </c>
    </row>
    <row r="12654" spans="1:5" x14ac:dyDescent="0.2">
      <c r="A12654" t="s">
        <v>7511</v>
      </c>
      <c r="B12654" t="s">
        <v>7512</v>
      </c>
      <c r="C12654" s="2">
        <v>44046.071527777778</v>
      </c>
      <c r="D12654" s="2">
        <v>44046.1</v>
      </c>
      <c r="E12654" t="s">
        <v>2653</v>
      </c>
    </row>
    <row r="12655" spans="1:5" x14ac:dyDescent="0.2">
      <c r="A12655" t="s">
        <v>7511</v>
      </c>
      <c r="B12655" t="s">
        <v>7512</v>
      </c>
      <c r="C12655" s="2">
        <v>44046.071527777778</v>
      </c>
      <c r="D12655" s="2">
        <v>44046.1</v>
      </c>
      <c r="E12655" t="s">
        <v>8181</v>
      </c>
    </row>
    <row r="12656" spans="1:5" x14ac:dyDescent="0.2">
      <c r="A12656" t="s">
        <v>7511</v>
      </c>
      <c r="B12656" t="s">
        <v>7512</v>
      </c>
      <c r="C12656" s="2">
        <v>44046.071527777778</v>
      </c>
      <c r="D12656" s="2">
        <v>44046.1</v>
      </c>
      <c r="E12656" t="s">
        <v>8182</v>
      </c>
    </row>
    <row r="12657" spans="1:5" x14ac:dyDescent="0.2">
      <c r="A12657" t="s">
        <v>7511</v>
      </c>
      <c r="B12657" t="s">
        <v>7512</v>
      </c>
      <c r="C12657" s="2">
        <v>44046.071527777778</v>
      </c>
      <c r="D12657" s="2">
        <v>44046.1</v>
      </c>
      <c r="E12657" t="s">
        <v>8183</v>
      </c>
    </row>
    <row r="12658" spans="1:5" x14ac:dyDescent="0.2">
      <c r="A12658" t="s">
        <v>7511</v>
      </c>
      <c r="B12658" t="s">
        <v>7512</v>
      </c>
      <c r="C12658" s="2">
        <v>44046.071527777778</v>
      </c>
      <c r="D12658" s="2">
        <v>44046.1</v>
      </c>
      <c r="E12658" t="s">
        <v>2654</v>
      </c>
    </row>
    <row r="12659" spans="1:5" x14ac:dyDescent="0.2">
      <c r="A12659" t="s">
        <v>7511</v>
      </c>
      <c r="B12659" t="s">
        <v>7512</v>
      </c>
      <c r="C12659" s="2">
        <v>44046.071527777778</v>
      </c>
      <c r="D12659" s="2">
        <v>44046.1</v>
      </c>
      <c r="E12659" t="s">
        <v>6377</v>
      </c>
    </row>
    <row r="12660" spans="1:5" x14ac:dyDescent="0.2">
      <c r="A12660" t="s">
        <v>7511</v>
      </c>
      <c r="B12660" t="s">
        <v>7512</v>
      </c>
      <c r="C12660" s="2">
        <v>44046.071527777778</v>
      </c>
      <c r="D12660" s="2">
        <v>44046.1</v>
      </c>
      <c r="E12660" t="s">
        <v>2656</v>
      </c>
    </row>
    <row r="12661" spans="1:5" x14ac:dyDescent="0.2">
      <c r="A12661" t="s">
        <v>7511</v>
      </c>
      <c r="B12661" t="s">
        <v>7512</v>
      </c>
      <c r="C12661" s="2">
        <v>44046.071527777778</v>
      </c>
      <c r="D12661" s="2">
        <v>44046.1</v>
      </c>
      <c r="E12661" t="s">
        <v>6378</v>
      </c>
    </row>
    <row r="12662" spans="1:5" x14ac:dyDescent="0.2">
      <c r="A12662" t="s">
        <v>7511</v>
      </c>
      <c r="B12662" t="s">
        <v>7512</v>
      </c>
      <c r="C12662" s="2">
        <v>44046.071527777778</v>
      </c>
      <c r="D12662" s="2">
        <v>44046.1</v>
      </c>
      <c r="E12662" t="s">
        <v>6381</v>
      </c>
    </row>
    <row r="12663" spans="1:5" x14ac:dyDescent="0.2">
      <c r="A12663" t="s">
        <v>7511</v>
      </c>
      <c r="B12663" t="s">
        <v>7512</v>
      </c>
      <c r="C12663" s="2">
        <v>44046.071527777778</v>
      </c>
      <c r="D12663" s="2">
        <v>44046.1</v>
      </c>
      <c r="E12663" t="s">
        <v>8184</v>
      </c>
    </row>
    <row r="12664" spans="1:5" x14ac:dyDescent="0.2">
      <c r="A12664" t="s">
        <v>7511</v>
      </c>
      <c r="B12664" t="s">
        <v>7512</v>
      </c>
      <c r="C12664" s="2">
        <v>44046.071527777778</v>
      </c>
      <c r="D12664" s="2">
        <v>44046.1</v>
      </c>
      <c r="E12664" t="s">
        <v>2660</v>
      </c>
    </row>
    <row r="12665" spans="1:5" x14ac:dyDescent="0.2">
      <c r="A12665" t="s">
        <v>7511</v>
      </c>
      <c r="B12665" t="s">
        <v>7512</v>
      </c>
      <c r="C12665" s="2">
        <v>44046.071527777778</v>
      </c>
      <c r="D12665" s="2">
        <v>44046.1</v>
      </c>
      <c r="E12665" t="s">
        <v>2662</v>
      </c>
    </row>
    <row r="12666" spans="1:5" x14ac:dyDescent="0.2">
      <c r="A12666" t="s">
        <v>7511</v>
      </c>
      <c r="B12666" t="s">
        <v>7512</v>
      </c>
      <c r="C12666" s="2">
        <v>44046.071527777778</v>
      </c>
      <c r="D12666" s="2">
        <v>44046.1</v>
      </c>
      <c r="E12666" t="s">
        <v>2663</v>
      </c>
    </row>
    <row r="12667" spans="1:5" x14ac:dyDescent="0.2">
      <c r="A12667" t="s">
        <v>7511</v>
      </c>
      <c r="B12667" t="s">
        <v>7512</v>
      </c>
      <c r="C12667" s="2">
        <v>44046.071527777778</v>
      </c>
      <c r="D12667" s="2">
        <v>44046.1</v>
      </c>
      <c r="E12667" t="s">
        <v>2665</v>
      </c>
    </row>
    <row r="12668" spans="1:5" x14ac:dyDescent="0.2">
      <c r="A12668" t="s">
        <v>7511</v>
      </c>
      <c r="B12668" t="s">
        <v>7512</v>
      </c>
      <c r="C12668" s="2">
        <v>44046.071527777778</v>
      </c>
      <c r="D12668" s="2">
        <v>44046.1</v>
      </c>
      <c r="E12668" t="s">
        <v>6385</v>
      </c>
    </row>
    <row r="12669" spans="1:5" x14ac:dyDescent="0.2">
      <c r="A12669" t="s">
        <v>7511</v>
      </c>
      <c r="B12669" t="s">
        <v>7512</v>
      </c>
      <c r="C12669" s="2">
        <v>44046.071527777778</v>
      </c>
      <c r="D12669" s="2">
        <v>44046.1</v>
      </c>
      <c r="E12669" t="s">
        <v>2668</v>
      </c>
    </row>
    <row r="12670" spans="1:5" x14ac:dyDescent="0.2">
      <c r="A12670" t="s">
        <v>7511</v>
      </c>
      <c r="B12670" t="s">
        <v>7512</v>
      </c>
      <c r="C12670" s="2">
        <v>44046.071527777778</v>
      </c>
      <c r="D12670" s="2">
        <v>44046.1</v>
      </c>
      <c r="E12670" t="s">
        <v>2669</v>
      </c>
    </row>
    <row r="12671" spans="1:5" x14ac:dyDescent="0.2">
      <c r="A12671" t="s">
        <v>7511</v>
      </c>
      <c r="B12671" t="s">
        <v>7512</v>
      </c>
      <c r="C12671" s="2">
        <v>44046.071527777778</v>
      </c>
      <c r="D12671" s="2">
        <v>44046.1</v>
      </c>
      <c r="E12671" t="s">
        <v>6386</v>
      </c>
    </row>
    <row r="12672" spans="1:5" x14ac:dyDescent="0.2">
      <c r="A12672" t="s">
        <v>7511</v>
      </c>
      <c r="B12672" t="s">
        <v>7512</v>
      </c>
      <c r="C12672" s="2">
        <v>44046.071527777778</v>
      </c>
      <c r="D12672" s="2">
        <v>44046.1</v>
      </c>
      <c r="E12672" t="s">
        <v>6388</v>
      </c>
    </row>
    <row r="12673" spans="1:5" x14ac:dyDescent="0.2">
      <c r="A12673" t="s">
        <v>7511</v>
      </c>
      <c r="B12673" t="s">
        <v>7512</v>
      </c>
      <c r="C12673" s="2">
        <v>44046.071527777778</v>
      </c>
      <c r="D12673" s="2">
        <v>44046.1</v>
      </c>
      <c r="E12673" t="s">
        <v>2672</v>
      </c>
    </row>
    <row r="12674" spans="1:5" x14ac:dyDescent="0.2">
      <c r="A12674" t="s">
        <v>7511</v>
      </c>
      <c r="B12674" t="s">
        <v>7512</v>
      </c>
      <c r="C12674" s="2">
        <v>44046.071527777778</v>
      </c>
      <c r="D12674" s="2">
        <v>44046.1</v>
      </c>
      <c r="E12674" t="s">
        <v>2673</v>
      </c>
    </row>
    <row r="12675" spans="1:5" x14ac:dyDescent="0.2">
      <c r="A12675" t="s">
        <v>7511</v>
      </c>
      <c r="B12675" t="s">
        <v>7512</v>
      </c>
      <c r="C12675" s="2">
        <v>44046.071527777778</v>
      </c>
      <c r="D12675" s="2">
        <v>44046.1</v>
      </c>
      <c r="E12675" t="s">
        <v>2674</v>
      </c>
    </row>
    <row r="12676" spans="1:5" x14ac:dyDescent="0.2">
      <c r="A12676" t="s">
        <v>7511</v>
      </c>
      <c r="B12676" t="s">
        <v>7512</v>
      </c>
      <c r="C12676" s="2">
        <v>44046.071527777778</v>
      </c>
      <c r="D12676" s="2">
        <v>44046.1</v>
      </c>
      <c r="E12676" t="s">
        <v>2675</v>
      </c>
    </row>
    <row r="12677" spans="1:5" x14ac:dyDescent="0.2">
      <c r="A12677" t="s">
        <v>7511</v>
      </c>
      <c r="B12677" t="s">
        <v>7512</v>
      </c>
      <c r="C12677" s="2">
        <v>44046.071527777778</v>
      </c>
      <c r="D12677" s="2">
        <v>44046.1</v>
      </c>
      <c r="E12677" t="s">
        <v>8185</v>
      </c>
    </row>
    <row r="12678" spans="1:5" x14ac:dyDescent="0.2">
      <c r="A12678" t="s">
        <v>7511</v>
      </c>
      <c r="B12678" t="s">
        <v>7512</v>
      </c>
      <c r="C12678" s="2">
        <v>44046.071527777778</v>
      </c>
      <c r="D12678" s="2">
        <v>44046.1</v>
      </c>
      <c r="E12678" t="s">
        <v>2676</v>
      </c>
    </row>
    <row r="12679" spans="1:5" x14ac:dyDescent="0.2">
      <c r="A12679" t="s">
        <v>7511</v>
      </c>
      <c r="B12679" t="s">
        <v>7512</v>
      </c>
      <c r="C12679" s="2">
        <v>44046.071527777778</v>
      </c>
      <c r="D12679" s="2">
        <v>44046.1</v>
      </c>
      <c r="E12679" t="s">
        <v>8186</v>
      </c>
    </row>
    <row r="12680" spans="1:5" x14ac:dyDescent="0.2">
      <c r="A12680" t="s">
        <v>7511</v>
      </c>
      <c r="B12680" t="s">
        <v>7512</v>
      </c>
      <c r="C12680" s="2">
        <v>44046.071527777778</v>
      </c>
      <c r="D12680" s="2">
        <v>44046.1</v>
      </c>
      <c r="E12680" t="s">
        <v>2680</v>
      </c>
    </row>
    <row r="12681" spans="1:5" x14ac:dyDescent="0.2">
      <c r="A12681" t="s">
        <v>7511</v>
      </c>
      <c r="B12681" t="s">
        <v>7512</v>
      </c>
      <c r="C12681" s="2">
        <v>44046.071527777778</v>
      </c>
      <c r="D12681" s="2">
        <v>44046.1</v>
      </c>
      <c r="E12681" t="s">
        <v>6392</v>
      </c>
    </row>
    <row r="12682" spans="1:5" x14ac:dyDescent="0.2">
      <c r="A12682" t="s">
        <v>7511</v>
      </c>
      <c r="B12682" t="s">
        <v>7512</v>
      </c>
      <c r="C12682" s="2">
        <v>44046.071527777778</v>
      </c>
      <c r="D12682" s="2">
        <v>44046.1</v>
      </c>
      <c r="E12682" t="s">
        <v>6394</v>
      </c>
    </row>
    <row r="12683" spans="1:5" x14ac:dyDescent="0.2">
      <c r="A12683" t="s">
        <v>7511</v>
      </c>
      <c r="B12683" t="s">
        <v>7512</v>
      </c>
      <c r="C12683" s="2">
        <v>44046.071527777778</v>
      </c>
      <c r="D12683" s="2">
        <v>44046.1</v>
      </c>
      <c r="E12683" t="s">
        <v>8187</v>
      </c>
    </row>
    <row r="12684" spans="1:5" x14ac:dyDescent="0.2">
      <c r="A12684" t="s">
        <v>7511</v>
      </c>
      <c r="B12684" t="s">
        <v>7512</v>
      </c>
      <c r="C12684" s="2">
        <v>44046.071527777778</v>
      </c>
      <c r="D12684" s="2">
        <v>44046.1</v>
      </c>
      <c r="E12684" t="s">
        <v>6395</v>
      </c>
    </row>
    <row r="12685" spans="1:5" x14ac:dyDescent="0.2">
      <c r="A12685" t="s">
        <v>7511</v>
      </c>
      <c r="B12685" t="s">
        <v>7512</v>
      </c>
      <c r="C12685" s="2">
        <v>44046.071527777778</v>
      </c>
      <c r="D12685" s="2">
        <v>44046.1</v>
      </c>
      <c r="E12685" t="s">
        <v>6396</v>
      </c>
    </row>
    <row r="12686" spans="1:5" x14ac:dyDescent="0.2">
      <c r="A12686" t="s">
        <v>7511</v>
      </c>
      <c r="B12686" t="s">
        <v>7512</v>
      </c>
      <c r="C12686" s="2">
        <v>44046.071527777778</v>
      </c>
      <c r="D12686" s="2">
        <v>44046.1</v>
      </c>
      <c r="E12686" t="s">
        <v>2685</v>
      </c>
    </row>
    <row r="12687" spans="1:5" x14ac:dyDescent="0.2">
      <c r="A12687" t="s">
        <v>7511</v>
      </c>
      <c r="B12687" t="s">
        <v>7512</v>
      </c>
      <c r="C12687" s="2">
        <v>44046.071527777778</v>
      </c>
      <c r="D12687" s="2">
        <v>44046.1</v>
      </c>
      <c r="E12687" t="s">
        <v>2686</v>
      </c>
    </row>
    <row r="12688" spans="1:5" x14ac:dyDescent="0.2">
      <c r="A12688" t="s">
        <v>7511</v>
      </c>
      <c r="B12688" t="s">
        <v>7512</v>
      </c>
      <c r="C12688" s="2">
        <v>44046.071527777778</v>
      </c>
      <c r="D12688" s="2">
        <v>44046.1</v>
      </c>
      <c r="E12688" t="s">
        <v>2688</v>
      </c>
    </row>
    <row r="12689" spans="1:5" x14ac:dyDescent="0.2">
      <c r="A12689" t="s">
        <v>7511</v>
      </c>
      <c r="B12689" t="s">
        <v>7512</v>
      </c>
      <c r="C12689" s="2">
        <v>44046.071527777778</v>
      </c>
      <c r="D12689" s="2">
        <v>44046.1</v>
      </c>
      <c r="E12689" t="s">
        <v>2689</v>
      </c>
    </row>
    <row r="12690" spans="1:5" x14ac:dyDescent="0.2">
      <c r="A12690" t="s">
        <v>7511</v>
      </c>
      <c r="B12690" t="s">
        <v>7512</v>
      </c>
      <c r="C12690" s="2">
        <v>44046.071527777778</v>
      </c>
      <c r="D12690" s="2">
        <v>44046.1</v>
      </c>
      <c r="E12690" t="s">
        <v>2691</v>
      </c>
    </row>
    <row r="12691" spans="1:5" x14ac:dyDescent="0.2">
      <c r="A12691" t="s">
        <v>7511</v>
      </c>
      <c r="B12691" t="s">
        <v>7512</v>
      </c>
      <c r="C12691" s="2">
        <v>44046.071527777778</v>
      </c>
      <c r="D12691" s="2">
        <v>44046.1</v>
      </c>
      <c r="E12691" t="s">
        <v>2692</v>
      </c>
    </row>
    <row r="12692" spans="1:5" x14ac:dyDescent="0.2">
      <c r="A12692" t="s">
        <v>7511</v>
      </c>
      <c r="B12692" t="s">
        <v>7512</v>
      </c>
      <c r="C12692" s="2">
        <v>44046.071527777778</v>
      </c>
      <c r="D12692" s="2">
        <v>44046.1</v>
      </c>
      <c r="E12692" t="s">
        <v>6400</v>
      </c>
    </row>
    <row r="12693" spans="1:5" x14ac:dyDescent="0.2">
      <c r="A12693" t="s">
        <v>7511</v>
      </c>
      <c r="B12693" t="s">
        <v>7512</v>
      </c>
      <c r="C12693" s="2">
        <v>44046.071527777778</v>
      </c>
      <c r="D12693" s="2">
        <v>44046.1</v>
      </c>
      <c r="E12693" t="s">
        <v>6401</v>
      </c>
    </row>
    <row r="12694" spans="1:5" x14ac:dyDescent="0.2">
      <c r="A12694" t="s">
        <v>7511</v>
      </c>
      <c r="B12694" t="s">
        <v>7512</v>
      </c>
      <c r="C12694" s="2">
        <v>44046.071527777778</v>
      </c>
      <c r="D12694" s="2">
        <v>44046.1</v>
      </c>
      <c r="E12694" t="s">
        <v>2694</v>
      </c>
    </row>
    <row r="12695" spans="1:5" x14ac:dyDescent="0.2">
      <c r="A12695" t="s">
        <v>7511</v>
      </c>
      <c r="B12695" t="s">
        <v>7512</v>
      </c>
      <c r="C12695" s="2">
        <v>44046.071527777778</v>
      </c>
      <c r="D12695" s="2">
        <v>44046.1</v>
      </c>
      <c r="E12695" t="s">
        <v>6402</v>
      </c>
    </row>
    <row r="12696" spans="1:5" x14ac:dyDescent="0.2">
      <c r="A12696" t="s">
        <v>7511</v>
      </c>
      <c r="B12696" t="s">
        <v>7512</v>
      </c>
      <c r="C12696" s="2">
        <v>44046.071527777778</v>
      </c>
      <c r="D12696" s="2">
        <v>44046.1</v>
      </c>
      <c r="E12696" t="s">
        <v>8188</v>
      </c>
    </row>
    <row r="12697" spans="1:5" x14ac:dyDescent="0.2">
      <c r="A12697" t="s">
        <v>7511</v>
      </c>
      <c r="B12697" t="s">
        <v>7512</v>
      </c>
      <c r="C12697" s="2">
        <v>44046.071527777778</v>
      </c>
      <c r="D12697" s="2">
        <v>44046.1</v>
      </c>
      <c r="E12697" t="s">
        <v>8189</v>
      </c>
    </row>
    <row r="12698" spans="1:5" x14ac:dyDescent="0.2">
      <c r="A12698" t="s">
        <v>7511</v>
      </c>
      <c r="B12698" t="s">
        <v>7512</v>
      </c>
      <c r="C12698" s="2">
        <v>44046.071527777778</v>
      </c>
      <c r="D12698" s="2">
        <v>44046.1</v>
      </c>
      <c r="E12698" t="s">
        <v>2699</v>
      </c>
    </row>
    <row r="12699" spans="1:5" x14ac:dyDescent="0.2">
      <c r="A12699" t="s">
        <v>7511</v>
      </c>
      <c r="B12699" t="s">
        <v>7512</v>
      </c>
      <c r="C12699" s="2">
        <v>44046.071527777778</v>
      </c>
      <c r="D12699" s="2">
        <v>44046.1</v>
      </c>
      <c r="E12699" t="s">
        <v>2702</v>
      </c>
    </row>
    <row r="12700" spans="1:5" x14ac:dyDescent="0.2">
      <c r="A12700" t="s">
        <v>7511</v>
      </c>
      <c r="B12700" t="s">
        <v>7512</v>
      </c>
      <c r="C12700" s="2">
        <v>44046.071527777778</v>
      </c>
      <c r="D12700" s="2">
        <v>44046.1</v>
      </c>
      <c r="E12700" t="s">
        <v>6403</v>
      </c>
    </row>
    <row r="12701" spans="1:5" x14ac:dyDescent="0.2">
      <c r="A12701" t="s">
        <v>7511</v>
      </c>
      <c r="B12701" t="s">
        <v>7512</v>
      </c>
      <c r="C12701" s="2">
        <v>44046.071527777778</v>
      </c>
      <c r="D12701" s="2">
        <v>44046.1</v>
      </c>
      <c r="E12701" t="s">
        <v>8190</v>
      </c>
    </row>
    <row r="12702" spans="1:5" x14ac:dyDescent="0.2">
      <c r="A12702" t="s">
        <v>7511</v>
      </c>
      <c r="B12702" t="s">
        <v>7512</v>
      </c>
      <c r="C12702" s="2">
        <v>44046.071527777778</v>
      </c>
      <c r="D12702" s="2">
        <v>44046.1</v>
      </c>
      <c r="E12702" t="s">
        <v>8191</v>
      </c>
    </row>
    <row r="12703" spans="1:5" x14ac:dyDescent="0.2">
      <c r="A12703" t="s">
        <v>7511</v>
      </c>
      <c r="B12703" t="s">
        <v>7512</v>
      </c>
      <c r="C12703" s="2">
        <v>44046.071527777778</v>
      </c>
      <c r="D12703" s="2">
        <v>44046.1</v>
      </c>
      <c r="E12703" t="s">
        <v>2704</v>
      </c>
    </row>
    <row r="12704" spans="1:5" x14ac:dyDescent="0.2">
      <c r="A12704" t="s">
        <v>7511</v>
      </c>
      <c r="B12704" t="s">
        <v>7512</v>
      </c>
      <c r="C12704" s="2">
        <v>44046.071527777778</v>
      </c>
      <c r="D12704" s="2">
        <v>44046.1</v>
      </c>
      <c r="E12704" t="s">
        <v>2705</v>
      </c>
    </row>
    <row r="12705" spans="1:5" x14ac:dyDescent="0.2">
      <c r="A12705" t="s">
        <v>7511</v>
      </c>
      <c r="B12705" t="s">
        <v>7512</v>
      </c>
      <c r="C12705" s="2">
        <v>44046.071527777778</v>
      </c>
      <c r="D12705" s="2">
        <v>44046.1</v>
      </c>
      <c r="E12705" t="s">
        <v>6405</v>
      </c>
    </row>
    <row r="12706" spans="1:5" x14ac:dyDescent="0.2">
      <c r="A12706" t="s">
        <v>7511</v>
      </c>
      <c r="B12706" t="s">
        <v>7512</v>
      </c>
      <c r="C12706" s="2">
        <v>44046.071527777778</v>
      </c>
      <c r="D12706" s="2">
        <v>44046.1</v>
      </c>
      <c r="E12706" t="s">
        <v>2706</v>
      </c>
    </row>
    <row r="12707" spans="1:5" x14ac:dyDescent="0.2">
      <c r="A12707" t="s">
        <v>7511</v>
      </c>
      <c r="B12707" t="s">
        <v>7512</v>
      </c>
      <c r="C12707" s="2">
        <v>44046.071527777778</v>
      </c>
      <c r="D12707" s="2">
        <v>44046.1</v>
      </c>
      <c r="E12707" t="s">
        <v>2707</v>
      </c>
    </row>
    <row r="12708" spans="1:5" x14ac:dyDescent="0.2">
      <c r="A12708" t="s">
        <v>7511</v>
      </c>
      <c r="B12708" t="s">
        <v>7512</v>
      </c>
      <c r="C12708" s="2">
        <v>44046.071527777778</v>
      </c>
      <c r="D12708" s="2">
        <v>44046.1</v>
      </c>
      <c r="E12708" t="s">
        <v>2708</v>
      </c>
    </row>
    <row r="12709" spans="1:5" x14ac:dyDescent="0.2">
      <c r="A12709" t="s">
        <v>7511</v>
      </c>
      <c r="B12709" t="s">
        <v>7512</v>
      </c>
      <c r="C12709" s="2">
        <v>44046.071527777778</v>
      </c>
      <c r="D12709" s="2">
        <v>44046.1</v>
      </c>
      <c r="E12709" t="s">
        <v>8192</v>
      </c>
    </row>
    <row r="12710" spans="1:5" x14ac:dyDescent="0.2">
      <c r="A12710" t="s">
        <v>7511</v>
      </c>
      <c r="B12710" t="s">
        <v>7512</v>
      </c>
      <c r="C12710" s="2">
        <v>44046.071527777778</v>
      </c>
      <c r="D12710" s="2">
        <v>44046.1</v>
      </c>
      <c r="E12710" t="s">
        <v>2709</v>
      </c>
    </row>
    <row r="12711" spans="1:5" x14ac:dyDescent="0.2">
      <c r="A12711" t="s">
        <v>7511</v>
      </c>
      <c r="B12711" t="s">
        <v>7512</v>
      </c>
      <c r="C12711" s="2">
        <v>44046.071527777778</v>
      </c>
      <c r="D12711" s="2">
        <v>44046.1</v>
      </c>
      <c r="E12711" t="s">
        <v>2712</v>
      </c>
    </row>
    <row r="12712" spans="1:5" x14ac:dyDescent="0.2">
      <c r="A12712" t="s">
        <v>7511</v>
      </c>
      <c r="B12712" t="s">
        <v>7512</v>
      </c>
      <c r="C12712" s="2">
        <v>44046.071527777778</v>
      </c>
      <c r="D12712" s="2">
        <v>44046.1</v>
      </c>
      <c r="E12712" t="s">
        <v>6406</v>
      </c>
    </row>
    <row r="12713" spans="1:5" x14ac:dyDescent="0.2">
      <c r="A12713" t="s">
        <v>7511</v>
      </c>
      <c r="B12713" t="s">
        <v>7512</v>
      </c>
      <c r="C12713" s="2">
        <v>44046.071527777778</v>
      </c>
      <c r="D12713" s="2">
        <v>44046.1</v>
      </c>
      <c r="E12713" t="s">
        <v>2713</v>
      </c>
    </row>
    <row r="12714" spans="1:5" x14ac:dyDescent="0.2">
      <c r="A12714" t="s">
        <v>7511</v>
      </c>
      <c r="B12714" t="s">
        <v>7512</v>
      </c>
      <c r="C12714" s="2">
        <v>44046.071527777778</v>
      </c>
      <c r="D12714" s="2">
        <v>44046.1</v>
      </c>
      <c r="E12714" t="s">
        <v>8193</v>
      </c>
    </row>
    <row r="12715" spans="1:5" x14ac:dyDescent="0.2">
      <c r="A12715" t="s">
        <v>7511</v>
      </c>
      <c r="B12715" t="s">
        <v>7512</v>
      </c>
      <c r="C12715" s="2">
        <v>44046.071527777778</v>
      </c>
      <c r="D12715" s="2">
        <v>44046.1</v>
      </c>
      <c r="E12715" t="s">
        <v>8194</v>
      </c>
    </row>
    <row r="12716" spans="1:5" x14ac:dyDescent="0.2">
      <c r="A12716" t="s">
        <v>7511</v>
      </c>
      <c r="B12716" t="s">
        <v>7512</v>
      </c>
      <c r="C12716" s="2">
        <v>44046.071527777778</v>
      </c>
      <c r="D12716" s="2">
        <v>44046.1</v>
      </c>
      <c r="E12716" t="s">
        <v>2715</v>
      </c>
    </row>
    <row r="12717" spans="1:5" x14ac:dyDescent="0.2">
      <c r="A12717" t="s">
        <v>7511</v>
      </c>
      <c r="B12717" t="s">
        <v>7512</v>
      </c>
      <c r="C12717" s="2">
        <v>44046.071527777778</v>
      </c>
      <c r="D12717" s="2">
        <v>44046.1</v>
      </c>
      <c r="E12717" t="s">
        <v>2716</v>
      </c>
    </row>
    <row r="12718" spans="1:5" x14ac:dyDescent="0.2">
      <c r="A12718" t="s">
        <v>7511</v>
      </c>
      <c r="B12718" t="s">
        <v>7512</v>
      </c>
      <c r="C12718" s="2">
        <v>44046.071527777778</v>
      </c>
      <c r="D12718" s="2">
        <v>44046.1</v>
      </c>
      <c r="E12718" t="s">
        <v>8195</v>
      </c>
    </row>
    <row r="12719" spans="1:5" x14ac:dyDescent="0.2">
      <c r="A12719" t="s">
        <v>7511</v>
      </c>
      <c r="B12719" t="s">
        <v>7512</v>
      </c>
      <c r="C12719" s="2">
        <v>44046.071527777778</v>
      </c>
      <c r="D12719" s="2">
        <v>44046.1</v>
      </c>
      <c r="E12719" t="s">
        <v>2717</v>
      </c>
    </row>
    <row r="12720" spans="1:5" x14ac:dyDescent="0.2">
      <c r="A12720" t="s">
        <v>7511</v>
      </c>
      <c r="B12720" t="s">
        <v>7512</v>
      </c>
      <c r="C12720" s="2">
        <v>44046.071527777778</v>
      </c>
      <c r="D12720" s="2">
        <v>44046.1</v>
      </c>
      <c r="E12720" t="s">
        <v>6408</v>
      </c>
    </row>
    <row r="12721" spans="1:5" x14ac:dyDescent="0.2">
      <c r="A12721" t="s">
        <v>7511</v>
      </c>
      <c r="B12721" t="s">
        <v>7512</v>
      </c>
      <c r="C12721" s="2">
        <v>44046.071527777778</v>
      </c>
      <c r="D12721" s="2">
        <v>44046.1</v>
      </c>
      <c r="E12721" t="s">
        <v>2721</v>
      </c>
    </row>
    <row r="12722" spans="1:5" x14ac:dyDescent="0.2">
      <c r="A12722" t="s">
        <v>7511</v>
      </c>
      <c r="B12722" t="s">
        <v>7512</v>
      </c>
      <c r="C12722" s="2">
        <v>44046.071527777778</v>
      </c>
      <c r="D12722" s="2">
        <v>44046.1</v>
      </c>
      <c r="E12722" t="s">
        <v>8196</v>
      </c>
    </row>
    <row r="12723" spans="1:5" x14ac:dyDescent="0.2">
      <c r="A12723" t="s">
        <v>7511</v>
      </c>
      <c r="B12723" t="s">
        <v>7512</v>
      </c>
      <c r="C12723" s="2">
        <v>44046.071527777778</v>
      </c>
      <c r="D12723" s="2">
        <v>44046.1</v>
      </c>
      <c r="E12723" t="s">
        <v>6409</v>
      </c>
    </row>
    <row r="12724" spans="1:5" x14ac:dyDescent="0.2">
      <c r="A12724" t="s">
        <v>7511</v>
      </c>
      <c r="B12724" t="s">
        <v>7512</v>
      </c>
      <c r="C12724" s="2">
        <v>44046.071527777778</v>
      </c>
      <c r="D12724" s="2">
        <v>44046.1</v>
      </c>
      <c r="E12724" t="s">
        <v>6410</v>
      </c>
    </row>
    <row r="12725" spans="1:5" x14ac:dyDescent="0.2">
      <c r="A12725" t="s">
        <v>7511</v>
      </c>
      <c r="B12725" t="s">
        <v>7512</v>
      </c>
      <c r="C12725" s="2">
        <v>44046.071527777778</v>
      </c>
      <c r="D12725" s="2">
        <v>44046.1</v>
      </c>
      <c r="E12725" t="s">
        <v>8197</v>
      </c>
    </row>
    <row r="12726" spans="1:5" x14ac:dyDescent="0.2">
      <c r="A12726" t="s">
        <v>7511</v>
      </c>
      <c r="B12726" t="s">
        <v>7512</v>
      </c>
      <c r="C12726" s="2">
        <v>44046.071527777778</v>
      </c>
      <c r="D12726" s="2">
        <v>44046.1</v>
      </c>
      <c r="E12726" t="s">
        <v>2724</v>
      </c>
    </row>
    <row r="12727" spans="1:5" x14ac:dyDescent="0.2">
      <c r="A12727" t="s">
        <v>7511</v>
      </c>
      <c r="B12727" t="s">
        <v>7512</v>
      </c>
      <c r="C12727" s="2">
        <v>44046.071527777778</v>
      </c>
      <c r="D12727" s="2">
        <v>44046.1</v>
      </c>
      <c r="E12727" t="s">
        <v>2726</v>
      </c>
    </row>
    <row r="12728" spans="1:5" x14ac:dyDescent="0.2">
      <c r="A12728" t="s">
        <v>7511</v>
      </c>
      <c r="B12728" t="s">
        <v>7512</v>
      </c>
      <c r="C12728" s="2">
        <v>44046.071527777778</v>
      </c>
      <c r="D12728" s="2">
        <v>44046.1</v>
      </c>
      <c r="E12728" t="s">
        <v>2727</v>
      </c>
    </row>
    <row r="12729" spans="1:5" x14ac:dyDescent="0.2">
      <c r="A12729" t="s">
        <v>7511</v>
      </c>
      <c r="B12729" t="s">
        <v>7512</v>
      </c>
      <c r="C12729" s="2">
        <v>44046.071527777778</v>
      </c>
      <c r="D12729" s="2">
        <v>44046.1</v>
      </c>
      <c r="E12729" t="s">
        <v>8198</v>
      </c>
    </row>
    <row r="12730" spans="1:5" x14ac:dyDescent="0.2">
      <c r="A12730" t="s">
        <v>7511</v>
      </c>
      <c r="B12730" t="s">
        <v>7512</v>
      </c>
      <c r="C12730" s="2">
        <v>44046.071527777778</v>
      </c>
      <c r="D12730" s="2">
        <v>44046.1</v>
      </c>
      <c r="E12730" t="s">
        <v>2728</v>
      </c>
    </row>
    <row r="12731" spans="1:5" x14ac:dyDescent="0.2">
      <c r="A12731" t="s">
        <v>7511</v>
      </c>
      <c r="B12731" t="s">
        <v>7512</v>
      </c>
      <c r="C12731" s="2">
        <v>44046.071527777778</v>
      </c>
      <c r="D12731" s="2">
        <v>44046.1</v>
      </c>
      <c r="E12731" t="s">
        <v>6412</v>
      </c>
    </row>
    <row r="12732" spans="1:5" x14ac:dyDescent="0.2">
      <c r="A12732" t="s">
        <v>7511</v>
      </c>
      <c r="B12732" t="s">
        <v>7512</v>
      </c>
      <c r="C12732" s="2">
        <v>44046.071527777778</v>
      </c>
      <c r="D12732" s="2">
        <v>44046.1</v>
      </c>
      <c r="E12732" t="s">
        <v>2729</v>
      </c>
    </row>
    <row r="12733" spans="1:5" x14ac:dyDescent="0.2">
      <c r="A12733" t="s">
        <v>7511</v>
      </c>
      <c r="B12733" t="s">
        <v>7512</v>
      </c>
      <c r="C12733" s="2">
        <v>44046.071527777778</v>
      </c>
      <c r="D12733" s="2">
        <v>44046.1</v>
      </c>
      <c r="E12733" t="s">
        <v>2731</v>
      </c>
    </row>
    <row r="12734" spans="1:5" x14ac:dyDescent="0.2">
      <c r="A12734" t="s">
        <v>7511</v>
      </c>
      <c r="B12734" t="s">
        <v>7512</v>
      </c>
      <c r="C12734" s="2">
        <v>44046.071527777778</v>
      </c>
      <c r="D12734" s="2">
        <v>44046.1</v>
      </c>
      <c r="E12734" t="s">
        <v>2732</v>
      </c>
    </row>
    <row r="12735" spans="1:5" x14ac:dyDescent="0.2">
      <c r="A12735" t="s">
        <v>7511</v>
      </c>
      <c r="B12735" t="s">
        <v>7512</v>
      </c>
      <c r="C12735" s="2">
        <v>44046.071527777778</v>
      </c>
      <c r="D12735" s="2">
        <v>44046.1</v>
      </c>
      <c r="E12735" t="s">
        <v>2733</v>
      </c>
    </row>
    <row r="12736" spans="1:5" x14ac:dyDescent="0.2">
      <c r="A12736" t="s">
        <v>7511</v>
      </c>
      <c r="B12736" t="s">
        <v>7512</v>
      </c>
      <c r="C12736" s="2">
        <v>44046.071527777778</v>
      </c>
      <c r="D12736" s="2">
        <v>44046.1</v>
      </c>
      <c r="E12736" t="s">
        <v>6414</v>
      </c>
    </row>
    <row r="12737" spans="1:5" x14ac:dyDescent="0.2">
      <c r="A12737" t="s">
        <v>7511</v>
      </c>
      <c r="B12737" t="s">
        <v>7512</v>
      </c>
      <c r="C12737" s="2">
        <v>44046.071527777778</v>
      </c>
      <c r="D12737" s="2">
        <v>44046.1</v>
      </c>
      <c r="E12737" t="s">
        <v>2734</v>
      </c>
    </row>
    <row r="12738" spans="1:5" x14ac:dyDescent="0.2">
      <c r="A12738" t="s">
        <v>7511</v>
      </c>
      <c r="B12738" t="s">
        <v>7512</v>
      </c>
      <c r="C12738" s="2">
        <v>44046.071527777778</v>
      </c>
      <c r="D12738" s="2">
        <v>44046.1</v>
      </c>
      <c r="E12738" t="s">
        <v>6415</v>
      </c>
    </row>
    <row r="12739" spans="1:5" x14ac:dyDescent="0.2">
      <c r="A12739" t="s">
        <v>7511</v>
      </c>
      <c r="B12739" t="s">
        <v>7512</v>
      </c>
      <c r="C12739" s="2">
        <v>44046.071527777778</v>
      </c>
      <c r="D12739" s="2">
        <v>44046.1</v>
      </c>
      <c r="E12739" t="s">
        <v>2735</v>
      </c>
    </row>
    <row r="12740" spans="1:5" x14ac:dyDescent="0.2">
      <c r="A12740" t="s">
        <v>7511</v>
      </c>
      <c r="B12740" t="s">
        <v>7512</v>
      </c>
      <c r="C12740" s="2">
        <v>44046.071527777778</v>
      </c>
      <c r="D12740" s="2">
        <v>44046.1</v>
      </c>
      <c r="E12740" t="s">
        <v>2736</v>
      </c>
    </row>
    <row r="12741" spans="1:5" x14ac:dyDescent="0.2">
      <c r="A12741" t="s">
        <v>7511</v>
      </c>
      <c r="B12741" t="s">
        <v>7512</v>
      </c>
      <c r="C12741" s="2">
        <v>44046.071527777778</v>
      </c>
      <c r="D12741" s="2">
        <v>44046.1</v>
      </c>
      <c r="E12741" t="s">
        <v>8199</v>
      </c>
    </row>
    <row r="12742" spans="1:5" x14ac:dyDescent="0.2">
      <c r="A12742" t="s">
        <v>7511</v>
      </c>
      <c r="B12742" t="s">
        <v>7512</v>
      </c>
      <c r="C12742" s="2">
        <v>44046.071527777778</v>
      </c>
      <c r="D12742" s="2">
        <v>44046.1</v>
      </c>
      <c r="E12742" t="s">
        <v>2738</v>
      </c>
    </row>
    <row r="12743" spans="1:5" x14ac:dyDescent="0.2">
      <c r="A12743" t="s">
        <v>7511</v>
      </c>
      <c r="B12743" t="s">
        <v>7512</v>
      </c>
      <c r="C12743" s="2">
        <v>44046.071527777778</v>
      </c>
      <c r="D12743" s="2">
        <v>44046.1</v>
      </c>
      <c r="E12743" t="s">
        <v>8200</v>
      </c>
    </row>
    <row r="12744" spans="1:5" x14ac:dyDescent="0.2">
      <c r="A12744" t="s">
        <v>7511</v>
      </c>
      <c r="B12744" t="s">
        <v>7512</v>
      </c>
      <c r="C12744" s="2">
        <v>44046.071527777778</v>
      </c>
      <c r="D12744" s="2">
        <v>44046.1</v>
      </c>
      <c r="E12744" t="s">
        <v>6417</v>
      </c>
    </row>
    <row r="12745" spans="1:5" x14ac:dyDescent="0.2">
      <c r="A12745" t="s">
        <v>7511</v>
      </c>
      <c r="B12745" t="s">
        <v>7512</v>
      </c>
      <c r="C12745" s="2">
        <v>44046.071527777778</v>
      </c>
      <c r="D12745" s="2">
        <v>44046.1</v>
      </c>
      <c r="E12745" t="s">
        <v>8201</v>
      </c>
    </row>
    <row r="12746" spans="1:5" x14ac:dyDescent="0.2">
      <c r="A12746" t="s">
        <v>7511</v>
      </c>
      <c r="B12746" t="s">
        <v>7512</v>
      </c>
      <c r="C12746" s="2">
        <v>44046.071527777778</v>
      </c>
      <c r="D12746" s="2">
        <v>44046.1</v>
      </c>
      <c r="E12746" t="s">
        <v>2741</v>
      </c>
    </row>
    <row r="12747" spans="1:5" x14ac:dyDescent="0.2">
      <c r="A12747" t="s">
        <v>7511</v>
      </c>
      <c r="B12747" t="s">
        <v>7512</v>
      </c>
      <c r="C12747" s="2">
        <v>44046.071527777778</v>
      </c>
      <c r="D12747" s="2">
        <v>44046.1</v>
      </c>
      <c r="E12747" t="s">
        <v>8202</v>
      </c>
    </row>
    <row r="12748" spans="1:5" x14ac:dyDescent="0.2">
      <c r="A12748" t="s">
        <v>7511</v>
      </c>
      <c r="B12748" t="s">
        <v>7512</v>
      </c>
      <c r="C12748" s="2">
        <v>44046.071527777778</v>
      </c>
      <c r="D12748" s="2">
        <v>44046.1</v>
      </c>
      <c r="E12748" t="s">
        <v>8203</v>
      </c>
    </row>
    <row r="12749" spans="1:5" x14ac:dyDescent="0.2">
      <c r="A12749" t="s">
        <v>7511</v>
      </c>
      <c r="B12749" t="s">
        <v>7512</v>
      </c>
      <c r="C12749" s="2">
        <v>44046.071527777778</v>
      </c>
      <c r="D12749" s="2">
        <v>44046.1</v>
      </c>
      <c r="E12749" t="s">
        <v>2742</v>
      </c>
    </row>
    <row r="12750" spans="1:5" x14ac:dyDescent="0.2">
      <c r="A12750" t="s">
        <v>7511</v>
      </c>
      <c r="B12750" t="s">
        <v>7512</v>
      </c>
      <c r="C12750" s="2">
        <v>44046.071527777778</v>
      </c>
      <c r="D12750" s="2">
        <v>44046.1</v>
      </c>
      <c r="E12750" t="s">
        <v>6421</v>
      </c>
    </row>
    <row r="12751" spans="1:5" x14ac:dyDescent="0.2">
      <c r="A12751" t="s">
        <v>7511</v>
      </c>
      <c r="B12751" t="s">
        <v>7512</v>
      </c>
      <c r="C12751" s="2">
        <v>44046.071527777778</v>
      </c>
      <c r="D12751" s="2">
        <v>44046.1</v>
      </c>
      <c r="E12751" t="s">
        <v>2745</v>
      </c>
    </row>
    <row r="12752" spans="1:5" x14ac:dyDescent="0.2">
      <c r="A12752" t="s">
        <v>7511</v>
      </c>
      <c r="B12752" t="s">
        <v>7512</v>
      </c>
      <c r="C12752" s="2">
        <v>44046.071527777778</v>
      </c>
      <c r="D12752" s="2">
        <v>44046.1</v>
      </c>
      <c r="E12752" t="s">
        <v>6422</v>
      </c>
    </row>
    <row r="12753" spans="1:5" x14ac:dyDescent="0.2">
      <c r="A12753" t="s">
        <v>7511</v>
      </c>
      <c r="B12753" t="s">
        <v>7512</v>
      </c>
      <c r="C12753" s="2">
        <v>44046.071527777778</v>
      </c>
      <c r="D12753" s="2">
        <v>44046.1</v>
      </c>
      <c r="E12753" t="s">
        <v>2748</v>
      </c>
    </row>
    <row r="12754" spans="1:5" x14ac:dyDescent="0.2">
      <c r="A12754" t="s">
        <v>7511</v>
      </c>
      <c r="B12754" t="s">
        <v>7512</v>
      </c>
      <c r="C12754" s="2">
        <v>44046.071527777778</v>
      </c>
      <c r="D12754" s="2">
        <v>44046.1</v>
      </c>
      <c r="E12754" t="s">
        <v>2749</v>
      </c>
    </row>
    <row r="12755" spans="1:5" x14ac:dyDescent="0.2">
      <c r="A12755" t="s">
        <v>7511</v>
      </c>
      <c r="B12755" t="s">
        <v>7512</v>
      </c>
      <c r="C12755" s="2">
        <v>44046.071527777778</v>
      </c>
      <c r="D12755" s="2">
        <v>44046.1</v>
      </c>
      <c r="E12755" t="s">
        <v>2750</v>
      </c>
    </row>
    <row r="12756" spans="1:5" x14ac:dyDescent="0.2">
      <c r="A12756" t="s">
        <v>7511</v>
      </c>
      <c r="B12756" t="s">
        <v>7512</v>
      </c>
      <c r="C12756" s="2">
        <v>44046.071527777778</v>
      </c>
      <c r="D12756" s="2">
        <v>44046.1</v>
      </c>
      <c r="E12756" t="s">
        <v>2751</v>
      </c>
    </row>
    <row r="12757" spans="1:5" x14ac:dyDescent="0.2">
      <c r="A12757" t="s">
        <v>7511</v>
      </c>
      <c r="B12757" t="s">
        <v>7512</v>
      </c>
      <c r="C12757" s="2">
        <v>44046.071527777778</v>
      </c>
      <c r="D12757" s="2">
        <v>44046.1</v>
      </c>
      <c r="E12757" t="s">
        <v>2752</v>
      </c>
    </row>
    <row r="12758" spans="1:5" x14ac:dyDescent="0.2">
      <c r="A12758" t="s">
        <v>7511</v>
      </c>
      <c r="B12758" t="s">
        <v>7512</v>
      </c>
      <c r="C12758" s="2">
        <v>44046.071527777778</v>
      </c>
      <c r="D12758" s="2">
        <v>44046.1</v>
      </c>
      <c r="E12758" t="s">
        <v>8204</v>
      </c>
    </row>
    <row r="12759" spans="1:5" x14ac:dyDescent="0.2">
      <c r="A12759" t="s">
        <v>7511</v>
      </c>
      <c r="B12759" t="s">
        <v>7512</v>
      </c>
      <c r="C12759" s="2">
        <v>44046.071527777778</v>
      </c>
      <c r="D12759" s="2">
        <v>44046.1</v>
      </c>
      <c r="E12759" t="s">
        <v>2753</v>
      </c>
    </row>
    <row r="12760" spans="1:5" x14ac:dyDescent="0.2">
      <c r="A12760" t="s">
        <v>7511</v>
      </c>
      <c r="B12760" t="s">
        <v>7512</v>
      </c>
      <c r="C12760" s="2">
        <v>44046.071527777778</v>
      </c>
      <c r="D12760" s="2">
        <v>44046.1</v>
      </c>
      <c r="E12760" t="s">
        <v>8205</v>
      </c>
    </row>
    <row r="12761" spans="1:5" x14ac:dyDescent="0.2">
      <c r="A12761" t="s">
        <v>7511</v>
      </c>
      <c r="B12761" t="s">
        <v>7512</v>
      </c>
      <c r="C12761" s="2">
        <v>44046.071527777778</v>
      </c>
      <c r="D12761" s="2">
        <v>44046.1</v>
      </c>
      <c r="E12761" t="s">
        <v>2754</v>
      </c>
    </row>
    <row r="12762" spans="1:5" x14ac:dyDescent="0.2">
      <c r="A12762" t="s">
        <v>7511</v>
      </c>
      <c r="B12762" t="s">
        <v>7512</v>
      </c>
      <c r="C12762" s="2">
        <v>44046.071527777778</v>
      </c>
      <c r="D12762" s="2">
        <v>44046.1</v>
      </c>
      <c r="E12762" t="s">
        <v>2756</v>
      </c>
    </row>
    <row r="12763" spans="1:5" x14ac:dyDescent="0.2">
      <c r="A12763" t="s">
        <v>7511</v>
      </c>
      <c r="B12763" t="s">
        <v>7512</v>
      </c>
      <c r="C12763" s="2">
        <v>44046.071527777778</v>
      </c>
      <c r="D12763" s="2">
        <v>44046.1</v>
      </c>
      <c r="E12763" t="s">
        <v>2757</v>
      </c>
    </row>
    <row r="12764" spans="1:5" x14ac:dyDescent="0.2">
      <c r="A12764" t="s">
        <v>7511</v>
      </c>
      <c r="B12764" t="s">
        <v>7512</v>
      </c>
      <c r="C12764" s="2">
        <v>44046.071527777778</v>
      </c>
      <c r="D12764" s="2">
        <v>44046.1</v>
      </c>
      <c r="E12764" t="s">
        <v>8206</v>
      </c>
    </row>
    <row r="12765" spans="1:5" x14ac:dyDescent="0.2">
      <c r="A12765" t="s">
        <v>7511</v>
      </c>
      <c r="B12765" t="s">
        <v>7512</v>
      </c>
      <c r="C12765" s="2">
        <v>44046.071527777778</v>
      </c>
      <c r="D12765" s="2">
        <v>44046.1</v>
      </c>
      <c r="E12765" t="s">
        <v>2758</v>
      </c>
    </row>
    <row r="12766" spans="1:5" x14ac:dyDescent="0.2">
      <c r="A12766" t="s">
        <v>7511</v>
      </c>
      <c r="B12766" t="s">
        <v>7512</v>
      </c>
      <c r="C12766" s="2">
        <v>44046.071527777778</v>
      </c>
      <c r="D12766" s="2">
        <v>44046.1</v>
      </c>
      <c r="E12766" t="s">
        <v>2759</v>
      </c>
    </row>
    <row r="12767" spans="1:5" x14ac:dyDescent="0.2">
      <c r="A12767" t="s">
        <v>7511</v>
      </c>
      <c r="B12767" t="s">
        <v>7512</v>
      </c>
      <c r="C12767" s="2">
        <v>44046.071527777778</v>
      </c>
      <c r="D12767" s="2">
        <v>44046.1</v>
      </c>
      <c r="E12767" t="s">
        <v>2761</v>
      </c>
    </row>
    <row r="12768" spans="1:5" x14ac:dyDescent="0.2">
      <c r="A12768" t="s">
        <v>7511</v>
      </c>
      <c r="B12768" t="s">
        <v>7512</v>
      </c>
      <c r="C12768" s="2">
        <v>44046.071527777778</v>
      </c>
      <c r="D12768" s="2">
        <v>44046.1</v>
      </c>
      <c r="E12768" t="s">
        <v>2762</v>
      </c>
    </row>
    <row r="12769" spans="1:5" x14ac:dyDescent="0.2">
      <c r="A12769" t="s">
        <v>7511</v>
      </c>
      <c r="B12769" t="s">
        <v>7512</v>
      </c>
      <c r="C12769" s="2">
        <v>44046.071527777778</v>
      </c>
      <c r="D12769" s="2">
        <v>44046.1</v>
      </c>
      <c r="E12769" t="s">
        <v>6425</v>
      </c>
    </row>
    <row r="12770" spans="1:5" x14ac:dyDescent="0.2">
      <c r="A12770" t="s">
        <v>7511</v>
      </c>
      <c r="B12770" t="s">
        <v>7512</v>
      </c>
      <c r="C12770" s="2">
        <v>44046.071527777778</v>
      </c>
      <c r="D12770" s="2">
        <v>44046.1</v>
      </c>
      <c r="E12770" t="s">
        <v>2763</v>
      </c>
    </row>
    <row r="12771" spans="1:5" x14ac:dyDescent="0.2">
      <c r="A12771" t="s">
        <v>7511</v>
      </c>
      <c r="B12771" t="s">
        <v>7512</v>
      </c>
      <c r="C12771" s="2">
        <v>44046.071527777778</v>
      </c>
      <c r="D12771" s="2">
        <v>44046.1</v>
      </c>
      <c r="E12771" t="s">
        <v>2764</v>
      </c>
    </row>
    <row r="12772" spans="1:5" x14ac:dyDescent="0.2">
      <c r="A12772" t="s">
        <v>7511</v>
      </c>
      <c r="B12772" t="s">
        <v>7512</v>
      </c>
      <c r="C12772" s="2">
        <v>44046.071527777778</v>
      </c>
      <c r="D12772" s="2">
        <v>44046.1</v>
      </c>
      <c r="E12772" t="s">
        <v>2765</v>
      </c>
    </row>
    <row r="12773" spans="1:5" x14ac:dyDescent="0.2">
      <c r="A12773" t="s">
        <v>7511</v>
      </c>
      <c r="B12773" t="s">
        <v>7512</v>
      </c>
      <c r="C12773" s="2">
        <v>44046.071527777778</v>
      </c>
      <c r="D12773" s="2">
        <v>44046.1</v>
      </c>
      <c r="E12773" t="s">
        <v>8207</v>
      </c>
    </row>
    <row r="12774" spans="1:5" x14ac:dyDescent="0.2">
      <c r="A12774" t="s">
        <v>7511</v>
      </c>
      <c r="B12774" t="s">
        <v>7512</v>
      </c>
      <c r="C12774" s="2">
        <v>44046.071527777778</v>
      </c>
      <c r="D12774" s="2">
        <v>44046.1</v>
      </c>
      <c r="E12774" t="s">
        <v>8208</v>
      </c>
    </row>
    <row r="12775" spans="1:5" x14ac:dyDescent="0.2">
      <c r="A12775" t="s">
        <v>7511</v>
      </c>
      <c r="B12775" t="s">
        <v>7512</v>
      </c>
      <c r="C12775" s="2">
        <v>44046.071527777778</v>
      </c>
      <c r="D12775" s="2">
        <v>44046.1</v>
      </c>
      <c r="E12775" t="s">
        <v>6427</v>
      </c>
    </row>
    <row r="12776" spans="1:5" x14ac:dyDescent="0.2">
      <c r="A12776" t="s">
        <v>7511</v>
      </c>
      <c r="B12776" t="s">
        <v>7512</v>
      </c>
      <c r="C12776" s="2">
        <v>44046.071527777778</v>
      </c>
      <c r="D12776" s="2">
        <v>44046.1</v>
      </c>
      <c r="E12776" t="s">
        <v>8209</v>
      </c>
    </row>
    <row r="12777" spans="1:5" x14ac:dyDescent="0.2">
      <c r="A12777" t="s">
        <v>7511</v>
      </c>
      <c r="B12777" t="s">
        <v>7512</v>
      </c>
      <c r="C12777" s="2">
        <v>44046.071527777778</v>
      </c>
      <c r="D12777" s="2">
        <v>44046.1</v>
      </c>
      <c r="E12777" t="s">
        <v>6428</v>
      </c>
    </row>
    <row r="12778" spans="1:5" x14ac:dyDescent="0.2">
      <c r="A12778" t="s">
        <v>7511</v>
      </c>
      <c r="B12778" t="s">
        <v>7512</v>
      </c>
      <c r="C12778" s="2">
        <v>44046.071527777778</v>
      </c>
      <c r="D12778" s="2">
        <v>44046.1</v>
      </c>
      <c r="E12778" t="s">
        <v>6429</v>
      </c>
    </row>
    <row r="12779" spans="1:5" x14ac:dyDescent="0.2">
      <c r="A12779" t="s">
        <v>7511</v>
      </c>
      <c r="B12779" t="s">
        <v>7512</v>
      </c>
      <c r="C12779" s="2">
        <v>44046.071527777778</v>
      </c>
      <c r="D12779" s="2">
        <v>44046.1</v>
      </c>
      <c r="E12779" t="s">
        <v>8210</v>
      </c>
    </row>
    <row r="12780" spans="1:5" x14ac:dyDescent="0.2">
      <c r="A12780" t="s">
        <v>7511</v>
      </c>
      <c r="B12780" t="s">
        <v>7512</v>
      </c>
      <c r="C12780" s="2">
        <v>44046.071527777778</v>
      </c>
      <c r="D12780" s="2">
        <v>44046.1</v>
      </c>
      <c r="E12780" t="s">
        <v>6430</v>
      </c>
    </row>
    <row r="12781" spans="1:5" x14ac:dyDescent="0.2">
      <c r="A12781" t="s">
        <v>7511</v>
      </c>
      <c r="B12781" t="s">
        <v>7512</v>
      </c>
      <c r="C12781" s="2">
        <v>44046.071527777778</v>
      </c>
      <c r="D12781" s="2">
        <v>44046.1</v>
      </c>
      <c r="E12781" t="s">
        <v>2768</v>
      </c>
    </row>
    <row r="12782" spans="1:5" x14ac:dyDescent="0.2">
      <c r="A12782" t="s">
        <v>7511</v>
      </c>
      <c r="B12782" t="s">
        <v>7512</v>
      </c>
      <c r="C12782" s="2">
        <v>44046.071527777778</v>
      </c>
      <c r="D12782" s="2">
        <v>44046.1</v>
      </c>
      <c r="E12782" t="s">
        <v>6431</v>
      </c>
    </row>
    <row r="12783" spans="1:5" x14ac:dyDescent="0.2">
      <c r="A12783" t="s">
        <v>7511</v>
      </c>
      <c r="B12783" t="s">
        <v>7512</v>
      </c>
      <c r="C12783" s="2">
        <v>44046.071527777778</v>
      </c>
      <c r="D12783" s="2">
        <v>44046.1</v>
      </c>
      <c r="E12783" t="s">
        <v>6432</v>
      </c>
    </row>
    <row r="12784" spans="1:5" x14ac:dyDescent="0.2">
      <c r="A12784" t="s">
        <v>7511</v>
      </c>
      <c r="B12784" t="s">
        <v>7512</v>
      </c>
      <c r="C12784" s="2">
        <v>44046.071527777778</v>
      </c>
      <c r="D12784" s="2">
        <v>44046.1</v>
      </c>
      <c r="E12784" t="s">
        <v>6433</v>
      </c>
    </row>
    <row r="12785" spans="1:5" x14ac:dyDescent="0.2">
      <c r="A12785" t="s">
        <v>7511</v>
      </c>
      <c r="B12785" t="s">
        <v>7512</v>
      </c>
      <c r="C12785" s="2">
        <v>44046.071527777778</v>
      </c>
      <c r="D12785" s="2">
        <v>44046.1</v>
      </c>
      <c r="E12785" t="s">
        <v>8211</v>
      </c>
    </row>
    <row r="12786" spans="1:5" x14ac:dyDescent="0.2">
      <c r="A12786" t="s">
        <v>7511</v>
      </c>
      <c r="B12786" t="s">
        <v>7512</v>
      </c>
      <c r="C12786" s="2">
        <v>44046.071527777778</v>
      </c>
      <c r="D12786" s="2">
        <v>44046.1</v>
      </c>
      <c r="E12786" t="s">
        <v>8212</v>
      </c>
    </row>
    <row r="12787" spans="1:5" x14ac:dyDescent="0.2">
      <c r="A12787" t="s">
        <v>7511</v>
      </c>
      <c r="B12787" t="s">
        <v>7512</v>
      </c>
      <c r="C12787" s="2">
        <v>44046.071527777778</v>
      </c>
      <c r="D12787" s="2">
        <v>44046.1</v>
      </c>
      <c r="E12787" t="s">
        <v>2773</v>
      </c>
    </row>
    <row r="12788" spans="1:5" x14ac:dyDescent="0.2">
      <c r="A12788" t="s">
        <v>7511</v>
      </c>
      <c r="B12788" t="s">
        <v>7512</v>
      </c>
      <c r="C12788" s="2">
        <v>44046.071527777778</v>
      </c>
      <c r="D12788" s="2">
        <v>44046.1</v>
      </c>
      <c r="E12788" t="s">
        <v>8213</v>
      </c>
    </row>
    <row r="12789" spans="1:5" x14ac:dyDescent="0.2">
      <c r="A12789" t="s">
        <v>7511</v>
      </c>
      <c r="B12789" t="s">
        <v>7512</v>
      </c>
      <c r="C12789" s="2">
        <v>44046.071527777778</v>
      </c>
      <c r="D12789" s="2">
        <v>44046.1</v>
      </c>
      <c r="E12789" t="s">
        <v>2775</v>
      </c>
    </row>
    <row r="12790" spans="1:5" x14ac:dyDescent="0.2">
      <c r="A12790" t="s">
        <v>7511</v>
      </c>
      <c r="B12790" t="s">
        <v>7512</v>
      </c>
      <c r="C12790" s="2">
        <v>44046.071527777778</v>
      </c>
      <c r="D12790" s="2">
        <v>44046.1</v>
      </c>
      <c r="E12790" t="s">
        <v>6435</v>
      </c>
    </row>
    <row r="12791" spans="1:5" x14ac:dyDescent="0.2">
      <c r="A12791" t="s">
        <v>7511</v>
      </c>
      <c r="B12791" t="s">
        <v>7512</v>
      </c>
      <c r="C12791" s="2">
        <v>44046.071527777778</v>
      </c>
      <c r="D12791" s="2">
        <v>44046.1</v>
      </c>
      <c r="E12791" t="s">
        <v>8214</v>
      </c>
    </row>
    <row r="12792" spans="1:5" x14ac:dyDescent="0.2">
      <c r="A12792" t="s">
        <v>7511</v>
      </c>
      <c r="B12792" t="s">
        <v>7512</v>
      </c>
      <c r="C12792" s="2">
        <v>44046.071527777778</v>
      </c>
      <c r="D12792" s="2">
        <v>44046.1</v>
      </c>
      <c r="E12792" t="s">
        <v>2783</v>
      </c>
    </row>
    <row r="12793" spans="1:5" x14ac:dyDescent="0.2">
      <c r="A12793" t="s">
        <v>7511</v>
      </c>
      <c r="B12793" t="s">
        <v>7512</v>
      </c>
      <c r="C12793" s="2">
        <v>44046.071527777778</v>
      </c>
      <c r="D12793" s="2">
        <v>44046.1</v>
      </c>
      <c r="E12793" t="s">
        <v>6439</v>
      </c>
    </row>
    <row r="12794" spans="1:5" x14ac:dyDescent="0.2">
      <c r="A12794" t="s">
        <v>7511</v>
      </c>
      <c r="B12794" t="s">
        <v>7512</v>
      </c>
      <c r="C12794" s="2">
        <v>44046.071527777778</v>
      </c>
      <c r="D12794" s="2">
        <v>44046.1</v>
      </c>
      <c r="E12794" t="s">
        <v>8215</v>
      </c>
    </row>
    <row r="12795" spans="1:5" x14ac:dyDescent="0.2">
      <c r="A12795" t="s">
        <v>7511</v>
      </c>
      <c r="B12795" t="s">
        <v>7512</v>
      </c>
      <c r="C12795" s="2">
        <v>44046.071527777778</v>
      </c>
      <c r="D12795" s="2">
        <v>44046.1</v>
      </c>
      <c r="E12795" t="s">
        <v>2788</v>
      </c>
    </row>
    <row r="12796" spans="1:5" x14ac:dyDescent="0.2">
      <c r="A12796" t="s">
        <v>7511</v>
      </c>
      <c r="B12796" t="s">
        <v>7512</v>
      </c>
      <c r="C12796" s="2">
        <v>44046.071527777778</v>
      </c>
      <c r="D12796" s="2">
        <v>44046.1</v>
      </c>
      <c r="E12796" t="s">
        <v>6440</v>
      </c>
    </row>
    <row r="12797" spans="1:5" x14ac:dyDescent="0.2">
      <c r="A12797" t="s">
        <v>7511</v>
      </c>
      <c r="B12797" t="s">
        <v>7512</v>
      </c>
      <c r="C12797" s="2">
        <v>44046.071527777778</v>
      </c>
      <c r="D12797" s="2">
        <v>44046.1</v>
      </c>
      <c r="E12797" t="s">
        <v>6441</v>
      </c>
    </row>
    <row r="12798" spans="1:5" x14ac:dyDescent="0.2">
      <c r="A12798" t="s">
        <v>7511</v>
      </c>
      <c r="B12798" t="s">
        <v>7512</v>
      </c>
      <c r="C12798" s="2">
        <v>44046.071527777778</v>
      </c>
      <c r="D12798" s="2">
        <v>44046.1</v>
      </c>
      <c r="E12798" t="s">
        <v>6442</v>
      </c>
    </row>
    <row r="12799" spans="1:5" x14ac:dyDescent="0.2">
      <c r="A12799" t="s">
        <v>7511</v>
      </c>
      <c r="B12799" t="s">
        <v>7512</v>
      </c>
      <c r="C12799" s="2">
        <v>44046.071527777778</v>
      </c>
      <c r="D12799" s="2">
        <v>44046.1</v>
      </c>
      <c r="E12799" t="s">
        <v>2789</v>
      </c>
    </row>
    <row r="12800" spans="1:5" x14ac:dyDescent="0.2">
      <c r="A12800" t="s">
        <v>7511</v>
      </c>
      <c r="B12800" t="s">
        <v>7512</v>
      </c>
      <c r="C12800" s="2">
        <v>44046.071527777778</v>
      </c>
      <c r="D12800" s="2">
        <v>44046.1</v>
      </c>
      <c r="E12800" t="s">
        <v>6444</v>
      </c>
    </row>
    <row r="12801" spans="1:5" x14ac:dyDescent="0.2">
      <c r="A12801" t="s">
        <v>7511</v>
      </c>
      <c r="B12801" t="s">
        <v>7512</v>
      </c>
      <c r="C12801" s="2">
        <v>44046.071527777778</v>
      </c>
      <c r="D12801" s="2">
        <v>44046.1</v>
      </c>
      <c r="E12801" t="s">
        <v>6445</v>
      </c>
    </row>
    <row r="12802" spans="1:5" x14ac:dyDescent="0.2">
      <c r="A12802" t="s">
        <v>7511</v>
      </c>
      <c r="B12802" t="s">
        <v>7512</v>
      </c>
      <c r="C12802" s="2">
        <v>44046.071527777778</v>
      </c>
      <c r="D12802" s="2">
        <v>44046.1</v>
      </c>
      <c r="E12802" t="s">
        <v>6446</v>
      </c>
    </row>
    <row r="12803" spans="1:5" x14ac:dyDescent="0.2">
      <c r="A12803" t="s">
        <v>7511</v>
      </c>
      <c r="B12803" t="s">
        <v>7512</v>
      </c>
      <c r="C12803" s="2">
        <v>44046.071527777778</v>
      </c>
      <c r="D12803" s="2">
        <v>44046.1</v>
      </c>
      <c r="E12803" t="s">
        <v>8216</v>
      </c>
    </row>
    <row r="12804" spans="1:5" x14ac:dyDescent="0.2">
      <c r="A12804" t="s">
        <v>7511</v>
      </c>
      <c r="B12804" t="s">
        <v>7512</v>
      </c>
      <c r="C12804" s="2">
        <v>44046.071527777778</v>
      </c>
      <c r="D12804" s="2">
        <v>44046.1</v>
      </c>
      <c r="E12804" t="s">
        <v>2795</v>
      </c>
    </row>
    <row r="12805" spans="1:5" x14ac:dyDescent="0.2">
      <c r="A12805" t="s">
        <v>7511</v>
      </c>
      <c r="B12805" t="s">
        <v>7512</v>
      </c>
      <c r="C12805" s="2">
        <v>44046.071527777778</v>
      </c>
      <c r="D12805" s="2">
        <v>44046.1</v>
      </c>
      <c r="E12805" t="s">
        <v>8217</v>
      </c>
    </row>
    <row r="12806" spans="1:5" x14ac:dyDescent="0.2">
      <c r="A12806" t="s">
        <v>7511</v>
      </c>
      <c r="B12806" t="s">
        <v>7512</v>
      </c>
      <c r="C12806" s="2">
        <v>44046.071527777778</v>
      </c>
      <c r="D12806" s="2">
        <v>44046.1</v>
      </c>
      <c r="E12806" t="s">
        <v>2799</v>
      </c>
    </row>
    <row r="12807" spans="1:5" x14ac:dyDescent="0.2">
      <c r="A12807" t="s">
        <v>7511</v>
      </c>
      <c r="B12807" t="s">
        <v>7512</v>
      </c>
      <c r="C12807" s="2">
        <v>44046.071527777778</v>
      </c>
      <c r="D12807" s="2">
        <v>44046.1</v>
      </c>
      <c r="E12807" t="s">
        <v>2800</v>
      </c>
    </row>
    <row r="12808" spans="1:5" x14ac:dyDescent="0.2">
      <c r="A12808" t="s">
        <v>7511</v>
      </c>
      <c r="B12808" t="s">
        <v>7512</v>
      </c>
      <c r="C12808" s="2">
        <v>44046.071527777778</v>
      </c>
      <c r="D12808" s="2">
        <v>44046.1</v>
      </c>
      <c r="E12808" t="s">
        <v>6447</v>
      </c>
    </row>
    <row r="12809" spans="1:5" x14ac:dyDescent="0.2">
      <c r="A12809" t="s">
        <v>7511</v>
      </c>
      <c r="B12809" t="s">
        <v>7512</v>
      </c>
      <c r="C12809" s="2">
        <v>44046.071527777778</v>
      </c>
      <c r="D12809" s="2">
        <v>44046.1</v>
      </c>
      <c r="E12809" t="s">
        <v>8218</v>
      </c>
    </row>
    <row r="12810" spans="1:5" x14ac:dyDescent="0.2">
      <c r="A12810" t="s">
        <v>7511</v>
      </c>
      <c r="B12810" t="s">
        <v>7512</v>
      </c>
      <c r="C12810" s="2">
        <v>44046.071527777778</v>
      </c>
      <c r="D12810" s="2">
        <v>44046.1</v>
      </c>
      <c r="E12810" t="s">
        <v>8219</v>
      </c>
    </row>
    <row r="12811" spans="1:5" x14ac:dyDescent="0.2">
      <c r="A12811" t="s">
        <v>7511</v>
      </c>
      <c r="B12811" t="s">
        <v>7512</v>
      </c>
      <c r="C12811" s="2">
        <v>44046.071527777778</v>
      </c>
      <c r="D12811" s="2">
        <v>44046.1</v>
      </c>
      <c r="E12811" t="s">
        <v>8220</v>
      </c>
    </row>
    <row r="12812" spans="1:5" x14ac:dyDescent="0.2">
      <c r="A12812" t="s">
        <v>7511</v>
      </c>
      <c r="B12812" t="s">
        <v>7512</v>
      </c>
      <c r="C12812" s="2">
        <v>44046.071527777778</v>
      </c>
      <c r="D12812" s="2">
        <v>44046.1</v>
      </c>
      <c r="E12812" t="s">
        <v>2805</v>
      </c>
    </row>
    <row r="12813" spans="1:5" x14ac:dyDescent="0.2">
      <c r="A12813" t="s">
        <v>7511</v>
      </c>
      <c r="B12813" t="s">
        <v>7512</v>
      </c>
      <c r="C12813" s="2">
        <v>44046.071527777778</v>
      </c>
      <c r="D12813" s="2">
        <v>44046.1</v>
      </c>
      <c r="E12813" t="s">
        <v>2807</v>
      </c>
    </row>
    <row r="12814" spans="1:5" x14ac:dyDescent="0.2">
      <c r="A12814" t="s">
        <v>7511</v>
      </c>
      <c r="B12814" t="s">
        <v>7512</v>
      </c>
      <c r="C12814" s="2">
        <v>44046.071527777778</v>
      </c>
      <c r="D12814" s="2">
        <v>44046.1</v>
      </c>
      <c r="E12814" t="s">
        <v>8221</v>
      </c>
    </row>
    <row r="12815" spans="1:5" x14ac:dyDescent="0.2">
      <c r="A12815" t="s">
        <v>7511</v>
      </c>
      <c r="B12815" t="s">
        <v>7512</v>
      </c>
      <c r="C12815" s="2">
        <v>44046.071527777778</v>
      </c>
      <c r="D12815" s="2">
        <v>44046.1</v>
      </c>
      <c r="E12815" t="s">
        <v>2808</v>
      </c>
    </row>
    <row r="12816" spans="1:5" x14ac:dyDescent="0.2">
      <c r="A12816" t="s">
        <v>7511</v>
      </c>
      <c r="B12816" t="s">
        <v>7512</v>
      </c>
      <c r="C12816" s="2">
        <v>44046.071527777778</v>
      </c>
      <c r="D12816" s="2">
        <v>44046.1</v>
      </c>
      <c r="E12816" t="s">
        <v>2810</v>
      </c>
    </row>
    <row r="12817" spans="1:5" x14ac:dyDescent="0.2">
      <c r="A12817" t="s">
        <v>7511</v>
      </c>
      <c r="B12817" t="s">
        <v>7512</v>
      </c>
      <c r="C12817" s="2">
        <v>44046.071527777778</v>
      </c>
      <c r="D12817" s="2">
        <v>44046.1</v>
      </c>
      <c r="E12817" t="s">
        <v>6450</v>
      </c>
    </row>
    <row r="12818" spans="1:5" x14ac:dyDescent="0.2">
      <c r="A12818" t="s">
        <v>7511</v>
      </c>
      <c r="B12818" t="s">
        <v>7512</v>
      </c>
      <c r="C12818" s="2">
        <v>44046.071527777778</v>
      </c>
      <c r="D12818" s="2">
        <v>44046.1</v>
      </c>
      <c r="E12818" t="s">
        <v>2811</v>
      </c>
    </row>
    <row r="12819" spans="1:5" x14ac:dyDescent="0.2">
      <c r="A12819" t="s">
        <v>7511</v>
      </c>
      <c r="B12819" t="s">
        <v>7512</v>
      </c>
      <c r="C12819" s="2">
        <v>44046.071527777778</v>
      </c>
      <c r="D12819" s="2">
        <v>44046.1</v>
      </c>
      <c r="E12819" t="s">
        <v>2812</v>
      </c>
    </row>
    <row r="12820" spans="1:5" x14ac:dyDescent="0.2">
      <c r="A12820" t="s">
        <v>7511</v>
      </c>
      <c r="B12820" t="s">
        <v>7512</v>
      </c>
      <c r="C12820" s="2">
        <v>44046.071527777778</v>
      </c>
      <c r="D12820" s="2">
        <v>44046.1</v>
      </c>
      <c r="E12820" t="s">
        <v>2817</v>
      </c>
    </row>
    <row r="12821" spans="1:5" x14ac:dyDescent="0.2">
      <c r="A12821" t="s">
        <v>7511</v>
      </c>
      <c r="B12821" t="s">
        <v>7512</v>
      </c>
      <c r="C12821" s="2">
        <v>44046.071527777778</v>
      </c>
      <c r="D12821" s="2">
        <v>44046.1</v>
      </c>
      <c r="E12821" t="s">
        <v>2818</v>
      </c>
    </row>
    <row r="12822" spans="1:5" x14ac:dyDescent="0.2">
      <c r="A12822" t="s">
        <v>7511</v>
      </c>
      <c r="B12822" t="s">
        <v>7512</v>
      </c>
      <c r="C12822" s="2">
        <v>44046.071527777778</v>
      </c>
      <c r="D12822" s="2">
        <v>44046.1</v>
      </c>
      <c r="E12822" t="s">
        <v>2820</v>
      </c>
    </row>
    <row r="12823" spans="1:5" x14ac:dyDescent="0.2">
      <c r="A12823" t="s">
        <v>7511</v>
      </c>
      <c r="B12823" t="s">
        <v>7512</v>
      </c>
      <c r="C12823" s="2">
        <v>44046.071527777778</v>
      </c>
      <c r="D12823" s="2">
        <v>44046.1</v>
      </c>
      <c r="E12823" t="s">
        <v>8222</v>
      </c>
    </row>
    <row r="12824" spans="1:5" x14ac:dyDescent="0.2">
      <c r="A12824" t="s">
        <v>7511</v>
      </c>
      <c r="B12824" t="s">
        <v>7512</v>
      </c>
      <c r="C12824" s="2">
        <v>44046.071527777778</v>
      </c>
      <c r="D12824" s="2">
        <v>44046.1</v>
      </c>
      <c r="E12824" t="s">
        <v>2822</v>
      </c>
    </row>
    <row r="12825" spans="1:5" x14ac:dyDescent="0.2">
      <c r="A12825" t="s">
        <v>7511</v>
      </c>
      <c r="B12825" t="s">
        <v>7512</v>
      </c>
      <c r="C12825" s="2">
        <v>44046.071527777778</v>
      </c>
      <c r="D12825" s="2">
        <v>44046.1</v>
      </c>
      <c r="E12825" t="s">
        <v>2823</v>
      </c>
    </row>
    <row r="12826" spans="1:5" x14ac:dyDescent="0.2">
      <c r="A12826" t="s">
        <v>7511</v>
      </c>
      <c r="B12826" t="s">
        <v>7512</v>
      </c>
      <c r="C12826" s="2">
        <v>44046.071527777778</v>
      </c>
      <c r="D12826" s="2">
        <v>44046.1</v>
      </c>
      <c r="E12826" t="s">
        <v>2825</v>
      </c>
    </row>
    <row r="12827" spans="1:5" x14ac:dyDescent="0.2">
      <c r="A12827" t="s">
        <v>7511</v>
      </c>
      <c r="B12827" t="s">
        <v>7512</v>
      </c>
      <c r="C12827" s="2">
        <v>44046.071527777778</v>
      </c>
      <c r="D12827" s="2">
        <v>44046.1</v>
      </c>
      <c r="E12827" t="s">
        <v>2826</v>
      </c>
    </row>
    <row r="12828" spans="1:5" x14ac:dyDescent="0.2">
      <c r="A12828" t="s">
        <v>7511</v>
      </c>
      <c r="B12828" t="s">
        <v>7512</v>
      </c>
      <c r="C12828" s="2">
        <v>44046.071527777778</v>
      </c>
      <c r="D12828" s="2">
        <v>44046.1</v>
      </c>
      <c r="E12828" t="s">
        <v>2827</v>
      </c>
    </row>
    <row r="12829" spans="1:5" x14ac:dyDescent="0.2">
      <c r="A12829" t="s">
        <v>7511</v>
      </c>
      <c r="B12829" t="s">
        <v>7512</v>
      </c>
      <c r="C12829" s="2">
        <v>44046.071527777778</v>
      </c>
      <c r="D12829" s="2">
        <v>44046.1</v>
      </c>
      <c r="E12829" t="s">
        <v>2828</v>
      </c>
    </row>
    <row r="12830" spans="1:5" x14ac:dyDescent="0.2">
      <c r="A12830" t="s">
        <v>7511</v>
      </c>
      <c r="B12830" t="s">
        <v>7512</v>
      </c>
      <c r="C12830" s="2">
        <v>44046.071527777778</v>
      </c>
      <c r="D12830" s="2">
        <v>44046.1</v>
      </c>
      <c r="E12830" t="s">
        <v>2829</v>
      </c>
    </row>
    <row r="12831" spans="1:5" x14ac:dyDescent="0.2">
      <c r="A12831" t="s">
        <v>7511</v>
      </c>
      <c r="B12831" t="s">
        <v>7512</v>
      </c>
      <c r="C12831" s="2">
        <v>44046.071527777778</v>
      </c>
      <c r="D12831" s="2">
        <v>44046.1</v>
      </c>
      <c r="E12831" t="s">
        <v>8223</v>
      </c>
    </row>
    <row r="12832" spans="1:5" x14ac:dyDescent="0.2">
      <c r="A12832" t="s">
        <v>7511</v>
      </c>
      <c r="B12832" t="s">
        <v>7512</v>
      </c>
      <c r="C12832" s="2">
        <v>44046.071527777778</v>
      </c>
      <c r="D12832" s="2">
        <v>44046.1</v>
      </c>
      <c r="E12832" t="s">
        <v>8224</v>
      </c>
    </row>
    <row r="12833" spans="1:5" x14ac:dyDescent="0.2">
      <c r="A12833" t="s">
        <v>7511</v>
      </c>
      <c r="B12833" t="s">
        <v>7512</v>
      </c>
      <c r="C12833" s="2">
        <v>44046.071527777778</v>
      </c>
      <c r="D12833" s="2">
        <v>44046.1</v>
      </c>
      <c r="E12833" t="s">
        <v>2831</v>
      </c>
    </row>
    <row r="12834" spans="1:5" x14ac:dyDescent="0.2">
      <c r="A12834" t="s">
        <v>7511</v>
      </c>
      <c r="B12834" t="s">
        <v>7512</v>
      </c>
      <c r="C12834" s="2">
        <v>44046.071527777778</v>
      </c>
      <c r="D12834" s="2">
        <v>44046.1</v>
      </c>
      <c r="E12834" t="s">
        <v>8225</v>
      </c>
    </row>
    <row r="12835" spans="1:5" x14ac:dyDescent="0.2">
      <c r="A12835" t="s">
        <v>7511</v>
      </c>
      <c r="B12835" t="s">
        <v>7512</v>
      </c>
      <c r="C12835" s="2">
        <v>44046.071527777778</v>
      </c>
      <c r="D12835" s="2">
        <v>44046.1</v>
      </c>
      <c r="E12835" t="s">
        <v>6455</v>
      </c>
    </row>
    <row r="12836" spans="1:5" x14ac:dyDescent="0.2">
      <c r="A12836" t="s">
        <v>7511</v>
      </c>
      <c r="B12836" t="s">
        <v>7512</v>
      </c>
      <c r="C12836" s="2">
        <v>44046.071527777778</v>
      </c>
      <c r="D12836" s="2">
        <v>44046.1</v>
      </c>
      <c r="E12836" t="s">
        <v>8226</v>
      </c>
    </row>
    <row r="12837" spans="1:5" x14ac:dyDescent="0.2">
      <c r="A12837" t="s">
        <v>7511</v>
      </c>
      <c r="B12837" t="s">
        <v>7512</v>
      </c>
      <c r="C12837" s="2">
        <v>44046.071527777778</v>
      </c>
      <c r="D12837" s="2">
        <v>44046.1</v>
      </c>
      <c r="E12837" t="s">
        <v>8227</v>
      </c>
    </row>
    <row r="12838" spans="1:5" x14ac:dyDescent="0.2">
      <c r="A12838" t="s">
        <v>7511</v>
      </c>
      <c r="B12838" t="s">
        <v>7512</v>
      </c>
      <c r="C12838" s="2">
        <v>44046.071527777778</v>
      </c>
      <c r="D12838" s="2">
        <v>44046.1</v>
      </c>
      <c r="E12838" t="s">
        <v>8228</v>
      </c>
    </row>
    <row r="12839" spans="1:5" x14ac:dyDescent="0.2">
      <c r="A12839" t="s">
        <v>7511</v>
      </c>
      <c r="B12839" t="s">
        <v>7512</v>
      </c>
      <c r="C12839" s="2">
        <v>44046.071527777778</v>
      </c>
      <c r="D12839" s="2">
        <v>44046.1</v>
      </c>
      <c r="E12839" t="s">
        <v>2839</v>
      </c>
    </row>
    <row r="12840" spans="1:5" x14ac:dyDescent="0.2">
      <c r="A12840" t="s">
        <v>7511</v>
      </c>
      <c r="B12840" t="s">
        <v>7512</v>
      </c>
      <c r="C12840" s="2">
        <v>44046.071527777778</v>
      </c>
      <c r="D12840" s="2">
        <v>44046.1</v>
      </c>
      <c r="E12840" t="s">
        <v>8229</v>
      </c>
    </row>
    <row r="12841" spans="1:5" x14ac:dyDescent="0.2">
      <c r="A12841" t="s">
        <v>7511</v>
      </c>
      <c r="B12841" t="s">
        <v>7512</v>
      </c>
      <c r="C12841" s="2">
        <v>44046.071527777778</v>
      </c>
      <c r="D12841" s="2">
        <v>44046.1</v>
      </c>
      <c r="E12841" t="s">
        <v>2842</v>
      </c>
    </row>
    <row r="12842" spans="1:5" x14ac:dyDescent="0.2">
      <c r="A12842" t="s">
        <v>7511</v>
      </c>
      <c r="B12842" t="s">
        <v>7512</v>
      </c>
      <c r="C12842" s="2">
        <v>44046.071527777778</v>
      </c>
      <c r="D12842" s="2">
        <v>44046.1</v>
      </c>
      <c r="E12842" t="s">
        <v>8230</v>
      </c>
    </row>
    <row r="12843" spans="1:5" x14ac:dyDescent="0.2">
      <c r="A12843" t="s">
        <v>7511</v>
      </c>
      <c r="B12843" t="s">
        <v>7512</v>
      </c>
      <c r="C12843" s="2">
        <v>44046.071527777778</v>
      </c>
      <c r="D12843" s="2">
        <v>44046.1</v>
      </c>
      <c r="E12843" t="s">
        <v>6461</v>
      </c>
    </row>
    <row r="12844" spans="1:5" x14ac:dyDescent="0.2">
      <c r="A12844" t="s">
        <v>7511</v>
      </c>
      <c r="B12844" t="s">
        <v>7512</v>
      </c>
      <c r="C12844" s="2">
        <v>44046.071527777778</v>
      </c>
      <c r="D12844" s="2">
        <v>44046.1</v>
      </c>
      <c r="E12844" t="s">
        <v>6462</v>
      </c>
    </row>
    <row r="12845" spans="1:5" x14ac:dyDescent="0.2">
      <c r="A12845" t="s">
        <v>7511</v>
      </c>
      <c r="B12845" t="s">
        <v>7512</v>
      </c>
      <c r="C12845" s="2">
        <v>44046.071527777778</v>
      </c>
      <c r="D12845" s="2">
        <v>44046.1</v>
      </c>
      <c r="E12845" t="s">
        <v>2844</v>
      </c>
    </row>
    <row r="12846" spans="1:5" x14ac:dyDescent="0.2">
      <c r="A12846" t="s">
        <v>7511</v>
      </c>
      <c r="B12846" t="s">
        <v>7512</v>
      </c>
      <c r="C12846" s="2">
        <v>44046.071527777778</v>
      </c>
      <c r="D12846" s="2">
        <v>44046.1</v>
      </c>
      <c r="E12846" t="s">
        <v>6464</v>
      </c>
    </row>
    <row r="12847" spans="1:5" x14ac:dyDescent="0.2">
      <c r="A12847" t="s">
        <v>7511</v>
      </c>
      <c r="B12847" t="s">
        <v>7512</v>
      </c>
      <c r="C12847" s="2">
        <v>44046.071527777778</v>
      </c>
      <c r="D12847" s="2">
        <v>44046.1</v>
      </c>
      <c r="E12847" t="s">
        <v>6465</v>
      </c>
    </row>
    <row r="12848" spans="1:5" x14ac:dyDescent="0.2">
      <c r="A12848" t="s">
        <v>7511</v>
      </c>
      <c r="B12848" t="s">
        <v>7512</v>
      </c>
      <c r="C12848" s="2">
        <v>44046.071527777778</v>
      </c>
      <c r="D12848" s="2">
        <v>44046.1</v>
      </c>
      <c r="E12848" t="s">
        <v>2845</v>
      </c>
    </row>
    <row r="12849" spans="1:5" x14ac:dyDescent="0.2">
      <c r="A12849" t="s">
        <v>7511</v>
      </c>
      <c r="B12849" t="s">
        <v>7512</v>
      </c>
      <c r="C12849" s="2">
        <v>44046.071527777778</v>
      </c>
      <c r="D12849" s="2">
        <v>44046.1</v>
      </c>
      <c r="E12849" t="s">
        <v>8231</v>
      </c>
    </row>
    <row r="12850" spans="1:5" x14ac:dyDescent="0.2">
      <c r="A12850" t="s">
        <v>7511</v>
      </c>
      <c r="B12850" t="s">
        <v>7512</v>
      </c>
      <c r="C12850" s="2">
        <v>44046.071527777778</v>
      </c>
      <c r="D12850" s="2">
        <v>44046.1</v>
      </c>
      <c r="E12850" t="s">
        <v>6466</v>
      </c>
    </row>
    <row r="12851" spans="1:5" x14ac:dyDescent="0.2">
      <c r="A12851" t="s">
        <v>7511</v>
      </c>
      <c r="B12851" t="s">
        <v>7512</v>
      </c>
      <c r="C12851" s="2">
        <v>44046.071527777778</v>
      </c>
      <c r="D12851" s="2">
        <v>44046.1</v>
      </c>
      <c r="E12851" t="s">
        <v>2846</v>
      </c>
    </row>
    <row r="12852" spans="1:5" x14ac:dyDescent="0.2">
      <c r="A12852" t="s">
        <v>7511</v>
      </c>
      <c r="B12852" t="s">
        <v>7512</v>
      </c>
      <c r="C12852" s="2">
        <v>44046.071527777778</v>
      </c>
      <c r="D12852" s="2">
        <v>44046.1</v>
      </c>
      <c r="E12852" t="s">
        <v>2848</v>
      </c>
    </row>
    <row r="12853" spans="1:5" x14ac:dyDescent="0.2">
      <c r="A12853" t="s">
        <v>7511</v>
      </c>
      <c r="B12853" t="s">
        <v>7512</v>
      </c>
      <c r="C12853" s="2">
        <v>44046.071527777778</v>
      </c>
      <c r="D12853" s="2">
        <v>44046.1</v>
      </c>
      <c r="E12853" t="s">
        <v>2849</v>
      </c>
    </row>
    <row r="12854" spans="1:5" x14ac:dyDescent="0.2">
      <c r="A12854" t="s">
        <v>7511</v>
      </c>
      <c r="B12854" t="s">
        <v>7512</v>
      </c>
      <c r="C12854" s="2">
        <v>44046.071527777778</v>
      </c>
      <c r="D12854" s="2">
        <v>44046.1</v>
      </c>
      <c r="E12854" t="s">
        <v>8232</v>
      </c>
    </row>
    <row r="12855" spans="1:5" x14ac:dyDescent="0.2">
      <c r="A12855" t="s">
        <v>7511</v>
      </c>
      <c r="B12855" t="s">
        <v>7512</v>
      </c>
      <c r="C12855" s="2">
        <v>44046.071527777778</v>
      </c>
      <c r="D12855" s="2">
        <v>44046.1</v>
      </c>
      <c r="E12855" t="s">
        <v>8233</v>
      </c>
    </row>
    <row r="12856" spans="1:5" x14ac:dyDescent="0.2">
      <c r="A12856" t="s">
        <v>7511</v>
      </c>
      <c r="B12856" t="s">
        <v>7512</v>
      </c>
      <c r="C12856" s="2">
        <v>44046.071527777778</v>
      </c>
      <c r="D12856" s="2">
        <v>44046.1</v>
      </c>
      <c r="E12856" t="s">
        <v>2852</v>
      </c>
    </row>
    <row r="12857" spans="1:5" x14ac:dyDescent="0.2">
      <c r="A12857" t="s">
        <v>7511</v>
      </c>
      <c r="B12857" t="s">
        <v>7512</v>
      </c>
      <c r="C12857" s="2">
        <v>44046.071527777778</v>
      </c>
      <c r="D12857" s="2">
        <v>44046.1</v>
      </c>
      <c r="E12857" t="s">
        <v>2854</v>
      </c>
    </row>
    <row r="12858" spans="1:5" x14ac:dyDescent="0.2">
      <c r="A12858" t="s">
        <v>7511</v>
      </c>
      <c r="B12858" t="s">
        <v>7512</v>
      </c>
      <c r="C12858" s="2">
        <v>44046.071527777778</v>
      </c>
      <c r="D12858" s="2">
        <v>44046.1</v>
      </c>
      <c r="E12858" t="s">
        <v>6470</v>
      </c>
    </row>
    <row r="12859" spans="1:5" x14ac:dyDescent="0.2">
      <c r="A12859" t="s">
        <v>7511</v>
      </c>
      <c r="B12859" t="s">
        <v>7512</v>
      </c>
      <c r="C12859" s="2">
        <v>44046.071527777778</v>
      </c>
      <c r="D12859" s="2">
        <v>44046.1</v>
      </c>
      <c r="E12859" t="s">
        <v>2855</v>
      </c>
    </row>
    <row r="12860" spans="1:5" x14ac:dyDescent="0.2">
      <c r="A12860" t="s">
        <v>7511</v>
      </c>
      <c r="B12860" t="s">
        <v>7512</v>
      </c>
      <c r="C12860" s="2">
        <v>44046.071527777778</v>
      </c>
      <c r="D12860" s="2">
        <v>44046.1</v>
      </c>
      <c r="E12860" t="s">
        <v>2858</v>
      </c>
    </row>
    <row r="12861" spans="1:5" x14ac:dyDescent="0.2">
      <c r="A12861" t="s">
        <v>7511</v>
      </c>
      <c r="B12861" t="s">
        <v>7512</v>
      </c>
      <c r="C12861" s="2">
        <v>44046.071527777778</v>
      </c>
      <c r="D12861" s="2">
        <v>44046.1</v>
      </c>
      <c r="E12861" t="s">
        <v>6472</v>
      </c>
    </row>
    <row r="12862" spans="1:5" x14ac:dyDescent="0.2">
      <c r="A12862" t="s">
        <v>7511</v>
      </c>
      <c r="B12862" t="s">
        <v>7512</v>
      </c>
      <c r="C12862" s="2">
        <v>44046.071527777778</v>
      </c>
      <c r="D12862" s="2">
        <v>44046.1</v>
      </c>
      <c r="E12862" t="s">
        <v>6474</v>
      </c>
    </row>
    <row r="12863" spans="1:5" x14ac:dyDescent="0.2">
      <c r="A12863" t="s">
        <v>7511</v>
      </c>
      <c r="B12863" t="s">
        <v>7512</v>
      </c>
      <c r="C12863" s="2">
        <v>44046.071527777778</v>
      </c>
      <c r="D12863" s="2">
        <v>44046.1</v>
      </c>
      <c r="E12863" t="s">
        <v>2861</v>
      </c>
    </row>
    <row r="12864" spans="1:5" x14ac:dyDescent="0.2">
      <c r="A12864" t="s">
        <v>7511</v>
      </c>
      <c r="B12864" t="s">
        <v>7512</v>
      </c>
      <c r="C12864" s="2">
        <v>44046.071527777778</v>
      </c>
      <c r="D12864" s="2">
        <v>44046.1</v>
      </c>
      <c r="E12864" t="s">
        <v>2862</v>
      </c>
    </row>
    <row r="12865" spans="1:5" x14ac:dyDescent="0.2">
      <c r="A12865" t="s">
        <v>7511</v>
      </c>
      <c r="B12865" t="s">
        <v>7512</v>
      </c>
      <c r="C12865" s="2">
        <v>44046.071527777778</v>
      </c>
      <c r="D12865" s="2">
        <v>44046.1</v>
      </c>
      <c r="E12865" t="s">
        <v>2863</v>
      </c>
    </row>
    <row r="12866" spans="1:5" x14ac:dyDescent="0.2">
      <c r="A12866" t="s">
        <v>7511</v>
      </c>
      <c r="B12866" t="s">
        <v>7512</v>
      </c>
      <c r="C12866" s="2">
        <v>44046.071527777778</v>
      </c>
      <c r="D12866" s="2">
        <v>44046.1</v>
      </c>
      <c r="E12866" t="s">
        <v>2864</v>
      </c>
    </row>
    <row r="12867" spans="1:5" x14ac:dyDescent="0.2">
      <c r="A12867" t="s">
        <v>7511</v>
      </c>
      <c r="B12867" t="s">
        <v>7512</v>
      </c>
      <c r="C12867" s="2">
        <v>44046.071527777778</v>
      </c>
      <c r="D12867" s="2">
        <v>44046.1</v>
      </c>
      <c r="E12867" t="s">
        <v>8234</v>
      </c>
    </row>
    <row r="12868" spans="1:5" x14ac:dyDescent="0.2">
      <c r="A12868" t="s">
        <v>7511</v>
      </c>
      <c r="B12868" t="s">
        <v>7512</v>
      </c>
      <c r="C12868" s="2">
        <v>44046.071527777778</v>
      </c>
      <c r="D12868" s="2">
        <v>44046.1</v>
      </c>
      <c r="E12868" t="s">
        <v>2865</v>
      </c>
    </row>
    <row r="12869" spans="1:5" x14ac:dyDescent="0.2">
      <c r="A12869" t="s">
        <v>7511</v>
      </c>
      <c r="B12869" t="s">
        <v>7512</v>
      </c>
      <c r="C12869" s="2">
        <v>44046.071527777778</v>
      </c>
      <c r="D12869" s="2">
        <v>44046.1</v>
      </c>
      <c r="E12869" t="s">
        <v>6475</v>
      </c>
    </row>
    <row r="12870" spans="1:5" x14ac:dyDescent="0.2">
      <c r="A12870" t="s">
        <v>7511</v>
      </c>
      <c r="B12870" t="s">
        <v>7512</v>
      </c>
      <c r="C12870" s="2">
        <v>44046.071527777778</v>
      </c>
      <c r="D12870" s="2">
        <v>44046.1</v>
      </c>
      <c r="E12870" t="s">
        <v>8235</v>
      </c>
    </row>
    <row r="12871" spans="1:5" x14ac:dyDescent="0.2">
      <c r="A12871" t="s">
        <v>7511</v>
      </c>
      <c r="B12871" t="s">
        <v>7512</v>
      </c>
      <c r="C12871" s="2">
        <v>44046.071527777778</v>
      </c>
      <c r="D12871" s="2">
        <v>44046.1</v>
      </c>
      <c r="E12871" t="s">
        <v>2866</v>
      </c>
    </row>
    <row r="12872" spans="1:5" x14ac:dyDescent="0.2">
      <c r="A12872" t="s">
        <v>7511</v>
      </c>
      <c r="B12872" t="s">
        <v>7512</v>
      </c>
      <c r="C12872" s="2">
        <v>44046.071527777778</v>
      </c>
      <c r="D12872" s="2">
        <v>44046.1</v>
      </c>
      <c r="E12872" t="s">
        <v>8236</v>
      </c>
    </row>
    <row r="12873" spans="1:5" x14ac:dyDescent="0.2">
      <c r="A12873" t="s">
        <v>7511</v>
      </c>
      <c r="B12873" t="s">
        <v>7512</v>
      </c>
      <c r="C12873" s="2">
        <v>44046.071527777778</v>
      </c>
      <c r="D12873" s="2">
        <v>44046.1</v>
      </c>
      <c r="E12873" t="s">
        <v>6477</v>
      </c>
    </row>
    <row r="12874" spans="1:5" x14ac:dyDescent="0.2">
      <c r="A12874" t="s">
        <v>7511</v>
      </c>
      <c r="B12874" t="s">
        <v>7512</v>
      </c>
      <c r="C12874" s="2">
        <v>44046.071527777778</v>
      </c>
      <c r="D12874" s="2">
        <v>44046.1</v>
      </c>
      <c r="E12874" t="s">
        <v>2867</v>
      </c>
    </row>
    <row r="12875" spans="1:5" x14ac:dyDescent="0.2">
      <c r="A12875" t="s">
        <v>7511</v>
      </c>
      <c r="B12875" t="s">
        <v>7512</v>
      </c>
      <c r="C12875" s="2">
        <v>44046.071527777778</v>
      </c>
      <c r="D12875" s="2">
        <v>44046.1</v>
      </c>
      <c r="E12875" t="s">
        <v>6479</v>
      </c>
    </row>
    <row r="12876" spans="1:5" x14ac:dyDescent="0.2">
      <c r="A12876" t="s">
        <v>7511</v>
      </c>
      <c r="B12876" t="s">
        <v>7512</v>
      </c>
      <c r="C12876" s="2">
        <v>44046.071527777778</v>
      </c>
      <c r="D12876" s="2">
        <v>44046.1</v>
      </c>
      <c r="E12876" t="s">
        <v>2870</v>
      </c>
    </row>
    <row r="12877" spans="1:5" x14ac:dyDescent="0.2">
      <c r="A12877" t="s">
        <v>7511</v>
      </c>
      <c r="B12877" t="s">
        <v>7512</v>
      </c>
      <c r="C12877" s="2">
        <v>44046.071527777778</v>
      </c>
      <c r="D12877" s="2">
        <v>44046.1</v>
      </c>
      <c r="E12877" t="s">
        <v>8237</v>
      </c>
    </row>
    <row r="12878" spans="1:5" x14ac:dyDescent="0.2">
      <c r="A12878" t="s">
        <v>7511</v>
      </c>
      <c r="B12878" t="s">
        <v>7512</v>
      </c>
      <c r="C12878" s="2">
        <v>44046.071527777778</v>
      </c>
      <c r="D12878" s="2">
        <v>44046.1</v>
      </c>
      <c r="E12878" t="s">
        <v>2876</v>
      </c>
    </row>
    <row r="12879" spans="1:5" x14ac:dyDescent="0.2">
      <c r="A12879" t="s">
        <v>7511</v>
      </c>
      <c r="B12879" t="s">
        <v>7512</v>
      </c>
      <c r="C12879" s="2">
        <v>44046.071527777778</v>
      </c>
      <c r="D12879" s="2">
        <v>44046.1</v>
      </c>
      <c r="E12879" t="s">
        <v>8238</v>
      </c>
    </row>
    <row r="12880" spans="1:5" x14ac:dyDescent="0.2">
      <c r="A12880" t="s">
        <v>7511</v>
      </c>
      <c r="B12880" t="s">
        <v>7512</v>
      </c>
      <c r="C12880" s="2">
        <v>44046.071527777778</v>
      </c>
      <c r="D12880" s="2">
        <v>44046.1</v>
      </c>
      <c r="E12880" t="s">
        <v>2877</v>
      </c>
    </row>
    <row r="12881" spans="1:5" x14ac:dyDescent="0.2">
      <c r="A12881" t="s">
        <v>7511</v>
      </c>
      <c r="B12881" t="s">
        <v>7512</v>
      </c>
      <c r="C12881" s="2">
        <v>44046.071527777778</v>
      </c>
      <c r="D12881" s="2">
        <v>44046.1</v>
      </c>
      <c r="E12881" t="s">
        <v>2878</v>
      </c>
    </row>
    <row r="12882" spans="1:5" x14ac:dyDescent="0.2">
      <c r="A12882" t="s">
        <v>7511</v>
      </c>
      <c r="B12882" t="s">
        <v>7512</v>
      </c>
      <c r="C12882" s="2">
        <v>44046.071527777778</v>
      </c>
      <c r="D12882" s="2">
        <v>44046.1</v>
      </c>
      <c r="E12882" t="s">
        <v>8239</v>
      </c>
    </row>
    <row r="12883" spans="1:5" x14ac:dyDescent="0.2">
      <c r="A12883" t="s">
        <v>7511</v>
      </c>
      <c r="B12883" t="s">
        <v>7512</v>
      </c>
      <c r="C12883" s="2">
        <v>44046.071527777778</v>
      </c>
      <c r="D12883" s="2">
        <v>44046.1</v>
      </c>
      <c r="E12883" t="s">
        <v>2881</v>
      </c>
    </row>
    <row r="12884" spans="1:5" x14ac:dyDescent="0.2">
      <c r="A12884" t="s">
        <v>7511</v>
      </c>
      <c r="B12884" t="s">
        <v>7512</v>
      </c>
      <c r="C12884" s="2">
        <v>44046.071527777778</v>
      </c>
      <c r="D12884" s="2">
        <v>44046.1</v>
      </c>
      <c r="E12884" t="s">
        <v>2884</v>
      </c>
    </row>
    <row r="12885" spans="1:5" x14ac:dyDescent="0.2">
      <c r="A12885" t="s">
        <v>7511</v>
      </c>
      <c r="B12885" t="s">
        <v>7512</v>
      </c>
      <c r="C12885" s="2">
        <v>44046.071527777778</v>
      </c>
      <c r="D12885" s="2">
        <v>44046.1</v>
      </c>
      <c r="E12885" t="s">
        <v>6480</v>
      </c>
    </row>
    <row r="12886" spans="1:5" x14ac:dyDescent="0.2">
      <c r="A12886" t="s">
        <v>7511</v>
      </c>
      <c r="B12886" t="s">
        <v>7512</v>
      </c>
      <c r="C12886" s="2">
        <v>44046.071527777778</v>
      </c>
      <c r="D12886" s="2">
        <v>44046.1</v>
      </c>
      <c r="E12886" t="s">
        <v>2887</v>
      </c>
    </row>
    <row r="12887" spans="1:5" x14ac:dyDescent="0.2">
      <c r="A12887" t="s">
        <v>7511</v>
      </c>
      <c r="B12887" t="s">
        <v>7512</v>
      </c>
      <c r="C12887" s="2">
        <v>44046.071527777778</v>
      </c>
      <c r="D12887" s="2">
        <v>44046.1</v>
      </c>
      <c r="E12887" t="s">
        <v>2888</v>
      </c>
    </row>
    <row r="12888" spans="1:5" x14ac:dyDescent="0.2">
      <c r="A12888" t="s">
        <v>7511</v>
      </c>
      <c r="B12888" t="s">
        <v>7512</v>
      </c>
      <c r="C12888" s="2">
        <v>44046.071527777778</v>
      </c>
      <c r="D12888" s="2">
        <v>44046.1</v>
      </c>
      <c r="E12888" t="s">
        <v>6482</v>
      </c>
    </row>
    <row r="12889" spans="1:5" x14ac:dyDescent="0.2">
      <c r="A12889" t="s">
        <v>7511</v>
      </c>
      <c r="B12889" t="s">
        <v>7512</v>
      </c>
      <c r="C12889" s="2">
        <v>44046.071527777778</v>
      </c>
      <c r="D12889" s="2">
        <v>44046.1</v>
      </c>
      <c r="E12889" t="s">
        <v>6483</v>
      </c>
    </row>
    <row r="12890" spans="1:5" x14ac:dyDescent="0.2">
      <c r="A12890" t="s">
        <v>7511</v>
      </c>
      <c r="B12890" t="s">
        <v>7512</v>
      </c>
      <c r="C12890" s="2">
        <v>44046.071527777778</v>
      </c>
      <c r="D12890" s="2">
        <v>44046.1</v>
      </c>
      <c r="E12890" t="s">
        <v>6484</v>
      </c>
    </row>
    <row r="12891" spans="1:5" x14ac:dyDescent="0.2">
      <c r="A12891" t="s">
        <v>7511</v>
      </c>
      <c r="B12891" t="s">
        <v>7512</v>
      </c>
      <c r="C12891" s="2">
        <v>44046.071527777778</v>
      </c>
      <c r="D12891" s="2">
        <v>44046.1</v>
      </c>
      <c r="E12891" t="s">
        <v>2891</v>
      </c>
    </row>
    <row r="12892" spans="1:5" x14ac:dyDescent="0.2">
      <c r="A12892" t="s">
        <v>7511</v>
      </c>
      <c r="B12892" t="s">
        <v>7512</v>
      </c>
      <c r="C12892" s="2">
        <v>44046.071527777778</v>
      </c>
      <c r="D12892" s="2">
        <v>44046.1</v>
      </c>
      <c r="E12892" t="s">
        <v>2892</v>
      </c>
    </row>
    <row r="12893" spans="1:5" x14ac:dyDescent="0.2">
      <c r="A12893" t="s">
        <v>7511</v>
      </c>
      <c r="B12893" t="s">
        <v>7512</v>
      </c>
      <c r="C12893" s="2">
        <v>44046.071527777778</v>
      </c>
      <c r="D12893" s="2">
        <v>44046.1</v>
      </c>
      <c r="E12893" t="s">
        <v>8240</v>
      </c>
    </row>
    <row r="12894" spans="1:5" x14ac:dyDescent="0.2">
      <c r="A12894" t="s">
        <v>7511</v>
      </c>
      <c r="B12894" t="s">
        <v>7512</v>
      </c>
      <c r="C12894" s="2">
        <v>44046.071527777778</v>
      </c>
      <c r="D12894" s="2">
        <v>44046.1</v>
      </c>
      <c r="E12894" t="s">
        <v>2894</v>
      </c>
    </row>
    <row r="12895" spans="1:5" x14ac:dyDescent="0.2">
      <c r="A12895" t="s">
        <v>7511</v>
      </c>
      <c r="B12895" t="s">
        <v>7512</v>
      </c>
      <c r="C12895" s="2">
        <v>44046.071527777778</v>
      </c>
      <c r="D12895" s="2">
        <v>44046.1</v>
      </c>
      <c r="E12895" t="s">
        <v>2895</v>
      </c>
    </row>
    <row r="12896" spans="1:5" x14ac:dyDescent="0.2">
      <c r="A12896" t="s">
        <v>7511</v>
      </c>
      <c r="B12896" t="s">
        <v>7512</v>
      </c>
      <c r="C12896" s="2">
        <v>44046.071527777778</v>
      </c>
      <c r="D12896" s="2">
        <v>44046.1</v>
      </c>
      <c r="E12896" t="s">
        <v>8241</v>
      </c>
    </row>
    <row r="12897" spans="1:5" x14ac:dyDescent="0.2">
      <c r="A12897" t="s">
        <v>7511</v>
      </c>
      <c r="B12897" t="s">
        <v>7512</v>
      </c>
      <c r="C12897" s="2">
        <v>44046.071527777778</v>
      </c>
      <c r="D12897" s="2">
        <v>44046.1</v>
      </c>
      <c r="E12897" t="s">
        <v>2896</v>
      </c>
    </row>
    <row r="12898" spans="1:5" x14ac:dyDescent="0.2">
      <c r="A12898" t="s">
        <v>7511</v>
      </c>
      <c r="B12898" t="s">
        <v>7512</v>
      </c>
      <c r="C12898" s="2">
        <v>44046.071527777778</v>
      </c>
      <c r="D12898" s="2">
        <v>44046.1</v>
      </c>
      <c r="E12898" t="s">
        <v>8242</v>
      </c>
    </row>
    <row r="12899" spans="1:5" x14ac:dyDescent="0.2">
      <c r="A12899" t="s">
        <v>7511</v>
      </c>
      <c r="B12899" t="s">
        <v>7512</v>
      </c>
      <c r="C12899" s="2">
        <v>44046.071527777778</v>
      </c>
      <c r="D12899" s="2">
        <v>44046.1</v>
      </c>
      <c r="E12899" t="s">
        <v>6486</v>
      </c>
    </row>
    <row r="12900" spans="1:5" x14ac:dyDescent="0.2">
      <c r="A12900" t="s">
        <v>7511</v>
      </c>
      <c r="B12900" t="s">
        <v>7512</v>
      </c>
      <c r="C12900" s="2">
        <v>44046.071527777778</v>
      </c>
      <c r="D12900" s="2">
        <v>44046.1</v>
      </c>
      <c r="E12900" t="s">
        <v>2898</v>
      </c>
    </row>
    <row r="12901" spans="1:5" x14ac:dyDescent="0.2">
      <c r="A12901" t="s">
        <v>7511</v>
      </c>
      <c r="B12901" t="s">
        <v>7512</v>
      </c>
      <c r="C12901" s="2">
        <v>44046.071527777778</v>
      </c>
      <c r="D12901" s="2">
        <v>44046.1</v>
      </c>
      <c r="E12901" t="s">
        <v>6487</v>
      </c>
    </row>
    <row r="12902" spans="1:5" x14ac:dyDescent="0.2">
      <c r="A12902" t="s">
        <v>7511</v>
      </c>
      <c r="B12902" t="s">
        <v>7512</v>
      </c>
      <c r="C12902" s="2">
        <v>44046.071527777778</v>
      </c>
      <c r="D12902" s="2">
        <v>44046.1</v>
      </c>
      <c r="E12902" t="s">
        <v>2899</v>
      </c>
    </row>
    <row r="12903" spans="1:5" x14ac:dyDescent="0.2">
      <c r="A12903" t="s">
        <v>7511</v>
      </c>
      <c r="B12903" t="s">
        <v>7512</v>
      </c>
      <c r="C12903" s="2">
        <v>44046.071527777778</v>
      </c>
      <c r="D12903" s="2">
        <v>44046.1</v>
      </c>
      <c r="E12903" t="s">
        <v>8243</v>
      </c>
    </row>
    <row r="12904" spans="1:5" x14ac:dyDescent="0.2">
      <c r="A12904" t="s">
        <v>7511</v>
      </c>
      <c r="B12904" t="s">
        <v>7512</v>
      </c>
      <c r="C12904" s="2">
        <v>44046.071527777778</v>
      </c>
      <c r="D12904" s="2">
        <v>44046.1</v>
      </c>
      <c r="E12904" t="s">
        <v>2900</v>
      </c>
    </row>
    <row r="12905" spans="1:5" x14ac:dyDescent="0.2">
      <c r="A12905" t="s">
        <v>7511</v>
      </c>
      <c r="B12905" t="s">
        <v>7512</v>
      </c>
      <c r="C12905" s="2">
        <v>44046.071527777778</v>
      </c>
      <c r="D12905" s="2">
        <v>44046.1</v>
      </c>
      <c r="E12905" t="s">
        <v>8244</v>
      </c>
    </row>
    <row r="12906" spans="1:5" x14ac:dyDescent="0.2">
      <c r="A12906" t="s">
        <v>7511</v>
      </c>
      <c r="B12906" t="s">
        <v>7512</v>
      </c>
      <c r="C12906" s="2">
        <v>44046.071527777778</v>
      </c>
      <c r="D12906" s="2">
        <v>44046.1</v>
      </c>
      <c r="E12906" t="s">
        <v>2902</v>
      </c>
    </row>
    <row r="12907" spans="1:5" x14ac:dyDescent="0.2">
      <c r="A12907" t="s">
        <v>7511</v>
      </c>
      <c r="B12907" t="s">
        <v>7512</v>
      </c>
      <c r="C12907" s="2">
        <v>44046.071527777778</v>
      </c>
      <c r="D12907" s="2">
        <v>44046.1</v>
      </c>
      <c r="E12907" t="s">
        <v>2903</v>
      </c>
    </row>
    <row r="12908" spans="1:5" x14ac:dyDescent="0.2">
      <c r="A12908" t="s">
        <v>7511</v>
      </c>
      <c r="B12908" t="s">
        <v>7512</v>
      </c>
      <c r="C12908" s="2">
        <v>44046.071527777778</v>
      </c>
      <c r="D12908" s="2">
        <v>44046.1</v>
      </c>
      <c r="E12908" t="s">
        <v>6489</v>
      </c>
    </row>
    <row r="12909" spans="1:5" x14ac:dyDescent="0.2">
      <c r="A12909" t="s">
        <v>7511</v>
      </c>
      <c r="B12909" t="s">
        <v>7512</v>
      </c>
      <c r="C12909" s="2">
        <v>44046.071527777778</v>
      </c>
      <c r="D12909" s="2">
        <v>44046.1</v>
      </c>
      <c r="E12909" t="s">
        <v>2905</v>
      </c>
    </row>
    <row r="12910" spans="1:5" x14ac:dyDescent="0.2">
      <c r="A12910" t="s">
        <v>7511</v>
      </c>
      <c r="B12910" t="s">
        <v>7512</v>
      </c>
      <c r="C12910" s="2">
        <v>44046.071527777778</v>
      </c>
      <c r="D12910" s="2">
        <v>44046.1</v>
      </c>
      <c r="E12910" t="s">
        <v>2906</v>
      </c>
    </row>
    <row r="12911" spans="1:5" x14ac:dyDescent="0.2">
      <c r="A12911" t="s">
        <v>7511</v>
      </c>
      <c r="B12911" t="s">
        <v>7512</v>
      </c>
      <c r="C12911" s="2">
        <v>44046.071527777778</v>
      </c>
      <c r="D12911" s="2">
        <v>44046.1</v>
      </c>
      <c r="E12911" t="s">
        <v>8245</v>
      </c>
    </row>
    <row r="12912" spans="1:5" x14ac:dyDescent="0.2">
      <c r="A12912" t="s">
        <v>7511</v>
      </c>
      <c r="B12912" t="s">
        <v>7512</v>
      </c>
      <c r="C12912" s="2">
        <v>44046.071527777778</v>
      </c>
      <c r="D12912" s="2">
        <v>44046.1</v>
      </c>
      <c r="E12912" t="s">
        <v>2909</v>
      </c>
    </row>
    <row r="12913" spans="1:5" x14ac:dyDescent="0.2">
      <c r="A12913" t="s">
        <v>7511</v>
      </c>
      <c r="B12913" t="s">
        <v>7512</v>
      </c>
      <c r="C12913" s="2">
        <v>44046.071527777778</v>
      </c>
      <c r="D12913" s="2">
        <v>44046.1</v>
      </c>
      <c r="E12913" t="s">
        <v>8246</v>
      </c>
    </row>
    <row r="12914" spans="1:5" x14ac:dyDescent="0.2">
      <c r="A12914" t="s">
        <v>7511</v>
      </c>
      <c r="B12914" t="s">
        <v>7512</v>
      </c>
      <c r="C12914" s="2">
        <v>44046.071527777778</v>
      </c>
      <c r="D12914" s="2">
        <v>44046.1</v>
      </c>
      <c r="E12914" t="s">
        <v>8247</v>
      </c>
    </row>
    <row r="12915" spans="1:5" x14ac:dyDescent="0.2">
      <c r="A12915" t="s">
        <v>7511</v>
      </c>
      <c r="B12915" t="s">
        <v>7512</v>
      </c>
      <c r="C12915" s="2">
        <v>44046.071527777778</v>
      </c>
      <c r="D12915" s="2">
        <v>44046.1</v>
      </c>
      <c r="E12915" t="s">
        <v>8248</v>
      </c>
    </row>
    <row r="12916" spans="1:5" x14ac:dyDescent="0.2">
      <c r="A12916" t="s">
        <v>7511</v>
      </c>
      <c r="B12916" t="s">
        <v>7512</v>
      </c>
      <c r="C12916" s="2">
        <v>44046.071527777778</v>
      </c>
      <c r="D12916" s="2">
        <v>44046.1</v>
      </c>
      <c r="E12916" t="s">
        <v>8249</v>
      </c>
    </row>
    <row r="12917" spans="1:5" x14ac:dyDescent="0.2">
      <c r="A12917" t="s">
        <v>7511</v>
      </c>
      <c r="B12917" t="s">
        <v>7512</v>
      </c>
      <c r="C12917" s="2">
        <v>44046.071527777778</v>
      </c>
      <c r="D12917" s="2">
        <v>44046.1</v>
      </c>
      <c r="E12917" t="s">
        <v>6490</v>
      </c>
    </row>
    <row r="12918" spans="1:5" x14ac:dyDescent="0.2">
      <c r="A12918" t="s">
        <v>7511</v>
      </c>
      <c r="B12918" t="s">
        <v>7512</v>
      </c>
      <c r="C12918" s="2">
        <v>44046.071527777778</v>
      </c>
      <c r="D12918" s="2">
        <v>44046.1</v>
      </c>
      <c r="E12918" t="s">
        <v>6491</v>
      </c>
    </row>
    <row r="12919" spans="1:5" x14ac:dyDescent="0.2">
      <c r="A12919" t="s">
        <v>7511</v>
      </c>
      <c r="B12919" t="s">
        <v>7512</v>
      </c>
      <c r="C12919" s="2">
        <v>44046.071527777778</v>
      </c>
      <c r="D12919" s="2">
        <v>44046.1</v>
      </c>
      <c r="E12919" t="s">
        <v>6492</v>
      </c>
    </row>
    <row r="12920" spans="1:5" x14ac:dyDescent="0.2">
      <c r="A12920" t="s">
        <v>7511</v>
      </c>
      <c r="B12920" t="s">
        <v>7512</v>
      </c>
      <c r="C12920" s="2">
        <v>44046.071527777778</v>
      </c>
      <c r="D12920" s="2">
        <v>44046.1</v>
      </c>
      <c r="E12920" t="s">
        <v>8250</v>
      </c>
    </row>
    <row r="12921" spans="1:5" x14ac:dyDescent="0.2">
      <c r="A12921" t="s">
        <v>7511</v>
      </c>
      <c r="B12921" t="s">
        <v>7512</v>
      </c>
      <c r="C12921" s="2">
        <v>44046.071527777778</v>
      </c>
      <c r="D12921" s="2">
        <v>44046.1</v>
      </c>
      <c r="E12921" t="s">
        <v>2913</v>
      </c>
    </row>
    <row r="12922" spans="1:5" x14ac:dyDescent="0.2">
      <c r="A12922" t="s">
        <v>7511</v>
      </c>
      <c r="B12922" t="s">
        <v>7512</v>
      </c>
      <c r="C12922" s="2">
        <v>44046.071527777778</v>
      </c>
      <c r="D12922" s="2">
        <v>44046.1</v>
      </c>
      <c r="E12922" t="s">
        <v>8251</v>
      </c>
    </row>
    <row r="12923" spans="1:5" x14ac:dyDescent="0.2">
      <c r="A12923" t="s">
        <v>7511</v>
      </c>
      <c r="B12923" t="s">
        <v>7512</v>
      </c>
      <c r="C12923" s="2">
        <v>44046.071527777778</v>
      </c>
      <c r="D12923" s="2">
        <v>44046.1</v>
      </c>
      <c r="E12923" t="s">
        <v>2917</v>
      </c>
    </row>
    <row r="12924" spans="1:5" x14ac:dyDescent="0.2">
      <c r="A12924" t="s">
        <v>7511</v>
      </c>
      <c r="B12924" t="s">
        <v>7512</v>
      </c>
      <c r="C12924" s="2">
        <v>44046.071527777778</v>
      </c>
      <c r="D12924" s="2">
        <v>44046.1</v>
      </c>
      <c r="E12924" t="s">
        <v>6493</v>
      </c>
    </row>
    <row r="12925" spans="1:5" x14ac:dyDescent="0.2">
      <c r="A12925" t="s">
        <v>7511</v>
      </c>
      <c r="B12925" t="s">
        <v>7512</v>
      </c>
      <c r="C12925" s="2">
        <v>44046.071527777778</v>
      </c>
      <c r="D12925" s="2">
        <v>44046.1</v>
      </c>
      <c r="E12925" t="s">
        <v>8252</v>
      </c>
    </row>
    <row r="12926" spans="1:5" x14ac:dyDescent="0.2">
      <c r="A12926" t="s">
        <v>7511</v>
      </c>
      <c r="B12926" t="s">
        <v>7512</v>
      </c>
      <c r="C12926" s="2">
        <v>44046.071527777778</v>
      </c>
      <c r="D12926" s="2">
        <v>44046.1</v>
      </c>
      <c r="E12926" t="s">
        <v>2919</v>
      </c>
    </row>
    <row r="12927" spans="1:5" x14ac:dyDescent="0.2">
      <c r="A12927" t="s">
        <v>7511</v>
      </c>
      <c r="B12927" t="s">
        <v>7512</v>
      </c>
      <c r="C12927" s="2">
        <v>44046.071527777778</v>
      </c>
      <c r="D12927" s="2">
        <v>44046.1</v>
      </c>
      <c r="E12927" t="s">
        <v>2920</v>
      </c>
    </row>
    <row r="12928" spans="1:5" x14ac:dyDescent="0.2">
      <c r="A12928" t="s">
        <v>7511</v>
      </c>
      <c r="B12928" t="s">
        <v>7512</v>
      </c>
      <c r="C12928" s="2">
        <v>44046.071527777778</v>
      </c>
      <c r="D12928" s="2">
        <v>44046.1</v>
      </c>
      <c r="E12928" t="s">
        <v>2921</v>
      </c>
    </row>
    <row r="12929" spans="1:5" x14ac:dyDescent="0.2">
      <c r="A12929" t="s">
        <v>7511</v>
      </c>
      <c r="B12929" t="s">
        <v>7512</v>
      </c>
      <c r="C12929" s="2">
        <v>44046.071527777778</v>
      </c>
      <c r="D12929" s="2">
        <v>44046.1</v>
      </c>
      <c r="E12929" t="s">
        <v>8253</v>
      </c>
    </row>
    <row r="12930" spans="1:5" x14ac:dyDescent="0.2">
      <c r="A12930" t="s">
        <v>7511</v>
      </c>
      <c r="B12930" t="s">
        <v>7512</v>
      </c>
      <c r="C12930" s="2">
        <v>44046.071527777778</v>
      </c>
      <c r="D12930" s="2">
        <v>44046.1</v>
      </c>
      <c r="E12930" t="s">
        <v>2923</v>
      </c>
    </row>
    <row r="12931" spans="1:5" x14ac:dyDescent="0.2">
      <c r="A12931" t="s">
        <v>7511</v>
      </c>
      <c r="B12931" t="s">
        <v>7512</v>
      </c>
      <c r="C12931" s="2">
        <v>44046.071527777778</v>
      </c>
      <c r="D12931" s="2">
        <v>44046.1</v>
      </c>
      <c r="E12931" t="s">
        <v>2924</v>
      </c>
    </row>
    <row r="12932" spans="1:5" x14ac:dyDescent="0.2">
      <c r="A12932" t="s">
        <v>7511</v>
      </c>
      <c r="B12932" t="s">
        <v>7512</v>
      </c>
      <c r="C12932" s="2">
        <v>44046.071527777778</v>
      </c>
      <c r="D12932" s="2">
        <v>44046.1</v>
      </c>
      <c r="E12932" t="s">
        <v>2925</v>
      </c>
    </row>
    <row r="12933" spans="1:5" x14ac:dyDescent="0.2">
      <c r="A12933" t="s">
        <v>7511</v>
      </c>
      <c r="B12933" t="s">
        <v>7512</v>
      </c>
      <c r="C12933" s="2">
        <v>44046.071527777778</v>
      </c>
      <c r="D12933" s="2">
        <v>44046.1</v>
      </c>
      <c r="E12933" t="s">
        <v>8254</v>
      </c>
    </row>
    <row r="12934" spans="1:5" x14ac:dyDescent="0.2">
      <c r="A12934" t="s">
        <v>7511</v>
      </c>
      <c r="B12934" t="s">
        <v>7512</v>
      </c>
      <c r="C12934" s="2">
        <v>44046.071527777778</v>
      </c>
      <c r="D12934" s="2">
        <v>44046.1</v>
      </c>
      <c r="E12934" t="s">
        <v>6495</v>
      </c>
    </row>
    <row r="12935" spans="1:5" x14ac:dyDescent="0.2">
      <c r="A12935" t="s">
        <v>7511</v>
      </c>
      <c r="B12935" t="s">
        <v>7512</v>
      </c>
      <c r="C12935" s="2">
        <v>44046.071527777778</v>
      </c>
      <c r="D12935" s="2">
        <v>44046.1</v>
      </c>
      <c r="E12935" t="s">
        <v>2929</v>
      </c>
    </row>
    <row r="12936" spans="1:5" x14ac:dyDescent="0.2">
      <c r="A12936" t="s">
        <v>7511</v>
      </c>
      <c r="B12936" t="s">
        <v>7512</v>
      </c>
      <c r="C12936" s="2">
        <v>44046.071527777778</v>
      </c>
      <c r="D12936" s="2">
        <v>44046.1</v>
      </c>
      <c r="E12936" t="s">
        <v>6499</v>
      </c>
    </row>
    <row r="12937" spans="1:5" x14ac:dyDescent="0.2">
      <c r="A12937" t="s">
        <v>7511</v>
      </c>
      <c r="B12937" t="s">
        <v>7512</v>
      </c>
      <c r="C12937" s="2">
        <v>44046.071527777778</v>
      </c>
      <c r="D12937" s="2">
        <v>44046.1</v>
      </c>
      <c r="E12937" t="s">
        <v>2930</v>
      </c>
    </row>
    <row r="12938" spans="1:5" x14ac:dyDescent="0.2">
      <c r="A12938" t="s">
        <v>7511</v>
      </c>
      <c r="B12938" t="s">
        <v>7512</v>
      </c>
      <c r="C12938" s="2">
        <v>44046.071527777778</v>
      </c>
      <c r="D12938" s="2">
        <v>44046.1</v>
      </c>
      <c r="E12938" t="s">
        <v>6501</v>
      </c>
    </row>
    <row r="12939" spans="1:5" x14ac:dyDescent="0.2">
      <c r="A12939" t="s">
        <v>7511</v>
      </c>
      <c r="B12939" t="s">
        <v>7512</v>
      </c>
      <c r="C12939" s="2">
        <v>44046.071527777778</v>
      </c>
      <c r="D12939" s="2">
        <v>44046.1</v>
      </c>
      <c r="E12939" t="s">
        <v>2932</v>
      </c>
    </row>
    <row r="12940" spans="1:5" x14ac:dyDescent="0.2">
      <c r="A12940" t="s">
        <v>7511</v>
      </c>
      <c r="B12940" t="s">
        <v>7512</v>
      </c>
      <c r="C12940" s="2">
        <v>44046.071527777778</v>
      </c>
      <c r="D12940" s="2">
        <v>44046.1</v>
      </c>
      <c r="E12940" t="s">
        <v>6504</v>
      </c>
    </row>
    <row r="12941" spans="1:5" x14ac:dyDescent="0.2">
      <c r="A12941" t="s">
        <v>7511</v>
      </c>
      <c r="B12941" t="s">
        <v>7512</v>
      </c>
      <c r="C12941" s="2">
        <v>44046.071527777778</v>
      </c>
      <c r="D12941" s="2">
        <v>44046.1</v>
      </c>
      <c r="E12941" t="s">
        <v>2933</v>
      </c>
    </row>
    <row r="12942" spans="1:5" x14ac:dyDescent="0.2">
      <c r="A12942" t="s">
        <v>7511</v>
      </c>
      <c r="B12942" t="s">
        <v>7512</v>
      </c>
      <c r="C12942" s="2">
        <v>44046.071527777778</v>
      </c>
      <c r="D12942" s="2">
        <v>44046.1</v>
      </c>
      <c r="E12942" t="s">
        <v>6505</v>
      </c>
    </row>
    <row r="12943" spans="1:5" x14ac:dyDescent="0.2">
      <c r="A12943" t="s">
        <v>7511</v>
      </c>
      <c r="B12943" t="s">
        <v>7512</v>
      </c>
      <c r="C12943" s="2">
        <v>44046.071527777778</v>
      </c>
      <c r="D12943" s="2">
        <v>44046.1</v>
      </c>
      <c r="E12943" t="s">
        <v>2934</v>
      </c>
    </row>
    <row r="12944" spans="1:5" x14ac:dyDescent="0.2">
      <c r="A12944" t="s">
        <v>7511</v>
      </c>
      <c r="B12944" t="s">
        <v>7512</v>
      </c>
      <c r="C12944" s="2">
        <v>44046.071527777778</v>
      </c>
      <c r="D12944" s="2">
        <v>44046.1</v>
      </c>
      <c r="E12944" t="s">
        <v>8255</v>
      </c>
    </row>
    <row r="12945" spans="1:5" x14ac:dyDescent="0.2">
      <c r="A12945" t="s">
        <v>7511</v>
      </c>
      <c r="B12945" t="s">
        <v>7512</v>
      </c>
      <c r="C12945" s="2">
        <v>44046.071527777778</v>
      </c>
      <c r="D12945" s="2">
        <v>44046.1</v>
      </c>
      <c r="E12945" t="s">
        <v>6506</v>
      </c>
    </row>
    <row r="12946" spans="1:5" x14ac:dyDescent="0.2">
      <c r="A12946" t="s">
        <v>7511</v>
      </c>
      <c r="B12946" t="s">
        <v>7512</v>
      </c>
      <c r="C12946" s="2">
        <v>44046.071527777778</v>
      </c>
      <c r="D12946" s="2">
        <v>44046.1</v>
      </c>
      <c r="E12946" t="s">
        <v>2937</v>
      </c>
    </row>
    <row r="12947" spans="1:5" x14ac:dyDescent="0.2">
      <c r="A12947" t="s">
        <v>7511</v>
      </c>
      <c r="B12947" t="s">
        <v>7512</v>
      </c>
      <c r="C12947" s="2">
        <v>44046.071527777778</v>
      </c>
      <c r="D12947" s="2">
        <v>44046.1</v>
      </c>
      <c r="E12947" t="s">
        <v>6508</v>
      </c>
    </row>
    <row r="12948" spans="1:5" x14ac:dyDescent="0.2">
      <c r="A12948" t="s">
        <v>7511</v>
      </c>
      <c r="B12948" t="s">
        <v>7512</v>
      </c>
      <c r="C12948" s="2">
        <v>44046.071527777778</v>
      </c>
      <c r="D12948" s="2">
        <v>44046.1</v>
      </c>
      <c r="E12948" t="s">
        <v>2940</v>
      </c>
    </row>
    <row r="12949" spans="1:5" x14ac:dyDescent="0.2">
      <c r="A12949" t="s">
        <v>7511</v>
      </c>
      <c r="B12949" t="s">
        <v>7512</v>
      </c>
      <c r="C12949" s="2">
        <v>44046.071527777778</v>
      </c>
      <c r="D12949" s="2">
        <v>44046.1</v>
      </c>
      <c r="E12949" t="s">
        <v>6510</v>
      </c>
    </row>
    <row r="12950" spans="1:5" x14ac:dyDescent="0.2">
      <c r="A12950" t="s">
        <v>7511</v>
      </c>
      <c r="B12950" t="s">
        <v>7512</v>
      </c>
      <c r="C12950" s="2">
        <v>44046.071527777778</v>
      </c>
      <c r="D12950" s="2">
        <v>44046.1</v>
      </c>
      <c r="E12950" t="s">
        <v>8256</v>
      </c>
    </row>
    <row r="12951" spans="1:5" x14ac:dyDescent="0.2">
      <c r="A12951" t="s">
        <v>7511</v>
      </c>
      <c r="B12951" t="s">
        <v>7512</v>
      </c>
      <c r="C12951" s="2">
        <v>44046.071527777778</v>
      </c>
      <c r="D12951" s="2">
        <v>44046.1</v>
      </c>
      <c r="E12951" t="s">
        <v>6511</v>
      </c>
    </row>
    <row r="12952" spans="1:5" x14ac:dyDescent="0.2">
      <c r="A12952" t="s">
        <v>7511</v>
      </c>
      <c r="B12952" t="s">
        <v>7512</v>
      </c>
      <c r="C12952" s="2">
        <v>44046.071527777778</v>
      </c>
      <c r="D12952" s="2">
        <v>44046.1</v>
      </c>
      <c r="E12952" t="s">
        <v>6512</v>
      </c>
    </row>
    <row r="12953" spans="1:5" x14ac:dyDescent="0.2">
      <c r="A12953" t="s">
        <v>7511</v>
      </c>
      <c r="B12953" t="s">
        <v>7512</v>
      </c>
      <c r="C12953" s="2">
        <v>44046.071527777778</v>
      </c>
      <c r="D12953" s="2">
        <v>44046.1</v>
      </c>
      <c r="E12953" t="s">
        <v>2941</v>
      </c>
    </row>
    <row r="12954" spans="1:5" x14ac:dyDescent="0.2">
      <c r="A12954" t="s">
        <v>7511</v>
      </c>
      <c r="B12954" t="s">
        <v>7512</v>
      </c>
      <c r="C12954" s="2">
        <v>44046.071527777778</v>
      </c>
      <c r="D12954" s="2">
        <v>44046.1</v>
      </c>
      <c r="E12954" t="s">
        <v>8257</v>
      </c>
    </row>
    <row r="12955" spans="1:5" x14ac:dyDescent="0.2">
      <c r="A12955" t="s">
        <v>7511</v>
      </c>
      <c r="B12955" t="s">
        <v>7512</v>
      </c>
      <c r="C12955" s="2">
        <v>44046.071527777778</v>
      </c>
      <c r="D12955" s="2">
        <v>44046.1</v>
      </c>
      <c r="E12955" t="s">
        <v>8258</v>
      </c>
    </row>
    <row r="12956" spans="1:5" x14ac:dyDescent="0.2">
      <c r="A12956" t="s">
        <v>7511</v>
      </c>
      <c r="B12956" t="s">
        <v>7512</v>
      </c>
      <c r="C12956" s="2">
        <v>44046.071527777778</v>
      </c>
      <c r="D12956" s="2">
        <v>44046.1</v>
      </c>
      <c r="E12956" t="s">
        <v>2942</v>
      </c>
    </row>
    <row r="12957" spans="1:5" x14ac:dyDescent="0.2">
      <c r="A12957" t="s">
        <v>7511</v>
      </c>
      <c r="B12957" t="s">
        <v>7512</v>
      </c>
      <c r="C12957" s="2">
        <v>44046.071527777778</v>
      </c>
      <c r="D12957" s="2">
        <v>44046.1</v>
      </c>
      <c r="E12957" t="s">
        <v>8259</v>
      </c>
    </row>
    <row r="12958" spans="1:5" x14ac:dyDescent="0.2">
      <c r="A12958" t="s">
        <v>7511</v>
      </c>
      <c r="B12958" t="s">
        <v>7512</v>
      </c>
      <c r="C12958" s="2">
        <v>44046.071527777778</v>
      </c>
      <c r="D12958" s="2">
        <v>44046.1</v>
      </c>
      <c r="E12958" t="s">
        <v>2943</v>
      </c>
    </row>
    <row r="12959" spans="1:5" x14ac:dyDescent="0.2">
      <c r="A12959" t="s">
        <v>7511</v>
      </c>
      <c r="B12959" t="s">
        <v>7512</v>
      </c>
      <c r="C12959" s="2">
        <v>44046.071527777778</v>
      </c>
      <c r="D12959" s="2">
        <v>44046.1</v>
      </c>
      <c r="E12959" t="s">
        <v>2944</v>
      </c>
    </row>
    <row r="12960" spans="1:5" x14ac:dyDescent="0.2">
      <c r="A12960" t="s">
        <v>7511</v>
      </c>
      <c r="B12960" t="s">
        <v>7512</v>
      </c>
      <c r="C12960" s="2">
        <v>44046.071527777778</v>
      </c>
      <c r="D12960" s="2">
        <v>44046.1</v>
      </c>
      <c r="E12960" t="s">
        <v>2945</v>
      </c>
    </row>
    <row r="12961" spans="1:5" x14ac:dyDescent="0.2">
      <c r="A12961" t="s">
        <v>7511</v>
      </c>
      <c r="B12961" t="s">
        <v>7512</v>
      </c>
      <c r="C12961" s="2">
        <v>44046.071527777778</v>
      </c>
      <c r="D12961" s="2">
        <v>44046.1</v>
      </c>
      <c r="E12961" t="s">
        <v>6514</v>
      </c>
    </row>
    <row r="12962" spans="1:5" x14ac:dyDescent="0.2">
      <c r="A12962" t="s">
        <v>7511</v>
      </c>
      <c r="B12962" t="s">
        <v>7512</v>
      </c>
      <c r="C12962" s="2">
        <v>44046.071527777778</v>
      </c>
      <c r="D12962" s="2">
        <v>44046.1</v>
      </c>
      <c r="E12962" t="s">
        <v>6516</v>
      </c>
    </row>
    <row r="12963" spans="1:5" x14ac:dyDescent="0.2">
      <c r="A12963" t="s">
        <v>7511</v>
      </c>
      <c r="B12963" t="s">
        <v>7512</v>
      </c>
      <c r="C12963" s="2">
        <v>44046.071527777778</v>
      </c>
      <c r="D12963" s="2">
        <v>44046.1</v>
      </c>
      <c r="E12963" t="s">
        <v>2949</v>
      </c>
    </row>
    <row r="12964" spans="1:5" x14ac:dyDescent="0.2">
      <c r="A12964" t="s">
        <v>7511</v>
      </c>
      <c r="B12964" t="s">
        <v>7512</v>
      </c>
      <c r="C12964" s="2">
        <v>44046.071527777778</v>
      </c>
      <c r="D12964" s="2">
        <v>44046.1</v>
      </c>
      <c r="E12964" t="s">
        <v>8260</v>
      </c>
    </row>
    <row r="12965" spans="1:5" x14ac:dyDescent="0.2">
      <c r="A12965" t="s">
        <v>7511</v>
      </c>
      <c r="B12965" t="s">
        <v>7512</v>
      </c>
      <c r="C12965" s="2">
        <v>44046.071527777778</v>
      </c>
      <c r="D12965" s="2">
        <v>44046.1</v>
      </c>
      <c r="E12965" t="s">
        <v>6518</v>
      </c>
    </row>
    <row r="12966" spans="1:5" x14ac:dyDescent="0.2">
      <c r="A12966" t="s">
        <v>7511</v>
      </c>
      <c r="B12966" t="s">
        <v>7512</v>
      </c>
      <c r="C12966" s="2">
        <v>44046.071527777778</v>
      </c>
      <c r="D12966" s="2">
        <v>44046.1</v>
      </c>
      <c r="E12966" t="s">
        <v>2953</v>
      </c>
    </row>
    <row r="12967" spans="1:5" x14ac:dyDescent="0.2">
      <c r="A12967" t="s">
        <v>7511</v>
      </c>
      <c r="B12967" t="s">
        <v>7512</v>
      </c>
      <c r="C12967" s="2">
        <v>44046.071527777778</v>
      </c>
      <c r="D12967" s="2">
        <v>44046.1</v>
      </c>
      <c r="E12967" t="s">
        <v>6521</v>
      </c>
    </row>
    <row r="12968" spans="1:5" x14ac:dyDescent="0.2">
      <c r="A12968" t="s">
        <v>7511</v>
      </c>
      <c r="B12968" t="s">
        <v>7512</v>
      </c>
      <c r="C12968" s="2">
        <v>44046.071527777778</v>
      </c>
      <c r="D12968" s="2">
        <v>44046.1</v>
      </c>
      <c r="E12968" t="s">
        <v>6522</v>
      </c>
    </row>
    <row r="12969" spans="1:5" x14ac:dyDescent="0.2">
      <c r="A12969" t="s">
        <v>7511</v>
      </c>
      <c r="B12969" t="s">
        <v>7512</v>
      </c>
      <c r="C12969" s="2">
        <v>44046.071527777778</v>
      </c>
      <c r="D12969" s="2">
        <v>44046.1</v>
      </c>
      <c r="E12969" t="s">
        <v>8261</v>
      </c>
    </row>
    <row r="12970" spans="1:5" x14ac:dyDescent="0.2">
      <c r="A12970" t="s">
        <v>7511</v>
      </c>
      <c r="B12970" t="s">
        <v>7512</v>
      </c>
      <c r="C12970" s="2">
        <v>44046.071527777778</v>
      </c>
      <c r="D12970" s="2">
        <v>44046.1</v>
      </c>
      <c r="E12970" t="s">
        <v>8262</v>
      </c>
    </row>
    <row r="12971" spans="1:5" x14ac:dyDescent="0.2">
      <c r="A12971" t="s">
        <v>7511</v>
      </c>
      <c r="B12971" t="s">
        <v>7512</v>
      </c>
      <c r="C12971" s="2">
        <v>44046.071527777778</v>
      </c>
      <c r="D12971" s="2">
        <v>44046.1</v>
      </c>
      <c r="E12971" t="s">
        <v>2954</v>
      </c>
    </row>
    <row r="12972" spans="1:5" x14ac:dyDescent="0.2">
      <c r="A12972" t="s">
        <v>7511</v>
      </c>
      <c r="B12972" t="s">
        <v>7512</v>
      </c>
      <c r="C12972" s="2">
        <v>44046.071527777778</v>
      </c>
      <c r="D12972" s="2">
        <v>44046.1</v>
      </c>
      <c r="E12972" t="s">
        <v>2955</v>
      </c>
    </row>
    <row r="12973" spans="1:5" x14ac:dyDescent="0.2">
      <c r="A12973" t="s">
        <v>7511</v>
      </c>
      <c r="B12973" t="s">
        <v>7512</v>
      </c>
      <c r="C12973" s="2">
        <v>44046.071527777778</v>
      </c>
      <c r="D12973" s="2">
        <v>44046.1</v>
      </c>
      <c r="E12973" t="s">
        <v>8263</v>
      </c>
    </row>
    <row r="12974" spans="1:5" x14ac:dyDescent="0.2">
      <c r="A12974" t="s">
        <v>7511</v>
      </c>
      <c r="B12974" t="s">
        <v>7512</v>
      </c>
      <c r="C12974" s="2">
        <v>44046.071527777778</v>
      </c>
      <c r="D12974" s="2">
        <v>44046.1</v>
      </c>
      <c r="E12974" t="s">
        <v>8264</v>
      </c>
    </row>
    <row r="12975" spans="1:5" x14ac:dyDescent="0.2">
      <c r="A12975" t="s">
        <v>7511</v>
      </c>
      <c r="B12975" t="s">
        <v>7512</v>
      </c>
      <c r="C12975" s="2">
        <v>44046.071527777778</v>
      </c>
      <c r="D12975" s="2">
        <v>44046.1</v>
      </c>
      <c r="E12975" t="s">
        <v>8265</v>
      </c>
    </row>
    <row r="12976" spans="1:5" x14ac:dyDescent="0.2">
      <c r="A12976" t="s">
        <v>7511</v>
      </c>
      <c r="B12976" t="s">
        <v>7512</v>
      </c>
      <c r="C12976" s="2">
        <v>44046.071527777778</v>
      </c>
      <c r="D12976" s="2">
        <v>44046.1</v>
      </c>
      <c r="E12976" t="s">
        <v>6527</v>
      </c>
    </row>
    <row r="12977" spans="1:5" x14ac:dyDescent="0.2">
      <c r="A12977" t="s">
        <v>7511</v>
      </c>
      <c r="B12977" t="s">
        <v>7512</v>
      </c>
      <c r="C12977" s="2">
        <v>44046.071527777778</v>
      </c>
      <c r="D12977" s="2">
        <v>44046.1</v>
      </c>
      <c r="E12977" t="s">
        <v>6528</v>
      </c>
    </row>
    <row r="12978" spans="1:5" x14ac:dyDescent="0.2">
      <c r="A12978" t="s">
        <v>7511</v>
      </c>
      <c r="B12978" t="s">
        <v>7512</v>
      </c>
      <c r="C12978" s="2">
        <v>44046.071527777778</v>
      </c>
      <c r="D12978" s="2">
        <v>44046.1</v>
      </c>
      <c r="E12978" t="s">
        <v>8266</v>
      </c>
    </row>
    <row r="12979" spans="1:5" x14ac:dyDescent="0.2">
      <c r="A12979" t="s">
        <v>7511</v>
      </c>
      <c r="B12979" t="s">
        <v>7512</v>
      </c>
      <c r="C12979" s="2">
        <v>44046.071527777778</v>
      </c>
      <c r="D12979" s="2">
        <v>44046.1</v>
      </c>
      <c r="E12979" t="s">
        <v>2960</v>
      </c>
    </row>
    <row r="12980" spans="1:5" x14ac:dyDescent="0.2">
      <c r="A12980" t="s">
        <v>7511</v>
      </c>
      <c r="B12980" t="s">
        <v>7512</v>
      </c>
      <c r="C12980" s="2">
        <v>44046.071527777778</v>
      </c>
      <c r="D12980" s="2">
        <v>44046.1</v>
      </c>
      <c r="E12980" t="s">
        <v>8267</v>
      </c>
    </row>
    <row r="12981" spans="1:5" x14ac:dyDescent="0.2">
      <c r="A12981" t="s">
        <v>7511</v>
      </c>
      <c r="B12981" t="s">
        <v>7512</v>
      </c>
      <c r="C12981" s="2">
        <v>44046.071527777778</v>
      </c>
      <c r="D12981" s="2">
        <v>44046.1</v>
      </c>
      <c r="E12981" t="s">
        <v>8268</v>
      </c>
    </row>
    <row r="12982" spans="1:5" x14ac:dyDescent="0.2">
      <c r="A12982" t="s">
        <v>7511</v>
      </c>
      <c r="B12982" t="s">
        <v>7512</v>
      </c>
      <c r="C12982" s="2">
        <v>44046.071527777778</v>
      </c>
      <c r="D12982" s="2">
        <v>44046.1</v>
      </c>
      <c r="E12982" t="s">
        <v>2962</v>
      </c>
    </row>
    <row r="12983" spans="1:5" x14ac:dyDescent="0.2">
      <c r="A12983" t="s">
        <v>7511</v>
      </c>
      <c r="B12983" t="s">
        <v>7512</v>
      </c>
      <c r="C12983" s="2">
        <v>44046.071527777778</v>
      </c>
      <c r="D12983" s="2">
        <v>44046.1</v>
      </c>
      <c r="E12983" t="s">
        <v>8269</v>
      </c>
    </row>
    <row r="12984" spans="1:5" x14ac:dyDescent="0.2">
      <c r="A12984" t="s">
        <v>7511</v>
      </c>
      <c r="B12984" t="s">
        <v>7512</v>
      </c>
      <c r="C12984" s="2">
        <v>44046.071527777778</v>
      </c>
      <c r="D12984" s="2">
        <v>44046.1</v>
      </c>
      <c r="E12984" t="s">
        <v>8270</v>
      </c>
    </row>
    <row r="12985" spans="1:5" x14ac:dyDescent="0.2">
      <c r="A12985" t="s">
        <v>7511</v>
      </c>
      <c r="B12985" t="s">
        <v>7512</v>
      </c>
      <c r="C12985" s="2">
        <v>44046.071527777778</v>
      </c>
      <c r="D12985" s="2">
        <v>44046.1</v>
      </c>
      <c r="E12985" t="s">
        <v>2963</v>
      </c>
    </row>
    <row r="12986" spans="1:5" x14ac:dyDescent="0.2">
      <c r="A12986" t="s">
        <v>7511</v>
      </c>
      <c r="B12986" t="s">
        <v>7512</v>
      </c>
      <c r="C12986" s="2">
        <v>44046.071527777778</v>
      </c>
      <c r="D12986" s="2">
        <v>44046.1</v>
      </c>
      <c r="E12986" t="s">
        <v>2965</v>
      </c>
    </row>
    <row r="12987" spans="1:5" x14ac:dyDescent="0.2">
      <c r="A12987" t="s">
        <v>7511</v>
      </c>
      <c r="B12987" t="s">
        <v>7512</v>
      </c>
      <c r="C12987" s="2">
        <v>44046.071527777778</v>
      </c>
      <c r="D12987" s="2">
        <v>44046.1</v>
      </c>
      <c r="E12987" t="s">
        <v>2966</v>
      </c>
    </row>
    <row r="12988" spans="1:5" x14ac:dyDescent="0.2">
      <c r="A12988" t="s">
        <v>7511</v>
      </c>
      <c r="B12988" t="s">
        <v>7512</v>
      </c>
      <c r="C12988" s="2">
        <v>44046.071527777778</v>
      </c>
      <c r="D12988" s="2">
        <v>44046.1</v>
      </c>
      <c r="E12988" t="s">
        <v>6529</v>
      </c>
    </row>
    <row r="12989" spans="1:5" x14ac:dyDescent="0.2">
      <c r="A12989" t="s">
        <v>7511</v>
      </c>
      <c r="B12989" t="s">
        <v>7512</v>
      </c>
      <c r="C12989" s="2">
        <v>44046.071527777778</v>
      </c>
      <c r="D12989" s="2">
        <v>44046.1</v>
      </c>
      <c r="E12989" t="s">
        <v>6530</v>
      </c>
    </row>
    <row r="12990" spans="1:5" x14ac:dyDescent="0.2">
      <c r="A12990" t="s">
        <v>7511</v>
      </c>
      <c r="B12990" t="s">
        <v>7512</v>
      </c>
      <c r="C12990" s="2">
        <v>44046.071527777778</v>
      </c>
      <c r="D12990" s="2">
        <v>44046.1</v>
      </c>
      <c r="E12990" t="s">
        <v>6532</v>
      </c>
    </row>
    <row r="12991" spans="1:5" x14ac:dyDescent="0.2">
      <c r="A12991" t="s">
        <v>7511</v>
      </c>
      <c r="B12991" t="s">
        <v>7512</v>
      </c>
      <c r="C12991" s="2">
        <v>44046.071527777778</v>
      </c>
      <c r="D12991" s="2">
        <v>44046.1</v>
      </c>
      <c r="E12991" t="s">
        <v>2967</v>
      </c>
    </row>
    <row r="12992" spans="1:5" x14ac:dyDescent="0.2">
      <c r="A12992" t="s">
        <v>7511</v>
      </c>
      <c r="B12992" t="s">
        <v>7512</v>
      </c>
      <c r="C12992" s="2">
        <v>44046.071527777778</v>
      </c>
      <c r="D12992" s="2">
        <v>44046.1</v>
      </c>
      <c r="E12992" t="s">
        <v>8271</v>
      </c>
    </row>
    <row r="12993" spans="1:5" x14ac:dyDescent="0.2">
      <c r="A12993" t="s">
        <v>7511</v>
      </c>
      <c r="B12993" t="s">
        <v>7512</v>
      </c>
      <c r="C12993" s="2">
        <v>44046.071527777778</v>
      </c>
      <c r="D12993" s="2">
        <v>44046.1</v>
      </c>
      <c r="E12993" t="s">
        <v>2969</v>
      </c>
    </row>
    <row r="12994" spans="1:5" x14ac:dyDescent="0.2">
      <c r="A12994" t="s">
        <v>7511</v>
      </c>
      <c r="B12994" t="s">
        <v>7512</v>
      </c>
      <c r="C12994" s="2">
        <v>44046.071527777778</v>
      </c>
      <c r="D12994" s="2">
        <v>44046.1</v>
      </c>
      <c r="E12994" t="s">
        <v>2970</v>
      </c>
    </row>
    <row r="12995" spans="1:5" x14ac:dyDescent="0.2">
      <c r="A12995" t="s">
        <v>7511</v>
      </c>
      <c r="B12995" t="s">
        <v>7512</v>
      </c>
      <c r="C12995" s="2">
        <v>44046.071527777778</v>
      </c>
      <c r="D12995" s="2">
        <v>44046.1</v>
      </c>
      <c r="E12995" t="s">
        <v>2972</v>
      </c>
    </row>
    <row r="12996" spans="1:5" x14ac:dyDescent="0.2">
      <c r="A12996" t="s">
        <v>7511</v>
      </c>
      <c r="B12996" t="s">
        <v>7512</v>
      </c>
      <c r="C12996" s="2">
        <v>44046.071527777778</v>
      </c>
      <c r="D12996" s="2">
        <v>44046.1</v>
      </c>
      <c r="E12996" t="s">
        <v>8272</v>
      </c>
    </row>
    <row r="12997" spans="1:5" x14ac:dyDescent="0.2">
      <c r="A12997" t="s">
        <v>7511</v>
      </c>
      <c r="B12997" t="s">
        <v>7512</v>
      </c>
      <c r="C12997" s="2">
        <v>44046.071527777778</v>
      </c>
      <c r="D12997" s="2">
        <v>44046.1</v>
      </c>
      <c r="E12997" t="s">
        <v>6535</v>
      </c>
    </row>
    <row r="12998" spans="1:5" x14ac:dyDescent="0.2">
      <c r="A12998" t="s">
        <v>7511</v>
      </c>
      <c r="B12998" t="s">
        <v>7512</v>
      </c>
      <c r="C12998" s="2">
        <v>44046.071527777778</v>
      </c>
      <c r="D12998" s="2">
        <v>44046.1</v>
      </c>
      <c r="E12998" t="s">
        <v>2973</v>
      </c>
    </row>
    <row r="12999" spans="1:5" x14ac:dyDescent="0.2">
      <c r="A12999" t="s">
        <v>7511</v>
      </c>
      <c r="B12999" t="s">
        <v>7512</v>
      </c>
      <c r="C12999" s="2">
        <v>44046.071527777778</v>
      </c>
      <c r="D12999" s="2">
        <v>44046.1</v>
      </c>
      <c r="E12999" t="s">
        <v>2974</v>
      </c>
    </row>
    <row r="13000" spans="1:5" x14ac:dyDescent="0.2">
      <c r="A13000" t="s">
        <v>7511</v>
      </c>
      <c r="B13000" t="s">
        <v>7512</v>
      </c>
      <c r="C13000" s="2">
        <v>44046.071527777778</v>
      </c>
      <c r="D13000" s="2">
        <v>44046.1</v>
      </c>
      <c r="E13000" t="s">
        <v>6536</v>
      </c>
    </row>
    <row r="13001" spans="1:5" x14ac:dyDescent="0.2">
      <c r="A13001" t="s">
        <v>7511</v>
      </c>
      <c r="B13001" t="s">
        <v>7512</v>
      </c>
      <c r="C13001" s="2">
        <v>44046.071527777778</v>
      </c>
      <c r="D13001" s="2">
        <v>44046.1</v>
      </c>
      <c r="E13001" t="s">
        <v>8273</v>
      </c>
    </row>
    <row r="13002" spans="1:5" x14ac:dyDescent="0.2">
      <c r="A13002" t="s">
        <v>7511</v>
      </c>
      <c r="B13002" t="s">
        <v>7512</v>
      </c>
      <c r="C13002" s="2">
        <v>44046.071527777778</v>
      </c>
      <c r="D13002" s="2">
        <v>44046.1</v>
      </c>
      <c r="E13002" t="s">
        <v>2975</v>
      </c>
    </row>
    <row r="13003" spans="1:5" x14ac:dyDescent="0.2">
      <c r="A13003" t="s">
        <v>7511</v>
      </c>
      <c r="B13003" t="s">
        <v>7512</v>
      </c>
      <c r="C13003" s="2">
        <v>44046.071527777778</v>
      </c>
      <c r="D13003" s="2">
        <v>44046.1</v>
      </c>
      <c r="E13003" t="s">
        <v>8274</v>
      </c>
    </row>
    <row r="13004" spans="1:5" x14ac:dyDescent="0.2">
      <c r="A13004" t="s">
        <v>7511</v>
      </c>
      <c r="B13004" t="s">
        <v>7512</v>
      </c>
      <c r="C13004" s="2">
        <v>44046.071527777778</v>
      </c>
      <c r="D13004" s="2">
        <v>44046.1</v>
      </c>
      <c r="E13004" t="s">
        <v>2977</v>
      </c>
    </row>
    <row r="13005" spans="1:5" x14ac:dyDescent="0.2">
      <c r="A13005" t="s">
        <v>7511</v>
      </c>
      <c r="B13005" t="s">
        <v>7512</v>
      </c>
      <c r="C13005" s="2">
        <v>44046.071527777778</v>
      </c>
      <c r="D13005" s="2">
        <v>44046.1</v>
      </c>
      <c r="E13005" t="s">
        <v>6537</v>
      </c>
    </row>
    <row r="13006" spans="1:5" x14ac:dyDescent="0.2">
      <c r="A13006" t="s">
        <v>7511</v>
      </c>
      <c r="B13006" t="s">
        <v>7512</v>
      </c>
      <c r="C13006" s="2">
        <v>44046.071527777778</v>
      </c>
      <c r="D13006" s="2">
        <v>44046.1</v>
      </c>
      <c r="E13006" t="s">
        <v>8275</v>
      </c>
    </row>
    <row r="13007" spans="1:5" x14ac:dyDescent="0.2">
      <c r="A13007" t="s">
        <v>7511</v>
      </c>
      <c r="B13007" t="s">
        <v>7512</v>
      </c>
      <c r="C13007" s="2">
        <v>44046.071527777778</v>
      </c>
      <c r="D13007" s="2">
        <v>44046.1</v>
      </c>
      <c r="E13007" t="s">
        <v>2978</v>
      </c>
    </row>
    <row r="13008" spans="1:5" x14ac:dyDescent="0.2">
      <c r="A13008" t="s">
        <v>7511</v>
      </c>
      <c r="B13008" t="s">
        <v>7512</v>
      </c>
      <c r="C13008" s="2">
        <v>44046.071527777778</v>
      </c>
      <c r="D13008" s="2">
        <v>44046.1</v>
      </c>
      <c r="E13008" t="s">
        <v>2979</v>
      </c>
    </row>
    <row r="13009" spans="1:5" x14ac:dyDescent="0.2">
      <c r="A13009" t="s">
        <v>7511</v>
      </c>
      <c r="B13009" t="s">
        <v>7512</v>
      </c>
      <c r="C13009" s="2">
        <v>44046.071527777778</v>
      </c>
      <c r="D13009" s="2">
        <v>44046.1</v>
      </c>
      <c r="E13009" t="s">
        <v>6538</v>
      </c>
    </row>
    <row r="13010" spans="1:5" x14ac:dyDescent="0.2">
      <c r="A13010" t="s">
        <v>7511</v>
      </c>
      <c r="B13010" t="s">
        <v>7512</v>
      </c>
      <c r="C13010" s="2">
        <v>44046.071527777778</v>
      </c>
      <c r="D13010" s="2">
        <v>44046.1</v>
      </c>
      <c r="E13010" t="s">
        <v>2981</v>
      </c>
    </row>
    <row r="13011" spans="1:5" x14ac:dyDescent="0.2">
      <c r="A13011" t="s">
        <v>7511</v>
      </c>
      <c r="B13011" t="s">
        <v>7512</v>
      </c>
      <c r="C13011" s="2">
        <v>44046.071527777778</v>
      </c>
      <c r="D13011" s="2">
        <v>44046.1</v>
      </c>
      <c r="E13011" t="s">
        <v>2982</v>
      </c>
    </row>
    <row r="13012" spans="1:5" x14ac:dyDescent="0.2">
      <c r="A13012" t="s">
        <v>7511</v>
      </c>
      <c r="B13012" t="s">
        <v>7512</v>
      </c>
      <c r="C13012" s="2">
        <v>44046.071527777778</v>
      </c>
      <c r="D13012" s="2">
        <v>44046.1</v>
      </c>
      <c r="E13012" t="s">
        <v>8276</v>
      </c>
    </row>
    <row r="13013" spans="1:5" x14ac:dyDescent="0.2">
      <c r="A13013" t="s">
        <v>7511</v>
      </c>
      <c r="B13013" t="s">
        <v>7512</v>
      </c>
      <c r="C13013" s="2">
        <v>44046.071527777778</v>
      </c>
      <c r="D13013" s="2">
        <v>44046.1</v>
      </c>
      <c r="E13013" t="s">
        <v>2984</v>
      </c>
    </row>
    <row r="13014" spans="1:5" x14ac:dyDescent="0.2">
      <c r="A13014" t="s">
        <v>7511</v>
      </c>
      <c r="B13014" t="s">
        <v>7512</v>
      </c>
      <c r="C13014" s="2">
        <v>44046.071527777778</v>
      </c>
      <c r="D13014" s="2">
        <v>44046.1</v>
      </c>
      <c r="E13014" t="s">
        <v>6539</v>
      </c>
    </row>
    <row r="13015" spans="1:5" x14ac:dyDescent="0.2">
      <c r="A13015" t="s">
        <v>7511</v>
      </c>
      <c r="B13015" t="s">
        <v>7512</v>
      </c>
      <c r="C13015" s="2">
        <v>44046.071527777778</v>
      </c>
      <c r="D13015" s="2">
        <v>44046.1</v>
      </c>
      <c r="E13015" t="s">
        <v>2985</v>
      </c>
    </row>
    <row r="13016" spans="1:5" x14ac:dyDescent="0.2">
      <c r="A13016" t="s">
        <v>7511</v>
      </c>
      <c r="B13016" t="s">
        <v>7512</v>
      </c>
      <c r="C13016" s="2">
        <v>44046.071527777778</v>
      </c>
      <c r="D13016" s="2">
        <v>44046.1</v>
      </c>
      <c r="E13016" t="s">
        <v>2987</v>
      </c>
    </row>
    <row r="13017" spans="1:5" x14ac:dyDescent="0.2">
      <c r="A13017" t="s">
        <v>7511</v>
      </c>
      <c r="B13017" t="s">
        <v>7512</v>
      </c>
      <c r="C13017" s="2">
        <v>44046.071527777778</v>
      </c>
      <c r="D13017" s="2">
        <v>44046.1</v>
      </c>
      <c r="E13017" t="s">
        <v>2988</v>
      </c>
    </row>
    <row r="13018" spans="1:5" x14ac:dyDescent="0.2">
      <c r="A13018" t="s">
        <v>7511</v>
      </c>
      <c r="B13018" t="s">
        <v>7512</v>
      </c>
      <c r="C13018" s="2">
        <v>44046.071527777778</v>
      </c>
      <c r="D13018" s="2">
        <v>44046.1</v>
      </c>
      <c r="E13018" t="s">
        <v>8277</v>
      </c>
    </row>
    <row r="13019" spans="1:5" x14ac:dyDescent="0.2">
      <c r="A13019" t="s">
        <v>7511</v>
      </c>
      <c r="B13019" t="s">
        <v>7512</v>
      </c>
      <c r="C13019" s="2">
        <v>44046.071527777778</v>
      </c>
      <c r="D13019" s="2">
        <v>44046.1</v>
      </c>
      <c r="E13019" t="s">
        <v>8278</v>
      </c>
    </row>
    <row r="13020" spans="1:5" x14ac:dyDescent="0.2">
      <c r="A13020" t="s">
        <v>7511</v>
      </c>
      <c r="B13020" t="s">
        <v>7512</v>
      </c>
      <c r="C13020" s="2">
        <v>44046.071527777778</v>
      </c>
      <c r="D13020" s="2">
        <v>44046.1</v>
      </c>
      <c r="E13020" t="s">
        <v>2991</v>
      </c>
    </row>
    <row r="13021" spans="1:5" x14ac:dyDescent="0.2">
      <c r="A13021" t="s">
        <v>7511</v>
      </c>
      <c r="B13021" t="s">
        <v>7512</v>
      </c>
      <c r="C13021" s="2">
        <v>44046.071527777778</v>
      </c>
      <c r="D13021" s="2">
        <v>44046.1</v>
      </c>
      <c r="E13021" t="s">
        <v>2993</v>
      </c>
    </row>
    <row r="13022" spans="1:5" x14ac:dyDescent="0.2">
      <c r="A13022" t="s">
        <v>7511</v>
      </c>
      <c r="B13022" t="s">
        <v>7512</v>
      </c>
      <c r="C13022" s="2">
        <v>44046.071527777778</v>
      </c>
      <c r="D13022" s="2">
        <v>44046.1</v>
      </c>
      <c r="E13022" t="s">
        <v>2995</v>
      </c>
    </row>
    <row r="13023" spans="1:5" x14ac:dyDescent="0.2">
      <c r="A13023" t="s">
        <v>7511</v>
      </c>
      <c r="B13023" t="s">
        <v>7512</v>
      </c>
      <c r="C13023" s="2">
        <v>44046.071527777778</v>
      </c>
      <c r="D13023" s="2">
        <v>44046.1</v>
      </c>
      <c r="E13023" t="s">
        <v>8279</v>
      </c>
    </row>
    <row r="13024" spans="1:5" x14ac:dyDescent="0.2">
      <c r="A13024" t="s">
        <v>7511</v>
      </c>
      <c r="B13024" t="s">
        <v>7512</v>
      </c>
      <c r="C13024" s="2">
        <v>44046.071527777778</v>
      </c>
      <c r="D13024" s="2">
        <v>44046.1</v>
      </c>
      <c r="E13024" t="s">
        <v>2996</v>
      </c>
    </row>
    <row r="13025" spans="1:5" x14ac:dyDescent="0.2">
      <c r="A13025" t="s">
        <v>7511</v>
      </c>
      <c r="B13025" t="s">
        <v>7512</v>
      </c>
      <c r="C13025" s="2">
        <v>44046.071527777778</v>
      </c>
      <c r="D13025" s="2">
        <v>44046.1</v>
      </c>
      <c r="E13025" t="s">
        <v>8280</v>
      </c>
    </row>
    <row r="13026" spans="1:5" x14ac:dyDescent="0.2">
      <c r="A13026" t="s">
        <v>7511</v>
      </c>
      <c r="B13026" t="s">
        <v>7512</v>
      </c>
      <c r="C13026" s="2">
        <v>44046.071527777778</v>
      </c>
      <c r="D13026" s="2">
        <v>44046.1</v>
      </c>
      <c r="E13026" t="s">
        <v>8281</v>
      </c>
    </row>
    <row r="13027" spans="1:5" x14ac:dyDescent="0.2">
      <c r="A13027" t="s">
        <v>7511</v>
      </c>
      <c r="B13027" t="s">
        <v>7512</v>
      </c>
      <c r="C13027" s="2">
        <v>44046.071527777778</v>
      </c>
      <c r="D13027" s="2">
        <v>44046.1</v>
      </c>
      <c r="E13027" t="s">
        <v>3001</v>
      </c>
    </row>
    <row r="13028" spans="1:5" x14ac:dyDescent="0.2">
      <c r="A13028" t="s">
        <v>7511</v>
      </c>
      <c r="B13028" t="s">
        <v>7512</v>
      </c>
      <c r="C13028" s="2">
        <v>44046.071527777778</v>
      </c>
      <c r="D13028" s="2">
        <v>44046.1</v>
      </c>
      <c r="E13028" t="s">
        <v>6546</v>
      </c>
    </row>
    <row r="13029" spans="1:5" x14ac:dyDescent="0.2">
      <c r="A13029" t="s">
        <v>7511</v>
      </c>
      <c r="B13029" t="s">
        <v>7512</v>
      </c>
      <c r="C13029" s="2">
        <v>44046.071527777778</v>
      </c>
      <c r="D13029" s="2">
        <v>44046.1</v>
      </c>
      <c r="E13029" t="s">
        <v>8282</v>
      </c>
    </row>
    <row r="13030" spans="1:5" x14ac:dyDescent="0.2">
      <c r="A13030" t="s">
        <v>7511</v>
      </c>
      <c r="B13030" t="s">
        <v>7512</v>
      </c>
      <c r="C13030" s="2">
        <v>44046.071527777778</v>
      </c>
      <c r="D13030" s="2">
        <v>44046.1</v>
      </c>
      <c r="E13030" t="s">
        <v>3002</v>
      </c>
    </row>
    <row r="13031" spans="1:5" x14ac:dyDescent="0.2">
      <c r="A13031" t="s">
        <v>7511</v>
      </c>
      <c r="B13031" t="s">
        <v>7512</v>
      </c>
      <c r="C13031" s="2">
        <v>44046.071527777778</v>
      </c>
      <c r="D13031" s="2">
        <v>44046.1</v>
      </c>
      <c r="E13031" t="s">
        <v>3004</v>
      </c>
    </row>
    <row r="13032" spans="1:5" x14ac:dyDescent="0.2">
      <c r="A13032" t="s">
        <v>7511</v>
      </c>
      <c r="B13032" t="s">
        <v>7512</v>
      </c>
      <c r="C13032" s="2">
        <v>44046.071527777778</v>
      </c>
      <c r="D13032" s="2">
        <v>44046.1</v>
      </c>
      <c r="E13032" t="s">
        <v>6547</v>
      </c>
    </row>
    <row r="13033" spans="1:5" x14ac:dyDescent="0.2">
      <c r="A13033" t="s">
        <v>7511</v>
      </c>
      <c r="B13033" t="s">
        <v>7512</v>
      </c>
      <c r="C13033" s="2">
        <v>44046.071527777778</v>
      </c>
      <c r="D13033" s="2">
        <v>44046.1</v>
      </c>
      <c r="E13033" t="s">
        <v>6548</v>
      </c>
    </row>
    <row r="13034" spans="1:5" x14ac:dyDescent="0.2">
      <c r="A13034" t="s">
        <v>7511</v>
      </c>
      <c r="B13034" t="s">
        <v>7512</v>
      </c>
      <c r="C13034" s="2">
        <v>44046.071527777778</v>
      </c>
      <c r="D13034" s="2">
        <v>44046.1</v>
      </c>
      <c r="E13034" t="s">
        <v>8283</v>
      </c>
    </row>
    <row r="13035" spans="1:5" x14ac:dyDescent="0.2">
      <c r="A13035" t="s">
        <v>7511</v>
      </c>
      <c r="B13035" t="s">
        <v>7512</v>
      </c>
      <c r="C13035" s="2">
        <v>44046.071527777778</v>
      </c>
      <c r="D13035" s="2">
        <v>44046.1</v>
      </c>
      <c r="E13035" t="s">
        <v>6550</v>
      </c>
    </row>
    <row r="13036" spans="1:5" x14ac:dyDescent="0.2">
      <c r="A13036" t="s">
        <v>7511</v>
      </c>
      <c r="B13036" t="s">
        <v>7512</v>
      </c>
      <c r="C13036" s="2">
        <v>44046.071527777778</v>
      </c>
      <c r="D13036" s="2">
        <v>44046.1</v>
      </c>
      <c r="E13036" t="s">
        <v>3007</v>
      </c>
    </row>
    <row r="13037" spans="1:5" x14ac:dyDescent="0.2">
      <c r="A13037" t="s">
        <v>7511</v>
      </c>
      <c r="B13037" t="s">
        <v>7512</v>
      </c>
      <c r="C13037" s="2">
        <v>44046.071527777778</v>
      </c>
      <c r="D13037" s="2">
        <v>44046.1</v>
      </c>
      <c r="E13037" t="s">
        <v>6551</v>
      </c>
    </row>
    <row r="13038" spans="1:5" x14ac:dyDescent="0.2">
      <c r="A13038" t="s">
        <v>7511</v>
      </c>
      <c r="B13038" t="s">
        <v>7512</v>
      </c>
      <c r="C13038" s="2">
        <v>44046.071527777778</v>
      </c>
      <c r="D13038" s="2">
        <v>44046.1</v>
      </c>
      <c r="E13038" t="s">
        <v>8284</v>
      </c>
    </row>
    <row r="13039" spans="1:5" x14ac:dyDescent="0.2">
      <c r="A13039" t="s">
        <v>7511</v>
      </c>
      <c r="B13039" t="s">
        <v>7512</v>
      </c>
      <c r="C13039" s="2">
        <v>44046.071527777778</v>
      </c>
      <c r="D13039" s="2">
        <v>44046.1</v>
      </c>
      <c r="E13039" t="s">
        <v>6553</v>
      </c>
    </row>
    <row r="13040" spans="1:5" x14ac:dyDescent="0.2">
      <c r="A13040" t="s">
        <v>7511</v>
      </c>
      <c r="B13040" t="s">
        <v>7512</v>
      </c>
      <c r="C13040" s="2">
        <v>44046.071527777778</v>
      </c>
      <c r="D13040" s="2">
        <v>44046.1</v>
      </c>
      <c r="E13040" t="s">
        <v>3008</v>
      </c>
    </row>
    <row r="13041" spans="1:5" x14ac:dyDescent="0.2">
      <c r="A13041" t="s">
        <v>7511</v>
      </c>
      <c r="B13041" t="s">
        <v>7512</v>
      </c>
      <c r="C13041" s="2">
        <v>44046.071527777778</v>
      </c>
      <c r="D13041" s="2">
        <v>44046.1</v>
      </c>
      <c r="E13041" t="s">
        <v>8285</v>
      </c>
    </row>
    <row r="13042" spans="1:5" x14ac:dyDescent="0.2">
      <c r="A13042" t="s">
        <v>7511</v>
      </c>
      <c r="B13042" t="s">
        <v>7512</v>
      </c>
      <c r="C13042" s="2">
        <v>44046.071527777778</v>
      </c>
      <c r="D13042" s="2">
        <v>44046.1</v>
      </c>
      <c r="E13042" t="s">
        <v>3009</v>
      </c>
    </row>
    <row r="13043" spans="1:5" x14ac:dyDescent="0.2">
      <c r="A13043" t="s">
        <v>7511</v>
      </c>
      <c r="B13043" t="s">
        <v>7512</v>
      </c>
      <c r="C13043" s="2">
        <v>44046.071527777778</v>
      </c>
      <c r="D13043" s="2">
        <v>44046.1</v>
      </c>
      <c r="E13043" t="s">
        <v>6554</v>
      </c>
    </row>
    <row r="13044" spans="1:5" x14ac:dyDescent="0.2">
      <c r="A13044" t="s">
        <v>7511</v>
      </c>
      <c r="B13044" t="s">
        <v>7512</v>
      </c>
      <c r="C13044" s="2">
        <v>44046.071527777778</v>
      </c>
      <c r="D13044" s="2">
        <v>44046.1</v>
      </c>
      <c r="E13044" t="s">
        <v>3012</v>
      </c>
    </row>
    <row r="13045" spans="1:5" x14ac:dyDescent="0.2">
      <c r="A13045" t="s">
        <v>7511</v>
      </c>
      <c r="B13045" t="s">
        <v>7512</v>
      </c>
      <c r="C13045" s="2">
        <v>44046.071527777778</v>
      </c>
      <c r="D13045" s="2">
        <v>44046.1</v>
      </c>
      <c r="E13045" t="s">
        <v>8286</v>
      </c>
    </row>
    <row r="13046" spans="1:5" x14ac:dyDescent="0.2">
      <c r="A13046" t="s">
        <v>7511</v>
      </c>
      <c r="B13046" t="s">
        <v>7512</v>
      </c>
      <c r="C13046" s="2">
        <v>44046.071527777778</v>
      </c>
      <c r="D13046" s="2">
        <v>44046.1</v>
      </c>
      <c r="E13046" t="s">
        <v>8287</v>
      </c>
    </row>
    <row r="13047" spans="1:5" x14ac:dyDescent="0.2">
      <c r="A13047" t="s">
        <v>7511</v>
      </c>
      <c r="B13047" t="s">
        <v>7512</v>
      </c>
      <c r="C13047" s="2">
        <v>44046.071527777778</v>
      </c>
      <c r="D13047" s="2">
        <v>44046.1</v>
      </c>
      <c r="E13047" t="s">
        <v>3013</v>
      </c>
    </row>
    <row r="13048" spans="1:5" x14ac:dyDescent="0.2">
      <c r="A13048" t="s">
        <v>7511</v>
      </c>
      <c r="B13048" t="s">
        <v>7512</v>
      </c>
      <c r="C13048" s="2">
        <v>44046.071527777778</v>
      </c>
      <c r="D13048" s="2">
        <v>44046.1</v>
      </c>
      <c r="E13048" t="s">
        <v>8288</v>
      </c>
    </row>
    <row r="13049" spans="1:5" x14ac:dyDescent="0.2">
      <c r="A13049" t="s">
        <v>7511</v>
      </c>
      <c r="B13049" t="s">
        <v>7512</v>
      </c>
      <c r="C13049" s="2">
        <v>44046.071527777778</v>
      </c>
      <c r="D13049" s="2">
        <v>44046.1</v>
      </c>
      <c r="E13049" t="s">
        <v>3014</v>
      </c>
    </row>
    <row r="13050" spans="1:5" x14ac:dyDescent="0.2">
      <c r="A13050" t="s">
        <v>7511</v>
      </c>
      <c r="B13050" t="s">
        <v>7512</v>
      </c>
      <c r="C13050" s="2">
        <v>44046.071527777778</v>
      </c>
      <c r="D13050" s="2">
        <v>44046.1</v>
      </c>
      <c r="E13050" t="s">
        <v>8289</v>
      </c>
    </row>
    <row r="13051" spans="1:5" x14ac:dyDescent="0.2">
      <c r="A13051" t="s">
        <v>7511</v>
      </c>
      <c r="B13051" t="s">
        <v>7512</v>
      </c>
      <c r="C13051" s="2">
        <v>44046.071527777778</v>
      </c>
      <c r="D13051" s="2">
        <v>44046.1</v>
      </c>
      <c r="E13051" t="s">
        <v>8290</v>
      </c>
    </row>
    <row r="13052" spans="1:5" x14ac:dyDescent="0.2">
      <c r="A13052" t="s">
        <v>7511</v>
      </c>
      <c r="B13052" t="s">
        <v>7512</v>
      </c>
      <c r="C13052" s="2">
        <v>44046.071527777778</v>
      </c>
      <c r="D13052" s="2">
        <v>44046.1</v>
      </c>
      <c r="E13052" t="s">
        <v>3016</v>
      </c>
    </row>
    <row r="13053" spans="1:5" x14ac:dyDescent="0.2">
      <c r="A13053" t="s">
        <v>7511</v>
      </c>
      <c r="B13053" t="s">
        <v>7512</v>
      </c>
      <c r="C13053" s="2">
        <v>44046.071527777778</v>
      </c>
      <c r="D13053" s="2">
        <v>44046.1</v>
      </c>
      <c r="E13053" t="s">
        <v>3018</v>
      </c>
    </row>
    <row r="13054" spans="1:5" x14ac:dyDescent="0.2">
      <c r="A13054" t="s">
        <v>7511</v>
      </c>
      <c r="B13054" t="s">
        <v>7512</v>
      </c>
      <c r="C13054" s="2">
        <v>44046.071527777778</v>
      </c>
      <c r="D13054" s="2">
        <v>44046.1</v>
      </c>
      <c r="E13054" t="s">
        <v>8291</v>
      </c>
    </row>
    <row r="13055" spans="1:5" x14ac:dyDescent="0.2">
      <c r="A13055" t="s">
        <v>7511</v>
      </c>
      <c r="B13055" t="s">
        <v>7512</v>
      </c>
      <c r="C13055" s="2">
        <v>44046.071527777778</v>
      </c>
      <c r="D13055" s="2">
        <v>44046.1</v>
      </c>
      <c r="E13055" t="s">
        <v>6555</v>
      </c>
    </row>
    <row r="13056" spans="1:5" x14ac:dyDescent="0.2">
      <c r="A13056" t="s">
        <v>7511</v>
      </c>
      <c r="B13056" t="s">
        <v>7512</v>
      </c>
      <c r="C13056" s="2">
        <v>44046.071527777778</v>
      </c>
      <c r="D13056" s="2">
        <v>44046.1</v>
      </c>
      <c r="E13056" t="s">
        <v>3019</v>
      </c>
    </row>
    <row r="13057" spans="1:5" x14ac:dyDescent="0.2">
      <c r="A13057" t="s">
        <v>7511</v>
      </c>
      <c r="B13057" t="s">
        <v>7512</v>
      </c>
      <c r="C13057" s="2">
        <v>44046.071527777778</v>
      </c>
      <c r="D13057" s="2">
        <v>44046.1</v>
      </c>
      <c r="E13057" t="s">
        <v>3020</v>
      </c>
    </row>
    <row r="13058" spans="1:5" x14ac:dyDescent="0.2">
      <c r="A13058" t="s">
        <v>7511</v>
      </c>
      <c r="B13058" t="s">
        <v>7512</v>
      </c>
      <c r="C13058" s="2">
        <v>44046.071527777778</v>
      </c>
      <c r="D13058" s="2">
        <v>44046.1</v>
      </c>
      <c r="E13058" t="s">
        <v>3022</v>
      </c>
    </row>
    <row r="13059" spans="1:5" x14ac:dyDescent="0.2">
      <c r="A13059" t="s">
        <v>7511</v>
      </c>
      <c r="B13059" t="s">
        <v>7512</v>
      </c>
      <c r="C13059" s="2">
        <v>44046.071527777778</v>
      </c>
      <c r="D13059" s="2">
        <v>44046.1</v>
      </c>
      <c r="E13059" t="s">
        <v>3023</v>
      </c>
    </row>
    <row r="13060" spans="1:5" x14ac:dyDescent="0.2">
      <c r="A13060" t="s">
        <v>7511</v>
      </c>
      <c r="B13060" t="s">
        <v>7512</v>
      </c>
      <c r="C13060" s="2">
        <v>44046.071527777778</v>
      </c>
      <c r="D13060" s="2">
        <v>44046.1</v>
      </c>
      <c r="E13060" t="s">
        <v>8292</v>
      </c>
    </row>
    <row r="13061" spans="1:5" x14ac:dyDescent="0.2">
      <c r="A13061" t="s">
        <v>7511</v>
      </c>
      <c r="B13061" t="s">
        <v>7512</v>
      </c>
      <c r="C13061" s="2">
        <v>44046.071527777778</v>
      </c>
      <c r="D13061" s="2">
        <v>44046.1</v>
      </c>
      <c r="E13061" t="s">
        <v>8293</v>
      </c>
    </row>
    <row r="13062" spans="1:5" x14ac:dyDescent="0.2">
      <c r="A13062" t="s">
        <v>7511</v>
      </c>
      <c r="B13062" t="s">
        <v>7512</v>
      </c>
      <c r="C13062" s="2">
        <v>44046.071527777778</v>
      </c>
      <c r="D13062" s="2">
        <v>44046.1</v>
      </c>
      <c r="E13062" t="s">
        <v>3027</v>
      </c>
    </row>
    <row r="13063" spans="1:5" x14ac:dyDescent="0.2">
      <c r="A13063" t="s">
        <v>7511</v>
      </c>
      <c r="B13063" t="s">
        <v>7512</v>
      </c>
      <c r="C13063" s="2">
        <v>44046.071527777778</v>
      </c>
      <c r="D13063" s="2">
        <v>44046.1</v>
      </c>
      <c r="E13063" t="s">
        <v>6557</v>
      </c>
    </row>
    <row r="13064" spans="1:5" x14ac:dyDescent="0.2">
      <c r="A13064" t="s">
        <v>7511</v>
      </c>
      <c r="B13064" t="s">
        <v>7512</v>
      </c>
      <c r="C13064" s="2">
        <v>44046.071527777778</v>
      </c>
      <c r="D13064" s="2">
        <v>44046.1</v>
      </c>
      <c r="E13064" t="s">
        <v>6558</v>
      </c>
    </row>
    <row r="13065" spans="1:5" x14ac:dyDescent="0.2">
      <c r="A13065" t="s">
        <v>7511</v>
      </c>
      <c r="B13065" t="s">
        <v>7512</v>
      </c>
      <c r="C13065" s="2">
        <v>44046.071527777778</v>
      </c>
      <c r="D13065" s="2">
        <v>44046.1</v>
      </c>
      <c r="E13065" t="s">
        <v>3028</v>
      </c>
    </row>
    <row r="13066" spans="1:5" x14ac:dyDescent="0.2">
      <c r="A13066" t="s">
        <v>7511</v>
      </c>
      <c r="B13066" t="s">
        <v>7512</v>
      </c>
      <c r="C13066" s="2">
        <v>44046.071527777778</v>
      </c>
      <c r="D13066" s="2">
        <v>44046.1</v>
      </c>
      <c r="E13066" t="s">
        <v>3031</v>
      </c>
    </row>
    <row r="13067" spans="1:5" x14ac:dyDescent="0.2">
      <c r="A13067" t="s">
        <v>7511</v>
      </c>
      <c r="B13067" t="s">
        <v>7512</v>
      </c>
      <c r="C13067" s="2">
        <v>44046.071527777778</v>
      </c>
      <c r="D13067" s="2">
        <v>44046.1</v>
      </c>
      <c r="E13067" t="s">
        <v>8294</v>
      </c>
    </row>
    <row r="13068" spans="1:5" x14ac:dyDescent="0.2">
      <c r="A13068" t="s">
        <v>7511</v>
      </c>
      <c r="B13068" t="s">
        <v>7512</v>
      </c>
      <c r="C13068" s="2">
        <v>44046.071527777778</v>
      </c>
      <c r="D13068" s="2">
        <v>44046.1</v>
      </c>
      <c r="E13068" t="s">
        <v>6560</v>
      </c>
    </row>
    <row r="13069" spans="1:5" x14ac:dyDescent="0.2">
      <c r="A13069" t="s">
        <v>7511</v>
      </c>
      <c r="B13069" t="s">
        <v>7512</v>
      </c>
      <c r="C13069" s="2">
        <v>44046.071527777778</v>
      </c>
      <c r="D13069" s="2">
        <v>44046.1</v>
      </c>
      <c r="E13069" t="s">
        <v>8295</v>
      </c>
    </row>
    <row r="13070" spans="1:5" x14ac:dyDescent="0.2">
      <c r="A13070" t="s">
        <v>7511</v>
      </c>
      <c r="B13070" t="s">
        <v>7512</v>
      </c>
      <c r="C13070" s="2">
        <v>44046.071527777778</v>
      </c>
      <c r="D13070" s="2">
        <v>44046.1</v>
      </c>
      <c r="E13070" t="s">
        <v>3033</v>
      </c>
    </row>
    <row r="13071" spans="1:5" x14ac:dyDescent="0.2">
      <c r="A13071" t="s">
        <v>7511</v>
      </c>
      <c r="B13071" t="s">
        <v>7512</v>
      </c>
      <c r="C13071" s="2">
        <v>44046.071527777778</v>
      </c>
      <c r="D13071" s="2">
        <v>44046.1</v>
      </c>
      <c r="E13071" t="s">
        <v>8296</v>
      </c>
    </row>
    <row r="13072" spans="1:5" x14ac:dyDescent="0.2">
      <c r="A13072" t="s">
        <v>7511</v>
      </c>
      <c r="B13072" t="s">
        <v>7512</v>
      </c>
      <c r="C13072" s="2">
        <v>44046.071527777778</v>
      </c>
      <c r="D13072" s="2">
        <v>44046.1</v>
      </c>
      <c r="E13072" t="s">
        <v>3035</v>
      </c>
    </row>
    <row r="13073" spans="1:5" x14ac:dyDescent="0.2">
      <c r="A13073" t="s">
        <v>7511</v>
      </c>
      <c r="B13073" t="s">
        <v>7512</v>
      </c>
      <c r="C13073" s="2">
        <v>44046.071527777778</v>
      </c>
      <c r="D13073" s="2">
        <v>44046.1</v>
      </c>
      <c r="E13073" t="s">
        <v>8297</v>
      </c>
    </row>
    <row r="13074" spans="1:5" x14ac:dyDescent="0.2">
      <c r="A13074" t="s">
        <v>7511</v>
      </c>
      <c r="B13074" t="s">
        <v>7512</v>
      </c>
      <c r="C13074" s="2">
        <v>44046.071527777778</v>
      </c>
      <c r="D13074" s="2">
        <v>44046.1</v>
      </c>
      <c r="E13074" t="s">
        <v>3036</v>
      </c>
    </row>
    <row r="13075" spans="1:5" x14ac:dyDescent="0.2">
      <c r="A13075" t="s">
        <v>7511</v>
      </c>
      <c r="B13075" t="s">
        <v>7512</v>
      </c>
      <c r="C13075" s="2">
        <v>44046.071527777778</v>
      </c>
      <c r="D13075" s="2">
        <v>44046.1</v>
      </c>
      <c r="E13075" t="s">
        <v>3037</v>
      </c>
    </row>
    <row r="13076" spans="1:5" x14ac:dyDescent="0.2">
      <c r="A13076" t="s">
        <v>7511</v>
      </c>
      <c r="B13076" t="s">
        <v>7512</v>
      </c>
      <c r="C13076" s="2">
        <v>44046.071527777778</v>
      </c>
      <c r="D13076" s="2">
        <v>44046.1</v>
      </c>
      <c r="E13076" t="s">
        <v>8298</v>
      </c>
    </row>
    <row r="13077" spans="1:5" x14ac:dyDescent="0.2">
      <c r="A13077" t="s">
        <v>7511</v>
      </c>
      <c r="B13077" t="s">
        <v>7512</v>
      </c>
      <c r="C13077" s="2">
        <v>44046.071527777778</v>
      </c>
      <c r="D13077" s="2">
        <v>44046.1</v>
      </c>
      <c r="E13077" t="s">
        <v>3039</v>
      </c>
    </row>
    <row r="13078" spans="1:5" x14ac:dyDescent="0.2">
      <c r="A13078" t="s">
        <v>7511</v>
      </c>
      <c r="B13078" t="s">
        <v>7512</v>
      </c>
      <c r="C13078" s="2">
        <v>44046.071527777778</v>
      </c>
      <c r="D13078" s="2">
        <v>44046.1</v>
      </c>
      <c r="E13078" t="s">
        <v>3040</v>
      </c>
    </row>
    <row r="13079" spans="1:5" x14ac:dyDescent="0.2">
      <c r="A13079" t="s">
        <v>7511</v>
      </c>
      <c r="B13079" t="s">
        <v>7512</v>
      </c>
      <c r="C13079" s="2">
        <v>44046.071527777778</v>
      </c>
      <c r="D13079" s="2">
        <v>44046.1</v>
      </c>
      <c r="E13079" t="s">
        <v>8299</v>
      </c>
    </row>
    <row r="13080" spans="1:5" x14ac:dyDescent="0.2">
      <c r="A13080" t="s">
        <v>7511</v>
      </c>
      <c r="B13080" t="s">
        <v>7512</v>
      </c>
      <c r="C13080" s="2">
        <v>44046.071527777778</v>
      </c>
      <c r="D13080" s="2">
        <v>44046.1</v>
      </c>
      <c r="E13080" t="s">
        <v>8300</v>
      </c>
    </row>
    <row r="13081" spans="1:5" x14ac:dyDescent="0.2">
      <c r="A13081" t="s">
        <v>7511</v>
      </c>
      <c r="B13081" t="s">
        <v>7512</v>
      </c>
      <c r="C13081" s="2">
        <v>44046.071527777778</v>
      </c>
      <c r="D13081" s="2">
        <v>44046.1</v>
      </c>
      <c r="E13081" t="s">
        <v>6564</v>
      </c>
    </row>
    <row r="13082" spans="1:5" x14ac:dyDescent="0.2">
      <c r="A13082" t="s">
        <v>7511</v>
      </c>
      <c r="B13082" t="s">
        <v>7512</v>
      </c>
      <c r="C13082" s="2">
        <v>44046.071527777778</v>
      </c>
      <c r="D13082" s="2">
        <v>44046.1</v>
      </c>
      <c r="E13082" t="s">
        <v>3041</v>
      </c>
    </row>
    <row r="13083" spans="1:5" x14ac:dyDescent="0.2">
      <c r="A13083" t="s">
        <v>7511</v>
      </c>
      <c r="B13083" t="s">
        <v>7512</v>
      </c>
      <c r="C13083" s="2">
        <v>44046.071527777778</v>
      </c>
      <c r="D13083" s="2">
        <v>44046.1</v>
      </c>
      <c r="E13083" t="s">
        <v>6567</v>
      </c>
    </row>
    <row r="13084" spans="1:5" x14ac:dyDescent="0.2">
      <c r="A13084" t="s">
        <v>7511</v>
      </c>
      <c r="B13084" t="s">
        <v>7512</v>
      </c>
      <c r="C13084" s="2">
        <v>44046.071527777778</v>
      </c>
      <c r="D13084" s="2">
        <v>44046.1</v>
      </c>
      <c r="E13084" t="s">
        <v>3044</v>
      </c>
    </row>
    <row r="13085" spans="1:5" x14ac:dyDescent="0.2">
      <c r="A13085" t="s">
        <v>7511</v>
      </c>
      <c r="B13085" t="s">
        <v>7512</v>
      </c>
      <c r="C13085" s="2">
        <v>44046.071527777778</v>
      </c>
      <c r="D13085" s="2">
        <v>44046.1</v>
      </c>
      <c r="E13085" t="s">
        <v>8301</v>
      </c>
    </row>
    <row r="13086" spans="1:5" x14ac:dyDescent="0.2">
      <c r="A13086" t="s">
        <v>7511</v>
      </c>
      <c r="B13086" t="s">
        <v>7512</v>
      </c>
      <c r="C13086" s="2">
        <v>44046.071527777778</v>
      </c>
      <c r="D13086" s="2">
        <v>44046.1</v>
      </c>
      <c r="E13086" t="s">
        <v>6570</v>
      </c>
    </row>
    <row r="13087" spans="1:5" x14ac:dyDescent="0.2">
      <c r="A13087" t="s">
        <v>7511</v>
      </c>
      <c r="B13087" t="s">
        <v>7512</v>
      </c>
      <c r="C13087" s="2">
        <v>44046.071527777778</v>
      </c>
      <c r="D13087" s="2">
        <v>44046.1</v>
      </c>
      <c r="E13087" t="s">
        <v>3047</v>
      </c>
    </row>
    <row r="13088" spans="1:5" x14ac:dyDescent="0.2">
      <c r="A13088" t="s">
        <v>7511</v>
      </c>
      <c r="B13088" t="s">
        <v>7512</v>
      </c>
      <c r="C13088" s="2">
        <v>44046.071527777778</v>
      </c>
      <c r="D13088" s="2">
        <v>44046.1</v>
      </c>
      <c r="E13088" t="s">
        <v>8302</v>
      </c>
    </row>
    <row r="13089" spans="1:5" x14ac:dyDescent="0.2">
      <c r="A13089" t="s">
        <v>7511</v>
      </c>
      <c r="B13089" t="s">
        <v>7512</v>
      </c>
      <c r="C13089" s="2">
        <v>44046.071527777778</v>
      </c>
      <c r="D13089" s="2">
        <v>44046.1</v>
      </c>
      <c r="E13089" t="s">
        <v>3050</v>
      </c>
    </row>
    <row r="13090" spans="1:5" x14ac:dyDescent="0.2">
      <c r="A13090" t="s">
        <v>7511</v>
      </c>
      <c r="B13090" t="s">
        <v>7512</v>
      </c>
      <c r="C13090" s="2">
        <v>44046.071527777778</v>
      </c>
      <c r="D13090" s="2">
        <v>44046.1</v>
      </c>
      <c r="E13090" t="s">
        <v>3051</v>
      </c>
    </row>
    <row r="13091" spans="1:5" x14ac:dyDescent="0.2">
      <c r="A13091" t="s">
        <v>7511</v>
      </c>
      <c r="B13091" t="s">
        <v>7512</v>
      </c>
      <c r="C13091" s="2">
        <v>44046.071527777778</v>
      </c>
      <c r="D13091" s="2">
        <v>44046.1</v>
      </c>
      <c r="E13091" t="s">
        <v>6571</v>
      </c>
    </row>
    <row r="13092" spans="1:5" x14ac:dyDescent="0.2">
      <c r="A13092" t="s">
        <v>7511</v>
      </c>
      <c r="B13092" t="s">
        <v>7512</v>
      </c>
      <c r="C13092" s="2">
        <v>44046.071527777778</v>
      </c>
      <c r="D13092" s="2">
        <v>44046.1</v>
      </c>
      <c r="E13092" t="s">
        <v>8303</v>
      </c>
    </row>
    <row r="13093" spans="1:5" x14ac:dyDescent="0.2">
      <c r="A13093" t="s">
        <v>7511</v>
      </c>
      <c r="B13093" t="s">
        <v>7512</v>
      </c>
      <c r="C13093" s="2">
        <v>44046.071527777778</v>
      </c>
      <c r="D13093" s="2">
        <v>44046.1</v>
      </c>
      <c r="E13093" t="s">
        <v>3055</v>
      </c>
    </row>
    <row r="13094" spans="1:5" x14ac:dyDescent="0.2">
      <c r="A13094" t="s">
        <v>7511</v>
      </c>
      <c r="B13094" t="s">
        <v>7512</v>
      </c>
      <c r="C13094" s="2">
        <v>44046.071527777778</v>
      </c>
      <c r="D13094" s="2">
        <v>44046.1</v>
      </c>
      <c r="E13094" t="s">
        <v>8304</v>
      </c>
    </row>
    <row r="13095" spans="1:5" x14ac:dyDescent="0.2">
      <c r="A13095" t="s">
        <v>7511</v>
      </c>
      <c r="B13095" t="s">
        <v>7512</v>
      </c>
      <c r="C13095" s="2">
        <v>44046.071527777778</v>
      </c>
      <c r="D13095" s="2">
        <v>44046.1</v>
      </c>
      <c r="E13095" t="s">
        <v>3057</v>
      </c>
    </row>
    <row r="13096" spans="1:5" x14ac:dyDescent="0.2">
      <c r="A13096" t="s">
        <v>7511</v>
      </c>
      <c r="B13096" t="s">
        <v>7512</v>
      </c>
      <c r="C13096" s="2">
        <v>44046.071527777778</v>
      </c>
      <c r="D13096" s="2">
        <v>44046.1</v>
      </c>
      <c r="E13096" t="s">
        <v>8305</v>
      </c>
    </row>
    <row r="13097" spans="1:5" x14ac:dyDescent="0.2">
      <c r="A13097" t="s">
        <v>7511</v>
      </c>
      <c r="B13097" t="s">
        <v>7512</v>
      </c>
      <c r="C13097" s="2">
        <v>44046.071527777778</v>
      </c>
      <c r="D13097" s="2">
        <v>44046.1</v>
      </c>
      <c r="E13097" t="s">
        <v>8306</v>
      </c>
    </row>
    <row r="13098" spans="1:5" x14ac:dyDescent="0.2">
      <c r="A13098" t="s">
        <v>7511</v>
      </c>
      <c r="B13098" t="s">
        <v>7512</v>
      </c>
      <c r="C13098" s="2">
        <v>44046.071527777778</v>
      </c>
      <c r="D13098" s="2">
        <v>44046.1</v>
      </c>
      <c r="E13098" t="s">
        <v>8307</v>
      </c>
    </row>
    <row r="13099" spans="1:5" x14ac:dyDescent="0.2">
      <c r="A13099" t="s">
        <v>7511</v>
      </c>
      <c r="B13099" t="s">
        <v>7512</v>
      </c>
      <c r="C13099" s="2">
        <v>44046.071527777778</v>
      </c>
      <c r="D13099" s="2">
        <v>44046.1</v>
      </c>
      <c r="E13099" t="s">
        <v>6573</v>
      </c>
    </row>
    <row r="13100" spans="1:5" x14ac:dyDescent="0.2">
      <c r="A13100" t="s">
        <v>7511</v>
      </c>
      <c r="B13100" t="s">
        <v>7512</v>
      </c>
      <c r="C13100" s="2">
        <v>44046.071527777778</v>
      </c>
      <c r="D13100" s="2">
        <v>44046.1</v>
      </c>
      <c r="E13100" t="s">
        <v>6574</v>
      </c>
    </row>
    <row r="13101" spans="1:5" x14ac:dyDescent="0.2">
      <c r="A13101" t="s">
        <v>7511</v>
      </c>
      <c r="B13101" t="s">
        <v>7512</v>
      </c>
      <c r="C13101" s="2">
        <v>44046.071527777778</v>
      </c>
      <c r="D13101" s="2">
        <v>44046.1</v>
      </c>
      <c r="E13101" t="s">
        <v>6575</v>
      </c>
    </row>
    <row r="13102" spans="1:5" x14ac:dyDescent="0.2">
      <c r="A13102" t="s">
        <v>7511</v>
      </c>
      <c r="B13102" t="s">
        <v>7512</v>
      </c>
      <c r="C13102" s="2">
        <v>44046.071527777778</v>
      </c>
      <c r="D13102" s="2">
        <v>44046.1</v>
      </c>
      <c r="E13102" t="s">
        <v>3059</v>
      </c>
    </row>
    <row r="13103" spans="1:5" x14ac:dyDescent="0.2">
      <c r="A13103" t="s">
        <v>7511</v>
      </c>
      <c r="B13103" t="s">
        <v>7512</v>
      </c>
      <c r="C13103" s="2">
        <v>44046.071527777778</v>
      </c>
      <c r="D13103" s="2">
        <v>44046.1</v>
      </c>
      <c r="E13103" t="s">
        <v>8308</v>
      </c>
    </row>
    <row r="13104" spans="1:5" x14ac:dyDescent="0.2">
      <c r="A13104" t="s">
        <v>7511</v>
      </c>
      <c r="B13104" t="s">
        <v>7512</v>
      </c>
      <c r="C13104" s="2">
        <v>44046.071527777778</v>
      </c>
      <c r="D13104" s="2">
        <v>44046.1</v>
      </c>
      <c r="E13104" t="s">
        <v>3062</v>
      </c>
    </row>
    <row r="13105" spans="1:5" x14ac:dyDescent="0.2">
      <c r="A13105" t="s">
        <v>7511</v>
      </c>
      <c r="B13105" t="s">
        <v>7512</v>
      </c>
      <c r="C13105" s="2">
        <v>44046.071527777778</v>
      </c>
      <c r="D13105" s="2">
        <v>44046.1</v>
      </c>
      <c r="E13105" t="s">
        <v>3064</v>
      </c>
    </row>
    <row r="13106" spans="1:5" x14ac:dyDescent="0.2">
      <c r="A13106" t="s">
        <v>7511</v>
      </c>
      <c r="B13106" t="s">
        <v>7512</v>
      </c>
      <c r="C13106" s="2">
        <v>44046.071527777778</v>
      </c>
      <c r="D13106" s="2">
        <v>44046.1</v>
      </c>
      <c r="E13106" t="s">
        <v>6579</v>
      </c>
    </row>
    <row r="13107" spans="1:5" x14ac:dyDescent="0.2">
      <c r="A13107" t="s">
        <v>7511</v>
      </c>
      <c r="B13107" t="s">
        <v>7512</v>
      </c>
      <c r="C13107" s="2">
        <v>44046.071527777778</v>
      </c>
      <c r="D13107" s="2">
        <v>44046.1</v>
      </c>
      <c r="E13107" t="s">
        <v>6581</v>
      </c>
    </row>
    <row r="13108" spans="1:5" x14ac:dyDescent="0.2">
      <c r="A13108" t="s">
        <v>7511</v>
      </c>
      <c r="B13108" t="s">
        <v>7512</v>
      </c>
      <c r="C13108" s="2">
        <v>44046.071527777778</v>
      </c>
      <c r="D13108" s="2">
        <v>44046.1</v>
      </c>
      <c r="E13108" t="s">
        <v>3066</v>
      </c>
    </row>
    <row r="13109" spans="1:5" x14ac:dyDescent="0.2">
      <c r="A13109" t="s">
        <v>7511</v>
      </c>
      <c r="B13109" t="s">
        <v>7512</v>
      </c>
      <c r="C13109" s="2">
        <v>44046.071527777778</v>
      </c>
      <c r="D13109" s="2">
        <v>44046.1</v>
      </c>
      <c r="E13109" t="s">
        <v>6585</v>
      </c>
    </row>
    <row r="13110" spans="1:5" x14ac:dyDescent="0.2">
      <c r="A13110" t="s">
        <v>7511</v>
      </c>
      <c r="B13110" t="s">
        <v>7512</v>
      </c>
      <c r="C13110" s="2">
        <v>44046.071527777778</v>
      </c>
      <c r="D13110" s="2">
        <v>44046.1</v>
      </c>
      <c r="E13110" t="s">
        <v>6586</v>
      </c>
    </row>
    <row r="13111" spans="1:5" x14ac:dyDescent="0.2">
      <c r="A13111" t="s">
        <v>7511</v>
      </c>
      <c r="B13111" t="s">
        <v>7512</v>
      </c>
      <c r="C13111" s="2">
        <v>44046.071527777778</v>
      </c>
      <c r="D13111" s="2">
        <v>44046.1</v>
      </c>
      <c r="E13111" t="s">
        <v>3070</v>
      </c>
    </row>
    <row r="13112" spans="1:5" x14ac:dyDescent="0.2">
      <c r="A13112" t="s">
        <v>7511</v>
      </c>
      <c r="B13112" t="s">
        <v>7512</v>
      </c>
      <c r="C13112" s="2">
        <v>44046.071527777778</v>
      </c>
      <c r="D13112" s="2">
        <v>44046.1</v>
      </c>
      <c r="E13112" t="s">
        <v>8309</v>
      </c>
    </row>
    <row r="13113" spans="1:5" x14ac:dyDescent="0.2">
      <c r="A13113" t="s">
        <v>7511</v>
      </c>
      <c r="B13113" t="s">
        <v>7512</v>
      </c>
      <c r="C13113" s="2">
        <v>44046.071527777778</v>
      </c>
      <c r="D13113" s="2">
        <v>44046.1</v>
      </c>
      <c r="E13113" t="s">
        <v>8310</v>
      </c>
    </row>
    <row r="13114" spans="1:5" x14ac:dyDescent="0.2">
      <c r="A13114" t="s">
        <v>7511</v>
      </c>
      <c r="B13114" t="s">
        <v>7512</v>
      </c>
      <c r="C13114" s="2">
        <v>44046.071527777778</v>
      </c>
      <c r="D13114" s="2">
        <v>44046.1</v>
      </c>
      <c r="E13114" t="s">
        <v>8311</v>
      </c>
    </row>
    <row r="13115" spans="1:5" x14ac:dyDescent="0.2">
      <c r="A13115" t="s">
        <v>7511</v>
      </c>
      <c r="B13115" t="s">
        <v>7512</v>
      </c>
      <c r="C13115" s="2">
        <v>44046.071527777778</v>
      </c>
      <c r="D13115" s="2">
        <v>44046.1</v>
      </c>
      <c r="E13115" t="s">
        <v>8312</v>
      </c>
    </row>
    <row r="13116" spans="1:5" x14ac:dyDescent="0.2">
      <c r="A13116" t="s">
        <v>7511</v>
      </c>
      <c r="B13116" t="s">
        <v>7512</v>
      </c>
      <c r="C13116" s="2">
        <v>44046.071527777778</v>
      </c>
      <c r="D13116" s="2">
        <v>44046.1</v>
      </c>
      <c r="E13116" t="s">
        <v>8313</v>
      </c>
    </row>
    <row r="13117" spans="1:5" x14ac:dyDescent="0.2">
      <c r="A13117" t="s">
        <v>7511</v>
      </c>
      <c r="B13117" t="s">
        <v>7512</v>
      </c>
      <c r="C13117" s="2">
        <v>44046.071527777778</v>
      </c>
      <c r="D13117" s="2">
        <v>44046.1</v>
      </c>
      <c r="E13117" t="s">
        <v>3079</v>
      </c>
    </row>
    <row r="13118" spans="1:5" x14ac:dyDescent="0.2">
      <c r="A13118" t="s">
        <v>7511</v>
      </c>
      <c r="B13118" t="s">
        <v>7512</v>
      </c>
      <c r="C13118" s="2">
        <v>44046.071527777778</v>
      </c>
      <c r="D13118" s="2">
        <v>44046.1</v>
      </c>
      <c r="E13118" t="s">
        <v>8314</v>
      </c>
    </row>
    <row r="13119" spans="1:5" x14ac:dyDescent="0.2">
      <c r="A13119" t="s">
        <v>7511</v>
      </c>
      <c r="B13119" t="s">
        <v>7512</v>
      </c>
      <c r="C13119" s="2">
        <v>44046.071527777778</v>
      </c>
      <c r="D13119" s="2">
        <v>44046.1</v>
      </c>
      <c r="E13119" t="s">
        <v>3080</v>
      </c>
    </row>
    <row r="13120" spans="1:5" x14ac:dyDescent="0.2">
      <c r="A13120" t="s">
        <v>7511</v>
      </c>
      <c r="B13120" t="s">
        <v>7512</v>
      </c>
      <c r="C13120" s="2">
        <v>44046.071527777778</v>
      </c>
      <c r="D13120" s="2">
        <v>44046.1</v>
      </c>
      <c r="E13120" t="s">
        <v>3081</v>
      </c>
    </row>
    <row r="13121" spans="1:5" x14ac:dyDescent="0.2">
      <c r="A13121" t="s">
        <v>7511</v>
      </c>
      <c r="B13121" t="s">
        <v>7512</v>
      </c>
      <c r="C13121" s="2">
        <v>44046.071527777778</v>
      </c>
      <c r="D13121" s="2">
        <v>44046.1</v>
      </c>
      <c r="E13121" t="s">
        <v>8315</v>
      </c>
    </row>
    <row r="13122" spans="1:5" x14ac:dyDescent="0.2">
      <c r="A13122" t="s">
        <v>7511</v>
      </c>
      <c r="B13122" t="s">
        <v>7512</v>
      </c>
      <c r="C13122" s="2">
        <v>44046.071527777778</v>
      </c>
      <c r="D13122" s="2">
        <v>44046.1</v>
      </c>
      <c r="E13122" t="s">
        <v>8316</v>
      </c>
    </row>
    <row r="13123" spans="1:5" x14ac:dyDescent="0.2">
      <c r="A13123" t="s">
        <v>7511</v>
      </c>
      <c r="B13123" t="s">
        <v>7512</v>
      </c>
      <c r="C13123" s="2">
        <v>44046.071527777778</v>
      </c>
      <c r="D13123" s="2">
        <v>44046.1</v>
      </c>
      <c r="E13123" t="s">
        <v>3082</v>
      </c>
    </row>
    <row r="13124" spans="1:5" x14ac:dyDescent="0.2">
      <c r="A13124" t="s">
        <v>7511</v>
      </c>
      <c r="B13124" t="s">
        <v>7512</v>
      </c>
      <c r="C13124" s="2">
        <v>44046.071527777778</v>
      </c>
      <c r="D13124" s="2">
        <v>44046.1</v>
      </c>
      <c r="E13124" t="s">
        <v>3087</v>
      </c>
    </row>
    <row r="13125" spans="1:5" x14ac:dyDescent="0.2">
      <c r="A13125" t="s">
        <v>7511</v>
      </c>
      <c r="B13125" t="s">
        <v>7512</v>
      </c>
      <c r="C13125" s="2">
        <v>44046.071527777778</v>
      </c>
      <c r="D13125" s="2">
        <v>44046.1</v>
      </c>
      <c r="E13125" t="s">
        <v>6587</v>
      </c>
    </row>
    <row r="13126" spans="1:5" x14ac:dyDescent="0.2">
      <c r="A13126" t="s">
        <v>7511</v>
      </c>
      <c r="B13126" t="s">
        <v>7512</v>
      </c>
      <c r="C13126" s="2">
        <v>44046.071527777778</v>
      </c>
      <c r="D13126" s="2">
        <v>44046.1</v>
      </c>
      <c r="E13126" t="s">
        <v>6588</v>
      </c>
    </row>
    <row r="13127" spans="1:5" x14ac:dyDescent="0.2">
      <c r="A13127" t="s">
        <v>7511</v>
      </c>
      <c r="B13127" t="s">
        <v>7512</v>
      </c>
      <c r="C13127" s="2">
        <v>44046.071527777778</v>
      </c>
      <c r="D13127" s="2">
        <v>44046.1</v>
      </c>
      <c r="E13127" t="s">
        <v>6590</v>
      </c>
    </row>
    <row r="13128" spans="1:5" x14ac:dyDescent="0.2">
      <c r="A13128" t="s">
        <v>7511</v>
      </c>
      <c r="B13128" t="s">
        <v>7512</v>
      </c>
      <c r="C13128" s="2">
        <v>44046.071527777778</v>
      </c>
      <c r="D13128" s="2">
        <v>44046.1</v>
      </c>
      <c r="E13128" t="s">
        <v>8317</v>
      </c>
    </row>
    <row r="13129" spans="1:5" x14ac:dyDescent="0.2">
      <c r="A13129" t="s">
        <v>7511</v>
      </c>
      <c r="B13129" t="s">
        <v>7512</v>
      </c>
      <c r="C13129" s="2">
        <v>44046.071527777778</v>
      </c>
      <c r="D13129" s="2">
        <v>44046.1</v>
      </c>
      <c r="E13129" t="s">
        <v>3091</v>
      </c>
    </row>
    <row r="13130" spans="1:5" x14ac:dyDescent="0.2">
      <c r="A13130" t="s">
        <v>7511</v>
      </c>
      <c r="B13130" t="s">
        <v>7512</v>
      </c>
      <c r="C13130" s="2">
        <v>44046.071527777778</v>
      </c>
      <c r="D13130" s="2">
        <v>44046.1</v>
      </c>
      <c r="E13130" t="s">
        <v>8318</v>
      </c>
    </row>
    <row r="13131" spans="1:5" x14ac:dyDescent="0.2">
      <c r="A13131" t="s">
        <v>7511</v>
      </c>
      <c r="B13131" t="s">
        <v>7512</v>
      </c>
      <c r="C13131" s="2">
        <v>44046.071527777778</v>
      </c>
      <c r="D13131" s="2">
        <v>44046.1</v>
      </c>
      <c r="E13131" t="s">
        <v>3093</v>
      </c>
    </row>
    <row r="13132" spans="1:5" x14ac:dyDescent="0.2">
      <c r="A13132" t="s">
        <v>7511</v>
      </c>
      <c r="B13132" t="s">
        <v>7512</v>
      </c>
      <c r="C13132" s="2">
        <v>44046.071527777778</v>
      </c>
      <c r="D13132" s="2">
        <v>44046.1</v>
      </c>
      <c r="E13132" t="s">
        <v>3094</v>
      </c>
    </row>
    <row r="13133" spans="1:5" x14ac:dyDescent="0.2">
      <c r="A13133" t="s">
        <v>7511</v>
      </c>
      <c r="B13133" t="s">
        <v>7512</v>
      </c>
      <c r="C13133" s="2">
        <v>44046.071527777778</v>
      </c>
      <c r="D13133" s="2">
        <v>44046.1</v>
      </c>
      <c r="E13133" t="s">
        <v>3096</v>
      </c>
    </row>
    <row r="13134" spans="1:5" x14ac:dyDescent="0.2">
      <c r="A13134" t="s">
        <v>7511</v>
      </c>
      <c r="B13134" t="s">
        <v>7512</v>
      </c>
      <c r="C13134" s="2">
        <v>44046.071527777778</v>
      </c>
      <c r="D13134" s="2">
        <v>44046.1</v>
      </c>
      <c r="E13134" t="s">
        <v>6591</v>
      </c>
    </row>
    <row r="13135" spans="1:5" x14ac:dyDescent="0.2">
      <c r="A13135" t="s">
        <v>7511</v>
      </c>
      <c r="B13135" t="s">
        <v>7512</v>
      </c>
      <c r="C13135" s="2">
        <v>44046.071527777778</v>
      </c>
      <c r="D13135" s="2">
        <v>44046.1</v>
      </c>
      <c r="E13135" t="s">
        <v>3097</v>
      </c>
    </row>
    <row r="13136" spans="1:5" x14ac:dyDescent="0.2">
      <c r="A13136" t="s">
        <v>7511</v>
      </c>
      <c r="B13136" t="s">
        <v>7512</v>
      </c>
      <c r="C13136" s="2">
        <v>44046.071527777778</v>
      </c>
      <c r="D13136" s="2">
        <v>44046.1</v>
      </c>
      <c r="E13136" t="s">
        <v>8319</v>
      </c>
    </row>
    <row r="13137" spans="1:5" x14ac:dyDescent="0.2">
      <c r="A13137" t="s">
        <v>7511</v>
      </c>
      <c r="B13137" t="s">
        <v>7512</v>
      </c>
      <c r="C13137" s="2">
        <v>44046.071527777778</v>
      </c>
      <c r="D13137" s="2">
        <v>44046.1</v>
      </c>
      <c r="E13137" t="s">
        <v>6595</v>
      </c>
    </row>
    <row r="13138" spans="1:5" x14ac:dyDescent="0.2">
      <c r="A13138" t="s">
        <v>7511</v>
      </c>
      <c r="B13138" t="s">
        <v>7512</v>
      </c>
      <c r="C13138" s="2">
        <v>44046.071527777778</v>
      </c>
      <c r="D13138" s="2">
        <v>44046.1</v>
      </c>
      <c r="E13138" t="s">
        <v>8320</v>
      </c>
    </row>
    <row r="13139" spans="1:5" x14ac:dyDescent="0.2">
      <c r="A13139" t="s">
        <v>7511</v>
      </c>
      <c r="B13139" t="s">
        <v>7512</v>
      </c>
      <c r="C13139" s="2">
        <v>44046.071527777778</v>
      </c>
      <c r="D13139" s="2">
        <v>44046.1</v>
      </c>
      <c r="E13139" t="s">
        <v>6597</v>
      </c>
    </row>
    <row r="13140" spans="1:5" x14ac:dyDescent="0.2">
      <c r="A13140" t="s">
        <v>7511</v>
      </c>
      <c r="B13140" t="s">
        <v>7512</v>
      </c>
      <c r="C13140" s="2">
        <v>44046.071527777778</v>
      </c>
      <c r="D13140" s="2">
        <v>44046.1</v>
      </c>
      <c r="E13140" t="s">
        <v>3100</v>
      </c>
    </row>
    <row r="13141" spans="1:5" x14ac:dyDescent="0.2">
      <c r="A13141" t="s">
        <v>7511</v>
      </c>
      <c r="B13141" t="s">
        <v>7512</v>
      </c>
      <c r="C13141" s="2">
        <v>44046.071527777778</v>
      </c>
      <c r="D13141" s="2">
        <v>44046.1</v>
      </c>
      <c r="E13141" t="s">
        <v>8321</v>
      </c>
    </row>
    <row r="13142" spans="1:5" x14ac:dyDescent="0.2">
      <c r="A13142" t="s">
        <v>7511</v>
      </c>
      <c r="B13142" t="s">
        <v>7512</v>
      </c>
      <c r="C13142" s="2">
        <v>44046.071527777778</v>
      </c>
      <c r="D13142" s="2">
        <v>44046.1</v>
      </c>
      <c r="E13142" t="s">
        <v>6600</v>
      </c>
    </row>
    <row r="13143" spans="1:5" x14ac:dyDescent="0.2">
      <c r="A13143" t="s">
        <v>7511</v>
      </c>
      <c r="B13143" t="s">
        <v>7512</v>
      </c>
      <c r="C13143" s="2">
        <v>44046.071527777778</v>
      </c>
      <c r="D13143" s="2">
        <v>44046.1</v>
      </c>
      <c r="E13143" t="s">
        <v>3102</v>
      </c>
    </row>
    <row r="13144" spans="1:5" x14ac:dyDescent="0.2">
      <c r="A13144" t="s">
        <v>7511</v>
      </c>
      <c r="B13144" t="s">
        <v>7512</v>
      </c>
      <c r="C13144" s="2">
        <v>44046.071527777778</v>
      </c>
      <c r="D13144" s="2">
        <v>44046.1</v>
      </c>
      <c r="E13144" t="s">
        <v>8322</v>
      </c>
    </row>
    <row r="13145" spans="1:5" x14ac:dyDescent="0.2">
      <c r="A13145" t="s">
        <v>7511</v>
      </c>
      <c r="B13145" t="s">
        <v>7512</v>
      </c>
      <c r="C13145" s="2">
        <v>44046.071527777778</v>
      </c>
      <c r="D13145" s="2">
        <v>44046.1</v>
      </c>
      <c r="E13145" t="s">
        <v>3103</v>
      </c>
    </row>
    <row r="13146" spans="1:5" x14ac:dyDescent="0.2">
      <c r="A13146" t="s">
        <v>7511</v>
      </c>
      <c r="B13146" t="s">
        <v>7512</v>
      </c>
      <c r="C13146" s="2">
        <v>44046.071527777778</v>
      </c>
      <c r="D13146" s="2">
        <v>44046.1</v>
      </c>
      <c r="E13146" t="s">
        <v>6602</v>
      </c>
    </row>
    <row r="13147" spans="1:5" x14ac:dyDescent="0.2">
      <c r="A13147" t="s">
        <v>7511</v>
      </c>
      <c r="B13147" t="s">
        <v>7512</v>
      </c>
      <c r="C13147" s="2">
        <v>44046.071527777778</v>
      </c>
      <c r="D13147" s="2">
        <v>44046.1</v>
      </c>
      <c r="E13147" t="s">
        <v>6603</v>
      </c>
    </row>
    <row r="13148" spans="1:5" x14ac:dyDescent="0.2">
      <c r="A13148" t="s">
        <v>7511</v>
      </c>
      <c r="B13148" t="s">
        <v>7512</v>
      </c>
      <c r="C13148" s="2">
        <v>44046.071527777778</v>
      </c>
      <c r="D13148" s="2">
        <v>44046.1</v>
      </c>
      <c r="E13148" t="s">
        <v>6604</v>
      </c>
    </row>
    <row r="13149" spans="1:5" x14ac:dyDescent="0.2">
      <c r="A13149" t="s">
        <v>7511</v>
      </c>
      <c r="B13149" t="s">
        <v>7512</v>
      </c>
      <c r="C13149" s="2">
        <v>44046.071527777778</v>
      </c>
      <c r="D13149" s="2">
        <v>44046.1</v>
      </c>
      <c r="E13149" t="s">
        <v>3105</v>
      </c>
    </row>
    <row r="13150" spans="1:5" x14ac:dyDescent="0.2">
      <c r="A13150" t="s">
        <v>7511</v>
      </c>
      <c r="B13150" t="s">
        <v>7512</v>
      </c>
      <c r="C13150" s="2">
        <v>44046.071527777778</v>
      </c>
      <c r="D13150" s="2">
        <v>44046.1</v>
      </c>
      <c r="E13150" t="s">
        <v>3106</v>
      </c>
    </row>
    <row r="13151" spans="1:5" x14ac:dyDescent="0.2">
      <c r="A13151" t="s">
        <v>7511</v>
      </c>
      <c r="B13151" t="s">
        <v>7512</v>
      </c>
      <c r="C13151" s="2">
        <v>44046.071527777778</v>
      </c>
      <c r="D13151" s="2">
        <v>44046.1</v>
      </c>
      <c r="E13151" t="s">
        <v>8323</v>
      </c>
    </row>
    <row r="13152" spans="1:5" x14ac:dyDescent="0.2">
      <c r="A13152" t="s">
        <v>7511</v>
      </c>
      <c r="B13152" t="s">
        <v>7512</v>
      </c>
      <c r="C13152" s="2">
        <v>44046.071527777778</v>
      </c>
      <c r="D13152" s="2">
        <v>44046.1</v>
      </c>
      <c r="E13152" t="s">
        <v>8324</v>
      </c>
    </row>
    <row r="13153" spans="1:5" x14ac:dyDescent="0.2">
      <c r="A13153" t="s">
        <v>7511</v>
      </c>
      <c r="B13153" t="s">
        <v>7512</v>
      </c>
      <c r="C13153" s="2">
        <v>44046.071527777778</v>
      </c>
      <c r="D13153" s="2">
        <v>44046.1</v>
      </c>
      <c r="E13153" t="s">
        <v>6607</v>
      </c>
    </row>
    <row r="13154" spans="1:5" x14ac:dyDescent="0.2">
      <c r="A13154" t="s">
        <v>7511</v>
      </c>
      <c r="B13154" t="s">
        <v>7512</v>
      </c>
      <c r="C13154" s="2">
        <v>44046.071527777778</v>
      </c>
      <c r="D13154" s="2">
        <v>44046.1</v>
      </c>
      <c r="E13154" t="s">
        <v>6608</v>
      </c>
    </row>
    <row r="13155" spans="1:5" x14ac:dyDescent="0.2">
      <c r="A13155" t="s">
        <v>7511</v>
      </c>
      <c r="B13155" t="s">
        <v>7512</v>
      </c>
      <c r="C13155" s="2">
        <v>44046.071527777778</v>
      </c>
      <c r="D13155" s="2">
        <v>44046.1</v>
      </c>
      <c r="E13155" t="s">
        <v>8325</v>
      </c>
    </row>
    <row r="13156" spans="1:5" x14ac:dyDescent="0.2">
      <c r="A13156" t="s">
        <v>7511</v>
      </c>
      <c r="B13156" t="s">
        <v>7512</v>
      </c>
      <c r="C13156" s="2">
        <v>44046.071527777778</v>
      </c>
      <c r="D13156" s="2">
        <v>44046.1</v>
      </c>
      <c r="E13156" t="s">
        <v>3110</v>
      </c>
    </row>
    <row r="13157" spans="1:5" x14ac:dyDescent="0.2">
      <c r="A13157" t="s">
        <v>7511</v>
      </c>
      <c r="B13157" t="s">
        <v>7512</v>
      </c>
      <c r="C13157" s="2">
        <v>44046.071527777778</v>
      </c>
      <c r="D13157" s="2">
        <v>44046.1</v>
      </c>
      <c r="E13157" t="s">
        <v>8326</v>
      </c>
    </row>
    <row r="13158" spans="1:5" x14ac:dyDescent="0.2">
      <c r="A13158" t="s">
        <v>7511</v>
      </c>
      <c r="B13158" t="s">
        <v>7512</v>
      </c>
      <c r="C13158" s="2">
        <v>44046.071527777778</v>
      </c>
      <c r="D13158" s="2">
        <v>44046.1</v>
      </c>
      <c r="E13158" t="s">
        <v>8327</v>
      </c>
    </row>
    <row r="13159" spans="1:5" x14ac:dyDescent="0.2">
      <c r="A13159" t="s">
        <v>7511</v>
      </c>
      <c r="B13159" t="s">
        <v>7512</v>
      </c>
      <c r="C13159" s="2">
        <v>44046.071527777778</v>
      </c>
      <c r="D13159" s="2">
        <v>44046.1</v>
      </c>
      <c r="E13159" t="s">
        <v>3111</v>
      </c>
    </row>
    <row r="13160" spans="1:5" x14ac:dyDescent="0.2">
      <c r="A13160" t="s">
        <v>7511</v>
      </c>
      <c r="B13160" t="s">
        <v>7512</v>
      </c>
      <c r="C13160" s="2">
        <v>44046.071527777778</v>
      </c>
      <c r="D13160" s="2">
        <v>44046.1</v>
      </c>
      <c r="E13160" t="s">
        <v>8328</v>
      </c>
    </row>
    <row r="13161" spans="1:5" x14ac:dyDescent="0.2">
      <c r="A13161" t="s">
        <v>7511</v>
      </c>
      <c r="B13161" t="s">
        <v>7512</v>
      </c>
      <c r="C13161" s="2">
        <v>44046.071527777778</v>
      </c>
      <c r="D13161" s="2">
        <v>44046.1</v>
      </c>
      <c r="E13161" t="s">
        <v>3112</v>
      </c>
    </row>
    <row r="13162" spans="1:5" x14ac:dyDescent="0.2">
      <c r="A13162" t="s">
        <v>7511</v>
      </c>
      <c r="B13162" t="s">
        <v>7512</v>
      </c>
      <c r="C13162" s="2">
        <v>44046.071527777778</v>
      </c>
      <c r="D13162" s="2">
        <v>44046.1</v>
      </c>
      <c r="E13162" t="s">
        <v>6613</v>
      </c>
    </row>
    <row r="13163" spans="1:5" x14ac:dyDescent="0.2">
      <c r="A13163" t="s">
        <v>7511</v>
      </c>
      <c r="B13163" t="s">
        <v>7512</v>
      </c>
      <c r="C13163" s="2">
        <v>44046.071527777778</v>
      </c>
      <c r="D13163" s="2">
        <v>44046.1</v>
      </c>
      <c r="E13163" t="s">
        <v>3114</v>
      </c>
    </row>
    <row r="13164" spans="1:5" x14ac:dyDescent="0.2">
      <c r="A13164" t="s">
        <v>7511</v>
      </c>
      <c r="B13164" t="s">
        <v>7512</v>
      </c>
      <c r="C13164" s="2">
        <v>44046.071527777778</v>
      </c>
      <c r="D13164" s="2">
        <v>44046.1</v>
      </c>
      <c r="E13164" t="s">
        <v>6614</v>
      </c>
    </row>
    <row r="13165" spans="1:5" x14ac:dyDescent="0.2">
      <c r="A13165" t="s">
        <v>7511</v>
      </c>
      <c r="B13165" t="s">
        <v>7512</v>
      </c>
      <c r="C13165" s="2">
        <v>44046.071527777778</v>
      </c>
      <c r="D13165" s="2">
        <v>44046.1</v>
      </c>
      <c r="E13165" t="s">
        <v>3115</v>
      </c>
    </row>
    <row r="13166" spans="1:5" x14ac:dyDescent="0.2">
      <c r="A13166" t="s">
        <v>7511</v>
      </c>
      <c r="B13166" t="s">
        <v>7512</v>
      </c>
      <c r="C13166" s="2">
        <v>44046.071527777778</v>
      </c>
      <c r="D13166" s="2">
        <v>44046.1</v>
      </c>
      <c r="E13166" t="s">
        <v>3117</v>
      </c>
    </row>
    <row r="13167" spans="1:5" x14ac:dyDescent="0.2">
      <c r="A13167" t="s">
        <v>7511</v>
      </c>
      <c r="B13167" t="s">
        <v>7512</v>
      </c>
      <c r="C13167" s="2">
        <v>44046.071527777778</v>
      </c>
      <c r="D13167" s="2">
        <v>44046.1</v>
      </c>
      <c r="E13167" t="s">
        <v>6617</v>
      </c>
    </row>
    <row r="13168" spans="1:5" x14ac:dyDescent="0.2">
      <c r="A13168" t="s">
        <v>7511</v>
      </c>
      <c r="B13168" t="s">
        <v>7512</v>
      </c>
      <c r="C13168" s="2">
        <v>44046.071527777778</v>
      </c>
      <c r="D13168" s="2">
        <v>44046.1</v>
      </c>
      <c r="E13168" t="s">
        <v>8329</v>
      </c>
    </row>
    <row r="13169" spans="1:5" x14ac:dyDescent="0.2">
      <c r="A13169" t="s">
        <v>7511</v>
      </c>
      <c r="B13169" t="s">
        <v>7512</v>
      </c>
      <c r="C13169" s="2">
        <v>44046.071527777778</v>
      </c>
      <c r="D13169" s="2">
        <v>44046.1</v>
      </c>
      <c r="E13169" t="s">
        <v>6618</v>
      </c>
    </row>
    <row r="13170" spans="1:5" x14ac:dyDescent="0.2">
      <c r="A13170" t="s">
        <v>7511</v>
      </c>
      <c r="B13170" t="s">
        <v>7512</v>
      </c>
      <c r="C13170" s="2">
        <v>44046.071527777778</v>
      </c>
      <c r="D13170" s="2">
        <v>44046.1</v>
      </c>
      <c r="E13170" t="s">
        <v>3119</v>
      </c>
    </row>
    <row r="13171" spans="1:5" x14ac:dyDescent="0.2">
      <c r="A13171" t="s">
        <v>7511</v>
      </c>
      <c r="B13171" t="s">
        <v>7512</v>
      </c>
      <c r="C13171" s="2">
        <v>44046.071527777778</v>
      </c>
      <c r="D13171" s="2">
        <v>44046.1</v>
      </c>
      <c r="E13171" t="s">
        <v>6620</v>
      </c>
    </row>
    <row r="13172" spans="1:5" x14ac:dyDescent="0.2">
      <c r="A13172" t="s">
        <v>7511</v>
      </c>
      <c r="B13172" t="s">
        <v>7512</v>
      </c>
      <c r="C13172" s="2">
        <v>44046.071527777778</v>
      </c>
      <c r="D13172" s="2">
        <v>44046.1</v>
      </c>
      <c r="E13172" t="s">
        <v>8330</v>
      </c>
    </row>
    <row r="13173" spans="1:5" x14ac:dyDescent="0.2">
      <c r="A13173" t="s">
        <v>7511</v>
      </c>
      <c r="B13173" t="s">
        <v>7512</v>
      </c>
      <c r="C13173" s="2">
        <v>44046.071527777778</v>
      </c>
      <c r="D13173" s="2">
        <v>44046.1</v>
      </c>
      <c r="E13173" t="s">
        <v>3122</v>
      </c>
    </row>
    <row r="13174" spans="1:5" x14ac:dyDescent="0.2">
      <c r="A13174" t="s">
        <v>7511</v>
      </c>
      <c r="B13174" t="s">
        <v>7512</v>
      </c>
      <c r="C13174" s="2">
        <v>44046.071527777778</v>
      </c>
      <c r="D13174" s="2">
        <v>44046.1</v>
      </c>
      <c r="E13174" t="s">
        <v>6621</v>
      </c>
    </row>
    <row r="13175" spans="1:5" x14ac:dyDescent="0.2">
      <c r="A13175" t="s">
        <v>7511</v>
      </c>
      <c r="B13175" t="s">
        <v>7512</v>
      </c>
      <c r="C13175" s="2">
        <v>44046.071527777778</v>
      </c>
      <c r="D13175" s="2">
        <v>44046.1</v>
      </c>
      <c r="E13175" t="s">
        <v>6622</v>
      </c>
    </row>
    <row r="13176" spans="1:5" x14ac:dyDescent="0.2">
      <c r="A13176" t="s">
        <v>7511</v>
      </c>
      <c r="B13176" t="s">
        <v>7512</v>
      </c>
      <c r="C13176" s="2">
        <v>44046.071527777778</v>
      </c>
      <c r="D13176" s="2">
        <v>44046.1</v>
      </c>
      <c r="E13176" t="s">
        <v>3124</v>
      </c>
    </row>
    <row r="13177" spans="1:5" x14ac:dyDescent="0.2">
      <c r="A13177" t="s">
        <v>7511</v>
      </c>
      <c r="B13177" t="s">
        <v>7512</v>
      </c>
      <c r="C13177" s="2">
        <v>44046.071527777778</v>
      </c>
      <c r="D13177" s="2">
        <v>44046.1</v>
      </c>
      <c r="E13177" t="s">
        <v>3125</v>
      </c>
    </row>
    <row r="13178" spans="1:5" x14ac:dyDescent="0.2">
      <c r="A13178" t="s">
        <v>7511</v>
      </c>
      <c r="B13178" t="s">
        <v>7512</v>
      </c>
      <c r="C13178" s="2">
        <v>44046.071527777778</v>
      </c>
      <c r="D13178" s="2">
        <v>44046.1</v>
      </c>
      <c r="E13178" t="s">
        <v>3127</v>
      </c>
    </row>
    <row r="13179" spans="1:5" x14ac:dyDescent="0.2">
      <c r="A13179" t="s">
        <v>7511</v>
      </c>
      <c r="B13179" t="s">
        <v>7512</v>
      </c>
      <c r="C13179" s="2">
        <v>44046.071527777778</v>
      </c>
      <c r="D13179" s="2">
        <v>44046.1</v>
      </c>
      <c r="E13179" t="s">
        <v>6625</v>
      </c>
    </row>
    <row r="13180" spans="1:5" x14ac:dyDescent="0.2">
      <c r="A13180" t="s">
        <v>7511</v>
      </c>
      <c r="B13180" t="s">
        <v>7512</v>
      </c>
      <c r="C13180" s="2">
        <v>44046.071527777778</v>
      </c>
      <c r="D13180" s="2">
        <v>44046.1</v>
      </c>
      <c r="E13180" t="s">
        <v>6626</v>
      </c>
    </row>
    <row r="13181" spans="1:5" x14ac:dyDescent="0.2">
      <c r="A13181" t="s">
        <v>7511</v>
      </c>
      <c r="B13181" t="s">
        <v>7512</v>
      </c>
      <c r="C13181" s="2">
        <v>44046.071527777778</v>
      </c>
      <c r="D13181" s="2">
        <v>44046.1</v>
      </c>
      <c r="E13181" t="s">
        <v>3129</v>
      </c>
    </row>
    <row r="13182" spans="1:5" x14ac:dyDescent="0.2">
      <c r="A13182" t="s">
        <v>7511</v>
      </c>
      <c r="B13182" t="s">
        <v>7512</v>
      </c>
      <c r="C13182" s="2">
        <v>44046.071527777778</v>
      </c>
      <c r="D13182" s="2">
        <v>44046.1</v>
      </c>
      <c r="E13182" t="s">
        <v>6627</v>
      </c>
    </row>
    <row r="13183" spans="1:5" x14ac:dyDescent="0.2">
      <c r="A13183" t="s">
        <v>7511</v>
      </c>
      <c r="B13183" t="s">
        <v>7512</v>
      </c>
      <c r="C13183" s="2">
        <v>44046.071527777778</v>
      </c>
      <c r="D13183" s="2">
        <v>44046.1</v>
      </c>
      <c r="E13183" t="s">
        <v>3132</v>
      </c>
    </row>
    <row r="13184" spans="1:5" x14ac:dyDescent="0.2">
      <c r="A13184" t="s">
        <v>7511</v>
      </c>
      <c r="B13184" t="s">
        <v>7512</v>
      </c>
      <c r="C13184" s="2">
        <v>44046.071527777778</v>
      </c>
      <c r="D13184" s="2">
        <v>44046.1</v>
      </c>
      <c r="E13184" t="s">
        <v>3133</v>
      </c>
    </row>
    <row r="13185" spans="1:5" x14ac:dyDescent="0.2">
      <c r="A13185" t="s">
        <v>7511</v>
      </c>
      <c r="B13185" t="s">
        <v>7512</v>
      </c>
      <c r="C13185" s="2">
        <v>44046.071527777778</v>
      </c>
      <c r="D13185" s="2">
        <v>44046.1</v>
      </c>
      <c r="E13185" t="s">
        <v>3134</v>
      </c>
    </row>
    <row r="13186" spans="1:5" x14ac:dyDescent="0.2">
      <c r="A13186" t="s">
        <v>7511</v>
      </c>
      <c r="B13186" t="s">
        <v>7512</v>
      </c>
      <c r="C13186" s="2">
        <v>44046.071527777778</v>
      </c>
      <c r="D13186" s="2">
        <v>44046.1</v>
      </c>
      <c r="E13186" t="s">
        <v>3135</v>
      </c>
    </row>
    <row r="13187" spans="1:5" x14ac:dyDescent="0.2">
      <c r="A13187" t="s">
        <v>7511</v>
      </c>
      <c r="B13187" t="s">
        <v>7512</v>
      </c>
      <c r="C13187" s="2">
        <v>44046.071527777778</v>
      </c>
      <c r="D13187" s="2">
        <v>44046.1</v>
      </c>
      <c r="E13187" t="s">
        <v>3136</v>
      </c>
    </row>
    <row r="13188" spans="1:5" x14ac:dyDescent="0.2">
      <c r="A13188" t="s">
        <v>7511</v>
      </c>
      <c r="B13188" t="s">
        <v>7512</v>
      </c>
      <c r="C13188" s="2">
        <v>44046.071527777778</v>
      </c>
      <c r="D13188" s="2">
        <v>44046.1</v>
      </c>
      <c r="E13188" t="s">
        <v>8331</v>
      </c>
    </row>
    <row r="13189" spans="1:5" x14ac:dyDescent="0.2">
      <c r="A13189" t="s">
        <v>7511</v>
      </c>
      <c r="B13189" t="s">
        <v>7512</v>
      </c>
      <c r="C13189" s="2">
        <v>44046.071527777778</v>
      </c>
      <c r="D13189" s="2">
        <v>44046.1</v>
      </c>
      <c r="E13189" t="s">
        <v>6628</v>
      </c>
    </row>
    <row r="13190" spans="1:5" x14ac:dyDescent="0.2">
      <c r="A13190" t="s">
        <v>7511</v>
      </c>
      <c r="B13190" t="s">
        <v>7512</v>
      </c>
      <c r="C13190" s="2">
        <v>44046.071527777778</v>
      </c>
      <c r="D13190" s="2">
        <v>44046.1</v>
      </c>
      <c r="E13190" t="s">
        <v>6630</v>
      </c>
    </row>
    <row r="13191" spans="1:5" x14ac:dyDescent="0.2">
      <c r="A13191" t="s">
        <v>7511</v>
      </c>
      <c r="B13191" t="s">
        <v>7512</v>
      </c>
      <c r="C13191" s="2">
        <v>44046.071527777778</v>
      </c>
      <c r="D13191" s="2">
        <v>44046.1</v>
      </c>
      <c r="E13191" t="s">
        <v>6631</v>
      </c>
    </row>
    <row r="13192" spans="1:5" x14ac:dyDescent="0.2">
      <c r="A13192" t="s">
        <v>7511</v>
      </c>
      <c r="B13192" t="s">
        <v>7512</v>
      </c>
      <c r="C13192" s="2">
        <v>44046.071527777778</v>
      </c>
      <c r="D13192" s="2">
        <v>44046.1</v>
      </c>
      <c r="E13192" t="s">
        <v>3142</v>
      </c>
    </row>
    <row r="13193" spans="1:5" x14ac:dyDescent="0.2">
      <c r="A13193" t="s">
        <v>7511</v>
      </c>
      <c r="B13193" t="s">
        <v>7512</v>
      </c>
      <c r="C13193" s="2">
        <v>44046.071527777778</v>
      </c>
      <c r="D13193" s="2">
        <v>44046.1</v>
      </c>
      <c r="E13193" t="s">
        <v>8332</v>
      </c>
    </row>
    <row r="13194" spans="1:5" x14ac:dyDescent="0.2">
      <c r="A13194" t="s">
        <v>7511</v>
      </c>
      <c r="B13194" t="s">
        <v>7512</v>
      </c>
      <c r="C13194" s="2">
        <v>44046.071527777778</v>
      </c>
      <c r="D13194" s="2">
        <v>44046.1</v>
      </c>
      <c r="E13194" t="s">
        <v>8333</v>
      </c>
    </row>
    <row r="13195" spans="1:5" x14ac:dyDescent="0.2">
      <c r="A13195" t="s">
        <v>7511</v>
      </c>
      <c r="B13195" t="s">
        <v>7512</v>
      </c>
      <c r="C13195" s="2">
        <v>44046.071527777778</v>
      </c>
      <c r="D13195" s="2">
        <v>44046.1</v>
      </c>
      <c r="E13195" t="s">
        <v>6632</v>
      </c>
    </row>
    <row r="13196" spans="1:5" x14ac:dyDescent="0.2">
      <c r="A13196" t="s">
        <v>7511</v>
      </c>
      <c r="B13196" t="s">
        <v>7512</v>
      </c>
      <c r="C13196" s="2">
        <v>44046.071527777778</v>
      </c>
      <c r="D13196" s="2">
        <v>44046.1</v>
      </c>
      <c r="E13196" t="s">
        <v>6633</v>
      </c>
    </row>
    <row r="13197" spans="1:5" x14ac:dyDescent="0.2">
      <c r="A13197" t="s">
        <v>7511</v>
      </c>
      <c r="B13197" t="s">
        <v>7512</v>
      </c>
      <c r="C13197" s="2">
        <v>44046.071527777778</v>
      </c>
      <c r="D13197" s="2">
        <v>44046.1</v>
      </c>
      <c r="E13197" t="s">
        <v>3146</v>
      </c>
    </row>
    <row r="13198" spans="1:5" x14ac:dyDescent="0.2">
      <c r="A13198" t="s">
        <v>7511</v>
      </c>
      <c r="B13198" t="s">
        <v>7512</v>
      </c>
      <c r="C13198" s="2">
        <v>44046.071527777778</v>
      </c>
      <c r="D13198" s="2">
        <v>44046.1</v>
      </c>
      <c r="E13198" t="s">
        <v>3147</v>
      </c>
    </row>
    <row r="13199" spans="1:5" x14ac:dyDescent="0.2">
      <c r="A13199" t="s">
        <v>7511</v>
      </c>
      <c r="B13199" t="s">
        <v>7512</v>
      </c>
      <c r="C13199" s="2">
        <v>44046.071527777778</v>
      </c>
      <c r="D13199" s="2">
        <v>44046.1</v>
      </c>
      <c r="E13199" t="s">
        <v>8334</v>
      </c>
    </row>
    <row r="13200" spans="1:5" x14ac:dyDescent="0.2">
      <c r="A13200" t="s">
        <v>7511</v>
      </c>
      <c r="B13200" t="s">
        <v>7512</v>
      </c>
      <c r="C13200" s="2">
        <v>44046.071527777778</v>
      </c>
      <c r="D13200" s="2">
        <v>44046.1</v>
      </c>
      <c r="E13200" t="s">
        <v>8335</v>
      </c>
    </row>
    <row r="13201" spans="1:5" x14ac:dyDescent="0.2">
      <c r="A13201" t="s">
        <v>7511</v>
      </c>
      <c r="B13201" t="s">
        <v>7512</v>
      </c>
      <c r="C13201" s="2">
        <v>44046.071527777778</v>
      </c>
      <c r="D13201" s="2">
        <v>44046.1</v>
      </c>
      <c r="E13201" t="s">
        <v>8336</v>
      </c>
    </row>
    <row r="13202" spans="1:5" x14ac:dyDescent="0.2">
      <c r="A13202" t="s">
        <v>7511</v>
      </c>
      <c r="B13202" t="s">
        <v>7512</v>
      </c>
      <c r="C13202" s="2">
        <v>44046.071527777778</v>
      </c>
      <c r="D13202" s="2">
        <v>44046.1</v>
      </c>
      <c r="E13202" t="s">
        <v>3155</v>
      </c>
    </row>
    <row r="13203" spans="1:5" x14ac:dyDescent="0.2">
      <c r="A13203" t="s">
        <v>7511</v>
      </c>
      <c r="B13203" t="s">
        <v>7512</v>
      </c>
      <c r="C13203" s="2">
        <v>44046.071527777778</v>
      </c>
      <c r="D13203" s="2">
        <v>44046.1</v>
      </c>
      <c r="E13203" t="s">
        <v>8337</v>
      </c>
    </row>
    <row r="13204" spans="1:5" x14ac:dyDescent="0.2">
      <c r="A13204" t="s">
        <v>7511</v>
      </c>
      <c r="B13204" t="s">
        <v>7512</v>
      </c>
      <c r="C13204" s="2">
        <v>44046.071527777778</v>
      </c>
      <c r="D13204" s="2">
        <v>44046.1</v>
      </c>
      <c r="E13204" t="s">
        <v>3157</v>
      </c>
    </row>
    <row r="13205" spans="1:5" x14ac:dyDescent="0.2">
      <c r="A13205" t="s">
        <v>7511</v>
      </c>
      <c r="B13205" t="s">
        <v>7512</v>
      </c>
      <c r="C13205" s="2">
        <v>44046.071527777778</v>
      </c>
      <c r="D13205" s="2">
        <v>44046.1</v>
      </c>
      <c r="E13205" t="s">
        <v>3158</v>
      </c>
    </row>
    <row r="13206" spans="1:5" x14ac:dyDescent="0.2">
      <c r="A13206" t="s">
        <v>7511</v>
      </c>
      <c r="B13206" t="s">
        <v>7512</v>
      </c>
      <c r="C13206" s="2">
        <v>44046.071527777778</v>
      </c>
      <c r="D13206" s="2">
        <v>44046.1</v>
      </c>
      <c r="E13206" t="s">
        <v>6637</v>
      </c>
    </row>
    <row r="13207" spans="1:5" x14ac:dyDescent="0.2">
      <c r="A13207" t="s">
        <v>7511</v>
      </c>
      <c r="B13207" t="s">
        <v>7512</v>
      </c>
      <c r="C13207" s="2">
        <v>44046.071527777778</v>
      </c>
      <c r="D13207" s="2">
        <v>44046.1</v>
      </c>
      <c r="E13207" t="s">
        <v>3159</v>
      </c>
    </row>
    <row r="13208" spans="1:5" x14ac:dyDescent="0.2">
      <c r="A13208" t="s">
        <v>7511</v>
      </c>
      <c r="B13208" t="s">
        <v>7512</v>
      </c>
      <c r="C13208" s="2">
        <v>44046.071527777778</v>
      </c>
      <c r="D13208" s="2">
        <v>44046.1</v>
      </c>
      <c r="E13208" t="s">
        <v>3160</v>
      </c>
    </row>
    <row r="13209" spans="1:5" x14ac:dyDescent="0.2">
      <c r="A13209" t="s">
        <v>7511</v>
      </c>
      <c r="B13209" t="s">
        <v>7512</v>
      </c>
      <c r="C13209" s="2">
        <v>44046.071527777778</v>
      </c>
      <c r="D13209" s="2">
        <v>44046.1</v>
      </c>
      <c r="E13209" t="s">
        <v>3161</v>
      </c>
    </row>
    <row r="13210" spans="1:5" x14ac:dyDescent="0.2">
      <c r="A13210" t="s">
        <v>7511</v>
      </c>
      <c r="B13210" t="s">
        <v>7512</v>
      </c>
      <c r="C13210" s="2">
        <v>44046.071527777778</v>
      </c>
      <c r="D13210" s="2">
        <v>44046.1</v>
      </c>
      <c r="E13210" t="s">
        <v>3162</v>
      </c>
    </row>
    <row r="13211" spans="1:5" x14ac:dyDescent="0.2">
      <c r="A13211" t="s">
        <v>7511</v>
      </c>
      <c r="B13211" t="s">
        <v>7512</v>
      </c>
      <c r="C13211" s="2">
        <v>44046.071527777778</v>
      </c>
      <c r="D13211" s="2">
        <v>44046.1</v>
      </c>
      <c r="E13211" t="s">
        <v>3163</v>
      </c>
    </row>
    <row r="13212" spans="1:5" x14ac:dyDescent="0.2">
      <c r="A13212" t="s">
        <v>7511</v>
      </c>
      <c r="B13212" t="s">
        <v>7512</v>
      </c>
      <c r="C13212" s="2">
        <v>44046.071527777778</v>
      </c>
      <c r="D13212" s="2">
        <v>44046.1</v>
      </c>
      <c r="E13212" t="s">
        <v>6640</v>
      </c>
    </row>
    <row r="13213" spans="1:5" x14ac:dyDescent="0.2">
      <c r="A13213" t="s">
        <v>7511</v>
      </c>
      <c r="B13213" t="s">
        <v>7512</v>
      </c>
      <c r="C13213" s="2">
        <v>44046.071527777778</v>
      </c>
      <c r="D13213" s="2">
        <v>44046.1</v>
      </c>
      <c r="E13213" t="s">
        <v>6642</v>
      </c>
    </row>
    <row r="13214" spans="1:5" x14ac:dyDescent="0.2">
      <c r="A13214" t="s">
        <v>7511</v>
      </c>
      <c r="B13214" t="s">
        <v>7512</v>
      </c>
      <c r="C13214" s="2">
        <v>44046.071527777778</v>
      </c>
      <c r="D13214" s="2">
        <v>44046.1</v>
      </c>
      <c r="E13214" t="s">
        <v>6643</v>
      </c>
    </row>
    <row r="13215" spans="1:5" x14ac:dyDescent="0.2">
      <c r="A13215" t="s">
        <v>7511</v>
      </c>
      <c r="B13215" t="s">
        <v>7512</v>
      </c>
      <c r="C13215" s="2">
        <v>44046.071527777778</v>
      </c>
      <c r="D13215" s="2">
        <v>44046.1</v>
      </c>
      <c r="E13215" t="s">
        <v>8338</v>
      </c>
    </row>
    <row r="13216" spans="1:5" x14ac:dyDescent="0.2">
      <c r="A13216" t="s">
        <v>7511</v>
      </c>
      <c r="B13216" t="s">
        <v>7512</v>
      </c>
      <c r="C13216" s="2">
        <v>44046.071527777778</v>
      </c>
      <c r="D13216" s="2">
        <v>44046.1</v>
      </c>
      <c r="E13216" t="s">
        <v>3165</v>
      </c>
    </row>
    <row r="13217" spans="1:5" x14ac:dyDescent="0.2">
      <c r="A13217" t="s">
        <v>7511</v>
      </c>
      <c r="B13217" t="s">
        <v>7512</v>
      </c>
      <c r="C13217" s="2">
        <v>44046.071527777778</v>
      </c>
      <c r="D13217" s="2">
        <v>44046.1</v>
      </c>
      <c r="E13217" t="s">
        <v>3166</v>
      </c>
    </row>
    <row r="13218" spans="1:5" x14ac:dyDescent="0.2">
      <c r="A13218" t="s">
        <v>7511</v>
      </c>
      <c r="B13218" t="s">
        <v>7512</v>
      </c>
      <c r="C13218" s="2">
        <v>44046.071527777778</v>
      </c>
      <c r="D13218" s="2">
        <v>44046.1</v>
      </c>
      <c r="E13218" t="s">
        <v>3167</v>
      </c>
    </row>
    <row r="13219" spans="1:5" x14ac:dyDescent="0.2">
      <c r="A13219" t="s">
        <v>7511</v>
      </c>
      <c r="B13219" t="s">
        <v>7512</v>
      </c>
      <c r="C13219" s="2">
        <v>44046.071527777778</v>
      </c>
      <c r="D13219" s="2">
        <v>44046.1</v>
      </c>
      <c r="E13219" t="s">
        <v>6644</v>
      </c>
    </row>
    <row r="13220" spans="1:5" x14ac:dyDescent="0.2">
      <c r="A13220" t="s">
        <v>7511</v>
      </c>
      <c r="B13220" t="s">
        <v>7512</v>
      </c>
      <c r="C13220" s="2">
        <v>44046.071527777778</v>
      </c>
      <c r="D13220" s="2">
        <v>44046.1</v>
      </c>
      <c r="E13220" t="s">
        <v>3169</v>
      </c>
    </row>
    <row r="13221" spans="1:5" x14ac:dyDescent="0.2">
      <c r="A13221" t="s">
        <v>7511</v>
      </c>
      <c r="B13221" t="s">
        <v>7512</v>
      </c>
      <c r="C13221" s="2">
        <v>44046.071527777778</v>
      </c>
      <c r="D13221" s="2">
        <v>44046.1</v>
      </c>
      <c r="E13221" t="s">
        <v>6646</v>
      </c>
    </row>
    <row r="13222" spans="1:5" x14ac:dyDescent="0.2">
      <c r="A13222" t="s">
        <v>7511</v>
      </c>
      <c r="B13222" t="s">
        <v>7512</v>
      </c>
      <c r="C13222" s="2">
        <v>44046.071527777778</v>
      </c>
      <c r="D13222" s="2">
        <v>44046.1</v>
      </c>
      <c r="E13222" t="s">
        <v>3171</v>
      </c>
    </row>
    <row r="13223" spans="1:5" x14ac:dyDescent="0.2">
      <c r="A13223" t="s">
        <v>7511</v>
      </c>
      <c r="B13223" t="s">
        <v>7512</v>
      </c>
      <c r="C13223" s="2">
        <v>44046.071527777778</v>
      </c>
      <c r="D13223" s="2">
        <v>44046.1</v>
      </c>
      <c r="E13223" t="s">
        <v>6647</v>
      </c>
    </row>
    <row r="13224" spans="1:5" x14ac:dyDescent="0.2">
      <c r="A13224" t="s">
        <v>7511</v>
      </c>
      <c r="B13224" t="s">
        <v>7512</v>
      </c>
      <c r="C13224" s="2">
        <v>44046.071527777778</v>
      </c>
      <c r="D13224" s="2">
        <v>44046.1</v>
      </c>
      <c r="E13224" t="s">
        <v>8339</v>
      </c>
    </row>
    <row r="13225" spans="1:5" x14ac:dyDescent="0.2">
      <c r="A13225" t="s">
        <v>7511</v>
      </c>
      <c r="B13225" t="s">
        <v>7512</v>
      </c>
      <c r="C13225" s="2">
        <v>44046.071527777778</v>
      </c>
      <c r="D13225" s="2">
        <v>44046.1</v>
      </c>
      <c r="E13225" t="s">
        <v>3174</v>
      </c>
    </row>
    <row r="13226" spans="1:5" x14ac:dyDescent="0.2">
      <c r="A13226" t="s">
        <v>7511</v>
      </c>
      <c r="B13226" t="s">
        <v>7512</v>
      </c>
      <c r="C13226" s="2">
        <v>44046.071527777778</v>
      </c>
      <c r="D13226" s="2">
        <v>44046.1</v>
      </c>
      <c r="E13226" t="s">
        <v>3175</v>
      </c>
    </row>
    <row r="13227" spans="1:5" x14ac:dyDescent="0.2">
      <c r="A13227" t="s">
        <v>7511</v>
      </c>
      <c r="B13227" t="s">
        <v>7512</v>
      </c>
      <c r="C13227" s="2">
        <v>44046.071527777778</v>
      </c>
      <c r="D13227" s="2">
        <v>44046.1</v>
      </c>
      <c r="E13227" t="s">
        <v>6648</v>
      </c>
    </row>
    <row r="13228" spans="1:5" x14ac:dyDescent="0.2">
      <c r="A13228" t="s">
        <v>7511</v>
      </c>
      <c r="B13228" t="s">
        <v>7512</v>
      </c>
      <c r="C13228" s="2">
        <v>44046.071527777778</v>
      </c>
      <c r="D13228" s="2">
        <v>44046.1</v>
      </c>
      <c r="E13228" t="s">
        <v>6649</v>
      </c>
    </row>
    <row r="13229" spans="1:5" x14ac:dyDescent="0.2">
      <c r="A13229" t="s">
        <v>7511</v>
      </c>
      <c r="B13229" t="s">
        <v>7512</v>
      </c>
      <c r="C13229" s="2">
        <v>44046.071527777778</v>
      </c>
      <c r="D13229" s="2">
        <v>44046.1</v>
      </c>
      <c r="E13229" t="s">
        <v>6652</v>
      </c>
    </row>
    <row r="13230" spans="1:5" x14ac:dyDescent="0.2">
      <c r="A13230" t="s">
        <v>7511</v>
      </c>
      <c r="B13230" t="s">
        <v>7512</v>
      </c>
      <c r="C13230" s="2">
        <v>44046.071527777778</v>
      </c>
      <c r="D13230" s="2">
        <v>44046.1</v>
      </c>
      <c r="E13230" t="s">
        <v>3182</v>
      </c>
    </row>
    <row r="13231" spans="1:5" x14ac:dyDescent="0.2">
      <c r="A13231" t="s">
        <v>7511</v>
      </c>
      <c r="B13231" t="s">
        <v>7512</v>
      </c>
      <c r="C13231" s="2">
        <v>44046.071527777778</v>
      </c>
      <c r="D13231" s="2">
        <v>44046.1</v>
      </c>
      <c r="E13231" t="s">
        <v>6653</v>
      </c>
    </row>
    <row r="13232" spans="1:5" x14ac:dyDescent="0.2">
      <c r="A13232" t="s">
        <v>7511</v>
      </c>
      <c r="B13232" t="s">
        <v>7512</v>
      </c>
      <c r="C13232" s="2">
        <v>44046.071527777778</v>
      </c>
      <c r="D13232" s="2">
        <v>44046.1</v>
      </c>
      <c r="E13232" t="s">
        <v>3183</v>
      </c>
    </row>
    <row r="13233" spans="1:5" x14ac:dyDescent="0.2">
      <c r="A13233" t="s">
        <v>7511</v>
      </c>
      <c r="B13233" t="s">
        <v>7512</v>
      </c>
      <c r="C13233" s="2">
        <v>44046.071527777778</v>
      </c>
      <c r="D13233" s="2">
        <v>44046.1</v>
      </c>
      <c r="E13233" t="s">
        <v>8340</v>
      </c>
    </row>
    <row r="13234" spans="1:5" x14ac:dyDescent="0.2">
      <c r="A13234" t="s">
        <v>7511</v>
      </c>
      <c r="B13234" t="s">
        <v>7512</v>
      </c>
      <c r="C13234" s="2">
        <v>44046.071527777778</v>
      </c>
      <c r="D13234" s="2">
        <v>44046.1</v>
      </c>
      <c r="E13234" t="s">
        <v>8341</v>
      </c>
    </row>
    <row r="13235" spans="1:5" x14ac:dyDescent="0.2">
      <c r="A13235" t="s">
        <v>7511</v>
      </c>
      <c r="B13235" t="s">
        <v>7512</v>
      </c>
      <c r="C13235" s="2">
        <v>44046.071527777778</v>
      </c>
      <c r="D13235" s="2">
        <v>44046.1</v>
      </c>
      <c r="E13235" t="s">
        <v>8342</v>
      </c>
    </row>
    <row r="13236" spans="1:5" x14ac:dyDescent="0.2">
      <c r="A13236" t="s">
        <v>7511</v>
      </c>
      <c r="B13236" t="s">
        <v>7512</v>
      </c>
      <c r="C13236" s="2">
        <v>44046.071527777778</v>
      </c>
      <c r="D13236" s="2">
        <v>44046.1</v>
      </c>
      <c r="E13236" t="s">
        <v>3184</v>
      </c>
    </row>
    <row r="13237" spans="1:5" x14ac:dyDescent="0.2">
      <c r="A13237" t="s">
        <v>7511</v>
      </c>
      <c r="B13237" t="s">
        <v>7512</v>
      </c>
      <c r="C13237" s="2">
        <v>44046.071527777778</v>
      </c>
      <c r="D13237" s="2">
        <v>44046.1</v>
      </c>
      <c r="E13237" t="s">
        <v>3185</v>
      </c>
    </row>
    <row r="13238" spans="1:5" x14ac:dyDescent="0.2">
      <c r="A13238" t="s">
        <v>7511</v>
      </c>
      <c r="B13238" t="s">
        <v>7512</v>
      </c>
      <c r="C13238" s="2">
        <v>44046.071527777778</v>
      </c>
      <c r="D13238" s="2">
        <v>44046.1</v>
      </c>
      <c r="E13238" t="s">
        <v>3188</v>
      </c>
    </row>
    <row r="13239" spans="1:5" x14ac:dyDescent="0.2">
      <c r="A13239" t="s">
        <v>7511</v>
      </c>
      <c r="B13239" t="s">
        <v>7512</v>
      </c>
      <c r="C13239" s="2">
        <v>44046.071527777778</v>
      </c>
      <c r="D13239" s="2">
        <v>44046.1</v>
      </c>
      <c r="E13239" t="s">
        <v>3189</v>
      </c>
    </row>
    <row r="13240" spans="1:5" x14ac:dyDescent="0.2">
      <c r="A13240" t="s">
        <v>7511</v>
      </c>
      <c r="B13240" t="s">
        <v>7512</v>
      </c>
      <c r="C13240" s="2">
        <v>44046.071527777778</v>
      </c>
      <c r="D13240" s="2">
        <v>44046.1</v>
      </c>
      <c r="E13240" t="s">
        <v>3192</v>
      </c>
    </row>
    <row r="13241" spans="1:5" x14ac:dyDescent="0.2">
      <c r="A13241" t="s">
        <v>7511</v>
      </c>
      <c r="B13241" t="s">
        <v>7512</v>
      </c>
      <c r="C13241" s="2">
        <v>44046.071527777778</v>
      </c>
      <c r="D13241" s="2">
        <v>44046.1</v>
      </c>
      <c r="E13241" t="s">
        <v>3193</v>
      </c>
    </row>
    <row r="13242" spans="1:5" x14ac:dyDescent="0.2">
      <c r="A13242" t="s">
        <v>7511</v>
      </c>
      <c r="B13242" t="s">
        <v>7512</v>
      </c>
      <c r="C13242" s="2">
        <v>44046.071527777778</v>
      </c>
      <c r="D13242" s="2">
        <v>44046.1</v>
      </c>
      <c r="E13242" t="s">
        <v>8343</v>
      </c>
    </row>
    <row r="13243" spans="1:5" x14ac:dyDescent="0.2">
      <c r="A13243" t="s">
        <v>7511</v>
      </c>
      <c r="B13243" t="s">
        <v>7512</v>
      </c>
      <c r="C13243" s="2">
        <v>44046.071527777778</v>
      </c>
      <c r="D13243" s="2">
        <v>44046.1</v>
      </c>
      <c r="E13243" t="s">
        <v>8344</v>
      </c>
    </row>
    <row r="13244" spans="1:5" x14ac:dyDescent="0.2">
      <c r="A13244" t="s">
        <v>7511</v>
      </c>
      <c r="B13244" t="s">
        <v>7512</v>
      </c>
      <c r="C13244" s="2">
        <v>44046.071527777778</v>
      </c>
      <c r="D13244" s="2">
        <v>44046.1</v>
      </c>
      <c r="E13244" t="s">
        <v>3196</v>
      </c>
    </row>
    <row r="13245" spans="1:5" x14ac:dyDescent="0.2">
      <c r="A13245" t="s">
        <v>7511</v>
      </c>
      <c r="B13245" t="s">
        <v>7512</v>
      </c>
      <c r="C13245" s="2">
        <v>44046.071527777778</v>
      </c>
      <c r="D13245" s="2">
        <v>44046.1</v>
      </c>
      <c r="E13245" t="s">
        <v>8345</v>
      </c>
    </row>
    <row r="13246" spans="1:5" x14ac:dyDescent="0.2">
      <c r="A13246" t="s">
        <v>7511</v>
      </c>
      <c r="B13246" t="s">
        <v>7512</v>
      </c>
      <c r="C13246" s="2">
        <v>44046.071527777778</v>
      </c>
      <c r="D13246" s="2">
        <v>44046.1</v>
      </c>
      <c r="E13246" t="s">
        <v>3197</v>
      </c>
    </row>
    <row r="13247" spans="1:5" x14ac:dyDescent="0.2">
      <c r="A13247" t="s">
        <v>7511</v>
      </c>
      <c r="B13247" t="s">
        <v>7512</v>
      </c>
      <c r="C13247" s="2">
        <v>44046.071527777778</v>
      </c>
      <c r="D13247" s="2">
        <v>44046.1</v>
      </c>
      <c r="E13247" t="s">
        <v>8346</v>
      </c>
    </row>
    <row r="13248" spans="1:5" x14ac:dyDescent="0.2">
      <c r="A13248" t="s">
        <v>7511</v>
      </c>
      <c r="B13248" t="s">
        <v>7512</v>
      </c>
      <c r="C13248" s="2">
        <v>44046.071527777778</v>
      </c>
      <c r="D13248" s="2">
        <v>44046.1</v>
      </c>
      <c r="E13248" t="s">
        <v>6656</v>
      </c>
    </row>
    <row r="13249" spans="1:5" x14ac:dyDescent="0.2">
      <c r="A13249" t="s">
        <v>7511</v>
      </c>
      <c r="B13249" t="s">
        <v>7512</v>
      </c>
      <c r="C13249" s="2">
        <v>44046.071527777778</v>
      </c>
      <c r="D13249" s="2">
        <v>44046.1</v>
      </c>
      <c r="E13249" t="s">
        <v>3202</v>
      </c>
    </row>
    <row r="13250" spans="1:5" x14ac:dyDescent="0.2">
      <c r="A13250" t="s">
        <v>7511</v>
      </c>
      <c r="B13250" t="s">
        <v>7512</v>
      </c>
      <c r="C13250" s="2">
        <v>44046.071527777778</v>
      </c>
      <c r="D13250" s="2">
        <v>44046.1</v>
      </c>
      <c r="E13250" t="s">
        <v>3204</v>
      </c>
    </row>
    <row r="13251" spans="1:5" x14ac:dyDescent="0.2">
      <c r="A13251" t="s">
        <v>7511</v>
      </c>
      <c r="B13251" t="s">
        <v>7512</v>
      </c>
      <c r="C13251" s="2">
        <v>44046.071527777778</v>
      </c>
      <c r="D13251" s="2">
        <v>44046.1</v>
      </c>
      <c r="E13251" t="s">
        <v>8347</v>
      </c>
    </row>
    <row r="13252" spans="1:5" x14ac:dyDescent="0.2">
      <c r="A13252" t="s">
        <v>7511</v>
      </c>
      <c r="B13252" t="s">
        <v>7512</v>
      </c>
      <c r="C13252" s="2">
        <v>44046.071527777778</v>
      </c>
      <c r="D13252" s="2">
        <v>44046.1</v>
      </c>
      <c r="E13252" t="s">
        <v>6657</v>
      </c>
    </row>
    <row r="13253" spans="1:5" x14ac:dyDescent="0.2">
      <c r="A13253" t="s">
        <v>7511</v>
      </c>
      <c r="B13253" t="s">
        <v>7512</v>
      </c>
      <c r="C13253" s="2">
        <v>44046.071527777778</v>
      </c>
      <c r="D13253" s="2">
        <v>44046.1</v>
      </c>
      <c r="E13253" t="s">
        <v>3206</v>
      </c>
    </row>
    <row r="13254" spans="1:5" x14ac:dyDescent="0.2">
      <c r="A13254" t="s">
        <v>7511</v>
      </c>
      <c r="B13254" t="s">
        <v>7512</v>
      </c>
      <c r="C13254" s="2">
        <v>44046.071527777778</v>
      </c>
      <c r="D13254" s="2">
        <v>44046.1</v>
      </c>
      <c r="E13254" t="s">
        <v>3207</v>
      </c>
    </row>
    <row r="13255" spans="1:5" x14ac:dyDescent="0.2">
      <c r="A13255" t="s">
        <v>7511</v>
      </c>
      <c r="B13255" t="s">
        <v>7512</v>
      </c>
      <c r="C13255" s="2">
        <v>44046.071527777778</v>
      </c>
      <c r="D13255" s="2">
        <v>44046.1</v>
      </c>
      <c r="E13255" t="s">
        <v>3209</v>
      </c>
    </row>
    <row r="13256" spans="1:5" x14ac:dyDescent="0.2">
      <c r="A13256" t="s">
        <v>7511</v>
      </c>
      <c r="B13256" t="s">
        <v>7512</v>
      </c>
      <c r="C13256" s="2">
        <v>44046.071527777778</v>
      </c>
      <c r="D13256" s="2">
        <v>44046.1</v>
      </c>
      <c r="E13256" t="s">
        <v>3210</v>
      </c>
    </row>
    <row r="13257" spans="1:5" x14ac:dyDescent="0.2">
      <c r="A13257" t="s">
        <v>7511</v>
      </c>
      <c r="B13257" t="s">
        <v>7512</v>
      </c>
      <c r="C13257" s="2">
        <v>44046.071527777778</v>
      </c>
      <c r="D13257" s="2">
        <v>44046.1</v>
      </c>
      <c r="E13257" t="s">
        <v>8348</v>
      </c>
    </row>
    <row r="13258" spans="1:5" x14ac:dyDescent="0.2">
      <c r="A13258" t="s">
        <v>7511</v>
      </c>
      <c r="B13258" t="s">
        <v>7512</v>
      </c>
      <c r="C13258" s="2">
        <v>44046.071527777778</v>
      </c>
      <c r="D13258" s="2">
        <v>44046.1</v>
      </c>
      <c r="E13258" t="s">
        <v>3212</v>
      </c>
    </row>
    <row r="13259" spans="1:5" x14ac:dyDescent="0.2">
      <c r="A13259" t="s">
        <v>7511</v>
      </c>
      <c r="B13259" t="s">
        <v>7512</v>
      </c>
      <c r="C13259" s="2">
        <v>44046.071527777778</v>
      </c>
      <c r="D13259" s="2">
        <v>44046.1</v>
      </c>
      <c r="E13259" t="s">
        <v>3213</v>
      </c>
    </row>
    <row r="13260" spans="1:5" x14ac:dyDescent="0.2">
      <c r="A13260" t="s">
        <v>7511</v>
      </c>
      <c r="B13260" t="s">
        <v>7512</v>
      </c>
      <c r="C13260" s="2">
        <v>44046.071527777778</v>
      </c>
      <c r="D13260" s="2">
        <v>44046.1</v>
      </c>
      <c r="E13260" t="s">
        <v>6658</v>
      </c>
    </row>
    <row r="13261" spans="1:5" x14ac:dyDescent="0.2">
      <c r="A13261" t="s">
        <v>7511</v>
      </c>
      <c r="B13261" t="s">
        <v>7512</v>
      </c>
      <c r="C13261" s="2">
        <v>44046.071527777778</v>
      </c>
      <c r="D13261" s="2">
        <v>44046.1</v>
      </c>
      <c r="E13261" t="s">
        <v>6659</v>
      </c>
    </row>
    <row r="13262" spans="1:5" x14ac:dyDescent="0.2">
      <c r="A13262" t="s">
        <v>7511</v>
      </c>
      <c r="B13262" t="s">
        <v>7512</v>
      </c>
      <c r="C13262" s="2">
        <v>44046.071527777778</v>
      </c>
      <c r="D13262" s="2">
        <v>44046.1</v>
      </c>
      <c r="E13262" t="s">
        <v>8349</v>
      </c>
    </row>
    <row r="13263" spans="1:5" x14ac:dyDescent="0.2">
      <c r="A13263" t="s">
        <v>7511</v>
      </c>
      <c r="B13263" t="s">
        <v>7512</v>
      </c>
      <c r="C13263" s="2">
        <v>44046.071527777778</v>
      </c>
      <c r="D13263" s="2">
        <v>44046.1</v>
      </c>
      <c r="E13263" t="s">
        <v>8350</v>
      </c>
    </row>
    <row r="13264" spans="1:5" x14ac:dyDescent="0.2">
      <c r="A13264" t="s">
        <v>7511</v>
      </c>
      <c r="B13264" t="s">
        <v>7512</v>
      </c>
      <c r="C13264" s="2">
        <v>44046.071527777778</v>
      </c>
      <c r="D13264" s="2">
        <v>44046.1</v>
      </c>
      <c r="E13264" t="s">
        <v>6660</v>
      </c>
    </row>
    <row r="13265" spans="1:5" x14ac:dyDescent="0.2">
      <c r="A13265" t="s">
        <v>7511</v>
      </c>
      <c r="B13265" t="s">
        <v>7512</v>
      </c>
      <c r="C13265" s="2">
        <v>44046.071527777778</v>
      </c>
      <c r="D13265" s="2">
        <v>44046.1</v>
      </c>
      <c r="E13265" t="s">
        <v>3221</v>
      </c>
    </row>
    <row r="13266" spans="1:5" x14ac:dyDescent="0.2">
      <c r="A13266" t="s">
        <v>7511</v>
      </c>
      <c r="B13266" t="s">
        <v>7512</v>
      </c>
      <c r="C13266" s="2">
        <v>44046.071527777778</v>
      </c>
      <c r="D13266" s="2">
        <v>44046.1</v>
      </c>
      <c r="E13266" t="s">
        <v>3228</v>
      </c>
    </row>
    <row r="13267" spans="1:5" x14ac:dyDescent="0.2">
      <c r="A13267" t="s">
        <v>7511</v>
      </c>
      <c r="B13267" t="s">
        <v>7512</v>
      </c>
      <c r="C13267" s="2">
        <v>44046.071527777778</v>
      </c>
      <c r="D13267" s="2">
        <v>44046.1</v>
      </c>
      <c r="E13267" t="s">
        <v>6662</v>
      </c>
    </row>
    <row r="13268" spans="1:5" x14ac:dyDescent="0.2">
      <c r="A13268" t="s">
        <v>7511</v>
      </c>
      <c r="B13268" t="s">
        <v>7512</v>
      </c>
      <c r="C13268" s="2">
        <v>44046.071527777778</v>
      </c>
      <c r="D13268" s="2">
        <v>44046.1</v>
      </c>
      <c r="E13268" t="s">
        <v>6663</v>
      </c>
    </row>
    <row r="13269" spans="1:5" x14ac:dyDescent="0.2">
      <c r="A13269" t="s">
        <v>7511</v>
      </c>
      <c r="B13269" t="s">
        <v>7512</v>
      </c>
      <c r="C13269" s="2">
        <v>44046.071527777778</v>
      </c>
      <c r="D13269" s="2">
        <v>44046.1</v>
      </c>
      <c r="E13269" t="s">
        <v>8351</v>
      </c>
    </row>
    <row r="13270" spans="1:5" x14ac:dyDescent="0.2">
      <c r="A13270" t="s">
        <v>7511</v>
      </c>
      <c r="B13270" t="s">
        <v>7512</v>
      </c>
      <c r="C13270" s="2">
        <v>44046.071527777778</v>
      </c>
      <c r="D13270" s="2">
        <v>44046.1</v>
      </c>
      <c r="E13270" t="s">
        <v>8352</v>
      </c>
    </row>
    <row r="13271" spans="1:5" x14ac:dyDescent="0.2">
      <c r="A13271" t="s">
        <v>7511</v>
      </c>
      <c r="B13271" t="s">
        <v>7512</v>
      </c>
      <c r="C13271" s="2">
        <v>44046.071527777778</v>
      </c>
      <c r="D13271" s="2">
        <v>44046.1</v>
      </c>
      <c r="E13271" t="s">
        <v>8353</v>
      </c>
    </row>
    <row r="13272" spans="1:5" x14ac:dyDescent="0.2">
      <c r="A13272" t="s">
        <v>7511</v>
      </c>
      <c r="B13272" t="s">
        <v>7512</v>
      </c>
      <c r="C13272" s="2">
        <v>44046.071527777778</v>
      </c>
      <c r="D13272" s="2">
        <v>44046.1</v>
      </c>
      <c r="E13272" t="s">
        <v>6664</v>
      </c>
    </row>
    <row r="13273" spans="1:5" x14ac:dyDescent="0.2">
      <c r="A13273" t="s">
        <v>7511</v>
      </c>
      <c r="B13273" t="s">
        <v>7512</v>
      </c>
      <c r="C13273" s="2">
        <v>44046.071527777778</v>
      </c>
      <c r="D13273" s="2">
        <v>44046.1</v>
      </c>
      <c r="E13273" t="s">
        <v>6665</v>
      </c>
    </row>
    <row r="13274" spans="1:5" x14ac:dyDescent="0.2">
      <c r="A13274" t="s">
        <v>7511</v>
      </c>
      <c r="B13274" t="s">
        <v>7512</v>
      </c>
      <c r="C13274" s="2">
        <v>44046.071527777778</v>
      </c>
      <c r="D13274" s="2">
        <v>44046.1</v>
      </c>
      <c r="E13274" t="s">
        <v>6666</v>
      </c>
    </row>
    <row r="13275" spans="1:5" x14ac:dyDescent="0.2">
      <c r="A13275" t="s">
        <v>7511</v>
      </c>
      <c r="B13275" t="s">
        <v>7512</v>
      </c>
      <c r="C13275" s="2">
        <v>44046.071527777778</v>
      </c>
      <c r="D13275" s="2">
        <v>44046.1</v>
      </c>
      <c r="E13275" t="s">
        <v>3233</v>
      </c>
    </row>
    <row r="13276" spans="1:5" x14ac:dyDescent="0.2">
      <c r="A13276" t="s">
        <v>7511</v>
      </c>
      <c r="B13276" t="s">
        <v>7512</v>
      </c>
      <c r="C13276" s="2">
        <v>44046.071527777778</v>
      </c>
      <c r="D13276" s="2">
        <v>44046.1</v>
      </c>
      <c r="E13276" t="s">
        <v>3234</v>
      </c>
    </row>
    <row r="13277" spans="1:5" x14ac:dyDescent="0.2">
      <c r="A13277" t="s">
        <v>7511</v>
      </c>
      <c r="B13277" t="s">
        <v>7512</v>
      </c>
      <c r="C13277" s="2">
        <v>44046.071527777778</v>
      </c>
      <c r="D13277" s="2">
        <v>44046.1</v>
      </c>
      <c r="E13277" t="s">
        <v>8354</v>
      </c>
    </row>
    <row r="13278" spans="1:5" x14ac:dyDescent="0.2">
      <c r="A13278" t="s">
        <v>7511</v>
      </c>
      <c r="B13278" t="s">
        <v>7512</v>
      </c>
      <c r="C13278" s="2">
        <v>44046.071527777778</v>
      </c>
      <c r="D13278" s="2">
        <v>44046.1</v>
      </c>
      <c r="E13278" t="s">
        <v>3240</v>
      </c>
    </row>
    <row r="13279" spans="1:5" x14ac:dyDescent="0.2">
      <c r="A13279" t="s">
        <v>7511</v>
      </c>
      <c r="B13279" t="s">
        <v>7512</v>
      </c>
      <c r="C13279" s="2">
        <v>44046.071527777778</v>
      </c>
      <c r="D13279" s="2">
        <v>44046.1</v>
      </c>
      <c r="E13279" t="s">
        <v>3241</v>
      </c>
    </row>
    <row r="13280" spans="1:5" x14ac:dyDescent="0.2">
      <c r="A13280" t="s">
        <v>7511</v>
      </c>
      <c r="B13280" t="s">
        <v>7512</v>
      </c>
      <c r="C13280" s="2">
        <v>44046.071527777778</v>
      </c>
      <c r="D13280" s="2">
        <v>44046.1</v>
      </c>
      <c r="E13280" t="s">
        <v>6672</v>
      </c>
    </row>
    <row r="13281" spans="1:5" x14ac:dyDescent="0.2">
      <c r="A13281" t="s">
        <v>7511</v>
      </c>
      <c r="B13281" t="s">
        <v>7512</v>
      </c>
      <c r="C13281" s="2">
        <v>44046.071527777778</v>
      </c>
      <c r="D13281" s="2">
        <v>44046.1</v>
      </c>
      <c r="E13281" t="s">
        <v>6673</v>
      </c>
    </row>
    <row r="13282" spans="1:5" x14ac:dyDescent="0.2">
      <c r="A13282" t="s">
        <v>7511</v>
      </c>
      <c r="B13282" t="s">
        <v>7512</v>
      </c>
      <c r="C13282" s="2">
        <v>44046.071527777778</v>
      </c>
      <c r="D13282" s="2">
        <v>44046.1</v>
      </c>
      <c r="E13282" t="s">
        <v>8355</v>
      </c>
    </row>
    <row r="13283" spans="1:5" x14ac:dyDescent="0.2">
      <c r="A13283" t="s">
        <v>7511</v>
      </c>
      <c r="B13283" t="s">
        <v>7512</v>
      </c>
      <c r="C13283" s="2">
        <v>44046.071527777778</v>
      </c>
      <c r="D13283" s="2">
        <v>44046.1</v>
      </c>
      <c r="E13283" t="s">
        <v>6676</v>
      </c>
    </row>
    <row r="13284" spans="1:5" x14ac:dyDescent="0.2">
      <c r="A13284" t="s">
        <v>7511</v>
      </c>
      <c r="B13284" t="s">
        <v>7512</v>
      </c>
      <c r="C13284" s="2">
        <v>44046.071527777778</v>
      </c>
      <c r="D13284" s="2">
        <v>44046.1</v>
      </c>
      <c r="E13284" t="s">
        <v>8356</v>
      </c>
    </row>
    <row r="13285" spans="1:5" x14ac:dyDescent="0.2">
      <c r="A13285" t="s">
        <v>7511</v>
      </c>
      <c r="B13285" t="s">
        <v>7512</v>
      </c>
      <c r="C13285" s="2">
        <v>44046.071527777778</v>
      </c>
      <c r="D13285" s="2">
        <v>44046.1</v>
      </c>
      <c r="E13285" t="s">
        <v>6677</v>
      </c>
    </row>
    <row r="13286" spans="1:5" x14ac:dyDescent="0.2">
      <c r="A13286" t="s">
        <v>7511</v>
      </c>
      <c r="B13286" t="s">
        <v>7512</v>
      </c>
      <c r="C13286" s="2">
        <v>44046.071527777778</v>
      </c>
      <c r="D13286" s="2">
        <v>44046.1</v>
      </c>
      <c r="E13286" t="s">
        <v>3242</v>
      </c>
    </row>
    <row r="13287" spans="1:5" x14ac:dyDescent="0.2">
      <c r="A13287" t="s">
        <v>7511</v>
      </c>
      <c r="B13287" t="s">
        <v>7512</v>
      </c>
      <c r="C13287" s="2">
        <v>44046.071527777778</v>
      </c>
      <c r="D13287" s="2">
        <v>44046.1</v>
      </c>
      <c r="E13287" t="s">
        <v>6678</v>
      </c>
    </row>
    <row r="13288" spans="1:5" x14ac:dyDescent="0.2">
      <c r="A13288" t="s">
        <v>7511</v>
      </c>
      <c r="B13288" t="s">
        <v>7512</v>
      </c>
      <c r="C13288" s="2">
        <v>44046.071527777778</v>
      </c>
      <c r="D13288" s="2">
        <v>44046.1</v>
      </c>
      <c r="E13288" t="s">
        <v>3243</v>
      </c>
    </row>
    <row r="13289" spans="1:5" x14ac:dyDescent="0.2">
      <c r="A13289" t="s">
        <v>7511</v>
      </c>
      <c r="B13289" t="s">
        <v>7512</v>
      </c>
      <c r="C13289" s="2">
        <v>44046.071527777778</v>
      </c>
      <c r="D13289" s="2">
        <v>44046.1</v>
      </c>
      <c r="E13289" t="s">
        <v>8357</v>
      </c>
    </row>
    <row r="13290" spans="1:5" x14ac:dyDescent="0.2">
      <c r="A13290" t="s">
        <v>7511</v>
      </c>
      <c r="B13290" t="s">
        <v>7512</v>
      </c>
      <c r="C13290" s="2">
        <v>44046.071527777778</v>
      </c>
      <c r="D13290" s="2">
        <v>44046.1</v>
      </c>
      <c r="E13290" t="s">
        <v>3247</v>
      </c>
    </row>
    <row r="13291" spans="1:5" x14ac:dyDescent="0.2">
      <c r="A13291" t="s">
        <v>7511</v>
      </c>
      <c r="B13291" t="s">
        <v>7512</v>
      </c>
      <c r="C13291" s="2">
        <v>44046.071527777778</v>
      </c>
      <c r="D13291" s="2">
        <v>44046.1</v>
      </c>
      <c r="E13291" t="s">
        <v>3249</v>
      </c>
    </row>
    <row r="13292" spans="1:5" x14ac:dyDescent="0.2">
      <c r="A13292" t="s">
        <v>7511</v>
      </c>
      <c r="B13292" t="s">
        <v>7512</v>
      </c>
      <c r="C13292" s="2">
        <v>44046.071527777778</v>
      </c>
      <c r="D13292" s="2">
        <v>44046.1</v>
      </c>
      <c r="E13292" t="s">
        <v>3250</v>
      </c>
    </row>
    <row r="13293" spans="1:5" x14ac:dyDescent="0.2">
      <c r="A13293" t="s">
        <v>7511</v>
      </c>
      <c r="B13293" t="s">
        <v>7512</v>
      </c>
      <c r="C13293" s="2">
        <v>44046.071527777778</v>
      </c>
      <c r="D13293" s="2">
        <v>44046.1</v>
      </c>
      <c r="E13293" t="s">
        <v>3252</v>
      </c>
    </row>
    <row r="13294" spans="1:5" x14ac:dyDescent="0.2">
      <c r="A13294" t="s">
        <v>7511</v>
      </c>
      <c r="B13294" t="s">
        <v>7512</v>
      </c>
      <c r="C13294" s="2">
        <v>44046.071527777778</v>
      </c>
      <c r="D13294" s="2">
        <v>44046.1</v>
      </c>
      <c r="E13294" t="s">
        <v>3254</v>
      </c>
    </row>
    <row r="13295" spans="1:5" x14ac:dyDescent="0.2">
      <c r="A13295" t="s">
        <v>7511</v>
      </c>
      <c r="B13295" t="s">
        <v>7512</v>
      </c>
      <c r="C13295" s="2">
        <v>44046.071527777778</v>
      </c>
      <c r="D13295" s="2">
        <v>44046.1</v>
      </c>
      <c r="E13295" t="s">
        <v>6680</v>
      </c>
    </row>
    <row r="13296" spans="1:5" x14ac:dyDescent="0.2">
      <c r="A13296" t="s">
        <v>7511</v>
      </c>
      <c r="B13296" t="s">
        <v>7512</v>
      </c>
      <c r="C13296" s="2">
        <v>44046.071527777778</v>
      </c>
      <c r="D13296" s="2">
        <v>44046.1</v>
      </c>
      <c r="E13296" t="s">
        <v>8358</v>
      </c>
    </row>
    <row r="13297" spans="1:5" x14ac:dyDescent="0.2">
      <c r="A13297" t="s">
        <v>7511</v>
      </c>
      <c r="B13297" t="s">
        <v>7512</v>
      </c>
      <c r="C13297" s="2">
        <v>44046.071527777778</v>
      </c>
      <c r="D13297" s="2">
        <v>44046.1</v>
      </c>
      <c r="E13297" t="s">
        <v>6681</v>
      </c>
    </row>
    <row r="13298" spans="1:5" x14ac:dyDescent="0.2">
      <c r="A13298" t="s">
        <v>7511</v>
      </c>
      <c r="B13298" t="s">
        <v>7512</v>
      </c>
      <c r="C13298" s="2">
        <v>44046.071527777778</v>
      </c>
      <c r="D13298" s="2">
        <v>44046.1</v>
      </c>
      <c r="E13298" t="s">
        <v>3256</v>
      </c>
    </row>
    <row r="13299" spans="1:5" x14ac:dyDescent="0.2">
      <c r="A13299" t="s">
        <v>7511</v>
      </c>
      <c r="B13299" t="s">
        <v>7512</v>
      </c>
      <c r="C13299" s="2">
        <v>44046.071527777778</v>
      </c>
      <c r="D13299" s="2">
        <v>44046.1</v>
      </c>
      <c r="E13299" t="s">
        <v>3259</v>
      </c>
    </row>
    <row r="13300" spans="1:5" x14ac:dyDescent="0.2">
      <c r="A13300" t="s">
        <v>7511</v>
      </c>
      <c r="B13300" t="s">
        <v>7512</v>
      </c>
      <c r="C13300" s="2">
        <v>44046.071527777778</v>
      </c>
      <c r="D13300" s="2">
        <v>44046.1</v>
      </c>
      <c r="E13300" t="s">
        <v>3260</v>
      </c>
    </row>
    <row r="13301" spans="1:5" x14ac:dyDescent="0.2">
      <c r="A13301" t="s">
        <v>7511</v>
      </c>
      <c r="B13301" t="s">
        <v>7512</v>
      </c>
      <c r="C13301" s="2">
        <v>44046.071527777778</v>
      </c>
      <c r="D13301" s="2">
        <v>44046.1</v>
      </c>
      <c r="E13301" t="s">
        <v>8359</v>
      </c>
    </row>
    <row r="13302" spans="1:5" x14ac:dyDescent="0.2">
      <c r="A13302" t="s">
        <v>7511</v>
      </c>
      <c r="B13302" t="s">
        <v>7512</v>
      </c>
      <c r="C13302" s="2">
        <v>44046.071527777778</v>
      </c>
      <c r="D13302" s="2">
        <v>44046.1</v>
      </c>
      <c r="E13302" t="s">
        <v>8360</v>
      </c>
    </row>
    <row r="13303" spans="1:5" x14ac:dyDescent="0.2">
      <c r="A13303" t="s">
        <v>7511</v>
      </c>
      <c r="B13303" t="s">
        <v>7512</v>
      </c>
      <c r="C13303" s="2">
        <v>44046.071527777778</v>
      </c>
      <c r="D13303" s="2">
        <v>44046.1</v>
      </c>
      <c r="E13303" t="s">
        <v>8361</v>
      </c>
    </row>
    <row r="13304" spans="1:5" x14ac:dyDescent="0.2">
      <c r="A13304" t="s">
        <v>7511</v>
      </c>
      <c r="B13304" t="s">
        <v>7512</v>
      </c>
      <c r="C13304" s="2">
        <v>44046.071527777778</v>
      </c>
      <c r="D13304" s="2">
        <v>44046.1</v>
      </c>
      <c r="E13304" t="s">
        <v>3262</v>
      </c>
    </row>
    <row r="13305" spans="1:5" x14ac:dyDescent="0.2">
      <c r="A13305" t="s">
        <v>7511</v>
      </c>
      <c r="B13305" t="s">
        <v>7512</v>
      </c>
      <c r="C13305" s="2">
        <v>44046.071527777778</v>
      </c>
      <c r="D13305" s="2">
        <v>44046.1</v>
      </c>
      <c r="E13305" t="s">
        <v>3264</v>
      </c>
    </row>
    <row r="13306" spans="1:5" x14ac:dyDescent="0.2">
      <c r="A13306" t="s">
        <v>7511</v>
      </c>
      <c r="B13306" t="s">
        <v>7512</v>
      </c>
      <c r="C13306" s="2">
        <v>44046.071527777778</v>
      </c>
      <c r="D13306" s="2">
        <v>44046.1</v>
      </c>
      <c r="E13306" t="s">
        <v>3266</v>
      </c>
    </row>
    <row r="13307" spans="1:5" x14ac:dyDescent="0.2">
      <c r="A13307" t="s">
        <v>7511</v>
      </c>
      <c r="B13307" t="s">
        <v>7512</v>
      </c>
      <c r="C13307" s="2">
        <v>44046.071527777778</v>
      </c>
      <c r="D13307" s="2">
        <v>44046.1</v>
      </c>
      <c r="E13307" t="s">
        <v>8362</v>
      </c>
    </row>
    <row r="13308" spans="1:5" x14ac:dyDescent="0.2">
      <c r="A13308" t="s">
        <v>7511</v>
      </c>
      <c r="B13308" t="s">
        <v>7512</v>
      </c>
      <c r="C13308" s="2">
        <v>44046.071527777778</v>
      </c>
      <c r="D13308" s="2">
        <v>44046.1</v>
      </c>
      <c r="E13308" t="s">
        <v>3268</v>
      </c>
    </row>
    <row r="13309" spans="1:5" x14ac:dyDescent="0.2">
      <c r="A13309" t="s">
        <v>7511</v>
      </c>
      <c r="B13309" t="s">
        <v>7512</v>
      </c>
      <c r="C13309" s="2">
        <v>44046.071527777778</v>
      </c>
      <c r="D13309" s="2">
        <v>44046.1</v>
      </c>
      <c r="E13309" t="s">
        <v>3269</v>
      </c>
    </row>
    <row r="13310" spans="1:5" x14ac:dyDescent="0.2">
      <c r="A13310" t="s">
        <v>7511</v>
      </c>
      <c r="B13310" t="s">
        <v>7512</v>
      </c>
      <c r="C13310" s="2">
        <v>44046.071527777778</v>
      </c>
      <c r="D13310" s="2">
        <v>44046.1</v>
      </c>
      <c r="E13310" t="s">
        <v>3272</v>
      </c>
    </row>
    <row r="13311" spans="1:5" x14ac:dyDescent="0.2">
      <c r="A13311" t="s">
        <v>7511</v>
      </c>
      <c r="B13311" t="s">
        <v>7512</v>
      </c>
      <c r="C13311" s="2">
        <v>44046.071527777778</v>
      </c>
      <c r="D13311" s="2">
        <v>44046.1</v>
      </c>
      <c r="E13311" t="s">
        <v>6688</v>
      </c>
    </row>
    <row r="13312" spans="1:5" x14ac:dyDescent="0.2">
      <c r="A13312" t="s">
        <v>7511</v>
      </c>
      <c r="B13312" t="s">
        <v>7512</v>
      </c>
      <c r="C13312" s="2">
        <v>44046.071527777778</v>
      </c>
      <c r="D13312" s="2">
        <v>44046.1</v>
      </c>
      <c r="E13312" t="s">
        <v>8363</v>
      </c>
    </row>
    <row r="13313" spans="1:5" x14ac:dyDescent="0.2">
      <c r="A13313" t="s">
        <v>7511</v>
      </c>
      <c r="B13313" t="s">
        <v>7512</v>
      </c>
      <c r="C13313" s="2">
        <v>44046.071527777778</v>
      </c>
      <c r="D13313" s="2">
        <v>44046.1</v>
      </c>
      <c r="E13313" t="s">
        <v>6690</v>
      </c>
    </row>
    <row r="13314" spans="1:5" x14ac:dyDescent="0.2">
      <c r="A13314" t="s">
        <v>7511</v>
      </c>
      <c r="B13314" t="s">
        <v>7512</v>
      </c>
      <c r="C13314" s="2">
        <v>44046.071527777778</v>
      </c>
      <c r="D13314" s="2">
        <v>44046.1</v>
      </c>
      <c r="E13314" t="s">
        <v>6691</v>
      </c>
    </row>
    <row r="13315" spans="1:5" x14ac:dyDescent="0.2">
      <c r="A13315" t="s">
        <v>7511</v>
      </c>
      <c r="B13315" t="s">
        <v>7512</v>
      </c>
      <c r="C13315" s="2">
        <v>44046.071527777778</v>
      </c>
      <c r="D13315" s="2">
        <v>44046.1</v>
      </c>
      <c r="E13315" t="s">
        <v>3276</v>
      </c>
    </row>
    <row r="13316" spans="1:5" x14ac:dyDescent="0.2">
      <c r="A13316" t="s">
        <v>7511</v>
      </c>
      <c r="B13316" t="s">
        <v>7512</v>
      </c>
      <c r="C13316" s="2">
        <v>44046.071527777778</v>
      </c>
      <c r="D13316" s="2">
        <v>44046.1</v>
      </c>
      <c r="E13316" t="s">
        <v>6693</v>
      </c>
    </row>
    <row r="13317" spans="1:5" x14ac:dyDescent="0.2">
      <c r="A13317" t="s">
        <v>7511</v>
      </c>
      <c r="B13317" t="s">
        <v>7512</v>
      </c>
      <c r="C13317" s="2">
        <v>44046.071527777778</v>
      </c>
      <c r="D13317" s="2">
        <v>44046.1</v>
      </c>
      <c r="E13317" t="s">
        <v>8364</v>
      </c>
    </row>
    <row r="13318" spans="1:5" x14ac:dyDescent="0.2">
      <c r="A13318" t="s">
        <v>7511</v>
      </c>
      <c r="B13318" t="s">
        <v>7512</v>
      </c>
      <c r="C13318" s="2">
        <v>44046.071527777778</v>
      </c>
      <c r="D13318" s="2">
        <v>44046.1</v>
      </c>
      <c r="E13318" t="s">
        <v>6695</v>
      </c>
    </row>
    <row r="13319" spans="1:5" x14ac:dyDescent="0.2">
      <c r="A13319" t="s">
        <v>7511</v>
      </c>
      <c r="B13319" t="s">
        <v>7512</v>
      </c>
      <c r="C13319" s="2">
        <v>44046.071527777778</v>
      </c>
      <c r="D13319" s="2">
        <v>44046.1</v>
      </c>
      <c r="E13319" t="s">
        <v>3279</v>
      </c>
    </row>
    <row r="13320" spans="1:5" x14ac:dyDescent="0.2">
      <c r="A13320" t="s">
        <v>7511</v>
      </c>
      <c r="B13320" t="s">
        <v>7512</v>
      </c>
      <c r="C13320" s="2">
        <v>44046.071527777778</v>
      </c>
      <c r="D13320" s="2">
        <v>44046.1</v>
      </c>
      <c r="E13320" t="s">
        <v>3281</v>
      </c>
    </row>
    <row r="13321" spans="1:5" x14ac:dyDescent="0.2">
      <c r="A13321" t="s">
        <v>7511</v>
      </c>
      <c r="B13321" t="s">
        <v>7512</v>
      </c>
      <c r="C13321" s="2">
        <v>44046.071527777778</v>
      </c>
      <c r="D13321" s="2">
        <v>44046.1</v>
      </c>
      <c r="E13321" t="s">
        <v>3282</v>
      </c>
    </row>
    <row r="13322" spans="1:5" x14ac:dyDescent="0.2">
      <c r="A13322" t="s">
        <v>7511</v>
      </c>
      <c r="B13322" t="s">
        <v>7512</v>
      </c>
      <c r="C13322" s="2">
        <v>44046.071527777778</v>
      </c>
      <c r="D13322" s="2">
        <v>44046.1</v>
      </c>
      <c r="E13322" t="s">
        <v>3288</v>
      </c>
    </row>
    <row r="13323" spans="1:5" x14ac:dyDescent="0.2">
      <c r="A13323" t="s">
        <v>7511</v>
      </c>
      <c r="B13323" t="s">
        <v>7512</v>
      </c>
      <c r="C13323" s="2">
        <v>44046.071527777778</v>
      </c>
      <c r="D13323" s="2">
        <v>44046.1</v>
      </c>
      <c r="E13323" t="s">
        <v>3289</v>
      </c>
    </row>
    <row r="13324" spans="1:5" x14ac:dyDescent="0.2">
      <c r="A13324" t="s">
        <v>7511</v>
      </c>
      <c r="B13324" t="s">
        <v>7512</v>
      </c>
      <c r="C13324" s="2">
        <v>44046.071527777778</v>
      </c>
      <c r="D13324" s="2">
        <v>44046.1</v>
      </c>
      <c r="E13324" t="s">
        <v>3290</v>
      </c>
    </row>
    <row r="13325" spans="1:5" x14ac:dyDescent="0.2">
      <c r="A13325" t="s">
        <v>7511</v>
      </c>
      <c r="B13325" t="s">
        <v>7512</v>
      </c>
      <c r="C13325" s="2">
        <v>44046.071527777778</v>
      </c>
      <c r="D13325" s="2">
        <v>44046.1</v>
      </c>
      <c r="E13325" t="s">
        <v>3292</v>
      </c>
    </row>
    <row r="13326" spans="1:5" x14ac:dyDescent="0.2">
      <c r="A13326" t="s">
        <v>7511</v>
      </c>
      <c r="B13326" t="s">
        <v>7512</v>
      </c>
      <c r="C13326" s="2">
        <v>44046.071527777778</v>
      </c>
      <c r="D13326" s="2">
        <v>44046.1</v>
      </c>
      <c r="E13326" t="s">
        <v>3293</v>
      </c>
    </row>
    <row r="13327" spans="1:5" x14ac:dyDescent="0.2">
      <c r="A13327" t="s">
        <v>7511</v>
      </c>
      <c r="B13327" t="s">
        <v>7512</v>
      </c>
      <c r="C13327" s="2">
        <v>44046.071527777778</v>
      </c>
      <c r="D13327" s="2">
        <v>44046.1</v>
      </c>
      <c r="E13327" t="s">
        <v>3294</v>
      </c>
    </row>
    <row r="13328" spans="1:5" x14ac:dyDescent="0.2">
      <c r="A13328" t="s">
        <v>7511</v>
      </c>
      <c r="B13328" t="s">
        <v>7512</v>
      </c>
      <c r="C13328" s="2">
        <v>44046.071527777778</v>
      </c>
      <c r="D13328" s="2">
        <v>44046.1</v>
      </c>
      <c r="E13328" t="s">
        <v>3295</v>
      </c>
    </row>
    <row r="13329" spans="1:5" x14ac:dyDescent="0.2">
      <c r="A13329" t="s">
        <v>7511</v>
      </c>
      <c r="B13329" t="s">
        <v>7512</v>
      </c>
      <c r="C13329" s="2">
        <v>44046.071527777778</v>
      </c>
      <c r="D13329" s="2">
        <v>44046.1</v>
      </c>
      <c r="E13329" t="s">
        <v>3296</v>
      </c>
    </row>
    <row r="13330" spans="1:5" x14ac:dyDescent="0.2">
      <c r="A13330" t="s">
        <v>7511</v>
      </c>
      <c r="B13330" t="s">
        <v>7512</v>
      </c>
      <c r="C13330" s="2">
        <v>44046.071527777778</v>
      </c>
      <c r="D13330" s="2">
        <v>44046.1</v>
      </c>
      <c r="E13330" t="s">
        <v>8365</v>
      </c>
    </row>
    <row r="13331" spans="1:5" x14ac:dyDescent="0.2">
      <c r="A13331" t="s">
        <v>7511</v>
      </c>
      <c r="B13331" t="s">
        <v>7512</v>
      </c>
      <c r="C13331" s="2">
        <v>44046.071527777778</v>
      </c>
      <c r="D13331" s="2">
        <v>44046.1</v>
      </c>
      <c r="E13331" t="s">
        <v>3299</v>
      </c>
    </row>
    <row r="13332" spans="1:5" x14ac:dyDescent="0.2">
      <c r="A13332" t="s">
        <v>7511</v>
      </c>
      <c r="B13332" t="s">
        <v>7512</v>
      </c>
      <c r="C13332" s="2">
        <v>44046.071527777778</v>
      </c>
      <c r="D13332" s="2">
        <v>44046.1</v>
      </c>
      <c r="E13332" t="s">
        <v>3300</v>
      </c>
    </row>
    <row r="13333" spans="1:5" x14ac:dyDescent="0.2">
      <c r="A13333" t="s">
        <v>7511</v>
      </c>
      <c r="B13333" t="s">
        <v>7512</v>
      </c>
      <c r="C13333" s="2">
        <v>44046.071527777778</v>
      </c>
      <c r="D13333" s="2">
        <v>44046.1</v>
      </c>
      <c r="E13333" t="s">
        <v>6699</v>
      </c>
    </row>
    <row r="13334" spans="1:5" x14ac:dyDescent="0.2">
      <c r="A13334" t="s">
        <v>7511</v>
      </c>
      <c r="B13334" t="s">
        <v>7512</v>
      </c>
      <c r="C13334" s="2">
        <v>44046.071527777778</v>
      </c>
      <c r="D13334" s="2">
        <v>44046.1</v>
      </c>
      <c r="E13334" t="s">
        <v>3303</v>
      </c>
    </row>
    <row r="13335" spans="1:5" x14ac:dyDescent="0.2">
      <c r="A13335" t="s">
        <v>7511</v>
      </c>
      <c r="B13335" t="s">
        <v>7512</v>
      </c>
      <c r="C13335" s="2">
        <v>44046.071527777778</v>
      </c>
      <c r="D13335" s="2">
        <v>44046.1</v>
      </c>
      <c r="E13335" t="s">
        <v>8366</v>
      </c>
    </row>
    <row r="13336" spans="1:5" x14ac:dyDescent="0.2">
      <c r="A13336" t="s">
        <v>7511</v>
      </c>
      <c r="B13336" t="s">
        <v>7512</v>
      </c>
      <c r="C13336" s="2">
        <v>44046.071527777778</v>
      </c>
      <c r="D13336" s="2">
        <v>44046.1</v>
      </c>
      <c r="E13336" t="s">
        <v>3304</v>
      </c>
    </row>
    <row r="13337" spans="1:5" x14ac:dyDescent="0.2">
      <c r="A13337" t="s">
        <v>7511</v>
      </c>
      <c r="B13337" t="s">
        <v>7512</v>
      </c>
      <c r="C13337" s="2">
        <v>44046.071527777778</v>
      </c>
      <c r="D13337" s="2">
        <v>44046.1</v>
      </c>
      <c r="E13337" t="s">
        <v>3305</v>
      </c>
    </row>
    <row r="13338" spans="1:5" x14ac:dyDescent="0.2">
      <c r="A13338" t="s">
        <v>7511</v>
      </c>
      <c r="B13338" t="s">
        <v>7512</v>
      </c>
      <c r="C13338" s="2">
        <v>44046.071527777778</v>
      </c>
      <c r="D13338" s="2">
        <v>44046.1</v>
      </c>
      <c r="E13338" t="s">
        <v>3309</v>
      </c>
    </row>
    <row r="13339" spans="1:5" x14ac:dyDescent="0.2">
      <c r="A13339" t="s">
        <v>7511</v>
      </c>
      <c r="B13339" t="s">
        <v>7512</v>
      </c>
      <c r="C13339" s="2">
        <v>44046.071527777778</v>
      </c>
      <c r="D13339" s="2">
        <v>44046.1</v>
      </c>
      <c r="E13339" t="s">
        <v>6701</v>
      </c>
    </row>
    <row r="13340" spans="1:5" x14ac:dyDescent="0.2">
      <c r="A13340" t="s">
        <v>7511</v>
      </c>
      <c r="B13340" t="s">
        <v>7512</v>
      </c>
      <c r="C13340" s="2">
        <v>44046.071527777778</v>
      </c>
      <c r="D13340" s="2">
        <v>44046.1</v>
      </c>
      <c r="E13340" t="s">
        <v>8367</v>
      </c>
    </row>
    <row r="13341" spans="1:5" x14ac:dyDescent="0.2">
      <c r="A13341" t="s">
        <v>7511</v>
      </c>
      <c r="B13341" t="s">
        <v>7512</v>
      </c>
      <c r="C13341" s="2">
        <v>44046.071527777778</v>
      </c>
      <c r="D13341" s="2">
        <v>44046.1</v>
      </c>
      <c r="E13341" t="s">
        <v>6703</v>
      </c>
    </row>
    <row r="13342" spans="1:5" x14ac:dyDescent="0.2">
      <c r="A13342" t="s">
        <v>7511</v>
      </c>
      <c r="B13342" t="s">
        <v>7512</v>
      </c>
      <c r="C13342" s="2">
        <v>44046.071527777778</v>
      </c>
      <c r="D13342" s="2">
        <v>44046.1</v>
      </c>
      <c r="E13342" t="s">
        <v>8368</v>
      </c>
    </row>
    <row r="13343" spans="1:5" x14ac:dyDescent="0.2">
      <c r="A13343" t="s">
        <v>7511</v>
      </c>
      <c r="B13343" t="s">
        <v>7512</v>
      </c>
      <c r="C13343" s="2">
        <v>44046.071527777778</v>
      </c>
      <c r="D13343" s="2">
        <v>44046.1</v>
      </c>
      <c r="E13343" t="s">
        <v>6704</v>
      </c>
    </row>
    <row r="13344" spans="1:5" x14ac:dyDescent="0.2">
      <c r="A13344" t="s">
        <v>7511</v>
      </c>
      <c r="B13344" t="s">
        <v>7512</v>
      </c>
      <c r="C13344" s="2">
        <v>44046.071527777778</v>
      </c>
      <c r="D13344" s="2">
        <v>44046.1</v>
      </c>
      <c r="E13344" t="s">
        <v>6705</v>
      </c>
    </row>
    <row r="13345" spans="1:5" x14ac:dyDescent="0.2">
      <c r="A13345" t="s">
        <v>7511</v>
      </c>
      <c r="B13345" t="s">
        <v>7512</v>
      </c>
      <c r="C13345" s="2">
        <v>44046.071527777778</v>
      </c>
      <c r="D13345" s="2">
        <v>44046.1</v>
      </c>
      <c r="E13345" t="s">
        <v>6706</v>
      </c>
    </row>
    <row r="13346" spans="1:5" x14ac:dyDescent="0.2">
      <c r="A13346" t="s">
        <v>7511</v>
      </c>
      <c r="B13346" t="s">
        <v>7512</v>
      </c>
      <c r="C13346" s="2">
        <v>44046.071527777778</v>
      </c>
      <c r="D13346" s="2">
        <v>44046.1</v>
      </c>
      <c r="E13346" t="s">
        <v>3311</v>
      </c>
    </row>
    <row r="13347" spans="1:5" x14ac:dyDescent="0.2">
      <c r="A13347" t="s">
        <v>7511</v>
      </c>
      <c r="B13347" t="s">
        <v>7512</v>
      </c>
      <c r="C13347" s="2">
        <v>44046.071527777778</v>
      </c>
      <c r="D13347" s="2">
        <v>44046.1</v>
      </c>
      <c r="E13347" t="s">
        <v>8369</v>
      </c>
    </row>
    <row r="13348" spans="1:5" x14ac:dyDescent="0.2">
      <c r="A13348" t="s">
        <v>7511</v>
      </c>
      <c r="B13348" t="s">
        <v>7512</v>
      </c>
      <c r="C13348" s="2">
        <v>44046.071527777778</v>
      </c>
      <c r="D13348" s="2">
        <v>44046.1</v>
      </c>
      <c r="E13348" t="s">
        <v>3313</v>
      </c>
    </row>
    <row r="13349" spans="1:5" x14ac:dyDescent="0.2">
      <c r="A13349" t="s">
        <v>7511</v>
      </c>
      <c r="B13349" t="s">
        <v>7512</v>
      </c>
      <c r="C13349" s="2">
        <v>44046.071527777778</v>
      </c>
      <c r="D13349" s="2">
        <v>44046.1</v>
      </c>
      <c r="E13349" t="s">
        <v>3314</v>
      </c>
    </row>
    <row r="13350" spans="1:5" x14ac:dyDescent="0.2">
      <c r="A13350" t="s">
        <v>7511</v>
      </c>
      <c r="B13350" t="s">
        <v>7512</v>
      </c>
      <c r="C13350" s="2">
        <v>44046.071527777778</v>
      </c>
      <c r="D13350" s="2">
        <v>44046.1</v>
      </c>
      <c r="E13350" t="s">
        <v>6707</v>
      </c>
    </row>
    <row r="13351" spans="1:5" x14ac:dyDescent="0.2">
      <c r="A13351" t="s">
        <v>7511</v>
      </c>
      <c r="B13351" t="s">
        <v>7512</v>
      </c>
      <c r="C13351" s="2">
        <v>44046.071527777778</v>
      </c>
      <c r="D13351" s="2">
        <v>44046.1</v>
      </c>
      <c r="E13351" t="s">
        <v>6708</v>
      </c>
    </row>
    <row r="13352" spans="1:5" x14ac:dyDescent="0.2">
      <c r="A13352" t="s">
        <v>7511</v>
      </c>
      <c r="B13352" t="s">
        <v>7512</v>
      </c>
      <c r="C13352" s="2">
        <v>44046.071527777778</v>
      </c>
      <c r="D13352" s="2">
        <v>44046.1</v>
      </c>
      <c r="E13352" t="s">
        <v>6709</v>
      </c>
    </row>
    <row r="13353" spans="1:5" x14ac:dyDescent="0.2">
      <c r="A13353" t="s">
        <v>7511</v>
      </c>
      <c r="B13353" t="s">
        <v>7512</v>
      </c>
      <c r="C13353" s="2">
        <v>44046.071527777778</v>
      </c>
      <c r="D13353" s="2">
        <v>44046.1</v>
      </c>
      <c r="E13353" t="s">
        <v>3315</v>
      </c>
    </row>
    <row r="13354" spans="1:5" x14ac:dyDescent="0.2">
      <c r="A13354" t="s">
        <v>7511</v>
      </c>
      <c r="B13354" t="s">
        <v>7512</v>
      </c>
      <c r="C13354" s="2">
        <v>44046.071527777778</v>
      </c>
      <c r="D13354" s="2">
        <v>44046.1</v>
      </c>
      <c r="E13354" t="s">
        <v>6711</v>
      </c>
    </row>
    <row r="13355" spans="1:5" x14ac:dyDescent="0.2">
      <c r="A13355" t="s">
        <v>7511</v>
      </c>
      <c r="B13355" t="s">
        <v>7512</v>
      </c>
      <c r="C13355" s="2">
        <v>44046.071527777778</v>
      </c>
      <c r="D13355" s="2">
        <v>44046.1</v>
      </c>
      <c r="E13355" t="s">
        <v>3319</v>
      </c>
    </row>
    <row r="13356" spans="1:5" x14ac:dyDescent="0.2">
      <c r="A13356" t="s">
        <v>7511</v>
      </c>
      <c r="B13356" t="s">
        <v>7512</v>
      </c>
      <c r="C13356" s="2">
        <v>44046.071527777778</v>
      </c>
      <c r="D13356" s="2">
        <v>44046.1</v>
      </c>
      <c r="E13356" t="s">
        <v>3322</v>
      </c>
    </row>
    <row r="13357" spans="1:5" x14ac:dyDescent="0.2">
      <c r="A13357" t="s">
        <v>7511</v>
      </c>
      <c r="B13357" t="s">
        <v>7512</v>
      </c>
      <c r="C13357" s="2">
        <v>44046.071527777778</v>
      </c>
      <c r="D13357" s="2">
        <v>44046.1</v>
      </c>
      <c r="E13357" t="s">
        <v>3323</v>
      </c>
    </row>
    <row r="13358" spans="1:5" x14ac:dyDescent="0.2">
      <c r="A13358" t="s">
        <v>7511</v>
      </c>
      <c r="B13358" t="s">
        <v>7512</v>
      </c>
      <c r="C13358" s="2">
        <v>44046.071527777778</v>
      </c>
      <c r="D13358" s="2">
        <v>44046.1</v>
      </c>
      <c r="E13358" t="s">
        <v>6714</v>
      </c>
    </row>
    <row r="13359" spans="1:5" x14ac:dyDescent="0.2">
      <c r="A13359" t="s">
        <v>7511</v>
      </c>
      <c r="B13359" t="s">
        <v>7512</v>
      </c>
      <c r="C13359" s="2">
        <v>44046.071527777778</v>
      </c>
      <c r="D13359" s="2">
        <v>44046.1</v>
      </c>
      <c r="E13359" t="s">
        <v>8370</v>
      </c>
    </row>
    <row r="13360" spans="1:5" x14ac:dyDescent="0.2">
      <c r="A13360" t="s">
        <v>7511</v>
      </c>
      <c r="B13360" t="s">
        <v>7512</v>
      </c>
      <c r="C13360" s="2">
        <v>44046.071527777778</v>
      </c>
      <c r="D13360" s="2">
        <v>44046.1</v>
      </c>
      <c r="E13360" t="s">
        <v>3324</v>
      </c>
    </row>
    <row r="13361" spans="1:5" x14ac:dyDescent="0.2">
      <c r="A13361" t="s">
        <v>7511</v>
      </c>
      <c r="B13361" t="s">
        <v>7512</v>
      </c>
      <c r="C13361" s="2">
        <v>44046.071527777778</v>
      </c>
      <c r="D13361" s="2">
        <v>44046.1</v>
      </c>
      <c r="E13361" t="s">
        <v>8371</v>
      </c>
    </row>
    <row r="13362" spans="1:5" x14ac:dyDescent="0.2">
      <c r="A13362" t="s">
        <v>7511</v>
      </c>
      <c r="B13362" t="s">
        <v>7512</v>
      </c>
      <c r="C13362" s="2">
        <v>44046.071527777778</v>
      </c>
      <c r="D13362" s="2">
        <v>44046.1</v>
      </c>
      <c r="E13362" t="s">
        <v>8372</v>
      </c>
    </row>
    <row r="13363" spans="1:5" x14ac:dyDescent="0.2">
      <c r="A13363" t="s">
        <v>7511</v>
      </c>
      <c r="B13363" t="s">
        <v>7512</v>
      </c>
      <c r="C13363" s="2">
        <v>44046.071527777778</v>
      </c>
      <c r="D13363" s="2">
        <v>44046.1</v>
      </c>
      <c r="E13363" t="s">
        <v>3328</v>
      </c>
    </row>
    <row r="13364" spans="1:5" x14ac:dyDescent="0.2">
      <c r="A13364" t="s">
        <v>7511</v>
      </c>
      <c r="B13364" t="s">
        <v>7512</v>
      </c>
      <c r="C13364" s="2">
        <v>44046.071527777778</v>
      </c>
      <c r="D13364" s="2">
        <v>44046.1</v>
      </c>
      <c r="E13364" t="s">
        <v>3329</v>
      </c>
    </row>
    <row r="13365" spans="1:5" x14ac:dyDescent="0.2">
      <c r="A13365" t="s">
        <v>7511</v>
      </c>
      <c r="B13365" t="s">
        <v>7512</v>
      </c>
      <c r="C13365" s="2">
        <v>44046.071527777778</v>
      </c>
      <c r="D13365" s="2">
        <v>44046.1</v>
      </c>
      <c r="E13365" t="s">
        <v>3330</v>
      </c>
    </row>
    <row r="13366" spans="1:5" x14ac:dyDescent="0.2">
      <c r="A13366" t="s">
        <v>7511</v>
      </c>
      <c r="B13366" t="s">
        <v>7512</v>
      </c>
      <c r="C13366" s="2">
        <v>44046.071527777778</v>
      </c>
      <c r="D13366" s="2">
        <v>44046.1</v>
      </c>
      <c r="E13366" t="s">
        <v>6716</v>
      </c>
    </row>
    <row r="13367" spans="1:5" x14ac:dyDescent="0.2">
      <c r="A13367" t="s">
        <v>7511</v>
      </c>
      <c r="B13367" t="s">
        <v>7512</v>
      </c>
      <c r="C13367" s="2">
        <v>44046.071527777778</v>
      </c>
      <c r="D13367" s="2">
        <v>44046.1</v>
      </c>
      <c r="E13367" t="s">
        <v>6717</v>
      </c>
    </row>
    <row r="13368" spans="1:5" x14ac:dyDescent="0.2">
      <c r="A13368" t="s">
        <v>7511</v>
      </c>
      <c r="B13368" t="s">
        <v>7512</v>
      </c>
      <c r="C13368" s="2">
        <v>44046.071527777778</v>
      </c>
      <c r="D13368" s="2">
        <v>44046.1</v>
      </c>
      <c r="E13368" t="s">
        <v>3332</v>
      </c>
    </row>
    <row r="13369" spans="1:5" x14ac:dyDescent="0.2">
      <c r="A13369" t="s">
        <v>7511</v>
      </c>
      <c r="B13369" t="s">
        <v>7512</v>
      </c>
      <c r="C13369" s="2">
        <v>44046.071527777778</v>
      </c>
      <c r="D13369" s="2">
        <v>44046.1</v>
      </c>
      <c r="E13369" t="s">
        <v>8373</v>
      </c>
    </row>
    <row r="13370" spans="1:5" x14ac:dyDescent="0.2">
      <c r="A13370" t="s">
        <v>7511</v>
      </c>
      <c r="B13370" t="s">
        <v>7512</v>
      </c>
      <c r="C13370" s="2">
        <v>44046.071527777778</v>
      </c>
      <c r="D13370" s="2">
        <v>44046.1</v>
      </c>
      <c r="E13370" t="s">
        <v>3334</v>
      </c>
    </row>
    <row r="13371" spans="1:5" x14ac:dyDescent="0.2">
      <c r="A13371" t="s">
        <v>7511</v>
      </c>
      <c r="B13371" t="s">
        <v>7512</v>
      </c>
      <c r="C13371" s="2">
        <v>44046.071527777778</v>
      </c>
      <c r="D13371" s="2">
        <v>44046.1</v>
      </c>
      <c r="E13371" t="s">
        <v>6719</v>
      </c>
    </row>
    <row r="13372" spans="1:5" x14ac:dyDescent="0.2">
      <c r="A13372" t="s">
        <v>7511</v>
      </c>
      <c r="B13372" t="s">
        <v>7512</v>
      </c>
      <c r="C13372" s="2">
        <v>44046.071527777778</v>
      </c>
      <c r="D13372" s="2">
        <v>44046.1</v>
      </c>
      <c r="E13372" t="s">
        <v>6720</v>
      </c>
    </row>
    <row r="13373" spans="1:5" x14ac:dyDescent="0.2">
      <c r="A13373" t="s">
        <v>7511</v>
      </c>
      <c r="B13373" t="s">
        <v>7512</v>
      </c>
      <c r="C13373" s="2">
        <v>44046.071527777778</v>
      </c>
      <c r="D13373" s="2">
        <v>44046.1</v>
      </c>
      <c r="E13373" t="s">
        <v>8374</v>
      </c>
    </row>
    <row r="13374" spans="1:5" x14ac:dyDescent="0.2">
      <c r="A13374" t="s">
        <v>7511</v>
      </c>
      <c r="B13374" t="s">
        <v>7512</v>
      </c>
      <c r="C13374" s="2">
        <v>44046.071527777778</v>
      </c>
      <c r="D13374" s="2">
        <v>44046.1</v>
      </c>
      <c r="E13374" t="s">
        <v>8375</v>
      </c>
    </row>
    <row r="13375" spans="1:5" x14ac:dyDescent="0.2">
      <c r="A13375" t="s">
        <v>7511</v>
      </c>
      <c r="B13375" t="s">
        <v>7512</v>
      </c>
      <c r="C13375" s="2">
        <v>44046.071527777778</v>
      </c>
      <c r="D13375" s="2">
        <v>44046.1</v>
      </c>
      <c r="E13375" t="s">
        <v>8376</v>
      </c>
    </row>
    <row r="13376" spans="1:5" x14ac:dyDescent="0.2">
      <c r="A13376" t="s">
        <v>7511</v>
      </c>
      <c r="B13376" t="s">
        <v>7512</v>
      </c>
      <c r="C13376" s="2">
        <v>44046.071527777778</v>
      </c>
      <c r="D13376" s="2">
        <v>44046.1</v>
      </c>
      <c r="E13376" t="s">
        <v>3341</v>
      </c>
    </row>
    <row r="13377" spans="1:5" x14ac:dyDescent="0.2">
      <c r="A13377" t="s">
        <v>7511</v>
      </c>
      <c r="B13377" t="s">
        <v>7512</v>
      </c>
      <c r="C13377" s="2">
        <v>44046.071527777778</v>
      </c>
      <c r="D13377" s="2">
        <v>44046.1</v>
      </c>
      <c r="E13377" t="s">
        <v>6722</v>
      </c>
    </row>
    <row r="13378" spans="1:5" x14ac:dyDescent="0.2">
      <c r="A13378" t="s">
        <v>7511</v>
      </c>
      <c r="B13378" t="s">
        <v>7512</v>
      </c>
      <c r="C13378" s="2">
        <v>44046.071527777778</v>
      </c>
      <c r="D13378" s="2">
        <v>44046.1</v>
      </c>
      <c r="E13378" t="s">
        <v>3345</v>
      </c>
    </row>
    <row r="13379" spans="1:5" x14ac:dyDescent="0.2">
      <c r="A13379" t="s">
        <v>7511</v>
      </c>
      <c r="B13379" t="s">
        <v>7512</v>
      </c>
      <c r="C13379" s="2">
        <v>44046.071527777778</v>
      </c>
      <c r="D13379" s="2">
        <v>44046.1</v>
      </c>
      <c r="E13379" t="s">
        <v>3347</v>
      </c>
    </row>
    <row r="13380" spans="1:5" x14ac:dyDescent="0.2">
      <c r="A13380" t="s">
        <v>7511</v>
      </c>
      <c r="B13380" t="s">
        <v>7512</v>
      </c>
      <c r="C13380" s="2">
        <v>44046.071527777778</v>
      </c>
      <c r="D13380" s="2">
        <v>44046.1</v>
      </c>
      <c r="E13380" t="s">
        <v>8377</v>
      </c>
    </row>
    <row r="13381" spans="1:5" x14ac:dyDescent="0.2">
      <c r="A13381" t="s">
        <v>7511</v>
      </c>
      <c r="B13381" t="s">
        <v>7512</v>
      </c>
      <c r="C13381" s="2">
        <v>44046.071527777778</v>
      </c>
      <c r="D13381" s="2">
        <v>44046.1</v>
      </c>
      <c r="E13381" t="s">
        <v>8378</v>
      </c>
    </row>
    <row r="13382" spans="1:5" x14ac:dyDescent="0.2">
      <c r="A13382" t="s">
        <v>7511</v>
      </c>
      <c r="B13382" t="s">
        <v>7512</v>
      </c>
      <c r="C13382" s="2">
        <v>44046.071527777778</v>
      </c>
      <c r="D13382" s="2">
        <v>44046.1</v>
      </c>
      <c r="E13382" t="s">
        <v>3353</v>
      </c>
    </row>
    <row r="13383" spans="1:5" x14ac:dyDescent="0.2">
      <c r="A13383" t="s">
        <v>7511</v>
      </c>
      <c r="B13383" t="s">
        <v>7512</v>
      </c>
      <c r="C13383" s="2">
        <v>44046.071527777778</v>
      </c>
      <c r="D13383" s="2">
        <v>44046.1</v>
      </c>
      <c r="E13383" t="s">
        <v>3357</v>
      </c>
    </row>
    <row r="13384" spans="1:5" x14ac:dyDescent="0.2">
      <c r="A13384" t="s">
        <v>7511</v>
      </c>
      <c r="B13384" t="s">
        <v>7512</v>
      </c>
      <c r="C13384" s="2">
        <v>44046.071527777778</v>
      </c>
      <c r="D13384" s="2">
        <v>44046.1</v>
      </c>
      <c r="E13384" t="s">
        <v>6724</v>
      </c>
    </row>
    <row r="13385" spans="1:5" x14ac:dyDescent="0.2">
      <c r="A13385" t="s">
        <v>7511</v>
      </c>
      <c r="B13385" t="s">
        <v>7512</v>
      </c>
      <c r="C13385" s="2">
        <v>44046.071527777778</v>
      </c>
      <c r="D13385" s="2">
        <v>44046.1</v>
      </c>
      <c r="E13385" t="s">
        <v>3359</v>
      </c>
    </row>
    <row r="13386" spans="1:5" x14ac:dyDescent="0.2">
      <c r="A13386" t="s">
        <v>7511</v>
      </c>
      <c r="B13386" t="s">
        <v>7512</v>
      </c>
      <c r="C13386" s="2">
        <v>44046.071527777778</v>
      </c>
      <c r="D13386" s="2">
        <v>44046.1</v>
      </c>
      <c r="E13386" t="s">
        <v>8379</v>
      </c>
    </row>
    <row r="13387" spans="1:5" x14ac:dyDescent="0.2">
      <c r="A13387" t="s">
        <v>7511</v>
      </c>
      <c r="B13387" t="s">
        <v>7512</v>
      </c>
      <c r="C13387" s="2">
        <v>44046.071527777778</v>
      </c>
      <c r="D13387" s="2">
        <v>44046.1</v>
      </c>
      <c r="E13387" t="s">
        <v>6726</v>
      </c>
    </row>
    <row r="13388" spans="1:5" x14ac:dyDescent="0.2">
      <c r="A13388" t="s">
        <v>7511</v>
      </c>
      <c r="B13388" t="s">
        <v>7512</v>
      </c>
      <c r="C13388" s="2">
        <v>44046.071527777778</v>
      </c>
      <c r="D13388" s="2">
        <v>44046.1</v>
      </c>
      <c r="E13388" t="s">
        <v>3361</v>
      </c>
    </row>
    <row r="13389" spans="1:5" x14ac:dyDescent="0.2">
      <c r="A13389" t="s">
        <v>7511</v>
      </c>
      <c r="B13389" t="s">
        <v>7512</v>
      </c>
      <c r="C13389" s="2">
        <v>44046.071527777778</v>
      </c>
      <c r="D13389" s="2">
        <v>44046.1</v>
      </c>
      <c r="E13389" t="s">
        <v>3362</v>
      </c>
    </row>
    <row r="13390" spans="1:5" x14ac:dyDescent="0.2">
      <c r="A13390" t="s">
        <v>7511</v>
      </c>
      <c r="B13390" t="s">
        <v>7512</v>
      </c>
      <c r="C13390" s="2">
        <v>44046.071527777778</v>
      </c>
      <c r="D13390" s="2">
        <v>44046.1</v>
      </c>
      <c r="E13390" t="s">
        <v>6729</v>
      </c>
    </row>
    <row r="13391" spans="1:5" x14ac:dyDescent="0.2">
      <c r="A13391" t="s">
        <v>7511</v>
      </c>
      <c r="B13391" t="s">
        <v>7512</v>
      </c>
      <c r="C13391" s="2">
        <v>44046.071527777778</v>
      </c>
      <c r="D13391" s="2">
        <v>44046.1</v>
      </c>
      <c r="E13391" t="s">
        <v>6731</v>
      </c>
    </row>
    <row r="13392" spans="1:5" x14ac:dyDescent="0.2">
      <c r="A13392" t="s">
        <v>7511</v>
      </c>
      <c r="B13392" t="s">
        <v>7512</v>
      </c>
      <c r="C13392" s="2">
        <v>44046.071527777778</v>
      </c>
      <c r="D13392" s="2">
        <v>44046.1</v>
      </c>
      <c r="E13392" t="s">
        <v>3365</v>
      </c>
    </row>
    <row r="13393" spans="1:5" x14ac:dyDescent="0.2">
      <c r="A13393" t="s">
        <v>7511</v>
      </c>
      <c r="B13393" t="s">
        <v>7512</v>
      </c>
      <c r="C13393" s="2">
        <v>44046.071527777778</v>
      </c>
      <c r="D13393" s="2">
        <v>44046.1</v>
      </c>
      <c r="E13393" t="s">
        <v>8380</v>
      </c>
    </row>
    <row r="13394" spans="1:5" x14ac:dyDescent="0.2">
      <c r="A13394" t="s">
        <v>7511</v>
      </c>
      <c r="B13394" t="s">
        <v>7512</v>
      </c>
      <c r="C13394" s="2">
        <v>44046.071527777778</v>
      </c>
      <c r="D13394" s="2">
        <v>44046.1</v>
      </c>
      <c r="E13394" t="s">
        <v>3366</v>
      </c>
    </row>
    <row r="13395" spans="1:5" x14ac:dyDescent="0.2">
      <c r="A13395" t="s">
        <v>7511</v>
      </c>
      <c r="B13395" t="s">
        <v>7512</v>
      </c>
      <c r="C13395" s="2">
        <v>44046.071527777778</v>
      </c>
      <c r="D13395" s="2">
        <v>44046.1</v>
      </c>
      <c r="E13395" t="s">
        <v>3367</v>
      </c>
    </row>
    <row r="13396" spans="1:5" x14ac:dyDescent="0.2">
      <c r="A13396" t="s">
        <v>7511</v>
      </c>
      <c r="B13396" t="s">
        <v>7512</v>
      </c>
      <c r="C13396" s="2">
        <v>44046.071527777778</v>
      </c>
      <c r="D13396" s="2">
        <v>44046.1</v>
      </c>
      <c r="E13396" t="s">
        <v>3370</v>
      </c>
    </row>
    <row r="13397" spans="1:5" x14ac:dyDescent="0.2">
      <c r="A13397" t="s">
        <v>7511</v>
      </c>
      <c r="B13397" t="s">
        <v>7512</v>
      </c>
      <c r="C13397" s="2">
        <v>44046.071527777778</v>
      </c>
      <c r="D13397" s="2">
        <v>44046.1</v>
      </c>
      <c r="E13397" t="s">
        <v>3371</v>
      </c>
    </row>
    <row r="13398" spans="1:5" x14ac:dyDescent="0.2">
      <c r="A13398" t="s">
        <v>7511</v>
      </c>
      <c r="B13398" t="s">
        <v>7512</v>
      </c>
      <c r="C13398" s="2">
        <v>44046.071527777778</v>
      </c>
      <c r="D13398" s="2">
        <v>44046.1</v>
      </c>
      <c r="E13398" t="s">
        <v>6733</v>
      </c>
    </row>
    <row r="13399" spans="1:5" x14ac:dyDescent="0.2">
      <c r="A13399" t="s">
        <v>7511</v>
      </c>
      <c r="B13399" t="s">
        <v>7512</v>
      </c>
      <c r="C13399" s="2">
        <v>44046.071527777778</v>
      </c>
      <c r="D13399" s="2">
        <v>44046.1</v>
      </c>
      <c r="E13399" t="s">
        <v>3374</v>
      </c>
    </row>
    <row r="13400" spans="1:5" x14ac:dyDescent="0.2">
      <c r="A13400" t="s">
        <v>7511</v>
      </c>
      <c r="B13400" t="s">
        <v>7512</v>
      </c>
      <c r="C13400" s="2">
        <v>44046.071527777778</v>
      </c>
      <c r="D13400" s="2">
        <v>44046.1</v>
      </c>
      <c r="E13400" t="s">
        <v>8381</v>
      </c>
    </row>
    <row r="13401" spans="1:5" x14ac:dyDescent="0.2">
      <c r="A13401" t="s">
        <v>7511</v>
      </c>
      <c r="B13401" t="s">
        <v>7512</v>
      </c>
      <c r="C13401" s="2">
        <v>44046.071527777778</v>
      </c>
      <c r="D13401" s="2">
        <v>44046.1</v>
      </c>
      <c r="E13401" t="s">
        <v>3376</v>
      </c>
    </row>
    <row r="13402" spans="1:5" x14ac:dyDescent="0.2">
      <c r="A13402" t="s">
        <v>7511</v>
      </c>
      <c r="B13402" t="s">
        <v>7512</v>
      </c>
      <c r="C13402" s="2">
        <v>44046.071527777778</v>
      </c>
      <c r="D13402" s="2">
        <v>44046.1</v>
      </c>
      <c r="E13402" t="s">
        <v>3377</v>
      </c>
    </row>
    <row r="13403" spans="1:5" x14ac:dyDescent="0.2">
      <c r="A13403" t="s">
        <v>7511</v>
      </c>
      <c r="B13403" t="s">
        <v>7512</v>
      </c>
      <c r="C13403" s="2">
        <v>44046.071527777778</v>
      </c>
      <c r="D13403" s="2">
        <v>44046.1</v>
      </c>
      <c r="E13403" t="s">
        <v>3378</v>
      </c>
    </row>
    <row r="13404" spans="1:5" x14ac:dyDescent="0.2">
      <c r="A13404" t="s">
        <v>7511</v>
      </c>
      <c r="B13404" t="s">
        <v>7512</v>
      </c>
      <c r="C13404" s="2">
        <v>44046.071527777778</v>
      </c>
      <c r="D13404" s="2">
        <v>44046.1</v>
      </c>
      <c r="E13404" t="s">
        <v>8382</v>
      </c>
    </row>
    <row r="13405" spans="1:5" x14ac:dyDescent="0.2">
      <c r="A13405" t="s">
        <v>7511</v>
      </c>
      <c r="B13405" t="s">
        <v>7512</v>
      </c>
      <c r="C13405" s="2">
        <v>44046.071527777778</v>
      </c>
      <c r="D13405" s="2">
        <v>44046.1</v>
      </c>
      <c r="E13405" t="s">
        <v>3379</v>
      </c>
    </row>
    <row r="13406" spans="1:5" x14ac:dyDescent="0.2">
      <c r="A13406" t="s">
        <v>7511</v>
      </c>
      <c r="B13406" t="s">
        <v>7512</v>
      </c>
      <c r="C13406" s="2">
        <v>44046.071527777778</v>
      </c>
      <c r="D13406" s="2">
        <v>44046.1</v>
      </c>
      <c r="E13406" t="s">
        <v>3380</v>
      </c>
    </row>
    <row r="13407" spans="1:5" x14ac:dyDescent="0.2">
      <c r="A13407" t="s">
        <v>7511</v>
      </c>
      <c r="B13407" t="s">
        <v>7512</v>
      </c>
      <c r="C13407" s="2">
        <v>44046.071527777778</v>
      </c>
      <c r="D13407" s="2">
        <v>44046.1</v>
      </c>
      <c r="E13407" t="s">
        <v>3382</v>
      </c>
    </row>
    <row r="13408" spans="1:5" x14ac:dyDescent="0.2">
      <c r="A13408" t="s">
        <v>7511</v>
      </c>
      <c r="B13408" t="s">
        <v>7512</v>
      </c>
      <c r="C13408" s="2">
        <v>44046.071527777778</v>
      </c>
      <c r="D13408" s="2">
        <v>44046.1</v>
      </c>
      <c r="E13408" t="s">
        <v>6740</v>
      </c>
    </row>
    <row r="13409" spans="1:5" x14ac:dyDescent="0.2">
      <c r="A13409" t="s">
        <v>7511</v>
      </c>
      <c r="B13409" t="s">
        <v>7512</v>
      </c>
      <c r="C13409" s="2">
        <v>44046.071527777778</v>
      </c>
      <c r="D13409" s="2">
        <v>44046.1</v>
      </c>
      <c r="E13409" t="s">
        <v>3383</v>
      </c>
    </row>
    <row r="13410" spans="1:5" x14ac:dyDescent="0.2">
      <c r="A13410" t="s">
        <v>7511</v>
      </c>
      <c r="B13410" t="s">
        <v>7512</v>
      </c>
      <c r="C13410" s="2">
        <v>44046.071527777778</v>
      </c>
      <c r="D13410" s="2">
        <v>44046.1</v>
      </c>
      <c r="E13410" t="s">
        <v>6741</v>
      </c>
    </row>
    <row r="13411" spans="1:5" x14ac:dyDescent="0.2">
      <c r="A13411" t="s">
        <v>7511</v>
      </c>
      <c r="B13411" t="s">
        <v>7512</v>
      </c>
      <c r="C13411" s="2">
        <v>44046.071527777778</v>
      </c>
      <c r="D13411" s="2">
        <v>44046.1</v>
      </c>
      <c r="E13411" t="s">
        <v>6742</v>
      </c>
    </row>
    <row r="13412" spans="1:5" x14ac:dyDescent="0.2">
      <c r="A13412" t="s">
        <v>7511</v>
      </c>
      <c r="B13412" t="s">
        <v>7512</v>
      </c>
      <c r="C13412" s="2">
        <v>44046.071527777778</v>
      </c>
      <c r="D13412" s="2">
        <v>44046.1</v>
      </c>
      <c r="E13412" t="s">
        <v>6743</v>
      </c>
    </row>
    <row r="13413" spans="1:5" x14ac:dyDescent="0.2">
      <c r="A13413" t="s">
        <v>7511</v>
      </c>
      <c r="B13413" t="s">
        <v>7512</v>
      </c>
      <c r="C13413" s="2">
        <v>44046.071527777778</v>
      </c>
      <c r="D13413" s="2">
        <v>44046.1</v>
      </c>
      <c r="E13413" t="s">
        <v>8383</v>
      </c>
    </row>
    <row r="13414" spans="1:5" x14ac:dyDescent="0.2">
      <c r="A13414" t="s">
        <v>7511</v>
      </c>
      <c r="B13414" t="s">
        <v>7512</v>
      </c>
      <c r="C13414" s="2">
        <v>44046.071527777778</v>
      </c>
      <c r="D13414" s="2">
        <v>44046.1</v>
      </c>
      <c r="E13414" t="s">
        <v>3387</v>
      </c>
    </row>
    <row r="13415" spans="1:5" x14ac:dyDescent="0.2">
      <c r="A13415" t="s">
        <v>7511</v>
      </c>
      <c r="B13415" t="s">
        <v>7512</v>
      </c>
      <c r="C13415" s="2">
        <v>44046.071527777778</v>
      </c>
      <c r="D13415" s="2">
        <v>44046.1</v>
      </c>
      <c r="E13415" t="s">
        <v>3392</v>
      </c>
    </row>
    <row r="13416" spans="1:5" x14ac:dyDescent="0.2">
      <c r="A13416" t="s">
        <v>7511</v>
      </c>
      <c r="B13416" t="s">
        <v>7512</v>
      </c>
      <c r="C13416" s="2">
        <v>44046.071527777778</v>
      </c>
      <c r="D13416" s="2">
        <v>44046.1</v>
      </c>
      <c r="E13416" t="s">
        <v>8384</v>
      </c>
    </row>
    <row r="13417" spans="1:5" x14ac:dyDescent="0.2">
      <c r="A13417" t="s">
        <v>7511</v>
      </c>
      <c r="B13417" t="s">
        <v>7512</v>
      </c>
      <c r="C13417" s="2">
        <v>44046.071527777778</v>
      </c>
      <c r="D13417" s="2">
        <v>44046.1</v>
      </c>
      <c r="E13417" t="s">
        <v>3393</v>
      </c>
    </row>
    <row r="13418" spans="1:5" x14ac:dyDescent="0.2">
      <c r="A13418" t="s">
        <v>7511</v>
      </c>
      <c r="B13418" t="s">
        <v>7512</v>
      </c>
      <c r="C13418" s="2">
        <v>44046.071527777778</v>
      </c>
      <c r="D13418" s="2">
        <v>44046.1</v>
      </c>
      <c r="E13418" t="s">
        <v>8385</v>
      </c>
    </row>
    <row r="13419" spans="1:5" x14ac:dyDescent="0.2">
      <c r="A13419" t="s">
        <v>7511</v>
      </c>
      <c r="B13419" t="s">
        <v>7512</v>
      </c>
      <c r="C13419" s="2">
        <v>44046.071527777778</v>
      </c>
      <c r="D13419" s="2">
        <v>44046.1</v>
      </c>
      <c r="E13419" t="s">
        <v>3395</v>
      </c>
    </row>
    <row r="13420" spans="1:5" x14ac:dyDescent="0.2">
      <c r="A13420" t="s">
        <v>7511</v>
      </c>
      <c r="B13420" t="s">
        <v>7512</v>
      </c>
      <c r="C13420" s="2">
        <v>44046.071527777778</v>
      </c>
      <c r="D13420" s="2">
        <v>44046.1</v>
      </c>
      <c r="E13420" t="s">
        <v>6746</v>
      </c>
    </row>
    <row r="13421" spans="1:5" x14ac:dyDescent="0.2">
      <c r="A13421" t="s">
        <v>7511</v>
      </c>
      <c r="B13421" t="s">
        <v>7512</v>
      </c>
      <c r="C13421" s="2">
        <v>44046.071527777778</v>
      </c>
      <c r="D13421" s="2">
        <v>44046.1</v>
      </c>
      <c r="E13421" t="s">
        <v>3397</v>
      </c>
    </row>
    <row r="13422" spans="1:5" x14ac:dyDescent="0.2">
      <c r="A13422" t="s">
        <v>7511</v>
      </c>
      <c r="B13422" t="s">
        <v>7512</v>
      </c>
      <c r="C13422" s="2">
        <v>44046.071527777778</v>
      </c>
      <c r="D13422" s="2">
        <v>44046.1</v>
      </c>
      <c r="E13422" t="s">
        <v>3398</v>
      </c>
    </row>
    <row r="13423" spans="1:5" x14ac:dyDescent="0.2">
      <c r="A13423" t="s">
        <v>7511</v>
      </c>
      <c r="B13423" t="s">
        <v>7512</v>
      </c>
      <c r="C13423" s="2">
        <v>44046.071527777778</v>
      </c>
      <c r="D13423" s="2">
        <v>44046.1</v>
      </c>
      <c r="E13423" t="s">
        <v>3399</v>
      </c>
    </row>
    <row r="13424" spans="1:5" x14ac:dyDescent="0.2">
      <c r="A13424" t="s">
        <v>7511</v>
      </c>
      <c r="B13424" t="s">
        <v>7512</v>
      </c>
      <c r="C13424" s="2">
        <v>44046.071527777778</v>
      </c>
      <c r="D13424" s="2">
        <v>44046.1</v>
      </c>
      <c r="E13424" t="s">
        <v>3400</v>
      </c>
    </row>
    <row r="13425" spans="1:5" x14ac:dyDescent="0.2">
      <c r="A13425" t="s">
        <v>7511</v>
      </c>
      <c r="B13425" t="s">
        <v>7512</v>
      </c>
      <c r="C13425" s="2">
        <v>44046.071527777778</v>
      </c>
      <c r="D13425" s="2">
        <v>44046.1</v>
      </c>
      <c r="E13425" t="s">
        <v>6752</v>
      </c>
    </row>
    <row r="13426" spans="1:5" x14ac:dyDescent="0.2">
      <c r="A13426" t="s">
        <v>7511</v>
      </c>
      <c r="B13426" t="s">
        <v>7512</v>
      </c>
      <c r="C13426" s="2">
        <v>44046.071527777778</v>
      </c>
      <c r="D13426" s="2">
        <v>44046.1</v>
      </c>
      <c r="E13426" t="s">
        <v>3401</v>
      </c>
    </row>
    <row r="13427" spans="1:5" x14ac:dyDescent="0.2">
      <c r="A13427" t="s">
        <v>7511</v>
      </c>
      <c r="B13427" t="s">
        <v>7512</v>
      </c>
      <c r="C13427" s="2">
        <v>44046.071527777778</v>
      </c>
      <c r="D13427" s="2">
        <v>44046.1</v>
      </c>
      <c r="E13427" t="s">
        <v>3402</v>
      </c>
    </row>
    <row r="13428" spans="1:5" x14ac:dyDescent="0.2">
      <c r="A13428" t="s">
        <v>7511</v>
      </c>
      <c r="B13428" t="s">
        <v>7512</v>
      </c>
      <c r="C13428" s="2">
        <v>44046.071527777778</v>
      </c>
      <c r="D13428" s="2">
        <v>44046.1</v>
      </c>
      <c r="E13428" t="s">
        <v>3404</v>
      </c>
    </row>
    <row r="13429" spans="1:5" x14ac:dyDescent="0.2">
      <c r="A13429" t="s">
        <v>7511</v>
      </c>
      <c r="B13429" t="s">
        <v>7512</v>
      </c>
      <c r="C13429" s="2">
        <v>44046.071527777778</v>
      </c>
      <c r="D13429" s="2">
        <v>44046.1</v>
      </c>
      <c r="E13429" t="s">
        <v>3405</v>
      </c>
    </row>
    <row r="13430" spans="1:5" x14ac:dyDescent="0.2">
      <c r="A13430" t="s">
        <v>7511</v>
      </c>
      <c r="B13430" t="s">
        <v>7512</v>
      </c>
      <c r="C13430" s="2">
        <v>44046.071527777778</v>
      </c>
      <c r="D13430" s="2">
        <v>44046.1</v>
      </c>
      <c r="E13430" t="s">
        <v>8386</v>
      </c>
    </row>
    <row r="13431" spans="1:5" x14ac:dyDescent="0.2">
      <c r="A13431" t="s">
        <v>7511</v>
      </c>
      <c r="B13431" t="s">
        <v>7512</v>
      </c>
      <c r="C13431" s="2">
        <v>44046.071527777778</v>
      </c>
      <c r="D13431" s="2">
        <v>44046.1</v>
      </c>
      <c r="E13431" t="s">
        <v>6753</v>
      </c>
    </row>
    <row r="13432" spans="1:5" x14ac:dyDescent="0.2">
      <c r="A13432" t="s">
        <v>7511</v>
      </c>
      <c r="B13432" t="s">
        <v>7512</v>
      </c>
      <c r="C13432" s="2">
        <v>44046.071527777778</v>
      </c>
      <c r="D13432" s="2">
        <v>44046.1</v>
      </c>
      <c r="E13432" t="s">
        <v>3408</v>
      </c>
    </row>
    <row r="13433" spans="1:5" x14ac:dyDescent="0.2">
      <c r="A13433" t="s">
        <v>7511</v>
      </c>
      <c r="B13433" t="s">
        <v>7512</v>
      </c>
      <c r="C13433" s="2">
        <v>44046.071527777778</v>
      </c>
      <c r="D13433" s="2">
        <v>44046.1</v>
      </c>
      <c r="E13433" t="s">
        <v>6754</v>
      </c>
    </row>
    <row r="13434" spans="1:5" x14ac:dyDescent="0.2">
      <c r="A13434" t="s">
        <v>7511</v>
      </c>
      <c r="B13434" t="s">
        <v>7512</v>
      </c>
      <c r="C13434" s="2">
        <v>44046.071527777778</v>
      </c>
      <c r="D13434" s="2">
        <v>44046.1</v>
      </c>
      <c r="E13434" t="s">
        <v>3409</v>
      </c>
    </row>
    <row r="13435" spans="1:5" x14ac:dyDescent="0.2">
      <c r="A13435" t="s">
        <v>7511</v>
      </c>
      <c r="B13435" t="s">
        <v>7512</v>
      </c>
      <c r="C13435" s="2">
        <v>44046.071527777778</v>
      </c>
      <c r="D13435" s="2">
        <v>44046.1</v>
      </c>
      <c r="E13435" t="s">
        <v>6756</v>
      </c>
    </row>
    <row r="13436" spans="1:5" x14ac:dyDescent="0.2">
      <c r="A13436" t="s">
        <v>7511</v>
      </c>
      <c r="B13436" t="s">
        <v>7512</v>
      </c>
      <c r="C13436" s="2">
        <v>44046.071527777778</v>
      </c>
      <c r="D13436" s="2">
        <v>44046.1</v>
      </c>
      <c r="E13436" t="s">
        <v>3411</v>
      </c>
    </row>
    <row r="13437" spans="1:5" x14ac:dyDescent="0.2">
      <c r="A13437" t="s">
        <v>7511</v>
      </c>
      <c r="B13437" t="s">
        <v>7512</v>
      </c>
      <c r="C13437" s="2">
        <v>44046.071527777778</v>
      </c>
      <c r="D13437" s="2">
        <v>44046.1</v>
      </c>
      <c r="E13437" t="s">
        <v>3414</v>
      </c>
    </row>
    <row r="13438" spans="1:5" x14ac:dyDescent="0.2">
      <c r="A13438" t="s">
        <v>7511</v>
      </c>
      <c r="B13438" t="s">
        <v>7512</v>
      </c>
      <c r="C13438" s="2">
        <v>44046.071527777778</v>
      </c>
      <c r="D13438" s="2">
        <v>44046.1</v>
      </c>
      <c r="E13438" t="s">
        <v>3415</v>
      </c>
    </row>
    <row r="13439" spans="1:5" x14ac:dyDescent="0.2">
      <c r="A13439" t="s">
        <v>7511</v>
      </c>
      <c r="B13439" t="s">
        <v>7512</v>
      </c>
      <c r="C13439" s="2">
        <v>44046.071527777778</v>
      </c>
      <c r="D13439" s="2">
        <v>44046.1</v>
      </c>
      <c r="E13439" t="s">
        <v>3418</v>
      </c>
    </row>
    <row r="13440" spans="1:5" x14ac:dyDescent="0.2">
      <c r="A13440" t="s">
        <v>7511</v>
      </c>
      <c r="B13440" t="s">
        <v>7512</v>
      </c>
      <c r="C13440" s="2">
        <v>44046.071527777778</v>
      </c>
      <c r="D13440" s="2">
        <v>44046.1</v>
      </c>
      <c r="E13440" t="s">
        <v>3419</v>
      </c>
    </row>
    <row r="13441" spans="1:5" x14ac:dyDescent="0.2">
      <c r="A13441" t="s">
        <v>7511</v>
      </c>
      <c r="B13441" t="s">
        <v>7512</v>
      </c>
      <c r="C13441" s="2">
        <v>44046.071527777778</v>
      </c>
      <c r="D13441" s="2">
        <v>44046.1</v>
      </c>
      <c r="E13441" t="s">
        <v>8387</v>
      </c>
    </row>
    <row r="13442" spans="1:5" x14ac:dyDescent="0.2">
      <c r="A13442" t="s">
        <v>7511</v>
      </c>
      <c r="B13442" t="s">
        <v>7512</v>
      </c>
      <c r="C13442" s="2">
        <v>44046.071527777778</v>
      </c>
      <c r="D13442" s="2">
        <v>44046.1</v>
      </c>
      <c r="E13442" t="s">
        <v>8388</v>
      </c>
    </row>
    <row r="13443" spans="1:5" x14ac:dyDescent="0.2">
      <c r="A13443" t="s">
        <v>7511</v>
      </c>
      <c r="B13443" t="s">
        <v>7512</v>
      </c>
      <c r="C13443" s="2">
        <v>44046.071527777778</v>
      </c>
      <c r="D13443" s="2">
        <v>44046.1</v>
      </c>
      <c r="E13443" t="s">
        <v>3421</v>
      </c>
    </row>
    <row r="13444" spans="1:5" x14ac:dyDescent="0.2">
      <c r="A13444" t="s">
        <v>7511</v>
      </c>
      <c r="B13444" t="s">
        <v>7512</v>
      </c>
      <c r="C13444" s="2">
        <v>44046.071527777778</v>
      </c>
      <c r="D13444" s="2">
        <v>44046.1</v>
      </c>
      <c r="E13444" t="s">
        <v>8389</v>
      </c>
    </row>
    <row r="13445" spans="1:5" x14ac:dyDescent="0.2">
      <c r="A13445" t="s">
        <v>7511</v>
      </c>
      <c r="B13445" t="s">
        <v>7512</v>
      </c>
      <c r="C13445" s="2">
        <v>44046.071527777778</v>
      </c>
      <c r="D13445" s="2">
        <v>44046.1</v>
      </c>
      <c r="E13445" t="s">
        <v>6758</v>
      </c>
    </row>
    <row r="13446" spans="1:5" x14ac:dyDescent="0.2">
      <c r="A13446" t="s">
        <v>7511</v>
      </c>
      <c r="B13446" t="s">
        <v>7512</v>
      </c>
      <c r="C13446" s="2">
        <v>44046.071527777778</v>
      </c>
      <c r="D13446" s="2">
        <v>44046.1</v>
      </c>
      <c r="E13446" t="s">
        <v>8390</v>
      </c>
    </row>
    <row r="13447" spans="1:5" x14ac:dyDescent="0.2">
      <c r="A13447" t="s">
        <v>7511</v>
      </c>
      <c r="B13447" t="s">
        <v>7512</v>
      </c>
      <c r="C13447" s="2">
        <v>44046.071527777778</v>
      </c>
      <c r="D13447" s="2">
        <v>44046.1</v>
      </c>
      <c r="E13447" t="s">
        <v>8391</v>
      </c>
    </row>
    <row r="13448" spans="1:5" x14ac:dyDescent="0.2">
      <c r="A13448" t="s">
        <v>7511</v>
      </c>
      <c r="B13448" t="s">
        <v>7512</v>
      </c>
      <c r="C13448" s="2">
        <v>44046.071527777778</v>
      </c>
      <c r="D13448" s="2">
        <v>44046.1</v>
      </c>
      <c r="E13448" t="s">
        <v>3427</v>
      </c>
    </row>
    <row r="13449" spans="1:5" x14ac:dyDescent="0.2">
      <c r="A13449" t="s">
        <v>7511</v>
      </c>
      <c r="B13449" t="s">
        <v>7512</v>
      </c>
      <c r="C13449" s="2">
        <v>44046.071527777778</v>
      </c>
      <c r="D13449" s="2">
        <v>44046.1</v>
      </c>
      <c r="E13449" t="s">
        <v>3428</v>
      </c>
    </row>
    <row r="13450" spans="1:5" x14ac:dyDescent="0.2">
      <c r="A13450" t="s">
        <v>7511</v>
      </c>
      <c r="B13450" t="s">
        <v>7512</v>
      </c>
      <c r="C13450" s="2">
        <v>44046.071527777778</v>
      </c>
      <c r="D13450" s="2">
        <v>44046.1</v>
      </c>
      <c r="E13450" t="s">
        <v>6760</v>
      </c>
    </row>
    <row r="13451" spans="1:5" x14ac:dyDescent="0.2">
      <c r="A13451" t="s">
        <v>7511</v>
      </c>
      <c r="B13451" t="s">
        <v>7512</v>
      </c>
      <c r="C13451" s="2">
        <v>44046.071527777778</v>
      </c>
      <c r="D13451" s="2">
        <v>44046.1</v>
      </c>
      <c r="E13451" t="s">
        <v>6761</v>
      </c>
    </row>
    <row r="13452" spans="1:5" x14ac:dyDescent="0.2">
      <c r="A13452" t="s">
        <v>7511</v>
      </c>
      <c r="B13452" t="s">
        <v>7512</v>
      </c>
      <c r="C13452" s="2">
        <v>44046.071527777778</v>
      </c>
      <c r="D13452" s="2">
        <v>44046.1</v>
      </c>
      <c r="E13452" t="s">
        <v>3430</v>
      </c>
    </row>
    <row r="13453" spans="1:5" x14ac:dyDescent="0.2">
      <c r="A13453" t="s">
        <v>7511</v>
      </c>
      <c r="B13453" t="s">
        <v>7512</v>
      </c>
      <c r="C13453" s="2">
        <v>44046.071527777778</v>
      </c>
      <c r="D13453" s="2">
        <v>44046.1</v>
      </c>
      <c r="E13453" t="s">
        <v>3431</v>
      </c>
    </row>
    <row r="13454" spans="1:5" x14ac:dyDescent="0.2">
      <c r="A13454" t="s">
        <v>7511</v>
      </c>
      <c r="B13454" t="s">
        <v>7512</v>
      </c>
      <c r="C13454" s="2">
        <v>44046.071527777778</v>
      </c>
      <c r="D13454" s="2">
        <v>44046.1</v>
      </c>
      <c r="E13454" t="s">
        <v>3432</v>
      </c>
    </row>
    <row r="13455" spans="1:5" x14ac:dyDescent="0.2">
      <c r="A13455" t="s">
        <v>7511</v>
      </c>
      <c r="B13455" t="s">
        <v>7512</v>
      </c>
      <c r="C13455" s="2">
        <v>44046.071527777778</v>
      </c>
      <c r="D13455" s="2">
        <v>44046.1</v>
      </c>
      <c r="E13455" t="s">
        <v>6764</v>
      </c>
    </row>
    <row r="13456" spans="1:5" x14ac:dyDescent="0.2">
      <c r="A13456" t="s">
        <v>7511</v>
      </c>
      <c r="B13456" t="s">
        <v>7512</v>
      </c>
      <c r="C13456" s="2">
        <v>44046.071527777778</v>
      </c>
      <c r="D13456" s="2">
        <v>44046.1</v>
      </c>
      <c r="E13456" t="s">
        <v>3433</v>
      </c>
    </row>
    <row r="13457" spans="1:5" x14ac:dyDescent="0.2">
      <c r="A13457" t="s">
        <v>7511</v>
      </c>
      <c r="B13457" t="s">
        <v>7512</v>
      </c>
      <c r="C13457" s="2">
        <v>44046.071527777778</v>
      </c>
      <c r="D13457" s="2">
        <v>44046.1</v>
      </c>
      <c r="E13457" t="s">
        <v>3434</v>
      </c>
    </row>
    <row r="13458" spans="1:5" x14ac:dyDescent="0.2">
      <c r="A13458" t="s">
        <v>7511</v>
      </c>
      <c r="B13458" t="s">
        <v>7512</v>
      </c>
      <c r="C13458" s="2">
        <v>44046.071527777778</v>
      </c>
      <c r="D13458" s="2">
        <v>44046.1</v>
      </c>
      <c r="E13458" t="s">
        <v>6766</v>
      </c>
    </row>
    <row r="13459" spans="1:5" x14ac:dyDescent="0.2">
      <c r="A13459" t="s">
        <v>7511</v>
      </c>
      <c r="B13459" t="s">
        <v>7512</v>
      </c>
      <c r="C13459" s="2">
        <v>44046.071527777778</v>
      </c>
      <c r="D13459" s="2">
        <v>44046.1</v>
      </c>
      <c r="E13459" t="s">
        <v>6767</v>
      </c>
    </row>
    <row r="13460" spans="1:5" x14ac:dyDescent="0.2">
      <c r="A13460" t="s">
        <v>7511</v>
      </c>
      <c r="B13460" t="s">
        <v>7512</v>
      </c>
      <c r="C13460" s="2">
        <v>44046.071527777778</v>
      </c>
      <c r="D13460" s="2">
        <v>44046.1</v>
      </c>
      <c r="E13460" t="s">
        <v>3435</v>
      </c>
    </row>
    <row r="13461" spans="1:5" x14ac:dyDescent="0.2">
      <c r="A13461" t="s">
        <v>7511</v>
      </c>
      <c r="B13461" t="s">
        <v>7512</v>
      </c>
      <c r="C13461" s="2">
        <v>44046.071527777778</v>
      </c>
      <c r="D13461" s="2">
        <v>44046.1</v>
      </c>
      <c r="E13461" t="s">
        <v>3436</v>
      </c>
    </row>
    <row r="13462" spans="1:5" x14ac:dyDescent="0.2">
      <c r="A13462" t="s">
        <v>7511</v>
      </c>
      <c r="B13462" t="s">
        <v>7512</v>
      </c>
      <c r="C13462" s="2">
        <v>44046.071527777778</v>
      </c>
      <c r="D13462" s="2">
        <v>44046.1</v>
      </c>
      <c r="E13462" t="s">
        <v>3438</v>
      </c>
    </row>
    <row r="13463" spans="1:5" x14ac:dyDescent="0.2">
      <c r="A13463" t="s">
        <v>7511</v>
      </c>
      <c r="B13463" t="s">
        <v>7512</v>
      </c>
      <c r="C13463" s="2">
        <v>44046.071527777778</v>
      </c>
      <c r="D13463" s="2">
        <v>44046.1</v>
      </c>
      <c r="E13463" t="s">
        <v>3439</v>
      </c>
    </row>
    <row r="13464" spans="1:5" x14ac:dyDescent="0.2">
      <c r="A13464" t="s">
        <v>7511</v>
      </c>
      <c r="B13464" t="s">
        <v>7512</v>
      </c>
      <c r="C13464" s="2">
        <v>44046.071527777778</v>
      </c>
      <c r="D13464" s="2">
        <v>44046.1</v>
      </c>
      <c r="E13464" t="s">
        <v>8392</v>
      </c>
    </row>
    <row r="13465" spans="1:5" x14ac:dyDescent="0.2">
      <c r="A13465" t="s">
        <v>7511</v>
      </c>
      <c r="B13465" t="s">
        <v>7512</v>
      </c>
      <c r="C13465" s="2">
        <v>44046.071527777778</v>
      </c>
      <c r="D13465" s="2">
        <v>44046.1</v>
      </c>
      <c r="E13465" t="s">
        <v>3440</v>
      </c>
    </row>
    <row r="13466" spans="1:5" x14ac:dyDescent="0.2">
      <c r="A13466" t="s">
        <v>7511</v>
      </c>
      <c r="B13466" t="s">
        <v>7512</v>
      </c>
      <c r="C13466" s="2">
        <v>44046.071527777778</v>
      </c>
      <c r="D13466" s="2">
        <v>44046.1</v>
      </c>
      <c r="E13466" t="s">
        <v>8393</v>
      </c>
    </row>
    <row r="13467" spans="1:5" x14ac:dyDescent="0.2">
      <c r="A13467" t="s">
        <v>7511</v>
      </c>
      <c r="B13467" t="s">
        <v>7512</v>
      </c>
      <c r="C13467" s="2">
        <v>44046.071527777778</v>
      </c>
      <c r="D13467" s="2">
        <v>44046.1</v>
      </c>
      <c r="E13467" t="s">
        <v>3446</v>
      </c>
    </row>
    <row r="13468" spans="1:5" x14ac:dyDescent="0.2">
      <c r="A13468" t="s">
        <v>7511</v>
      </c>
      <c r="B13468" t="s">
        <v>7512</v>
      </c>
      <c r="C13468" s="2">
        <v>44046.071527777778</v>
      </c>
      <c r="D13468" s="2">
        <v>44046.1</v>
      </c>
      <c r="E13468" t="s">
        <v>6771</v>
      </c>
    </row>
    <row r="13469" spans="1:5" x14ac:dyDescent="0.2">
      <c r="A13469" t="s">
        <v>7511</v>
      </c>
      <c r="B13469" t="s">
        <v>7512</v>
      </c>
      <c r="C13469" s="2">
        <v>44046.071527777778</v>
      </c>
      <c r="D13469" s="2">
        <v>44046.1</v>
      </c>
      <c r="E13469" t="s">
        <v>8394</v>
      </c>
    </row>
    <row r="13470" spans="1:5" x14ac:dyDescent="0.2">
      <c r="A13470" t="s">
        <v>7511</v>
      </c>
      <c r="B13470" t="s">
        <v>7512</v>
      </c>
      <c r="C13470" s="2">
        <v>44046.071527777778</v>
      </c>
      <c r="D13470" s="2">
        <v>44046.1</v>
      </c>
      <c r="E13470" t="s">
        <v>3450</v>
      </c>
    </row>
    <row r="13471" spans="1:5" x14ac:dyDescent="0.2">
      <c r="A13471" t="s">
        <v>7511</v>
      </c>
      <c r="B13471" t="s">
        <v>7512</v>
      </c>
      <c r="C13471" s="2">
        <v>44046.071527777778</v>
      </c>
      <c r="D13471" s="2">
        <v>44046.1</v>
      </c>
      <c r="E13471" t="s">
        <v>6773</v>
      </c>
    </row>
    <row r="13472" spans="1:5" x14ac:dyDescent="0.2">
      <c r="A13472" t="s">
        <v>7511</v>
      </c>
      <c r="B13472" t="s">
        <v>7512</v>
      </c>
      <c r="C13472" s="2">
        <v>44046.071527777778</v>
      </c>
      <c r="D13472" s="2">
        <v>44046.1</v>
      </c>
      <c r="E13472" t="s">
        <v>3451</v>
      </c>
    </row>
    <row r="13473" spans="1:5" x14ac:dyDescent="0.2">
      <c r="A13473" t="s">
        <v>7511</v>
      </c>
      <c r="B13473" t="s">
        <v>7512</v>
      </c>
      <c r="C13473" s="2">
        <v>44046.071527777778</v>
      </c>
      <c r="D13473" s="2">
        <v>44046.1</v>
      </c>
      <c r="E13473" t="s">
        <v>8395</v>
      </c>
    </row>
    <row r="13474" spans="1:5" x14ac:dyDescent="0.2">
      <c r="A13474" t="s">
        <v>7511</v>
      </c>
      <c r="B13474" t="s">
        <v>7512</v>
      </c>
      <c r="C13474" s="2">
        <v>44046.071527777778</v>
      </c>
      <c r="D13474" s="2">
        <v>44046.1</v>
      </c>
      <c r="E13474" t="s">
        <v>3454</v>
      </c>
    </row>
    <row r="13475" spans="1:5" x14ac:dyDescent="0.2">
      <c r="A13475" t="s">
        <v>7511</v>
      </c>
      <c r="B13475" t="s">
        <v>7512</v>
      </c>
      <c r="C13475" s="2">
        <v>44046.071527777778</v>
      </c>
      <c r="D13475" s="2">
        <v>44046.1</v>
      </c>
      <c r="E13475" t="s">
        <v>3455</v>
      </c>
    </row>
    <row r="13476" spans="1:5" x14ac:dyDescent="0.2">
      <c r="A13476" t="s">
        <v>7511</v>
      </c>
      <c r="B13476" t="s">
        <v>7512</v>
      </c>
      <c r="C13476" s="2">
        <v>44046.071527777778</v>
      </c>
      <c r="D13476" s="2">
        <v>44046.1</v>
      </c>
      <c r="E13476" t="s">
        <v>6774</v>
      </c>
    </row>
    <row r="13477" spans="1:5" x14ac:dyDescent="0.2">
      <c r="A13477" t="s">
        <v>7511</v>
      </c>
      <c r="B13477" t="s">
        <v>7512</v>
      </c>
      <c r="C13477" s="2">
        <v>44046.071527777778</v>
      </c>
      <c r="D13477" s="2">
        <v>44046.1</v>
      </c>
      <c r="E13477" t="s">
        <v>6775</v>
      </c>
    </row>
    <row r="13478" spans="1:5" x14ac:dyDescent="0.2">
      <c r="A13478" t="s">
        <v>7511</v>
      </c>
      <c r="B13478" t="s">
        <v>7512</v>
      </c>
      <c r="C13478" s="2">
        <v>44046.071527777778</v>
      </c>
      <c r="D13478" s="2">
        <v>44046.1</v>
      </c>
      <c r="E13478" t="s">
        <v>8396</v>
      </c>
    </row>
    <row r="13479" spans="1:5" x14ac:dyDescent="0.2">
      <c r="A13479" t="s">
        <v>7511</v>
      </c>
      <c r="B13479" t="s">
        <v>7512</v>
      </c>
      <c r="C13479" s="2">
        <v>44046.071527777778</v>
      </c>
      <c r="D13479" s="2">
        <v>44046.1</v>
      </c>
      <c r="E13479" t="s">
        <v>6776</v>
      </c>
    </row>
    <row r="13480" spans="1:5" x14ac:dyDescent="0.2">
      <c r="A13480" t="s">
        <v>7511</v>
      </c>
      <c r="B13480" t="s">
        <v>7512</v>
      </c>
      <c r="C13480" s="2">
        <v>44046.071527777778</v>
      </c>
      <c r="D13480" s="2">
        <v>44046.1</v>
      </c>
      <c r="E13480" t="s">
        <v>3460</v>
      </c>
    </row>
    <row r="13481" spans="1:5" x14ac:dyDescent="0.2">
      <c r="A13481" t="s">
        <v>7511</v>
      </c>
      <c r="B13481" t="s">
        <v>7512</v>
      </c>
      <c r="C13481" s="2">
        <v>44046.071527777778</v>
      </c>
      <c r="D13481" s="2">
        <v>44046.1</v>
      </c>
      <c r="E13481" t="s">
        <v>3461</v>
      </c>
    </row>
    <row r="13482" spans="1:5" x14ac:dyDescent="0.2">
      <c r="A13482" t="s">
        <v>7511</v>
      </c>
      <c r="B13482" t="s">
        <v>7512</v>
      </c>
      <c r="C13482" s="2">
        <v>44046.071527777778</v>
      </c>
      <c r="D13482" s="2">
        <v>44046.1</v>
      </c>
      <c r="E13482" t="s">
        <v>8397</v>
      </c>
    </row>
    <row r="13483" spans="1:5" x14ac:dyDescent="0.2">
      <c r="A13483" t="s">
        <v>7511</v>
      </c>
      <c r="B13483" t="s">
        <v>7512</v>
      </c>
      <c r="C13483" s="2">
        <v>44046.071527777778</v>
      </c>
      <c r="D13483" s="2">
        <v>44046.1</v>
      </c>
      <c r="E13483" t="s">
        <v>8398</v>
      </c>
    </row>
    <row r="13484" spans="1:5" x14ac:dyDescent="0.2">
      <c r="A13484" t="s">
        <v>7511</v>
      </c>
      <c r="B13484" t="s">
        <v>7512</v>
      </c>
      <c r="C13484" s="2">
        <v>44046.071527777778</v>
      </c>
      <c r="D13484" s="2">
        <v>44046.1</v>
      </c>
      <c r="E13484" t="s">
        <v>6777</v>
      </c>
    </row>
    <row r="13485" spans="1:5" x14ac:dyDescent="0.2">
      <c r="A13485" t="s">
        <v>7511</v>
      </c>
      <c r="B13485" t="s">
        <v>7512</v>
      </c>
      <c r="C13485" s="2">
        <v>44046.071527777778</v>
      </c>
      <c r="D13485" s="2">
        <v>44046.1</v>
      </c>
      <c r="E13485" t="s">
        <v>3466</v>
      </c>
    </row>
    <row r="13486" spans="1:5" x14ac:dyDescent="0.2">
      <c r="A13486" t="s">
        <v>7511</v>
      </c>
      <c r="B13486" t="s">
        <v>7512</v>
      </c>
      <c r="C13486" s="2">
        <v>44046.071527777778</v>
      </c>
      <c r="D13486" s="2">
        <v>44046.1</v>
      </c>
      <c r="E13486" t="s">
        <v>8399</v>
      </c>
    </row>
    <row r="13487" spans="1:5" x14ac:dyDescent="0.2">
      <c r="A13487" t="s">
        <v>7511</v>
      </c>
      <c r="B13487" t="s">
        <v>7512</v>
      </c>
      <c r="C13487" s="2">
        <v>44046.071527777778</v>
      </c>
      <c r="D13487" s="2">
        <v>44046.1</v>
      </c>
      <c r="E13487" t="s">
        <v>3468</v>
      </c>
    </row>
    <row r="13488" spans="1:5" x14ac:dyDescent="0.2">
      <c r="A13488" t="s">
        <v>7511</v>
      </c>
      <c r="B13488" t="s">
        <v>7512</v>
      </c>
      <c r="C13488" s="2">
        <v>44046.071527777778</v>
      </c>
      <c r="D13488" s="2">
        <v>44046.1</v>
      </c>
      <c r="E13488" t="s">
        <v>3469</v>
      </c>
    </row>
    <row r="13489" spans="1:5" x14ac:dyDescent="0.2">
      <c r="A13489" t="s">
        <v>7511</v>
      </c>
      <c r="B13489" t="s">
        <v>7512</v>
      </c>
      <c r="C13489" s="2">
        <v>44046.071527777778</v>
      </c>
      <c r="D13489" s="2">
        <v>44046.1</v>
      </c>
      <c r="E13489" t="s">
        <v>3471</v>
      </c>
    </row>
    <row r="13490" spans="1:5" x14ac:dyDescent="0.2">
      <c r="A13490" t="s">
        <v>7511</v>
      </c>
      <c r="B13490" t="s">
        <v>7512</v>
      </c>
      <c r="C13490" s="2">
        <v>44046.071527777778</v>
      </c>
      <c r="D13490" s="2">
        <v>44046.1</v>
      </c>
      <c r="E13490" t="s">
        <v>3472</v>
      </c>
    </row>
    <row r="13491" spans="1:5" x14ac:dyDescent="0.2">
      <c r="A13491" t="s">
        <v>7511</v>
      </c>
      <c r="B13491" t="s">
        <v>7512</v>
      </c>
      <c r="C13491" s="2">
        <v>44046.071527777778</v>
      </c>
      <c r="D13491" s="2">
        <v>44046.1</v>
      </c>
      <c r="E13491" t="s">
        <v>8400</v>
      </c>
    </row>
    <row r="13492" spans="1:5" x14ac:dyDescent="0.2">
      <c r="A13492" t="s">
        <v>7511</v>
      </c>
      <c r="B13492" t="s">
        <v>7512</v>
      </c>
      <c r="C13492" s="2">
        <v>44046.071527777778</v>
      </c>
      <c r="D13492" s="2">
        <v>44046.1</v>
      </c>
      <c r="E13492" t="s">
        <v>6780</v>
      </c>
    </row>
    <row r="13493" spans="1:5" x14ac:dyDescent="0.2">
      <c r="A13493" t="s">
        <v>7511</v>
      </c>
      <c r="B13493" t="s">
        <v>7512</v>
      </c>
      <c r="C13493" s="2">
        <v>44046.071527777778</v>
      </c>
      <c r="D13493" s="2">
        <v>44046.1</v>
      </c>
      <c r="E13493" t="s">
        <v>6781</v>
      </c>
    </row>
    <row r="13494" spans="1:5" x14ac:dyDescent="0.2">
      <c r="A13494" t="s">
        <v>7511</v>
      </c>
      <c r="B13494" t="s">
        <v>7512</v>
      </c>
      <c r="C13494" s="2">
        <v>44046.071527777778</v>
      </c>
      <c r="D13494" s="2">
        <v>44046.1</v>
      </c>
      <c r="E13494" t="s">
        <v>6782</v>
      </c>
    </row>
    <row r="13495" spans="1:5" x14ac:dyDescent="0.2">
      <c r="A13495" t="s">
        <v>7511</v>
      </c>
      <c r="B13495" t="s">
        <v>7512</v>
      </c>
      <c r="C13495" s="2">
        <v>44046.071527777778</v>
      </c>
      <c r="D13495" s="2">
        <v>44046.1</v>
      </c>
      <c r="E13495" t="s">
        <v>3476</v>
      </c>
    </row>
    <row r="13496" spans="1:5" x14ac:dyDescent="0.2">
      <c r="A13496" t="s">
        <v>7511</v>
      </c>
      <c r="B13496" t="s">
        <v>7512</v>
      </c>
      <c r="C13496" s="2">
        <v>44046.071527777778</v>
      </c>
      <c r="D13496" s="2">
        <v>44046.1</v>
      </c>
      <c r="E13496" t="s">
        <v>3479</v>
      </c>
    </row>
    <row r="13497" spans="1:5" x14ac:dyDescent="0.2">
      <c r="A13497" t="s">
        <v>7511</v>
      </c>
      <c r="B13497" t="s">
        <v>7512</v>
      </c>
      <c r="C13497" s="2">
        <v>44046.071527777778</v>
      </c>
      <c r="D13497" s="2">
        <v>44046.1</v>
      </c>
      <c r="E13497" t="s">
        <v>6784</v>
      </c>
    </row>
    <row r="13498" spans="1:5" x14ac:dyDescent="0.2">
      <c r="A13498" t="s">
        <v>7511</v>
      </c>
      <c r="B13498" t="s">
        <v>7512</v>
      </c>
      <c r="C13498" s="2">
        <v>44046.071527777778</v>
      </c>
      <c r="D13498" s="2">
        <v>44046.1</v>
      </c>
      <c r="E13498" t="s">
        <v>3480</v>
      </c>
    </row>
    <row r="13499" spans="1:5" x14ac:dyDescent="0.2">
      <c r="A13499" t="s">
        <v>7511</v>
      </c>
      <c r="B13499" t="s">
        <v>7512</v>
      </c>
      <c r="C13499" s="2">
        <v>44046.071527777778</v>
      </c>
      <c r="D13499" s="2">
        <v>44046.1</v>
      </c>
      <c r="E13499" t="s">
        <v>6785</v>
      </c>
    </row>
    <row r="13500" spans="1:5" x14ac:dyDescent="0.2">
      <c r="A13500" t="s">
        <v>7511</v>
      </c>
      <c r="B13500" t="s">
        <v>7512</v>
      </c>
      <c r="C13500" s="2">
        <v>44046.071527777778</v>
      </c>
      <c r="D13500" s="2">
        <v>44046.1</v>
      </c>
      <c r="E13500" t="s">
        <v>6788</v>
      </c>
    </row>
    <row r="13501" spans="1:5" x14ac:dyDescent="0.2">
      <c r="A13501" t="s">
        <v>7511</v>
      </c>
      <c r="B13501" t="s">
        <v>7512</v>
      </c>
      <c r="C13501" s="2">
        <v>44046.071527777778</v>
      </c>
      <c r="D13501" s="2">
        <v>44046.1</v>
      </c>
      <c r="E13501" t="s">
        <v>6789</v>
      </c>
    </row>
    <row r="13502" spans="1:5" x14ac:dyDescent="0.2">
      <c r="A13502" t="s">
        <v>7511</v>
      </c>
      <c r="B13502" t="s">
        <v>7512</v>
      </c>
      <c r="C13502" s="2">
        <v>44046.071527777778</v>
      </c>
      <c r="D13502" s="2">
        <v>44046.1</v>
      </c>
      <c r="E13502" t="s">
        <v>6790</v>
      </c>
    </row>
    <row r="13503" spans="1:5" x14ac:dyDescent="0.2">
      <c r="A13503" t="s">
        <v>7511</v>
      </c>
      <c r="B13503" t="s">
        <v>7512</v>
      </c>
      <c r="C13503" s="2">
        <v>44046.071527777778</v>
      </c>
      <c r="D13503" s="2">
        <v>44046.1</v>
      </c>
      <c r="E13503" t="s">
        <v>6791</v>
      </c>
    </row>
    <row r="13504" spans="1:5" x14ac:dyDescent="0.2">
      <c r="A13504" t="s">
        <v>7511</v>
      </c>
      <c r="B13504" t="s">
        <v>7512</v>
      </c>
      <c r="C13504" s="2">
        <v>44046.071527777778</v>
      </c>
      <c r="D13504" s="2">
        <v>44046.1</v>
      </c>
      <c r="E13504" t="s">
        <v>3485</v>
      </c>
    </row>
    <row r="13505" spans="1:5" x14ac:dyDescent="0.2">
      <c r="A13505" t="s">
        <v>7511</v>
      </c>
      <c r="B13505" t="s">
        <v>7512</v>
      </c>
      <c r="C13505" s="2">
        <v>44046.071527777778</v>
      </c>
      <c r="D13505" s="2">
        <v>44046.1</v>
      </c>
      <c r="E13505" t="s">
        <v>3487</v>
      </c>
    </row>
    <row r="13506" spans="1:5" x14ac:dyDescent="0.2">
      <c r="A13506" t="s">
        <v>7511</v>
      </c>
      <c r="B13506" t="s">
        <v>7512</v>
      </c>
      <c r="C13506" s="2">
        <v>44046.071527777778</v>
      </c>
      <c r="D13506" s="2">
        <v>44046.1</v>
      </c>
      <c r="E13506" t="s">
        <v>3488</v>
      </c>
    </row>
    <row r="13507" spans="1:5" x14ac:dyDescent="0.2">
      <c r="A13507" t="s">
        <v>7511</v>
      </c>
      <c r="B13507" t="s">
        <v>7512</v>
      </c>
      <c r="C13507" s="2">
        <v>44046.071527777778</v>
      </c>
      <c r="D13507" s="2">
        <v>44046.1</v>
      </c>
      <c r="E13507" t="s">
        <v>3490</v>
      </c>
    </row>
    <row r="13508" spans="1:5" x14ac:dyDescent="0.2">
      <c r="A13508" t="s">
        <v>7511</v>
      </c>
      <c r="B13508" t="s">
        <v>7512</v>
      </c>
      <c r="C13508" s="2">
        <v>44046.071527777778</v>
      </c>
      <c r="D13508" s="2">
        <v>44046.1</v>
      </c>
      <c r="E13508" t="s">
        <v>3491</v>
      </c>
    </row>
    <row r="13509" spans="1:5" x14ac:dyDescent="0.2">
      <c r="A13509" t="s">
        <v>7511</v>
      </c>
      <c r="B13509" t="s">
        <v>7512</v>
      </c>
      <c r="C13509" s="2">
        <v>44046.071527777778</v>
      </c>
      <c r="D13509" s="2">
        <v>44046.1</v>
      </c>
      <c r="E13509" t="s">
        <v>6794</v>
      </c>
    </row>
    <row r="13510" spans="1:5" x14ac:dyDescent="0.2">
      <c r="A13510" t="s">
        <v>7511</v>
      </c>
      <c r="B13510" t="s">
        <v>7512</v>
      </c>
      <c r="C13510" s="2">
        <v>44046.071527777778</v>
      </c>
      <c r="D13510" s="2">
        <v>44046.1</v>
      </c>
      <c r="E13510" t="s">
        <v>8401</v>
      </c>
    </row>
    <row r="13511" spans="1:5" x14ac:dyDescent="0.2">
      <c r="A13511" t="s">
        <v>7511</v>
      </c>
      <c r="B13511" t="s">
        <v>7512</v>
      </c>
      <c r="C13511" s="2">
        <v>44046.071527777778</v>
      </c>
      <c r="D13511" s="2">
        <v>44046.1</v>
      </c>
      <c r="E13511" t="s">
        <v>6795</v>
      </c>
    </row>
    <row r="13512" spans="1:5" x14ac:dyDescent="0.2">
      <c r="A13512" t="s">
        <v>7511</v>
      </c>
      <c r="B13512" t="s">
        <v>7512</v>
      </c>
      <c r="C13512" s="2">
        <v>44046.071527777778</v>
      </c>
      <c r="D13512" s="2">
        <v>44046.1</v>
      </c>
      <c r="E13512" t="s">
        <v>3496</v>
      </c>
    </row>
    <row r="13513" spans="1:5" x14ac:dyDescent="0.2">
      <c r="A13513" t="s">
        <v>7511</v>
      </c>
      <c r="B13513" t="s">
        <v>7512</v>
      </c>
      <c r="C13513" s="2">
        <v>44046.071527777778</v>
      </c>
      <c r="D13513" s="2">
        <v>44046.1</v>
      </c>
      <c r="E13513" t="s">
        <v>8402</v>
      </c>
    </row>
    <row r="13514" spans="1:5" x14ac:dyDescent="0.2">
      <c r="A13514" t="s">
        <v>7511</v>
      </c>
      <c r="B13514" t="s">
        <v>7512</v>
      </c>
      <c r="C13514" s="2">
        <v>44046.071527777778</v>
      </c>
      <c r="D13514" s="2">
        <v>44046.1</v>
      </c>
      <c r="E13514" t="s">
        <v>6798</v>
      </c>
    </row>
    <row r="13515" spans="1:5" x14ac:dyDescent="0.2">
      <c r="A13515" t="s">
        <v>7511</v>
      </c>
      <c r="B13515" t="s">
        <v>7512</v>
      </c>
      <c r="C13515" s="2">
        <v>44046.071527777778</v>
      </c>
      <c r="D13515" s="2">
        <v>44046.1</v>
      </c>
      <c r="E13515" t="s">
        <v>3500</v>
      </c>
    </row>
    <row r="13516" spans="1:5" x14ac:dyDescent="0.2">
      <c r="A13516" t="s">
        <v>7511</v>
      </c>
      <c r="B13516" t="s">
        <v>7512</v>
      </c>
      <c r="C13516" s="2">
        <v>44046.071527777778</v>
      </c>
      <c r="D13516" s="2">
        <v>44046.1</v>
      </c>
      <c r="E13516" t="s">
        <v>8403</v>
      </c>
    </row>
    <row r="13517" spans="1:5" x14ac:dyDescent="0.2">
      <c r="A13517" t="s">
        <v>7511</v>
      </c>
      <c r="B13517" t="s">
        <v>7512</v>
      </c>
      <c r="C13517" s="2">
        <v>44046.071527777778</v>
      </c>
      <c r="D13517" s="2">
        <v>44046.1</v>
      </c>
      <c r="E13517" t="s">
        <v>3501</v>
      </c>
    </row>
    <row r="13518" spans="1:5" x14ac:dyDescent="0.2">
      <c r="A13518" t="s">
        <v>7511</v>
      </c>
      <c r="B13518" t="s">
        <v>7512</v>
      </c>
      <c r="C13518" s="2">
        <v>44046.071527777778</v>
      </c>
      <c r="D13518" s="2">
        <v>44046.1</v>
      </c>
      <c r="E13518" t="s">
        <v>3502</v>
      </c>
    </row>
    <row r="13519" spans="1:5" x14ac:dyDescent="0.2">
      <c r="A13519" t="s">
        <v>7511</v>
      </c>
      <c r="B13519" t="s">
        <v>7512</v>
      </c>
      <c r="C13519" s="2">
        <v>44046.071527777778</v>
      </c>
      <c r="D13519" s="2">
        <v>44046.1</v>
      </c>
      <c r="E13519" t="s">
        <v>8404</v>
      </c>
    </row>
    <row r="13520" spans="1:5" x14ac:dyDescent="0.2">
      <c r="A13520" t="s">
        <v>7511</v>
      </c>
      <c r="B13520" t="s">
        <v>7512</v>
      </c>
      <c r="C13520" s="2">
        <v>44046.071527777778</v>
      </c>
      <c r="D13520" s="2">
        <v>44046.1</v>
      </c>
      <c r="E13520" t="s">
        <v>8405</v>
      </c>
    </row>
    <row r="13521" spans="1:5" x14ac:dyDescent="0.2">
      <c r="A13521" t="s">
        <v>7511</v>
      </c>
      <c r="B13521" t="s">
        <v>7512</v>
      </c>
      <c r="C13521" s="2">
        <v>44046.071527777778</v>
      </c>
      <c r="D13521" s="2">
        <v>44046.1</v>
      </c>
      <c r="E13521" t="s">
        <v>3503</v>
      </c>
    </row>
    <row r="13522" spans="1:5" x14ac:dyDescent="0.2">
      <c r="A13522" t="s">
        <v>7511</v>
      </c>
      <c r="B13522" t="s">
        <v>7512</v>
      </c>
      <c r="C13522" s="2">
        <v>44046.071527777778</v>
      </c>
      <c r="D13522" s="2">
        <v>44046.1</v>
      </c>
      <c r="E13522" t="s">
        <v>6799</v>
      </c>
    </row>
    <row r="13523" spans="1:5" x14ac:dyDescent="0.2">
      <c r="A13523" t="s">
        <v>7511</v>
      </c>
      <c r="B13523" t="s">
        <v>7512</v>
      </c>
      <c r="C13523" s="2">
        <v>44046.071527777778</v>
      </c>
      <c r="D13523" s="2">
        <v>44046.1</v>
      </c>
      <c r="E13523" t="s">
        <v>3507</v>
      </c>
    </row>
    <row r="13524" spans="1:5" x14ac:dyDescent="0.2">
      <c r="A13524" t="s">
        <v>7511</v>
      </c>
      <c r="B13524" t="s">
        <v>7512</v>
      </c>
      <c r="C13524" s="2">
        <v>44046.071527777778</v>
      </c>
      <c r="D13524" s="2">
        <v>44046.1</v>
      </c>
      <c r="E13524" t="s">
        <v>8406</v>
      </c>
    </row>
    <row r="13525" spans="1:5" x14ac:dyDescent="0.2">
      <c r="A13525" t="s">
        <v>7511</v>
      </c>
      <c r="B13525" t="s">
        <v>7512</v>
      </c>
      <c r="C13525" s="2">
        <v>44046.071527777778</v>
      </c>
      <c r="D13525" s="2">
        <v>44046.1</v>
      </c>
      <c r="E13525" t="s">
        <v>8407</v>
      </c>
    </row>
    <row r="13526" spans="1:5" x14ac:dyDescent="0.2">
      <c r="A13526" t="s">
        <v>7511</v>
      </c>
      <c r="B13526" t="s">
        <v>7512</v>
      </c>
      <c r="C13526" s="2">
        <v>44046.071527777778</v>
      </c>
      <c r="D13526" s="2">
        <v>44046.1</v>
      </c>
      <c r="E13526" t="s">
        <v>3509</v>
      </c>
    </row>
    <row r="13527" spans="1:5" x14ac:dyDescent="0.2">
      <c r="A13527" t="s">
        <v>7511</v>
      </c>
      <c r="B13527" t="s">
        <v>7512</v>
      </c>
      <c r="C13527" s="2">
        <v>44046.071527777778</v>
      </c>
      <c r="D13527" s="2">
        <v>44046.1</v>
      </c>
      <c r="E13527" t="s">
        <v>8408</v>
      </c>
    </row>
    <row r="13528" spans="1:5" x14ac:dyDescent="0.2">
      <c r="A13528" t="s">
        <v>7511</v>
      </c>
      <c r="B13528" t="s">
        <v>7512</v>
      </c>
      <c r="C13528" s="2">
        <v>44046.071527777778</v>
      </c>
      <c r="D13528" s="2">
        <v>44046.1</v>
      </c>
      <c r="E13528" t="s">
        <v>8409</v>
      </c>
    </row>
    <row r="13529" spans="1:5" x14ac:dyDescent="0.2">
      <c r="A13529" t="s">
        <v>7511</v>
      </c>
      <c r="B13529" t="s">
        <v>7512</v>
      </c>
      <c r="C13529" s="2">
        <v>44046.071527777778</v>
      </c>
      <c r="D13529" s="2">
        <v>44046.1</v>
      </c>
      <c r="E13529" t="s">
        <v>3512</v>
      </c>
    </row>
    <row r="13530" spans="1:5" x14ac:dyDescent="0.2">
      <c r="A13530" t="s">
        <v>7511</v>
      </c>
      <c r="B13530" t="s">
        <v>7512</v>
      </c>
      <c r="C13530" s="2">
        <v>44046.071527777778</v>
      </c>
      <c r="D13530" s="2">
        <v>44046.1</v>
      </c>
      <c r="E13530" t="s">
        <v>3514</v>
      </c>
    </row>
    <row r="13531" spans="1:5" x14ac:dyDescent="0.2">
      <c r="A13531" t="s">
        <v>7511</v>
      </c>
      <c r="B13531" t="s">
        <v>7512</v>
      </c>
      <c r="C13531" s="2">
        <v>44046.071527777778</v>
      </c>
      <c r="D13531" s="2">
        <v>44046.1</v>
      </c>
      <c r="E13531" t="s">
        <v>3515</v>
      </c>
    </row>
    <row r="13532" spans="1:5" x14ac:dyDescent="0.2">
      <c r="A13532" t="s">
        <v>7511</v>
      </c>
      <c r="B13532" t="s">
        <v>7512</v>
      </c>
      <c r="C13532" s="2">
        <v>44046.071527777778</v>
      </c>
      <c r="D13532" s="2">
        <v>44046.1</v>
      </c>
      <c r="E13532" t="s">
        <v>3518</v>
      </c>
    </row>
    <row r="13533" spans="1:5" x14ac:dyDescent="0.2">
      <c r="A13533" t="s">
        <v>7511</v>
      </c>
      <c r="B13533" t="s">
        <v>7512</v>
      </c>
      <c r="C13533" s="2">
        <v>44046.071527777778</v>
      </c>
      <c r="D13533" s="2">
        <v>44046.1</v>
      </c>
      <c r="E13533" t="s">
        <v>3519</v>
      </c>
    </row>
    <row r="13534" spans="1:5" x14ac:dyDescent="0.2">
      <c r="A13534" t="s">
        <v>7511</v>
      </c>
      <c r="B13534" t="s">
        <v>7512</v>
      </c>
      <c r="C13534" s="2">
        <v>44046.071527777778</v>
      </c>
      <c r="D13534" s="2">
        <v>44046.1</v>
      </c>
      <c r="E13534" t="s">
        <v>8410</v>
      </c>
    </row>
    <row r="13535" spans="1:5" x14ac:dyDescent="0.2">
      <c r="A13535" t="s">
        <v>7511</v>
      </c>
      <c r="B13535" t="s">
        <v>7512</v>
      </c>
      <c r="C13535" s="2">
        <v>44046.071527777778</v>
      </c>
      <c r="D13535" s="2">
        <v>44046.1</v>
      </c>
      <c r="E13535" t="s">
        <v>6805</v>
      </c>
    </row>
    <row r="13536" spans="1:5" x14ac:dyDescent="0.2">
      <c r="A13536" t="s">
        <v>7511</v>
      </c>
      <c r="B13536" t="s">
        <v>7512</v>
      </c>
      <c r="C13536" s="2">
        <v>44046.071527777778</v>
      </c>
      <c r="D13536" s="2">
        <v>44046.1</v>
      </c>
      <c r="E13536" t="s">
        <v>3522</v>
      </c>
    </row>
    <row r="13537" spans="1:5" x14ac:dyDescent="0.2">
      <c r="A13537" t="s">
        <v>7511</v>
      </c>
      <c r="B13537" t="s">
        <v>7512</v>
      </c>
      <c r="C13537" s="2">
        <v>44046.071527777778</v>
      </c>
      <c r="D13537" s="2">
        <v>44046.1</v>
      </c>
      <c r="E13537" t="s">
        <v>6806</v>
      </c>
    </row>
    <row r="13538" spans="1:5" x14ac:dyDescent="0.2">
      <c r="A13538" t="s">
        <v>7511</v>
      </c>
      <c r="B13538" t="s">
        <v>7512</v>
      </c>
      <c r="C13538" s="2">
        <v>44046.071527777778</v>
      </c>
      <c r="D13538" s="2">
        <v>44046.1</v>
      </c>
      <c r="E13538" t="s">
        <v>8411</v>
      </c>
    </row>
    <row r="13539" spans="1:5" x14ac:dyDescent="0.2">
      <c r="A13539" t="s">
        <v>7511</v>
      </c>
      <c r="B13539" t="s">
        <v>7512</v>
      </c>
      <c r="C13539" s="2">
        <v>44046.071527777778</v>
      </c>
      <c r="D13539" s="2">
        <v>44046.1</v>
      </c>
      <c r="E13539" t="s">
        <v>3525</v>
      </c>
    </row>
    <row r="13540" spans="1:5" x14ac:dyDescent="0.2">
      <c r="A13540" t="s">
        <v>7511</v>
      </c>
      <c r="B13540" t="s">
        <v>7512</v>
      </c>
      <c r="C13540" s="2">
        <v>44046.071527777778</v>
      </c>
      <c r="D13540" s="2">
        <v>44046.1</v>
      </c>
      <c r="E13540" t="s">
        <v>8412</v>
      </c>
    </row>
    <row r="13541" spans="1:5" x14ac:dyDescent="0.2">
      <c r="A13541" t="s">
        <v>7511</v>
      </c>
      <c r="B13541" t="s">
        <v>7512</v>
      </c>
      <c r="C13541" s="2">
        <v>44046.071527777778</v>
      </c>
      <c r="D13541" s="2">
        <v>44046.1</v>
      </c>
      <c r="E13541" t="s">
        <v>3526</v>
      </c>
    </row>
    <row r="13542" spans="1:5" x14ac:dyDescent="0.2">
      <c r="A13542" t="s">
        <v>7511</v>
      </c>
      <c r="B13542" t="s">
        <v>7512</v>
      </c>
      <c r="C13542" s="2">
        <v>44046.071527777778</v>
      </c>
      <c r="D13542" s="2">
        <v>44046.1</v>
      </c>
      <c r="E13542" t="s">
        <v>8413</v>
      </c>
    </row>
    <row r="13543" spans="1:5" x14ac:dyDescent="0.2">
      <c r="A13543" t="s">
        <v>7511</v>
      </c>
      <c r="B13543" t="s">
        <v>7512</v>
      </c>
      <c r="C13543" s="2">
        <v>44046.071527777778</v>
      </c>
      <c r="D13543" s="2">
        <v>44046.1</v>
      </c>
      <c r="E13543" t="s">
        <v>8414</v>
      </c>
    </row>
    <row r="13544" spans="1:5" x14ac:dyDescent="0.2">
      <c r="A13544" t="s">
        <v>7511</v>
      </c>
      <c r="B13544" t="s">
        <v>7512</v>
      </c>
      <c r="C13544" s="2">
        <v>44046.071527777778</v>
      </c>
      <c r="D13544" s="2">
        <v>44046.1</v>
      </c>
      <c r="E13544" t="s">
        <v>8415</v>
      </c>
    </row>
    <row r="13545" spans="1:5" x14ac:dyDescent="0.2">
      <c r="A13545" t="s">
        <v>7511</v>
      </c>
      <c r="B13545" t="s">
        <v>7512</v>
      </c>
      <c r="C13545" s="2">
        <v>44046.071527777778</v>
      </c>
      <c r="D13545" s="2">
        <v>44046.1</v>
      </c>
      <c r="E13545" t="s">
        <v>3528</v>
      </c>
    </row>
    <row r="13546" spans="1:5" x14ac:dyDescent="0.2">
      <c r="A13546" t="s">
        <v>7511</v>
      </c>
      <c r="B13546" t="s">
        <v>7512</v>
      </c>
      <c r="C13546" s="2">
        <v>44046.071527777778</v>
      </c>
      <c r="D13546" s="2">
        <v>44046.1</v>
      </c>
      <c r="E13546" t="s">
        <v>6808</v>
      </c>
    </row>
    <row r="13547" spans="1:5" x14ac:dyDescent="0.2">
      <c r="A13547" t="s">
        <v>7511</v>
      </c>
      <c r="B13547" t="s">
        <v>7512</v>
      </c>
      <c r="C13547" s="2">
        <v>44046.071527777778</v>
      </c>
      <c r="D13547" s="2">
        <v>44046.1</v>
      </c>
      <c r="E13547" t="s">
        <v>3531</v>
      </c>
    </row>
    <row r="13548" spans="1:5" x14ac:dyDescent="0.2">
      <c r="A13548" t="s">
        <v>7511</v>
      </c>
      <c r="B13548" t="s">
        <v>7512</v>
      </c>
      <c r="C13548" s="2">
        <v>44046.071527777778</v>
      </c>
      <c r="D13548" s="2">
        <v>44046.1</v>
      </c>
      <c r="E13548" t="s">
        <v>3532</v>
      </c>
    </row>
    <row r="13549" spans="1:5" x14ac:dyDescent="0.2">
      <c r="A13549" t="s">
        <v>7511</v>
      </c>
      <c r="B13549" t="s">
        <v>7512</v>
      </c>
      <c r="C13549" s="2">
        <v>44046.071527777778</v>
      </c>
      <c r="D13549" s="2">
        <v>44046.1</v>
      </c>
      <c r="E13549" t="s">
        <v>8416</v>
      </c>
    </row>
    <row r="13550" spans="1:5" x14ac:dyDescent="0.2">
      <c r="A13550" t="s">
        <v>7511</v>
      </c>
      <c r="B13550" t="s">
        <v>7512</v>
      </c>
      <c r="C13550" s="2">
        <v>44046.071527777778</v>
      </c>
      <c r="D13550" s="2">
        <v>44046.1</v>
      </c>
      <c r="E13550" t="s">
        <v>3534</v>
      </c>
    </row>
    <row r="13551" spans="1:5" x14ac:dyDescent="0.2">
      <c r="A13551" t="s">
        <v>7511</v>
      </c>
      <c r="B13551" t="s">
        <v>7512</v>
      </c>
      <c r="C13551" s="2">
        <v>44046.071527777778</v>
      </c>
      <c r="D13551" s="2">
        <v>44046.1</v>
      </c>
      <c r="E13551" t="s">
        <v>8417</v>
      </c>
    </row>
    <row r="13552" spans="1:5" x14ac:dyDescent="0.2">
      <c r="A13552" t="s">
        <v>7511</v>
      </c>
      <c r="B13552" t="s">
        <v>7512</v>
      </c>
      <c r="C13552" s="2">
        <v>44046.071527777778</v>
      </c>
      <c r="D13552" s="2">
        <v>44046.1</v>
      </c>
      <c r="E13552" t="s">
        <v>3536</v>
      </c>
    </row>
    <row r="13553" spans="1:5" x14ac:dyDescent="0.2">
      <c r="A13553" t="s">
        <v>7511</v>
      </c>
      <c r="B13553" t="s">
        <v>7512</v>
      </c>
      <c r="C13553" s="2">
        <v>44046.071527777778</v>
      </c>
      <c r="D13553" s="2">
        <v>44046.1</v>
      </c>
      <c r="E13553" t="s">
        <v>3538</v>
      </c>
    </row>
    <row r="13554" spans="1:5" x14ac:dyDescent="0.2">
      <c r="A13554" t="s">
        <v>7511</v>
      </c>
      <c r="B13554" t="s">
        <v>7512</v>
      </c>
      <c r="C13554" s="2">
        <v>44046.071527777778</v>
      </c>
      <c r="D13554" s="2">
        <v>44046.1</v>
      </c>
      <c r="E13554" t="s">
        <v>3539</v>
      </c>
    </row>
    <row r="13555" spans="1:5" x14ac:dyDescent="0.2">
      <c r="A13555" t="s">
        <v>7511</v>
      </c>
      <c r="B13555" t="s">
        <v>7512</v>
      </c>
      <c r="C13555" s="2">
        <v>44046.071527777778</v>
      </c>
      <c r="D13555" s="2">
        <v>44046.1</v>
      </c>
      <c r="E13555" t="s">
        <v>3541</v>
      </c>
    </row>
    <row r="13556" spans="1:5" x14ac:dyDescent="0.2">
      <c r="A13556" t="s">
        <v>7511</v>
      </c>
      <c r="B13556" t="s">
        <v>7512</v>
      </c>
      <c r="C13556" s="2">
        <v>44046.071527777778</v>
      </c>
      <c r="D13556" s="2">
        <v>44046.1</v>
      </c>
      <c r="E13556" t="s">
        <v>8418</v>
      </c>
    </row>
    <row r="13557" spans="1:5" x14ac:dyDescent="0.2">
      <c r="A13557" t="s">
        <v>7511</v>
      </c>
      <c r="B13557" t="s">
        <v>7512</v>
      </c>
      <c r="C13557" s="2">
        <v>44046.071527777778</v>
      </c>
      <c r="D13557" s="2">
        <v>44046.1</v>
      </c>
      <c r="E13557" t="s">
        <v>3543</v>
      </c>
    </row>
    <row r="13558" spans="1:5" x14ac:dyDescent="0.2">
      <c r="A13558" t="s">
        <v>7511</v>
      </c>
      <c r="B13558" t="s">
        <v>7512</v>
      </c>
      <c r="C13558" s="2">
        <v>44046.071527777778</v>
      </c>
      <c r="D13558" s="2">
        <v>44046.1</v>
      </c>
      <c r="E13558" t="s">
        <v>6811</v>
      </c>
    </row>
    <row r="13559" spans="1:5" x14ac:dyDescent="0.2">
      <c r="A13559" t="s">
        <v>7511</v>
      </c>
      <c r="B13559" t="s">
        <v>7512</v>
      </c>
      <c r="C13559" s="2">
        <v>44046.071527777778</v>
      </c>
      <c r="D13559" s="2">
        <v>44046.1</v>
      </c>
      <c r="E13559" t="s">
        <v>6812</v>
      </c>
    </row>
    <row r="13560" spans="1:5" x14ac:dyDescent="0.2">
      <c r="A13560" t="s">
        <v>7511</v>
      </c>
      <c r="B13560" t="s">
        <v>7512</v>
      </c>
      <c r="C13560" s="2">
        <v>44046.071527777778</v>
      </c>
      <c r="D13560" s="2">
        <v>44046.1</v>
      </c>
      <c r="E13560" t="s">
        <v>6813</v>
      </c>
    </row>
    <row r="13561" spans="1:5" x14ac:dyDescent="0.2">
      <c r="A13561" t="s">
        <v>7511</v>
      </c>
      <c r="B13561" t="s">
        <v>7512</v>
      </c>
      <c r="C13561" s="2">
        <v>44046.071527777778</v>
      </c>
      <c r="D13561" s="2">
        <v>44046.1</v>
      </c>
      <c r="E13561" t="s">
        <v>8419</v>
      </c>
    </row>
    <row r="13562" spans="1:5" x14ac:dyDescent="0.2">
      <c r="A13562" t="s">
        <v>7511</v>
      </c>
      <c r="B13562" t="s">
        <v>7512</v>
      </c>
      <c r="C13562" s="2">
        <v>44046.071527777778</v>
      </c>
      <c r="D13562" s="2">
        <v>44046.1</v>
      </c>
      <c r="E13562" t="s">
        <v>3546</v>
      </c>
    </row>
    <row r="13563" spans="1:5" x14ac:dyDescent="0.2">
      <c r="A13563" t="s">
        <v>7511</v>
      </c>
      <c r="B13563" t="s">
        <v>7512</v>
      </c>
      <c r="C13563" s="2">
        <v>44046.071527777778</v>
      </c>
      <c r="D13563" s="2">
        <v>44046.1</v>
      </c>
      <c r="E13563" t="s">
        <v>3548</v>
      </c>
    </row>
    <row r="13564" spans="1:5" x14ac:dyDescent="0.2">
      <c r="A13564" t="s">
        <v>7511</v>
      </c>
      <c r="B13564" t="s">
        <v>7512</v>
      </c>
      <c r="C13564" s="2">
        <v>44046.071527777778</v>
      </c>
      <c r="D13564" s="2">
        <v>44046.1</v>
      </c>
      <c r="E13564" t="s">
        <v>3549</v>
      </c>
    </row>
    <row r="13565" spans="1:5" x14ac:dyDescent="0.2">
      <c r="A13565" t="s">
        <v>7511</v>
      </c>
      <c r="B13565" t="s">
        <v>7512</v>
      </c>
      <c r="C13565" s="2">
        <v>44046.071527777778</v>
      </c>
      <c r="D13565" s="2">
        <v>44046.1</v>
      </c>
      <c r="E13565" t="s">
        <v>3550</v>
      </c>
    </row>
    <row r="13566" spans="1:5" x14ac:dyDescent="0.2">
      <c r="A13566" t="s">
        <v>7511</v>
      </c>
      <c r="B13566" t="s">
        <v>7512</v>
      </c>
      <c r="C13566" s="2">
        <v>44046.071527777778</v>
      </c>
      <c r="D13566" s="2">
        <v>44046.1</v>
      </c>
      <c r="E13566" t="s">
        <v>8420</v>
      </c>
    </row>
    <row r="13567" spans="1:5" x14ac:dyDescent="0.2">
      <c r="A13567" t="s">
        <v>7511</v>
      </c>
      <c r="B13567" t="s">
        <v>7512</v>
      </c>
      <c r="C13567" s="2">
        <v>44046.071527777778</v>
      </c>
      <c r="D13567" s="2">
        <v>44046.1</v>
      </c>
      <c r="E13567" t="s">
        <v>3551</v>
      </c>
    </row>
    <row r="13568" spans="1:5" x14ac:dyDescent="0.2">
      <c r="A13568" t="s">
        <v>7511</v>
      </c>
      <c r="B13568" t="s">
        <v>7512</v>
      </c>
      <c r="C13568" s="2">
        <v>44046.071527777778</v>
      </c>
      <c r="D13568" s="2">
        <v>44046.1</v>
      </c>
      <c r="E13568" t="s">
        <v>8421</v>
      </c>
    </row>
    <row r="13569" spans="1:5" x14ac:dyDescent="0.2">
      <c r="A13569" t="s">
        <v>7511</v>
      </c>
      <c r="B13569" t="s">
        <v>7512</v>
      </c>
      <c r="C13569" s="2">
        <v>44046.071527777778</v>
      </c>
      <c r="D13569" s="2">
        <v>44046.1</v>
      </c>
      <c r="E13569" t="s">
        <v>3552</v>
      </c>
    </row>
    <row r="13570" spans="1:5" x14ac:dyDescent="0.2">
      <c r="A13570" t="s">
        <v>7511</v>
      </c>
      <c r="B13570" t="s">
        <v>7512</v>
      </c>
      <c r="C13570" s="2">
        <v>44046.071527777778</v>
      </c>
      <c r="D13570" s="2">
        <v>44046.1</v>
      </c>
      <c r="E13570" t="s">
        <v>3553</v>
      </c>
    </row>
    <row r="13571" spans="1:5" x14ac:dyDescent="0.2">
      <c r="A13571" t="s">
        <v>7511</v>
      </c>
      <c r="B13571" t="s">
        <v>7512</v>
      </c>
      <c r="C13571" s="2">
        <v>44046.071527777778</v>
      </c>
      <c r="D13571" s="2">
        <v>44046.1</v>
      </c>
      <c r="E13571" t="s">
        <v>3554</v>
      </c>
    </row>
    <row r="13572" spans="1:5" x14ac:dyDescent="0.2">
      <c r="A13572" t="s">
        <v>7511</v>
      </c>
      <c r="B13572" t="s">
        <v>7512</v>
      </c>
      <c r="C13572" s="2">
        <v>44046.071527777778</v>
      </c>
      <c r="D13572" s="2">
        <v>44046.1</v>
      </c>
      <c r="E13572" t="s">
        <v>6816</v>
      </c>
    </row>
    <row r="13573" spans="1:5" x14ac:dyDescent="0.2">
      <c r="A13573" t="s">
        <v>7511</v>
      </c>
      <c r="B13573" t="s">
        <v>7512</v>
      </c>
      <c r="C13573" s="2">
        <v>44046.071527777778</v>
      </c>
      <c r="D13573" s="2">
        <v>44046.1</v>
      </c>
      <c r="E13573" t="s">
        <v>8422</v>
      </c>
    </row>
    <row r="13574" spans="1:5" x14ac:dyDescent="0.2">
      <c r="A13574" t="s">
        <v>7511</v>
      </c>
      <c r="B13574" t="s">
        <v>7512</v>
      </c>
      <c r="C13574" s="2">
        <v>44046.071527777778</v>
      </c>
      <c r="D13574" s="2">
        <v>44046.1</v>
      </c>
      <c r="E13574" t="s">
        <v>6817</v>
      </c>
    </row>
    <row r="13575" spans="1:5" x14ac:dyDescent="0.2">
      <c r="A13575" t="s">
        <v>7511</v>
      </c>
      <c r="B13575" t="s">
        <v>7512</v>
      </c>
      <c r="C13575" s="2">
        <v>44046.071527777778</v>
      </c>
      <c r="D13575" s="2">
        <v>44046.1</v>
      </c>
      <c r="E13575" t="s">
        <v>3558</v>
      </c>
    </row>
    <row r="13576" spans="1:5" x14ac:dyDescent="0.2">
      <c r="A13576" t="s">
        <v>7511</v>
      </c>
      <c r="B13576" t="s">
        <v>7512</v>
      </c>
      <c r="C13576" s="2">
        <v>44046.071527777778</v>
      </c>
      <c r="D13576" s="2">
        <v>44046.1</v>
      </c>
      <c r="E13576" t="s">
        <v>3559</v>
      </c>
    </row>
    <row r="13577" spans="1:5" x14ac:dyDescent="0.2">
      <c r="A13577" t="s">
        <v>7511</v>
      </c>
      <c r="B13577" t="s">
        <v>7512</v>
      </c>
      <c r="C13577" s="2">
        <v>44046.071527777778</v>
      </c>
      <c r="D13577" s="2">
        <v>44046.1</v>
      </c>
      <c r="E13577" t="s">
        <v>8423</v>
      </c>
    </row>
    <row r="13578" spans="1:5" x14ac:dyDescent="0.2">
      <c r="A13578" t="s">
        <v>7511</v>
      </c>
      <c r="B13578" t="s">
        <v>7512</v>
      </c>
      <c r="C13578" s="2">
        <v>44046.071527777778</v>
      </c>
      <c r="D13578" s="2">
        <v>44046.1</v>
      </c>
      <c r="E13578" t="s">
        <v>3560</v>
      </c>
    </row>
    <row r="13579" spans="1:5" x14ac:dyDescent="0.2">
      <c r="A13579" t="s">
        <v>7511</v>
      </c>
      <c r="B13579" t="s">
        <v>7512</v>
      </c>
      <c r="C13579" s="2">
        <v>44046.071527777778</v>
      </c>
      <c r="D13579" s="2">
        <v>44046.1</v>
      </c>
      <c r="E13579" t="s">
        <v>3561</v>
      </c>
    </row>
    <row r="13580" spans="1:5" x14ac:dyDescent="0.2">
      <c r="A13580" t="s">
        <v>7511</v>
      </c>
      <c r="B13580" t="s">
        <v>7512</v>
      </c>
      <c r="C13580" s="2">
        <v>44046.071527777778</v>
      </c>
      <c r="D13580" s="2">
        <v>44046.1</v>
      </c>
      <c r="E13580" t="s">
        <v>3562</v>
      </c>
    </row>
    <row r="13581" spans="1:5" x14ac:dyDescent="0.2">
      <c r="A13581" t="s">
        <v>7511</v>
      </c>
      <c r="B13581" t="s">
        <v>7512</v>
      </c>
      <c r="C13581" s="2">
        <v>44046.071527777778</v>
      </c>
      <c r="D13581" s="2">
        <v>44046.1</v>
      </c>
      <c r="E13581" t="s">
        <v>8424</v>
      </c>
    </row>
    <row r="13582" spans="1:5" x14ac:dyDescent="0.2">
      <c r="A13582" t="s">
        <v>7511</v>
      </c>
      <c r="B13582" t="s">
        <v>7512</v>
      </c>
      <c r="C13582" s="2">
        <v>44046.071527777778</v>
      </c>
      <c r="D13582" s="2">
        <v>44046.1</v>
      </c>
      <c r="E13582" t="s">
        <v>8425</v>
      </c>
    </row>
    <row r="13583" spans="1:5" x14ac:dyDescent="0.2">
      <c r="A13583" t="s">
        <v>7511</v>
      </c>
      <c r="B13583" t="s">
        <v>7512</v>
      </c>
      <c r="C13583" s="2">
        <v>44046.071527777778</v>
      </c>
      <c r="D13583" s="2">
        <v>44046.1</v>
      </c>
      <c r="E13583" t="s">
        <v>8426</v>
      </c>
    </row>
    <row r="13584" spans="1:5" x14ac:dyDescent="0.2">
      <c r="A13584" t="s">
        <v>7511</v>
      </c>
      <c r="B13584" t="s">
        <v>7512</v>
      </c>
      <c r="C13584" s="2">
        <v>44046.071527777778</v>
      </c>
      <c r="D13584" s="2">
        <v>44046.1</v>
      </c>
      <c r="E13584" t="s">
        <v>8427</v>
      </c>
    </row>
    <row r="13585" spans="1:5" x14ac:dyDescent="0.2">
      <c r="A13585" t="s">
        <v>7511</v>
      </c>
      <c r="B13585" t="s">
        <v>7512</v>
      </c>
      <c r="C13585" s="2">
        <v>44046.071527777778</v>
      </c>
      <c r="D13585" s="2">
        <v>44046.1</v>
      </c>
      <c r="E13585" t="s">
        <v>3564</v>
      </c>
    </row>
    <row r="13586" spans="1:5" x14ac:dyDescent="0.2">
      <c r="A13586" t="s">
        <v>7511</v>
      </c>
      <c r="B13586" t="s">
        <v>7512</v>
      </c>
      <c r="C13586" s="2">
        <v>44046.071527777778</v>
      </c>
      <c r="D13586" s="2">
        <v>44046.1</v>
      </c>
      <c r="E13586" t="s">
        <v>3565</v>
      </c>
    </row>
    <row r="13587" spans="1:5" x14ac:dyDescent="0.2">
      <c r="A13587" t="s">
        <v>7511</v>
      </c>
      <c r="B13587" t="s">
        <v>7512</v>
      </c>
      <c r="C13587" s="2">
        <v>44046.071527777778</v>
      </c>
      <c r="D13587" s="2">
        <v>44046.1</v>
      </c>
      <c r="E13587" t="s">
        <v>6824</v>
      </c>
    </row>
    <row r="13588" spans="1:5" x14ac:dyDescent="0.2">
      <c r="A13588" t="s">
        <v>7511</v>
      </c>
      <c r="B13588" t="s">
        <v>7512</v>
      </c>
      <c r="C13588" s="2">
        <v>44046.071527777778</v>
      </c>
      <c r="D13588" s="2">
        <v>44046.1</v>
      </c>
      <c r="E13588" t="s">
        <v>8428</v>
      </c>
    </row>
    <row r="13589" spans="1:5" x14ac:dyDescent="0.2">
      <c r="A13589" t="s">
        <v>7511</v>
      </c>
      <c r="B13589" t="s">
        <v>7512</v>
      </c>
      <c r="C13589" s="2">
        <v>44046.071527777778</v>
      </c>
      <c r="D13589" s="2">
        <v>44046.1</v>
      </c>
      <c r="E13589" t="s">
        <v>8429</v>
      </c>
    </row>
    <row r="13590" spans="1:5" x14ac:dyDescent="0.2">
      <c r="A13590" t="s">
        <v>7511</v>
      </c>
      <c r="B13590" t="s">
        <v>7512</v>
      </c>
      <c r="C13590" s="2">
        <v>44046.071527777778</v>
      </c>
      <c r="D13590" s="2">
        <v>44046.1</v>
      </c>
      <c r="E13590" t="s">
        <v>8430</v>
      </c>
    </row>
    <row r="13591" spans="1:5" x14ac:dyDescent="0.2">
      <c r="A13591" t="s">
        <v>7511</v>
      </c>
      <c r="B13591" t="s">
        <v>7512</v>
      </c>
      <c r="C13591" s="2">
        <v>44046.071527777778</v>
      </c>
      <c r="D13591" s="2">
        <v>44046.1</v>
      </c>
      <c r="E13591" t="s">
        <v>3570</v>
      </c>
    </row>
    <row r="13592" spans="1:5" x14ac:dyDescent="0.2">
      <c r="A13592" t="s">
        <v>7511</v>
      </c>
      <c r="B13592" t="s">
        <v>7512</v>
      </c>
      <c r="C13592" s="2">
        <v>44046.071527777778</v>
      </c>
      <c r="D13592" s="2">
        <v>44046.1</v>
      </c>
      <c r="E13592" t="s">
        <v>8431</v>
      </c>
    </row>
    <row r="13593" spans="1:5" x14ac:dyDescent="0.2">
      <c r="A13593" t="s">
        <v>7511</v>
      </c>
      <c r="B13593" t="s">
        <v>7512</v>
      </c>
      <c r="C13593" s="2">
        <v>44046.071527777778</v>
      </c>
      <c r="D13593" s="2">
        <v>44046.1</v>
      </c>
      <c r="E13593" t="s">
        <v>3571</v>
      </c>
    </row>
    <row r="13594" spans="1:5" x14ac:dyDescent="0.2">
      <c r="A13594" t="s">
        <v>7511</v>
      </c>
      <c r="B13594" t="s">
        <v>7512</v>
      </c>
      <c r="C13594" s="2">
        <v>44046.071527777778</v>
      </c>
      <c r="D13594" s="2">
        <v>44046.1</v>
      </c>
      <c r="E13594" t="s">
        <v>3572</v>
      </c>
    </row>
    <row r="13595" spans="1:5" x14ac:dyDescent="0.2">
      <c r="A13595" t="s">
        <v>7511</v>
      </c>
      <c r="B13595" t="s">
        <v>7512</v>
      </c>
      <c r="C13595" s="2">
        <v>44046.071527777778</v>
      </c>
      <c r="D13595" s="2">
        <v>44046.1</v>
      </c>
      <c r="E13595" t="s">
        <v>3573</v>
      </c>
    </row>
    <row r="13596" spans="1:5" x14ac:dyDescent="0.2">
      <c r="A13596" t="s">
        <v>7511</v>
      </c>
      <c r="B13596" t="s">
        <v>7512</v>
      </c>
      <c r="C13596" s="2">
        <v>44046.071527777778</v>
      </c>
      <c r="D13596" s="2">
        <v>44046.1</v>
      </c>
      <c r="E13596" t="s">
        <v>6829</v>
      </c>
    </row>
    <row r="13597" spans="1:5" x14ac:dyDescent="0.2">
      <c r="A13597" t="s">
        <v>7511</v>
      </c>
      <c r="B13597" t="s">
        <v>7512</v>
      </c>
      <c r="C13597" s="2">
        <v>44046.071527777778</v>
      </c>
      <c r="D13597" s="2">
        <v>44046.1</v>
      </c>
      <c r="E13597" t="s">
        <v>8432</v>
      </c>
    </row>
    <row r="13598" spans="1:5" x14ac:dyDescent="0.2">
      <c r="A13598" t="s">
        <v>7511</v>
      </c>
      <c r="B13598" t="s">
        <v>7512</v>
      </c>
      <c r="C13598" s="2">
        <v>44046.071527777778</v>
      </c>
      <c r="D13598" s="2">
        <v>44046.1</v>
      </c>
      <c r="E13598" t="s">
        <v>3574</v>
      </c>
    </row>
    <row r="13599" spans="1:5" x14ac:dyDescent="0.2">
      <c r="A13599" t="s">
        <v>7511</v>
      </c>
      <c r="B13599" t="s">
        <v>7512</v>
      </c>
      <c r="C13599" s="2">
        <v>44046.071527777778</v>
      </c>
      <c r="D13599" s="2">
        <v>44046.1</v>
      </c>
      <c r="E13599" t="s">
        <v>3576</v>
      </c>
    </row>
    <row r="13600" spans="1:5" x14ac:dyDescent="0.2">
      <c r="A13600" t="s">
        <v>7511</v>
      </c>
      <c r="B13600" t="s">
        <v>7512</v>
      </c>
      <c r="C13600" s="2">
        <v>44046.071527777778</v>
      </c>
      <c r="D13600" s="2">
        <v>44046.1</v>
      </c>
      <c r="E13600" t="s">
        <v>3577</v>
      </c>
    </row>
    <row r="13601" spans="1:5" x14ac:dyDescent="0.2">
      <c r="A13601" t="s">
        <v>7511</v>
      </c>
      <c r="B13601" t="s">
        <v>7512</v>
      </c>
      <c r="C13601" s="2">
        <v>44046.071527777778</v>
      </c>
      <c r="D13601" s="2">
        <v>44046.1</v>
      </c>
      <c r="E13601" t="s">
        <v>8433</v>
      </c>
    </row>
    <row r="13602" spans="1:5" x14ac:dyDescent="0.2">
      <c r="A13602" t="s">
        <v>7511</v>
      </c>
      <c r="B13602" t="s">
        <v>7512</v>
      </c>
      <c r="C13602" s="2">
        <v>44046.071527777778</v>
      </c>
      <c r="D13602" s="2">
        <v>44046.1</v>
      </c>
      <c r="E13602" t="s">
        <v>3579</v>
      </c>
    </row>
    <row r="13603" spans="1:5" x14ac:dyDescent="0.2">
      <c r="A13603" t="s">
        <v>7511</v>
      </c>
      <c r="B13603" t="s">
        <v>7512</v>
      </c>
      <c r="C13603" s="2">
        <v>44046.071527777778</v>
      </c>
      <c r="D13603" s="2">
        <v>44046.1</v>
      </c>
      <c r="E13603" t="s">
        <v>6830</v>
      </c>
    </row>
    <row r="13604" spans="1:5" x14ac:dyDescent="0.2">
      <c r="A13604" t="s">
        <v>7511</v>
      </c>
      <c r="B13604" t="s">
        <v>7512</v>
      </c>
      <c r="C13604" s="2">
        <v>44046.071527777778</v>
      </c>
      <c r="D13604" s="2">
        <v>44046.1</v>
      </c>
      <c r="E13604" t="s">
        <v>6831</v>
      </c>
    </row>
    <row r="13605" spans="1:5" x14ac:dyDescent="0.2">
      <c r="A13605" t="s">
        <v>7511</v>
      </c>
      <c r="B13605" t="s">
        <v>7512</v>
      </c>
      <c r="C13605" s="2">
        <v>44046.071527777778</v>
      </c>
      <c r="D13605" s="2">
        <v>44046.1</v>
      </c>
      <c r="E13605" t="s">
        <v>8434</v>
      </c>
    </row>
    <row r="13606" spans="1:5" x14ac:dyDescent="0.2">
      <c r="A13606" t="s">
        <v>7511</v>
      </c>
      <c r="B13606" t="s">
        <v>7512</v>
      </c>
      <c r="C13606" s="2">
        <v>44046.071527777778</v>
      </c>
      <c r="D13606" s="2">
        <v>44046.1</v>
      </c>
      <c r="E13606" t="s">
        <v>3581</v>
      </c>
    </row>
    <row r="13607" spans="1:5" x14ac:dyDescent="0.2">
      <c r="A13607" t="s">
        <v>7511</v>
      </c>
      <c r="B13607" t="s">
        <v>7512</v>
      </c>
      <c r="C13607" s="2">
        <v>44046.071527777778</v>
      </c>
      <c r="D13607" s="2">
        <v>44046.1</v>
      </c>
      <c r="E13607" t="s">
        <v>3583</v>
      </c>
    </row>
    <row r="13608" spans="1:5" x14ac:dyDescent="0.2">
      <c r="A13608" t="s">
        <v>7511</v>
      </c>
      <c r="B13608" t="s">
        <v>7512</v>
      </c>
      <c r="C13608" s="2">
        <v>44046.071527777778</v>
      </c>
      <c r="D13608" s="2">
        <v>44046.1</v>
      </c>
      <c r="E13608" t="s">
        <v>6833</v>
      </c>
    </row>
    <row r="13609" spans="1:5" x14ac:dyDescent="0.2">
      <c r="A13609" t="s">
        <v>7511</v>
      </c>
      <c r="B13609" t="s">
        <v>7512</v>
      </c>
      <c r="C13609" s="2">
        <v>44046.071527777778</v>
      </c>
      <c r="D13609" s="2">
        <v>44046.1</v>
      </c>
      <c r="E13609" t="s">
        <v>8435</v>
      </c>
    </row>
    <row r="13610" spans="1:5" x14ac:dyDescent="0.2">
      <c r="A13610" t="s">
        <v>7511</v>
      </c>
      <c r="B13610" t="s">
        <v>7512</v>
      </c>
      <c r="C13610" s="2">
        <v>44046.071527777778</v>
      </c>
      <c r="D13610" s="2">
        <v>44046.1</v>
      </c>
      <c r="E13610" t="s">
        <v>3585</v>
      </c>
    </row>
    <row r="13611" spans="1:5" x14ac:dyDescent="0.2">
      <c r="A13611" t="s">
        <v>7511</v>
      </c>
      <c r="B13611" t="s">
        <v>7512</v>
      </c>
      <c r="C13611" s="2">
        <v>44046.071527777778</v>
      </c>
      <c r="D13611" s="2">
        <v>44046.1</v>
      </c>
      <c r="E13611" t="s">
        <v>3586</v>
      </c>
    </row>
    <row r="13612" spans="1:5" x14ac:dyDescent="0.2">
      <c r="A13612" t="s">
        <v>7511</v>
      </c>
      <c r="B13612" t="s">
        <v>7512</v>
      </c>
      <c r="C13612" s="2">
        <v>44046.071527777778</v>
      </c>
      <c r="D13612" s="2">
        <v>44046.1</v>
      </c>
      <c r="E13612" t="s">
        <v>8436</v>
      </c>
    </row>
    <row r="13613" spans="1:5" x14ac:dyDescent="0.2">
      <c r="A13613" t="s">
        <v>7511</v>
      </c>
      <c r="B13613" t="s">
        <v>7512</v>
      </c>
      <c r="C13613" s="2">
        <v>44046.071527777778</v>
      </c>
      <c r="D13613" s="2">
        <v>44046.1</v>
      </c>
      <c r="E13613" t="s">
        <v>3588</v>
      </c>
    </row>
    <row r="13614" spans="1:5" x14ac:dyDescent="0.2">
      <c r="A13614" t="s">
        <v>7511</v>
      </c>
      <c r="B13614" t="s">
        <v>7512</v>
      </c>
      <c r="C13614" s="2">
        <v>44046.071527777778</v>
      </c>
      <c r="D13614" s="2">
        <v>44046.1</v>
      </c>
      <c r="E13614" t="s">
        <v>8437</v>
      </c>
    </row>
    <row r="13615" spans="1:5" x14ac:dyDescent="0.2">
      <c r="A13615" t="s">
        <v>7511</v>
      </c>
      <c r="B13615" t="s">
        <v>7512</v>
      </c>
      <c r="C13615" s="2">
        <v>44046.071527777778</v>
      </c>
      <c r="D13615" s="2">
        <v>44046.1</v>
      </c>
      <c r="E13615" t="s">
        <v>6837</v>
      </c>
    </row>
    <row r="13616" spans="1:5" x14ac:dyDescent="0.2">
      <c r="A13616" t="s">
        <v>7511</v>
      </c>
      <c r="B13616" t="s">
        <v>7512</v>
      </c>
      <c r="C13616" s="2">
        <v>44046.071527777778</v>
      </c>
      <c r="D13616" s="2">
        <v>44046.1</v>
      </c>
      <c r="E13616" t="s">
        <v>3599</v>
      </c>
    </row>
    <row r="13617" spans="1:5" x14ac:dyDescent="0.2">
      <c r="A13617" t="s">
        <v>7511</v>
      </c>
      <c r="B13617" t="s">
        <v>7512</v>
      </c>
      <c r="C13617" s="2">
        <v>44046.071527777778</v>
      </c>
      <c r="D13617" s="2">
        <v>44046.1</v>
      </c>
      <c r="E13617" t="s">
        <v>3600</v>
      </c>
    </row>
    <row r="13618" spans="1:5" x14ac:dyDescent="0.2">
      <c r="A13618" t="s">
        <v>7511</v>
      </c>
      <c r="B13618" t="s">
        <v>7512</v>
      </c>
      <c r="C13618" s="2">
        <v>44046.071527777778</v>
      </c>
      <c r="D13618" s="2">
        <v>44046.1</v>
      </c>
      <c r="E13618" t="s">
        <v>3601</v>
      </c>
    </row>
    <row r="13619" spans="1:5" x14ac:dyDescent="0.2">
      <c r="A13619" t="s">
        <v>7511</v>
      </c>
      <c r="B13619" t="s">
        <v>7512</v>
      </c>
      <c r="C13619" s="2">
        <v>44046.071527777778</v>
      </c>
      <c r="D13619" s="2">
        <v>44046.1</v>
      </c>
      <c r="E13619" t="s">
        <v>3603</v>
      </c>
    </row>
    <row r="13620" spans="1:5" x14ac:dyDescent="0.2">
      <c r="A13620" t="s">
        <v>7511</v>
      </c>
      <c r="B13620" t="s">
        <v>7512</v>
      </c>
      <c r="C13620" s="2">
        <v>44046.071527777778</v>
      </c>
      <c r="D13620" s="2">
        <v>44046.1</v>
      </c>
      <c r="E13620" t="s">
        <v>3604</v>
      </c>
    </row>
    <row r="13621" spans="1:5" x14ac:dyDescent="0.2">
      <c r="A13621" t="s">
        <v>7511</v>
      </c>
      <c r="B13621" t="s">
        <v>7512</v>
      </c>
      <c r="C13621" s="2">
        <v>44046.071527777778</v>
      </c>
      <c r="D13621" s="2">
        <v>44046.1</v>
      </c>
      <c r="E13621" t="s">
        <v>8438</v>
      </c>
    </row>
    <row r="13622" spans="1:5" x14ac:dyDescent="0.2">
      <c r="A13622" t="s">
        <v>7511</v>
      </c>
      <c r="B13622" t="s">
        <v>7512</v>
      </c>
      <c r="C13622" s="2">
        <v>44046.071527777778</v>
      </c>
      <c r="D13622" s="2">
        <v>44046.1</v>
      </c>
      <c r="E13622" t="s">
        <v>6840</v>
      </c>
    </row>
    <row r="13623" spans="1:5" x14ac:dyDescent="0.2">
      <c r="A13623" t="s">
        <v>7511</v>
      </c>
      <c r="B13623" t="s">
        <v>7512</v>
      </c>
      <c r="C13623" s="2">
        <v>44046.071527777778</v>
      </c>
      <c r="D13623" s="2">
        <v>44046.1</v>
      </c>
      <c r="E13623" t="s">
        <v>8439</v>
      </c>
    </row>
    <row r="13624" spans="1:5" x14ac:dyDescent="0.2">
      <c r="A13624" t="s">
        <v>7511</v>
      </c>
      <c r="B13624" t="s">
        <v>7512</v>
      </c>
      <c r="C13624" s="2">
        <v>44046.071527777778</v>
      </c>
      <c r="D13624" s="2">
        <v>44046.1</v>
      </c>
      <c r="E13624" t="s">
        <v>3605</v>
      </c>
    </row>
    <row r="13625" spans="1:5" x14ac:dyDescent="0.2">
      <c r="A13625" t="s">
        <v>7511</v>
      </c>
      <c r="B13625" t="s">
        <v>7512</v>
      </c>
      <c r="C13625" s="2">
        <v>44046.071527777778</v>
      </c>
      <c r="D13625" s="2">
        <v>44046.1</v>
      </c>
      <c r="E13625" t="s">
        <v>6842</v>
      </c>
    </row>
    <row r="13626" spans="1:5" x14ac:dyDescent="0.2">
      <c r="A13626" t="s">
        <v>7511</v>
      </c>
      <c r="B13626" t="s">
        <v>7512</v>
      </c>
      <c r="C13626" s="2">
        <v>44046.071527777778</v>
      </c>
      <c r="D13626" s="2">
        <v>44046.1</v>
      </c>
      <c r="E13626" t="s">
        <v>3606</v>
      </c>
    </row>
    <row r="13627" spans="1:5" x14ac:dyDescent="0.2">
      <c r="A13627" t="s">
        <v>7511</v>
      </c>
      <c r="B13627" t="s">
        <v>7512</v>
      </c>
      <c r="C13627" s="2">
        <v>44046.071527777778</v>
      </c>
      <c r="D13627" s="2">
        <v>44046.1</v>
      </c>
      <c r="E13627" t="s">
        <v>3607</v>
      </c>
    </row>
    <row r="13628" spans="1:5" x14ac:dyDescent="0.2">
      <c r="A13628" t="s">
        <v>7511</v>
      </c>
      <c r="B13628" t="s">
        <v>7512</v>
      </c>
      <c r="C13628" s="2">
        <v>44046.071527777778</v>
      </c>
      <c r="D13628" s="2">
        <v>44046.1</v>
      </c>
      <c r="E13628" t="s">
        <v>3608</v>
      </c>
    </row>
    <row r="13629" spans="1:5" x14ac:dyDescent="0.2">
      <c r="A13629" t="s">
        <v>7511</v>
      </c>
      <c r="B13629" t="s">
        <v>7512</v>
      </c>
      <c r="C13629" s="2">
        <v>44046.071527777778</v>
      </c>
      <c r="D13629" s="2">
        <v>44046.1</v>
      </c>
      <c r="E13629" t="s">
        <v>6845</v>
      </c>
    </row>
    <row r="13630" spans="1:5" x14ac:dyDescent="0.2">
      <c r="A13630" t="s">
        <v>7511</v>
      </c>
      <c r="B13630" t="s">
        <v>7512</v>
      </c>
      <c r="C13630" s="2">
        <v>44046.071527777778</v>
      </c>
      <c r="D13630" s="2">
        <v>44046.1</v>
      </c>
      <c r="E13630" t="s">
        <v>8440</v>
      </c>
    </row>
    <row r="13631" spans="1:5" x14ac:dyDescent="0.2">
      <c r="A13631" t="s">
        <v>7511</v>
      </c>
      <c r="B13631" t="s">
        <v>7512</v>
      </c>
      <c r="C13631" s="2">
        <v>44046.071527777778</v>
      </c>
      <c r="D13631" s="2">
        <v>44046.1</v>
      </c>
      <c r="E13631" t="s">
        <v>8441</v>
      </c>
    </row>
    <row r="13632" spans="1:5" x14ac:dyDescent="0.2">
      <c r="A13632" t="s">
        <v>7511</v>
      </c>
      <c r="B13632" t="s">
        <v>7512</v>
      </c>
      <c r="C13632" s="2">
        <v>44046.071527777778</v>
      </c>
      <c r="D13632" s="2">
        <v>44046.1</v>
      </c>
      <c r="E13632" t="s">
        <v>8442</v>
      </c>
    </row>
    <row r="13633" spans="1:5" x14ac:dyDescent="0.2">
      <c r="A13633" t="s">
        <v>7511</v>
      </c>
      <c r="B13633" t="s">
        <v>7512</v>
      </c>
      <c r="C13633" s="2">
        <v>44046.071527777778</v>
      </c>
      <c r="D13633" s="2">
        <v>44046.1</v>
      </c>
      <c r="E13633" t="s">
        <v>8443</v>
      </c>
    </row>
    <row r="13634" spans="1:5" x14ac:dyDescent="0.2">
      <c r="A13634" t="s">
        <v>7511</v>
      </c>
      <c r="B13634" t="s">
        <v>7512</v>
      </c>
      <c r="C13634" s="2">
        <v>44046.071527777778</v>
      </c>
      <c r="D13634" s="2">
        <v>44046.1</v>
      </c>
      <c r="E13634" t="s">
        <v>3610</v>
      </c>
    </row>
    <row r="13635" spans="1:5" x14ac:dyDescent="0.2">
      <c r="A13635" t="s">
        <v>7511</v>
      </c>
      <c r="B13635" t="s">
        <v>7512</v>
      </c>
      <c r="C13635" s="2">
        <v>44046.071527777778</v>
      </c>
      <c r="D13635" s="2">
        <v>44046.1</v>
      </c>
      <c r="E13635" t="s">
        <v>6847</v>
      </c>
    </row>
    <row r="13636" spans="1:5" x14ac:dyDescent="0.2">
      <c r="A13636" t="s">
        <v>7511</v>
      </c>
      <c r="B13636" t="s">
        <v>7512</v>
      </c>
      <c r="C13636" s="2">
        <v>44046.071527777778</v>
      </c>
      <c r="D13636" s="2">
        <v>44046.1</v>
      </c>
      <c r="E13636" t="s">
        <v>6848</v>
      </c>
    </row>
    <row r="13637" spans="1:5" x14ac:dyDescent="0.2">
      <c r="A13637" t="s">
        <v>7511</v>
      </c>
      <c r="B13637" t="s">
        <v>7512</v>
      </c>
      <c r="C13637" s="2">
        <v>44046.071527777778</v>
      </c>
      <c r="D13637" s="2">
        <v>44046.1</v>
      </c>
      <c r="E13637" t="s">
        <v>6849</v>
      </c>
    </row>
    <row r="13638" spans="1:5" x14ac:dyDescent="0.2">
      <c r="A13638" t="s">
        <v>7511</v>
      </c>
      <c r="B13638" t="s">
        <v>7512</v>
      </c>
      <c r="C13638" s="2">
        <v>44046.071527777778</v>
      </c>
      <c r="D13638" s="2">
        <v>44046.1</v>
      </c>
      <c r="E13638" t="s">
        <v>3613</v>
      </c>
    </row>
    <row r="13639" spans="1:5" x14ac:dyDescent="0.2">
      <c r="A13639" t="s">
        <v>7511</v>
      </c>
      <c r="B13639" t="s">
        <v>7512</v>
      </c>
      <c r="C13639" s="2">
        <v>44046.071527777778</v>
      </c>
      <c r="D13639" s="2">
        <v>44046.1</v>
      </c>
      <c r="E13639" t="s">
        <v>3615</v>
      </c>
    </row>
    <row r="13640" spans="1:5" x14ac:dyDescent="0.2">
      <c r="A13640" t="s">
        <v>7511</v>
      </c>
      <c r="B13640" t="s">
        <v>7512</v>
      </c>
      <c r="C13640" s="2">
        <v>44046.071527777778</v>
      </c>
      <c r="D13640" s="2">
        <v>44046.1</v>
      </c>
      <c r="E13640" t="s">
        <v>8444</v>
      </c>
    </row>
    <row r="13641" spans="1:5" x14ac:dyDescent="0.2">
      <c r="A13641" t="s">
        <v>7511</v>
      </c>
      <c r="B13641" t="s">
        <v>7512</v>
      </c>
      <c r="C13641" s="2">
        <v>44046.071527777778</v>
      </c>
      <c r="D13641" s="2">
        <v>44046.1</v>
      </c>
      <c r="E13641" t="s">
        <v>6850</v>
      </c>
    </row>
    <row r="13642" spans="1:5" x14ac:dyDescent="0.2">
      <c r="A13642" t="s">
        <v>7511</v>
      </c>
      <c r="B13642" t="s">
        <v>7512</v>
      </c>
      <c r="C13642" s="2">
        <v>44046.071527777778</v>
      </c>
      <c r="D13642" s="2">
        <v>44046.1</v>
      </c>
      <c r="E13642" t="s">
        <v>6852</v>
      </c>
    </row>
    <row r="13643" spans="1:5" x14ac:dyDescent="0.2">
      <c r="A13643" t="s">
        <v>7511</v>
      </c>
      <c r="B13643" t="s">
        <v>7512</v>
      </c>
      <c r="C13643" s="2">
        <v>44046.071527777778</v>
      </c>
      <c r="D13643" s="2">
        <v>44046.1</v>
      </c>
      <c r="E13643" t="s">
        <v>3620</v>
      </c>
    </row>
    <row r="13644" spans="1:5" x14ac:dyDescent="0.2">
      <c r="A13644" t="s">
        <v>7511</v>
      </c>
      <c r="B13644" t="s">
        <v>7512</v>
      </c>
      <c r="C13644" s="2">
        <v>44046.071527777778</v>
      </c>
      <c r="D13644" s="2">
        <v>44046.1</v>
      </c>
      <c r="E13644" t="s">
        <v>3621</v>
      </c>
    </row>
    <row r="13645" spans="1:5" x14ac:dyDescent="0.2">
      <c r="A13645" t="s">
        <v>7511</v>
      </c>
      <c r="B13645" t="s">
        <v>7512</v>
      </c>
      <c r="C13645" s="2">
        <v>44046.071527777778</v>
      </c>
      <c r="D13645" s="2">
        <v>44046.1</v>
      </c>
      <c r="E13645" t="s">
        <v>8445</v>
      </c>
    </row>
    <row r="13646" spans="1:5" x14ac:dyDescent="0.2">
      <c r="A13646" t="s">
        <v>7511</v>
      </c>
      <c r="B13646" t="s">
        <v>7512</v>
      </c>
      <c r="C13646" s="2">
        <v>44046.071527777778</v>
      </c>
      <c r="D13646" s="2">
        <v>44046.1</v>
      </c>
      <c r="E13646" t="s">
        <v>8446</v>
      </c>
    </row>
    <row r="13647" spans="1:5" x14ac:dyDescent="0.2">
      <c r="A13647" t="s">
        <v>7511</v>
      </c>
      <c r="B13647" t="s">
        <v>7512</v>
      </c>
      <c r="C13647" s="2">
        <v>44046.071527777778</v>
      </c>
      <c r="D13647" s="2">
        <v>44046.1</v>
      </c>
      <c r="E13647" t="s">
        <v>3623</v>
      </c>
    </row>
    <row r="13648" spans="1:5" x14ac:dyDescent="0.2">
      <c r="A13648" t="s">
        <v>7511</v>
      </c>
      <c r="B13648" t="s">
        <v>7512</v>
      </c>
      <c r="C13648" s="2">
        <v>44046.071527777778</v>
      </c>
      <c r="D13648" s="2">
        <v>44046.1</v>
      </c>
      <c r="E13648" t="s">
        <v>3625</v>
      </c>
    </row>
    <row r="13649" spans="1:5" x14ac:dyDescent="0.2">
      <c r="A13649" t="s">
        <v>7511</v>
      </c>
      <c r="B13649" t="s">
        <v>7512</v>
      </c>
      <c r="C13649" s="2">
        <v>44046.071527777778</v>
      </c>
      <c r="D13649" s="2">
        <v>44046.1</v>
      </c>
      <c r="E13649" t="s">
        <v>3626</v>
      </c>
    </row>
    <row r="13650" spans="1:5" x14ac:dyDescent="0.2">
      <c r="A13650" t="s">
        <v>7511</v>
      </c>
      <c r="B13650" t="s">
        <v>7512</v>
      </c>
      <c r="C13650" s="2">
        <v>44046.071527777778</v>
      </c>
      <c r="D13650" s="2">
        <v>44046.1</v>
      </c>
      <c r="E13650" t="s">
        <v>3627</v>
      </c>
    </row>
    <row r="13651" spans="1:5" x14ac:dyDescent="0.2">
      <c r="A13651" t="s">
        <v>7511</v>
      </c>
      <c r="B13651" t="s">
        <v>7512</v>
      </c>
      <c r="C13651" s="2">
        <v>44046.071527777778</v>
      </c>
      <c r="D13651" s="2">
        <v>44046.1</v>
      </c>
      <c r="E13651" t="s">
        <v>3630</v>
      </c>
    </row>
    <row r="13652" spans="1:5" x14ac:dyDescent="0.2">
      <c r="A13652" t="s">
        <v>7511</v>
      </c>
      <c r="B13652" t="s">
        <v>7512</v>
      </c>
      <c r="C13652" s="2">
        <v>44046.071527777778</v>
      </c>
      <c r="D13652" s="2">
        <v>44046.1</v>
      </c>
      <c r="E13652" t="s">
        <v>8447</v>
      </c>
    </row>
    <row r="13653" spans="1:5" x14ac:dyDescent="0.2">
      <c r="A13653" t="s">
        <v>7511</v>
      </c>
      <c r="B13653" t="s">
        <v>7512</v>
      </c>
      <c r="C13653" s="2">
        <v>44046.071527777778</v>
      </c>
      <c r="D13653" s="2">
        <v>44046.1</v>
      </c>
      <c r="E13653" t="s">
        <v>6857</v>
      </c>
    </row>
    <row r="13654" spans="1:5" x14ac:dyDescent="0.2">
      <c r="A13654" t="s">
        <v>7511</v>
      </c>
      <c r="B13654" t="s">
        <v>7512</v>
      </c>
      <c r="C13654" s="2">
        <v>44046.071527777778</v>
      </c>
      <c r="D13654" s="2">
        <v>44046.1</v>
      </c>
      <c r="E13654" t="s">
        <v>8448</v>
      </c>
    </row>
    <row r="13655" spans="1:5" x14ac:dyDescent="0.2">
      <c r="A13655" t="s">
        <v>7511</v>
      </c>
      <c r="B13655" t="s">
        <v>7512</v>
      </c>
      <c r="C13655" s="2">
        <v>44046.071527777778</v>
      </c>
      <c r="D13655" s="2">
        <v>44046.1</v>
      </c>
      <c r="E13655" t="s">
        <v>3632</v>
      </c>
    </row>
    <row r="13656" spans="1:5" x14ac:dyDescent="0.2">
      <c r="A13656" t="s">
        <v>7511</v>
      </c>
      <c r="B13656" t="s">
        <v>7512</v>
      </c>
      <c r="C13656" s="2">
        <v>44046.071527777778</v>
      </c>
      <c r="D13656" s="2">
        <v>44046.1</v>
      </c>
      <c r="E13656" t="s">
        <v>3633</v>
      </c>
    </row>
    <row r="13657" spans="1:5" x14ac:dyDescent="0.2">
      <c r="A13657" t="s">
        <v>7511</v>
      </c>
      <c r="B13657" t="s">
        <v>7512</v>
      </c>
      <c r="C13657" s="2">
        <v>44046.071527777778</v>
      </c>
      <c r="D13657" s="2">
        <v>44046.1</v>
      </c>
      <c r="E13657" t="s">
        <v>3634</v>
      </c>
    </row>
    <row r="13658" spans="1:5" x14ac:dyDescent="0.2">
      <c r="A13658" t="s">
        <v>7511</v>
      </c>
      <c r="B13658" t="s">
        <v>7512</v>
      </c>
      <c r="C13658" s="2">
        <v>44046.071527777778</v>
      </c>
      <c r="D13658" s="2">
        <v>44046.1</v>
      </c>
      <c r="E13658" t="s">
        <v>3636</v>
      </c>
    </row>
    <row r="13659" spans="1:5" x14ac:dyDescent="0.2">
      <c r="A13659" t="s">
        <v>7511</v>
      </c>
      <c r="B13659" t="s">
        <v>7512</v>
      </c>
      <c r="C13659" s="2">
        <v>44046.071527777778</v>
      </c>
      <c r="D13659" s="2">
        <v>44046.1</v>
      </c>
      <c r="E13659" t="s">
        <v>3637</v>
      </c>
    </row>
    <row r="13660" spans="1:5" x14ac:dyDescent="0.2">
      <c r="A13660" t="s">
        <v>7511</v>
      </c>
      <c r="B13660" t="s">
        <v>7512</v>
      </c>
      <c r="C13660" s="2">
        <v>44046.071527777778</v>
      </c>
      <c r="D13660" s="2">
        <v>44046.1</v>
      </c>
      <c r="E13660" t="s">
        <v>3638</v>
      </c>
    </row>
    <row r="13661" spans="1:5" x14ac:dyDescent="0.2">
      <c r="A13661" t="s">
        <v>7511</v>
      </c>
      <c r="B13661" t="s">
        <v>7512</v>
      </c>
      <c r="C13661" s="2">
        <v>44046.071527777778</v>
      </c>
      <c r="D13661" s="2">
        <v>44046.1</v>
      </c>
      <c r="E13661" t="s">
        <v>3639</v>
      </c>
    </row>
    <row r="13662" spans="1:5" x14ac:dyDescent="0.2">
      <c r="A13662" t="s">
        <v>7511</v>
      </c>
      <c r="B13662" t="s">
        <v>7512</v>
      </c>
      <c r="C13662" s="2">
        <v>44046.071527777778</v>
      </c>
      <c r="D13662" s="2">
        <v>44046.1</v>
      </c>
      <c r="E13662" t="s">
        <v>3640</v>
      </c>
    </row>
    <row r="13663" spans="1:5" x14ac:dyDescent="0.2">
      <c r="A13663" t="s">
        <v>7511</v>
      </c>
      <c r="B13663" t="s">
        <v>7512</v>
      </c>
      <c r="C13663" s="2">
        <v>44046.071527777778</v>
      </c>
      <c r="D13663" s="2">
        <v>44046.1</v>
      </c>
      <c r="E13663" t="s">
        <v>6860</v>
      </c>
    </row>
    <row r="13664" spans="1:5" x14ac:dyDescent="0.2">
      <c r="A13664" t="s">
        <v>7511</v>
      </c>
      <c r="B13664" t="s">
        <v>7512</v>
      </c>
      <c r="C13664" s="2">
        <v>44046.071527777778</v>
      </c>
      <c r="D13664" s="2">
        <v>44046.1</v>
      </c>
      <c r="E13664" t="s">
        <v>8449</v>
      </c>
    </row>
    <row r="13665" spans="1:5" x14ac:dyDescent="0.2">
      <c r="A13665" t="s">
        <v>7511</v>
      </c>
      <c r="B13665" t="s">
        <v>7512</v>
      </c>
      <c r="C13665" s="2">
        <v>44046.071527777778</v>
      </c>
      <c r="D13665" s="2">
        <v>44046.1</v>
      </c>
      <c r="E13665" t="s">
        <v>8450</v>
      </c>
    </row>
    <row r="13666" spans="1:5" x14ac:dyDescent="0.2">
      <c r="A13666" t="s">
        <v>7511</v>
      </c>
      <c r="B13666" t="s">
        <v>7512</v>
      </c>
      <c r="C13666" s="2">
        <v>44046.071527777778</v>
      </c>
      <c r="D13666" s="2">
        <v>44046.1</v>
      </c>
      <c r="E13666" t="s">
        <v>3641</v>
      </c>
    </row>
    <row r="13667" spans="1:5" x14ac:dyDescent="0.2">
      <c r="A13667" t="s">
        <v>7511</v>
      </c>
      <c r="B13667" t="s">
        <v>7512</v>
      </c>
      <c r="C13667" s="2">
        <v>44046.071527777778</v>
      </c>
      <c r="D13667" s="2">
        <v>44046.1</v>
      </c>
      <c r="E13667" t="s">
        <v>3643</v>
      </c>
    </row>
    <row r="13668" spans="1:5" x14ac:dyDescent="0.2">
      <c r="A13668" t="s">
        <v>7511</v>
      </c>
      <c r="B13668" t="s">
        <v>7512</v>
      </c>
      <c r="C13668" s="2">
        <v>44046.071527777778</v>
      </c>
      <c r="D13668" s="2">
        <v>44046.1</v>
      </c>
      <c r="E13668" t="s">
        <v>8451</v>
      </c>
    </row>
    <row r="13669" spans="1:5" x14ac:dyDescent="0.2">
      <c r="A13669" t="s">
        <v>7511</v>
      </c>
      <c r="B13669" t="s">
        <v>7512</v>
      </c>
      <c r="C13669" s="2">
        <v>44046.071527777778</v>
      </c>
      <c r="D13669" s="2">
        <v>44046.1</v>
      </c>
      <c r="E13669" t="s">
        <v>3644</v>
      </c>
    </row>
    <row r="13670" spans="1:5" x14ac:dyDescent="0.2">
      <c r="A13670" t="s">
        <v>7511</v>
      </c>
      <c r="B13670" t="s">
        <v>7512</v>
      </c>
      <c r="C13670" s="2">
        <v>44046.071527777778</v>
      </c>
      <c r="D13670" s="2">
        <v>44046.1</v>
      </c>
      <c r="E13670" t="s">
        <v>3645</v>
      </c>
    </row>
    <row r="13671" spans="1:5" x14ac:dyDescent="0.2">
      <c r="A13671" t="s">
        <v>7511</v>
      </c>
      <c r="B13671" t="s">
        <v>7512</v>
      </c>
      <c r="C13671" s="2">
        <v>44046.071527777778</v>
      </c>
      <c r="D13671" s="2">
        <v>44046.1</v>
      </c>
      <c r="E13671" t="s">
        <v>3647</v>
      </c>
    </row>
    <row r="13672" spans="1:5" x14ac:dyDescent="0.2">
      <c r="A13672" t="s">
        <v>7511</v>
      </c>
      <c r="B13672" t="s">
        <v>7512</v>
      </c>
      <c r="C13672" s="2">
        <v>44046.071527777778</v>
      </c>
      <c r="D13672" s="2">
        <v>44046.1</v>
      </c>
      <c r="E13672" t="s">
        <v>6863</v>
      </c>
    </row>
    <row r="13673" spans="1:5" x14ac:dyDescent="0.2">
      <c r="A13673" t="s">
        <v>7511</v>
      </c>
      <c r="B13673" t="s">
        <v>7512</v>
      </c>
      <c r="C13673" s="2">
        <v>44046.071527777778</v>
      </c>
      <c r="D13673" s="2">
        <v>44046.1</v>
      </c>
      <c r="E13673" t="s">
        <v>3651</v>
      </c>
    </row>
    <row r="13674" spans="1:5" x14ac:dyDescent="0.2">
      <c r="A13674" t="s">
        <v>7511</v>
      </c>
      <c r="B13674" t="s">
        <v>7512</v>
      </c>
      <c r="C13674" s="2">
        <v>44046.071527777778</v>
      </c>
      <c r="D13674" s="2">
        <v>44046.1</v>
      </c>
      <c r="E13674" t="s">
        <v>3652</v>
      </c>
    </row>
    <row r="13675" spans="1:5" x14ac:dyDescent="0.2">
      <c r="A13675" t="s">
        <v>7511</v>
      </c>
      <c r="B13675" t="s">
        <v>7512</v>
      </c>
      <c r="C13675" s="2">
        <v>44046.071527777778</v>
      </c>
      <c r="D13675" s="2">
        <v>44046.1</v>
      </c>
      <c r="E13675" t="s">
        <v>8452</v>
      </c>
    </row>
    <row r="13676" spans="1:5" x14ac:dyDescent="0.2">
      <c r="A13676" t="s">
        <v>7511</v>
      </c>
      <c r="B13676" t="s">
        <v>7512</v>
      </c>
      <c r="C13676" s="2">
        <v>44046.071527777778</v>
      </c>
      <c r="D13676" s="2">
        <v>44046.1</v>
      </c>
      <c r="E13676" t="s">
        <v>3653</v>
      </c>
    </row>
    <row r="13677" spans="1:5" x14ac:dyDescent="0.2">
      <c r="A13677" t="s">
        <v>7511</v>
      </c>
      <c r="B13677" t="s">
        <v>7512</v>
      </c>
      <c r="C13677" s="2">
        <v>44046.071527777778</v>
      </c>
      <c r="D13677" s="2">
        <v>44046.1</v>
      </c>
      <c r="E13677" t="s">
        <v>3654</v>
      </c>
    </row>
    <row r="13678" spans="1:5" x14ac:dyDescent="0.2">
      <c r="A13678" t="s">
        <v>7511</v>
      </c>
      <c r="B13678" t="s">
        <v>7512</v>
      </c>
      <c r="C13678" s="2">
        <v>44046.071527777778</v>
      </c>
      <c r="D13678" s="2">
        <v>44046.1</v>
      </c>
      <c r="E13678" t="s">
        <v>3655</v>
      </c>
    </row>
    <row r="13679" spans="1:5" x14ac:dyDescent="0.2">
      <c r="A13679" t="s">
        <v>7511</v>
      </c>
      <c r="B13679" t="s">
        <v>7512</v>
      </c>
      <c r="C13679" s="2">
        <v>44046.071527777778</v>
      </c>
      <c r="D13679" s="2">
        <v>44046.1</v>
      </c>
      <c r="E13679" t="s">
        <v>3656</v>
      </c>
    </row>
    <row r="13680" spans="1:5" x14ac:dyDescent="0.2">
      <c r="A13680" t="s">
        <v>7511</v>
      </c>
      <c r="B13680" t="s">
        <v>7512</v>
      </c>
      <c r="C13680" s="2">
        <v>44046.071527777778</v>
      </c>
      <c r="D13680" s="2">
        <v>44046.1</v>
      </c>
      <c r="E13680" t="s">
        <v>3657</v>
      </c>
    </row>
    <row r="13681" spans="1:5" x14ac:dyDescent="0.2">
      <c r="A13681" t="s">
        <v>7511</v>
      </c>
      <c r="B13681" t="s">
        <v>7512</v>
      </c>
      <c r="C13681" s="2">
        <v>44046.071527777778</v>
      </c>
      <c r="D13681" s="2">
        <v>44046.1</v>
      </c>
      <c r="E13681" t="s">
        <v>3658</v>
      </c>
    </row>
    <row r="13682" spans="1:5" x14ac:dyDescent="0.2">
      <c r="A13682" t="s">
        <v>7511</v>
      </c>
      <c r="B13682" t="s">
        <v>7512</v>
      </c>
      <c r="C13682" s="2">
        <v>44046.071527777778</v>
      </c>
      <c r="D13682" s="2">
        <v>44046.1</v>
      </c>
      <c r="E13682" t="s">
        <v>3660</v>
      </c>
    </row>
    <row r="13683" spans="1:5" x14ac:dyDescent="0.2">
      <c r="A13683" t="s">
        <v>7511</v>
      </c>
      <c r="B13683" t="s">
        <v>7512</v>
      </c>
      <c r="C13683" s="2">
        <v>44046.071527777778</v>
      </c>
      <c r="D13683" s="2">
        <v>44046.1</v>
      </c>
      <c r="E13683" t="s">
        <v>3661</v>
      </c>
    </row>
    <row r="13684" spans="1:5" x14ac:dyDescent="0.2">
      <c r="A13684" t="s">
        <v>7511</v>
      </c>
      <c r="B13684" t="s">
        <v>7512</v>
      </c>
      <c r="C13684" s="2">
        <v>44046.071527777778</v>
      </c>
      <c r="D13684" s="2">
        <v>44046.1</v>
      </c>
      <c r="E13684" t="s">
        <v>8453</v>
      </c>
    </row>
    <row r="13685" spans="1:5" x14ac:dyDescent="0.2">
      <c r="A13685" t="s">
        <v>7511</v>
      </c>
      <c r="B13685" t="s">
        <v>7512</v>
      </c>
      <c r="C13685" s="2">
        <v>44046.071527777778</v>
      </c>
      <c r="D13685" s="2">
        <v>44046.1</v>
      </c>
      <c r="E13685" t="s">
        <v>8454</v>
      </c>
    </row>
    <row r="13686" spans="1:5" x14ac:dyDescent="0.2">
      <c r="A13686" t="s">
        <v>7511</v>
      </c>
      <c r="B13686" t="s">
        <v>7512</v>
      </c>
      <c r="C13686" s="2">
        <v>44046.071527777778</v>
      </c>
      <c r="D13686" s="2">
        <v>44046.1</v>
      </c>
      <c r="E13686" t="s">
        <v>6869</v>
      </c>
    </row>
    <row r="13687" spans="1:5" x14ac:dyDescent="0.2">
      <c r="A13687" t="s">
        <v>7511</v>
      </c>
      <c r="B13687" t="s">
        <v>7512</v>
      </c>
      <c r="C13687" s="2">
        <v>44046.071527777778</v>
      </c>
      <c r="D13687" s="2">
        <v>44046.1</v>
      </c>
      <c r="E13687" t="s">
        <v>3666</v>
      </c>
    </row>
    <row r="13688" spans="1:5" x14ac:dyDescent="0.2">
      <c r="A13688" t="s">
        <v>7511</v>
      </c>
      <c r="B13688" t="s">
        <v>7512</v>
      </c>
      <c r="C13688" s="2">
        <v>44046.071527777778</v>
      </c>
      <c r="D13688" s="2">
        <v>44046.1</v>
      </c>
      <c r="E13688" t="s">
        <v>8455</v>
      </c>
    </row>
    <row r="13689" spans="1:5" x14ac:dyDescent="0.2">
      <c r="A13689" t="s">
        <v>7511</v>
      </c>
      <c r="B13689" t="s">
        <v>7512</v>
      </c>
      <c r="C13689" s="2">
        <v>44046.071527777778</v>
      </c>
      <c r="D13689" s="2">
        <v>44046.1</v>
      </c>
      <c r="E13689" t="s">
        <v>3668</v>
      </c>
    </row>
    <row r="13690" spans="1:5" x14ac:dyDescent="0.2">
      <c r="A13690" t="s">
        <v>7511</v>
      </c>
      <c r="B13690" t="s">
        <v>7512</v>
      </c>
      <c r="C13690" s="2">
        <v>44046.071527777778</v>
      </c>
      <c r="D13690" s="2">
        <v>44046.1</v>
      </c>
      <c r="E13690" t="s">
        <v>3669</v>
      </c>
    </row>
    <row r="13691" spans="1:5" x14ac:dyDescent="0.2">
      <c r="A13691" t="s">
        <v>7511</v>
      </c>
      <c r="B13691" t="s">
        <v>7512</v>
      </c>
      <c r="C13691" s="2">
        <v>44046.071527777778</v>
      </c>
      <c r="D13691" s="2">
        <v>44046.1</v>
      </c>
      <c r="E13691" t="s">
        <v>6871</v>
      </c>
    </row>
    <row r="13692" spans="1:5" x14ac:dyDescent="0.2">
      <c r="A13692" t="s">
        <v>7511</v>
      </c>
      <c r="B13692" t="s">
        <v>7512</v>
      </c>
      <c r="C13692" s="2">
        <v>44046.071527777778</v>
      </c>
      <c r="D13692" s="2">
        <v>44046.1</v>
      </c>
      <c r="E13692" t="s">
        <v>3670</v>
      </c>
    </row>
    <row r="13693" spans="1:5" x14ac:dyDescent="0.2">
      <c r="A13693" t="s">
        <v>7511</v>
      </c>
      <c r="B13693" t="s">
        <v>7512</v>
      </c>
      <c r="C13693" s="2">
        <v>44046.071527777778</v>
      </c>
      <c r="D13693" s="2">
        <v>44046.1</v>
      </c>
      <c r="E13693" t="s">
        <v>3671</v>
      </c>
    </row>
    <row r="13694" spans="1:5" x14ac:dyDescent="0.2">
      <c r="A13694" t="s">
        <v>7511</v>
      </c>
      <c r="B13694" t="s">
        <v>7512</v>
      </c>
      <c r="C13694" s="2">
        <v>44046.071527777778</v>
      </c>
      <c r="D13694" s="2">
        <v>44046.1</v>
      </c>
      <c r="E13694" t="s">
        <v>8456</v>
      </c>
    </row>
    <row r="13695" spans="1:5" x14ac:dyDescent="0.2">
      <c r="A13695" t="s">
        <v>7511</v>
      </c>
      <c r="B13695" t="s">
        <v>7512</v>
      </c>
      <c r="C13695" s="2">
        <v>44046.071527777778</v>
      </c>
      <c r="D13695" s="2">
        <v>44046.1</v>
      </c>
      <c r="E13695" t="s">
        <v>3676</v>
      </c>
    </row>
    <row r="13696" spans="1:5" x14ac:dyDescent="0.2">
      <c r="A13696" t="s">
        <v>7511</v>
      </c>
      <c r="B13696" t="s">
        <v>7512</v>
      </c>
      <c r="C13696" s="2">
        <v>44046.071527777778</v>
      </c>
      <c r="D13696" s="2">
        <v>44046.1</v>
      </c>
      <c r="E13696" t="s">
        <v>3677</v>
      </c>
    </row>
    <row r="13697" spans="1:5" x14ac:dyDescent="0.2">
      <c r="A13697" t="s">
        <v>7511</v>
      </c>
      <c r="B13697" t="s">
        <v>7512</v>
      </c>
      <c r="C13697" s="2">
        <v>44046.071527777778</v>
      </c>
      <c r="D13697" s="2">
        <v>44046.1</v>
      </c>
      <c r="E13697" t="s">
        <v>6875</v>
      </c>
    </row>
    <row r="13698" spans="1:5" x14ac:dyDescent="0.2">
      <c r="A13698" t="s">
        <v>7511</v>
      </c>
      <c r="B13698" t="s">
        <v>7512</v>
      </c>
      <c r="C13698" s="2">
        <v>44046.071527777778</v>
      </c>
      <c r="D13698" s="2">
        <v>44046.1</v>
      </c>
      <c r="E13698" t="s">
        <v>3678</v>
      </c>
    </row>
    <row r="13699" spans="1:5" x14ac:dyDescent="0.2">
      <c r="A13699" t="s">
        <v>7511</v>
      </c>
      <c r="B13699" t="s">
        <v>7512</v>
      </c>
      <c r="C13699" s="2">
        <v>44046.071527777778</v>
      </c>
      <c r="D13699" s="2">
        <v>44046.1</v>
      </c>
      <c r="E13699" t="s">
        <v>3679</v>
      </c>
    </row>
    <row r="13700" spans="1:5" x14ac:dyDescent="0.2">
      <c r="A13700" t="s">
        <v>7511</v>
      </c>
      <c r="B13700" t="s">
        <v>7512</v>
      </c>
      <c r="C13700" s="2">
        <v>44046.071527777778</v>
      </c>
      <c r="D13700" s="2">
        <v>44046.1</v>
      </c>
      <c r="E13700" t="s">
        <v>3680</v>
      </c>
    </row>
    <row r="13701" spans="1:5" x14ac:dyDescent="0.2">
      <c r="A13701" t="s">
        <v>7511</v>
      </c>
      <c r="B13701" t="s">
        <v>7512</v>
      </c>
      <c r="C13701" s="2">
        <v>44046.071527777778</v>
      </c>
      <c r="D13701" s="2">
        <v>44046.1</v>
      </c>
      <c r="E13701" t="s">
        <v>8457</v>
      </c>
    </row>
    <row r="13702" spans="1:5" x14ac:dyDescent="0.2">
      <c r="A13702" t="s">
        <v>7511</v>
      </c>
      <c r="B13702" t="s">
        <v>7512</v>
      </c>
      <c r="C13702" s="2">
        <v>44046.071527777778</v>
      </c>
      <c r="D13702" s="2">
        <v>44046.1</v>
      </c>
      <c r="E13702" t="s">
        <v>8458</v>
      </c>
    </row>
    <row r="13703" spans="1:5" x14ac:dyDescent="0.2">
      <c r="A13703" t="s">
        <v>7511</v>
      </c>
      <c r="B13703" t="s">
        <v>7512</v>
      </c>
      <c r="C13703" s="2">
        <v>44046.071527777778</v>
      </c>
      <c r="D13703" s="2">
        <v>44046.1</v>
      </c>
      <c r="E13703" t="s">
        <v>6878</v>
      </c>
    </row>
    <row r="13704" spans="1:5" x14ac:dyDescent="0.2">
      <c r="A13704" t="s">
        <v>7511</v>
      </c>
      <c r="B13704" t="s">
        <v>7512</v>
      </c>
      <c r="C13704" s="2">
        <v>44046.071527777778</v>
      </c>
      <c r="D13704" s="2">
        <v>44046.1</v>
      </c>
      <c r="E13704" t="s">
        <v>8459</v>
      </c>
    </row>
    <row r="13705" spans="1:5" x14ac:dyDescent="0.2">
      <c r="A13705" t="s">
        <v>7511</v>
      </c>
      <c r="B13705" t="s">
        <v>7512</v>
      </c>
      <c r="C13705" s="2">
        <v>44046.071527777778</v>
      </c>
      <c r="D13705" s="2">
        <v>44046.1</v>
      </c>
      <c r="E13705" t="s">
        <v>6879</v>
      </c>
    </row>
    <row r="13706" spans="1:5" x14ac:dyDescent="0.2">
      <c r="A13706" t="s">
        <v>7511</v>
      </c>
      <c r="B13706" t="s">
        <v>7512</v>
      </c>
      <c r="C13706" s="2">
        <v>44046.071527777778</v>
      </c>
      <c r="D13706" s="2">
        <v>44046.1</v>
      </c>
      <c r="E13706" t="s">
        <v>3683</v>
      </c>
    </row>
    <row r="13707" spans="1:5" x14ac:dyDescent="0.2">
      <c r="A13707" t="s">
        <v>7511</v>
      </c>
      <c r="B13707" t="s">
        <v>7512</v>
      </c>
      <c r="C13707" s="2">
        <v>44046.071527777778</v>
      </c>
      <c r="D13707" s="2">
        <v>44046.1</v>
      </c>
      <c r="E13707" t="s">
        <v>3684</v>
      </c>
    </row>
    <row r="13708" spans="1:5" x14ac:dyDescent="0.2">
      <c r="A13708" t="s">
        <v>7511</v>
      </c>
      <c r="B13708" t="s">
        <v>7512</v>
      </c>
      <c r="C13708" s="2">
        <v>44046.071527777778</v>
      </c>
      <c r="D13708" s="2">
        <v>44046.1</v>
      </c>
      <c r="E13708" t="s">
        <v>3685</v>
      </c>
    </row>
    <row r="13709" spans="1:5" x14ac:dyDescent="0.2">
      <c r="A13709" t="s">
        <v>7511</v>
      </c>
      <c r="B13709" t="s">
        <v>7512</v>
      </c>
      <c r="C13709" s="2">
        <v>44046.071527777778</v>
      </c>
      <c r="D13709" s="2">
        <v>44046.1</v>
      </c>
      <c r="E13709" t="s">
        <v>3686</v>
      </c>
    </row>
    <row r="13710" spans="1:5" x14ac:dyDescent="0.2">
      <c r="A13710" t="s">
        <v>7511</v>
      </c>
      <c r="B13710" t="s">
        <v>7512</v>
      </c>
      <c r="C13710" s="2">
        <v>44046.071527777778</v>
      </c>
      <c r="D13710" s="2">
        <v>44046.1</v>
      </c>
      <c r="E13710" t="s">
        <v>8460</v>
      </c>
    </row>
    <row r="13711" spans="1:5" x14ac:dyDescent="0.2">
      <c r="A13711" t="s">
        <v>7511</v>
      </c>
      <c r="B13711" t="s">
        <v>7512</v>
      </c>
      <c r="C13711" s="2">
        <v>44046.071527777778</v>
      </c>
      <c r="D13711" s="2">
        <v>44046.1</v>
      </c>
      <c r="E13711" t="s">
        <v>6882</v>
      </c>
    </row>
    <row r="13712" spans="1:5" x14ac:dyDescent="0.2">
      <c r="A13712" t="s">
        <v>7511</v>
      </c>
      <c r="B13712" t="s">
        <v>7512</v>
      </c>
      <c r="C13712" s="2">
        <v>44046.071527777778</v>
      </c>
      <c r="D13712" s="2">
        <v>44046.1</v>
      </c>
      <c r="E13712" t="s">
        <v>3688</v>
      </c>
    </row>
    <row r="13713" spans="1:5" x14ac:dyDescent="0.2">
      <c r="A13713" t="s">
        <v>7511</v>
      </c>
      <c r="B13713" t="s">
        <v>7512</v>
      </c>
      <c r="C13713" s="2">
        <v>44046.071527777778</v>
      </c>
      <c r="D13713" s="2">
        <v>44046.1</v>
      </c>
      <c r="E13713" t="s">
        <v>3689</v>
      </c>
    </row>
    <row r="13714" spans="1:5" x14ac:dyDescent="0.2">
      <c r="A13714" t="s">
        <v>7511</v>
      </c>
      <c r="B13714" t="s">
        <v>7512</v>
      </c>
      <c r="C13714" s="2">
        <v>44046.071527777778</v>
      </c>
      <c r="D13714" s="2">
        <v>44046.1</v>
      </c>
      <c r="E13714" t="s">
        <v>3690</v>
      </c>
    </row>
    <row r="13715" spans="1:5" x14ac:dyDescent="0.2">
      <c r="A13715" t="s">
        <v>7511</v>
      </c>
      <c r="B13715" t="s">
        <v>7512</v>
      </c>
      <c r="C13715" s="2">
        <v>44046.071527777778</v>
      </c>
      <c r="D13715" s="2">
        <v>44046.1</v>
      </c>
      <c r="E13715" t="s">
        <v>3692</v>
      </c>
    </row>
    <row r="13716" spans="1:5" x14ac:dyDescent="0.2">
      <c r="A13716" t="s">
        <v>7511</v>
      </c>
      <c r="B13716" t="s">
        <v>7512</v>
      </c>
      <c r="C13716" s="2">
        <v>44046.071527777778</v>
      </c>
      <c r="D13716" s="2">
        <v>44046.1</v>
      </c>
      <c r="E13716" t="s">
        <v>3695</v>
      </c>
    </row>
    <row r="13717" spans="1:5" x14ac:dyDescent="0.2">
      <c r="A13717" t="s">
        <v>7511</v>
      </c>
      <c r="B13717" t="s">
        <v>7512</v>
      </c>
      <c r="C13717" s="2">
        <v>44046.071527777778</v>
      </c>
      <c r="D13717" s="2">
        <v>44046.1</v>
      </c>
      <c r="E13717" t="s">
        <v>3696</v>
      </c>
    </row>
    <row r="13718" spans="1:5" x14ac:dyDescent="0.2">
      <c r="A13718" t="s">
        <v>7511</v>
      </c>
      <c r="B13718" t="s">
        <v>7512</v>
      </c>
      <c r="C13718" s="2">
        <v>44046.071527777778</v>
      </c>
      <c r="D13718" s="2">
        <v>44046.1</v>
      </c>
      <c r="E13718" t="s">
        <v>3697</v>
      </c>
    </row>
    <row r="13719" spans="1:5" x14ac:dyDescent="0.2">
      <c r="A13719" t="s">
        <v>7511</v>
      </c>
      <c r="B13719" t="s">
        <v>7512</v>
      </c>
      <c r="C13719" s="2">
        <v>44046.071527777778</v>
      </c>
      <c r="D13719" s="2">
        <v>44046.1</v>
      </c>
      <c r="E13719" t="s">
        <v>3698</v>
      </c>
    </row>
    <row r="13720" spans="1:5" x14ac:dyDescent="0.2">
      <c r="A13720" t="s">
        <v>7511</v>
      </c>
      <c r="B13720" t="s">
        <v>7512</v>
      </c>
      <c r="C13720" s="2">
        <v>44046.071527777778</v>
      </c>
      <c r="D13720" s="2">
        <v>44046.1</v>
      </c>
      <c r="E13720" t="s">
        <v>8461</v>
      </c>
    </row>
    <row r="13721" spans="1:5" x14ac:dyDescent="0.2">
      <c r="A13721" t="s">
        <v>7511</v>
      </c>
      <c r="B13721" t="s">
        <v>7512</v>
      </c>
      <c r="C13721" s="2">
        <v>44046.071527777778</v>
      </c>
      <c r="D13721" s="2">
        <v>44046.1</v>
      </c>
      <c r="E13721" t="s">
        <v>3701</v>
      </c>
    </row>
    <row r="13722" spans="1:5" x14ac:dyDescent="0.2">
      <c r="A13722" t="s">
        <v>7511</v>
      </c>
      <c r="B13722" t="s">
        <v>7512</v>
      </c>
      <c r="C13722" s="2">
        <v>44046.071527777778</v>
      </c>
      <c r="D13722" s="2">
        <v>44046.1</v>
      </c>
      <c r="E13722" t="s">
        <v>3702</v>
      </c>
    </row>
    <row r="13723" spans="1:5" x14ac:dyDescent="0.2">
      <c r="A13723" t="s">
        <v>7511</v>
      </c>
      <c r="B13723" t="s">
        <v>7512</v>
      </c>
      <c r="C13723" s="2">
        <v>44046.071527777778</v>
      </c>
      <c r="D13723" s="2">
        <v>44046.1</v>
      </c>
      <c r="E13723" t="s">
        <v>3704</v>
      </c>
    </row>
    <row r="13724" spans="1:5" x14ac:dyDescent="0.2">
      <c r="A13724" t="s">
        <v>7511</v>
      </c>
      <c r="B13724" t="s">
        <v>7512</v>
      </c>
      <c r="C13724" s="2">
        <v>44046.071527777778</v>
      </c>
      <c r="D13724" s="2">
        <v>44046.1</v>
      </c>
      <c r="E13724" t="s">
        <v>3706</v>
      </c>
    </row>
    <row r="13725" spans="1:5" x14ac:dyDescent="0.2">
      <c r="A13725" t="s">
        <v>7511</v>
      </c>
      <c r="B13725" t="s">
        <v>7512</v>
      </c>
      <c r="C13725" s="2">
        <v>44046.071527777778</v>
      </c>
      <c r="D13725" s="2">
        <v>44046.1</v>
      </c>
      <c r="E13725" t="s">
        <v>3707</v>
      </c>
    </row>
    <row r="13726" spans="1:5" x14ac:dyDescent="0.2">
      <c r="A13726" t="s">
        <v>7511</v>
      </c>
      <c r="B13726" t="s">
        <v>7512</v>
      </c>
      <c r="C13726" s="2">
        <v>44046.071527777778</v>
      </c>
      <c r="D13726" s="2">
        <v>44046.1</v>
      </c>
      <c r="E13726" t="s">
        <v>6893</v>
      </c>
    </row>
    <row r="13727" spans="1:5" x14ac:dyDescent="0.2">
      <c r="A13727" t="s">
        <v>7511</v>
      </c>
      <c r="B13727" t="s">
        <v>7512</v>
      </c>
      <c r="C13727" s="2">
        <v>44046.071527777778</v>
      </c>
      <c r="D13727" s="2">
        <v>44046.1</v>
      </c>
      <c r="E13727" t="s">
        <v>6895</v>
      </c>
    </row>
    <row r="13728" spans="1:5" x14ac:dyDescent="0.2">
      <c r="A13728" t="s">
        <v>7511</v>
      </c>
      <c r="B13728" t="s">
        <v>7512</v>
      </c>
      <c r="C13728" s="2">
        <v>44046.071527777778</v>
      </c>
      <c r="D13728" s="2">
        <v>44046.1</v>
      </c>
      <c r="E13728" t="s">
        <v>3712</v>
      </c>
    </row>
    <row r="13729" spans="1:5" x14ac:dyDescent="0.2">
      <c r="A13729" t="s">
        <v>7511</v>
      </c>
      <c r="B13729" t="s">
        <v>7512</v>
      </c>
      <c r="C13729" s="2">
        <v>44046.071527777778</v>
      </c>
      <c r="D13729" s="2">
        <v>44046.1</v>
      </c>
      <c r="E13729" t="s">
        <v>6896</v>
      </c>
    </row>
    <row r="13730" spans="1:5" x14ac:dyDescent="0.2">
      <c r="A13730" t="s">
        <v>7511</v>
      </c>
      <c r="B13730" t="s">
        <v>7512</v>
      </c>
      <c r="C13730" s="2">
        <v>44046.071527777778</v>
      </c>
      <c r="D13730" s="2">
        <v>44046.1</v>
      </c>
      <c r="E13730" t="s">
        <v>3713</v>
      </c>
    </row>
    <row r="13731" spans="1:5" x14ac:dyDescent="0.2">
      <c r="A13731" t="s">
        <v>7511</v>
      </c>
      <c r="B13731" t="s">
        <v>7512</v>
      </c>
      <c r="C13731" s="2">
        <v>44046.071527777778</v>
      </c>
      <c r="D13731" s="2">
        <v>44046.1</v>
      </c>
      <c r="E13731" t="s">
        <v>3715</v>
      </c>
    </row>
    <row r="13732" spans="1:5" x14ac:dyDescent="0.2">
      <c r="A13732" t="s">
        <v>7511</v>
      </c>
      <c r="B13732" t="s">
        <v>7512</v>
      </c>
      <c r="C13732" s="2">
        <v>44046.071527777778</v>
      </c>
      <c r="D13732" s="2">
        <v>44046.1</v>
      </c>
      <c r="E13732" t="s">
        <v>8462</v>
      </c>
    </row>
    <row r="13733" spans="1:5" x14ac:dyDescent="0.2">
      <c r="A13733" t="s">
        <v>7511</v>
      </c>
      <c r="B13733" t="s">
        <v>7512</v>
      </c>
      <c r="C13733" s="2">
        <v>44046.071527777778</v>
      </c>
      <c r="D13733" s="2">
        <v>44046.1</v>
      </c>
      <c r="E13733" t="s">
        <v>6897</v>
      </c>
    </row>
    <row r="13734" spans="1:5" x14ac:dyDescent="0.2">
      <c r="A13734" t="s">
        <v>7511</v>
      </c>
      <c r="B13734" t="s">
        <v>7512</v>
      </c>
      <c r="C13734" s="2">
        <v>44046.071527777778</v>
      </c>
      <c r="D13734" s="2">
        <v>44046.1</v>
      </c>
      <c r="E13734" t="s">
        <v>3718</v>
      </c>
    </row>
    <row r="13735" spans="1:5" x14ac:dyDescent="0.2">
      <c r="A13735" t="s">
        <v>7511</v>
      </c>
      <c r="B13735" t="s">
        <v>7512</v>
      </c>
      <c r="C13735" s="2">
        <v>44046.071527777778</v>
      </c>
      <c r="D13735" s="2">
        <v>44046.1</v>
      </c>
      <c r="E13735" t="s">
        <v>3720</v>
      </c>
    </row>
    <row r="13736" spans="1:5" x14ac:dyDescent="0.2">
      <c r="A13736" t="s">
        <v>7511</v>
      </c>
      <c r="B13736" t="s">
        <v>7512</v>
      </c>
      <c r="C13736" s="2">
        <v>44046.071527777778</v>
      </c>
      <c r="D13736" s="2">
        <v>44046.1</v>
      </c>
      <c r="E13736" t="s">
        <v>8463</v>
      </c>
    </row>
    <row r="13737" spans="1:5" x14ac:dyDescent="0.2">
      <c r="A13737" t="s">
        <v>7511</v>
      </c>
      <c r="B13737" t="s">
        <v>7512</v>
      </c>
      <c r="C13737" s="2">
        <v>44046.071527777778</v>
      </c>
      <c r="D13737" s="2">
        <v>44046.1</v>
      </c>
      <c r="E13737" t="s">
        <v>3722</v>
      </c>
    </row>
    <row r="13738" spans="1:5" x14ac:dyDescent="0.2">
      <c r="A13738" t="s">
        <v>7511</v>
      </c>
      <c r="B13738" t="s">
        <v>7512</v>
      </c>
      <c r="C13738" s="2">
        <v>44046.071527777778</v>
      </c>
      <c r="D13738" s="2">
        <v>44046.1</v>
      </c>
      <c r="E13738" t="s">
        <v>3725</v>
      </c>
    </row>
    <row r="13739" spans="1:5" x14ac:dyDescent="0.2">
      <c r="A13739" t="s">
        <v>7511</v>
      </c>
      <c r="B13739" t="s">
        <v>7512</v>
      </c>
      <c r="C13739" s="2">
        <v>44046.071527777778</v>
      </c>
      <c r="D13739" s="2">
        <v>44046.1</v>
      </c>
      <c r="E13739" t="s">
        <v>6900</v>
      </c>
    </row>
    <row r="13740" spans="1:5" x14ac:dyDescent="0.2">
      <c r="A13740" t="s">
        <v>7511</v>
      </c>
      <c r="B13740" t="s">
        <v>7512</v>
      </c>
      <c r="C13740" s="2">
        <v>44046.071527777778</v>
      </c>
      <c r="D13740" s="2">
        <v>44046.1</v>
      </c>
      <c r="E13740" t="s">
        <v>3726</v>
      </c>
    </row>
    <row r="13741" spans="1:5" x14ac:dyDescent="0.2">
      <c r="A13741" t="s">
        <v>7511</v>
      </c>
      <c r="B13741" t="s">
        <v>7512</v>
      </c>
      <c r="C13741" s="2">
        <v>44046.071527777778</v>
      </c>
      <c r="D13741" s="2">
        <v>44046.1</v>
      </c>
      <c r="E13741" t="s">
        <v>6901</v>
      </c>
    </row>
    <row r="13742" spans="1:5" x14ac:dyDescent="0.2">
      <c r="A13742" t="s">
        <v>7511</v>
      </c>
      <c r="B13742" t="s">
        <v>7512</v>
      </c>
      <c r="C13742" s="2">
        <v>44046.071527777778</v>
      </c>
      <c r="D13742" s="2">
        <v>44046.1</v>
      </c>
      <c r="E13742" t="s">
        <v>3729</v>
      </c>
    </row>
    <row r="13743" spans="1:5" x14ac:dyDescent="0.2">
      <c r="A13743" t="s">
        <v>7511</v>
      </c>
      <c r="B13743" t="s">
        <v>7512</v>
      </c>
      <c r="C13743" s="2">
        <v>44046.071527777778</v>
      </c>
      <c r="D13743" s="2">
        <v>44046.1</v>
      </c>
      <c r="E13743" t="s">
        <v>6902</v>
      </c>
    </row>
    <row r="13744" spans="1:5" x14ac:dyDescent="0.2">
      <c r="A13744" t="s">
        <v>7511</v>
      </c>
      <c r="B13744" t="s">
        <v>7512</v>
      </c>
      <c r="C13744" s="2">
        <v>44046.071527777778</v>
      </c>
      <c r="D13744" s="2">
        <v>44046.1</v>
      </c>
      <c r="E13744" t="s">
        <v>8464</v>
      </c>
    </row>
    <row r="13745" spans="1:5" x14ac:dyDescent="0.2">
      <c r="A13745" t="s">
        <v>7511</v>
      </c>
      <c r="B13745" t="s">
        <v>7512</v>
      </c>
      <c r="C13745" s="2">
        <v>44046.071527777778</v>
      </c>
      <c r="D13745" s="2">
        <v>44046.1</v>
      </c>
      <c r="E13745" t="s">
        <v>3732</v>
      </c>
    </row>
    <row r="13746" spans="1:5" x14ac:dyDescent="0.2">
      <c r="A13746" t="s">
        <v>7511</v>
      </c>
      <c r="B13746" t="s">
        <v>7512</v>
      </c>
      <c r="C13746" s="2">
        <v>44046.071527777778</v>
      </c>
      <c r="D13746" s="2">
        <v>44046.1</v>
      </c>
      <c r="E13746" t="s">
        <v>3733</v>
      </c>
    </row>
    <row r="13747" spans="1:5" x14ac:dyDescent="0.2">
      <c r="A13747" t="s">
        <v>7511</v>
      </c>
      <c r="B13747" t="s">
        <v>7512</v>
      </c>
      <c r="C13747" s="2">
        <v>44046.071527777778</v>
      </c>
      <c r="D13747" s="2">
        <v>44046.1</v>
      </c>
      <c r="E13747" t="s">
        <v>6905</v>
      </c>
    </row>
    <row r="13748" spans="1:5" x14ac:dyDescent="0.2">
      <c r="A13748" t="s">
        <v>7511</v>
      </c>
      <c r="B13748" t="s">
        <v>7512</v>
      </c>
      <c r="C13748" s="2">
        <v>44046.071527777778</v>
      </c>
      <c r="D13748" s="2">
        <v>44046.1</v>
      </c>
      <c r="E13748" t="s">
        <v>3735</v>
      </c>
    </row>
    <row r="13749" spans="1:5" x14ac:dyDescent="0.2">
      <c r="A13749" t="s">
        <v>7511</v>
      </c>
      <c r="B13749" t="s">
        <v>7512</v>
      </c>
      <c r="C13749" s="2">
        <v>44046.071527777778</v>
      </c>
      <c r="D13749" s="2">
        <v>44046.1</v>
      </c>
      <c r="E13749" t="s">
        <v>8465</v>
      </c>
    </row>
    <row r="13750" spans="1:5" x14ac:dyDescent="0.2">
      <c r="A13750" t="s">
        <v>7511</v>
      </c>
      <c r="B13750" t="s">
        <v>7512</v>
      </c>
      <c r="C13750" s="2">
        <v>44046.071527777778</v>
      </c>
      <c r="D13750" s="2">
        <v>44046.1</v>
      </c>
      <c r="E13750" t="s">
        <v>3739</v>
      </c>
    </row>
    <row r="13751" spans="1:5" x14ac:dyDescent="0.2">
      <c r="A13751" t="s">
        <v>7511</v>
      </c>
      <c r="B13751" t="s">
        <v>7512</v>
      </c>
      <c r="C13751" s="2">
        <v>44046.071527777778</v>
      </c>
      <c r="D13751" s="2">
        <v>44046.1</v>
      </c>
      <c r="E13751" t="s">
        <v>8466</v>
      </c>
    </row>
    <row r="13752" spans="1:5" x14ac:dyDescent="0.2">
      <c r="A13752" t="s">
        <v>7511</v>
      </c>
      <c r="B13752" t="s">
        <v>7512</v>
      </c>
      <c r="C13752" s="2">
        <v>44046.071527777778</v>
      </c>
      <c r="D13752" s="2">
        <v>44046.1</v>
      </c>
      <c r="E13752" t="s">
        <v>3741</v>
      </c>
    </row>
    <row r="13753" spans="1:5" x14ac:dyDescent="0.2">
      <c r="A13753" t="s">
        <v>7511</v>
      </c>
      <c r="B13753" t="s">
        <v>7512</v>
      </c>
      <c r="C13753" s="2">
        <v>44046.071527777778</v>
      </c>
      <c r="D13753" s="2">
        <v>44046.1</v>
      </c>
      <c r="E13753" t="s">
        <v>3742</v>
      </c>
    </row>
    <row r="13754" spans="1:5" x14ac:dyDescent="0.2">
      <c r="A13754" t="s">
        <v>7511</v>
      </c>
      <c r="B13754" t="s">
        <v>7512</v>
      </c>
      <c r="C13754" s="2">
        <v>44046.071527777778</v>
      </c>
      <c r="D13754" s="2">
        <v>44046.1</v>
      </c>
      <c r="E13754" t="s">
        <v>8467</v>
      </c>
    </row>
    <row r="13755" spans="1:5" x14ac:dyDescent="0.2">
      <c r="A13755" t="s">
        <v>7511</v>
      </c>
      <c r="B13755" t="s">
        <v>7512</v>
      </c>
      <c r="C13755" s="2">
        <v>44046.071527777778</v>
      </c>
      <c r="D13755" s="2">
        <v>44046.1</v>
      </c>
      <c r="E13755" t="s">
        <v>3744</v>
      </c>
    </row>
    <row r="13756" spans="1:5" x14ac:dyDescent="0.2">
      <c r="A13756" t="s">
        <v>7511</v>
      </c>
      <c r="B13756" t="s">
        <v>7512</v>
      </c>
      <c r="C13756" s="2">
        <v>44046.071527777778</v>
      </c>
      <c r="D13756" s="2">
        <v>44046.1</v>
      </c>
      <c r="E13756" t="s">
        <v>3745</v>
      </c>
    </row>
    <row r="13757" spans="1:5" x14ac:dyDescent="0.2">
      <c r="A13757" t="s">
        <v>7511</v>
      </c>
      <c r="B13757" t="s">
        <v>7512</v>
      </c>
      <c r="C13757" s="2">
        <v>44046.071527777778</v>
      </c>
      <c r="D13757" s="2">
        <v>44046.1</v>
      </c>
      <c r="E13757" t="s">
        <v>8468</v>
      </c>
    </row>
    <row r="13758" spans="1:5" x14ac:dyDescent="0.2">
      <c r="A13758" t="s">
        <v>7511</v>
      </c>
      <c r="B13758" t="s">
        <v>7512</v>
      </c>
      <c r="C13758" s="2">
        <v>44046.071527777778</v>
      </c>
      <c r="D13758" s="2">
        <v>44046.1</v>
      </c>
      <c r="E13758" t="s">
        <v>3751</v>
      </c>
    </row>
    <row r="13759" spans="1:5" x14ac:dyDescent="0.2">
      <c r="A13759" t="s">
        <v>7511</v>
      </c>
      <c r="B13759" t="s">
        <v>7512</v>
      </c>
      <c r="C13759" s="2">
        <v>44046.071527777778</v>
      </c>
      <c r="D13759" s="2">
        <v>44046.1</v>
      </c>
      <c r="E13759" t="s">
        <v>6908</v>
      </c>
    </row>
    <row r="13760" spans="1:5" x14ac:dyDescent="0.2">
      <c r="A13760" t="s">
        <v>7511</v>
      </c>
      <c r="B13760" t="s">
        <v>7512</v>
      </c>
      <c r="C13760" s="2">
        <v>44046.071527777778</v>
      </c>
      <c r="D13760" s="2">
        <v>44046.1</v>
      </c>
      <c r="E13760" t="s">
        <v>3752</v>
      </c>
    </row>
    <row r="13761" spans="1:5" x14ac:dyDescent="0.2">
      <c r="A13761" t="s">
        <v>7511</v>
      </c>
      <c r="B13761" t="s">
        <v>7512</v>
      </c>
      <c r="C13761" s="2">
        <v>44046.071527777778</v>
      </c>
      <c r="D13761" s="2">
        <v>44046.1</v>
      </c>
      <c r="E13761" t="s">
        <v>3753</v>
      </c>
    </row>
    <row r="13762" spans="1:5" x14ac:dyDescent="0.2">
      <c r="A13762" t="s">
        <v>7511</v>
      </c>
      <c r="B13762" t="s">
        <v>7512</v>
      </c>
      <c r="C13762" s="2">
        <v>44046.071527777778</v>
      </c>
      <c r="D13762" s="2">
        <v>44046.1</v>
      </c>
      <c r="E13762" t="s">
        <v>6913</v>
      </c>
    </row>
    <row r="13763" spans="1:5" x14ac:dyDescent="0.2">
      <c r="A13763" t="s">
        <v>7511</v>
      </c>
      <c r="B13763" t="s">
        <v>7512</v>
      </c>
      <c r="C13763" s="2">
        <v>44046.071527777778</v>
      </c>
      <c r="D13763" s="2">
        <v>44046.1</v>
      </c>
      <c r="E13763" t="s">
        <v>8469</v>
      </c>
    </row>
    <row r="13764" spans="1:5" x14ac:dyDescent="0.2">
      <c r="A13764" t="s">
        <v>7511</v>
      </c>
      <c r="B13764" t="s">
        <v>7512</v>
      </c>
      <c r="C13764" s="2">
        <v>44046.071527777778</v>
      </c>
      <c r="D13764" s="2">
        <v>44046.1</v>
      </c>
      <c r="E13764" t="s">
        <v>3756</v>
      </c>
    </row>
    <row r="13765" spans="1:5" x14ac:dyDescent="0.2">
      <c r="A13765" t="s">
        <v>7511</v>
      </c>
      <c r="B13765" t="s">
        <v>7512</v>
      </c>
      <c r="C13765" s="2">
        <v>44046.071527777778</v>
      </c>
      <c r="D13765" s="2">
        <v>44046.1</v>
      </c>
      <c r="E13765" t="s">
        <v>6914</v>
      </c>
    </row>
    <row r="13766" spans="1:5" x14ac:dyDescent="0.2">
      <c r="A13766" t="s">
        <v>7511</v>
      </c>
      <c r="B13766" t="s">
        <v>7512</v>
      </c>
      <c r="C13766" s="2">
        <v>44046.071527777778</v>
      </c>
      <c r="D13766" s="2">
        <v>44046.1</v>
      </c>
      <c r="E13766" t="s">
        <v>3758</v>
      </c>
    </row>
    <row r="13767" spans="1:5" x14ac:dyDescent="0.2">
      <c r="A13767" t="s">
        <v>7511</v>
      </c>
      <c r="B13767" t="s">
        <v>7512</v>
      </c>
      <c r="C13767" s="2">
        <v>44046.071527777778</v>
      </c>
      <c r="D13767" s="2">
        <v>44046.1</v>
      </c>
      <c r="E13767" t="s">
        <v>6915</v>
      </c>
    </row>
    <row r="13768" spans="1:5" x14ac:dyDescent="0.2">
      <c r="A13768" t="s">
        <v>7511</v>
      </c>
      <c r="B13768" t="s">
        <v>7512</v>
      </c>
      <c r="C13768" s="2">
        <v>44046.071527777778</v>
      </c>
      <c r="D13768" s="2">
        <v>44046.1</v>
      </c>
      <c r="E13768" t="s">
        <v>3759</v>
      </c>
    </row>
    <row r="13769" spans="1:5" x14ac:dyDescent="0.2">
      <c r="A13769" t="s">
        <v>7511</v>
      </c>
      <c r="B13769" t="s">
        <v>7512</v>
      </c>
      <c r="C13769" s="2">
        <v>44046.071527777778</v>
      </c>
      <c r="D13769" s="2">
        <v>44046.1</v>
      </c>
      <c r="E13769" t="s">
        <v>3760</v>
      </c>
    </row>
    <row r="13770" spans="1:5" x14ac:dyDescent="0.2">
      <c r="A13770" t="s">
        <v>7511</v>
      </c>
      <c r="B13770" t="s">
        <v>7512</v>
      </c>
      <c r="C13770" s="2">
        <v>44046.071527777778</v>
      </c>
      <c r="D13770" s="2">
        <v>44046.1</v>
      </c>
      <c r="E13770" t="s">
        <v>3762</v>
      </c>
    </row>
    <row r="13771" spans="1:5" x14ac:dyDescent="0.2">
      <c r="A13771" t="s">
        <v>7511</v>
      </c>
      <c r="B13771" t="s">
        <v>7512</v>
      </c>
      <c r="C13771" s="2">
        <v>44046.071527777778</v>
      </c>
      <c r="D13771" s="2">
        <v>44046.1</v>
      </c>
      <c r="E13771" t="s">
        <v>3766</v>
      </c>
    </row>
    <row r="13772" spans="1:5" x14ac:dyDescent="0.2">
      <c r="A13772" t="s">
        <v>7511</v>
      </c>
      <c r="B13772" t="s">
        <v>7512</v>
      </c>
      <c r="C13772" s="2">
        <v>44046.071527777778</v>
      </c>
      <c r="D13772" s="2">
        <v>44046.1</v>
      </c>
      <c r="E13772" t="s">
        <v>8470</v>
      </c>
    </row>
    <row r="13773" spans="1:5" x14ac:dyDescent="0.2">
      <c r="A13773" t="s">
        <v>7511</v>
      </c>
      <c r="B13773" t="s">
        <v>7512</v>
      </c>
      <c r="C13773" s="2">
        <v>44046.071527777778</v>
      </c>
      <c r="D13773" s="2">
        <v>44046.1</v>
      </c>
      <c r="E13773" t="s">
        <v>3767</v>
      </c>
    </row>
    <row r="13774" spans="1:5" x14ac:dyDescent="0.2">
      <c r="A13774" t="s">
        <v>7511</v>
      </c>
      <c r="B13774" t="s">
        <v>7512</v>
      </c>
      <c r="C13774" s="2">
        <v>44046.071527777778</v>
      </c>
      <c r="D13774" s="2">
        <v>44046.1</v>
      </c>
      <c r="E13774" t="s">
        <v>8471</v>
      </c>
    </row>
    <row r="13775" spans="1:5" x14ac:dyDescent="0.2">
      <c r="A13775" t="s">
        <v>7511</v>
      </c>
      <c r="B13775" t="s">
        <v>7512</v>
      </c>
      <c r="C13775" s="2">
        <v>44046.071527777778</v>
      </c>
      <c r="D13775" s="2">
        <v>44046.1</v>
      </c>
      <c r="E13775" t="s">
        <v>3768</v>
      </c>
    </row>
    <row r="13776" spans="1:5" x14ac:dyDescent="0.2">
      <c r="A13776" t="s">
        <v>7511</v>
      </c>
      <c r="B13776" t="s">
        <v>7512</v>
      </c>
      <c r="C13776" s="2">
        <v>44046.071527777778</v>
      </c>
      <c r="D13776" s="2">
        <v>44046.1</v>
      </c>
      <c r="E13776" t="s">
        <v>3769</v>
      </c>
    </row>
    <row r="13777" spans="1:5" x14ac:dyDescent="0.2">
      <c r="A13777" t="s">
        <v>7511</v>
      </c>
      <c r="B13777" t="s">
        <v>7512</v>
      </c>
      <c r="C13777" s="2">
        <v>44046.071527777778</v>
      </c>
      <c r="D13777" s="2">
        <v>44046.1</v>
      </c>
      <c r="E13777" t="s">
        <v>3772</v>
      </c>
    </row>
    <row r="13778" spans="1:5" x14ac:dyDescent="0.2">
      <c r="A13778" t="s">
        <v>7511</v>
      </c>
      <c r="B13778" t="s">
        <v>7512</v>
      </c>
      <c r="C13778" s="2">
        <v>44046.071527777778</v>
      </c>
      <c r="D13778" s="2">
        <v>44046.1</v>
      </c>
      <c r="E13778" t="s">
        <v>3774</v>
      </c>
    </row>
    <row r="13779" spans="1:5" x14ac:dyDescent="0.2">
      <c r="A13779" t="s">
        <v>7511</v>
      </c>
      <c r="B13779" t="s">
        <v>7512</v>
      </c>
      <c r="C13779" s="2">
        <v>44046.071527777778</v>
      </c>
      <c r="D13779" s="2">
        <v>44046.1</v>
      </c>
      <c r="E13779" t="s">
        <v>3775</v>
      </c>
    </row>
    <row r="13780" spans="1:5" x14ac:dyDescent="0.2">
      <c r="A13780" t="s">
        <v>7511</v>
      </c>
      <c r="B13780" t="s">
        <v>7512</v>
      </c>
      <c r="C13780" s="2">
        <v>44046.071527777778</v>
      </c>
      <c r="D13780" s="2">
        <v>44046.1</v>
      </c>
      <c r="E13780" t="s">
        <v>3776</v>
      </c>
    </row>
    <row r="13781" spans="1:5" x14ac:dyDescent="0.2">
      <c r="A13781" t="s">
        <v>7511</v>
      </c>
      <c r="B13781" t="s">
        <v>7512</v>
      </c>
      <c r="C13781" s="2">
        <v>44046.071527777778</v>
      </c>
      <c r="D13781" s="2">
        <v>44046.1</v>
      </c>
      <c r="E13781" t="s">
        <v>6919</v>
      </c>
    </row>
    <row r="13782" spans="1:5" x14ac:dyDescent="0.2">
      <c r="A13782" t="s">
        <v>7511</v>
      </c>
      <c r="B13782" t="s">
        <v>7512</v>
      </c>
      <c r="C13782" s="2">
        <v>44046.071527777778</v>
      </c>
      <c r="D13782" s="2">
        <v>44046.1</v>
      </c>
      <c r="E13782" t="s">
        <v>3777</v>
      </c>
    </row>
    <row r="13783" spans="1:5" x14ac:dyDescent="0.2">
      <c r="A13783" t="s">
        <v>7511</v>
      </c>
      <c r="B13783" t="s">
        <v>7512</v>
      </c>
      <c r="C13783" s="2">
        <v>44046.071527777778</v>
      </c>
      <c r="D13783" s="2">
        <v>44046.1</v>
      </c>
      <c r="E13783" t="s">
        <v>6920</v>
      </c>
    </row>
    <row r="13784" spans="1:5" x14ac:dyDescent="0.2">
      <c r="A13784" t="s">
        <v>7511</v>
      </c>
      <c r="B13784" t="s">
        <v>7512</v>
      </c>
      <c r="C13784" s="2">
        <v>44046.071527777778</v>
      </c>
      <c r="D13784" s="2">
        <v>44046.1</v>
      </c>
      <c r="E13784" t="s">
        <v>3778</v>
      </c>
    </row>
    <row r="13785" spans="1:5" x14ac:dyDescent="0.2">
      <c r="A13785" t="s">
        <v>7511</v>
      </c>
      <c r="B13785" t="s">
        <v>7512</v>
      </c>
      <c r="C13785" s="2">
        <v>44046.071527777778</v>
      </c>
      <c r="D13785" s="2">
        <v>44046.1</v>
      </c>
      <c r="E13785" t="s">
        <v>3779</v>
      </c>
    </row>
    <row r="13786" spans="1:5" x14ac:dyDescent="0.2">
      <c r="A13786" t="s">
        <v>7511</v>
      </c>
      <c r="B13786" t="s">
        <v>7512</v>
      </c>
      <c r="C13786" s="2">
        <v>44046.071527777778</v>
      </c>
      <c r="D13786" s="2">
        <v>44046.1</v>
      </c>
      <c r="E13786" t="s">
        <v>3781</v>
      </c>
    </row>
    <row r="13787" spans="1:5" x14ac:dyDescent="0.2">
      <c r="A13787" t="s">
        <v>7511</v>
      </c>
      <c r="B13787" t="s">
        <v>7512</v>
      </c>
      <c r="C13787" s="2">
        <v>44046.071527777778</v>
      </c>
      <c r="D13787" s="2">
        <v>44046.1</v>
      </c>
      <c r="E13787" t="s">
        <v>3782</v>
      </c>
    </row>
    <row r="13788" spans="1:5" x14ac:dyDescent="0.2">
      <c r="A13788" t="s">
        <v>7511</v>
      </c>
      <c r="B13788" t="s">
        <v>7512</v>
      </c>
      <c r="C13788" s="2">
        <v>44046.071527777778</v>
      </c>
      <c r="D13788" s="2">
        <v>44046.1</v>
      </c>
      <c r="E13788" t="s">
        <v>6921</v>
      </c>
    </row>
    <row r="13789" spans="1:5" x14ac:dyDescent="0.2">
      <c r="A13789" t="s">
        <v>7511</v>
      </c>
      <c r="B13789" t="s">
        <v>7512</v>
      </c>
      <c r="C13789" s="2">
        <v>44046.071527777778</v>
      </c>
      <c r="D13789" s="2">
        <v>44046.1</v>
      </c>
      <c r="E13789" t="s">
        <v>3783</v>
      </c>
    </row>
    <row r="13790" spans="1:5" x14ac:dyDescent="0.2">
      <c r="A13790" t="s">
        <v>7511</v>
      </c>
      <c r="B13790" t="s">
        <v>7512</v>
      </c>
      <c r="C13790" s="2">
        <v>44046.071527777778</v>
      </c>
      <c r="D13790" s="2">
        <v>44046.1</v>
      </c>
      <c r="E13790" t="s">
        <v>3785</v>
      </c>
    </row>
    <row r="13791" spans="1:5" x14ac:dyDescent="0.2">
      <c r="A13791" t="s">
        <v>7511</v>
      </c>
      <c r="B13791" t="s">
        <v>7512</v>
      </c>
      <c r="C13791" s="2">
        <v>44046.071527777778</v>
      </c>
      <c r="D13791" s="2">
        <v>44046.1</v>
      </c>
      <c r="E13791" t="s">
        <v>8472</v>
      </c>
    </row>
    <row r="13792" spans="1:5" x14ac:dyDescent="0.2">
      <c r="A13792" t="s">
        <v>7511</v>
      </c>
      <c r="B13792" t="s">
        <v>7512</v>
      </c>
      <c r="C13792" s="2">
        <v>44046.071527777778</v>
      </c>
      <c r="D13792" s="2">
        <v>44046.1</v>
      </c>
      <c r="E13792" t="s">
        <v>3789</v>
      </c>
    </row>
    <row r="13793" spans="1:5" x14ac:dyDescent="0.2">
      <c r="A13793" t="s">
        <v>7511</v>
      </c>
      <c r="B13793" t="s">
        <v>7512</v>
      </c>
      <c r="C13793" s="2">
        <v>44046.071527777778</v>
      </c>
      <c r="D13793" s="2">
        <v>44046.1</v>
      </c>
      <c r="E13793" t="s">
        <v>3791</v>
      </c>
    </row>
    <row r="13794" spans="1:5" x14ac:dyDescent="0.2">
      <c r="A13794" t="s">
        <v>7511</v>
      </c>
      <c r="B13794" t="s">
        <v>7512</v>
      </c>
      <c r="C13794" s="2">
        <v>44046.071527777778</v>
      </c>
      <c r="D13794" s="2">
        <v>44046.1</v>
      </c>
      <c r="E13794" t="s">
        <v>8473</v>
      </c>
    </row>
    <row r="13795" spans="1:5" x14ac:dyDescent="0.2">
      <c r="A13795" t="s">
        <v>7511</v>
      </c>
      <c r="B13795" t="s">
        <v>7512</v>
      </c>
      <c r="C13795" s="2">
        <v>44046.071527777778</v>
      </c>
      <c r="D13795" s="2">
        <v>44046.1</v>
      </c>
      <c r="E13795" t="s">
        <v>8474</v>
      </c>
    </row>
    <row r="13796" spans="1:5" x14ac:dyDescent="0.2">
      <c r="A13796" t="s">
        <v>7511</v>
      </c>
      <c r="B13796" t="s">
        <v>7512</v>
      </c>
      <c r="C13796" s="2">
        <v>44046.071527777778</v>
      </c>
      <c r="D13796" s="2">
        <v>44046.1</v>
      </c>
      <c r="E13796" t="s">
        <v>8475</v>
      </c>
    </row>
    <row r="13797" spans="1:5" x14ac:dyDescent="0.2">
      <c r="A13797" t="s">
        <v>7511</v>
      </c>
      <c r="B13797" t="s">
        <v>7512</v>
      </c>
      <c r="C13797" s="2">
        <v>44046.071527777778</v>
      </c>
      <c r="D13797" s="2">
        <v>44046.1</v>
      </c>
      <c r="E13797" t="s">
        <v>3794</v>
      </c>
    </row>
    <row r="13798" spans="1:5" x14ac:dyDescent="0.2">
      <c r="A13798" t="s">
        <v>7511</v>
      </c>
      <c r="B13798" t="s">
        <v>7512</v>
      </c>
      <c r="C13798" s="2">
        <v>44046.071527777778</v>
      </c>
      <c r="D13798" s="2">
        <v>44046.1</v>
      </c>
      <c r="E13798" t="s">
        <v>8476</v>
      </c>
    </row>
    <row r="13799" spans="1:5" x14ac:dyDescent="0.2">
      <c r="A13799" t="s">
        <v>7511</v>
      </c>
      <c r="B13799" t="s">
        <v>7512</v>
      </c>
      <c r="C13799" s="2">
        <v>44046.071527777778</v>
      </c>
      <c r="D13799" s="2">
        <v>44046.1</v>
      </c>
      <c r="E13799" t="s">
        <v>3799</v>
      </c>
    </row>
    <row r="13800" spans="1:5" x14ac:dyDescent="0.2">
      <c r="A13800" t="s">
        <v>7511</v>
      </c>
      <c r="B13800" t="s">
        <v>7512</v>
      </c>
      <c r="C13800" s="2">
        <v>44046.071527777778</v>
      </c>
      <c r="D13800" s="2">
        <v>44046.1</v>
      </c>
      <c r="E13800" t="s">
        <v>6927</v>
      </c>
    </row>
    <row r="13801" spans="1:5" x14ac:dyDescent="0.2">
      <c r="A13801" t="s">
        <v>7511</v>
      </c>
      <c r="B13801" t="s">
        <v>7512</v>
      </c>
      <c r="C13801" s="2">
        <v>44046.071527777778</v>
      </c>
      <c r="D13801" s="2">
        <v>44046.1</v>
      </c>
      <c r="E13801" t="s">
        <v>3802</v>
      </c>
    </row>
    <row r="13802" spans="1:5" x14ac:dyDescent="0.2">
      <c r="A13802" t="s">
        <v>7511</v>
      </c>
      <c r="B13802" t="s">
        <v>7512</v>
      </c>
      <c r="C13802" s="2">
        <v>44046.071527777778</v>
      </c>
      <c r="D13802" s="2">
        <v>44046.1</v>
      </c>
      <c r="E13802" t="s">
        <v>8477</v>
      </c>
    </row>
    <row r="13803" spans="1:5" x14ac:dyDescent="0.2">
      <c r="A13803" t="s">
        <v>7511</v>
      </c>
      <c r="B13803" t="s">
        <v>7512</v>
      </c>
      <c r="C13803" s="2">
        <v>44046.071527777778</v>
      </c>
      <c r="D13803" s="2">
        <v>44046.1</v>
      </c>
      <c r="E13803" t="s">
        <v>3803</v>
      </c>
    </row>
    <row r="13804" spans="1:5" x14ac:dyDescent="0.2">
      <c r="A13804" t="s">
        <v>7511</v>
      </c>
      <c r="B13804" t="s">
        <v>7512</v>
      </c>
      <c r="C13804" s="2">
        <v>44046.071527777778</v>
      </c>
      <c r="D13804" s="2">
        <v>44046.1</v>
      </c>
      <c r="E13804" t="s">
        <v>3805</v>
      </c>
    </row>
    <row r="13805" spans="1:5" x14ac:dyDescent="0.2">
      <c r="A13805" t="s">
        <v>7511</v>
      </c>
      <c r="B13805" t="s">
        <v>7512</v>
      </c>
      <c r="C13805" s="2">
        <v>44046.071527777778</v>
      </c>
      <c r="D13805" s="2">
        <v>44046.1</v>
      </c>
      <c r="E13805" t="s">
        <v>3806</v>
      </c>
    </row>
    <row r="13806" spans="1:5" x14ac:dyDescent="0.2">
      <c r="A13806" t="s">
        <v>7511</v>
      </c>
      <c r="B13806" t="s">
        <v>7512</v>
      </c>
      <c r="C13806" s="2">
        <v>44046.071527777778</v>
      </c>
      <c r="D13806" s="2">
        <v>44046.1</v>
      </c>
      <c r="E13806" t="s">
        <v>3807</v>
      </c>
    </row>
    <row r="13807" spans="1:5" x14ac:dyDescent="0.2">
      <c r="A13807" t="s">
        <v>7511</v>
      </c>
      <c r="B13807" t="s">
        <v>7512</v>
      </c>
      <c r="C13807" s="2">
        <v>44046.071527777778</v>
      </c>
      <c r="D13807" s="2">
        <v>44046.1</v>
      </c>
      <c r="E13807" t="s">
        <v>3808</v>
      </c>
    </row>
    <row r="13808" spans="1:5" x14ac:dyDescent="0.2">
      <c r="A13808" t="s">
        <v>7511</v>
      </c>
      <c r="B13808" t="s">
        <v>7512</v>
      </c>
      <c r="C13808" s="2">
        <v>44046.071527777778</v>
      </c>
      <c r="D13808" s="2">
        <v>44046.1</v>
      </c>
      <c r="E13808" t="s">
        <v>6929</v>
      </c>
    </row>
    <row r="13809" spans="1:5" x14ac:dyDescent="0.2">
      <c r="A13809" t="s">
        <v>7511</v>
      </c>
      <c r="B13809" t="s">
        <v>7512</v>
      </c>
      <c r="C13809" s="2">
        <v>44046.071527777778</v>
      </c>
      <c r="D13809" s="2">
        <v>44046.1</v>
      </c>
      <c r="E13809" t="s">
        <v>6930</v>
      </c>
    </row>
    <row r="13810" spans="1:5" x14ac:dyDescent="0.2">
      <c r="A13810" t="s">
        <v>7511</v>
      </c>
      <c r="B13810" t="s">
        <v>7512</v>
      </c>
      <c r="C13810" s="2">
        <v>44046.071527777778</v>
      </c>
      <c r="D13810" s="2">
        <v>44046.1</v>
      </c>
      <c r="E13810" t="s">
        <v>8478</v>
      </c>
    </row>
    <row r="13811" spans="1:5" x14ac:dyDescent="0.2">
      <c r="A13811" t="s">
        <v>7511</v>
      </c>
      <c r="B13811" t="s">
        <v>7512</v>
      </c>
      <c r="C13811" s="2">
        <v>44046.071527777778</v>
      </c>
      <c r="D13811" s="2">
        <v>44046.1</v>
      </c>
      <c r="E13811" t="s">
        <v>3810</v>
      </c>
    </row>
    <row r="13812" spans="1:5" x14ac:dyDescent="0.2">
      <c r="A13812" t="s">
        <v>7511</v>
      </c>
      <c r="B13812" t="s">
        <v>7512</v>
      </c>
      <c r="C13812" s="2">
        <v>44046.071527777778</v>
      </c>
      <c r="D13812" s="2">
        <v>44046.1</v>
      </c>
      <c r="E13812" t="s">
        <v>3811</v>
      </c>
    </row>
    <row r="13813" spans="1:5" x14ac:dyDescent="0.2">
      <c r="A13813" t="s">
        <v>7511</v>
      </c>
      <c r="B13813" t="s">
        <v>7512</v>
      </c>
      <c r="C13813" s="2">
        <v>44046.071527777778</v>
      </c>
      <c r="D13813" s="2">
        <v>44046.1</v>
      </c>
      <c r="E13813" t="s">
        <v>3812</v>
      </c>
    </row>
    <row r="13814" spans="1:5" x14ac:dyDescent="0.2">
      <c r="A13814" t="s">
        <v>7511</v>
      </c>
      <c r="B13814" t="s">
        <v>7512</v>
      </c>
      <c r="C13814" s="2">
        <v>44046.071527777778</v>
      </c>
      <c r="D13814" s="2">
        <v>44046.1</v>
      </c>
      <c r="E13814" t="s">
        <v>8479</v>
      </c>
    </row>
    <row r="13815" spans="1:5" x14ac:dyDescent="0.2">
      <c r="A13815" t="s">
        <v>7511</v>
      </c>
      <c r="B13815" t="s">
        <v>7512</v>
      </c>
      <c r="C13815" s="2">
        <v>44046.071527777778</v>
      </c>
      <c r="D13815" s="2">
        <v>44046.1</v>
      </c>
      <c r="E13815" t="s">
        <v>3814</v>
      </c>
    </row>
    <row r="13816" spans="1:5" x14ac:dyDescent="0.2">
      <c r="A13816" t="s">
        <v>7511</v>
      </c>
      <c r="B13816" t="s">
        <v>7512</v>
      </c>
      <c r="C13816" s="2">
        <v>44046.071527777778</v>
      </c>
      <c r="D13816" s="2">
        <v>44046.1</v>
      </c>
      <c r="E13816" t="s">
        <v>3815</v>
      </c>
    </row>
    <row r="13817" spans="1:5" x14ac:dyDescent="0.2">
      <c r="A13817" t="s">
        <v>7511</v>
      </c>
      <c r="B13817" t="s">
        <v>7512</v>
      </c>
      <c r="C13817" s="2">
        <v>44046.071527777778</v>
      </c>
      <c r="D13817" s="2">
        <v>44046.1</v>
      </c>
      <c r="E13817" t="s">
        <v>6933</v>
      </c>
    </row>
    <row r="13818" spans="1:5" x14ac:dyDescent="0.2">
      <c r="A13818" t="s">
        <v>7511</v>
      </c>
      <c r="B13818" t="s">
        <v>7512</v>
      </c>
      <c r="C13818" s="2">
        <v>44046.071527777778</v>
      </c>
      <c r="D13818" s="2">
        <v>44046.1</v>
      </c>
      <c r="E13818" t="s">
        <v>8480</v>
      </c>
    </row>
    <row r="13819" spans="1:5" x14ac:dyDescent="0.2">
      <c r="A13819" t="s">
        <v>7511</v>
      </c>
      <c r="B13819" t="s">
        <v>7512</v>
      </c>
      <c r="C13819" s="2">
        <v>44046.071527777778</v>
      </c>
      <c r="D13819" s="2">
        <v>44046.1</v>
      </c>
      <c r="E13819" t="s">
        <v>3817</v>
      </c>
    </row>
    <row r="13820" spans="1:5" x14ac:dyDescent="0.2">
      <c r="A13820" t="s">
        <v>7511</v>
      </c>
      <c r="B13820" t="s">
        <v>7512</v>
      </c>
      <c r="C13820" s="2">
        <v>44046.071527777778</v>
      </c>
      <c r="D13820" s="2">
        <v>44046.1</v>
      </c>
      <c r="E13820" t="s">
        <v>8481</v>
      </c>
    </row>
    <row r="13821" spans="1:5" x14ac:dyDescent="0.2">
      <c r="A13821" t="s">
        <v>7511</v>
      </c>
      <c r="B13821" t="s">
        <v>7512</v>
      </c>
      <c r="C13821" s="2">
        <v>44046.071527777778</v>
      </c>
      <c r="D13821" s="2">
        <v>44046.1</v>
      </c>
      <c r="E13821" t="s">
        <v>8482</v>
      </c>
    </row>
    <row r="13822" spans="1:5" x14ac:dyDescent="0.2">
      <c r="A13822" t="s">
        <v>7511</v>
      </c>
      <c r="B13822" t="s">
        <v>7512</v>
      </c>
      <c r="C13822" s="2">
        <v>44046.071527777778</v>
      </c>
      <c r="D13822" s="2">
        <v>44046.1</v>
      </c>
      <c r="E13822" t="s">
        <v>3818</v>
      </c>
    </row>
    <row r="13823" spans="1:5" x14ac:dyDescent="0.2">
      <c r="A13823" t="s">
        <v>7511</v>
      </c>
      <c r="B13823" t="s">
        <v>7512</v>
      </c>
      <c r="C13823" s="2">
        <v>44046.071527777778</v>
      </c>
      <c r="D13823" s="2">
        <v>44046.1</v>
      </c>
      <c r="E13823" t="s">
        <v>8483</v>
      </c>
    </row>
    <row r="13824" spans="1:5" x14ac:dyDescent="0.2">
      <c r="A13824" t="s">
        <v>7511</v>
      </c>
      <c r="B13824" t="s">
        <v>7512</v>
      </c>
      <c r="C13824" s="2">
        <v>44046.071527777778</v>
      </c>
      <c r="D13824" s="2">
        <v>44046.1</v>
      </c>
      <c r="E13824" t="s">
        <v>6934</v>
      </c>
    </row>
    <row r="13825" spans="1:5" x14ac:dyDescent="0.2">
      <c r="A13825" t="s">
        <v>7511</v>
      </c>
      <c r="B13825" t="s">
        <v>7512</v>
      </c>
      <c r="C13825" s="2">
        <v>44046.071527777778</v>
      </c>
      <c r="D13825" s="2">
        <v>44046.1</v>
      </c>
      <c r="E13825" t="s">
        <v>3823</v>
      </c>
    </row>
    <row r="13826" spans="1:5" x14ac:dyDescent="0.2">
      <c r="A13826" t="s">
        <v>7511</v>
      </c>
      <c r="B13826" t="s">
        <v>7512</v>
      </c>
      <c r="C13826" s="2">
        <v>44046.071527777778</v>
      </c>
      <c r="D13826" s="2">
        <v>44046.1</v>
      </c>
      <c r="E13826" t="s">
        <v>3824</v>
      </c>
    </row>
    <row r="13827" spans="1:5" x14ac:dyDescent="0.2">
      <c r="A13827" t="s">
        <v>7511</v>
      </c>
      <c r="B13827" t="s">
        <v>7512</v>
      </c>
      <c r="C13827" s="2">
        <v>44046.071527777778</v>
      </c>
      <c r="D13827" s="2">
        <v>44046.1</v>
      </c>
      <c r="E13827" t="s">
        <v>6936</v>
      </c>
    </row>
    <row r="13828" spans="1:5" x14ac:dyDescent="0.2">
      <c r="A13828" t="s">
        <v>7511</v>
      </c>
      <c r="B13828" t="s">
        <v>7512</v>
      </c>
      <c r="C13828" s="2">
        <v>44046.071527777778</v>
      </c>
      <c r="D13828" s="2">
        <v>44046.1</v>
      </c>
      <c r="E13828" t="s">
        <v>3825</v>
      </c>
    </row>
    <row r="13829" spans="1:5" x14ac:dyDescent="0.2">
      <c r="A13829" t="s">
        <v>7511</v>
      </c>
      <c r="B13829" t="s">
        <v>7512</v>
      </c>
      <c r="C13829" s="2">
        <v>44046.071527777778</v>
      </c>
      <c r="D13829" s="2">
        <v>44046.1</v>
      </c>
      <c r="E13829" t="s">
        <v>6938</v>
      </c>
    </row>
    <row r="13830" spans="1:5" x14ac:dyDescent="0.2">
      <c r="A13830" t="s">
        <v>7511</v>
      </c>
      <c r="B13830" t="s">
        <v>7512</v>
      </c>
      <c r="C13830" s="2">
        <v>44046.071527777778</v>
      </c>
      <c r="D13830" s="2">
        <v>44046.1</v>
      </c>
      <c r="E13830" t="s">
        <v>3827</v>
      </c>
    </row>
    <row r="13831" spans="1:5" x14ac:dyDescent="0.2">
      <c r="A13831" t="s">
        <v>7511</v>
      </c>
      <c r="B13831" t="s">
        <v>7512</v>
      </c>
      <c r="C13831" s="2">
        <v>44046.071527777778</v>
      </c>
      <c r="D13831" s="2">
        <v>44046.1</v>
      </c>
      <c r="E13831" t="s">
        <v>8484</v>
      </c>
    </row>
    <row r="13832" spans="1:5" x14ac:dyDescent="0.2">
      <c r="A13832" t="s">
        <v>7511</v>
      </c>
      <c r="B13832" t="s">
        <v>7512</v>
      </c>
      <c r="C13832" s="2">
        <v>44046.071527777778</v>
      </c>
      <c r="D13832" s="2">
        <v>44046.1</v>
      </c>
      <c r="E13832" t="s">
        <v>3828</v>
      </c>
    </row>
    <row r="13833" spans="1:5" x14ac:dyDescent="0.2">
      <c r="A13833" t="s">
        <v>7511</v>
      </c>
      <c r="B13833" t="s">
        <v>7512</v>
      </c>
      <c r="C13833" s="2">
        <v>44046.071527777778</v>
      </c>
      <c r="D13833" s="2">
        <v>44046.1</v>
      </c>
      <c r="E13833" t="s">
        <v>8485</v>
      </c>
    </row>
    <row r="13834" spans="1:5" x14ac:dyDescent="0.2">
      <c r="A13834" t="s">
        <v>7511</v>
      </c>
      <c r="B13834" t="s">
        <v>7512</v>
      </c>
      <c r="C13834" s="2">
        <v>44046.071527777778</v>
      </c>
      <c r="D13834" s="2">
        <v>44046.1</v>
      </c>
      <c r="E13834" t="s">
        <v>6940</v>
      </c>
    </row>
    <row r="13835" spans="1:5" x14ac:dyDescent="0.2">
      <c r="A13835" t="s">
        <v>7511</v>
      </c>
      <c r="B13835" t="s">
        <v>7512</v>
      </c>
      <c r="C13835" s="2">
        <v>44046.071527777778</v>
      </c>
      <c r="D13835" s="2">
        <v>44046.1</v>
      </c>
      <c r="E13835" t="s">
        <v>3830</v>
      </c>
    </row>
    <row r="13836" spans="1:5" x14ac:dyDescent="0.2">
      <c r="A13836" t="s">
        <v>7511</v>
      </c>
      <c r="B13836" t="s">
        <v>7512</v>
      </c>
      <c r="C13836" s="2">
        <v>44046.071527777778</v>
      </c>
      <c r="D13836" s="2">
        <v>44046.1</v>
      </c>
      <c r="E13836" t="s">
        <v>3832</v>
      </c>
    </row>
    <row r="13837" spans="1:5" x14ac:dyDescent="0.2">
      <c r="A13837" t="s">
        <v>7511</v>
      </c>
      <c r="B13837" t="s">
        <v>7512</v>
      </c>
      <c r="C13837" s="2">
        <v>44046.071527777778</v>
      </c>
      <c r="D13837" s="2">
        <v>44046.1</v>
      </c>
      <c r="E13837" t="s">
        <v>6942</v>
      </c>
    </row>
    <row r="13838" spans="1:5" x14ac:dyDescent="0.2">
      <c r="A13838" t="s">
        <v>7511</v>
      </c>
      <c r="B13838" t="s">
        <v>7512</v>
      </c>
      <c r="C13838" s="2">
        <v>44046.071527777778</v>
      </c>
      <c r="D13838" s="2">
        <v>44046.1</v>
      </c>
      <c r="E13838" t="s">
        <v>6943</v>
      </c>
    </row>
    <row r="13839" spans="1:5" x14ac:dyDescent="0.2">
      <c r="A13839" t="s">
        <v>7511</v>
      </c>
      <c r="B13839" t="s">
        <v>7512</v>
      </c>
      <c r="C13839" s="2">
        <v>44046.071527777778</v>
      </c>
      <c r="D13839" s="2">
        <v>44046.1</v>
      </c>
      <c r="E13839" t="s">
        <v>6944</v>
      </c>
    </row>
    <row r="13840" spans="1:5" x14ac:dyDescent="0.2">
      <c r="A13840" t="s">
        <v>7511</v>
      </c>
      <c r="B13840" t="s">
        <v>7512</v>
      </c>
      <c r="C13840" s="2">
        <v>44046.071527777778</v>
      </c>
      <c r="D13840" s="2">
        <v>44046.1</v>
      </c>
      <c r="E13840" t="s">
        <v>3839</v>
      </c>
    </row>
    <row r="13841" spans="1:5" x14ac:dyDescent="0.2">
      <c r="A13841" t="s">
        <v>7511</v>
      </c>
      <c r="B13841" t="s">
        <v>7512</v>
      </c>
      <c r="C13841" s="2">
        <v>44046.071527777778</v>
      </c>
      <c r="D13841" s="2">
        <v>44046.1</v>
      </c>
      <c r="E13841" t="s">
        <v>3840</v>
      </c>
    </row>
    <row r="13842" spans="1:5" x14ac:dyDescent="0.2">
      <c r="A13842" t="s">
        <v>7511</v>
      </c>
      <c r="B13842" t="s">
        <v>7512</v>
      </c>
      <c r="C13842" s="2">
        <v>44046.071527777778</v>
      </c>
      <c r="D13842" s="2">
        <v>44046.1</v>
      </c>
      <c r="E13842" t="s">
        <v>8486</v>
      </c>
    </row>
    <row r="13843" spans="1:5" x14ac:dyDescent="0.2">
      <c r="A13843" t="s">
        <v>7511</v>
      </c>
      <c r="B13843" t="s">
        <v>7512</v>
      </c>
      <c r="C13843" s="2">
        <v>44046.071527777778</v>
      </c>
      <c r="D13843" s="2">
        <v>44046.1</v>
      </c>
      <c r="E13843" t="s">
        <v>6946</v>
      </c>
    </row>
    <row r="13844" spans="1:5" x14ac:dyDescent="0.2">
      <c r="A13844" t="s">
        <v>7511</v>
      </c>
      <c r="B13844" t="s">
        <v>7512</v>
      </c>
      <c r="C13844" s="2">
        <v>44046.071527777778</v>
      </c>
      <c r="D13844" s="2">
        <v>44046.1</v>
      </c>
      <c r="E13844" t="s">
        <v>3841</v>
      </c>
    </row>
    <row r="13845" spans="1:5" x14ac:dyDescent="0.2">
      <c r="A13845" t="s">
        <v>7511</v>
      </c>
      <c r="B13845" t="s">
        <v>7512</v>
      </c>
      <c r="C13845" s="2">
        <v>44046.071527777778</v>
      </c>
      <c r="D13845" s="2">
        <v>44046.1</v>
      </c>
      <c r="E13845" t="s">
        <v>8487</v>
      </c>
    </row>
    <row r="13846" spans="1:5" x14ac:dyDescent="0.2">
      <c r="A13846" t="s">
        <v>7511</v>
      </c>
      <c r="B13846" t="s">
        <v>7512</v>
      </c>
      <c r="C13846" s="2">
        <v>44046.071527777778</v>
      </c>
      <c r="D13846" s="2">
        <v>44046.1</v>
      </c>
      <c r="E13846" t="s">
        <v>8488</v>
      </c>
    </row>
    <row r="13847" spans="1:5" x14ac:dyDescent="0.2">
      <c r="A13847" t="s">
        <v>7511</v>
      </c>
      <c r="B13847" t="s">
        <v>7512</v>
      </c>
      <c r="C13847" s="2">
        <v>44046.071527777778</v>
      </c>
      <c r="D13847" s="2">
        <v>44046.1</v>
      </c>
      <c r="E13847" t="s">
        <v>8489</v>
      </c>
    </row>
    <row r="13848" spans="1:5" x14ac:dyDescent="0.2">
      <c r="A13848" t="s">
        <v>7511</v>
      </c>
      <c r="B13848" t="s">
        <v>7512</v>
      </c>
      <c r="C13848" s="2">
        <v>44046.071527777778</v>
      </c>
      <c r="D13848" s="2">
        <v>44046.1</v>
      </c>
      <c r="E13848" t="s">
        <v>3844</v>
      </c>
    </row>
    <row r="13849" spans="1:5" x14ac:dyDescent="0.2">
      <c r="A13849" t="s">
        <v>7511</v>
      </c>
      <c r="B13849" t="s">
        <v>7512</v>
      </c>
      <c r="C13849" s="2">
        <v>44046.071527777778</v>
      </c>
      <c r="D13849" s="2">
        <v>44046.1</v>
      </c>
      <c r="E13849" t="s">
        <v>3845</v>
      </c>
    </row>
    <row r="13850" spans="1:5" x14ac:dyDescent="0.2">
      <c r="A13850" t="s">
        <v>7511</v>
      </c>
      <c r="B13850" t="s">
        <v>7512</v>
      </c>
      <c r="C13850" s="2">
        <v>44046.071527777778</v>
      </c>
      <c r="D13850" s="2">
        <v>44046.1</v>
      </c>
      <c r="E13850" t="s">
        <v>8490</v>
      </c>
    </row>
    <row r="13851" spans="1:5" x14ac:dyDescent="0.2">
      <c r="A13851" t="s">
        <v>7511</v>
      </c>
      <c r="B13851" t="s">
        <v>7512</v>
      </c>
      <c r="C13851" s="2">
        <v>44046.071527777778</v>
      </c>
      <c r="D13851" s="2">
        <v>44046.1</v>
      </c>
      <c r="E13851" t="s">
        <v>3846</v>
      </c>
    </row>
    <row r="13852" spans="1:5" x14ac:dyDescent="0.2">
      <c r="A13852" t="s">
        <v>7511</v>
      </c>
      <c r="B13852" t="s">
        <v>7512</v>
      </c>
      <c r="C13852" s="2">
        <v>44046.071527777778</v>
      </c>
      <c r="D13852" s="2">
        <v>44046.1</v>
      </c>
      <c r="E13852" t="s">
        <v>6948</v>
      </c>
    </row>
    <row r="13853" spans="1:5" x14ac:dyDescent="0.2">
      <c r="A13853" t="s">
        <v>7511</v>
      </c>
      <c r="B13853" t="s">
        <v>7512</v>
      </c>
      <c r="C13853" s="2">
        <v>44046.071527777778</v>
      </c>
      <c r="D13853" s="2">
        <v>44046.1</v>
      </c>
      <c r="E13853" t="s">
        <v>3847</v>
      </c>
    </row>
    <row r="13854" spans="1:5" x14ac:dyDescent="0.2">
      <c r="A13854" t="s">
        <v>7511</v>
      </c>
      <c r="B13854" t="s">
        <v>7512</v>
      </c>
      <c r="C13854" s="2">
        <v>44046.071527777778</v>
      </c>
      <c r="D13854" s="2">
        <v>44046.1</v>
      </c>
      <c r="E13854" t="s">
        <v>3848</v>
      </c>
    </row>
    <row r="13855" spans="1:5" x14ac:dyDescent="0.2">
      <c r="A13855" t="s">
        <v>7511</v>
      </c>
      <c r="B13855" t="s">
        <v>7512</v>
      </c>
      <c r="C13855" s="2">
        <v>44046.071527777778</v>
      </c>
      <c r="D13855" s="2">
        <v>44046.1</v>
      </c>
      <c r="E13855" t="s">
        <v>3849</v>
      </c>
    </row>
    <row r="13856" spans="1:5" x14ac:dyDescent="0.2">
      <c r="A13856" t="s">
        <v>7511</v>
      </c>
      <c r="B13856" t="s">
        <v>7512</v>
      </c>
      <c r="C13856" s="2">
        <v>44046.071527777778</v>
      </c>
      <c r="D13856" s="2">
        <v>44046.1</v>
      </c>
      <c r="E13856" t="s">
        <v>6950</v>
      </c>
    </row>
    <row r="13857" spans="1:5" x14ac:dyDescent="0.2">
      <c r="A13857" t="s">
        <v>7511</v>
      </c>
      <c r="B13857" t="s">
        <v>7512</v>
      </c>
      <c r="C13857" s="2">
        <v>44046.071527777778</v>
      </c>
      <c r="D13857" s="2">
        <v>44046.1</v>
      </c>
      <c r="E13857" t="s">
        <v>6951</v>
      </c>
    </row>
    <row r="13858" spans="1:5" x14ac:dyDescent="0.2">
      <c r="A13858" t="s">
        <v>7511</v>
      </c>
      <c r="B13858" t="s">
        <v>7512</v>
      </c>
      <c r="C13858" s="2">
        <v>44046.071527777778</v>
      </c>
      <c r="D13858" s="2">
        <v>44046.1</v>
      </c>
      <c r="E13858" t="s">
        <v>3850</v>
      </c>
    </row>
    <row r="13859" spans="1:5" x14ac:dyDescent="0.2">
      <c r="A13859" t="s">
        <v>7511</v>
      </c>
      <c r="B13859" t="s">
        <v>7512</v>
      </c>
      <c r="C13859" s="2">
        <v>44046.071527777778</v>
      </c>
      <c r="D13859" s="2">
        <v>44046.1</v>
      </c>
      <c r="E13859" t="s">
        <v>8491</v>
      </c>
    </row>
    <row r="13860" spans="1:5" x14ac:dyDescent="0.2">
      <c r="A13860" t="s">
        <v>7511</v>
      </c>
      <c r="B13860" t="s">
        <v>7512</v>
      </c>
      <c r="C13860" s="2">
        <v>44046.071527777778</v>
      </c>
      <c r="D13860" s="2">
        <v>44046.1</v>
      </c>
      <c r="E13860" t="s">
        <v>8492</v>
      </c>
    </row>
    <row r="13861" spans="1:5" x14ac:dyDescent="0.2">
      <c r="A13861" t="s">
        <v>7511</v>
      </c>
      <c r="B13861" t="s">
        <v>7512</v>
      </c>
      <c r="C13861" s="2">
        <v>44046.071527777778</v>
      </c>
      <c r="D13861" s="2">
        <v>44046.1</v>
      </c>
      <c r="E13861" t="s">
        <v>3852</v>
      </c>
    </row>
    <row r="13862" spans="1:5" x14ac:dyDescent="0.2">
      <c r="A13862" t="s">
        <v>7511</v>
      </c>
      <c r="B13862" t="s">
        <v>7512</v>
      </c>
      <c r="C13862" s="2">
        <v>44046.071527777778</v>
      </c>
      <c r="D13862" s="2">
        <v>44046.1</v>
      </c>
      <c r="E13862" t="s">
        <v>6953</v>
      </c>
    </row>
    <row r="13863" spans="1:5" x14ac:dyDescent="0.2">
      <c r="A13863" t="s">
        <v>7511</v>
      </c>
      <c r="B13863" t="s">
        <v>7512</v>
      </c>
      <c r="C13863" s="2">
        <v>44046.071527777778</v>
      </c>
      <c r="D13863" s="2">
        <v>44046.1</v>
      </c>
      <c r="E13863" t="s">
        <v>3855</v>
      </c>
    </row>
    <row r="13864" spans="1:5" x14ac:dyDescent="0.2">
      <c r="A13864" t="s">
        <v>7511</v>
      </c>
      <c r="B13864" t="s">
        <v>7512</v>
      </c>
      <c r="C13864" s="2">
        <v>44046.071527777778</v>
      </c>
      <c r="D13864" s="2">
        <v>44046.1</v>
      </c>
      <c r="E13864" t="s">
        <v>3857</v>
      </c>
    </row>
    <row r="13865" spans="1:5" x14ac:dyDescent="0.2">
      <c r="A13865" t="s">
        <v>7511</v>
      </c>
      <c r="B13865" t="s">
        <v>7512</v>
      </c>
      <c r="C13865" s="2">
        <v>44046.071527777778</v>
      </c>
      <c r="D13865" s="2">
        <v>44046.1</v>
      </c>
      <c r="E13865" t="s">
        <v>3859</v>
      </c>
    </row>
    <row r="13866" spans="1:5" x14ac:dyDescent="0.2">
      <c r="A13866" t="s">
        <v>7511</v>
      </c>
      <c r="B13866" t="s">
        <v>7512</v>
      </c>
      <c r="C13866" s="2">
        <v>44046.071527777778</v>
      </c>
      <c r="D13866" s="2">
        <v>44046.1</v>
      </c>
      <c r="E13866" t="s">
        <v>8493</v>
      </c>
    </row>
    <row r="13867" spans="1:5" x14ac:dyDescent="0.2">
      <c r="A13867" t="s">
        <v>7511</v>
      </c>
      <c r="B13867" t="s">
        <v>7512</v>
      </c>
      <c r="C13867" s="2">
        <v>44046.071527777778</v>
      </c>
      <c r="D13867" s="2">
        <v>44046.1</v>
      </c>
      <c r="E13867" t="s">
        <v>3860</v>
      </c>
    </row>
    <row r="13868" spans="1:5" x14ac:dyDescent="0.2">
      <c r="A13868" t="s">
        <v>7511</v>
      </c>
      <c r="B13868" t="s">
        <v>7512</v>
      </c>
      <c r="C13868" s="2">
        <v>44046.071527777778</v>
      </c>
      <c r="D13868" s="2">
        <v>44046.1</v>
      </c>
      <c r="E13868" t="s">
        <v>3861</v>
      </c>
    </row>
    <row r="13869" spans="1:5" x14ac:dyDescent="0.2">
      <c r="A13869" t="s">
        <v>7511</v>
      </c>
      <c r="B13869" t="s">
        <v>7512</v>
      </c>
      <c r="C13869" s="2">
        <v>44046.071527777778</v>
      </c>
      <c r="D13869" s="2">
        <v>44046.1</v>
      </c>
      <c r="E13869" t="s">
        <v>8494</v>
      </c>
    </row>
    <row r="13870" spans="1:5" x14ac:dyDescent="0.2">
      <c r="A13870" t="s">
        <v>7511</v>
      </c>
      <c r="B13870" t="s">
        <v>7512</v>
      </c>
      <c r="C13870" s="2">
        <v>44046.071527777778</v>
      </c>
      <c r="D13870" s="2">
        <v>44046.1</v>
      </c>
      <c r="E13870" t="s">
        <v>8495</v>
      </c>
    </row>
    <row r="13871" spans="1:5" x14ac:dyDescent="0.2">
      <c r="A13871" t="s">
        <v>7511</v>
      </c>
      <c r="B13871" t="s">
        <v>7512</v>
      </c>
      <c r="C13871" s="2">
        <v>44046.071527777778</v>
      </c>
      <c r="D13871" s="2">
        <v>44046.1</v>
      </c>
      <c r="E13871" t="s">
        <v>8496</v>
      </c>
    </row>
    <row r="13872" spans="1:5" x14ac:dyDescent="0.2">
      <c r="A13872" t="s">
        <v>7511</v>
      </c>
      <c r="B13872" t="s">
        <v>7512</v>
      </c>
      <c r="C13872" s="2">
        <v>44046.071527777778</v>
      </c>
      <c r="D13872" s="2">
        <v>44046.1</v>
      </c>
      <c r="E13872" t="s">
        <v>3863</v>
      </c>
    </row>
    <row r="13873" spans="1:5" x14ac:dyDescent="0.2">
      <c r="A13873" t="s">
        <v>7511</v>
      </c>
      <c r="B13873" t="s">
        <v>7512</v>
      </c>
      <c r="C13873" s="2">
        <v>44046.071527777778</v>
      </c>
      <c r="D13873" s="2">
        <v>44046.1</v>
      </c>
      <c r="E13873" t="s">
        <v>3865</v>
      </c>
    </row>
    <row r="13874" spans="1:5" x14ac:dyDescent="0.2">
      <c r="A13874" t="s">
        <v>7511</v>
      </c>
      <c r="B13874" t="s">
        <v>7512</v>
      </c>
      <c r="C13874" s="2">
        <v>44046.071527777778</v>
      </c>
      <c r="D13874" s="2">
        <v>44046.1</v>
      </c>
      <c r="E13874" t="s">
        <v>8497</v>
      </c>
    </row>
    <row r="13875" spans="1:5" x14ac:dyDescent="0.2">
      <c r="A13875" t="s">
        <v>7511</v>
      </c>
      <c r="B13875" t="s">
        <v>7512</v>
      </c>
      <c r="C13875" s="2">
        <v>44046.071527777778</v>
      </c>
      <c r="D13875" s="2">
        <v>44046.1</v>
      </c>
      <c r="E13875" t="s">
        <v>6959</v>
      </c>
    </row>
    <row r="13876" spans="1:5" x14ac:dyDescent="0.2">
      <c r="A13876" t="s">
        <v>7511</v>
      </c>
      <c r="B13876" t="s">
        <v>7512</v>
      </c>
      <c r="C13876" s="2">
        <v>44046.071527777778</v>
      </c>
      <c r="D13876" s="2">
        <v>44046.1</v>
      </c>
      <c r="E13876" t="s">
        <v>6960</v>
      </c>
    </row>
    <row r="13877" spans="1:5" x14ac:dyDescent="0.2">
      <c r="A13877" t="s">
        <v>7511</v>
      </c>
      <c r="B13877" t="s">
        <v>7512</v>
      </c>
      <c r="C13877" s="2">
        <v>44046.071527777778</v>
      </c>
      <c r="D13877" s="2">
        <v>44046.1</v>
      </c>
      <c r="E13877" t="s">
        <v>6962</v>
      </c>
    </row>
    <row r="13878" spans="1:5" x14ac:dyDescent="0.2">
      <c r="A13878" t="s">
        <v>7511</v>
      </c>
      <c r="B13878" t="s">
        <v>7512</v>
      </c>
      <c r="C13878" s="2">
        <v>44046.071527777778</v>
      </c>
      <c r="D13878" s="2">
        <v>44046.1</v>
      </c>
      <c r="E13878" t="s">
        <v>8498</v>
      </c>
    </row>
    <row r="13879" spans="1:5" x14ac:dyDescent="0.2">
      <c r="A13879" t="s">
        <v>7511</v>
      </c>
      <c r="B13879" t="s">
        <v>7512</v>
      </c>
      <c r="C13879" s="2">
        <v>44046.071527777778</v>
      </c>
      <c r="D13879" s="2">
        <v>44046.1</v>
      </c>
      <c r="E13879" t="s">
        <v>3870</v>
      </c>
    </row>
    <row r="13880" spans="1:5" x14ac:dyDescent="0.2">
      <c r="A13880" t="s">
        <v>7511</v>
      </c>
      <c r="B13880" t="s">
        <v>7512</v>
      </c>
      <c r="C13880" s="2">
        <v>44046.071527777778</v>
      </c>
      <c r="D13880" s="2">
        <v>44046.1</v>
      </c>
      <c r="E13880" t="s">
        <v>8499</v>
      </c>
    </row>
    <row r="13881" spans="1:5" x14ac:dyDescent="0.2">
      <c r="A13881" t="s">
        <v>7511</v>
      </c>
      <c r="B13881" t="s">
        <v>7512</v>
      </c>
      <c r="C13881" s="2">
        <v>44046.071527777778</v>
      </c>
      <c r="D13881" s="2">
        <v>44046.1</v>
      </c>
      <c r="E13881" t="s">
        <v>3871</v>
      </c>
    </row>
    <row r="13882" spans="1:5" x14ac:dyDescent="0.2">
      <c r="A13882" t="s">
        <v>7511</v>
      </c>
      <c r="B13882" t="s">
        <v>7512</v>
      </c>
      <c r="C13882" s="2">
        <v>44046.071527777778</v>
      </c>
      <c r="D13882" s="2">
        <v>44046.1</v>
      </c>
      <c r="E13882" t="s">
        <v>3872</v>
      </c>
    </row>
    <row r="13883" spans="1:5" x14ac:dyDescent="0.2">
      <c r="A13883" t="s">
        <v>7511</v>
      </c>
      <c r="B13883" t="s">
        <v>7512</v>
      </c>
      <c r="C13883" s="2">
        <v>44046.071527777778</v>
      </c>
      <c r="D13883" s="2">
        <v>44046.1</v>
      </c>
      <c r="E13883" t="s">
        <v>3874</v>
      </c>
    </row>
    <row r="13884" spans="1:5" x14ac:dyDescent="0.2">
      <c r="A13884" t="s">
        <v>7511</v>
      </c>
      <c r="B13884" t="s">
        <v>7512</v>
      </c>
      <c r="C13884" s="2">
        <v>44046.071527777778</v>
      </c>
      <c r="D13884" s="2">
        <v>44046.1</v>
      </c>
      <c r="E13884" t="s">
        <v>8500</v>
      </c>
    </row>
    <row r="13885" spans="1:5" x14ac:dyDescent="0.2">
      <c r="A13885" t="s">
        <v>7511</v>
      </c>
      <c r="B13885" t="s">
        <v>7512</v>
      </c>
      <c r="C13885" s="2">
        <v>44046.071527777778</v>
      </c>
      <c r="D13885" s="2">
        <v>44046.1</v>
      </c>
      <c r="E13885" t="s">
        <v>3876</v>
      </c>
    </row>
    <row r="13886" spans="1:5" x14ac:dyDescent="0.2">
      <c r="A13886" t="s">
        <v>7511</v>
      </c>
      <c r="B13886" t="s">
        <v>7512</v>
      </c>
      <c r="C13886" s="2">
        <v>44046.071527777778</v>
      </c>
      <c r="D13886" s="2">
        <v>44046.1</v>
      </c>
      <c r="E13886" t="s">
        <v>3877</v>
      </c>
    </row>
    <row r="13887" spans="1:5" x14ac:dyDescent="0.2">
      <c r="A13887" t="s">
        <v>7511</v>
      </c>
      <c r="B13887" t="s">
        <v>7512</v>
      </c>
      <c r="C13887" s="2">
        <v>44046.071527777778</v>
      </c>
      <c r="D13887" s="2">
        <v>44046.1</v>
      </c>
      <c r="E13887" t="s">
        <v>6964</v>
      </c>
    </row>
    <row r="13888" spans="1:5" x14ac:dyDescent="0.2">
      <c r="A13888" t="s">
        <v>7511</v>
      </c>
      <c r="B13888" t="s">
        <v>7512</v>
      </c>
      <c r="C13888" s="2">
        <v>44046.071527777778</v>
      </c>
      <c r="D13888" s="2">
        <v>44046.1</v>
      </c>
      <c r="E13888" t="s">
        <v>6966</v>
      </c>
    </row>
    <row r="13889" spans="1:5" x14ac:dyDescent="0.2">
      <c r="A13889" t="s">
        <v>7511</v>
      </c>
      <c r="B13889" t="s">
        <v>7512</v>
      </c>
      <c r="C13889" s="2">
        <v>44046.071527777778</v>
      </c>
      <c r="D13889" s="2">
        <v>44046.1</v>
      </c>
      <c r="E13889" t="s">
        <v>3879</v>
      </c>
    </row>
    <row r="13890" spans="1:5" x14ac:dyDescent="0.2">
      <c r="A13890" t="s">
        <v>7511</v>
      </c>
      <c r="B13890" t="s">
        <v>7512</v>
      </c>
      <c r="C13890" s="2">
        <v>44046.071527777778</v>
      </c>
      <c r="D13890" s="2">
        <v>44046.1</v>
      </c>
      <c r="E13890" t="s">
        <v>6967</v>
      </c>
    </row>
    <row r="13891" spans="1:5" x14ac:dyDescent="0.2">
      <c r="A13891" t="s">
        <v>7511</v>
      </c>
      <c r="B13891" t="s">
        <v>7512</v>
      </c>
      <c r="C13891" s="2">
        <v>44046.071527777778</v>
      </c>
      <c r="D13891" s="2">
        <v>44046.1</v>
      </c>
      <c r="E13891" t="s">
        <v>3884</v>
      </c>
    </row>
    <row r="13892" spans="1:5" x14ac:dyDescent="0.2">
      <c r="A13892" t="s">
        <v>7511</v>
      </c>
      <c r="B13892" t="s">
        <v>7512</v>
      </c>
      <c r="C13892" s="2">
        <v>44046.071527777778</v>
      </c>
      <c r="D13892" s="2">
        <v>44046.1</v>
      </c>
      <c r="E13892" t="s">
        <v>3886</v>
      </c>
    </row>
    <row r="13893" spans="1:5" x14ac:dyDescent="0.2">
      <c r="A13893" t="s">
        <v>7511</v>
      </c>
      <c r="B13893" t="s">
        <v>7512</v>
      </c>
      <c r="C13893" s="2">
        <v>44046.071527777778</v>
      </c>
      <c r="D13893" s="2">
        <v>44046.1</v>
      </c>
      <c r="E13893" t="s">
        <v>6969</v>
      </c>
    </row>
    <row r="13894" spans="1:5" x14ac:dyDescent="0.2">
      <c r="A13894" t="s">
        <v>7511</v>
      </c>
      <c r="B13894" t="s">
        <v>7512</v>
      </c>
      <c r="C13894" s="2">
        <v>44046.071527777778</v>
      </c>
      <c r="D13894" s="2">
        <v>44046.1</v>
      </c>
      <c r="E13894" t="s">
        <v>8501</v>
      </c>
    </row>
    <row r="13895" spans="1:5" x14ac:dyDescent="0.2">
      <c r="A13895" t="s">
        <v>7511</v>
      </c>
      <c r="B13895" t="s">
        <v>7512</v>
      </c>
      <c r="C13895" s="2">
        <v>44046.071527777778</v>
      </c>
      <c r="D13895" s="2">
        <v>44046.1</v>
      </c>
      <c r="E13895" t="s">
        <v>3888</v>
      </c>
    </row>
    <row r="13896" spans="1:5" x14ac:dyDescent="0.2">
      <c r="A13896" t="s">
        <v>7511</v>
      </c>
      <c r="B13896" t="s">
        <v>7512</v>
      </c>
      <c r="C13896" s="2">
        <v>44046.071527777778</v>
      </c>
      <c r="D13896" s="2">
        <v>44046.1</v>
      </c>
      <c r="E13896" t="s">
        <v>3889</v>
      </c>
    </row>
    <row r="13897" spans="1:5" x14ac:dyDescent="0.2">
      <c r="A13897" t="s">
        <v>7511</v>
      </c>
      <c r="B13897" t="s">
        <v>7512</v>
      </c>
      <c r="C13897" s="2">
        <v>44046.071527777778</v>
      </c>
      <c r="D13897" s="2">
        <v>44046.1</v>
      </c>
      <c r="E13897" t="s">
        <v>8502</v>
      </c>
    </row>
    <row r="13898" spans="1:5" x14ac:dyDescent="0.2">
      <c r="A13898" t="s">
        <v>7511</v>
      </c>
      <c r="B13898" t="s">
        <v>7512</v>
      </c>
      <c r="C13898" s="2">
        <v>44046.071527777778</v>
      </c>
      <c r="D13898" s="2">
        <v>44046.1</v>
      </c>
      <c r="E13898" t="s">
        <v>3894</v>
      </c>
    </row>
    <row r="13899" spans="1:5" x14ac:dyDescent="0.2">
      <c r="A13899" t="s">
        <v>7511</v>
      </c>
      <c r="B13899" t="s">
        <v>7512</v>
      </c>
      <c r="C13899" s="2">
        <v>44046.071527777778</v>
      </c>
      <c r="D13899" s="2">
        <v>44046.1</v>
      </c>
      <c r="E13899" t="s">
        <v>8503</v>
      </c>
    </row>
    <row r="13900" spans="1:5" x14ac:dyDescent="0.2">
      <c r="A13900" t="s">
        <v>7511</v>
      </c>
      <c r="B13900" t="s">
        <v>7512</v>
      </c>
      <c r="C13900" s="2">
        <v>44046.071527777778</v>
      </c>
      <c r="D13900" s="2">
        <v>44046.1</v>
      </c>
      <c r="E13900" t="s">
        <v>8504</v>
      </c>
    </row>
    <row r="13901" spans="1:5" x14ac:dyDescent="0.2">
      <c r="A13901" t="s">
        <v>7511</v>
      </c>
      <c r="B13901" t="s">
        <v>7512</v>
      </c>
      <c r="C13901" s="2">
        <v>44046.071527777778</v>
      </c>
      <c r="D13901" s="2">
        <v>44046.1</v>
      </c>
      <c r="E13901" t="s">
        <v>6974</v>
      </c>
    </row>
    <row r="13902" spans="1:5" x14ac:dyDescent="0.2">
      <c r="A13902" t="s">
        <v>7511</v>
      </c>
      <c r="B13902" t="s">
        <v>7512</v>
      </c>
      <c r="C13902" s="2">
        <v>44046.071527777778</v>
      </c>
      <c r="D13902" s="2">
        <v>44046.1</v>
      </c>
      <c r="E13902" t="s">
        <v>6977</v>
      </c>
    </row>
    <row r="13903" spans="1:5" x14ac:dyDescent="0.2">
      <c r="A13903" t="s">
        <v>7511</v>
      </c>
      <c r="B13903" t="s">
        <v>7512</v>
      </c>
      <c r="C13903" s="2">
        <v>44046.071527777778</v>
      </c>
      <c r="D13903" s="2">
        <v>44046.1</v>
      </c>
      <c r="E13903" t="s">
        <v>3901</v>
      </c>
    </row>
    <row r="13904" spans="1:5" x14ac:dyDescent="0.2">
      <c r="A13904" t="s">
        <v>7511</v>
      </c>
      <c r="B13904" t="s">
        <v>7512</v>
      </c>
      <c r="C13904" s="2">
        <v>44046.071527777778</v>
      </c>
      <c r="D13904" s="2">
        <v>44046.1</v>
      </c>
      <c r="E13904" t="s">
        <v>3904</v>
      </c>
    </row>
    <row r="13905" spans="1:5" x14ac:dyDescent="0.2">
      <c r="A13905" t="s">
        <v>7511</v>
      </c>
      <c r="B13905" t="s">
        <v>7512</v>
      </c>
      <c r="C13905" s="2">
        <v>44046.071527777778</v>
      </c>
      <c r="D13905" s="2">
        <v>44046.1</v>
      </c>
      <c r="E13905" t="s">
        <v>8505</v>
      </c>
    </row>
    <row r="13906" spans="1:5" x14ac:dyDescent="0.2">
      <c r="A13906" t="s">
        <v>7511</v>
      </c>
      <c r="B13906" t="s">
        <v>7512</v>
      </c>
      <c r="C13906" s="2">
        <v>44046.071527777778</v>
      </c>
      <c r="D13906" s="2">
        <v>44046.1</v>
      </c>
      <c r="E13906" t="s">
        <v>3905</v>
      </c>
    </row>
    <row r="13907" spans="1:5" x14ac:dyDescent="0.2">
      <c r="A13907" t="s">
        <v>7511</v>
      </c>
      <c r="B13907" t="s">
        <v>7512</v>
      </c>
      <c r="C13907" s="2">
        <v>44046.071527777778</v>
      </c>
      <c r="D13907" s="2">
        <v>44046.1</v>
      </c>
      <c r="E13907" t="s">
        <v>3907</v>
      </c>
    </row>
    <row r="13908" spans="1:5" x14ac:dyDescent="0.2">
      <c r="A13908" t="s">
        <v>7511</v>
      </c>
      <c r="B13908" t="s">
        <v>7512</v>
      </c>
      <c r="C13908" s="2">
        <v>44046.071527777778</v>
      </c>
      <c r="D13908" s="2">
        <v>44046.1</v>
      </c>
      <c r="E13908" t="s">
        <v>3908</v>
      </c>
    </row>
    <row r="13909" spans="1:5" x14ac:dyDescent="0.2">
      <c r="A13909" t="s">
        <v>7511</v>
      </c>
      <c r="B13909" t="s">
        <v>7512</v>
      </c>
      <c r="C13909" s="2">
        <v>44046.071527777778</v>
      </c>
      <c r="D13909" s="2">
        <v>44046.1</v>
      </c>
      <c r="E13909" t="s">
        <v>3909</v>
      </c>
    </row>
    <row r="13910" spans="1:5" x14ac:dyDescent="0.2">
      <c r="A13910" t="s">
        <v>7511</v>
      </c>
      <c r="B13910" t="s">
        <v>7512</v>
      </c>
      <c r="C13910" s="2">
        <v>44046.071527777778</v>
      </c>
      <c r="D13910" s="2">
        <v>44046.1</v>
      </c>
      <c r="E13910" t="s">
        <v>3910</v>
      </c>
    </row>
    <row r="13911" spans="1:5" x14ac:dyDescent="0.2">
      <c r="A13911" t="s">
        <v>7511</v>
      </c>
      <c r="B13911" t="s">
        <v>7512</v>
      </c>
      <c r="C13911" s="2">
        <v>44046.071527777778</v>
      </c>
      <c r="D13911" s="2">
        <v>44046.1</v>
      </c>
      <c r="E13911" t="s">
        <v>3911</v>
      </c>
    </row>
    <row r="13912" spans="1:5" x14ac:dyDescent="0.2">
      <c r="A13912" t="s">
        <v>7511</v>
      </c>
      <c r="B13912" t="s">
        <v>7512</v>
      </c>
      <c r="C13912" s="2">
        <v>44046.071527777778</v>
      </c>
      <c r="D13912" s="2">
        <v>44046.1</v>
      </c>
      <c r="E13912" t="s">
        <v>6985</v>
      </c>
    </row>
    <row r="13913" spans="1:5" x14ac:dyDescent="0.2">
      <c r="A13913" t="s">
        <v>7511</v>
      </c>
      <c r="B13913" t="s">
        <v>7512</v>
      </c>
      <c r="C13913" s="2">
        <v>44046.071527777778</v>
      </c>
      <c r="D13913" s="2">
        <v>44046.1</v>
      </c>
      <c r="E13913" t="s">
        <v>6986</v>
      </c>
    </row>
    <row r="13914" spans="1:5" x14ac:dyDescent="0.2">
      <c r="A13914" t="s">
        <v>7511</v>
      </c>
      <c r="B13914" t="s">
        <v>7512</v>
      </c>
      <c r="C13914" s="2">
        <v>44046.071527777778</v>
      </c>
      <c r="D13914" s="2">
        <v>44046.1</v>
      </c>
      <c r="E13914" t="s">
        <v>6987</v>
      </c>
    </row>
    <row r="13915" spans="1:5" x14ac:dyDescent="0.2">
      <c r="A13915" t="s">
        <v>7511</v>
      </c>
      <c r="B13915" t="s">
        <v>7512</v>
      </c>
      <c r="C13915" s="2">
        <v>44046.071527777778</v>
      </c>
      <c r="D13915" s="2">
        <v>44046.1</v>
      </c>
      <c r="E13915" t="s">
        <v>3915</v>
      </c>
    </row>
    <row r="13916" spans="1:5" x14ac:dyDescent="0.2">
      <c r="A13916" t="s">
        <v>7511</v>
      </c>
      <c r="B13916" t="s">
        <v>7512</v>
      </c>
      <c r="C13916" s="2">
        <v>44046.071527777778</v>
      </c>
      <c r="D13916" s="2">
        <v>44046.1</v>
      </c>
      <c r="E13916" t="s">
        <v>8506</v>
      </c>
    </row>
    <row r="13917" spans="1:5" x14ac:dyDescent="0.2">
      <c r="A13917" t="s">
        <v>7511</v>
      </c>
      <c r="B13917" t="s">
        <v>7512</v>
      </c>
      <c r="C13917" s="2">
        <v>44046.071527777778</v>
      </c>
      <c r="D13917" s="2">
        <v>44046.1</v>
      </c>
      <c r="E13917" t="s">
        <v>3916</v>
      </c>
    </row>
    <row r="13918" spans="1:5" x14ac:dyDescent="0.2">
      <c r="A13918" t="s">
        <v>7511</v>
      </c>
      <c r="B13918" t="s">
        <v>7512</v>
      </c>
      <c r="C13918" s="2">
        <v>44046.071527777778</v>
      </c>
      <c r="D13918" s="2">
        <v>44046.1</v>
      </c>
      <c r="E13918" t="s">
        <v>6988</v>
      </c>
    </row>
    <row r="13919" spans="1:5" x14ac:dyDescent="0.2">
      <c r="A13919" t="s">
        <v>7511</v>
      </c>
      <c r="B13919" t="s">
        <v>7512</v>
      </c>
      <c r="C13919" s="2">
        <v>44046.071527777778</v>
      </c>
      <c r="D13919" s="2">
        <v>44046.1</v>
      </c>
      <c r="E13919" t="s">
        <v>6990</v>
      </c>
    </row>
    <row r="13920" spans="1:5" x14ac:dyDescent="0.2">
      <c r="A13920" t="s">
        <v>7511</v>
      </c>
      <c r="B13920" t="s">
        <v>7512</v>
      </c>
      <c r="C13920" s="2">
        <v>44046.071527777778</v>
      </c>
      <c r="D13920" s="2">
        <v>44046.1</v>
      </c>
      <c r="E13920" t="s">
        <v>8507</v>
      </c>
    </row>
    <row r="13921" spans="1:5" x14ac:dyDescent="0.2">
      <c r="A13921" t="s">
        <v>7511</v>
      </c>
      <c r="B13921" t="s">
        <v>7512</v>
      </c>
      <c r="C13921" s="2">
        <v>44046.071527777778</v>
      </c>
      <c r="D13921" s="2">
        <v>44046.1</v>
      </c>
      <c r="E13921" t="s">
        <v>3918</v>
      </c>
    </row>
    <row r="13922" spans="1:5" x14ac:dyDescent="0.2">
      <c r="A13922" t="s">
        <v>7511</v>
      </c>
      <c r="B13922" t="s">
        <v>7512</v>
      </c>
      <c r="C13922" s="2">
        <v>44046.071527777778</v>
      </c>
      <c r="D13922" s="2">
        <v>44046.1</v>
      </c>
      <c r="E13922" t="s">
        <v>6991</v>
      </c>
    </row>
    <row r="13923" spans="1:5" x14ac:dyDescent="0.2">
      <c r="A13923" t="s">
        <v>7511</v>
      </c>
      <c r="B13923" t="s">
        <v>7512</v>
      </c>
      <c r="C13923" s="2">
        <v>44046.071527777778</v>
      </c>
      <c r="D13923" s="2">
        <v>44046.1</v>
      </c>
      <c r="E13923" t="s">
        <v>3920</v>
      </c>
    </row>
    <row r="13924" spans="1:5" x14ac:dyDescent="0.2">
      <c r="A13924" t="s">
        <v>7511</v>
      </c>
      <c r="B13924" t="s">
        <v>7512</v>
      </c>
      <c r="C13924" s="2">
        <v>44046.071527777778</v>
      </c>
      <c r="D13924" s="2">
        <v>44046.1</v>
      </c>
      <c r="E13924" t="s">
        <v>3921</v>
      </c>
    </row>
    <row r="13925" spans="1:5" x14ac:dyDescent="0.2">
      <c r="A13925" t="s">
        <v>7511</v>
      </c>
      <c r="B13925" t="s">
        <v>7512</v>
      </c>
      <c r="C13925" s="2">
        <v>44046.071527777778</v>
      </c>
      <c r="D13925" s="2">
        <v>44046.1</v>
      </c>
      <c r="E13925" t="s">
        <v>6992</v>
      </c>
    </row>
    <row r="13926" spans="1:5" x14ac:dyDescent="0.2">
      <c r="A13926" t="s">
        <v>7511</v>
      </c>
      <c r="B13926" t="s">
        <v>7512</v>
      </c>
      <c r="C13926" s="2">
        <v>44046.071527777778</v>
      </c>
      <c r="D13926" s="2">
        <v>44046.1</v>
      </c>
      <c r="E13926" t="s">
        <v>3922</v>
      </c>
    </row>
    <row r="13927" spans="1:5" x14ac:dyDescent="0.2">
      <c r="A13927" t="s">
        <v>7511</v>
      </c>
      <c r="B13927" t="s">
        <v>7512</v>
      </c>
      <c r="C13927" s="2">
        <v>44046.071527777778</v>
      </c>
      <c r="D13927" s="2">
        <v>44046.1</v>
      </c>
      <c r="E13927" t="s">
        <v>3924</v>
      </c>
    </row>
    <row r="13928" spans="1:5" x14ac:dyDescent="0.2">
      <c r="A13928" t="s">
        <v>7511</v>
      </c>
      <c r="B13928" t="s">
        <v>7512</v>
      </c>
      <c r="C13928" s="2">
        <v>44046.071527777778</v>
      </c>
      <c r="D13928" s="2">
        <v>44046.1</v>
      </c>
      <c r="E13928" t="s">
        <v>8508</v>
      </c>
    </row>
    <row r="13929" spans="1:5" x14ac:dyDescent="0.2">
      <c r="A13929" t="s">
        <v>7511</v>
      </c>
      <c r="B13929" t="s">
        <v>7512</v>
      </c>
      <c r="C13929" s="2">
        <v>44046.071527777778</v>
      </c>
      <c r="D13929" s="2">
        <v>44046.1</v>
      </c>
      <c r="E13929" t="s">
        <v>3925</v>
      </c>
    </row>
    <row r="13930" spans="1:5" x14ac:dyDescent="0.2">
      <c r="A13930" t="s">
        <v>7511</v>
      </c>
      <c r="B13930" t="s">
        <v>7512</v>
      </c>
      <c r="C13930" s="2">
        <v>44046.071527777778</v>
      </c>
      <c r="D13930" s="2">
        <v>44046.1</v>
      </c>
      <c r="E13930" t="s">
        <v>8509</v>
      </c>
    </row>
    <row r="13931" spans="1:5" x14ac:dyDescent="0.2">
      <c r="A13931" t="s">
        <v>7511</v>
      </c>
      <c r="B13931" t="s">
        <v>7512</v>
      </c>
      <c r="C13931" s="2">
        <v>44046.071527777778</v>
      </c>
      <c r="D13931" s="2">
        <v>44046.1</v>
      </c>
      <c r="E13931" t="s">
        <v>3926</v>
      </c>
    </row>
    <row r="13932" spans="1:5" x14ac:dyDescent="0.2">
      <c r="A13932" t="s">
        <v>7511</v>
      </c>
      <c r="B13932" t="s">
        <v>7512</v>
      </c>
      <c r="C13932" s="2">
        <v>44046.071527777778</v>
      </c>
      <c r="D13932" s="2">
        <v>44046.1</v>
      </c>
      <c r="E13932" t="s">
        <v>3927</v>
      </c>
    </row>
    <row r="13933" spans="1:5" x14ac:dyDescent="0.2">
      <c r="A13933" t="s">
        <v>7511</v>
      </c>
      <c r="B13933" t="s">
        <v>7512</v>
      </c>
      <c r="C13933" s="2">
        <v>44046.071527777778</v>
      </c>
      <c r="D13933" s="2">
        <v>44046.1</v>
      </c>
      <c r="E13933" t="s">
        <v>6993</v>
      </c>
    </row>
    <row r="13934" spans="1:5" x14ac:dyDescent="0.2">
      <c r="A13934" t="s">
        <v>7511</v>
      </c>
      <c r="B13934" t="s">
        <v>7512</v>
      </c>
      <c r="C13934" s="2">
        <v>44046.071527777778</v>
      </c>
      <c r="D13934" s="2">
        <v>44046.1</v>
      </c>
      <c r="E13934" t="s">
        <v>3928</v>
      </c>
    </row>
    <row r="13935" spans="1:5" x14ac:dyDescent="0.2">
      <c r="A13935" t="s">
        <v>7511</v>
      </c>
      <c r="B13935" t="s">
        <v>7512</v>
      </c>
      <c r="C13935" s="2">
        <v>44046.071527777778</v>
      </c>
      <c r="D13935" s="2">
        <v>44046.1</v>
      </c>
      <c r="E13935" t="s">
        <v>6995</v>
      </c>
    </row>
    <row r="13936" spans="1:5" x14ac:dyDescent="0.2">
      <c r="A13936" t="s">
        <v>7511</v>
      </c>
      <c r="B13936" t="s">
        <v>7512</v>
      </c>
      <c r="C13936" s="2">
        <v>44046.071527777778</v>
      </c>
      <c r="D13936" s="2">
        <v>44046.1</v>
      </c>
      <c r="E13936" t="s">
        <v>6996</v>
      </c>
    </row>
    <row r="13937" spans="1:5" x14ac:dyDescent="0.2">
      <c r="A13937" t="s">
        <v>7511</v>
      </c>
      <c r="B13937" t="s">
        <v>7512</v>
      </c>
      <c r="C13937" s="2">
        <v>44046.071527777778</v>
      </c>
      <c r="D13937" s="2">
        <v>44046.1</v>
      </c>
      <c r="E13937" t="s">
        <v>8510</v>
      </c>
    </row>
    <row r="13938" spans="1:5" x14ac:dyDescent="0.2">
      <c r="A13938" t="s">
        <v>7511</v>
      </c>
      <c r="B13938" t="s">
        <v>7512</v>
      </c>
      <c r="C13938" s="2">
        <v>44046.071527777778</v>
      </c>
      <c r="D13938" s="2">
        <v>44046.1</v>
      </c>
      <c r="E13938" t="s">
        <v>8511</v>
      </c>
    </row>
    <row r="13939" spans="1:5" x14ac:dyDescent="0.2">
      <c r="A13939" t="s">
        <v>7511</v>
      </c>
      <c r="B13939" t="s">
        <v>7512</v>
      </c>
      <c r="C13939" s="2">
        <v>44046.071527777778</v>
      </c>
      <c r="D13939" s="2">
        <v>44046.1</v>
      </c>
      <c r="E13939" t="s">
        <v>8512</v>
      </c>
    </row>
    <row r="13940" spans="1:5" x14ac:dyDescent="0.2">
      <c r="A13940" t="s">
        <v>7511</v>
      </c>
      <c r="B13940" t="s">
        <v>7512</v>
      </c>
      <c r="C13940" s="2">
        <v>44046.071527777778</v>
      </c>
      <c r="D13940" s="2">
        <v>44046.1</v>
      </c>
      <c r="E13940" t="s">
        <v>3932</v>
      </c>
    </row>
    <row r="13941" spans="1:5" x14ac:dyDescent="0.2">
      <c r="A13941" t="s">
        <v>7511</v>
      </c>
      <c r="B13941" t="s">
        <v>7512</v>
      </c>
      <c r="C13941" s="2">
        <v>44046.071527777778</v>
      </c>
      <c r="D13941" s="2">
        <v>44046.1</v>
      </c>
      <c r="E13941" t="s">
        <v>3933</v>
      </c>
    </row>
    <row r="13942" spans="1:5" x14ac:dyDescent="0.2">
      <c r="A13942" t="s">
        <v>7511</v>
      </c>
      <c r="B13942" t="s">
        <v>7512</v>
      </c>
      <c r="C13942" s="2">
        <v>44046.071527777778</v>
      </c>
      <c r="D13942" s="2">
        <v>44046.1</v>
      </c>
      <c r="E13942" t="s">
        <v>3934</v>
      </c>
    </row>
    <row r="13943" spans="1:5" x14ac:dyDescent="0.2">
      <c r="A13943" t="s">
        <v>7511</v>
      </c>
      <c r="B13943" t="s">
        <v>7512</v>
      </c>
      <c r="C13943" s="2">
        <v>44046.071527777778</v>
      </c>
      <c r="D13943" s="2">
        <v>44046.1</v>
      </c>
      <c r="E13943" t="s">
        <v>3935</v>
      </c>
    </row>
    <row r="13944" spans="1:5" x14ac:dyDescent="0.2">
      <c r="A13944" t="s">
        <v>7511</v>
      </c>
      <c r="B13944" t="s">
        <v>7512</v>
      </c>
      <c r="C13944" s="2">
        <v>44046.071527777778</v>
      </c>
      <c r="D13944" s="2">
        <v>44046.1</v>
      </c>
      <c r="E13944" t="s">
        <v>6998</v>
      </c>
    </row>
    <row r="13945" spans="1:5" x14ac:dyDescent="0.2">
      <c r="A13945" t="s">
        <v>7511</v>
      </c>
      <c r="B13945" t="s">
        <v>7512</v>
      </c>
      <c r="C13945" s="2">
        <v>44046.071527777778</v>
      </c>
      <c r="D13945" s="2">
        <v>44046.1</v>
      </c>
      <c r="E13945" t="s">
        <v>3937</v>
      </c>
    </row>
    <row r="13946" spans="1:5" x14ac:dyDescent="0.2">
      <c r="A13946" t="s">
        <v>7511</v>
      </c>
      <c r="B13946" t="s">
        <v>7512</v>
      </c>
      <c r="C13946" s="2">
        <v>44046.071527777778</v>
      </c>
      <c r="D13946" s="2">
        <v>44046.1</v>
      </c>
      <c r="E13946" t="s">
        <v>3941</v>
      </c>
    </row>
    <row r="13947" spans="1:5" x14ac:dyDescent="0.2">
      <c r="A13947" t="s">
        <v>7511</v>
      </c>
      <c r="B13947" t="s">
        <v>7512</v>
      </c>
      <c r="C13947" s="2">
        <v>44046.071527777778</v>
      </c>
      <c r="D13947" s="2">
        <v>44046.1</v>
      </c>
      <c r="E13947" t="s">
        <v>7001</v>
      </c>
    </row>
    <row r="13948" spans="1:5" x14ac:dyDescent="0.2">
      <c r="A13948" t="s">
        <v>7511</v>
      </c>
      <c r="B13948" t="s">
        <v>7512</v>
      </c>
      <c r="C13948" s="2">
        <v>44046.071527777778</v>
      </c>
      <c r="D13948" s="2">
        <v>44046.1</v>
      </c>
      <c r="E13948" t="s">
        <v>8513</v>
      </c>
    </row>
    <row r="13949" spans="1:5" x14ac:dyDescent="0.2">
      <c r="A13949" t="s">
        <v>7511</v>
      </c>
      <c r="B13949" t="s">
        <v>7512</v>
      </c>
      <c r="C13949" s="2">
        <v>44046.071527777778</v>
      </c>
      <c r="D13949" s="2">
        <v>44046.1</v>
      </c>
      <c r="E13949" t="s">
        <v>3942</v>
      </c>
    </row>
    <row r="13950" spans="1:5" x14ac:dyDescent="0.2">
      <c r="A13950" t="s">
        <v>7511</v>
      </c>
      <c r="B13950" t="s">
        <v>7512</v>
      </c>
      <c r="C13950" s="2">
        <v>44046.071527777778</v>
      </c>
      <c r="D13950" s="2">
        <v>44046.1</v>
      </c>
      <c r="E13950" t="s">
        <v>3943</v>
      </c>
    </row>
    <row r="13951" spans="1:5" x14ac:dyDescent="0.2">
      <c r="A13951" t="s">
        <v>7511</v>
      </c>
      <c r="B13951" t="s">
        <v>7512</v>
      </c>
      <c r="C13951" s="2">
        <v>44046.071527777778</v>
      </c>
      <c r="D13951" s="2">
        <v>44046.1</v>
      </c>
      <c r="E13951" t="s">
        <v>3944</v>
      </c>
    </row>
    <row r="13952" spans="1:5" x14ac:dyDescent="0.2">
      <c r="A13952" t="s">
        <v>7511</v>
      </c>
      <c r="B13952" t="s">
        <v>7512</v>
      </c>
      <c r="C13952" s="2">
        <v>44046.071527777778</v>
      </c>
      <c r="D13952" s="2">
        <v>44046.1</v>
      </c>
      <c r="E13952" t="s">
        <v>7003</v>
      </c>
    </row>
    <row r="13953" spans="1:5" x14ac:dyDescent="0.2">
      <c r="A13953" t="s">
        <v>7511</v>
      </c>
      <c r="B13953" t="s">
        <v>7512</v>
      </c>
      <c r="C13953" s="2">
        <v>44046.071527777778</v>
      </c>
      <c r="D13953" s="2">
        <v>44046.1</v>
      </c>
      <c r="E13953" t="s">
        <v>3946</v>
      </c>
    </row>
    <row r="13954" spans="1:5" x14ac:dyDescent="0.2">
      <c r="A13954" t="s">
        <v>7511</v>
      </c>
      <c r="B13954" t="s">
        <v>7512</v>
      </c>
      <c r="C13954" s="2">
        <v>44046.071527777778</v>
      </c>
      <c r="D13954" s="2">
        <v>44046.1</v>
      </c>
      <c r="E13954" t="s">
        <v>3949</v>
      </c>
    </row>
    <row r="13955" spans="1:5" x14ac:dyDescent="0.2">
      <c r="A13955" t="s">
        <v>7511</v>
      </c>
      <c r="B13955" t="s">
        <v>7512</v>
      </c>
      <c r="C13955" s="2">
        <v>44046.071527777778</v>
      </c>
      <c r="D13955" s="2">
        <v>44046.1</v>
      </c>
      <c r="E13955" t="s">
        <v>8514</v>
      </c>
    </row>
    <row r="13956" spans="1:5" x14ac:dyDescent="0.2">
      <c r="A13956" t="s">
        <v>7511</v>
      </c>
      <c r="B13956" t="s">
        <v>7512</v>
      </c>
      <c r="C13956" s="2">
        <v>44046.071527777778</v>
      </c>
      <c r="D13956" s="2">
        <v>44046.1</v>
      </c>
      <c r="E13956" t="s">
        <v>7004</v>
      </c>
    </row>
    <row r="13957" spans="1:5" x14ac:dyDescent="0.2">
      <c r="A13957" t="s">
        <v>7511</v>
      </c>
      <c r="B13957" t="s">
        <v>7512</v>
      </c>
      <c r="C13957" s="2">
        <v>44046.071527777778</v>
      </c>
      <c r="D13957" s="2">
        <v>44046.1</v>
      </c>
      <c r="E13957" t="s">
        <v>7006</v>
      </c>
    </row>
    <row r="13958" spans="1:5" x14ac:dyDescent="0.2">
      <c r="A13958" t="s">
        <v>7511</v>
      </c>
      <c r="B13958" t="s">
        <v>7512</v>
      </c>
      <c r="C13958" s="2">
        <v>44046.071527777778</v>
      </c>
      <c r="D13958" s="2">
        <v>44046.1</v>
      </c>
      <c r="E13958" t="s">
        <v>3951</v>
      </c>
    </row>
    <row r="13959" spans="1:5" x14ac:dyDescent="0.2">
      <c r="A13959" t="s">
        <v>7511</v>
      </c>
      <c r="B13959" t="s">
        <v>7512</v>
      </c>
      <c r="C13959" s="2">
        <v>44046.071527777778</v>
      </c>
      <c r="D13959" s="2">
        <v>44046.1</v>
      </c>
      <c r="E13959" t="s">
        <v>7007</v>
      </c>
    </row>
    <row r="13960" spans="1:5" x14ac:dyDescent="0.2">
      <c r="A13960" t="s">
        <v>7511</v>
      </c>
      <c r="B13960" t="s">
        <v>7512</v>
      </c>
      <c r="C13960" s="2">
        <v>44046.071527777778</v>
      </c>
      <c r="D13960" s="2">
        <v>44046.1</v>
      </c>
      <c r="E13960" t="s">
        <v>3952</v>
      </c>
    </row>
    <row r="13961" spans="1:5" x14ac:dyDescent="0.2">
      <c r="A13961" t="s">
        <v>7511</v>
      </c>
      <c r="B13961" t="s">
        <v>7512</v>
      </c>
      <c r="C13961" s="2">
        <v>44046.071527777778</v>
      </c>
      <c r="D13961" s="2">
        <v>44046.1</v>
      </c>
      <c r="E13961" t="s">
        <v>3953</v>
      </c>
    </row>
    <row r="13962" spans="1:5" x14ac:dyDescent="0.2">
      <c r="A13962" t="s">
        <v>7511</v>
      </c>
      <c r="B13962" t="s">
        <v>7512</v>
      </c>
      <c r="C13962" s="2">
        <v>44046.071527777778</v>
      </c>
      <c r="D13962" s="2">
        <v>44046.1</v>
      </c>
      <c r="E13962" t="s">
        <v>3954</v>
      </c>
    </row>
    <row r="13963" spans="1:5" x14ac:dyDescent="0.2">
      <c r="A13963" t="s">
        <v>7511</v>
      </c>
      <c r="B13963" t="s">
        <v>7512</v>
      </c>
      <c r="C13963" s="2">
        <v>44046.071527777778</v>
      </c>
      <c r="D13963" s="2">
        <v>44046.1</v>
      </c>
      <c r="E13963" t="s">
        <v>7010</v>
      </c>
    </row>
    <row r="13964" spans="1:5" x14ac:dyDescent="0.2">
      <c r="A13964" t="s">
        <v>7511</v>
      </c>
      <c r="B13964" t="s">
        <v>7512</v>
      </c>
      <c r="C13964" s="2">
        <v>44046.071527777778</v>
      </c>
      <c r="D13964" s="2">
        <v>44046.1</v>
      </c>
      <c r="E13964" t="s">
        <v>8515</v>
      </c>
    </row>
    <row r="13965" spans="1:5" x14ac:dyDescent="0.2">
      <c r="A13965" t="s">
        <v>7511</v>
      </c>
      <c r="B13965" t="s">
        <v>7512</v>
      </c>
      <c r="C13965" s="2">
        <v>44046.071527777778</v>
      </c>
      <c r="D13965" s="2">
        <v>44046.1</v>
      </c>
      <c r="E13965" t="s">
        <v>3955</v>
      </c>
    </row>
    <row r="13966" spans="1:5" x14ac:dyDescent="0.2">
      <c r="A13966" t="s">
        <v>7511</v>
      </c>
      <c r="B13966" t="s">
        <v>7512</v>
      </c>
      <c r="C13966" s="2">
        <v>44046.071527777778</v>
      </c>
      <c r="D13966" s="2">
        <v>44046.1</v>
      </c>
      <c r="E13966" t="s">
        <v>3956</v>
      </c>
    </row>
    <row r="13967" spans="1:5" x14ac:dyDescent="0.2">
      <c r="A13967" t="s">
        <v>7511</v>
      </c>
      <c r="B13967" t="s">
        <v>7512</v>
      </c>
      <c r="C13967" s="2">
        <v>44046.071527777778</v>
      </c>
      <c r="D13967" s="2">
        <v>44046.1</v>
      </c>
      <c r="E13967" t="s">
        <v>3957</v>
      </c>
    </row>
    <row r="13968" spans="1:5" x14ac:dyDescent="0.2">
      <c r="A13968" t="s">
        <v>7511</v>
      </c>
      <c r="B13968" t="s">
        <v>7512</v>
      </c>
      <c r="C13968" s="2">
        <v>44046.071527777778</v>
      </c>
      <c r="D13968" s="2">
        <v>44046.1</v>
      </c>
      <c r="E13968" t="s">
        <v>3958</v>
      </c>
    </row>
    <row r="13969" spans="1:5" x14ac:dyDescent="0.2">
      <c r="A13969" t="s">
        <v>7511</v>
      </c>
      <c r="B13969" t="s">
        <v>7512</v>
      </c>
      <c r="C13969" s="2">
        <v>44046.071527777778</v>
      </c>
      <c r="D13969" s="2">
        <v>44046.1</v>
      </c>
      <c r="E13969" t="s">
        <v>8516</v>
      </c>
    </row>
    <row r="13970" spans="1:5" x14ac:dyDescent="0.2">
      <c r="A13970" t="s">
        <v>7511</v>
      </c>
      <c r="B13970" t="s">
        <v>7512</v>
      </c>
      <c r="C13970" s="2">
        <v>44046.071527777778</v>
      </c>
      <c r="D13970" s="2">
        <v>44046.1</v>
      </c>
      <c r="E13970" t="s">
        <v>3961</v>
      </c>
    </row>
    <row r="13971" spans="1:5" x14ac:dyDescent="0.2">
      <c r="A13971" t="s">
        <v>7511</v>
      </c>
      <c r="B13971" t="s">
        <v>7512</v>
      </c>
      <c r="C13971" s="2">
        <v>44046.071527777778</v>
      </c>
      <c r="D13971" s="2">
        <v>44046.1</v>
      </c>
      <c r="E13971" t="s">
        <v>3962</v>
      </c>
    </row>
    <row r="13972" spans="1:5" x14ac:dyDescent="0.2">
      <c r="A13972" t="s">
        <v>7511</v>
      </c>
      <c r="B13972" t="s">
        <v>7512</v>
      </c>
      <c r="C13972" s="2">
        <v>44046.071527777778</v>
      </c>
      <c r="D13972" s="2">
        <v>44046.1</v>
      </c>
      <c r="E13972" t="s">
        <v>3965</v>
      </c>
    </row>
    <row r="13973" spans="1:5" x14ac:dyDescent="0.2">
      <c r="A13973" t="s">
        <v>7511</v>
      </c>
      <c r="B13973" t="s">
        <v>7512</v>
      </c>
      <c r="C13973" s="2">
        <v>44046.071527777778</v>
      </c>
      <c r="D13973" s="2">
        <v>44046.1</v>
      </c>
      <c r="E13973" t="s">
        <v>8517</v>
      </c>
    </row>
    <row r="13974" spans="1:5" x14ac:dyDescent="0.2">
      <c r="A13974" t="s">
        <v>7511</v>
      </c>
      <c r="B13974" t="s">
        <v>7512</v>
      </c>
      <c r="C13974" s="2">
        <v>44046.071527777778</v>
      </c>
      <c r="D13974" s="2">
        <v>44046.1</v>
      </c>
      <c r="E13974" t="s">
        <v>8518</v>
      </c>
    </row>
    <row r="13975" spans="1:5" x14ac:dyDescent="0.2">
      <c r="A13975" t="s">
        <v>7511</v>
      </c>
      <c r="B13975" t="s">
        <v>7512</v>
      </c>
      <c r="C13975" s="2">
        <v>44046.071527777778</v>
      </c>
      <c r="D13975" s="2">
        <v>44046.1</v>
      </c>
      <c r="E13975" t="s">
        <v>3966</v>
      </c>
    </row>
    <row r="13976" spans="1:5" x14ac:dyDescent="0.2">
      <c r="A13976" t="s">
        <v>7511</v>
      </c>
      <c r="B13976" t="s">
        <v>7512</v>
      </c>
      <c r="C13976" s="2">
        <v>44046.071527777778</v>
      </c>
      <c r="D13976" s="2">
        <v>44046.1</v>
      </c>
      <c r="E13976" t="s">
        <v>3967</v>
      </c>
    </row>
    <row r="13977" spans="1:5" x14ac:dyDescent="0.2">
      <c r="A13977" t="s">
        <v>7511</v>
      </c>
      <c r="B13977" t="s">
        <v>7512</v>
      </c>
      <c r="C13977" s="2">
        <v>44046.071527777778</v>
      </c>
      <c r="D13977" s="2">
        <v>44046.1</v>
      </c>
      <c r="E13977" t="s">
        <v>3969</v>
      </c>
    </row>
    <row r="13978" spans="1:5" x14ac:dyDescent="0.2">
      <c r="A13978" t="s">
        <v>7511</v>
      </c>
      <c r="B13978" t="s">
        <v>7512</v>
      </c>
      <c r="C13978" s="2">
        <v>44046.071527777778</v>
      </c>
      <c r="D13978" s="2">
        <v>44046.1</v>
      </c>
      <c r="E13978" t="s">
        <v>8519</v>
      </c>
    </row>
    <row r="13979" spans="1:5" x14ac:dyDescent="0.2">
      <c r="A13979" t="s">
        <v>7511</v>
      </c>
      <c r="B13979" t="s">
        <v>7512</v>
      </c>
      <c r="C13979" s="2">
        <v>44046.071527777778</v>
      </c>
      <c r="D13979" s="2">
        <v>44046.1</v>
      </c>
      <c r="E13979" t="s">
        <v>7017</v>
      </c>
    </row>
    <row r="13980" spans="1:5" x14ac:dyDescent="0.2">
      <c r="A13980" t="s">
        <v>7511</v>
      </c>
      <c r="B13980" t="s">
        <v>7512</v>
      </c>
      <c r="C13980" s="2">
        <v>44046.071527777778</v>
      </c>
      <c r="D13980" s="2">
        <v>44046.1</v>
      </c>
      <c r="E13980" t="s">
        <v>3972</v>
      </c>
    </row>
    <row r="13981" spans="1:5" x14ac:dyDescent="0.2">
      <c r="A13981" t="s">
        <v>7511</v>
      </c>
      <c r="B13981" t="s">
        <v>7512</v>
      </c>
      <c r="C13981" s="2">
        <v>44046.071527777778</v>
      </c>
      <c r="D13981" s="2">
        <v>44046.1</v>
      </c>
      <c r="E13981" t="s">
        <v>8520</v>
      </c>
    </row>
    <row r="13982" spans="1:5" x14ac:dyDescent="0.2">
      <c r="A13982" t="s">
        <v>7511</v>
      </c>
      <c r="B13982" t="s">
        <v>7512</v>
      </c>
      <c r="C13982" s="2">
        <v>44046.071527777778</v>
      </c>
      <c r="D13982" s="2">
        <v>44046.1</v>
      </c>
      <c r="E13982" t="s">
        <v>3975</v>
      </c>
    </row>
    <row r="13983" spans="1:5" x14ac:dyDescent="0.2">
      <c r="A13983" t="s">
        <v>7511</v>
      </c>
      <c r="B13983" t="s">
        <v>7512</v>
      </c>
      <c r="C13983" s="2">
        <v>44046.071527777778</v>
      </c>
      <c r="D13983" s="2">
        <v>44046.1</v>
      </c>
      <c r="E13983" t="s">
        <v>3976</v>
      </c>
    </row>
    <row r="13984" spans="1:5" x14ac:dyDescent="0.2">
      <c r="A13984" t="s">
        <v>7511</v>
      </c>
      <c r="B13984" t="s">
        <v>7512</v>
      </c>
      <c r="C13984" s="2">
        <v>44046.071527777778</v>
      </c>
      <c r="D13984" s="2">
        <v>44046.1</v>
      </c>
      <c r="E13984" t="s">
        <v>3977</v>
      </c>
    </row>
    <row r="13985" spans="1:5" x14ac:dyDescent="0.2">
      <c r="A13985" t="s">
        <v>7511</v>
      </c>
      <c r="B13985" t="s">
        <v>7512</v>
      </c>
      <c r="C13985" s="2">
        <v>44046.071527777778</v>
      </c>
      <c r="D13985" s="2">
        <v>44046.1</v>
      </c>
      <c r="E13985" t="s">
        <v>3978</v>
      </c>
    </row>
    <row r="13986" spans="1:5" x14ac:dyDescent="0.2">
      <c r="A13986" t="s">
        <v>7511</v>
      </c>
      <c r="B13986" t="s">
        <v>7512</v>
      </c>
      <c r="C13986" s="2">
        <v>44046.071527777778</v>
      </c>
      <c r="D13986" s="2">
        <v>44046.1</v>
      </c>
      <c r="E13986" t="s">
        <v>7019</v>
      </c>
    </row>
    <row r="13987" spans="1:5" x14ac:dyDescent="0.2">
      <c r="A13987" t="s">
        <v>7511</v>
      </c>
      <c r="B13987" t="s">
        <v>7512</v>
      </c>
      <c r="C13987" s="2">
        <v>44046.071527777778</v>
      </c>
      <c r="D13987" s="2">
        <v>44046.1</v>
      </c>
      <c r="E13987" t="s">
        <v>3979</v>
      </c>
    </row>
    <row r="13988" spans="1:5" x14ac:dyDescent="0.2">
      <c r="A13988" t="s">
        <v>7511</v>
      </c>
      <c r="B13988" t="s">
        <v>7512</v>
      </c>
      <c r="C13988" s="2">
        <v>44046.071527777778</v>
      </c>
      <c r="D13988" s="2">
        <v>44046.1</v>
      </c>
      <c r="E13988" t="s">
        <v>7021</v>
      </c>
    </row>
    <row r="13989" spans="1:5" x14ac:dyDescent="0.2">
      <c r="A13989" t="s">
        <v>7511</v>
      </c>
      <c r="B13989" t="s">
        <v>7512</v>
      </c>
      <c r="C13989" s="2">
        <v>44046.071527777778</v>
      </c>
      <c r="D13989" s="2">
        <v>44046.1</v>
      </c>
      <c r="E13989" t="s">
        <v>3982</v>
      </c>
    </row>
    <row r="13990" spans="1:5" x14ac:dyDescent="0.2">
      <c r="A13990" t="s">
        <v>7511</v>
      </c>
      <c r="B13990" t="s">
        <v>7512</v>
      </c>
      <c r="C13990" s="2">
        <v>44046.071527777778</v>
      </c>
      <c r="D13990" s="2">
        <v>44046.1</v>
      </c>
      <c r="E13990" t="s">
        <v>7022</v>
      </c>
    </row>
    <row r="13991" spans="1:5" x14ac:dyDescent="0.2">
      <c r="A13991" t="s">
        <v>7511</v>
      </c>
      <c r="B13991" t="s">
        <v>7512</v>
      </c>
      <c r="C13991" s="2">
        <v>44046.071527777778</v>
      </c>
      <c r="D13991" s="2">
        <v>44046.1</v>
      </c>
      <c r="E13991" t="s">
        <v>3983</v>
      </c>
    </row>
    <row r="13992" spans="1:5" x14ac:dyDescent="0.2">
      <c r="A13992" t="s">
        <v>7511</v>
      </c>
      <c r="B13992" t="s">
        <v>7512</v>
      </c>
      <c r="C13992" s="2">
        <v>44046.071527777778</v>
      </c>
      <c r="D13992" s="2">
        <v>44046.1</v>
      </c>
      <c r="E13992" t="s">
        <v>7023</v>
      </c>
    </row>
    <row r="13993" spans="1:5" x14ac:dyDescent="0.2">
      <c r="A13993" t="s">
        <v>7511</v>
      </c>
      <c r="B13993" t="s">
        <v>7512</v>
      </c>
      <c r="C13993" s="2">
        <v>44046.071527777778</v>
      </c>
      <c r="D13993" s="2">
        <v>44046.1</v>
      </c>
      <c r="E13993" t="s">
        <v>3985</v>
      </c>
    </row>
    <row r="13994" spans="1:5" x14ac:dyDescent="0.2">
      <c r="A13994" t="s">
        <v>7511</v>
      </c>
      <c r="B13994" t="s">
        <v>7512</v>
      </c>
      <c r="C13994" s="2">
        <v>44046.071527777778</v>
      </c>
      <c r="D13994" s="2">
        <v>44046.1</v>
      </c>
      <c r="E13994" t="s">
        <v>3986</v>
      </c>
    </row>
    <row r="13995" spans="1:5" x14ac:dyDescent="0.2">
      <c r="A13995" t="s">
        <v>7511</v>
      </c>
      <c r="B13995" t="s">
        <v>7512</v>
      </c>
      <c r="C13995" s="2">
        <v>44046.071527777778</v>
      </c>
      <c r="D13995" s="2">
        <v>44046.1</v>
      </c>
      <c r="E13995" t="s">
        <v>7024</v>
      </c>
    </row>
    <row r="13996" spans="1:5" x14ac:dyDescent="0.2">
      <c r="A13996" t="s">
        <v>7511</v>
      </c>
      <c r="B13996" t="s">
        <v>7512</v>
      </c>
      <c r="C13996" s="2">
        <v>44046.071527777778</v>
      </c>
      <c r="D13996" s="2">
        <v>44046.1</v>
      </c>
      <c r="E13996" t="s">
        <v>3987</v>
      </c>
    </row>
    <row r="13997" spans="1:5" x14ac:dyDescent="0.2">
      <c r="A13997" t="s">
        <v>7511</v>
      </c>
      <c r="B13997" t="s">
        <v>7512</v>
      </c>
      <c r="C13997" s="2">
        <v>44046.071527777778</v>
      </c>
      <c r="D13997" s="2">
        <v>44046.1</v>
      </c>
      <c r="E13997" t="s">
        <v>3989</v>
      </c>
    </row>
    <row r="13998" spans="1:5" x14ac:dyDescent="0.2">
      <c r="A13998" t="s">
        <v>7511</v>
      </c>
      <c r="B13998" t="s">
        <v>7512</v>
      </c>
      <c r="C13998" s="2">
        <v>44046.071527777778</v>
      </c>
      <c r="D13998" s="2">
        <v>44046.1</v>
      </c>
      <c r="E13998" t="s">
        <v>3992</v>
      </c>
    </row>
    <row r="13999" spans="1:5" x14ac:dyDescent="0.2">
      <c r="A13999" t="s">
        <v>7511</v>
      </c>
      <c r="B13999" t="s">
        <v>7512</v>
      </c>
      <c r="C13999" s="2">
        <v>44046.071527777778</v>
      </c>
      <c r="D13999" s="2">
        <v>44046.1</v>
      </c>
      <c r="E13999" t="s">
        <v>8521</v>
      </c>
    </row>
    <row r="14000" spans="1:5" x14ac:dyDescent="0.2">
      <c r="A14000" t="s">
        <v>7511</v>
      </c>
      <c r="B14000" t="s">
        <v>7512</v>
      </c>
      <c r="C14000" s="2">
        <v>44046.071527777778</v>
      </c>
      <c r="D14000" s="2">
        <v>44046.1</v>
      </c>
      <c r="E14000" t="s">
        <v>7026</v>
      </c>
    </row>
    <row r="14001" spans="1:5" x14ac:dyDescent="0.2">
      <c r="A14001" t="s">
        <v>7511</v>
      </c>
      <c r="B14001" t="s">
        <v>7512</v>
      </c>
      <c r="C14001" s="2">
        <v>44046.071527777778</v>
      </c>
      <c r="D14001" s="2">
        <v>44046.1</v>
      </c>
      <c r="E14001" t="s">
        <v>7028</v>
      </c>
    </row>
    <row r="14002" spans="1:5" x14ac:dyDescent="0.2">
      <c r="A14002" t="s">
        <v>7511</v>
      </c>
      <c r="B14002" t="s">
        <v>7512</v>
      </c>
      <c r="C14002" s="2">
        <v>44046.071527777778</v>
      </c>
      <c r="D14002" s="2">
        <v>44046.1</v>
      </c>
      <c r="E14002" t="s">
        <v>7029</v>
      </c>
    </row>
    <row r="14003" spans="1:5" x14ac:dyDescent="0.2">
      <c r="A14003" t="s">
        <v>7511</v>
      </c>
      <c r="B14003" t="s">
        <v>7512</v>
      </c>
      <c r="C14003" s="2">
        <v>44046.071527777778</v>
      </c>
      <c r="D14003" s="2">
        <v>44046.1</v>
      </c>
      <c r="E14003" t="s">
        <v>8522</v>
      </c>
    </row>
    <row r="14004" spans="1:5" x14ac:dyDescent="0.2">
      <c r="A14004" t="s">
        <v>7511</v>
      </c>
      <c r="B14004" t="s">
        <v>7512</v>
      </c>
      <c r="C14004" s="2">
        <v>44046.071527777778</v>
      </c>
      <c r="D14004" s="2">
        <v>44046.1</v>
      </c>
      <c r="E14004" t="s">
        <v>3999</v>
      </c>
    </row>
    <row r="14005" spans="1:5" x14ac:dyDescent="0.2">
      <c r="A14005" t="s">
        <v>7511</v>
      </c>
      <c r="B14005" t="s">
        <v>7512</v>
      </c>
      <c r="C14005" s="2">
        <v>44046.071527777778</v>
      </c>
      <c r="D14005" s="2">
        <v>44046.1</v>
      </c>
      <c r="E14005" t="s">
        <v>4000</v>
      </c>
    </row>
    <row r="14006" spans="1:5" x14ac:dyDescent="0.2">
      <c r="A14006" t="s">
        <v>7511</v>
      </c>
      <c r="B14006" t="s">
        <v>7512</v>
      </c>
      <c r="C14006" s="2">
        <v>44046.071527777778</v>
      </c>
      <c r="D14006" s="2">
        <v>44046.1</v>
      </c>
      <c r="E14006" t="s">
        <v>4003</v>
      </c>
    </row>
    <row r="14007" spans="1:5" x14ac:dyDescent="0.2">
      <c r="A14007" t="s">
        <v>7511</v>
      </c>
      <c r="B14007" t="s">
        <v>7512</v>
      </c>
      <c r="C14007" s="2">
        <v>44046.071527777778</v>
      </c>
      <c r="D14007" s="2">
        <v>44046.1</v>
      </c>
      <c r="E14007" t="s">
        <v>7031</v>
      </c>
    </row>
    <row r="14008" spans="1:5" x14ac:dyDescent="0.2">
      <c r="A14008" t="s">
        <v>7511</v>
      </c>
      <c r="B14008" t="s">
        <v>7512</v>
      </c>
      <c r="C14008" s="2">
        <v>44046.071527777778</v>
      </c>
      <c r="D14008" s="2">
        <v>44046.1</v>
      </c>
      <c r="E14008" t="s">
        <v>7032</v>
      </c>
    </row>
    <row r="14009" spans="1:5" x14ac:dyDescent="0.2">
      <c r="A14009" t="s">
        <v>7511</v>
      </c>
      <c r="B14009" t="s">
        <v>7512</v>
      </c>
      <c r="C14009" s="2">
        <v>44046.071527777778</v>
      </c>
      <c r="D14009" s="2">
        <v>44046.1</v>
      </c>
      <c r="E14009" t="s">
        <v>8523</v>
      </c>
    </row>
    <row r="14010" spans="1:5" x14ac:dyDescent="0.2">
      <c r="A14010" t="s">
        <v>7511</v>
      </c>
      <c r="B14010" t="s">
        <v>7512</v>
      </c>
      <c r="C14010" s="2">
        <v>44046.071527777778</v>
      </c>
      <c r="D14010" s="2">
        <v>44046.1</v>
      </c>
      <c r="E14010" t="s">
        <v>4005</v>
      </c>
    </row>
    <row r="14011" spans="1:5" x14ac:dyDescent="0.2">
      <c r="A14011" t="s">
        <v>7511</v>
      </c>
      <c r="B14011" t="s">
        <v>7512</v>
      </c>
      <c r="C14011" s="2">
        <v>44046.071527777778</v>
      </c>
      <c r="D14011" s="2">
        <v>44046.1</v>
      </c>
      <c r="E14011" t="s">
        <v>8524</v>
      </c>
    </row>
    <row r="14012" spans="1:5" x14ac:dyDescent="0.2">
      <c r="A14012" t="s">
        <v>7511</v>
      </c>
      <c r="B14012" t="s">
        <v>7512</v>
      </c>
      <c r="C14012" s="2">
        <v>44046.071527777778</v>
      </c>
      <c r="D14012" s="2">
        <v>44046.1</v>
      </c>
      <c r="E14012" t="s">
        <v>8525</v>
      </c>
    </row>
    <row r="14013" spans="1:5" x14ac:dyDescent="0.2">
      <c r="A14013" t="s">
        <v>7511</v>
      </c>
      <c r="B14013" t="s">
        <v>7512</v>
      </c>
      <c r="C14013" s="2">
        <v>44046.071527777778</v>
      </c>
      <c r="D14013" s="2">
        <v>44046.1</v>
      </c>
      <c r="E14013" t="s">
        <v>8526</v>
      </c>
    </row>
    <row r="14014" spans="1:5" x14ac:dyDescent="0.2">
      <c r="A14014" t="s">
        <v>7511</v>
      </c>
      <c r="B14014" t="s">
        <v>7512</v>
      </c>
      <c r="C14014" s="2">
        <v>44046.071527777778</v>
      </c>
      <c r="D14014" s="2">
        <v>44046.1</v>
      </c>
      <c r="E14014" t="s">
        <v>4011</v>
      </c>
    </row>
    <row r="14015" spans="1:5" x14ac:dyDescent="0.2">
      <c r="A14015" t="s">
        <v>7511</v>
      </c>
      <c r="B14015" t="s">
        <v>7512</v>
      </c>
      <c r="C14015" s="2">
        <v>44046.071527777778</v>
      </c>
      <c r="D14015" s="2">
        <v>44046.1</v>
      </c>
      <c r="E14015" t="s">
        <v>4012</v>
      </c>
    </row>
    <row r="14016" spans="1:5" x14ac:dyDescent="0.2">
      <c r="A14016" t="s">
        <v>7511</v>
      </c>
      <c r="B14016" t="s">
        <v>7512</v>
      </c>
      <c r="C14016" s="2">
        <v>44046.071527777778</v>
      </c>
      <c r="D14016" s="2">
        <v>44046.1</v>
      </c>
      <c r="E14016" t="s">
        <v>7037</v>
      </c>
    </row>
    <row r="14017" spans="1:5" x14ac:dyDescent="0.2">
      <c r="A14017" t="s">
        <v>7511</v>
      </c>
      <c r="B14017" t="s">
        <v>7512</v>
      </c>
      <c r="C14017" s="2">
        <v>44046.071527777778</v>
      </c>
      <c r="D14017" s="2">
        <v>44046.1</v>
      </c>
      <c r="E14017" t="s">
        <v>4013</v>
      </c>
    </row>
    <row r="14018" spans="1:5" x14ac:dyDescent="0.2">
      <c r="A14018" t="s">
        <v>7511</v>
      </c>
      <c r="B14018" t="s">
        <v>7512</v>
      </c>
      <c r="C14018" s="2">
        <v>44046.071527777778</v>
      </c>
      <c r="D14018" s="2">
        <v>44046.1</v>
      </c>
      <c r="E14018" t="s">
        <v>7038</v>
      </c>
    </row>
    <row r="14019" spans="1:5" x14ac:dyDescent="0.2">
      <c r="A14019" t="s">
        <v>7511</v>
      </c>
      <c r="B14019" t="s">
        <v>7512</v>
      </c>
      <c r="C14019" s="2">
        <v>44046.071527777778</v>
      </c>
      <c r="D14019" s="2">
        <v>44046.1</v>
      </c>
      <c r="E14019" t="s">
        <v>7039</v>
      </c>
    </row>
    <row r="14020" spans="1:5" x14ac:dyDescent="0.2">
      <c r="A14020" t="s">
        <v>7511</v>
      </c>
      <c r="B14020" t="s">
        <v>7512</v>
      </c>
      <c r="C14020" s="2">
        <v>44046.071527777778</v>
      </c>
      <c r="D14020" s="2">
        <v>44046.1</v>
      </c>
      <c r="E14020" t="s">
        <v>4014</v>
      </c>
    </row>
    <row r="14021" spans="1:5" x14ac:dyDescent="0.2">
      <c r="A14021" t="s">
        <v>7511</v>
      </c>
      <c r="B14021" t="s">
        <v>7512</v>
      </c>
      <c r="C14021" s="2">
        <v>44046.071527777778</v>
      </c>
      <c r="D14021" s="2">
        <v>44046.1</v>
      </c>
      <c r="E14021" t="s">
        <v>8527</v>
      </c>
    </row>
    <row r="14022" spans="1:5" x14ac:dyDescent="0.2">
      <c r="A14022" t="s">
        <v>7511</v>
      </c>
      <c r="B14022" t="s">
        <v>7512</v>
      </c>
      <c r="C14022" s="2">
        <v>44046.071527777778</v>
      </c>
      <c r="D14022" s="2">
        <v>44046.1</v>
      </c>
      <c r="E14022" t="s">
        <v>8528</v>
      </c>
    </row>
    <row r="14023" spans="1:5" x14ac:dyDescent="0.2">
      <c r="A14023" t="s">
        <v>7511</v>
      </c>
      <c r="B14023" t="s">
        <v>7512</v>
      </c>
      <c r="C14023" s="2">
        <v>44046.071527777778</v>
      </c>
      <c r="D14023" s="2">
        <v>44046.1</v>
      </c>
      <c r="E14023" t="s">
        <v>4017</v>
      </c>
    </row>
    <row r="14024" spans="1:5" x14ac:dyDescent="0.2">
      <c r="A14024" t="s">
        <v>7511</v>
      </c>
      <c r="B14024" t="s">
        <v>7512</v>
      </c>
      <c r="C14024" s="2">
        <v>44046.071527777778</v>
      </c>
      <c r="D14024" s="2">
        <v>44046.1</v>
      </c>
      <c r="E14024" t="s">
        <v>4019</v>
      </c>
    </row>
    <row r="14025" spans="1:5" x14ac:dyDescent="0.2">
      <c r="A14025" t="s">
        <v>7511</v>
      </c>
      <c r="B14025" t="s">
        <v>7512</v>
      </c>
      <c r="C14025" s="2">
        <v>44046.071527777778</v>
      </c>
      <c r="D14025" s="2">
        <v>44046.1</v>
      </c>
      <c r="E14025" t="s">
        <v>7042</v>
      </c>
    </row>
    <row r="14026" spans="1:5" x14ac:dyDescent="0.2">
      <c r="A14026" t="s">
        <v>7511</v>
      </c>
      <c r="B14026" t="s">
        <v>7512</v>
      </c>
      <c r="C14026" s="2">
        <v>44046.071527777778</v>
      </c>
      <c r="D14026" s="2">
        <v>44046.1</v>
      </c>
      <c r="E14026" t="s">
        <v>4020</v>
      </c>
    </row>
    <row r="14027" spans="1:5" x14ac:dyDescent="0.2">
      <c r="A14027" t="s">
        <v>7511</v>
      </c>
      <c r="B14027" t="s">
        <v>7512</v>
      </c>
      <c r="C14027" s="2">
        <v>44046.071527777778</v>
      </c>
      <c r="D14027" s="2">
        <v>44046.1</v>
      </c>
      <c r="E14027" t="s">
        <v>4021</v>
      </c>
    </row>
    <row r="14028" spans="1:5" x14ac:dyDescent="0.2">
      <c r="A14028" t="s">
        <v>7511</v>
      </c>
      <c r="B14028" t="s">
        <v>7512</v>
      </c>
      <c r="C14028" s="2">
        <v>44046.071527777778</v>
      </c>
      <c r="D14028" s="2">
        <v>44046.1</v>
      </c>
      <c r="E14028" t="s">
        <v>7044</v>
      </c>
    </row>
    <row r="14029" spans="1:5" x14ac:dyDescent="0.2">
      <c r="A14029" t="s">
        <v>7511</v>
      </c>
      <c r="B14029" t="s">
        <v>7512</v>
      </c>
      <c r="C14029" s="2">
        <v>44046.071527777778</v>
      </c>
      <c r="D14029" s="2">
        <v>44046.1</v>
      </c>
      <c r="E14029" t="s">
        <v>7045</v>
      </c>
    </row>
    <row r="14030" spans="1:5" x14ac:dyDescent="0.2">
      <c r="A14030" t="s">
        <v>7511</v>
      </c>
      <c r="B14030" t="s">
        <v>7512</v>
      </c>
      <c r="C14030" s="2">
        <v>44046.071527777778</v>
      </c>
      <c r="D14030" s="2">
        <v>44046.1</v>
      </c>
      <c r="E14030" t="s">
        <v>8529</v>
      </c>
    </row>
    <row r="14031" spans="1:5" x14ac:dyDescent="0.2">
      <c r="A14031" t="s">
        <v>7511</v>
      </c>
      <c r="B14031" t="s">
        <v>7512</v>
      </c>
      <c r="C14031" s="2">
        <v>44046.071527777778</v>
      </c>
      <c r="D14031" s="2">
        <v>44046.1</v>
      </c>
      <c r="E14031" t="s">
        <v>7046</v>
      </c>
    </row>
    <row r="14032" spans="1:5" x14ac:dyDescent="0.2">
      <c r="A14032" t="s">
        <v>7511</v>
      </c>
      <c r="B14032" t="s">
        <v>7512</v>
      </c>
      <c r="C14032" s="2">
        <v>44046.071527777778</v>
      </c>
      <c r="D14032" s="2">
        <v>44046.1</v>
      </c>
      <c r="E14032" t="s">
        <v>4025</v>
      </c>
    </row>
    <row r="14033" spans="1:5" x14ac:dyDescent="0.2">
      <c r="A14033" t="s">
        <v>7511</v>
      </c>
      <c r="B14033" t="s">
        <v>7512</v>
      </c>
      <c r="C14033" s="2">
        <v>44046.071527777778</v>
      </c>
      <c r="D14033" s="2">
        <v>44046.1</v>
      </c>
      <c r="E14033" t="s">
        <v>8530</v>
      </c>
    </row>
    <row r="14034" spans="1:5" x14ac:dyDescent="0.2">
      <c r="A14034" t="s">
        <v>7511</v>
      </c>
      <c r="B14034" t="s">
        <v>7512</v>
      </c>
      <c r="C14034" s="2">
        <v>44046.071527777778</v>
      </c>
      <c r="D14034" s="2">
        <v>44046.1</v>
      </c>
      <c r="E14034" t="s">
        <v>7049</v>
      </c>
    </row>
    <row r="14035" spans="1:5" x14ac:dyDescent="0.2">
      <c r="A14035" t="s">
        <v>7511</v>
      </c>
      <c r="B14035" t="s">
        <v>7512</v>
      </c>
      <c r="C14035" s="2">
        <v>44046.071527777778</v>
      </c>
      <c r="D14035" s="2">
        <v>44046.1</v>
      </c>
      <c r="E14035" t="s">
        <v>4026</v>
      </c>
    </row>
    <row r="14036" spans="1:5" x14ac:dyDescent="0.2">
      <c r="A14036" t="s">
        <v>7511</v>
      </c>
      <c r="B14036" t="s">
        <v>7512</v>
      </c>
      <c r="C14036" s="2">
        <v>44046.071527777778</v>
      </c>
      <c r="D14036" s="2">
        <v>44046.1</v>
      </c>
      <c r="E14036" t="s">
        <v>8531</v>
      </c>
    </row>
    <row r="14037" spans="1:5" x14ac:dyDescent="0.2">
      <c r="A14037" t="s">
        <v>7511</v>
      </c>
      <c r="B14037" t="s">
        <v>7512</v>
      </c>
      <c r="C14037" s="2">
        <v>44046.071527777778</v>
      </c>
      <c r="D14037" s="2">
        <v>44046.1</v>
      </c>
      <c r="E14037" t="s">
        <v>8532</v>
      </c>
    </row>
    <row r="14038" spans="1:5" x14ac:dyDescent="0.2">
      <c r="A14038" t="s">
        <v>7511</v>
      </c>
      <c r="B14038" t="s">
        <v>7512</v>
      </c>
      <c r="C14038" s="2">
        <v>44046.071527777778</v>
      </c>
      <c r="D14038" s="2">
        <v>44046.1</v>
      </c>
      <c r="E14038" t="s">
        <v>8533</v>
      </c>
    </row>
    <row r="14039" spans="1:5" x14ac:dyDescent="0.2">
      <c r="A14039" t="s">
        <v>7511</v>
      </c>
      <c r="B14039" t="s">
        <v>7512</v>
      </c>
      <c r="C14039" s="2">
        <v>44046.071527777778</v>
      </c>
      <c r="D14039" s="2">
        <v>44046.1</v>
      </c>
      <c r="E14039" t="s">
        <v>7051</v>
      </c>
    </row>
    <row r="14040" spans="1:5" x14ac:dyDescent="0.2">
      <c r="A14040" t="s">
        <v>7511</v>
      </c>
      <c r="B14040" t="s">
        <v>7512</v>
      </c>
      <c r="C14040" s="2">
        <v>44046.071527777778</v>
      </c>
      <c r="D14040" s="2">
        <v>44046.1</v>
      </c>
      <c r="E14040" t="s">
        <v>4032</v>
      </c>
    </row>
    <row r="14041" spans="1:5" x14ac:dyDescent="0.2">
      <c r="A14041" t="s">
        <v>7511</v>
      </c>
      <c r="B14041" t="s">
        <v>7512</v>
      </c>
      <c r="C14041" s="2">
        <v>44046.071527777778</v>
      </c>
      <c r="D14041" s="2">
        <v>44046.1</v>
      </c>
      <c r="E14041" t="s">
        <v>4033</v>
      </c>
    </row>
    <row r="14042" spans="1:5" x14ac:dyDescent="0.2">
      <c r="A14042" t="s">
        <v>7511</v>
      </c>
      <c r="B14042" t="s">
        <v>7512</v>
      </c>
      <c r="C14042" s="2">
        <v>44046.071527777778</v>
      </c>
      <c r="D14042" s="2">
        <v>44046.1</v>
      </c>
      <c r="E14042" t="s">
        <v>4035</v>
      </c>
    </row>
    <row r="14043" spans="1:5" x14ac:dyDescent="0.2">
      <c r="A14043" t="s">
        <v>7511</v>
      </c>
      <c r="B14043" t="s">
        <v>7512</v>
      </c>
      <c r="C14043" s="2">
        <v>44046.071527777778</v>
      </c>
      <c r="D14043" s="2">
        <v>44046.1</v>
      </c>
      <c r="E14043" t="s">
        <v>7052</v>
      </c>
    </row>
    <row r="14044" spans="1:5" x14ac:dyDescent="0.2">
      <c r="A14044" t="s">
        <v>7511</v>
      </c>
      <c r="B14044" t="s">
        <v>7512</v>
      </c>
      <c r="C14044" s="2">
        <v>44046.071527777778</v>
      </c>
      <c r="D14044" s="2">
        <v>44046.1</v>
      </c>
      <c r="E14044" t="s">
        <v>4036</v>
      </c>
    </row>
    <row r="14045" spans="1:5" x14ac:dyDescent="0.2">
      <c r="A14045" t="s">
        <v>7511</v>
      </c>
      <c r="B14045" t="s">
        <v>7512</v>
      </c>
      <c r="C14045" s="2">
        <v>44046.071527777778</v>
      </c>
      <c r="D14045" s="2">
        <v>44046.1</v>
      </c>
      <c r="E14045" t="s">
        <v>4037</v>
      </c>
    </row>
    <row r="14046" spans="1:5" x14ac:dyDescent="0.2">
      <c r="A14046" t="s">
        <v>7511</v>
      </c>
      <c r="B14046" t="s">
        <v>7512</v>
      </c>
      <c r="C14046" s="2">
        <v>44046.071527777778</v>
      </c>
      <c r="D14046" s="2">
        <v>44046.1</v>
      </c>
      <c r="E14046" t="s">
        <v>4039</v>
      </c>
    </row>
    <row r="14047" spans="1:5" x14ac:dyDescent="0.2">
      <c r="A14047" t="s">
        <v>7511</v>
      </c>
      <c r="B14047" t="s">
        <v>7512</v>
      </c>
      <c r="C14047" s="2">
        <v>44046.071527777778</v>
      </c>
      <c r="D14047" s="2">
        <v>44046.1</v>
      </c>
      <c r="E14047" t="s">
        <v>8534</v>
      </c>
    </row>
    <row r="14048" spans="1:5" x14ac:dyDescent="0.2">
      <c r="A14048" t="s">
        <v>7511</v>
      </c>
      <c r="B14048" t="s">
        <v>7512</v>
      </c>
      <c r="C14048" s="2">
        <v>44046.071527777778</v>
      </c>
      <c r="D14048" s="2">
        <v>44046.1</v>
      </c>
      <c r="E14048" t="s">
        <v>4040</v>
      </c>
    </row>
    <row r="14049" spans="1:5" x14ac:dyDescent="0.2">
      <c r="A14049" t="s">
        <v>7511</v>
      </c>
      <c r="B14049" t="s">
        <v>7512</v>
      </c>
      <c r="C14049" s="2">
        <v>44046.071527777778</v>
      </c>
      <c r="D14049" s="2">
        <v>44046.1</v>
      </c>
      <c r="E14049" t="s">
        <v>8535</v>
      </c>
    </row>
    <row r="14050" spans="1:5" x14ac:dyDescent="0.2">
      <c r="A14050" t="s">
        <v>7511</v>
      </c>
      <c r="B14050" t="s">
        <v>7512</v>
      </c>
      <c r="C14050" s="2">
        <v>44046.071527777778</v>
      </c>
      <c r="D14050" s="2">
        <v>44046.1</v>
      </c>
      <c r="E14050" t="s">
        <v>7055</v>
      </c>
    </row>
    <row r="14051" spans="1:5" x14ac:dyDescent="0.2">
      <c r="A14051" t="s">
        <v>7511</v>
      </c>
      <c r="B14051" t="s">
        <v>7512</v>
      </c>
      <c r="C14051" s="2">
        <v>44046.071527777778</v>
      </c>
      <c r="D14051" s="2">
        <v>44046.1</v>
      </c>
      <c r="E14051" t="s">
        <v>4043</v>
      </c>
    </row>
    <row r="14052" spans="1:5" x14ac:dyDescent="0.2">
      <c r="A14052" t="s">
        <v>7511</v>
      </c>
      <c r="B14052" t="s">
        <v>7512</v>
      </c>
      <c r="C14052" s="2">
        <v>44046.071527777778</v>
      </c>
      <c r="D14052" s="2">
        <v>44046.1</v>
      </c>
      <c r="E14052" t="s">
        <v>7057</v>
      </c>
    </row>
    <row r="14053" spans="1:5" x14ac:dyDescent="0.2">
      <c r="A14053" t="s">
        <v>7511</v>
      </c>
      <c r="B14053" t="s">
        <v>7512</v>
      </c>
      <c r="C14053" s="2">
        <v>44046.071527777778</v>
      </c>
      <c r="D14053" s="2">
        <v>44046.1</v>
      </c>
      <c r="E14053" t="s">
        <v>7059</v>
      </c>
    </row>
    <row r="14054" spans="1:5" x14ac:dyDescent="0.2">
      <c r="A14054" t="s">
        <v>7511</v>
      </c>
      <c r="B14054" t="s">
        <v>7512</v>
      </c>
      <c r="C14054" s="2">
        <v>44046.071527777778</v>
      </c>
      <c r="D14054" s="2">
        <v>44046.1</v>
      </c>
      <c r="E14054" t="s">
        <v>8536</v>
      </c>
    </row>
    <row r="14055" spans="1:5" x14ac:dyDescent="0.2">
      <c r="A14055" t="s">
        <v>7511</v>
      </c>
      <c r="B14055" t="s">
        <v>7512</v>
      </c>
      <c r="C14055" s="2">
        <v>44046.071527777778</v>
      </c>
      <c r="D14055" s="2">
        <v>44046.1</v>
      </c>
      <c r="E14055" t="s">
        <v>7062</v>
      </c>
    </row>
    <row r="14056" spans="1:5" x14ac:dyDescent="0.2">
      <c r="A14056" t="s">
        <v>7511</v>
      </c>
      <c r="B14056" t="s">
        <v>7512</v>
      </c>
      <c r="C14056" s="2">
        <v>44046.071527777778</v>
      </c>
      <c r="D14056" s="2">
        <v>44046.1</v>
      </c>
      <c r="E14056" t="s">
        <v>4045</v>
      </c>
    </row>
    <row r="14057" spans="1:5" x14ac:dyDescent="0.2">
      <c r="A14057" t="s">
        <v>7511</v>
      </c>
      <c r="B14057" t="s">
        <v>7512</v>
      </c>
      <c r="C14057" s="2">
        <v>44046.071527777778</v>
      </c>
      <c r="D14057" s="2">
        <v>44046.1</v>
      </c>
      <c r="E14057" t="s">
        <v>4046</v>
      </c>
    </row>
    <row r="14058" spans="1:5" x14ac:dyDescent="0.2">
      <c r="A14058" t="s">
        <v>7511</v>
      </c>
      <c r="B14058" t="s">
        <v>7512</v>
      </c>
      <c r="C14058" s="2">
        <v>44046.071527777778</v>
      </c>
      <c r="D14058" s="2">
        <v>44046.1</v>
      </c>
      <c r="E14058" t="s">
        <v>4047</v>
      </c>
    </row>
    <row r="14059" spans="1:5" x14ac:dyDescent="0.2">
      <c r="A14059" t="s">
        <v>7511</v>
      </c>
      <c r="B14059" t="s">
        <v>7512</v>
      </c>
      <c r="C14059" s="2">
        <v>44046.071527777778</v>
      </c>
      <c r="D14059" s="2">
        <v>44046.1</v>
      </c>
      <c r="E14059" t="s">
        <v>4051</v>
      </c>
    </row>
    <row r="14060" spans="1:5" x14ac:dyDescent="0.2">
      <c r="A14060" t="s">
        <v>7511</v>
      </c>
      <c r="B14060" t="s">
        <v>7512</v>
      </c>
      <c r="C14060" s="2">
        <v>44046.071527777778</v>
      </c>
      <c r="D14060" s="2">
        <v>44046.1</v>
      </c>
      <c r="E14060" t="s">
        <v>8537</v>
      </c>
    </row>
    <row r="14061" spans="1:5" x14ac:dyDescent="0.2">
      <c r="A14061" t="s">
        <v>7511</v>
      </c>
      <c r="B14061" t="s">
        <v>7512</v>
      </c>
      <c r="C14061" s="2">
        <v>44046.071527777778</v>
      </c>
      <c r="D14061" s="2">
        <v>44046.1</v>
      </c>
      <c r="E14061" t="s">
        <v>4054</v>
      </c>
    </row>
    <row r="14062" spans="1:5" x14ac:dyDescent="0.2">
      <c r="A14062" t="s">
        <v>7511</v>
      </c>
      <c r="B14062" t="s">
        <v>7512</v>
      </c>
      <c r="C14062" s="2">
        <v>44046.071527777778</v>
      </c>
      <c r="D14062" s="2">
        <v>44046.1</v>
      </c>
      <c r="E14062" t="s">
        <v>4056</v>
      </c>
    </row>
    <row r="14063" spans="1:5" x14ac:dyDescent="0.2">
      <c r="A14063" t="s">
        <v>7511</v>
      </c>
      <c r="B14063" t="s">
        <v>7512</v>
      </c>
      <c r="C14063" s="2">
        <v>44046.071527777778</v>
      </c>
      <c r="D14063" s="2">
        <v>44046.1</v>
      </c>
      <c r="E14063" t="s">
        <v>4057</v>
      </c>
    </row>
    <row r="14064" spans="1:5" x14ac:dyDescent="0.2">
      <c r="A14064" t="s">
        <v>7511</v>
      </c>
      <c r="B14064" t="s">
        <v>7512</v>
      </c>
      <c r="C14064" s="2">
        <v>44046.071527777778</v>
      </c>
      <c r="D14064" s="2">
        <v>44046.1</v>
      </c>
      <c r="E14064" t="s">
        <v>4060</v>
      </c>
    </row>
    <row r="14065" spans="1:5" x14ac:dyDescent="0.2">
      <c r="A14065" t="s">
        <v>7511</v>
      </c>
      <c r="B14065" t="s">
        <v>7512</v>
      </c>
      <c r="C14065" s="2">
        <v>44046.071527777778</v>
      </c>
      <c r="D14065" s="2">
        <v>44046.1</v>
      </c>
      <c r="E14065" t="s">
        <v>8538</v>
      </c>
    </row>
    <row r="14066" spans="1:5" x14ac:dyDescent="0.2">
      <c r="A14066" t="s">
        <v>7511</v>
      </c>
      <c r="B14066" t="s">
        <v>7512</v>
      </c>
      <c r="C14066" s="2">
        <v>44046.071527777778</v>
      </c>
      <c r="D14066" s="2">
        <v>44046.1</v>
      </c>
      <c r="E14066" t="s">
        <v>7064</v>
      </c>
    </row>
    <row r="14067" spans="1:5" x14ac:dyDescent="0.2">
      <c r="A14067" t="s">
        <v>7511</v>
      </c>
      <c r="B14067" t="s">
        <v>7512</v>
      </c>
      <c r="C14067" s="2">
        <v>44046.071527777778</v>
      </c>
      <c r="D14067" s="2">
        <v>44046.1</v>
      </c>
      <c r="E14067" t="s">
        <v>8539</v>
      </c>
    </row>
    <row r="14068" spans="1:5" x14ac:dyDescent="0.2">
      <c r="A14068" t="s">
        <v>7511</v>
      </c>
      <c r="B14068" t="s">
        <v>7512</v>
      </c>
      <c r="C14068" s="2">
        <v>44046.071527777778</v>
      </c>
      <c r="D14068" s="2">
        <v>44046.1</v>
      </c>
      <c r="E14068" t="s">
        <v>7065</v>
      </c>
    </row>
    <row r="14069" spans="1:5" x14ac:dyDescent="0.2">
      <c r="A14069" t="s">
        <v>7511</v>
      </c>
      <c r="B14069" t="s">
        <v>7512</v>
      </c>
      <c r="C14069" s="2">
        <v>44046.071527777778</v>
      </c>
      <c r="D14069" s="2">
        <v>44046.1</v>
      </c>
      <c r="E14069" t="s">
        <v>7066</v>
      </c>
    </row>
    <row r="14070" spans="1:5" x14ac:dyDescent="0.2">
      <c r="A14070" t="s">
        <v>7511</v>
      </c>
      <c r="B14070" t="s">
        <v>7512</v>
      </c>
      <c r="C14070" s="2">
        <v>44046.071527777778</v>
      </c>
      <c r="D14070" s="2">
        <v>44046.1</v>
      </c>
      <c r="E14070" t="s">
        <v>7068</v>
      </c>
    </row>
    <row r="14071" spans="1:5" x14ac:dyDescent="0.2">
      <c r="A14071" t="s">
        <v>7511</v>
      </c>
      <c r="B14071" t="s">
        <v>7512</v>
      </c>
      <c r="C14071" s="2">
        <v>44046.071527777778</v>
      </c>
      <c r="D14071" s="2">
        <v>44046.1</v>
      </c>
      <c r="E14071" t="s">
        <v>7069</v>
      </c>
    </row>
    <row r="14072" spans="1:5" x14ac:dyDescent="0.2">
      <c r="A14072" t="s">
        <v>7511</v>
      </c>
      <c r="B14072" t="s">
        <v>7512</v>
      </c>
      <c r="C14072" s="2">
        <v>44046.071527777778</v>
      </c>
      <c r="D14072" s="2">
        <v>44046.1</v>
      </c>
      <c r="E14072" t="s">
        <v>7070</v>
      </c>
    </row>
    <row r="14073" spans="1:5" x14ac:dyDescent="0.2">
      <c r="A14073" t="s">
        <v>7511</v>
      </c>
      <c r="B14073" t="s">
        <v>7512</v>
      </c>
      <c r="C14073" s="2">
        <v>44046.071527777778</v>
      </c>
      <c r="D14073" s="2">
        <v>44046.1</v>
      </c>
      <c r="E14073" t="s">
        <v>4067</v>
      </c>
    </row>
    <row r="14074" spans="1:5" x14ac:dyDescent="0.2">
      <c r="A14074" t="s">
        <v>7511</v>
      </c>
      <c r="B14074" t="s">
        <v>7512</v>
      </c>
      <c r="C14074" s="2">
        <v>44046.071527777778</v>
      </c>
      <c r="D14074" s="2">
        <v>44046.1</v>
      </c>
      <c r="E14074" t="s">
        <v>8540</v>
      </c>
    </row>
    <row r="14075" spans="1:5" x14ac:dyDescent="0.2">
      <c r="A14075" t="s">
        <v>7511</v>
      </c>
      <c r="B14075" t="s">
        <v>7512</v>
      </c>
      <c r="C14075" s="2">
        <v>44046.071527777778</v>
      </c>
      <c r="D14075" s="2">
        <v>44046.1</v>
      </c>
      <c r="E14075" t="s">
        <v>4071</v>
      </c>
    </row>
    <row r="14076" spans="1:5" x14ac:dyDescent="0.2">
      <c r="A14076" t="s">
        <v>7511</v>
      </c>
      <c r="B14076" t="s">
        <v>7512</v>
      </c>
      <c r="C14076" s="2">
        <v>44046.071527777778</v>
      </c>
      <c r="D14076" s="2">
        <v>44046.1</v>
      </c>
      <c r="E14076" t="s">
        <v>4074</v>
      </c>
    </row>
    <row r="14077" spans="1:5" x14ac:dyDescent="0.2">
      <c r="A14077" t="s">
        <v>7511</v>
      </c>
      <c r="B14077" t="s">
        <v>7512</v>
      </c>
      <c r="C14077" s="2">
        <v>44046.071527777778</v>
      </c>
      <c r="D14077" s="2">
        <v>44046.1</v>
      </c>
      <c r="E14077" t="s">
        <v>4076</v>
      </c>
    </row>
    <row r="14078" spans="1:5" x14ac:dyDescent="0.2">
      <c r="A14078" t="s">
        <v>7511</v>
      </c>
      <c r="B14078" t="s">
        <v>7512</v>
      </c>
      <c r="C14078" s="2">
        <v>44046.071527777778</v>
      </c>
      <c r="D14078" s="2">
        <v>44046.1</v>
      </c>
      <c r="E14078" t="s">
        <v>4078</v>
      </c>
    </row>
    <row r="14079" spans="1:5" x14ac:dyDescent="0.2">
      <c r="A14079" t="s">
        <v>7511</v>
      </c>
      <c r="B14079" t="s">
        <v>7512</v>
      </c>
      <c r="C14079" s="2">
        <v>44046.071527777778</v>
      </c>
      <c r="D14079" s="2">
        <v>44046.1</v>
      </c>
      <c r="E14079" t="s">
        <v>8541</v>
      </c>
    </row>
    <row r="14080" spans="1:5" x14ac:dyDescent="0.2">
      <c r="A14080" t="s">
        <v>7511</v>
      </c>
      <c r="B14080" t="s">
        <v>7512</v>
      </c>
      <c r="C14080" s="2">
        <v>44046.071527777778</v>
      </c>
      <c r="D14080" s="2">
        <v>44046.1</v>
      </c>
      <c r="E14080" t="s">
        <v>8542</v>
      </c>
    </row>
    <row r="14081" spans="1:5" x14ac:dyDescent="0.2">
      <c r="A14081" t="s">
        <v>7511</v>
      </c>
      <c r="B14081" t="s">
        <v>7512</v>
      </c>
      <c r="C14081" s="2">
        <v>44046.071527777778</v>
      </c>
      <c r="D14081" s="2">
        <v>44046.1</v>
      </c>
      <c r="E14081" t="s">
        <v>8543</v>
      </c>
    </row>
    <row r="14082" spans="1:5" x14ac:dyDescent="0.2">
      <c r="A14082" t="s">
        <v>7511</v>
      </c>
      <c r="B14082" t="s">
        <v>7512</v>
      </c>
      <c r="C14082" s="2">
        <v>44046.071527777778</v>
      </c>
      <c r="D14082" s="2">
        <v>44046.1</v>
      </c>
      <c r="E14082" t="s">
        <v>7076</v>
      </c>
    </row>
    <row r="14083" spans="1:5" x14ac:dyDescent="0.2">
      <c r="A14083" t="s">
        <v>7511</v>
      </c>
      <c r="B14083" t="s">
        <v>7512</v>
      </c>
      <c r="C14083" s="2">
        <v>44046.071527777778</v>
      </c>
      <c r="D14083" s="2">
        <v>44046.1</v>
      </c>
      <c r="E14083" t="s">
        <v>4081</v>
      </c>
    </row>
    <row r="14084" spans="1:5" x14ac:dyDescent="0.2">
      <c r="A14084" t="s">
        <v>7511</v>
      </c>
      <c r="B14084" t="s">
        <v>7512</v>
      </c>
      <c r="C14084" s="2">
        <v>44046.071527777778</v>
      </c>
      <c r="D14084" s="2">
        <v>44046.1</v>
      </c>
      <c r="E14084" t="s">
        <v>8544</v>
      </c>
    </row>
    <row r="14085" spans="1:5" x14ac:dyDescent="0.2">
      <c r="A14085" t="s">
        <v>7511</v>
      </c>
      <c r="B14085" t="s">
        <v>7512</v>
      </c>
      <c r="C14085" s="2">
        <v>44046.071527777778</v>
      </c>
      <c r="D14085" s="2">
        <v>44046.1</v>
      </c>
      <c r="E14085" t="s">
        <v>4085</v>
      </c>
    </row>
    <row r="14086" spans="1:5" x14ac:dyDescent="0.2">
      <c r="A14086" t="s">
        <v>7511</v>
      </c>
      <c r="B14086" t="s">
        <v>7512</v>
      </c>
      <c r="C14086" s="2">
        <v>44046.071527777778</v>
      </c>
      <c r="D14086" s="2">
        <v>44046.1</v>
      </c>
      <c r="E14086" t="s">
        <v>7078</v>
      </c>
    </row>
    <row r="14087" spans="1:5" x14ac:dyDescent="0.2">
      <c r="A14087" t="s">
        <v>7511</v>
      </c>
      <c r="B14087" t="s">
        <v>7512</v>
      </c>
      <c r="C14087" s="2">
        <v>44046.071527777778</v>
      </c>
      <c r="D14087" s="2">
        <v>44046.1</v>
      </c>
      <c r="E14087" t="s">
        <v>8545</v>
      </c>
    </row>
    <row r="14088" spans="1:5" x14ac:dyDescent="0.2">
      <c r="A14088" t="s">
        <v>7511</v>
      </c>
      <c r="B14088" t="s">
        <v>7512</v>
      </c>
      <c r="C14088" s="2">
        <v>44046.071527777778</v>
      </c>
      <c r="D14088" s="2">
        <v>44046.1</v>
      </c>
      <c r="E14088" t="s">
        <v>4087</v>
      </c>
    </row>
    <row r="14089" spans="1:5" x14ac:dyDescent="0.2">
      <c r="A14089" t="s">
        <v>7511</v>
      </c>
      <c r="B14089" t="s">
        <v>7512</v>
      </c>
      <c r="C14089" s="2">
        <v>44046.071527777778</v>
      </c>
      <c r="D14089" s="2">
        <v>44046.1</v>
      </c>
      <c r="E14089" t="s">
        <v>8546</v>
      </c>
    </row>
    <row r="14090" spans="1:5" x14ac:dyDescent="0.2">
      <c r="A14090" t="s">
        <v>7511</v>
      </c>
      <c r="B14090" t="s">
        <v>7512</v>
      </c>
      <c r="C14090" s="2">
        <v>44046.071527777778</v>
      </c>
      <c r="D14090" s="2">
        <v>44046.1</v>
      </c>
      <c r="E14090" t="s">
        <v>8547</v>
      </c>
    </row>
    <row r="14091" spans="1:5" x14ac:dyDescent="0.2">
      <c r="A14091" t="s">
        <v>7511</v>
      </c>
      <c r="B14091" t="s">
        <v>7512</v>
      </c>
      <c r="C14091" s="2">
        <v>44046.071527777778</v>
      </c>
      <c r="D14091" s="2">
        <v>44046.1</v>
      </c>
      <c r="E14091" t="s">
        <v>8548</v>
      </c>
    </row>
    <row r="14092" spans="1:5" x14ac:dyDescent="0.2">
      <c r="A14092" t="s">
        <v>7511</v>
      </c>
      <c r="B14092" t="s">
        <v>7512</v>
      </c>
      <c r="C14092" s="2">
        <v>44046.071527777778</v>
      </c>
      <c r="D14092" s="2">
        <v>44046.1</v>
      </c>
      <c r="E14092" t="s">
        <v>4090</v>
      </c>
    </row>
    <row r="14093" spans="1:5" x14ac:dyDescent="0.2">
      <c r="A14093" t="s">
        <v>7511</v>
      </c>
      <c r="B14093" t="s">
        <v>7512</v>
      </c>
      <c r="C14093" s="2">
        <v>44046.071527777778</v>
      </c>
      <c r="D14093" s="2">
        <v>44046.1</v>
      </c>
      <c r="E14093" t="s">
        <v>4091</v>
      </c>
    </row>
    <row r="14094" spans="1:5" x14ac:dyDescent="0.2">
      <c r="A14094" t="s">
        <v>7511</v>
      </c>
      <c r="B14094" t="s">
        <v>7512</v>
      </c>
      <c r="C14094" s="2">
        <v>44046.071527777778</v>
      </c>
      <c r="D14094" s="2">
        <v>44046.1</v>
      </c>
      <c r="E14094" t="s">
        <v>4092</v>
      </c>
    </row>
    <row r="14095" spans="1:5" x14ac:dyDescent="0.2">
      <c r="A14095" t="s">
        <v>7511</v>
      </c>
      <c r="B14095" t="s">
        <v>7512</v>
      </c>
      <c r="C14095" s="2">
        <v>44046.071527777778</v>
      </c>
      <c r="D14095" s="2">
        <v>44046.1</v>
      </c>
      <c r="E14095" t="s">
        <v>8549</v>
      </c>
    </row>
    <row r="14096" spans="1:5" x14ac:dyDescent="0.2">
      <c r="A14096" t="s">
        <v>7511</v>
      </c>
      <c r="B14096" t="s">
        <v>7512</v>
      </c>
      <c r="C14096" s="2">
        <v>44046.071527777778</v>
      </c>
      <c r="D14096" s="2">
        <v>44046.1</v>
      </c>
      <c r="E14096" t="s">
        <v>4094</v>
      </c>
    </row>
    <row r="14097" spans="1:5" x14ac:dyDescent="0.2">
      <c r="A14097" t="s">
        <v>7511</v>
      </c>
      <c r="B14097" t="s">
        <v>7512</v>
      </c>
      <c r="C14097" s="2">
        <v>44046.071527777778</v>
      </c>
      <c r="D14097" s="2">
        <v>44046.1</v>
      </c>
      <c r="E14097" t="s">
        <v>4095</v>
      </c>
    </row>
    <row r="14098" spans="1:5" x14ac:dyDescent="0.2">
      <c r="A14098" t="s">
        <v>7511</v>
      </c>
      <c r="B14098" t="s">
        <v>7512</v>
      </c>
      <c r="C14098" s="2">
        <v>44046.071527777778</v>
      </c>
      <c r="D14098" s="2">
        <v>44046.1</v>
      </c>
      <c r="E14098" t="s">
        <v>7080</v>
      </c>
    </row>
    <row r="14099" spans="1:5" x14ac:dyDescent="0.2">
      <c r="A14099" t="s">
        <v>7511</v>
      </c>
      <c r="B14099" t="s">
        <v>7512</v>
      </c>
      <c r="C14099" s="2">
        <v>44046.071527777778</v>
      </c>
      <c r="D14099" s="2">
        <v>44046.1</v>
      </c>
      <c r="E14099" t="s">
        <v>4098</v>
      </c>
    </row>
    <row r="14100" spans="1:5" x14ac:dyDescent="0.2">
      <c r="A14100" t="s">
        <v>7511</v>
      </c>
      <c r="B14100" t="s">
        <v>7512</v>
      </c>
      <c r="C14100" s="2">
        <v>44046.071527777778</v>
      </c>
      <c r="D14100" s="2">
        <v>44046.1</v>
      </c>
      <c r="E14100" t="s">
        <v>4100</v>
      </c>
    </row>
    <row r="14101" spans="1:5" x14ac:dyDescent="0.2">
      <c r="A14101" t="s">
        <v>7511</v>
      </c>
      <c r="B14101" t="s">
        <v>7512</v>
      </c>
      <c r="C14101" s="2">
        <v>44046.071527777778</v>
      </c>
      <c r="D14101" s="2">
        <v>44046.1</v>
      </c>
      <c r="E14101" t="s">
        <v>8550</v>
      </c>
    </row>
    <row r="14102" spans="1:5" x14ac:dyDescent="0.2">
      <c r="A14102" t="s">
        <v>7511</v>
      </c>
      <c r="B14102" t="s">
        <v>7512</v>
      </c>
      <c r="C14102" s="2">
        <v>44046.071527777778</v>
      </c>
      <c r="D14102" s="2">
        <v>44046.1</v>
      </c>
      <c r="E14102" t="s">
        <v>7084</v>
      </c>
    </row>
    <row r="14103" spans="1:5" x14ac:dyDescent="0.2">
      <c r="A14103" t="s">
        <v>7511</v>
      </c>
      <c r="B14103" t="s">
        <v>7512</v>
      </c>
      <c r="C14103" s="2">
        <v>44046.071527777778</v>
      </c>
      <c r="D14103" s="2">
        <v>44046.1</v>
      </c>
      <c r="E14103" t="s">
        <v>4104</v>
      </c>
    </row>
    <row r="14104" spans="1:5" x14ac:dyDescent="0.2">
      <c r="A14104" t="s">
        <v>7511</v>
      </c>
      <c r="B14104" t="s">
        <v>7512</v>
      </c>
      <c r="C14104" s="2">
        <v>44046.071527777778</v>
      </c>
      <c r="D14104" s="2">
        <v>44046.1</v>
      </c>
      <c r="E14104" t="s">
        <v>8551</v>
      </c>
    </row>
    <row r="14105" spans="1:5" x14ac:dyDescent="0.2">
      <c r="A14105" t="s">
        <v>7511</v>
      </c>
      <c r="B14105" t="s">
        <v>7512</v>
      </c>
      <c r="C14105" s="2">
        <v>44046.071527777778</v>
      </c>
      <c r="D14105" s="2">
        <v>44046.1</v>
      </c>
      <c r="E14105" t="s">
        <v>4107</v>
      </c>
    </row>
    <row r="14106" spans="1:5" x14ac:dyDescent="0.2">
      <c r="A14106" t="s">
        <v>7511</v>
      </c>
      <c r="B14106" t="s">
        <v>7512</v>
      </c>
      <c r="C14106" s="2">
        <v>44046.071527777778</v>
      </c>
      <c r="D14106" s="2">
        <v>44046.1</v>
      </c>
      <c r="E14106" t="s">
        <v>4108</v>
      </c>
    </row>
    <row r="14107" spans="1:5" x14ac:dyDescent="0.2">
      <c r="A14107" t="s">
        <v>7511</v>
      </c>
      <c r="B14107" t="s">
        <v>7512</v>
      </c>
      <c r="C14107" s="2">
        <v>44046.071527777778</v>
      </c>
      <c r="D14107" s="2">
        <v>44046.1</v>
      </c>
      <c r="E14107" t="s">
        <v>4110</v>
      </c>
    </row>
    <row r="14108" spans="1:5" x14ac:dyDescent="0.2">
      <c r="A14108" t="s">
        <v>7511</v>
      </c>
      <c r="B14108" t="s">
        <v>7512</v>
      </c>
      <c r="C14108" s="2">
        <v>44046.071527777778</v>
      </c>
      <c r="D14108" s="2">
        <v>44046.1</v>
      </c>
      <c r="E14108" t="s">
        <v>8552</v>
      </c>
    </row>
    <row r="14109" spans="1:5" x14ac:dyDescent="0.2">
      <c r="A14109" t="s">
        <v>7511</v>
      </c>
      <c r="B14109" t="s">
        <v>7512</v>
      </c>
      <c r="C14109" s="2">
        <v>44046.071527777778</v>
      </c>
      <c r="D14109" s="2">
        <v>44046.1</v>
      </c>
      <c r="E14109" t="s">
        <v>4112</v>
      </c>
    </row>
    <row r="14110" spans="1:5" x14ac:dyDescent="0.2">
      <c r="A14110" t="s">
        <v>7511</v>
      </c>
      <c r="B14110" t="s">
        <v>7512</v>
      </c>
      <c r="C14110" s="2">
        <v>44046.071527777778</v>
      </c>
      <c r="D14110" s="2">
        <v>44046.1</v>
      </c>
      <c r="E14110" t="s">
        <v>7085</v>
      </c>
    </row>
    <row r="14111" spans="1:5" x14ac:dyDescent="0.2">
      <c r="A14111" t="s">
        <v>7511</v>
      </c>
      <c r="B14111" t="s">
        <v>7512</v>
      </c>
      <c r="C14111" s="2">
        <v>44046.071527777778</v>
      </c>
      <c r="D14111" s="2">
        <v>44046.1</v>
      </c>
      <c r="E14111" t="s">
        <v>4116</v>
      </c>
    </row>
    <row r="14112" spans="1:5" x14ac:dyDescent="0.2">
      <c r="A14112" t="s">
        <v>7511</v>
      </c>
      <c r="B14112" t="s">
        <v>7512</v>
      </c>
      <c r="C14112" s="2">
        <v>44046.071527777778</v>
      </c>
      <c r="D14112" s="2">
        <v>44046.1</v>
      </c>
      <c r="E14112" t="s">
        <v>8553</v>
      </c>
    </row>
    <row r="14113" spans="1:5" x14ac:dyDescent="0.2">
      <c r="A14113" t="s">
        <v>7511</v>
      </c>
      <c r="B14113" t="s">
        <v>7512</v>
      </c>
      <c r="C14113" s="2">
        <v>44046.071527777778</v>
      </c>
      <c r="D14113" s="2">
        <v>44046.1</v>
      </c>
      <c r="E14113" t="s">
        <v>4119</v>
      </c>
    </row>
    <row r="14114" spans="1:5" x14ac:dyDescent="0.2">
      <c r="A14114" t="s">
        <v>7511</v>
      </c>
      <c r="B14114" t="s">
        <v>7512</v>
      </c>
      <c r="C14114" s="2">
        <v>44046.071527777778</v>
      </c>
      <c r="D14114" s="2">
        <v>44046.1</v>
      </c>
      <c r="E14114" t="s">
        <v>8554</v>
      </c>
    </row>
    <row r="14115" spans="1:5" x14ac:dyDescent="0.2">
      <c r="A14115" t="s">
        <v>7511</v>
      </c>
      <c r="B14115" t="s">
        <v>7512</v>
      </c>
      <c r="C14115" s="2">
        <v>44046.071527777778</v>
      </c>
      <c r="D14115" s="2">
        <v>44046.1</v>
      </c>
      <c r="E14115" t="s">
        <v>4120</v>
      </c>
    </row>
    <row r="14116" spans="1:5" x14ac:dyDescent="0.2">
      <c r="A14116" t="s">
        <v>7511</v>
      </c>
      <c r="B14116" t="s">
        <v>7512</v>
      </c>
      <c r="C14116" s="2">
        <v>44046.071527777778</v>
      </c>
      <c r="D14116" s="2">
        <v>44046.1</v>
      </c>
      <c r="E14116" t="s">
        <v>4122</v>
      </c>
    </row>
    <row r="14117" spans="1:5" x14ac:dyDescent="0.2">
      <c r="A14117" t="s">
        <v>7511</v>
      </c>
      <c r="B14117" t="s">
        <v>7512</v>
      </c>
      <c r="C14117" s="2">
        <v>44046.071527777778</v>
      </c>
      <c r="D14117" s="2">
        <v>44046.1</v>
      </c>
      <c r="E14117" t="s">
        <v>4123</v>
      </c>
    </row>
    <row r="14118" spans="1:5" x14ac:dyDescent="0.2">
      <c r="A14118" t="s">
        <v>7511</v>
      </c>
      <c r="B14118" t="s">
        <v>7512</v>
      </c>
      <c r="C14118" s="2">
        <v>44046.071527777778</v>
      </c>
      <c r="D14118" s="2">
        <v>44046.1</v>
      </c>
      <c r="E14118" t="s">
        <v>4124</v>
      </c>
    </row>
    <row r="14119" spans="1:5" x14ac:dyDescent="0.2">
      <c r="A14119" t="s">
        <v>7511</v>
      </c>
      <c r="B14119" t="s">
        <v>7512</v>
      </c>
      <c r="C14119" s="2">
        <v>44046.071527777778</v>
      </c>
      <c r="D14119" s="2">
        <v>44046.1</v>
      </c>
      <c r="E14119" t="s">
        <v>8555</v>
      </c>
    </row>
    <row r="14120" spans="1:5" x14ac:dyDescent="0.2">
      <c r="A14120" t="s">
        <v>7511</v>
      </c>
      <c r="B14120" t="s">
        <v>7512</v>
      </c>
      <c r="C14120" s="2">
        <v>44046.071527777778</v>
      </c>
      <c r="D14120" s="2">
        <v>44046.1</v>
      </c>
      <c r="E14120" t="s">
        <v>4125</v>
      </c>
    </row>
    <row r="14121" spans="1:5" x14ac:dyDescent="0.2">
      <c r="A14121" t="s">
        <v>7511</v>
      </c>
      <c r="B14121" t="s">
        <v>7512</v>
      </c>
      <c r="C14121" s="2">
        <v>44046.071527777778</v>
      </c>
      <c r="D14121" s="2">
        <v>44046.1</v>
      </c>
      <c r="E14121" t="s">
        <v>4127</v>
      </c>
    </row>
    <row r="14122" spans="1:5" x14ac:dyDescent="0.2">
      <c r="A14122" t="s">
        <v>7511</v>
      </c>
      <c r="B14122" t="s">
        <v>7512</v>
      </c>
      <c r="C14122" s="2">
        <v>44046.071527777778</v>
      </c>
      <c r="D14122" s="2">
        <v>44046.1</v>
      </c>
      <c r="E14122" t="s">
        <v>4128</v>
      </c>
    </row>
    <row r="14123" spans="1:5" x14ac:dyDescent="0.2">
      <c r="A14123" t="s">
        <v>7511</v>
      </c>
      <c r="B14123" t="s">
        <v>7512</v>
      </c>
      <c r="C14123" s="2">
        <v>44046.071527777778</v>
      </c>
      <c r="D14123" s="2">
        <v>44046.1</v>
      </c>
      <c r="E14123" t="s">
        <v>4132</v>
      </c>
    </row>
    <row r="14124" spans="1:5" x14ac:dyDescent="0.2">
      <c r="A14124" t="s">
        <v>7511</v>
      </c>
      <c r="B14124" t="s">
        <v>7512</v>
      </c>
      <c r="C14124" s="2">
        <v>44046.071527777778</v>
      </c>
      <c r="D14124" s="2">
        <v>44046.1</v>
      </c>
      <c r="E14124" t="s">
        <v>4134</v>
      </c>
    </row>
    <row r="14125" spans="1:5" x14ac:dyDescent="0.2">
      <c r="A14125" t="s">
        <v>7511</v>
      </c>
      <c r="B14125" t="s">
        <v>7512</v>
      </c>
      <c r="C14125" s="2">
        <v>44046.071527777778</v>
      </c>
      <c r="D14125" s="2">
        <v>44046.1</v>
      </c>
      <c r="E14125" t="s">
        <v>4135</v>
      </c>
    </row>
    <row r="14126" spans="1:5" x14ac:dyDescent="0.2">
      <c r="A14126" t="s">
        <v>7511</v>
      </c>
      <c r="B14126" t="s">
        <v>7512</v>
      </c>
      <c r="C14126" s="2">
        <v>44046.071527777778</v>
      </c>
      <c r="D14126" s="2">
        <v>44046.1</v>
      </c>
      <c r="E14126" t="s">
        <v>7096</v>
      </c>
    </row>
    <row r="14127" spans="1:5" x14ac:dyDescent="0.2">
      <c r="A14127" t="s">
        <v>7511</v>
      </c>
      <c r="B14127" t="s">
        <v>7512</v>
      </c>
      <c r="C14127" s="2">
        <v>44046.071527777778</v>
      </c>
      <c r="D14127" s="2">
        <v>44046.1</v>
      </c>
      <c r="E14127" t="s">
        <v>7097</v>
      </c>
    </row>
    <row r="14128" spans="1:5" x14ac:dyDescent="0.2">
      <c r="A14128" t="s">
        <v>7511</v>
      </c>
      <c r="B14128" t="s">
        <v>7512</v>
      </c>
      <c r="C14128" s="2">
        <v>44046.071527777778</v>
      </c>
      <c r="D14128" s="2">
        <v>44046.1</v>
      </c>
      <c r="E14128" t="s">
        <v>7098</v>
      </c>
    </row>
    <row r="14129" spans="1:5" x14ac:dyDescent="0.2">
      <c r="A14129" t="s">
        <v>7511</v>
      </c>
      <c r="B14129" t="s">
        <v>7512</v>
      </c>
      <c r="C14129" s="2">
        <v>44046.071527777778</v>
      </c>
      <c r="D14129" s="2">
        <v>44046.1</v>
      </c>
      <c r="E14129" t="s">
        <v>4139</v>
      </c>
    </row>
    <row r="14130" spans="1:5" x14ac:dyDescent="0.2">
      <c r="A14130" t="s">
        <v>7511</v>
      </c>
      <c r="B14130" t="s">
        <v>7512</v>
      </c>
      <c r="C14130" s="2">
        <v>44046.071527777778</v>
      </c>
      <c r="D14130" s="2">
        <v>44046.1</v>
      </c>
      <c r="E14130" t="s">
        <v>4141</v>
      </c>
    </row>
    <row r="14131" spans="1:5" x14ac:dyDescent="0.2">
      <c r="A14131" t="s">
        <v>7511</v>
      </c>
      <c r="B14131" t="s">
        <v>7512</v>
      </c>
      <c r="C14131" s="2">
        <v>44046.071527777778</v>
      </c>
      <c r="D14131" s="2">
        <v>44046.1</v>
      </c>
      <c r="E14131" t="s">
        <v>4142</v>
      </c>
    </row>
    <row r="14132" spans="1:5" x14ac:dyDescent="0.2">
      <c r="A14132" t="s">
        <v>7511</v>
      </c>
      <c r="B14132" t="s">
        <v>7512</v>
      </c>
      <c r="C14132" s="2">
        <v>44046.071527777778</v>
      </c>
      <c r="D14132" s="2">
        <v>44046.1</v>
      </c>
      <c r="E14132" t="s">
        <v>8556</v>
      </c>
    </row>
    <row r="14133" spans="1:5" x14ac:dyDescent="0.2">
      <c r="A14133" t="s">
        <v>7511</v>
      </c>
      <c r="B14133" t="s">
        <v>7512</v>
      </c>
      <c r="C14133" s="2">
        <v>44046.071527777778</v>
      </c>
      <c r="D14133" s="2">
        <v>44046.1</v>
      </c>
      <c r="E14133" t="s">
        <v>7099</v>
      </c>
    </row>
    <row r="14134" spans="1:5" x14ac:dyDescent="0.2">
      <c r="A14134" t="s">
        <v>7511</v>
      </c>
      <c r="B14134" t="s">
        <v>7512</v>
      </c>
      <c r="C14134" s="2">
        <v>44046.071527777778</v>
      </c>
      <c r="D14134" s="2">
        <v>44046.1</v>
      </c>
      <c r="E14134" t="s">
        <v>4143</v>
      </c>
    </row>
    <row r="14135" spans="1:5" x14ac:dyDescent="0.2">
      <c r="A14135" t="s">
        <v>7511</v>
      </c>
      <c r="B14135" t="s">
        <v>7512</v>
      </c>
      <c r="C14135" s="2">
        <v>44046.071527777778</v>
      </c>
      <c r="D14135" s="2">
        <v>44046.1</v>
      </c>
      <c r="E14135" t="s">
        <v>4144</v>
      </c>
    </row>
    <row r="14136" spans="1:5" x14ac:dyDescent="0.2">
      <c r="A14136" t="s">
        <v>7511</v>
      </c>
      <c r="B14136" t="s">
        <v>7512</v>
      </c>
      <c r="C14136" s="2">
        <v>44046.071527777778</v>
      </c>
      <c r="D14136" s="2">
        <v>44046.1</v>
      </c>
      <c r="E14136" t="s">
        <v>8557</v>
      </c>
    </row>
    <row r="14137" spans="1:5" x14ac:dyDescent="0.2">
      <c r="A14137" t="s">
        <v>7511</v>
      </c>
      <c r="B14137" t="s">
        <v>7512</v>
      </c>
      <c r="C14137" s="2">
        <v>44046.071527777778</v>
      </c>
      <c r="D14137" s="2">
        <v>44046.1</v>
      </c>
      <c r="E14137" t="s">
        <v>4146</v>
      </c>
    </row>
    <row r="14138" spans="1:5" x14ac:dyDescent="0.2">
      <c r="A14138" t="s">
        <v>7511</v>
      </c>
      <c r="B14138" t="s">
        <v>7512</v>
      </c>
      <c r="C14138" s="2">
        <v>44046.071527777778</v>
      </c>
      <c r="D14138" s="2">
        <v>44046.1</v>
      </c>
      <c r="E14138" t="s">
        <v>8558</v>
      </c>
    </row>
    <row r="14139" spans="1:5" x14ac:dyDescent="0.2">
      <c r="A14139" t="s">
        <v>7511</v>
      </c>
      <c r="B14139" t="s">
        <v>7512</v>
      </c>
      <c r="C14139" s="2">
        <v>44046.071527777778</v>
      </c>
      <c r="D14139" s="2">
        <v>44046.1</v>
      </c>
      <c r="E14139" t="s">
        <v>4147</v>
      </c>
    </row>
    <row r="14140" spans="1:5" x14ac:dyDescent="0.2">
      <c r="A14140" t="s">
        <v>7511</v>
      </c>
      <c r="B14140" t="s">
        <v>7512</v>
      </c>
      <c r="C14140" s="2">
        <v>44046.071527777778</v>
      </c>
      <c r="D14140" s="2">
        <v>44046.1</v>
      </c>
      <c r="E14140" t="s">
        <v>4148</v>
      </c>
    </row>
    <row r="14141" spans="1:5" x14ac:dyDescent="0.2">
      <c r="A14141" t="s">
        <v>7511</v>
      </c>
      <c r="B14141" t="s">
        <v>7512</v>
      </c>
      <c r="C14141" s="2">
        <v>44046.071527777778</v>
      </c>
      <c r="D14141" s="2">
        <v>44046.1</v>
      </c>
      <c r="E14141" t="s">
        <v>4150</v>
      </c>
    </row>
    <row r="14142" spans="1:5" x14ac:dyDescent="0.2">
      <c r="A14142" t="s">
        <v>7511</v>
      </c>
      <c r="B14142" t="s">
        <v>7512</v>
      </c>
      <c r="C14142" s="2">
        <v>44046.071527777778</v>
      </c>
      <c r="D14142" s="2">
        <v>44046.1</v>
      </c>
      <c r="E14142" t="s">
        <v>8559</v>
      </c>
    </row>
    <row r="14143" spans="1:5" x14ac:dyDescent="0.2">
      <c r="A14143" t="s">
        <v>7511</v>
      </c>
      <c r="B14143" t="s">
        <v>7512</v>
      </c>
      <c r="C14143" s="2">
        <v>44046.071527777778</v>
      </c>
      <c r="D14143" s="2">
        <v>44046.1</v>
      </c>
      <c r="E14143" t="s">
        <v>7102</v>
      </c>
    </row>
    <row r="14144" spans="1:5" x14ac:dyDescent="0.2">
      <c r="A14144" t="s">
        <v>7511</v>
      </c>
      <c r="B14144" t="s">
        <v>7512</v>
      </c>
      <c r="C14144" s="2">
        <v>44046.071527777778</v>
      </c>
      <c r="D14144" s="2">
        <v>44046.1</v>
      </c>
      <c r="E14144" t="s">
        <v>4151</v>
      </c>
    </row>
    <row r="14145" spans="1:5" x14ac:dyDescent="0.2">
      <c r="A14145" t="s">
        <v>7511</v>
      </c>
      <c r="B14145" t="s">
        <v>7512</v>
      </c>
      <c r="C14145" s="2">
        <v>44046.071527777778</v>
      </c>
      <c r="D14145" s="2">
        <v>44046.1</v>
      </c>
      <c r="E14145" t="s">
        <v>8560</v>
      </c>
    </row>
    <row r="14146" spans="1:5" x14ac:dyDescent="0.2">
      <c r="A14146" t="s">
        <v>7511</v>
      </c>
      <c r="B14146" t="s">
        <v>7512</v>
      </c>
      <c r="C14146" s="2">
        <v>44046.071527777778</v>
      </c>
      <c r="D14146" s="2">
        <v>44046.1</v>
      </c>
      <c r="E14146" t="s">
        <v>4156</v>
      </c>
    </row>
    <row r="14147" spans="1:5" x14ac:dyDescent="0.2">
      <c r="A14147" t="s">
        <v>7511</v>
      </c>
      <c r="B14147" t="s">
        <v>7512</v>
      </c>
      <c r="C14147" s="2">
        <v>44046.071527777778</v>
      </c>
      <c r="D14147" s="2">
        <v>44046.1</v>
      </c>
      <c r="E14147" t="s">
        <v>4157</v>
      </c>
    </row>
    <row r="14148" spans="1:5" x14ac:dyDescent="0.2">
      <c r="A14148" t="s">
        <v>7511</v>
      </c>
      <c r="B14148" t="s">
        <v>7512</v>
      </c>
      <c r="C14148" s="2">
        <v>44046.071527777778</v>
      </c>
      <c r="D14148" s="2">
        <v>44046.1</v>
      </c>
      <c r="E14148" t="s">
        <v>8561</v>
      </c>
    </row>
    <row r="14149" spans="1:5" x14ac:dyDescent="0.2">
      <c r="A14149" t="s">
        <v>7511</v>
      </c>
      <c r="B14149" t="s">
        <v>7512</v>
      </c>
      <c r="C14149" s="2">
        <v>44046.071527777778</v>
      </c>
      <c r="D14149" s="2">
        <v>44046.1</v>
      </c>
      <c r="E14149" t="s">
        <v>4158</v>
      </c>
    </row>
    <row r="14150" spans="1:5" x14ac:dyDescent="0.2">
      <c r="A14150" t="s">
        <v>7511</v>
      </c>
      <c r="B14150" t="s">
        <v>7512</v>
      </c>
      <c r="C14150" s="2">
        <v>44046.071527777778</v>
      </c>
      <c r="D14150" s="2">
        <v>44046.1</v>
      </c>
      <c r="E14150" t="s">
        <v>4159</v>
      </c>
    </row>
    <row r="14151" spans="1:5" x14ac:dyDescent="0.2">
      <c r="A14151" t="s">
        <v>7511</v>
      </c>
      <c r="B14151" t="s">
        <v>7512</v>
      </c>
      <c r="C14151" s="2">
        <v>44046.071527777778</v>
      </c>
      <c r="D14151" s="2">
        <v>44046.1</v>
      </c>
      <c r="E14151" t="s">
        <v>7104</v>
      </c>
    </row>
    <row r="14152" spans="1:5" x14ac:dyDescent="0.2">
      <c r="A14152" t="s">
        <v>7511</v>
      </c>
      <c r="B14152" t="s">
        <v>7512</v>
      </c>
      <c r="C14152" s="2">
        <v>44046.071527777778</v>
      </c>
      <c r="D14152" s="2">
        <v>44046.1</v>
      </c>
      <c r="E14152" t="s">
        <v>4161</v>
      </c>
    </row>
    <row r="14153" spans="1:5" x14ac:dyDescent="0.2">
      <c r="A14153" t="s">
        <v>7511</v>
      </c>
      <c r="B14153" t="s">
        <v>7512</v>
      </c>
      <c r="C14153" s="2">
        <v>44046.071527777778</v>
      </c>
      <c r="D14153" s="2">
        <v>44046.1</v>
      </c>
      <c r="E14153" t="s">
        <v>7106</v>
      </c>
    </row>
    <row r="14154" spans="1:5" x14ac:dyDescent="0.2">
      <c r="A14154" t="s">
        <v>7511</v>
      </c>
      <c r="B14154" t="s">
        <v>7512</v>
      </c>
      <c r="C14154" s="2">
        <v>44046.071527777778</v>
      </c>
      <c r="D14154" s="2">
        <v>44046.1</v>
      </c>
      <c r="E14154" t="s">
        <v>4162</v>
      </c>
    </row>
    <row r="14155" spans="1:5" x14ac:dyDescent="0.2">
      <c r="A14155" t="s">
        <v>7511</v>
      </c>
      <c r="B14155" t="s">
        <v>7512</v>
      </c>
      <c r="C14155" s="2">
        <v>44046.071527777778</v>
      </c>
      <c r="D14155" s="2">
        <v>44046.1</v>
      </c>
      <c r="E14155" t="s">
        <v>4163</v>
      </c>
    </row>
    <row r="14156" spans="1:5" x14ac:dyDescent="0.2">
      <c r="A14156" t="s">
        <v>7511</v>
      </c>
      <c r="B14156" t="s">
        <v>7512</v>
      </c>
      <c r="C14156" s="2">
        <v>44046.071527777778</v>
      </c>
      <c r="D14156" s="2">
        <v>44046.1</v>
      </c>
      <c r="E14156" t="s">
        <v>4164</v>
      </c>
    </row>
    <row r="14157" spans="1:5" x14ac:dyDescent="0.2">
      <c r="A14157" t="s">
        <v>7511</v>
      </c>
      <c r="B14157" t="s">
        <v>7512</v>
      </c>
      <c r="C14157" s="2">
        <v>44046.071527777778</v>
      </c>
      <c r="D14157" s="2">
        <v>44046.1</v>
      </c>
      <c r="E14157" t="s">
        <v>4165</v>
      </c>
    </row>
    <row r="14158" spans="1:5" x14ac:dyDescent="0.2">
      <c r="A14158" t="s">
        <v>7511</v>
      </c>
      <c r="B14158" t="s">
        <v>7512</v>
      </c>
      <c r="C14158" s="2">
        <v>44046.071527777778</v>
      </c>
      <c r="D14158" s="2">
        <v>44046.1</v>
      </c>
      <c r="E14158" t="s">
        <v>8562</v>
      </c>
    </row>
    <row r="14159" spans="1:5" x14ac:dyDescent="0.2">
      <c r="A14159" t="s">
        <v>7511</v>
      </c>
      <c r="B14159" t="s">
        <v>7512</v>
      </c>
      <c r="C14159" s="2">
        <v>44046.071527777778</v>
      </c>
      <c r="D14159" s="2">
        <v>44046.1</v>
      </c>
      <c r="E14159" t="s">
        <v>7107</v>
      </c>
    </row>
    <row r="14160" spans="1:5" x14ac:dyDescent="0.2">
      <c r="A14160" t="s">
        <v>7511</v>
      </c>
      <c r="B14160" t="s">
        <v>7512</v>
      </c>
      <c r="C14160" s="2">
        <v>44046.071527777778</v>
      </c>
      <c r="D14160" s="2">
        <v>44046.1</v>
      </c>
      <c r="E14160" t="s">
        <v>4168</v>
      </c>
    </row>
    <row r="14161" spans="1:5" x14ac:dyDescent="0.2">
      <c r="A14161" t="s">
        <v>7511</v>
      </c>
      <c r="B14161" t="s">
        <v>7512</v>
      </c>
      <c r="C14161" s="2">
        <v>44046.071527777778</v>
      </c>
      <c r="D14161" s="2">
        <v>44046.1</v>
      </c>
      <c r="E14161" t="s">
        <v>4169</v>
      </c>
    </row>
    <row r="14162" spans="1:5" x14ac:dyDescent="0.2">
      <c r="A14162" t="s">
        <v>7511</v>
      </c>
      <c r="B14162" t="s">
        <v>7512</v>
      </c>
      <c r="C14162" s="2">
        <v>44046.071527777778</v>
      </c>
      <c r="D14162" s="2">
        <v>44046.1</v>
      </c>
      <c r="E14162" t="s">
        <v>4170</v>
      </c>
    </row>
    <row r="14163" spans="1:5" x14ac:dyDescent="0.2">
      <c r="A14163" t="s">
        <v>7511</v>
      </c>
      <c r="B14163" t="s">
        <v>7512</v>
      </c>
      <c r="C14163" s="2">
        <v>44046.071527777778</v>
      </c>
      <c r="D14163" s="2">
        <v>44046.1</v>
      </c>
      <c r="E14163" t="s">
        <v>4171</v>
      </c>
    </row>
    <row r="14164" spans="1:5" x14ac:dyDescent="0.2">
      <c r="A14164" t="s">
        <v>7511</v>
      </c>
      <c r="B14164" t="s">
        <v>7512</v>
      </c>
      <c r="C14164" s="2">
        <v>44046.071527777778</v>
      </c>
      <c r="D14164" s="2">
        <v>44046.1</v>
      </c>
      <c r="E14164" t="s">
        <v>8563</v>
      </c>
    </row>
    <row r="14165" spans="1:5" x14ac:dyDescent="0.2">
      <c r="A14165" t="s">
        <v>7511</v>
      </c>
      <c r="B14165" t="s">
        <v>7512</v>
      </c>
      <c r="C14165" s="2">
        <v>44046.071527777778</v>
      </c>
      <c r="D14165" s="2">
        <v>44046.1</v>
      </c>
      <c r="E14165" t="s">
        <v>8564</v>
      </c>
    </row>
    <row r="14166" spans="1:5" x14ac:dyDescent="0.2">
      <c r="A14166" t="s">
        <v>7511</v>
      </c>
      <c r="B14166" t="s">
        <v>7512</v>
      </c>
      <c r="C14166" s="2">
        <v>44046.071527777778</v>
      </c>
      <c r="D14166" s="2">
        <v>44046.1</v>
      </c>
      <c r="E14166" t="s">
        <v>7111</v>
      </c>
    </row>
    <row r="14167" spans="1:5" x14ac:dyDescent="0.2">
      <c r="A14167" t="s">
        <v>7511</v>
      </c>
      <c r="B14167" t="s">
        <v>7512</v>
      </c>
      <c r="C14167" s="2">
        <v>44046.071527777778</v>
      </c>
      <c r="D14167" s="2">
        <v>44046.1</v>
      </c>
      <c r="E14167" t="s">
        <v>8565</v>
      </c>
    </row>
    <row r="14168" spans="1:5" x14ac:dyDescent="0.2">
      <c r="A14168" t="s">
        <v>7511</v>
      </c>
      <c r="B14168" t="s">
        <v>7512</v>
      </c>
      <c r="C14168" s="2">
        <v>44046.071527777778</v>
      </c>
      <c r="D14168" s="2">
        <v>44046.1</v>
      </c>
      <c r="E14168" t="s">
        <v>4176</v>
      </c>
    </row>
    <row r="14169" spans="1:5" x14ac:dyDescent="0.2">
      <c r="A14169" t="s">
        <v>7511</v>
      </c>
      <c r="B14169" t="s">
        <v>7512</v>
      </c>
      <c r="C14169" s="2">
        <v>44046.071527777778</v>
      </c>
      <c r="D14169" s="2">
        <v>44046.1</v>
      </c>
      <c r="E14169" t="s">
        <v>7112</v>
      </c>
    </row>
    <row r="14170" spans="1:5" x14ac:dyDescent="0.2">
      <c r="A14170" t="s">
        <v>7511</v>
      </c>
      <c r="B14170" t="s">
        <v>7512</v>
      </c>
      <c r="C14170" s="2">
        <v>44046.071527777778</v>
      </c>
      <c r="D14170" s="2">
        <v>44046.1</v>
      </c>
      <c r="E14170" t="s">
        <v>4177</v>
      </c>
    </row>
    <row r="14171" spans="1:5" x14ac:dyDescent="0.2">
      <c r="A14171" t="s">
        <v>7511</v>
      </c>
      <c r="B14171" t="s">
        <v>7512</v>
      </c>
      <c r="C14171" s="2">
        <v>44046.071527777778</v>
      </c>
      <c r="D14171" s="2">
        <v>44046.1</v>
      </c>
      <c r="E14171" t="s">
        <v>4178</v>
      </c>
    </row>
    <row r="14172" spans="1:5" x14ac:dyDescent="0.2">
      <c r="A14172" t="s">
        <v>7511</v>
      </c>
      <c r="B14172" t="s">
        <v>7512</v>
      </c>
      <c r="C14172" s="2">
        <v>44046.071527777778</v>
      </c>
      <c r="D14172" s="2">
        <v>44046.1</v>
      </c>
      <c r="E14172" t="s">
        <v>4180</v>
      </c>
    </row>
    <row r="14173" spans="1:5" x14ac:dyDescent="0.2">
      <c r="A14173" t="s">
        <v>7511</v>
      </c>
      <c r="B14173" t="s">
        <v>7512</v>
      </c>
      <c r="C14173" s="2">
        <v>44046.071527777778</v>
      </c>
      <c r="D14173" s="2">
        <v>44046.1</v>
      </c>
      <c r="E14173" t="s">
        <v>8566</v>
      </c>
    </row>
    <row r="14174" spans="1:5" x14ac:dyDescent="0.2">
      <c r="A14174" t="s">
        <v>7511</v>
      </c>
      <c r="B14174" t="s">
        <v>7512</v>
      </c>
      <c r="C14174" s="2">
        <v>44046.071527777778</v>
      </c>
      <c r="D14174" s="2">
        <v>44046.1</v>
      </c>
      <c r="E14174" t="s">
        <v>4181</v>
      </c>
    </row>
    <row r="14175" spans="1:5" x14ac:dyDescent="0.2">
      <c r="A14175" t="s">
        <v>7511</v>
      </c>
      <c r="B14175" t="s">
        <v>7512</v>
      </c>
      <c r="C14175" s="2">
        <v>44046.071527777778</v>
      </c>
      <c r="D14175" s="2">
        <v>44046.1</v>
      </c>
      <c r="E14175" t="s">
        <v>7115</v>
      </c>
    </row>
    <row r="14176" spans="1:5" x14ac:dyDescent="0.2">
      <c r="A14176" t="s">
        <v>7511</v>
      </c>
      <c r="B14176" t="s">
        <v>7512</v>
      </c>
      <c r="C14176" s="2">
        <v>44046.071527777778</v>
      </c>
      <c r="D14176" s="2">
        <v>44046.1</v>
      </c>
      <c r="E14176" t="s">
        <v>7117</v>
      </c>
    </row>
    <row r="14177" spans="1:5" x14ac:dyDescent="0.2">
      <c r="A14177" t="s">
        <v>7511</v>
      </c>
      <c r="B14177" t="s">
        <v>7512</v>
      </c>
      <c r="C14177" s="2">
        <v>44046.071527777778</v>
      </c>
      <c r="D14177" s="2">
        <v>44046.1</v>
      </c>
      <c r="E14177" t="s">
        <v>4183</v>
      </c>
    </row>
    <row r="14178" spans="1:5" x14ac:dyDescent="0.2">
      <c r="A14178" t="s">
        <v>7511</v>
      </c>
      <c r="B14178" t="s">
        <v>7512</v>
      </c>
      <c r="C14178" s="2">
        <v>44046.071527777778</v>
      </c>
      <c r="D14178" s="2">
        <v>44046.1</v>
      </c>
      <c r="E14178" t="s">
        <v>8567</v>
      </c>
    </row>
    <row r="14179" spans="1:5" x14ac:dyDescent="0.2">
      <c r="A14179" t="s">
        <v>7511</v>
      </c>
      <c r="B14179" t="s">
        <v>7512</v>
      </c>
      <c r="C14179" s="2">
        <v>44046.071527777778</v>
      </c>
      <c r="D14179" s="2">
        <v>44046.1</v>
      </c>
      <c r="E14179" t="s">
        <v>4184</v>
      </c>
    </row>
    <row r="14180" spans="1:5" x14ac:dyDescent="0.2">
      <c r="A14180" t="s">
        <v>7511</v>
      </c>
      <c r="B14180" t="s">
        <v>7512</v>
      </c>
      <c r="C14180" s="2">
        <v>44046.071527777778</v>
      </c>
      <c r="D14180" s="2">
        <v>44046.1</v>
      </c>
      <c r="E14180" t="s">
        <v>8568</v>
      </c>
    </row>
    <row r="14181" spans="1:5" x14ac:dyDescent="0.2">
      <c r="A14181" t="s">
        <v>7511</v>
      </c>
      <c r="B14181" t="s">
        <v>7512</v>
      </c>
      <c r="C14181" s="2">
        <v>44046.071527777778</v>
      </c>
      <c r="D14181" s="2">
        <v>44046.1</v>
      </c>
      <c r="E14181" t="s">
        <v>8569</v>
      </c>
    </row>
    <row r="14182" spans="1:5" x14ac:dyDescent="0.2">
      <c r="A14182" t="s">
        <v>7511</v>
      </c>
      <c r="B14182" t="s">
        <v>7512</v>
      </c>
      <c r="C14182" s="2">
        <v>44046.071527777778</v>
      </c>
      <c r="D14182" s="2">
        <v>44046.1</v>
      </c>
      <c r="E14182" t="s">
        <v>7121</v>
      </c>
    </row>
    <row r="14183" spans="1:5" x14ac:dyDescent="0.2">
      <c r="A14183" t="s">
        <v>7511</v>
      </c>
      <c r="B14183" t="s">
        <v>7512</v>
      </c>
      <c r="C14183" s="2">
        <v>44046.071527777778</v>
      </c>
      <c r="D14183" s="2">
        <v>44046.1</v>
      </c>
      <c r="E14183" t="s">
        <v>8570</v>
      </c>
    </row>
    <row r="14184" spans="1:5" x14ac:dyDescent="0.2">
      <c r="A14184" t="s">
        <v>7511</v>
      </c>
      <c r="B14184" t="s">
        <v>7512</v>
      </c>
      <c r="C14184" s="2">
        <v>44046.071527777778</v>
      </c>
      <c r="D14184" s="2">
        <v>44046.1</v>
      </c>
      <c r="E14184" t="s">
        <v>4186</v>
      </c>
    </row>
    <row r="14185" spans="1:5" x14ac:dyDescent="0.2">
      <c r="A14185" t="s">
        <v>7511</v>
      </c>
      <c r="B14185" t="s">
        <v>7512</v>
      </c>
      <c r="C14185" s="2">
        <v>44046.071527777778</v>
      </c>
      <c r="D14185" s="2">
        <v>44046.1</v>
      </c>
      <c r="E14185" t="s">
        <v>8571</v>
      </c>
    </row>
    <row r="14186" spans="1:5" x14ac:dyDescent="0.2">
      <c r="A14186" t="s">
        <v>7511</v>
      </c>
      <c r="B14186" t="s">
        <v>7512</v>
      </c>
      <c r="C14186" s="2">
        <v>44046.071527777778</v>
      </c>
      <c r="D14186" s="2">
        <v>44046.1</v>
      </c>
      <c r="E14186" t="s">
        <v>4188</v>
      </c>
    </row>
    <row r="14187" spans="1:5" x14ac:dyDescent="0.2">
      <c r="A14187" t="s">
        <v>7511</v>
      </c>
      <c r="B14187" t="s">
        <v>7512</v>
      </c>
      <c r="C14187" s="2">
        <v>44046.071527777778</v>
      </c>
      <c r="D14187" s="2">
        <v>44046.1</v>
      </c>
      <c r="E14187" t="s">
        <v>4189</v>
      </c>
    </row>
    <row r="14188" spans="1:5" x14ac:dyDescent="0.2">
      <c r="A14188" t="s">
        <v>7511</v>
      </c>
      <c r="B14188" t="s">
        <v>7512</v>
      </c>
      <c r="C14188" s="2">
        <v>44046.071527777778</v>
      </c>
      <c r="D14188" s="2">
        <v>44046.1</v>
      </c>
      <c r="E14188" t="s">
        <v>4190</v>
      </c>
    </row>
    <row r="14189" spans="1:5" x14ac:dyDescent="0.2">
      <c r="A14189" t="s">
        <v>7511</v>
      </c>
      <c r="B14189" t="s">
        <v>7512</v>
      </c>
      <c r="C14189" s="2">
        <v>44046.071527777778</v>
      </c>
      <c r="D14189" s="2">
        <v>44046.1</v>
      </c>
      <c r="E14189" t="s">
        <v>8572</v>
      </c>
    </row>
    <row r="14190" spans="1:5" x14ac:dyDescent="0.2">
      <c r="A14190" t="s">
        <v>7511</v>
      </c>
      <c r="B14190" t="s">
        <v>7512</v>
      </c>
      <c r="C14190" s="2">
        <v>44046.071527777778</v>
      </c>
      <c r="D14190" s="2">
        <v>44046.1</v>
      </c>
      <c r="E14190" t="s">
        <v>7122</v>
      </c>
    </row>
    <row r="14191" spans="1:5" x14ac:dyDescent="0.2">
      <c r="A14191" t="s">
        <v>7511</v>
      </c>
      <c r="B14191" t="s">
        <v>7512</v>
      </c>
      <c r="C14191" s="2">
        <v>44046.071527777778</v>
      </c>
      <c r="D14191" s="2">
        <v>44046.1</v>
      </c>
      <c r="E14191" t="s">
        <v>4192</v>
      </c>
    </row>
    <row r="14192" spans="1:5" x14ac:dyDescent="0.2">
      <c r="A14192" t="s">
        <v>7511</v>
      </c>
      <c r="B14192" t="s">
        <v>7512</v>
      </c>
      <c r="C14192" s="2">
        <v>44046.071527777778</v>
      </c>
      <c r="D14192" s="2">
        <v>44046.1</v>
      </c>
      <c r="E14192" t="s">
        <v>8573</v>
      </c>
    </row>
    <row r="14193" spans="1:5" x14ac:dyDescent="0.2">
      <c r="A14193" t="s">
        <v>7511</v>
      </c>
      <c r="B14193" t="s">
        <v>7512</v>
      </c>
      <c r="C14193" s="2">
        <v>44046.071527777778</v>
      </c>
      <c r="D14193" s="2">
        <v>44046.1</v>
      </c>
      <c r="E14193" t="s">
        <v>4193</v>
      </c>
    </row>
    <row r="14194" spans="1:5" x14ac:dyDescent="0.2">
      <c r="A14194" t="s">
        <v>7511</v>
      </c>
      <c r="B14194" t="s">
        <v>7512</v>
      </c>
      <c r="C14194" s="2">
        <v>44046.071527777778</v>
      </c>
      <c r="D14194" s="2">
        <v>44046.1</v>
      </c>
      <c r="E14194" t="s">
        <v>4195</v>
      </c>
    </row>
    <row r="14195" spans="1:5" x14ac:dyDescent="0.2">
      <c r="A14195" t="s">
        <v>7511</v>
      </c>
      <c r="B14195" t="s">
        <v>7512</v>
      </c>
      <c r="C14195" s="2">
        <v>44046.071527777778</v>
      </c>
      <c r="D14195" s="2">
        <v>44046.1</v>
      </c>
      <c r="E14195" t="s">
        <v>4196</v>
      </c>
    </row>
    <row r="14196" spans="1:5" x14ac:dyDescent="0.2">
      <c r="A14196" t="s">
        <v>7511</v>
      </c>
      <c r="B14196" t="s">
        <v>7512</v>
      </c>
      <c r="C14196" s="2">
        <v>44046.071527777778</v>
      </c>
      <c r="D14196" s="2">
        <v>44046.1</v>
      </c>
      <c r="E14196" t="s">
        <v>7125</v>
      </c>
    </row>
    <row r="14197" spans="1:5" x14ac:dyDescent="0.2">
      <c r="A14197" t="s">
        <v>7511</v>
      </c>
      <c r="B14197" t="s">
        <v>7512</v>
      </c>
      <c r="C14197" s="2">
        <v>44046.071527777778</v>
      </c>
      <c r="D14197" s="2">
        <v>44046.1</v>
      </c>
      <c r="E14197" t="s">
        <v>4201</v>
      </c>
    </row>
    <row r="14198" spans="1:5" x14ac:dyDescent="0.2">
      <c r="A14198" t="s">
        <v>7511</v>
      </c>
      <c r="B14198" t="s">
        <v>7512</v>
      </c>
      <c r="C14198" s="2">
        <v>44046.071527777778</v>
      </c>
      <c r="D14198" s="2">
        <v>44046.1</v>
      </c>
      <c r="E14198" t="s">
        <v>4203</v>
      </c>
    </row>
    <row r="14199" spans="1:5" x14ac:dyDescent="0.2">
      <c r="A14199" t="s">
        <v>7511</v>
      </c>
      <c r="B14199" t="s">
        <v>7512</v>
      </c>
      <c r="C14199" s="2">
        <v>44046.071527777778</v>
      </c>
      <c r="D14199" s="2">
        <v>44046.1</v>
      </c>
      <c r="E14199" t="s">
        <v>7126</v>
      </c>
    </row>
    <row r="14200" spans="1:5" x14ac:dyDescent="0.2">
      <c r="A14200" t="s">
        <v>7511</v>
      </c>
      <c r="B14200" t="s">
        <v>7512</v>
      </c>
      <c r="C14200" s="2">
        <v>44046.071527777778</v>
      </c>
      <c r="D14200" s="2">
        <v>44046.1</v>
      </c>
      <c r="E14200" t="s">
        <v>4204</v>
      </c>
    </row>
    <row r="14201" spans="1:5" x14ac:dyDescent="0.2">
      <c r="A14201" t="s">
        <v>7511</v>
      </c>
      <c r="B14201" t="s">
        <v>7512</v>
      </c>
      <c r="C14201" s="2">
        <v>44046.071527777778</v>
      </c>
      <c r="D14201" s="2">
        <v>44046.1</v>
      </c>
      <c r="E14201" t="s">
        <v>4205</v>
      </c>
    </row>
    <row r="14202" spans="1:5" x14ac:dyDescent="0.2">
      <c r="A14202" t="s">
        <v>7511</v>
      </c>
      <c r="B14202" t="s">
        <v>7512</v>
      </c>
      <c r="C14202" s="2">
        <v>44046.071527777778</v>
      </c>
      <c r="D14202" s="2">
        <v>44046.1</v>
      </c>
      <c r="E14202" t="s">
        <v>7128</v>
      </c>
    </row>
    <row r="14203" spans="1:5" x14ac:dyDescent="0.2">
      <c r="A14203" t="s">
        <v>7511</v>
      </c>
      <c r="B14203" t="s">
        <v>7512</v>
      </c>
      <c r="C14203" s="2">
        <v>44046.071527777778</v>
      </c>
      <c r="D14203" s="2">
        <v>44046.1</v>
      </c>
      <c r="E14203" t="s">
        <v>4208</v>
      </c>
    </row>
    <row r="14204" spans="1:5" x14ac:dyDescent="0.2">
      <c r="A14204" t="s">
        <v>7511</v>
      </c>
      <c r="B14204" t="s">
        <v>7512</v>
      </c>
      <c r="C14204" s="2">
        <v>44046.071527777778</v>
      </c>
      <c r="D14204" s="2">
        <v>44046.1</v>
      </c>
      <c r="E14204" t="s">
        <v>8574</v>
      </c>
    </row>
    <row r="14205" spans="1:5" x14ac:dyDescent="0.2">
      <c r="A14205" t="s">
        <v>7511</v>
      </c>
      <c r="B14205" t="s">
        <v>7512</v>
      </c>
      <c r="C14205" s="2">
        <v>44046.071527777778</v>
      </c>
      <c r="D14205" s="2">
        <v>44046.1</v>
      </c>
      <c r="E14205" t="s">
        <v>8575</v>
      </c>
    </row>
    <row r="14206" spans="1:5" x14ac:dyDescent="0.2">
      <c r="A14206" t="s">
        <v>7511</v>
      </c>
      <c r="B14206" t="s">
        <v>7512</v>
      </c>
      <c r="C14206" s="2">
        <v>44046.071527777778</v>
      </c>
      <c r="D14206" s="2">
        <v>44046.1</v>
      </c>
      <c r="E14206" t="s">
        <v>4210</v>
      </c>
    </row>
    <row r="14207" spans="1:5" x14ac:dyDescent="0.2">
      <c r="A14207" t="s">
        <v>7511</v>
      </c>
      <c r="B14207" t="s">
        <v>7512</v>
      </c>
      <c r="C14207" s="2">
        <v>44046.071527777778</v>
      </c>
      <c r="D14207" s="2">
        <v>44046.1</v>
      </c>
      <c r="E14207" t="s">
        <v>4212</v>
      </c>
    </row>
    <row r="14208" spans="1:5" x14ac:dyDescent="0.2">
      <c r="A14208" t="s">
        <v>7511</v>
      </c>
      <c r="B14208" t="s">
        <v>7512</v>
      </c>
      <c r="C14208" s="2">
        <v>44046.071527777778</v>
      </c>
      <c r="D14208" s="2">
        <v>44046.1</v>
      </c>
      <c r="E14208" t="s">
        <v>8576</v>
      </c>
    </row>
    <row r="14209" spans="1:5" x14ac:dyDescent="0.2">
      <c r="A14209" t="s">
        <v>7511</v>
      </c>
      <c r="B14209" t="s">
        <v>7512</v>
      </c>
      <c r="C14209" s="2">
        <v>44046.071527777778</v>
      </c>
      <c r="D14209" s="2">
        <v>44046.1</v>
      </c>
      <c r="E14209" t="s">
        <v>8577</v>
      </c>
    </row>
    <row r="14210" spans="1:5" x14ac:dyDescent="0.2">
      <c r="A14210" t="s">
        <v>7511</v>
      </c>
      <c r="B14210" t="s">
        <v>7512</v>
      </c>
      <c r="C14210" s="2">
        <v>44046.071527777778</v>
      </c>
      <c r="D14210" s="2">
        <v>44046.1</v>
      </c>
      <c r="E14210" t="s">
        <v>4216</v>
      </c>
    </row>
    <row r="14211" spans="1:5" x14ac:dyDescent="0.2">
      <c r="A14211" t="s">
        <v>7511</v>
      </c>
      <c r="B14211" t="s">
        <v>7512</v>
      </c>
      <c r="C14211" s="2">
        <v>44046.071527777778</v>
      </c>
      <c r="D14211" s="2">
        <v>44046.1</v>
      </c>
      <c r="E14211" t="s">
        <v>8578</v>
      </c>
    </row>
    <row r="14212" spans="1:5" x14ac:dyDescent="0.2">
      <c r="A14212" t="s">
        <v>7511</v>
      </c>
      <c r="B14212" t="s">
        <v>7512</v>
      </c>
      <c r="C14212" s="2">
        <v>44046.071527777778</v>
      </c>
      <c r="D14212" s="2">
        <v>44046.1</v>
      </c>
      <c r="E14212" t="s">
        <v>7134</v>
      </c>
    </row>
    <row r="14213" spans="1:5" x14ac:dyDescent="0.2">
      <c r="A14213" t="s">
        <v>7511</v>
      </c>
      <c r="B14213" t="s">
        <v>7512</v>
      </c>
      <c r="C14213" s="2">
        <v>44046.071527777778</v>
      </c>
      <c r="D14213" s="2">
        <v>44046.1</v>
      </c>
      <c r="E14213" t="s">
        <v>4218</v>
      </c>
    </row>
    <row r="14214" spans="1:5" x14ac:dyDescent="0.2">
      <c r="A14214" t="s">
        <v>7511</v>
      </c>
      <c r="B14214" t="s">
        <v>7512</v>
      </c>
      <c r="C14214" s="2">
        <v>44046.071527777778</v>
      </c>
      <c r="D14214" s="2">
        <v>44046.1</v>
      </c>
      <c r="E14214" t="s">
        <v>8579</v>
      </c>
    </row>
    <row r="14215" spans="1:5" x14ac:dyDescent="0.2">
      <c r="A14215" t="s">
        <v>7511</v>
      </c>
      <c r="B14215" t="s">
        <v>7512</v>
      </c>
      <c r="C14215" s="2">
        <v>44046.071527777778</v>
      </c>
      <c r="D14215" s="2">
        <v>44046.1</v>
      </c>
      <c r="E14215" t="s">
        <v>7136</v>
      </c>
    </row>
    <row r="14216" spans="1:5" x14ac:dyDescent="0.2">
      <c r="A14216" t="s">
        <v>7511</v>
      </c>
      <c r="B14216" t="s">
        <v>7512</v>
      </c>
      <c r="C14216" s="2">
        <v>44046.071527777778</v>
      </c>
      <c r="D14216" s="2">
        <v>44046.1</v>
      </c>
      <c r="E14216" t="s">
        <v>8580</v>
      </c>
    </row>
    <row r="14217" spans="1:5" x14ac:dyDescent="0.2">
      <c r="A14217" t="s">
        <v>7511</v>
      </c>
      <c r="B14217" t="s">
        <v>7512</v>
      </c>
      <c r="C14217" s="2">
        <v>44046.071527777778</v>
      </c>
      <c r="D14217" s="2">
        <v>44046.1</v>
      </c>
      <c r="E14217" t="s">
        <v>8581</v>
      </c>
    </row>
    <row r="14218" spans="1:5" x14ac:dyDescent="0.2">
      <c r="A14218" t="s">
        <v>7511</v>
      </c>
      <c r="B14218" t="s">
        <v>7512</v>
      </c>
      <c r="C14218" s="2">
        <v>44046.071527777778</v>
      </c>
      <c r="D14218" s="2">
        <v>44046.1</v>
      </c>
      <c r="E14218" t="s">
        <v>4222</v>
      </c>
    </row>
    <row r="14219" spans="1:5" x14ac:dyDescent="0.2">
      <c r="A14219" t="s">
        <v>7511</v>
      </c>
      <c r="B14219" t="s">
        <v>7512</v>
      </c>
      <c r="C14219" s="2">
        <v>44046.071527777778</v>
      </c>
      <c r="D14219" s="2">
        <v>44046.1</v>
      </c>
      <c r="E14219" t="s">
        <v>7140</v>
      </c>
    </row>
    <row r="14220" spans="1:5" x14ac:dyDescent="0.2">
      <c r="A14220" t="s">
        <v>7511</v>
      </c>
      <c r="B14220" t="s">
        <v>7512</v>
      </c>
      <c r="C14220" s="2">
        <v>44046.071527777778</v>
      </c>
      <c r="D14220" s="2">
        <v>44046.1</v>
      </c>
      <c r="E14220" t="s">
        <v>8582</v>
      </c>
    </row>
    <row r="14221" spans="1:5" x14ac:dyDescent="0.2">
      <c r="A14221" t="s">
        <v>7511</v>
      </c>
      <c r="B14221" t="s">
        <v>7512</v>
      </c>
      <c r="C14221" s="2">
        <v>44046.071527777778</v>
      </c>
      <c r="D14221" s="2">
        <v>44046.1</v>
      </c>
      <c r="E14221" t="s">
        <v>4224</v>
      </c>
    </row>
    <row r="14222" spans="1:5" x14ac:dyDescent="0.2">
      <c r="A14222" t="s">
        <v>7511</v>
      </c>
      <c r="B14222" t="s">
        <v>7512</v>
      </c>
      <c r="C14222" s="2">
        <v>44046.071527777778</v>
      </c>
      <c r="D14222" s="2">
        <v>44046.1</v>
      </c>
      <c r="E14222" t="s">
        <v>4226</v>
      </c>
    </row>
    <row r="14223" spans="1:5" x14ac:dyDescent="0.2">
      <c r="A14223" t="s">
        <v>7511</v>
      </c>
      <c r="B14223" t="s">
        <v>7512</v>
      </c>
      <c r="C14223" s="2">
        <v>44046.071527777778</v>
      </c>
      <c r="D14223" s="2">
        <v>44046.1</v>
      </c>
      <c r="E14223" t="s">
        <v>4227</v>
      </c>
    </row>
    <row r="14224" spans="1:5" x14ac:dyDescent="0.2">
      <c r="A14224" t="s">
        <v>7511</v>
      </c>
      <c r="B14224" t="s">
        <v>7512</v>
      </c>
      <c r="C14224" s="2">
        <v>44046.071527777778</v>
      </c>
      <c r="D14224" s="2">
        <v>44046.1</v>
      </c>
      <c r="E14224" t="s">
        <v>4230</v>
      </c>
    </row>
    <row r="14225" spans="1:5" x14ac:dyDescent="0.2">
      <c r="A14225" t="s">
        <v>7511</v>
      </c>
      <c r="B14225" t="s">
        <v>7512</v>
      </c>
      <c r="C14225" s="2">
        <v>44046.071527777778</v>
      </c>
      <c r="D14225" s="2">
        <v>44046.1</v>
      </c>
      <c r="E14225" t="s">
        <v>4231</v>
      </c>
    </row>
    <row r="14226" spans="1:5" x14ac:dyDescent="0.2">
      <c r="A14226" t="s">
        <v>7511</v>
      </c>
      <c r="B14226" t="s">
        <v>7512</v>
      </c>
      <c r="C14226" s="2">
        <v>44046.071527777778</v>
      </c>
      <c r="D14226" s="2">
        <v>44046.1</v>
      </c>
      <c r="E14226" t="s">
        <v>4233</v>
      </c>
    </row>
    <row r="14227" spans="1:5" x14ac:dyDescent="0.2">
      <c r="A14227" t="s">
        <v>7511</v>
      </c>
      <c r="B14227" t="s">
        <v>7512</v>
      </c>
      <c r="C14227" s="2">
        <v>44046.071527777778</v>
      </c>
      <c r="D14227" s="2">
        <v>44046.1</v>
      </c>
      <c r="E14227" t="s">
        <v>8583</v>
      </c>
    </row>
    <row r="14228" spans="1:5" x14ac:dyDescent="0.2">
      <c r="A14228" t="s">
        <v>7511</v>
      </c>
      <c r="B14228" t="s">
        <v>7512</v>
      </c>
      <c r="C14228" s="2">
        <v>44046.071527777778</v>
      </c>
      <c r="D14228" s="2">
        <v>44046.1</v>
      </c>
      <c r="E14228" t="s">
        <v>8584</v>
      </c>
    </row>
    <row r="14229" spans="1:5" x14ac:dyDescent="0.2">
      <c r="A14229" t="s">
        <v>7511</v>
      </c>
      <c r="B14229" t="s">
        <v>7512</v>
      </c>
      <c r="C14229" s="2">
        <v>44046.071527777778</v>
      </c>
      <c r="D14229" s="2">
        <v>44046.1</v>
      </c>
      <c r="E14229" t="s">
        <v>4235</v>
      </c>
    </row>
    <row r="14230" spans="1:5" x14ac:dyDescent="0.2">
      <c r="A14230" t="s">
        <v>7511</v>
      </c>
      <c r="B14230" t="s">
        <v>7512</v>
      </c>
      <c r="C14230" s="2">
        <v>44046.071527777778</v>
      </c>
      <c r="D14230" s="2">
        <v>44046.1</v>
      </c>
      <c r="E14230" t="s">
        <v>4236</v>
      </c>
    </row>
    <row r="14231" spans="1:5" x14ac:dyDescent="0.2">
      <c r="A14231" t="s">
        <v>7511</v>
      </c>
      <c r="B14231" t="s">
        <v>7512</v>
      </c>
      <c r="C14231" s="2">
        <v>44046.071527777778</v>
      </c>
      <c r="D14231" s="2">
        <v>44046.1</v>
      </c>
      <c r="E14231" t="s">
        <v>4237</v>
      </c>
    </row>
    <row r="14232" spans="1:5" x14ac:dyDescent="0.2">
      <c r="A14232" t="s">
        <v>7511</v>
      </c>
      <c r="B14232" t="s">
        <v>7512</v>
      </c>
      <c r="C14232" s="2">
        <v>44046.071527777778</v>
      </c>
      <c r="D14232" s="2">
        <v>44046.1</v>
      </c>
      <c r="E14232" t="s">
        <v>7143</v>
      </c>
    </row>
    <row r="14233" spans="1:5" x14ac:dyDescent="0.2">
      <c r="A14233" t="s">
        <v>7511</v>
      </c>
      <c r="B14233" t="s">
        <v>7512</v>
      </c>
      <c r="C14233" s="2">
        <v>44046.071527777778</v>
      </c>
      <c r="D14233" s="2">
        <v>44046.1</v>
      </c>
      <c r="E14233" t="s">
        <v>7145</v>
      </c>
    </row>
    <row r="14234" spans="1:5" x14ac:dyDescent="0.2">
      <c r="A14234" t="s">
        <v>7511</v>
      </c>
      <c r="B14234" t="s">
        <v>7512</v>
      </c>
      <c r="C14234" s="2">
        <v>44046.071527777778</v>
      </c>
      <c r="D14234" s="2">
        <v>44046.1</v>
      </c>
      <c r="E14234" t="s">
        <v>4239</v>
      </c>
    </row>
    <row r="14235" spans="1:5" x14ac:dyDescent="0.2">
      <c r="A14235" t="s">
        <v>7511</v>
      </c>
      <c r="B14235" t="s">
        <v>7512</v>
      </c>
      <c r="C14235" s="2">
        <v>44046.071527777778</v>
      </c>
      <c r="D14235" s="2">
        <v>44046.1</v>
      </c>
      <c r="E14235" t="s">
        <v>4240</v>
      </c>
    </row>
    <row r="14236" spans="1:5" x14ac:dyDescent="0.2">
      <c r="A14236" t="s">
        <v>7511</v>
      </c>
      <c r="B14236" t="s">
        <v>7512</v>
      </c>
      <c r="C14236" s="2">
        <v>44046.071527777778</v>
      </c>
      <c r="D14236" s="2">
        <v>44046.1</v>
      </c>
      <c r="E14236" t="s">
        <v>8585</v>
      </c>
    </row>
    <row r="14237" spans="1:5" x14ac:dyDescent="0.2">
      <c r="A14237" t="s">
        <v>7511</v>
      </c>
      <c r="B14237" t="s">
        <v>7512</v>
      </c>
      <c r="C14237" s="2">
        <v>44046.071527777778</v>
      </c>
      <c r="D14237" s="2">
        <v>44046.1</v>
      </c>
      <c r="E14237" t="s">
        <v>4243</v>
      </c>
    </row>
    <row r="14238" spans="1:5" x14ac:dyDescent="0.2">
      <c r="A14238" t="s">
        <v>7511</v>
      </c>
      <c r="B14238" t="s">
        <v>7512</v>
      </c>
      <c r="C14238" s="2">
        <v>44046.071527777778</v>
      </c>
      <c r="D14238" s="2">
        <v>44046.1</v>
      </c>
      <c r="E14238" t="s">
        <v>4244</v>
      </c>
    </row>
    <row r="14239" spans="1:5" x14ac:dyDescent="0.2">
      <c r="A14239" t="s">
        <v>7511</v>
      </c>
      <c r="B14239" t="s">
        <v>7512</v>
      </c>
      <c r="C14239" s="2">
        <v>44046.071527777778</v>
      </c>
      <c r="D14239" s="2">
        <v>44046.1</v>
      </c>
      <c r="E14239" t="s">
        <v>8586</v>
      </c>
    </row>
    <row r="14240" spans="1:5" x14ac:dyDescent="0.2">
      <c r="A14240" t="s">
        <v>7511</v>
      </c>
      <c r="B14240" t="s">
        <v>7512</v>
      </c>
      <c r="C14240" s="2">
        <v>44046.071527777778</v>
      </c>
      <c r="D14240" s="2">
        <v>44046.1</v>
      </c>
      <c r="E14240" t="s">
        <v>4245</v>
      </c>
    </row>
    <row r="14241" spans="1:5" x14ac:dyDescent="0.2">
      <c r="A14241" t="s">
        <v>7511</v>
      </c>
      <c r="B14241" t="s">
        <v>7512</v>
      </c>
      <c r="C14241" s="2">
        <v>44046.071527777778</v>
      </c>
      <c r="D14241" s="2">
        <v>44046.1</v>
      </c>
      <c r="E14241" t="s">
        <v>7148</v>
      </c>
    </row>
    <row r="14242" spans="1:5" x14ac:dyDescent="0.2">
      <c r="A14242" t="s">
        <v>7511</v>
      </c>
      <c r="B14242" t="s">
        <v>7512</v>
      </c>
      <c r="C14242" s="2">
        <v>44046.071527777778</v>
      </c>
      <c r="D14242" s="2">
        <v>44046.1</v>
      </c>
      <c r="E14242" t="s">
        <v>8587</v>
      </c>
    </row>
    <row r="14243" spans="1:5" x14ac:dyDescent="0.2">
      <c r="A14243" t="s">
        <v>7511</v>
      </c>
      <c r="B14243" t="s">
        <v>7512</v>
      </c>
      <c r="C14243" s="2">
        <v>44046.071527777778</v>
      </c>
      <c r="D14243" s="2">
        <v>44046.1</v>
      </c>
      <c r="E14243" t="s">
        <v>4246</v>
      </c>
    </row>
    <row r="14244" spans="1:5" x14ac:dyDescent="0.2">
      <c r="A14244" t="s">
        <v>7511</v>
      </c>
      <c r="B14244" t="s">
        <v>7512</v>
      </c>
      <c r="C14244" s="2">
        <v>44046.071527777778</v>
      </c>
      <c r="D14244" s="2">
        <v>44046.1</v>
      </c>
      <c r="E14244" t="s">
        <v>8588</v>
      </c>
    </row>
    <row r="14245" spans="1:5" x14ac:dyDescent="0.2">
      <c r="A14245" t="s">
        <v>7511</v>
      </c>
      <c r="B14245" t="s">
        <v>7512</v>
      </c>
      <c r="C14245" s="2">
        <v>44046.071527777778</v>
      </c>
      <c r="D14245" s="2">
        <v>44046.1</v>
      </c>
      <c r="E14245" t="s">
        <v>7150</v>
      </c>
    </row>
    <row r="14246" spans="1:5" x14ac:dyDescent="0.2">
      <c r="A14246" t="s">
        <v>7511</v>
      </c>
      <c r="B14246" t="s">
        <v>7512</v>
      </c>
      <c r="C14246" s="2">
        <v>44046.071527777778</v>
      </c>
      <c r="D14246" s="2">
        <v>44046.1</v>
      </c>
      <c r="E14246" t="s">
        <v>4250</v>
      </c>
    </row>
    <row r="14247" spans="1:5" x14ac:dyDescent="0.2">
      <c r="A14247" t="s">
        <v>7511</v>
      </c>
      <c r="B14247" t="s">
        <v>7512</v>
      </c>
      <c r="C14247" s="2">
        <v>44046.071527777778</v>
      </c>
      <c r="D14247" s="2">
        <v>44046.1</v>
      </c>
      <c r="E14247" t="s">
        <v>7155</v>
      </c>
    </row>
    <row r="14248" spans="1:5" x14ac:dyDescent="0.2">
      <c r="A14248" t="s">
        <v>7511</v>
      </c>
      <c r="B14248" t="s">
        <v>7512</v>
      </c>
      <c r="C14248" s="2">
        <v>44046.071527777778</v>
      </c>
      <c r="D14248" s="2">
        <v>44046.1</v>
      </c>
      <c r="E14248" t="s">
        <v>7156</v>
      </c>
    </row>
    <row r="14249" spans="1:5" x14ac:dyDescent="0.2">
      <c r="A14249" t="s">
        <v>7511</v>
      </c>
      <c r="B14249" t="s">
        <v>7512</v>
      </c>
      <c r="C14249" s="2">
        <v>44046.071527777778</v>
      </c>
      <c r="D14249" s="2">
        <v>44046.1</v>
      </c>
      <c r="E14249" t="s">
        <v>4251</v>
      </c>
    </row>
    <row r="14250" spans="1:5" x14ac:dyDescent="0.2">
      <c r="A14250" t="s">
        <v>7511</v>
      </c>
      <c r="B14250" t="s">
        <v>7512</v>
      </c>
      <c r="C14250" s="2">
        <v>44046.071527777778</v>
      </c>
      <c r="D14250" s="2">
        <v>44046.1</v>
      </c>
      <c r="E14250" t="s">
        <v>8589</v>
      </c>
    </row>
    <row r="14251" spans="1:5" x14ac:dyDescent="0.2">
      <c r="A14251" t="s">
        <v>7511</v>
      </c>
      <c r="B14251" t="s">
        <v>7512</v>
      </c>
      <c r="C14251" s="2">
        <v>44046.071527777778</v>
      </c>
      <c r="D14251" s="2">
        <v>44046.1</v>
      </c>
      <c r="E14251" t="s">
        <v>4252</v>
      </c>
    </row>
    <row r="14252" spans="1:5" x14ac:dyDescent="0.2">
      <c r="A14252" t="s">
        <v>7511</v>
      </c>
      <c r="B14252" t="s">
        <v>7512</v>
      </c>
      <c r="C14252" s="2">
        <v>44046.071527777778</v>
      </c>
      <c r="D14252" s="2">
        <v>44046.1</v>
      </c>
      <c r="E14252" t="s">
        <v>8590</v>
      </c>
    </row>
    <row r="14253" spans="1:5" x14ac:dyDescent="0.2">
      <c r="A14253" t="s">
        <v>7511</v>
      </c>
      <c r="B14253" t="s">
        <v>7512</v>
      </c>
      <c r="C14253" s="2">
        <v>44046.071527777778</v>
      </c>
      <c r="D14253" s="2">
        <v>44046.1</v>
      </c>
      <c r="E14253" t="s">
        <v>8591</v>
      </c>
    </row>
    <row r="14254" spans="1:5" x14ac:dyDescent="0.2">
      <c r="A14254" t="s">
        <v>7511</v>
      </c>
      <c r="B14254" t="s">
        <v>7512</v>
      </c>
      <c r="C14254" s="2">
        <v>44046.071527777778</v>
      </c>
      <c r="D14254" s="2">
        <v>44046.1</v>
      </c>
      <c r="E14254" t="s">
        <v>4256</v>
      </c>
    </row>
    <row r="14255" spans="1:5" x14ac:dyDescent="0.2">
      <c r="A14255" t="s">
        <v>7511</v>
      </c>
      <c r="B14255" t="s">
        <v>7512</v>
      </c>
      <c r="C14255" s="2">
        <v>44046.071527777778</v>
      </c>
      <c r="D14255" s="2">
        <v>44046.1</v>
      </c>
      <c r="E14255" t="s">
        <v>4257</v>
      </c>
    </row>
    <row r="14256" spans="1:5" x14ac:dyDescent="0.2">
      <c r="A14256" t="s">
        <v>7511</v>
      </c>
      <c r="B14256" t="s">
        <v>7512</v>
      </c>
      <c r="C14256" s="2">
        <v>44046.071527777778</v>
      </c>
      <c r="D14256" s="2">
        <v>44046.1</v>
      </c>
      <c r="E14256" t="s">
        <v>7159</v>
      </c>
    </row>
    <row r="14257" spans="1:5" x14ac:dyDescent="0.2">
      <c r="A14257" t="s">
        <v>7511</v>
      </c>
      <c r="B14257" t="s">
        <v>7512</v>
      </c>
      <c r="C14257" s="2">
        <v>44046.071527777778</v>
      </c>
      <c r="D14257" s="2">
        <v>44046.1</v>
      </c>
      <c r="E14257" t="s">
        <v>8592</v>
      </c>
    </row>
    <row r="14258" spans="1:5" x14ac:dyDescent="0.2">
      <c r="A14258" t="s">
        <v>7511</v>
      </c>
      <c r="B14258" t="s">
        <v>7512</v>
      </c>
      <c r="C14258" s="2">
        <v>44046.071527777778</v>
      </c>
      <c r="D14258" s="2">
        <v>44046.1</v>
      </c>
      <c r="E14258" t="s">
        <v>4263</v>
      </c>
    </row>
    <row r="14259" spans="1:5" x14ac:dyDescent="0.2">
      <c r="A14259" t="s">
        <v>7511</v>
      </c>
      <c r="B14259" t="s">
        <v>7512</v>
      </c>
      <c r="C14259" s="2">
        <v>44046.071527777778</v>
      </c>
      <c r="D14259" s="2">
        <v>44046.1</v>
      </c>
      <c r="E14259" t="s">
        <v>4264</v>
      </c>
    </row>
    <row r="14260" spans="1:5" x14ac:dyDescent="0.2">
      <c r="A14260" t="s">
        <v>7511</v>
      </c>
      <c r="B14260" t="s">
        <v>7512</v>
      </c>
      <c r="C14260" s="2">
        <v>44046.071527777778</v>
      </c>
      <c r="D14260" s="2">
        <v>44046.1</v>
      </c>
      <c r="E14260" t="s">
        <v>8593</v>
      </c>
    </row>
    <row r="14261" spans="1:5" x14ac:dyDescent="0.2">
      <c r="A14261" t="s">
        <v>7511</v>
      </c>
      <c r="B14261" t="s">
        <v>7512</v>
      </c>
      <c r="C14261" s="2">
        <v>44046.071527777778</v>
      </c>
      <c r="D14261" s="2">
        <v>44046.1</v>
      </c>
      <c r="E14261" t="s">
        <v>4267</v>
      </c>
    </row>
    <row r="14262" spans="1:5" x14ac:dyDescent="0.2">
      <c r="A14262" t="s">
        <v>7511</v>
      </c>
      <c r="B14262" t="s">
        <v>7512</v>
      </c>
      <c r="C14262" s="2">
        <v>44046.071527777778</v>
      </c>
      <c r="D14262" s="2">
        <v>44046.1</v>
      </c>
      <c r="E14262" t="s">
        <v>4268</v>
      </c>
    </row>
    <row r="14263" spans="1:5" x14ac:dyDescent="0.2">
      <c r="A14263" t="s">
        <v>7511</v>
      </c>
      <c r="B14263" t="s">
        <v>7512</v>
      </c>
      <c r="C14263" s="2">
        <v>44046.071527777778</v>
      </c>
      <c r="D14263" s="2">
        <v>44046.1</v>
      </c>
      <c r="E14263" t="s">
        <v>8594</v>
      </c>
    </row>
    <row r="14264" spans="1:5" x14ac:dyDescent="0.2">
      <c r="A14264" t="s">
        <v>7511</v>
      </c>
      <c r="B14264" t="s">
        <v>7512</v>
      </c>
      <c r="C14264" s="2">
        <v>44046.071527777778</v>
      </c>
      <c r="D14264" s="2">
        <v>44046.1</v>
      </c>
      <c r="E14264" t="s">
        <v>4270</v>
      </c>
    </row>
    <row r="14265" spans="1:5" x14ac:dyDescent="0.2">
      <c r="A14265" t="s">
        <v>7511</v>
      </c>
      <c r="B14265" t="s">
        <v>7512</v>
      </c>
      <c r="C14265" s="2">
        <v>44046.071527777778</v>
      </c>
      <c r="D14265" s="2">
        <v>44046.1</v>
      </c>
      <c r="E14265" t="s">
        <v>4277</v>
      </c>
    </row>
    <row r="14266" spans="1:5" x14ac:dyDescent="0.2">
      <c r="A14266" t="s">
        <v>7511</v>
      </c>
      <c r="B14266" t="s">
        <v>7512</v>
      </c>
      <c r="C14266" s="2">
        <v>44046.071527777778</v>
      </c>
      <c r="D14266" s="2">
        <v>44046.1</v>
      </c>
      <c r="E14266" t="s">
        <v>7163</v>
      </c>
    </row>
    <row r="14267" spans="1:5" x14ac:dyDescent="0.2">
      <c r="A14267" t="s">
        <v>7511</v>
      </c>
      <c r="B14267" t="s">
        <v>7512</v>
      </c>
      <c r="C14267" s="2">
        <v>44046.071527777778</v>
      </c>
      <c r="D14267" s="2">
        <v>44046.1</v>
      </c>
      <c r="E14267" t="s">
        <v>4278</v>
      </c>
    </row>
    <row r="14268" spans="1:5" x14ac:dyDescent="0.2">
      <c r="A14268" t="s">
        <v>7511</v>
      </c>
      <c r="B14268" t="s">
        <v>7512</v>
      </c>
      <c r="C14268" s="2">
        <v>44046.071527777778</v>
      </c>
      <c r="D14268" s="2">
        <v>44046.1</v>
      </c>
      <c r="E14268" t="s">
        <v>4281</v>
      </c>
    </row>
    <row r="14269" spans="1:5" x14ac:dyDescent="0.2">
      <c r="A14269" t="s">
        <v>7511</v>
      </c>
      <c r="B14269" t="s">
        <v>7512</v>
      </c>
      <c r="C14269" s="2">
        <v>44046.071527777778</v>
      </c>
      <c r="D14269" s="2">
        <v>44046.1</v>
      </c>
      <c r="E14269" t="s">
        <v>4286</v>
      </c>
    </row>
    <row r="14270" spans="1:5" x14ac:dyDescent="0.2">
      <c r="A14270" t="s">
        <v>7511</v>
      </c>
      <c r="B14270" t="s">
        <v>7512</v>
      </c>
      <c r="C14270" s="2">
        <v>44046.071527777778</v>
      </c>
      <c r="D14270" s="2">
        <v>44046.1</v>
      </c>
      <c r="E14270" t="s">
        <v>4287</v>
      </c>
    </row>
    <row r="14271" spans="1:5" x14ac:dyDescent="0.2">
      <c r="A14271" t="s">
        <v>7511</v>
      </c>
      <c r="B14271" t="s">
        <v>7512</v>
      </c>
      <c r="C14271" s="2">
        <v>44046.071527777778</v>
      </c>
      <c r="D14271" s="2">
        <v>44046.1</v>
      </c>
      <c r="E14271" t="s">
        <v>4289</v>
      </c>
    </row>
    <row r="14272" spans="1:5" x14ac:dyDescent="0.2">
      <c r="A14272" t="s">
        <v>7511</v>
      </c>
      <c r="B14272" t="s">
        <v>7512</v>
      </c>
      <c r="C14272" s="2">
        <v>44046.071527777778</v>
      </c>
      <c r="D14272" s="2">
        <v>44046.1</v>
      </c>
      <c r="E14272" t="s">
        <v>4290</v>
      </c>
    </row>
    <row r="14273" spans="1:5" x14ac:dyDescent="0.2">
      <c r="A14273" t="s">
        <v>7511</v>
      </c>
      <c r="B14273" t="s">
        <v>7512</v>
      </c>
      <c r="C14273" s="2">
        <v>44046.071527777778</v>
      </c>
      <c r="D14273" s="2">
        <v>44046.1</v>
      </c>
      <c r="E14273" t="s">
        <v>4291</v>
      </c>
    </row>
    <row r="14274" spans="1:5" x14ac:dyDescent="0.2">
      <c r="A14274" t="s">
        <v>7511</v>
      </c>
      <c r="B14274" t="s">
        <v>7512</v>
      </c>
      <c r="C14274" s="2">
        <v>44046.071527777778</v>
      </c>
      <c r="D14274" s="2">
        <v>44046.1</v>
      </c>
      <c r="E14274" t="s">
        <v>7166</v>
      </c>
    </row>
    <row r="14275" spans="1:5" x14ac:dyDescent="0.2">
      <c r="A14275" t="s">
        <v>7511</v>
      </c>
      <c r="B14275" t="s">
        <v>7512</v>
      </c>
      <c r="C14275" s="2">
        <v>44046.071527777778</v>
      </c>
      <c r="D14275" s="2">
        <v>44046.1</v>
      </c>
      <c r="E14275" t="s">
        <v>7167</v>
      </c>
    </row>
    <row r="14276" spans="1:5" x14ac:dyDescent="0.2">
      <c r="A14276" t="s">
        <v>7511</v>
      </c>
      <c r="B14276" t="s">
        <v>7512</v>
      </c>
      <c r="C14276" s="2">
        <v>44046.071527777778</v>
      </c>
      <c r="D14276" s="2">
        <v>44046.1</v>
      </c>
      <c r="E14276" t="s">
        <v>4292</v>
      </c>
    </row>
    <row r="14277" spans="1:5" x14ac:dyDescent="0.2">
      <c r="A14277" t="s">
        <v>7511</v>
      </c>
      <c r="B14277" t="s">
        <v>7512</v>
      </c>
      <c r="C14277" s="2">
        <v>44046.071527777778</v>
      </c>
      <c r="D14277" s="2">
        <v>44046.1</v>
      </c>
      <c r="E14277" t="s">
        <v>4294</v>
      </c>
    </row>
    <row r="14278" spans="1:5" x14ac:dyDescent="0.2">
      <c r="A14278" t="s">
        <v>7511</v>
      </c>
      <c r="B14278" t="s">
        <v>7512</v>
      </c>
      <c r="C14278" s="2">
        <v>44046.071527777778</v>
      </c>
      <c r="D14278" s="2">
        <v>44046.1</v>
      </c>
      <c r="E14278" t="s">
        <v>8595</v>
      </c>
    </row>
    <row r="14279" spans="1:5" x14ac:dyDescent="0.2">
      <c r="A14279" t="s">
        <v>7511</v>
      </c>
      <c r="B14279" t="s">
        <v>7512</v>
      </c>
      <c r="C14279" s="2">
        <v>44046.071527777778</v>
      </c>
      <c r="D14279" s="2">
        <v>44046.1</v>
      </c>
      <c r="E14279" t="s">
        <v>4296</v>
      </c>
    </row>
    <row r="14280" spans="1:5" x14ac:dyDescent="0.2">
      <c r="A14280" t="s">
        <v>7511</v>
      </c>
      <c r="B14280" t="s">
        <v>7512</v>
      </c>
      <c r="C14280" s="2">
        <v>44046.071527777778</v>
      </c>
      <c r="D14280" s="2">
        <v>44046.1</v>
      </c>
      <c r="E14280" t="s">
        <v>8596</v>
      </c>
    </row>
    <row r="14281" spans="1:5" x14ac:dyDescent="0.2">
      <c r="A14281" t="s">
        <v>7511</v>
      </c>
      <c r="B14281" t="s">
        <v>7512</v>
      </c>
      <c r="C14281" s="2">
        <v>44046.071527777778</v>
      </c>
      <c r="D14281" s="2">
        <v>44046.1</v>
      </c>
      <c r="E14281" t="s">
        <v>4299</v>
      </c>
    </row>
    <row r="14282" spans="1:5" x14ac:dyDescent="0.2">
      <c r="A14282" t="s">
        <v>7511</v>
      </c>
      <c r="B14282" t="s">
        <v>7512</v>
      </c>
      <c r="C14282" s="2">
        <v>44046.071527777778</v>
      </c>
      <c r="D14282" s="2">
        <v>44046.1</v>
      </c>
      <c r="E14282" t="s">
        <v>8597</v>
      </c>
    </row>
    <row r="14283" spans="1:5" x14ac:dyDescent="0.2">
      <c r="A14283" t="s">
        <v>7511</v>
      </c>
      <c r="B14283" t="s">
        <v>7512</v>
      </c>
      <c r="C14283" s="2">
        <v>44046.071527777778</v>
      </c>
      <c r="D14283" s="2">
        <v>44046.1</v>
      </c>
      <c r="E14283" t="s">
        <v>7169</v>
      </c>
    </row>
    <row r="14284" spans="1:5" x14ac:dyDescent="0.2">
      <c r="A14284" t="s">
        <v>7511</v>
      </c>
      <c r="B14284" t="s">
        <v>7512</v>
      </c>
      <c r="C14284" s="2">
        <v>44046.071527777778</v>
      </c>
      <c r="D14284" s="2">
        <v>44046.1</v>
      </c>
      <c r="E14284" t="s">
        <v>4303</v>
      </c>
    </row>
    <row r="14285" spans="1:5" x14ac:dyDescent="0.2">
      <c r="A14285" t="s">
        <v>7511</v>
      </c>
      <c r="B14285" t="s">
        <v>7512</v>
      </c>
      <c r="C14285" s="2">
        <v>44046.071527777778</v>
      </c>
      <c r="D14285" s="2">
        <v>44046.1</v>
      </c>
      <c r="E14285" t="s">
        <v>4304</v>
      </c>
    </row>
    <row r="14286" spans="1:5" x14ac:dyDescent="0.2">
      <c r="A14286" t="s">
        <v>7511</v>
      </c>
      <c r="B14286" t="s">
        <v>7512</v>
      </c>
      <c r="C14286" s="2">
        <v>44046.071527777778</v>
      </c>
      <c r="D14286" s="2">
        <v>44046.1</v>
      </c>
      <c r="E14286" t="s">
        <v>8598</v>
      </c>
    </row>
    <row r="14287" spans="1:5" x14ac:dyDescent="0.2">
      <c r="A14287" t="s">
        <v>7511</v>
      </c>
      <c r="B14287" t="s">
        <v>7512</v>
      </c>
      <c r="C14287" s="2">
        <v>44046.071527777778</v>
      </c>
      <c r="D14287" s="2">
        <v>44046.1</v>
      </c>
      <c r="E14287" t="s">
        <v>8599</v>
      </c>
    </row>
    <row r="14288" spans="1:5" x14ac:dyDescent="0.2">
      <c r="A14288" t="s">
        <v>7511</v>
      </c>
      <c r="B14288" t="s">
        <v>7512</v>
      </c>
      <c r="C14288" s="2">
        <v>44046.071527777778</v>
      </c>
      <c r="D14288" s="2">
        <v>44046.1</v>
      </c>
      <c r="E14288" t="s">
        <v>4307</v>
      </c>
    </row>
    <row r="14289" spans="1:5" x14ac:dyDescent="0.2">
      <c r="A14289" t="s">
        <v>7511</v>
      </c>
      <c r="B14289" t="s">
        <v>7512</v>
      </c>
      <c r="C14289" s="2">
        <v>44046.071527777778</v>
      </c>
      <c r="D14289" s="2">
        <v>44046.1</v>
      </c>
      <c r="E14289" t="s">
        <v>8600</v>
      </c>
    </row>
    <row r="14290" spans="1:5" x14ac:dyDescent="0.2">
      <c r="A14290" t="s">
        <v>7511</v>
      </c>
      <c r="B14290" t="s">
        <v>7512</v>
      </c>
      <c r="C14290" s="2">
        <v>44046.071527777778</v>
      </c>
      <c r="D14290" s="2">
        <v>44046.1</v>
      </c>
      <c r="E14290" t="s">
        <v>4309</v>
      </c>
    </row>
    <row r="14291" spans="1:5" x14ac:dyDescent="0.2">
      <c r="A14291" t="s">
        <v>7511</v>
      </c>
      <c r="B14291" t="s">
        <v>7512</v>
      </c>
      <c r="C14291" s="2">
        <v>44046.071527777778</v>
      </c>
      <c r="D14291" s="2">
        <v>44046.1</v>
      </c>
      <c r="E14291" t="s">
        <v>8601</v>
      </c>
    </row>
    <row r="14292" spans="1:5" x14ac:dyDescent="0.2">
      <c r="A14292" t="s">
        <v>7511</v>
      </c>
      <c r="B14292" t="s">
        <v>7512</v>
      </c>
      <c r="C14292" s="2">
        <v>44046.071527777778</v>
      </c>
      <c r="D14292" s="2">
        <v>44046.1</v>
      </c>
      <c r="E14292" t="s">
        <v>7175</v>
      </c>
    </row>
    <row r="14293" spans="1:5" x14ac:dyDescent="0.2">
      <c r="A14293" t="s">
        <v>7511</v>
      </c>
      <c r="B14293" t="s">
        <v>7512</v>
      </c>
      <c r="C14293" s="2">
        <v>44046.071527777778</v>
      </c>
      <c r="D14293" s="2">
        <v>44046.1</v>
      </c>
      <c r="E14293" t="s">
        <v>7177</v>
      </c>
    </row>
    <row r="14294" spans="1:5" x14ac:dyDescent="0.2">
      <c r="A14294" t="s">
        <v>7511</v>
      </c>
      <c r="B14294" t="s">
        <v>7512</v>
      </c>
      <c r="C14294" s="2">
        <v>44046.071527777778</v>
      </c>
      <c r="D14294" s="2">
        <v>44046.1</v>
      </c>
      <c r="E14294" t="s">
        <v>8602</v>
      </c>
    </row>
    <row r="14295" spans="1:5" x14ac:dyDescent="0.2">
      <c r="A14295" t="s">
        <v>7511</v>
      </c>
      <c r="B14295" t="s">
        <v>7512</v>
      </c>
      <c r="C14295" s="2">
        <v>44046.071527777778</v>
      </c>
      <c r="D14295" s="2">
        <v>44046.1</v>
      </c>
      <c r="E14295" t="s">
        <v>4316</v>
      </c>
    </row>
    <row r="14296" spans="1:5" x14ac:dyDescent="0.2">
      <c r="A14296" t="s">
        <v>7511</v>
      </c>
      <c r="B14296" t="s">
        <v>7512</v>
      </c>
      <c r="C14296" s="2">
        <v>44046.071527777778</v>
      </c>
      <c r="D14296" s="2">
        <v>44046.1</v>
      </c>
      <c r="E14296" t="s">
        <v>7180</v>
      </c>
    </row>
    <row r="14297" spans="1:5" x14ac:dyDescent="0.2">
      <c r="A14297" t="s">
        <v>7511</v>
      </c>
      <c r="B14297" t="s">
        <v>7512</v>
      </c>
      <c r="C14297" s="2">
        <v>44046.071527777778</v>
      </c>
      <c r="D14297" s="2">
        <v>44046.1</v>
      </c>
      <c r="E14297" t="s">
        <v>4318</v>
      </c>
    </row>
    <row r="14298" spans="1:5" x14ac:dyDescent="0.2">
      <c r="A14298" t="s">
        <v>7511</v>
      </c>
      <c r="B14298" t="s">
        <v>7512</v>
      </c>
      <c r="C14298" s="2">
        <v>44046.071527777778</v>
      </c>
      <c r="D14298" s="2">
        <v>44046.1</v>
      </c>
      <c r="E14298" t="s">
        <v>7183</v>
      </c>
    </row>
    <row r="14299" spans="1:5" x14ac:dyDescent="0.2">
      <c r="A14299" t="s">
        <v>7511</v>
      </c>
      <c r="B14299" t="s">
        <v>7512</v>
      </c>
      <c r="C14299" s="2">
        <v>44046.071527777778</v>
      </c>
      <c r="D14299" s="2">
        <v>44046.1</v>
      </c>
      <c r="E14299" t="s">
        <v>4322</v>
      </c>
    </row>
    <row r="14300" spans="1:5" x14ac:dyDescent="0.2">
      <c r="A14300" t="s">
        <v>7511</v>
      </c>
      <c r="B14300" t="s">
        <v>7512</v>
      </c>
      <c r="C14300" s="2">
        <v>44046.071527777778</v>
      </c>
      <c r="D14300" s="2">
        <v>44046.1</v>
      </c>
      <c r="E14300" t="s">
        <v>7184</v>
      </c>
    </row>
    <row r="14301" spans="1:5" x14ac:dyDescent="0.2">
      <c r="A14301" t="s">
        <v>7511</v>
      </c>
      <c r="B14301" t="s">
        <v>7512</v>
      </c>
      <c r="C14301" s="2">
        <v>44046.071527777778</v>
      </c>
      <c r="D14301" s="2">
        <v>44046.1</v>
      </c>
      <c r="E14301" t="s">
        <v>8603</v>
      </c>
    </row>
    <row r="14302" spans="1:5" x14ac:dyDescent="0.2">
      <c r="A14302" t="s">
        <v>7511</v>
      </c>
      <c r="B14302" t="s">
        <v>7512</v>
      </c>
      <c r="C14302" s="2">
        <v>44046.071527777778</v>
      </c>
      <c r="D14302" s="2">
        <v>44046.1</v>
      </c>
      <c r="E14302" t="s">
        <v>8604</v>
      </c>
    </row>
    <row r="14303" spans="1:5" x14ac:dyDescent="0.2">
      <c r="A14303" t="s">
        <v>7511</v>
      </c>
      <c r="B14303" t="s">
        <v>7512</v>
      </c>
      <c r="C14303" s="2">
        <v>44046.071527777778</v>
      </c>
      <c r="D14303" s="2">
        <v>44046.1</v>
      </c>
      <c r="E14303" t="s">
        <v>4329</v>
      </c>
    </row>
    <row r="14304" spans="1:5" x14ac:dyDescent="0.2">
      <c r="A14304" t="s">
        <v>7511</v>
      </c>
      <c r="B14304" t="s">
        <v>7512</v>
      </c>
      <c r="C14304" s="2">
        <v>44046.071527777778</v>
      </c>
      <c r="D14304" s="2">
        <v>44046.1</v>
      </c>
      <c r="E14304" t="s">
        <v>4330</v>
      </c>
    </row>
    <row r="14305" spans="1:5" x14ac:dyDescent="0.2">
      <c r="A14305" t="s">
        <v>7511</v>
      </c>
      <c r="B14305" t="s">
        <v>7512</v>
      </c>
      <c r="C14305" s="2">
        <v>44046.071527777778</v>
      </c>
      <c r="D14305" s="2">
        <v>44046.1</v>
      </c>
      <c r="E14305" t="s">
        <v>8605</v>
      </c>
    </row>
    <row r="14306" spans="1:5" x14ac:dyDescent="0.2">
      <c r="A14306" t="s">
        <v>7511</v>
      </c>
      <c r="B14306" t="s">
        <v>7512</v>
      </c>
      <c r="C14306" s="2">
        <v>44046.071527777778</v>
      </c>
      <c r="D14306" s="2">
        <v>44046.1</v>
      </c>
      <c r="E14306" t="s">
        <v>7189</v>
      </c>
    </row>
    <row r="14307" spans="1:5" x14ac:dyDescent="0.2">
      <c r="A14307" t="s">
        <v>7511</v>
      </c>
      <c r="B14307" t="s">
        <v>7512</v>
      </c>
      <c r="C14307" s="2">
        <v>44046.071527777778</v>
      </c>
      <c r="D14307" s="2">
        <v>44046.1</v>
      </c>
      <c r="E14307" t="s">
        <v>4333</v>
      </c>
    </row>
    <row r="14308" spans="1:5" x14ac:dyDescent="0.2">
      <c r="A14308" t="s">
        <v>7511</v>
      </c>
      <c r="B14308" t="s">
        <v>7512</v>
      </c>
      <c r="C14308" s="2">
        <v>44046.071527777778</v>
      </c>
      <c r="D14308" s="2">
        <v>44046.1</v>
      </c>
      <c r="E14308" t="s">
        <v>8606</v>
      </c>
    </row>
    <row r="14309" spans="1:5" x14ac:dyDescent="0.2">
      <c r="A14309" t="s">
        <v>7511</v>
      </c>
      <c r="B14309" t="s">
        <v>7512</v>
      </c>
      <c r="C14309" s="2">
        <v>44046.071527777778</v>
      </c>
      <c r="D14309" s="2">
        <v>44046.1</v>
      </c>
      <c r="E14309" t="s">
        <v>7190</v>
      </c>
    </row>
    <row r="14310" spans="1:5" x14ac:dyDescent="0.2">
      <c r="A14310" t="s">
        <v>7511</v>
      </c>
      <c r="B14310" t="s">
        <v>7512</v>
      </c>
      <c r="C14310" s="2">
        <v>44046.071527777778</v>
      </c>
      <c r="D14310" s="2">
        <v>44046.1</v>
      </c>
      <c r="E14310" t="s">
        <v>7191</v>
      </c>
    </row>
    <row r="14311" spans="1:5" x14ac:dyDescent="0.2">
      <c r="A14311" t="s">
        <v>7511</v>
      </c>
      <c r="B14311" t="s">
        <v>7512</v>
      </c>
      <c r="C14311" s="2">
        <v>44046.071527777778</v>
      </c>
      <c r="D14311" s="2">
        <v>44046.1</v>
      </c>
      <c r="E14311" t="s">
        <v>7192</v>
      </c>
    </row>
    <row r="14312" spans="1:5" x14ac:dyDescent="0.2">
      <c r="A14312" t="s">
        <v>7511</v>
      </c>
      <c r="B14312" t="s">
        <v>7512</v>
      </c>
      <c r="C14312" s="2">
        <v>44046.071527777778</v>
      </c>
      <c r="D14312" s="2">
        <v>44046.1</v>
      </c>
      <c r="E14312" t="s">
        <v>4337</v>
      </c>
    </row>
    <row r="14313" spans="1:5" x14ac:dyDescent="0.2">
      <c r="A14313" t="s">
        <v>7511</v>
      </c>
      <c r="B14313" t="s">
        <v>7512</v>
      </c>
      <c r="C14313" s="2">
        <v>44046.071527777778</v>
      </c>
      <c r="D14313" s="2">
        <v>44046.1</v>
      </c>
      <c r="E14313" t="s">
        <v>4339</v>
      </c>
    </row>
    <row r="14314" spans="1:5" x14ac:dyDescent="0.2">
      <c r="A14314" t="s">
        <v>7511</v>
      </c>
      <c r="B14314" t="s">
        <v>7512</v>
      </c>
      <c r="C14314" s="2">
        <v>44046.071527777778</v>
      </c>
      <c r="D14314" s="2">
        <v>44046.1</v>
      </c>
      <c r="E14314" t="s">
        <v>8607</v>
      </c>
    </row>
    <row r="14315" spans="1:5" x14ac:dyDescent="0.2">
      <c r="A14315" t="s">
        <v>7511</v>
      </c>
      <c r="B14315" t="s">
        <v>7512</v>
      </c>
      <c r="C14315" s="2">
        <v>44046.071527777778</v>
      </c>
      <c r="D14315" s="2">
        <v>44046.1</v>
      </c>
      <c r="E14315" t="s">
        <v>7193</v>
      </c>
    </row>
    <row r="14316" spans="1:5" x14ac:dyDescent="0.2">
      <c r="A14316" t="s">
        <v>7511</v>
      </c>
      <c r="B14316" t="s">
        <v>7512</v>
      </c>
      <c r="C14316" s="2">
        <v>44046.071527777778</v>
      </c>
      <c r="D14316" s="2">
        <v>44046.1</v>
      </c>
      <c r="E14316" t="s">
        <v>4340</v>
      </c>
    </row>
    <row r="14317" spans="1:5" x14ac:dyDescent="0.2">
      <c r="A14317" t="s">
        <v>7511</v>
      </c>
      <c r="B14317" t="s">
        <v>7512</v>
      </c>
      <c r="C14317" s="2">
        <v>44046.071527777778</v>
      </c>
      <c r="D14317" s="2">
        <v>44046.1</v>
      </c>
      <c r="E14317" t="s">
        <v>8608</v>
      </c>
    </row>
    <row r="14318" spans="1:5" x14ac:dyDescent="0.2">
      <c r="A14318" t="s">
        <v>7511</v>
      </c>
      <c r="B14318" t="s">
        <v>7512</v>
      </c>
      <c r="C14318" s="2">
        <v>44046.071527777778</v>
      </c>
      <c r="D14318" s="2">
        <v>44046.1</v>
      </c>
      <c r="E14318" t="s">
        <v>7194</v>
      </c>
    </row>
    <row r="14319" spans="1:5" x14ac:dyDescent="0.2">
      <c r="A14319" t="s">
        <v>7511</v>
      </c>
      <c r="B14319" t="s">
        <v>7512</v>
      </c>
      <c r="C14319" s="2">
        <v>44046.071527777778</v>
      </c>
      <c r="D14319" s="2">
        <v>44046.1</v>
      </c>
      <c r="E14319" t="s">
        <v>4341</v>
      </c>
    </row>
    <row r="14320" spans="1:5" x14ac:dyDescent="0.2">
      <c r="A14320" t="s">
        <v>7511</v>
      </c>
      <c r="B14320" t="s">
        <v>7512</v>
      </c>
      <c r="C14320" s="2">
        <v>44046.071527777778</v>
      </c>
      <c r="D14320" s="2">
        <v>44046.1</v>
      </c>
      <c r="E14320" t="s">
        <v>8609</v>
      </c>
    </row>
    <row r="14321" spans="1:5" x14ac:dyDescent="0.2">
      <c r="A14321" t="s">
        <v>7511</v>
      </c>
      <c r="B14321" t="s">
        <v>7512</v>
      </c>
      <c r="C14321" s="2">
        <v>44046.071527777778</v>
      </c>
      <c r="D14321" s="2">
        <v>44046.1</v>
      </c>
      <c r="E14321" t="s">
        <v>4342</v>
      </c>
    </row>
    <row r="14322" spans="1:5" x14ac:dyDescent="0.2">
      <c r="A14322" t="s">
        <v>7511</v>
      </c>
      <c r="B14322" t="s">
        <v>7512</v>
      </c>
      <c r="C14322" s="2">
        <v>44046.071527777778</v>
      </c>
      <c r="D14322" s="2">
        <v>44046.1</v>
      </c>
      <c r="E14322" t="s">
        <v>7195</v>
      </c>
    </row>
    <row r="14323" spans="1:5" x14ac:dyDescent="0.2">
      <c r="A14323" t="s">
        <v>7511</v>
      </c>
      <c r="B14323" t="s">
        <v>7512</v>
      </c>
      <c r="C14323" s="2">
        <v>44046.071527777778</v>
      </c>
      <c r="D14323" s="2">
        <v>44046.1</v>
      </c>
      <c r="E14323" t="s">
        <v>4345</v>
      </c>
    </row>
    <row r="14324" spans="1:5" x14ac:dyDescent="0.2">
      <c r="A14324" t="s">
        <v>7511</v>
      </c>
      <c r="B14324" t="s">
        <v>7512</v>
      </c>
      <c r="C14324" s="2">
        <v>44046.071527777778</v>
      </c>
      <c r="D14324" s="2">
        <v>44046.1</v>
      </c>
      <c r="E14324" t="s">
        <v>8610</v>
      </c>
    </row>
    <row r="14325" spans="1:5" x14ac:dyDescent="0.2">
      <c r="A14325" t="s">
        <v>7511</v>
      </c>
      <c r="B14325" t="s">
        <v>7512</v>
      </c>
      <c r="C14325" s="2">
        <v>44046.071527777778</v>
      </c>
      <c r="D14325" s="2">
        <v>44046.1</v>
      </c>
      <c r="E14325" t="s">
        <v>4347</v>
      </c>
    </row>
    <row r="14326" spans="1:5" x14ac:dyDescent="0.2">
      <c r="A14326" t="s">
        <v>7511</v>
      </c>
      <c r="B14326" t="s">
        <v>7512</v>
      </c>
      <c r="C14326" s="2">
        <v>44046.071527777778</v>
      </c>
      <c r="D14326" s="2">
        <v>44046.1</v>
      </c>
      <c r="E14326" t="s">
        <v>7197</v>
      </c>
    </row>
    <row r="14327" spans="1:5" x14ac:dyDescent="0.2">
      <c r="A14327" t="s">
        <v>7511</v>
      </c>
      <c r="B14327" t="s">
        <v>7512</v>
      </c>
      <c r="C14327" s="2">
        <v>44046.071527777778</v>
      </c>
      <c r="D14327" s="2">
        <v>44046.1</v>
      </c>
      <c r="E14327" t="s">
        <v>4351</v>
      </c>
    </row>
    <row r="14328" spans="1:5" x14ac:dyDescent="0.2">
      <c r="A14328" t="s">
        <v>7511</v>
      </c>
      <c r="B14328" t="s">
        <v>7512</v>
      </c>
      <c r="C14328" s="2">
        <v>44046.071527777778</v>
      </c>
      <c r="D14328" s="2">
        <v>44046.1</v>
      </c>
      <c r="E14328" t="s">
        <v>4352</v>
      </c>
    </row>
    <row r="14329" spans="1:5" x14ac:dyDescent="0.2">
      <c r="A14329" t="s">
        <v>7511</v>
      </c>
      <c r="B14329" t="s">
        <v>7512</v>
      </c>
      <c r="C14329" s="2">
        <v>44046.071527777778</v>
      </c>
      <c r="D14329" s="2">
        <v>44046.1</v>
      </c>
      <c r="E14329" t="s">
        <v>4354</v>
      </c>
    </row>
    <row r="14330" spans="1:5" x14ac:dyDescent="0.2">
      <c r="A14330" t="s">
        <v>7511</v>
      </c>
      <c r="B14330" t="s">
        <v>7512</v>
      </c>
      <c r="C14330" s="2">
        <v>44046.071527777778</v>
      </c>
      <c r="D14330" s="2">
        <v>44046.1</v>
      </c>
      <c r="E14330" t="s">
        <v>4355</v>
      </c>
    </row>
    <row r="14331" spans="1:5" x14ac:dyDescent="0.2">
      <c r="A14331" t="s">
        <v>7511</v>
      </c>
      <c r="B14331" t="s">
        <v>7512</v>
      </c>
      <c r="C14331" s="2">
        <v>44046.071527777778</v>
      </c>
      <c r="D14331" s="2">
        <v>44046.1</v>
      </c>
      <c r="E14331" t="s">
        <v>4356</v>
      </c>
    </row>
    <row r="14332" spans="1:5" x14ac:dyDescent="0.2">
      <c r="A14332" t="s">
        <v>7511</v>
      </c>
      <c r="B14332" t="s">
        <v>7512</v>
      </c>
      <c r="C14332" s="2">
        <v>44046.071527777778</v>
      </c>
      <c r="D14332" s="2">
        <v>44046.1</v>
      </c>
      <c r="E14332" t="s">
        <v>4357</v>
      </c>
    </row>
    <row r="14333" spans="1:5" x14ac:dyDescent="0.2">
      <c r="A14333" t="s">
        <v>7511</v>
      </c>
      <c r="B14333" t="s">
        <v>7512</v>
      </c>
      <c r="C14333" s="2">
        <v>44046.071527777778</v>
      </c>
      <c r="D14333" s="2">
        <v>44046.1</v>
      </c>
      <c r="E14333" t="s">
        <v>4359</v>
      </c>
    </row>
    <row r="14334" spans="1:5" x14ac:dyDescent="0.2">
      <c r="A14334" t="s">
        <v>7511</v>
      </c>
      <c r="B14334" t="s">
        <v>7512</v>
      </c>
      <c r="C14334" s="2">
        <v>44046.071527777778</v>
      </c>
      <c r="D14334" s="2">
        <v>44046.1</v>
      </c>
      <c r="E14334" t="s">
        <v>7199</v>
      </c>
    </row>
    <row r="14335" spans="1:5" x14ac:dyDescent="0.2">
      <c r="A14335" t="s">
        <v>7511</v>
      </c>
      <c r="B14335" t="s">
        <v>7512</v>
      </c>
      <c r="C14335" s="2">
        <v>44046.071527777778</v>
      </c>
      <c r="D14335" s="2">
        <v>44046.1</v>
      </c>
      <c r="E14335" t="s">
        <v>8611</v>
      </c>
    </row>
    <row r="14336" spans="1:5" x14ac:dyDescent="0.2">
      <c r="A14336" t="s">
        <v>7511</v>
      </c>
      <c r="B14336" t="s">
        <v>7512</v>
      </c>
      <c r="C14336" s="2">
        <v>44046.071527777778</v>
      </c>
      <c r="D14336" s="2">
        <v>44046.1</v>
      </c>
      <c r="E14336" t="s">
        <v>8612</v>
      </c>
    </row>
    <row r="14337" spans="1:5" x14ac:dyDescent="0.2">
      <c r="A14337" t="s">
        <v>7511</v>
      </c>
      <c r="B14337" t="s">
        <v>7512</v>
      </c>
      <c r="C14337" s="2">
        <v>44046.071527777778</v>
      </c>
      <c r="D14337" s="2">
        <v>44046.1</v>
      </c>
      <c r="E14337" t="s">
        <v>4364</v>
      </c>
    </row>
    <row r="14338" spans="1:5" x14ac:dyDescent="0.2">
      <c r="A14338" t="s">
        <v>7511</v>
      </c>
      <c r="B14338" t="s">
        <v>7512</v>
      </c>
      <c r="C14338" s="2">
        <v>44046.071527777778</v>
      </c>
      <c r="D14338" s="2">
        <v>44046.1</v>
      </c>
      <c r="E14338" t="s">
        <v>4365</v>
      </c>
    </row>
    <row r="14339" spans="1:5" x14ac:dyDescent="0.2">
      <c r="A14339" t="s">
        <v>7511</v>
      </c>
      <c r="B14339" t="s">
        <v>7512</v>
      </c>
      <c r="C14339" s="2">
        <v>44046.071527777778</v>
      </c>
      <c r="D14339" s="2">
        <v>44046.1</v>
      </c>
      <c r="E14339" t="s">
        <v>4366</v>
      </c>
    </row>
    <row r="14340" spans="1:5" x14ac:dyDescent="0.2">
      <c r="A14340" t="s">
        <v>7511</v>
      </c>
      <c r="B14340" t="s">
        <v>7512</v>
      </c>
      <c r="C14340" s="2">
        <v>44046.071527777778</v>
      </c>
      <c r="D14340" s="2">
        <v>44046.1</v>
      </c>
      <c r="E14340" t="s">
        <v>7203</v>
      </c>
    </row>
    <row r="14341" spans="1:5" x14ac:dyDescent="0.2">
      <c r="A14341" t="s">
        <v>7511</v>
      </c>
      <c r="B14341" t="s">
        <v>7512</v>
      </c>
      <c r="C14341" s="2">
        <v>44046.071527777778</v>
      </c>
      <c r="D14341" s="2">
        <v>44046.1</v>
      </c>
      <c r="E14341" t="s">
        <v>4367</v>
      </c>
    </row>
    <row r="14342" spans="1:5" x14ac:dyDescent="0.2">
      <c r="A14342" t="s">
        <v>7511</v>
      </c>
      <c r="B14342" t="s">
        <v>7512</v>
      </c>
      <c r="C14342" s="2">
        <v>44046.071527777778</v>
      </c>
      <c r="D14342" s="2">
        <v>44046.1</v>
      </c>
      <c r="E14342" t="s">
        <v>4369</v>
      </c>
    </row>
    <row r="14343" spans="1:5" x14ac:dyDescent="0.2">
      <c r="A14343" t="s">
        <v>7511</v>
      </c>
      <c r="B14343" t="s">
        <v>7512</v>
      </c>
      <c r="C14343" s="2">
        <v>44046.071527777778</v>
      </c>
      <c r="D14343" s="2">
        <v>44046.1</v>
      </c>
      <c r="E14343" t="s">
        <v>4370</v>
      </c>
    </row>
    <row r="14344" spans="1:5" x14ac:dyDescent="0.2">
      <c r="A14344" t="s">
        <v>7511</v>
      </c>
      <c r="B14344" t="s">
        <v>7512</v>
      </c>
      <c r="C14344" s="2">
        <v>44046.071527777778</v>
      </c>
      <c r="D14344" s="2">
        <v>44046.1</v>
      </c>
      <c r="E14344" t="s">
        <v>8613</v>
      </c>
    </row>
    <row r="14345" spans="1:5" x14ac:dyDescent="0.2">
      <c r="A14345" t="s">
        <v>7511</v>
      </c>
      <c r="B14345" t="s">
        <v>7512</v>
      </c>
      <c r="C14345" s="2">
        <v>44046.071527777778</v>
      </c>
      <c r="D14345" s="2">
        <v>44046.1</v>
      </c>
      <c r="E14345" t="s">
        <v>8614</v>
      </c>
    </row>
    <row r="14346" spans="1:5" x14ac:dyDescent="0.2">
      <c r="A14346" t="s">
        <v>7511</v>
      </c>
      <c r="B14346" t="s">
        <v>7512</v>
      </c>
      <c r="C14346" s="2">
        <v>44046.071527777778</v>
      </c>
      <c r="D14346" s="2">
        <v>44046.1</v>
      </c>
      <c r="E14346" t="s">
        <v>4372</v>
      </c>
    </row>
    <row r="14347" spans="1:5" x14ac:dyDescent="0.2">
      <c r="A14347" t="s">
        <v>7511</v>
      </c>
      <c r="B14347" t="s">
        <v>7512</v>
      </c>
      <c r="C14347" s="2">
        <v>44046.071527777778</v>
      </c>
      <c r="D14347" s="2">
        <v>44046.1</v>
      </c>
      <c r="E14347" t="s">
        <v>4374</v>
      </c>
    </row>
    <row r="14348" spans="1:5" x14ac:dyDescent="0.2">
      <c r="A14348" t="s">
        <v>7511</v>
      </c>
      <c r="B14348" t="s">
        <v>7512</v>
      </c>
      <c r="C14348" s="2">
        <v>44046.071527777778</v>
      </c>
      <c r="D14348" s="2">
        <v>44046.1</v>
      </c>
      <c r="E14348" t="s">
        <v>4375</v>
      </c>
    </row>
    <row r="14349" spans="1:5" x14ac:dyDescent="0.2">
      <c r="A14349" t="s">
        <v>7511</v>
      </c>
      <c r="B14349" t="s">
        <v>7512</v>
      </c>
      <c r="C14349" s="2">
        <v>44046.071527777778</v>
      </c>
      <c r="D14349" s="2">
        <v>44046.1</v>
      </c>
      <c r="E14349" t="s">
        <v>4377</v>
      </c>
    </row>
    <row r="14350" spans="1:5" x14ac:dyDescent="0.2">
      <c r="A14350" t="s">
        <v>7511</v>
      </c>
      <c r="B14350" t="s">
        <v>7512</v>
      </c>
      <c r="C14350" s="2">
        <v>44046.071527777778</v>
      </c>
      <c r="D14350" s="2">
        <v>44046.1</v>
      </c>
      <c r="E14350" t="s">
        <v>7204</v>
      </c>
    </row>
    <row r="14351" spans="1:5" x14ac:dyDescent="0.2">
      <c r="A14351" t="s">
        <v>7511</v>
      </c>
      <c r="B14351" t="s">
        <v>7512</v>
      </c>
      <c r="C14351" s="2">
        <v>44046.071527777778</v>
      </c>
      <c r="D14351" s="2">
        <v>44046.1</v>
      </c>
      <c r="E14351" t="s">
        <v>7205</v>
      </c>
    </row>
    <row r="14352" spans="1:5" x14ac:dyDescent="0.2">
      <c r="A14352" t="s">
        <v>7511</v>
      </c>
      <c r="B14352" t="s">
        <v>7512</v>
      </c>
      <c r="C14352" s="2">
        <v>44046.071527777778</v>
      </c>
      <c r="D14352" s="2">
        <v>44046.1</v>
      </c>
      <c r="E14352" t="s">
        <v>4378</v>
      </c>
    </row>
    <row r="14353" spans="1:5" x14ac:dyDescent="0.2">
      <c r="A14353" t="s">
        <v>7511</v>
      </c>
      <c r="B14353" t="s">
        <v>7512</v>
      </c>
      <c r="C14353" s="2">
        <v>44046.071527777778</v>
      </c>
      <c r="D14353" s="2">
        <v>44046.1</v>
      </c>
      <c r="E14353" t="s">
        <v>7206</v>
      </c>
    </row>
    <row r="14354" spans="1:5" x14ac:dyDescent="0.2">
      <c r="A14354" t="s">
        <v>7511</v>
      </c>
      <c r="B14354" t="s">
        <v>7512</v>
      </c>
      <c r="C14354" s="2">
        <v>44046.071527777778</v>
      </c>
      <c r="D14354" s="2">
        <v>44046.1</v>
      </c>
      <c r="E14354" t="s">
        <v>8615</v>
      </c>
    </row>
    <row r="14355" spans="1:5" x14ac:dyDescent="0.2">
      <c r="A14355" t="s">
        <v>7511</v>
      </c>
      <c r="B14355" t="s">
        <v>7512</v>
      </c>
      <c r="C14355" s="2">
        <v>44046.071527777778</v>
      </c>
      <c r="D14355" s="2">
        <v>44046.1</v>
      </c>
      <c r="E14355" t="s">
        <v>7209</v>
      </c>
    </row>
    <row r="14356" spans="1:5" x14ac:dyDescent="0.2">
      <c r="A14356" t="s">
        <v>7511</v>
      </c>
      <c r="B14356" t="s">
        <v>7512</v>
      </c>
      <c r="C14356" s="2">
        <v>44046.071527777778</v>
      </c>
      <c r="D14356" s="2">
        <v>44046.1</v>
      </c>
      <c r="E14356" t="s">
        <v>4380</v>
      </c>
    </row>
    <row r="14357" spans="1:5" x14ac:dyDescent="0.2">
      <c r="A14357" t="s">
        <v>7511</v>
      </c>
      <c r="B14357" t="s">
        <v>7512</v>
      </c>
      <c r="C14357" s="2">
        <v>44046.071527777778</v>
      </c>
      <c r="D14357" s="2">
        <v>44046.1</v>
      </c>
      <c r="E14357" t="s">
        <v>8616</v>
      </c>
    </row>
    <row r="14358" spans="1:5" x14ac:dyDescent="0.2">
      <c r="A14358" t="s">
        <v>7511</v>
      </c>
      <c r="B14358" t="s">
        <v>7512</v>
      </c>
      <c r="C14358" s="2">
        <v>44046.071527777778</v>
      </c>
      <c r="D14358" s="2">
        <v>44046.1</v>
      </c>
      <c r="E14358" t="s">
        <v>4382</v>
      </c>
    </row>
    <row r="14359" spans="1:5" x14ac:dyDescent="0.2">
      <c r="A14359" t="s">
        <v>7511</v>
      </c>
      <c r="B14359" t="s">
        <v>7512</v>
      </c>
      <c r="C14359" s="2">
        <v>44046.071527777778</v>
      </c>
      <c r="D14359" s="2">
        <v>44046.1</v>
      </c>
      <c r="E14359" t="s">
        <v>8617</v>
      </c>
    </row>
    <row r="14360" spans="1:5" x14ac:dyDescent="0.2">
      <c r="A14360" t="s">
        <v>7511</v>
      </c>
      <c r="B14360" t="s">
        <v>7512</v>
      </c>
      <c r="C14360" s="2">
        <v>44046.071527777778</v>
      </c>
      <c r="D14360" s="2">
        <v>44046.1</v>
      </c>
      <c r="E14360" t="s">
        <v>8618</v>
      </c>
    </row>
    <row r="14361" spans="1:5" x14ac:dyDescent="0.2">
      <c r="A14361" t="s">
        <v>7511</v>
      </c>
      <c r="B14361" t="s">
        <v>7512</v>
      </c>
      <c r="C14361" s="2">
        <v>44046.071527777778</v>
      </c>
      <c r="D14361" s="2">
        <v>44046.1</v>
      </c>
      <c r="E14361" t="s">
        <v>8619</v>
      </c>
    </row>
    <row r="14362" spans="1:5" x14ac:dyDescent="0.2">
      <c r="A14362" t="s">
        <v>7511</v>
      </c>
      <c r="B14362" t="s">
        <v>7512</v>
      </c>
      <c r="C14362" s="2">
        <v>44046.071527777778</v>
      </c>
      <c r="D14362" s="2">
        <v>44046.1</v>
      </c>
      <c r="E14362" t="s">
        <v>8620</v>
      </c>
    </row>
    <row r="14363" spans="1:5" x14ac:dyDescent="0.2">
      <c r="A14363" t="s">
        <v>7511</v>
      </c>
      <c r="B14363" t="s">
        <v>7512</v>
      </c>
      <c r="C14363" s="2">
        <v>44046.071527777778</v>
      </c>
      <c r="D14363" s="2">
        <v>44046.1</v>
      </c>
      <c r="E14363" t="s">
        <v>4385</v>
      </c>
    </row>
    <row r="14364" spans="1:5" x14ac:dyDescent="0.2">
      <c r="A14364" t="s">
        <v>7511</v>
      </c>
      <c r="B14364" t="s">
        <v>7512</v>
      </c>
      <c r="C14364" s="2">
        <v>44046.071527777778</v>
      </c>
      <c r="D14364" s="2">
        <v>44046.1</v>
      </c>
      <c r="E14364" t="s">
        <v>4386</v>
      </c>
    </row>
    <row r="14365" spans="1:5" x14ac:dyDescent="0.2">
      <c r="A14365" t="s">
        <v>7511</v>
      </c>
      <c r="B14365" t="s">
        <v>7512</v>
      </c>
      <c r="C14365" s="2">
        <v>44046.071527777778</v>
      </c>
      <c r="D14365" s="2">
        <v>44046.1</v>
      </c>
      <c r="E14365" t="s">
        <v>4387</v>
      </c>
    </row>
    <row r="14366" spans="1:5" x14ac:dyDescent="0.2">
      <c r="A14366" t="s">
        <v>7511</v>
      </c>
      <c r="B14366" t="s">
        <v>7512</v>
      </c>
      <c r="C14366" s="2">
        <v>44046.071527777778</v>
      </c>
      <c r="D14366" s="2">
        <v>44046.1</v>
      </c>
      <c r="E14366" t="s">
        <v>8621</v>
      </c>
    </row>
    <row r="14367" spans="1:5" x14ac:dyDescent="0.2">
      <c r="A14367" t="s">
        <v>7511</v>
      </c>
      <c r="B14367" t="s">
        <v>7512</v>
      </c>
      <c r="C14367" s="2">
        <v>44046.071527777778</v>
      </c>
      <c r="D14367" s="2">
        <v>44046.1</v>
      </c>
      <c r="E14367" t="s">
        <v>4388</v>
      </c>
    </row>
    <row r="14368" spans="1:5" x14ac:dyDescent="0.2">
      <c r="A14368" t="s">
        <v>7511</v>
      </c>
      <c r="B14368" t="s">
        <v>7512</v>
      </c>
      <c r="C14368" s="2">
        <v>44046.071527777778</v>
      </c>
      <c r="D14368" s="2">
        <v>44046.1</v>
      </c>
      <c r="E14368" t="s">
        <v>7214</v>
      </c>
    </row>
    <row r="14369" spans="1:5" x14ac:dyDescent="0.2">
      <c r="A14369" t="s">
        <v>7511</v>
      </c>
      <c r="B14369" t="s">
        <v>7512</v>
      </c>
      <c r="C14369" s="2">
        <v>44046.071527777778</v>
      </c>
      <c r="D14369" s="2">
        <v>44046.1</v>
      </c>
      <c r="E14369" t="s">
        <v>7215</v>
      </c>
    </row>
    <row r="14370" spans="1:5" x14ac:dyDescent="0.2">
      <c r="A14370" t="s">
        <v>7511</v>
      </c>
      <c r="B14370" t="s">
        <v>7512</v>
      </c>
      <c r="C14370" s="2">
        <v>44046.071527777778</v>
      </c>
      <c r="D14370" s="2">
        <v>44046.1</v>
      </c>
      <c r="E14370" t="s">
        <v>4390</v>
      </c>
    </row>
    <row r="14371" spans="1:5" x14ac:dyDescent="0.2">
      <c r="A14371" t="s">
        <v>7511</v>
      </c>
      <c r="B14371" t="s">
        <v>7512</v>
      </c>
      <c r="C14371" s="2">
        <v>44046.071527777778</v>
      </c>
      <c r="D14371" s="2">
        <v>44046.1</v>
      </c>
      <c r="E14371" t="s">
        <v>4393</v>
      </c>
    </row>
    <row r="14372" spans="1:5" x14ac:dyDescent="0.2">
      <c r="A14372" t="s">
        <v>7511</v>
      </c>
      <c r="B14372" t="s">
        <v>7512</v>
      </c>
      <c r="C14372" s="2">
        <v>44046.071527777778</v>
      </c>
      <c r="D14372" s="2">
        <v>44046.1</v>
      </c>
      <c r="E14372" t="s">
        <v>8622</v>
      </c>
    </row>
    <row r="14373" spans="1:5" x14ac:dyDescent="0.2">
      <c r="A14373" t="s">
        <v>7511</v>
      </c>
      <c r="B14373" t="s">
        <v>7512</v>
      </c>
      <c r="C14373" s="2">
        <v>44046.071527777778</v>
      </c>
      <c r="D14373" s="2">
        <v>44046.1</v>
      </c>
      <c r="E14373" t="s">
        <v>4394</v>
      </c>
    </row>
    <row r="14374" spans="1:5" x14ac:dyDescent="0.2">
      <c r="A14374" t="s">
        <v>7511</v>
      </c>
      <c r="B14374" t="s">
        <v>7512</v>
      </c>
      <c r="C14374" s="2">
        <v>44046.071527777778</v>
      </c>
      <c r="D14374" s="2">
        <v>44046.1</v>
      </c>
      <c r="E14374" t="s">
        <v>4395</v>
      </c>
    </row>
    <row r="14375" spans="1:5" x14ac:dyDescent="0.2">
      <c r="A14375" t="s">
        <v>7511</v>
      </c>
      <c r="B14375" t="s">
        <v>7512</v>
      </c>
      <c r="C14375" s="2">
        <v>44046.071527777778</v>
      </c>
      <c r="D14375" s="2">
        <v>44046.1</v>
      </c>
      <c r="E14375" t="s">
        <v>4396</v>
      </c>
    </row>
    <row r="14376" spans="1:5" x14ac:dyDescent="0.2">
      <c r="A14376" t="s">
        <v>7511</v>
      </c>
      <c r="B14376" t="s">
        <v>7512</v>
      </c>
      <c r="C14376" s="2">
        <v>44046.071527777778</v>
      </c>
      <c r="D14376" s="2">
        <v>44046.1</v>
      </c>
      <c r="E14376" t="s">
        <v>4398</v>
      </c>
    </row>
    <row r="14377" spans="1:5" x14ac:dyDescent="0.2">
      <c r="A14377" t="s">
        <v>7511</v>
      </c>
      <c r="B14377" t="s">
        <v>7512</v>
      </c>
      <c r="C14377" s="2">
        <v>44046.071527777778</v>
      </c>
      <c r="D14377" s="2">
        <v>44046.1</v>
      </c>
      <c r="E14377" t="s">
        <v>4400</v>
      </c>
    </row>
    <row r="14378" spans="1:5" x14ac:dyDescent="0.2">
      <c r="A14378" t="s">
        <v>7511</v>
      </c>
      <c r="B14378" t="s">
        <v>7512</v>
      </c>
      <c r="C14378" s="2">
        <v>44046.071527777778</v>
      </c>
      <c r="D14378" s="2">
        <v>44046.1</v>
      </c>
      <c r="E14378" t="s">
        <v>4401</v>
      </c>
    </row>
    <row r="14379" spans="1:5" x14ac:dyDescent="0.2">
      <c r="A14379" t="s">
        <v>7511</v>
      </c>
      <c r="B14379" t="s">
        <v>7512</v>
      </c>
      <c r="C14379" s="2">
        <v>44046.071527777778</v>
      </c>
      <c r="D14379" s="2">
        <v>44046.1</v>
      </c>
      <c r="E14379" t="s">
        <v>8623</v>
      </c>
    </row>
    <row r="14380" spans="1:5" x14ac:dyDescent="0.2">
      <c r="A14380" t="s">
        <v>7511</v>
      </c>
      <c r="B14380" t="s">
        <v>7512</v>
      </c>
      <c r="C14380" s="2">
        <v>44046.071527777778</v>
      </c>
      <c r="D14380" s="2">
        <v>44046.1</v>
      </c>
      <c r="E14380" t="s">
        <v>4404</v>
      </c>
    </row>
    <row r="14381" spans="1:5" x14ac:dyDescent="0.2">
      <c r="A14381" t="s">
        <v>7511</v>
      </c>
      <c r="B14381" t="s">
        <v>7512</v>
      </c>
      <c r="C14381" s="2">
        <v>44046.071527777778</v>
      </c>
      <c r="D14381" s="2">
        <v>44046.1</v>
      </c>
      <c r="E14381" t="s">
        <v>4405</v>
      </c>
    </row>
    <row r="14382" spans="1:5" x14ac:dyDescent="0.2">
      <c r="A14382" t="s">
        <v>7511</v>
      </c>
      <c r="B14382" t="s">
        <v>7512</v>
      </c>
      <c r="C14382" s="2">
        <v>44046.071527777778</v>
      </c>
      <c r="D14382" s="2">
        <v>44046.1</v>
      </c>
      <c r="E14382" t="s">
        <v>8624</v>
      </c>
    </row>
    <row r="14383" spans="1:5" x14ac:dyDescent="0.2">
      <c r="A14383" t="s">
        <v>7511</v>
      </c>
      <c r="B14383" t="s">
        <v>7512</v>
      </c>
      <c r="C14383" s="2">
        <v>44046.071527777778</v>
      </c>
      <c r="D14383" s="2">
        <v>44046.1</v>
      </c>
      <c r="E14383" t="s">
        <v>4407</v>
      </c>
    </row>
    <row r="14384" spans="1:5" x14ac:dyDescent="0.2">
      <c r="A14384" t="s">
        <v>7511</v>
      </c>
      <c r="B14384" t="s">
        <v>7512</v>
      </c>
      <c r="C14384" s="2">
        <v>44046.071527777778</v>
      </c>
      <c r="D14384" s="2">
        <v>44046.1</v>
      </c>
      <c r="E14384" t="s">
        <v>8625</v>
      </c>
    </row>
    <row r="14385" spans="1:5" x14ac:dyDescent="0.2">
      <c r="A14385" t="s">
        <v>7511</v>
      </c>
      <c r="B14385" t="s">
        <v>7512</v>
      </c>
      <c r="C14385" s="2">
        <v>44046.071527777778</v>
      </c>
      <c r="D14385" s="2">
        <v>44046.1</v>
      </c>
      <c r="E14385" t="s">
        <v>4413</v>
      </c>
    </row>
    <row r="14386" spans="1:5" x14ac:dyDescent="0.2">
      <c r="A14386" t="s">
        <v>7511</v>
      </c>
      <c r="B14386" t="s">
        <v>7512</v>
      </c>
      <c r="C14386" s="2">
        <v>44046.071527777778</v>
      </c>
      <c r="D14386" s="2">
        <v>44046.1</v>
      </c>
      <c r="E14386" t="s">
        <v>8626</v>
      </c>
    </row>
    <row r="14387" spans="1:5" x14ac:dyDescent="0.2">
      <c r="A14387" t="s">
        <v>7511</v>
      </c>
      <c r="B14387" t="s">
        <v>7512</v>
      </c>
      <c r="C14387" s="2">
        <v>44046.071527777778</v>
      </c>
      <c r="D14387" s="2">
        <v>44046.1</v>
      </c>
      <c r="E14387" t="s">
        <v>8627</v>
      </c>
    </row>
    <row r="14388" spans="1:5" x14ac:dyDescent="0.2">
      <c r="A14388" t="s">
        <v>7511</v>
      </c>
      <c r="B14388" t="s">
        <v>7512</v>
      </c>
      <c r="C14388" s="2">
        <v>44046.071527777778</v>
      </c>
      <c r="D14388" s="2">
        <v>44046.1</v>
      </c>
      <c r="E14388" t="s">
        <v>4415</v>
      </c>
    </row>
    <row r="14389" spans="1:5" x14ac:dyDescent="0.2">
      <c r="A14389" t="s">
        <v>7511</v>
      </c>
      <c r="B14389" t="s">
        <v>7512</v>
      </c>
      <c r="C14389" s="2">
        <v>44046.071527777778</v>
      </c>
      <c r="D14389" s="2">
        <v>44046.1</v>
      </c>
      <c r="E14389" t="s">
        <v>4417</v>
      </c>
    </row>
    <row r="14390" spans="1:5" x14ac:dyDescent="0.2">
      <c r="A14390" t="s">
        <v>7511</v>
      </c>
      <c r="B14390" t="s">
        <v>7512</v>
      </c>
      <c r="C14390" s="2">
        <v>44046.071527777778</v>
      </c>
      <c r="D14390" s="2">
        <v>44046.1</v>
      </c>
      <c r="E14390" t="s">
        <v>4418</v>
      </c>
    </row>
    <row r="14391" spans="1:5" x14ac:dyDescent="0.2">
      <c r="A14391" t="s">
        <v>7511</v>
      </c>
      <c r="B14391" t="s">
        <v>7512</v>
      </c>
      <c r="C14391" s="2">
        <v>44046.071527777778</v>
      </c>
      <c r="D14391" s="2">
        <v>44046.1</v>
      </c>
      <c r="E14391" t="s">
        <v>4419</v>
      </c>
    </row>
    <row r="14392" spans="1:5" x14ac:dyDescent="0.2">
      <c r="A14392" t="s">
        <v>7511</v>
      </c>
      <c r="B14392" t="s">
        <v>7512</v>
      </c>
      <c r="C14392" s="2">
        <v>44046.071527777778</v>
      </c>
      <c r="D14392" s="2">
        <v>44046.1</v>
      </c>
      <c r="E14392" t="s">
        <v>4420</v>
      </c>
    </row>
    <row r="14393" spans="1:5" x14ac:dyDescent="0.2">
      <c r="A14393" t="s">
        <v>7511</v>
      </c>
      <c r="B14393" t="s">
        <v>7512</v>
      </c>
      <c r="C14393" s="2">
        <v>44046.071527777778</v>
      </c>
      <c r="D14393" s="2">
        <v>44046.1</v>
      </c>
      <c r="E14393" t="s">
        <v>4421</v>
      </c>
    </row>
    <row r="14394" spans="1:5" x14ac:dyDescent="0.2">
      <c r="A14394" t="s">
        <v>7511</v>
      </c>
      <c r="B14394" t="s">
        <v>7512</v>
      </c>
      <c r="C14394" s="2">
        <v>44046.071527777778</v>
      </c>
      <c r="D14394" s="2">
        <v>44046.1</v>
      </c>
      <c r="E14394" t="s">
        <v>4422</v>
      </c>
    </row>
    <row r="14395" spans="1:5" x14ac:dyDescent="0.2">
      <c r="A14395" t="s">
        <v>7511</v>
      </c>
      <c r="B14395" t="s">
        <v>7512</v>
      </c>
      <c r="C14395" s="2">
        <v>44046.071527777778</v>
      </c>
      <c r="D14395" s="2">
        <v>44046.1</v>
      </c>
      <c r="E14395" t="s">
        <v>4425</v>
      </c>
    </row>
    <row r="14396" spans="1:5" x14ac:dyDescent="0.2">
      <c r="A14396" t="s">
        <v>7511</v>
      </c>
      <c r="B14396" t="s">
        <v>7512</v>
      </c>
      <c r="C14396" s="2">
        <v>44046.071527777778</v>
      </c>
      <c r="D14396" s="2">
        <v>44046.1</v>
      </c>
      <c r="E14396" t="s">
        <v>7225</v>
      </c>
    </row>
    <row r="14397" spans="1:5" x14ac:dyDescent="0.2">
      <c r="A14397" t="s">
        <v>7511</v>
      </c>
      <c r="B14397" t="s">
        <v>7512</v>
      </c>
      <c r="C14397" s="2">
        <v>44046.071527777778</v>
      </c>
      <c r="D14397" s="2">
        <v>44046.1</v>
      </c>
      <c r="E14397" t="s">
        <v>8628</v>
      </c>
    </row>
    <row r="14398" spans="1:5" x14ac:dyDescent="0.2">
      <c r="A14398" t="s">
        <v>7511</v>
      </c>
      <c r="B14398" t="s">
        <v>7512</v>
      </c>
      <c r="C14398" s="2">
        <v>44046.071527777778</v>
      </c>
      <c r="D14398" s="2">
        <v>44046.1</v>
      </c>
      <c r="E14398" t="s">
        <v>4427</v>
      </c>
    </row>
    <row r="14399" spans="1:5" x14ac:dyDescent="0.2">
      <c r="A14399" t="s">
        <v>7511</v>
      </c>
      <c r="B14399" t="s">
        <v>7512</v>
      </c>
      <c r="C14399" s="2">
        <v>44046.071527777778</v>
      </c>
      <c r="D14399" s="2">
        <v>44046.1</v>
      </c>
      <c r="E14399" t="s">
        <v>8629</v>
      </c>
    </row>
    <row r="14400" spans="1:5" x14ac:dyDescent="0.2">
      <c r="A14400" t="s">
        <v>7511</v>
      </c>
      <c r="B14400" t="s">
        <v>7512</v>
      </c>
      <c r="C14400" s="2">
        <v>44046.071527777778</v>
      </c>
      <c r="D14400" s="2">
        <v>44046.1</v>
      </c>
      <c r="E14400" t="s">
        <v>7227</v>
      </c>
    </row>
    <row r="14401" spans="1:5" x14ac:dyDescent="0.2">
      <c r="A14401" t="s">
        <v>7511</v>
      </c>
      <c r="B14401" t="s">
        <v>7512</v>
      </c>
      <c r="C14401" s="2">
        <v>44046.071527777778</v>
      </c>
      <c r="D14401" s="2">
        <v>44046.1</v>
      </c>
      <c r="E14401" t="s">
        <v>8630</v>
      </c>
    </row>
    <row r="14402" spans="1:5" x14ac:dyDescent="0.2">
      <c r="A14402" t="s">
        <v>7511</v>
      </c>
      <c r="B14402" t="s">
        <v>7512</v>
      </c>
      <c r="C14402" s="2">
        <v>44046.071527777778</v>
      </c>
      <c r="D14402" s="2">
        <v>44046.1</v>
      </c>
      <c r="E14402" t="s">
        <v>4429</v>
      </c>
    </row>
    <row r="14403" spans="1:5" x14ac:dyDescent="0.2">
      <c r="A14403" t="s">
        <v>7511</v>
      </c>
      <c r="B14403" t="s">
        <v>7512</v>
      </c>
      <c r="C14403" s="2">
        <v>44046.071527777778</v>
      </c>
      <c r="D14403" s="2">
        <v>44046.1</v>
      </c>
      <c r="E14403" t="s">
        <v>8631</v>
      </c>
    </row>
    <row r="14404" spans="1:5" x14ac:dyDescent="0.2">
      <c r="A14404" t="s">
        <v>7511</v>
      </c>
      <c r="B14404" t="s">
        <v>7512</v>
      </c>
      <c r="C14404" s="2">
        <v>44046.071527777778</v>
      </c>
      <c r="D14404" s="2">
        <v>44046.1</v>
      </c>
      <c r="E14404" t="s">
        <v>8632</v>
      </c>
    </row>
    <row r="14405" spans="1:5" x14ac:dyDescent="0.2">
      <c r="A14405" t="s">
        <v>7511</v>
      </c>
      <c r="B14405" t="s">
        <v>7512</v>
      </c>
      <c r="C14405" s="2">
        <v>44046.071527777778</v>
      </c>
      <c r="D14405" s="2">
        <v>44046.1</v>
      </c>
      <c r="E14405" t="s">
        <v>8633</v>
      </c>
    </row>
    <row r="14406" spans="1:5" x14ac:dyDescent="0.2">
      <c r="A14406" t="s">
        <v>7511</v>
      </c>
      <c r="B14406" t="s">
        <v>7512</v>
      </c>
      <c r="C14406" s="2">
        <v>44046.071527777778</v>
      </c>
      <c r="D14406" s="2">
        <v>44046.1</v>
      </c>
      <c r="E14406" t="s">
        <v>4430</v>
      </c>
    </row>
    <row r="14407" spans="1:5" x14ac:dyDescent="0.2">
      <c r="A14407" t="s">
        <v>7511</v>
      </c>
      <c r="B14407" t="s">
        <v>7512</v>
      </c>
      <c r="C14407" s="2">
        <v>44046.071527777778</v>
      </c>
      <c r="D14407" s="2">
        <v>44046.1</v>
      </c>
      <c r="E14407" t="s">
        <v>7230</v>
      </c>
    </row>
    <row r="14408" spans="1:5" x14ac:dyDescent="0.2">
      <c r="A14408" t="s">
        <v>7511</v>
      </c>
      <c r="B14408" t="s">
        <v>7512</v>
      </c>
      <c r="C14408" s="2">
        <v>44046.071527777778</v>
      </c>
      <c r="D14408" s="2">
        <v>44046.1</v>
      </c>
      <c r="E14408" t="s">
        <v>4432</v>
      </c>
    </row>
    <row r="14409" spans="1:5" x14ac:dyDescent="0.2">
      <c r="A14409" t="s">
        <v>7511</v>
      </c>
      <c r="B14409" t="s">
        <v>7512</v>
      </c>
      <c r="C14409" s="2">
        <v>44046.071527777778</v>
      </c>
      <c r="D14409" s="2">
        <v>44046.1</v>
      </c>
      <c r="E14409" t="s">
        <v>4433</v>
      </c>
    </row>
    <row r="14410" spans="1:5" x14ac:dyDescent="0.2">
      <c r="A14410" t="s">
        <v>7511</v>
      </c>
      <c r="B14410" t="s">
        <v>7512</v>
      </c>
      <c r="C14410" s="2">
        <v>44046.071527777778</v>
      </c>
      <c r="D14410" s="2">
        <v>44046.1</v>
      </c>
      <c r="E14410" t="s">
        <v>4435</v>
      </c>
    </row>
    <row r="14411" spans="1:5" x14ac:dyDescent="0.2">
      <c r="A14411" t="s">
        <v>7511</v>
      </c>
      <c r="B14411" t="s">
        <v>7512</v>
      </c>
      <c r="C14411" s="2">
        <v>44046.071527777778</v>
      </c>
      <c r="D14411" s="2">
        <v>44046.1</v>
      </c>
      <c r="E14411" t="s">
        <v>4436</v>
      </c>
    </row>
    <row r="14412" spans="1:5" x14ac:dyDescent="0.2">
      <c r="A14412" t="s">
        <v>7511</v>
      </c>
      <c r="B14412" t="s">
        <v>7512</v>
      </c>
      <c r="C14412" s="2">
        <v>44046.071527777778</v>
      </c>
      <c r="D14412" s="2">
        <v>44046.1</v>
      </c>
      <c r="E14412" t="s">
        <v>7231</v>
      </c>
    </row>
    <row r="14413" spans="1:5" x14ac:dyDescent="0.2">
      <c r="A14413" t="s">
        <v>7511</v>
      </c>
      <c r="B14413" t="s">
        <v>7512</v>
      </c>
      <c r="C14413" s="2">
        <v>44046.071527777778</v>
      </c>
      <c r="D14413" s="2">
        <v>44046.1</v>
      </c>
      <c r="E14413" t="s">
        <v>4440</v>
      </c>
    </row>
    <row r="14414" spans="1:5" x14ac:dyDescent="0.2">
      <c r="A14414" t="s">
        <v>7511</v>
      </c>
      <c r="B14414" t="s">
        <v>7512</v>
      </c>
      <c r="C14414" s="2">
        <v>44046.071527777778</v>
      </c>
      <c r="D14414" s="2">
        <v>44046.1</v>
      </c>
      <c r="E14414" t="s">
        <v>4441</v>
      </c>
    </row>
    <row r="14415" spans="1:5" x14ac:dyDescent="0.2">
      <c r="A14415" t="s">
        <v>7511</v>
      </c>
      <c r="B14415" t="s">
        <v>7512</v>
      </c>
      <c r="C14415" s="2">
        <v>44046.071527777778</v>
      </c>
      <c r="D14415" s="2">
        <v>44046.1</v>
      </c>
      <c r="E14415" t="s">
        <v>7232</v>
      </c>
    </row>
    <row r="14416" spans="1:5" x14ac:dyDescent="0.2">
      <c r="A14416" t="s">
        <v>7511</v>
      </c>
      <c r="B14416" t="s">
        <v>7512</v>
      </c>
      <c r="C14416" s="2">
        <v>44046.071527777778</v>
      </c>
      <c r="D14416" s="2">
        <v>44046.1</v>
      </c>
      <c r="E14416" t="s">
        <v>8634</v>
      </c>
    </row>
    <row r="14417" spans="1:5" x14ac:dyDescent="0.2">
      <c r="A14417" t="s">
        <v>7511</v>
      </c>
      <c r="B14417" t="s">
        <v>7512</v>
      </c>
      <c r="C14417" s="2">
        <v>44046.071527777778</v>
      </c>
      <c r="D14417" s="2">
        <v>44046.1</v>
      </c>
      <c r="E14417" t="s">
        <v>8635</v>
      </c>
    </row>
    <row r="14418" spans="1:5" x14ac:dyDescent="0.2">
      <c r="A14418" t="s">
        <v>7511</v>
      </c>
      <c r="B14418" t="s">
        <v>7512</v>
      </c>
      <c r="C14418" s="2">
        <v>44046.071527777778</v>
      </c>
      <c r="D14418" s="2">
        <v>44046.1</v>
      </c>
      <c r="E14418" t="s">
        <v>4446</v>
      </c>
    </row>
    <row r="14419" spans="1:5" x14ac:dyDescent="0.2">
      <c r="A14419" t="s">
        <v>7511</v>
      </c>
      <c r="B14419" t="s">
        <v>7512</v>
      </c>
      <c r="C14419" s="2">
        <v>44046.071527777778</v>
      </c>
      <c r="D14419" s="2">
        <v>44046.1</v>
      </c>
      <c r="E14419" t="s">
        <v>4447</v>
      </c>
    </row>
    <row r="14420" spans="1:5" x14ac:dyDescent="0.2">
      <c r="A14420" t="s">
        <v>7511</v>
      </c>
      <c r="B14420" t="s">
        <v>7512</v>
      </c>
      <c r="C14420" s="2">
        <v>44046.071527777778</v>
      </c>
      <c r="D14420" s="2">
        <v>44046.1</v>
      </c>
      <c r="E14420" t="s">
        <v>4448</v>
      </c>
    </row>
    <row r="14421" spans="1:5" x14ac:dyDescent="0.2">
      <c r="A14421" t="s">
        <v>7511</v>
      </c>
      <c r="B14421" t="s">
        <v>7512</v>
      </c>
      <c r="C14421" s="2">
        <v>44046.071527777778</v>
      </c>
      <c r="D14421" s="2">
        <v>44046.1</v>
      </c>
      <c r="E14421" t="s">
        <v>4449</v>
      </c>
    </row>
    <row r="14422" spans="1:5" x14ac:dyDescent="0.2">
      <c r="A14422" t="s">
        <v>7511</v>
      </c>
      <c r="B14422" t="s">
        <v>7512</v>
      </c>
      <c r="C14422" s="2">
        <v>44046.071527777778</v>
      </c>
      <c r="D14422" s="2">
        <v>44046.1</v>
      </c>
      <c r="E14422" t="s">
        <v>8636</v>
      </c>
    </row>
    <row r="14423" spans="1:5" x14ac:dyDescent="0.2">
      <c r="A14423" t="s">
        <v>7511</v>
      </c>
      <c r="B14423" t="s">
        <v>7512</v>
      </c>
      <c r="C14423" s="2">
        <v>44046.071527777778</v>
      </c>
      <c r="D14423" s="2">
        <v>44046.1</v>
      </c>
      <c r="E14423" t="s">
        <v>8637</v>
      </c>
    </row>
    <row r="14424" spans="1:5" x14ac:dyDescent="0.2">
      <c r="A14424" t="s">
        <v>7511</v>
      </c>
      <c r="B14424" t="s">
        <v>7512</v>
      </c>
      <c r="C14424" s="2">
        <v>44046.071527777778</v>
      </c>
      <c r="D14424" s="2">
        <v>44046.1</v>
      </c>
      <c r="E14424" t="s">
        <v>4451</v>
      </c>
    </row>
    <row r="14425" spans="1:5" x14ac:dyDescent="0.2">
      <c r="A14425" t="s">
        <v>7511</v>
      </c>
      <c r="B14425" t="s">
        <v>7512</v>
      </c>
      <c r="C14425" s="2">
        <v>44046.071527777778</v>
      </c>
      <c r="D14425" s="2">
        <v>44046.1</v>
      </c>
      <c r="E14425" t="s">
        <v>7235</v>
      </c>
    </row>
    <row r="14426" spans="1:5" x14ac:dyDescent="0.2">
      <c r="A14426" t="s">
        <v>7511</v>
      </c>
      <c r="B14426" t="s">
        <v>7512</v>
      </c>
      <c r="C14426" s="2">
        <v>44046.071527777778</v>
      </c>
      <c r="D14426" s="2">
        <v>44046.1</v>
      </c>
      <c r="E14426" t="s">
        <v>4455</v>
      </c>
    </row>
    <row r="14427" spans="1:5" x14ac:dyDescent="0.2">
      <c r="A14427" t="s">
        <v>7511</v>
      </c>
      <c r="B14427" t="s">
        <v>7512</v>
      </c>
      <c r="C14427" s="2">
        <v>44046.071527777778</v>
      </c>
      <c r="D14427" s="2">
        <v>44046.1</v>
      </c>
      <c r="E14427" t="s">
        <v>7237</v>
      </c>
    </row>
    <row r="14428" spans="1:5" x14ac:dyDescent="0.2">
      <c r="A14428" t="s">
        <v>7511</v>
      </c>
      <c r="B14428" t="s">
        <v>7512</v>
      </c>
      <c r="C14428" s="2">
        <v>44046.071527777778</v>
      </c>
      <c r="D14428" s="2">
        <v>44046.1</v>
      </c>
      <c r="E14428" t="s">
        <v>4457</v>
      </c>
    </row>
    <row r="14429" spans="1:5" x14ac:dyDescent="0.2">
      <c r="A14429" t="s">
        <v>7511</v>
      </c>
      <c r="B14429" t="s">
        <v>7512</v>
      </c>
      <c r="C14429" s="2">
        <v>44046.071527777778</v>
      </c>
      <c r="D14429" s="2">
        <v>44046.1</v>
      </c>
      <c r="E14429" t="s">
        <v>7240</v>
      </c>
    </row>
    <row r="14430" spans="1:5" x14ac:dyDescent="0.2">
      <c r="A14430" t="s">
        <v>7511</v>
      </c>
      <c r="B14430" t="s">
        <v>7512</v>
      </c>
      <c r="C14430" s="2">
        <v>44046.071527777778</v>
      </c>
      <c r="D14430" s="2">
        <v>44046.1</v>
      </c>
      <c r="E14430" t="s">
        <v>4460</v>
      </c>
    </row>
    <row r="14431" spans="1:5" x14ac:dyDescent="0.2">
      <c r="A14431" t="s">
        <v>7511</v>
      </c>
      <c r="B14431" t="s">
        <v>7512</v>
      </c>
      <c r="C14431" s="2">
        <v>44046.071527777778</v>
      </c>
      <c r="D14431" s="2">
        <v>44046.1</v>
      </c>
      <c r="E14431" t="s">
        <v>8638</v>
      </c>
    </row>
    <row r="14432" spans="1:5" x14ac:dyDescent="0.2">
      <c r="A14432" t="s">
        <v>7511</v>
      </c>
      <c r="B14432" t="s">
        <v>7512</v>
      </c>
      <c r="C14432" s="2">
        <v>44046.071527777778</v>
      </c>
      <c r="D14432" s="2">
        <v>44046.1</v>
      </c>
      <c r="E14432" t="s">
        <v>8639</v>
      </c>
    </row>
    <row r="14433" spans="1:5" x14ac:dyDescent="0.2">
      <c r="A14433" t="s">
        <v>7511</v>
      </c>
      <c r="B14433" t="s">
        <v>7512</v>
      </c>
      <c r="C14433" s="2">
        <v>44046.071527777778</v>
      </c>
      <c r="D14433" s="2">
        <v>44046.1</v>
      </c>
      <c r="E14433" t="s">
        <v>4463</v>
      </c>
    </row>
    <row r="14434" spans="1:5" x14ac:dyDescent="0.2">
      <c r="A14434" t="s">
        <v>7511</v>
      </c>
      <c r="B14434" t="s">
        <v>7512</v>
      </c>
      <c r="C14434" s="2">
        <v>44046.071527777778</v>
      </c>
      <c r="D14434" s="2">
        <v>44046.1</v>
      </c>
      <c r="E14434" t="s">
        <v>8640</v>
      </c>
    </row>
    <row r="14435" spans="1:5" x14ac:dyDescent="0.2">
      <c r="A14435" t="s">
        <v>7511</v>
      </c>
      <c r="B14435" t="s">
        <v>7512</v>
      </c>
      <c r="C14435" s="2">
        <v>44046.071527777778</v>
      </c>
      <c r="D14435" s="2">
        <v>44046.1</v>
      </c>
      <c r="E14435" t="s">
        <v>7243</v>
      </c>
    </row>
    <row r="14436" spans="1:5" x14ac:dyDescent="0.2">
      <c r="A14436" t="s">
        <v>7511</v>
      </c>
      <c r="B14436" t="s">
        <v>7512</v>
      </c>
      <c r="C14436" s="2">
        <v>44046.071527777778</v>
      </c>
      <c r="D14436" s="2">
        <v>44046.1</v>
      </c>
      <c r="E14436" t="s">
        <v>8641</v>
      </c>
    </row>
    <row r="14437" spans="1:5" x14ac:dyDescent="0.2">
      <c r="A14437" t="s">
        <v>7511</v>
      </c>
      <c r="B14437" t="s">
        <v>7512</v>
      </c>
      <c r="C14437" s="2">
        <v>44046.071527777778</v>
      </c>
      <c r="D14437" s="2">
        <v>44046.1</v>
      </c>
      <c r="E14437" t="s">
        <v>4467</v>
      </c>
    </row>
    <row r="14438" spans="1:5" x14ac:dyDescent="0.2">
      <c r="A14438" t="s">
        <v>7511</v>
      </c>
      <c r="B14438" t="s">
        <v>7512</v>
      </c>
      <c r="C14438" s="2">
        <v>44046.071527777778</v>
      </c>
      <c r="D14438" s="2">
        <v>44046.1</v>
      </c>
      <c r="E14438" t="s">
        <v>4469</v>
      </c>
    </row>
    <row r="14439" spans="1:5" x14ac:dyDescent="0.2">
      <c r="A14439" t="s">
        <v>7511</v>
      </c>
      <c r="B14439" t="s">
        <v>7512</v>
      </c>
      <c r="C14439" s="2">
        <v>44046.071527777778</v>
      </c>
      <c r="D14439" s="2">
        <v>44046.1</v>
      </c>
      <c r="E14439" t="s">
        <v>8642</v>
      </c>
    </row>
    <row r="14440" spans="1:5" x14ac:dyDescent="0.2">
      <c r="A14440" t="s">
        <v>7511</v>
      </c>
      <c r="B14440" t="s">
        <v>7512</v>
      </c>
      <c r="C14440" s="2">
        <v>44046.071527777778</v>
      </c>
      <c r="D14440" s="2">
        <v>44046.1</v>
      </c>
      <c r="E14440" t="s">
        <v>8643</v>
      </c>
    </row>
    <row r="14441" spans="1:5" x14ac:dyDescent="0.2">
      <c r="A14441" t="s">
        <v>7511</v>
      </c>
      <c r="B14441" t="s">
        <v>7512</v>
      </c>
      <c r="C14441" s="2">
        <v>44046.071527777778</v>
      </c>
      <c r="D14441" s="2">
        <v>44046.1</v>
      </c>
      <c r="E14441" t="s">
        <v>7245</v>
      </c>
    </row>
    <row r="14442" spans="1:5" x14ac:dyDescent="0.2">
      <c r="A14442" t="s">
        <v>7511</v>
      </c>
      <c r="B14442" t="s">
        <v>7512</v>
      </c>
      <c r="C14442" s="2">
        <v>44046.071527777778</v>
      </c>
      <c r="D14442" s="2">
        <v>44046.1</v>
      </c>
      <c r="E14442" t="s">
        <v>4474</v>
      </c>
    </row>
    <row r="14443" spans="1:5" x14ac:dyDescent="0.2">
      <c r="A14443" t="s">
        <v>7511</v>
      </c>
      <c r="B14443" t="s">
        <v>7512</v>
      </c>
      <c r="C14443" s="2">
        <v>44046.071527777778</v>
      </c>
      <c r="D14443" s="2">
        <v>44046.1</v>
      </c>
      <c r="E14443" t="s">
        <v>4475</v>
      </c>
    </row>
    <row r="14444" spans="1:5" x14ac:dyDescent="0.2">
      <c r="A14444" t="s">
        <v>7511</v>
      </c>
      <c r="B14444" t="s">
        <v>7512</v>
      </c>
      <c r="C14444" s="2">
        <v>44046.071527777778</v>
      </c>
      <c r="D14444" s="2">
        <v>44046.1</v>
      </c>
      <c r="E14444" t="s">
        <v>7246</v>
      </c>
    </row>
    <row r="14445" spans="1:5" x14ac:dyDescent="0.2">
      <c r="A14445" t="s">
        <v>7511</v>
      </c>
      <c r="B14445" t="s">
        <v>7512</v>
      </c>
      <c r="C14445" s="2">
        <v>44046.071527777778</v>
      </c>
      <c r="D14445" s="2">
        <v>44046.1</v>
      </c>
      <c r="E14445" t="s">
        <v>4477</v>
      </c>
    </row>
    <row r="14446" spans="1:5" x14ac:dyDescent="0.2">
      <c r="A14446" t="s">
        <v>7511</v>
      </c>
      <c r="B14446" t="s">
        <v>7512</v>
      </c>
      <c r="C14446" s="2">
        <v>44046.071527777778</v>
      </c>
      <c r="D14446" s="2">
        <v>44046.1</v>
      </c>
      <c r="E14446" t="s">
        <v>4478</v>
      </c>
    </row>
    <row r="14447" spans="1:5" x14ac:dyDescent="0.2">
      <c r="A14447" t="s">
        <v>7511</v>
      </c>
      <c r="B14447" t="s">
        <v>7512</v>
      </c>
      <c r="C14447" s="2">
        <v>44046.071527777778</v>
      </c>
      <c r="D14447" s="2">
        <v>44046.1</v>
      </c>
      <c r="E14447" t="s">
        <v>4481</v>
      </c>
    </row>
    <row r="14448" spans="1:5" x14ac:dyDescent="0.2">
      <c r="A14448" t="s">
        <v>7511</v>
      </c>
      <c r="B14448" t="s">
        <v>7512</v>
      </c>
      <c r="C14448" s="2">
        <v>44046.071527777778</v>
      </c>
      <c r="D14448" s="2">
        <v>44046.1</v>
      </c>
      <c r="E14448" t="s">
        <v>4489</v>
      </c>
    </row>
    <row r="14449" spans="1:5" x14ac:dyDescent="0.2">
      <c r="A14449" t="s">
        <v>7511</v>
      </c>
      <c r="B14449" t="s">
        <v>7512</v>
      </c>
      <c r="C14449" s="2">
        <v>44046.071527777778</v>
      </c>
      <c r="D14449" s="2">
        <v>44046.1</v>
      </c>
      <c r="E14449" t="s">
        <v>7249</v>
      </c>
    </row>
    <row r="14450" spans="1:5" x14ac:dyDescent="0.2">
      <c r="A14450" t="s">
        <v>7511</v>
      </c>
      <c r="B14450" t="s">
        <v>7512</v>
      </c>
      <c r="C14450" s="2">
        <v>44046.071527777778</v>
      </c>
      <c r="D14450" s="2">
        <v>44046.1</v>
      </c>
      <c r="E14450" t="s">
        <v>4491</v>
      </c>
    </row>
    <row r="14451" spans="1:5" x14ac:dyDescent="0.2">
      <c r="A14451" t="s">
        <v>7511</v>
      </c>
      <c r="B14451" t="s">
        <v>7512</v>
      </c>
      <c r="C14451" s="2">
        <v>44046.071527777778</v>
      </c>
      <c r="D14451" s="2">
        <v>44046.1</v>
      </c>
      <c r="E14451" t="s">
        <v>7250</v>
      </c>
    </row>
    <row r="14452" spans="1:5" x14ac:dyDescent="0.2">
      <c r="A14452" t="s">
        <v>7511</v>
      </c>
      <c r="B14452" t="s">
        <v>7512</v>
      </c>
      <c r="C14452" s="2">
        <v>44046.071527777778</v>
      </c>
      <c r="D14452" s="2">
        <v>44046.1</v>
      </c>
      <c r="E14452" t="s">
        <v>7251</v>
      </c>
    </row>
    <row r="14453" spans="1:5" x14ac:dyDescent="0.2">
      <c r="A14453" t="s">
        <v>7511</v>
      </c>
      <c r="B14453" t="s">
        <v>7512</v>
      </c>
      <c r="C14453" s="2">
        <v>44046.071527777778</v>
      </c>
      <c r="D14453" s="2">
        <v>44046.1</v>
      </c>
      <c r="E14453" t="s">
        <v>8644</v>
      </c>
    </row>
    <row r="14454" spans="1:5" x14ac:dyDescent="0.2">
      <c r="A14454" t="s">
        <v>7511</v>
      </c>
      <c r="B14454" t="s">
        <v>7512</v>
      </c>
      <c r="C14454" s="2">
        <v>44046.071527777778</v>
      </c>
      <c r="D14454" s="2">
        <v>44046.1</v>
      </c>
      <c r="E14454" t="s">
        <v>4495</v>
      </c>
    </row>
    <row r="14455" spans="1:5" x14ac:dyDescent="0.2">
      <c r="A14455" t="s">
        <v>7511</v>
      </c>
      <c r="B14455" t="s">
        <v>7512</v>
      </c>
      <c r="C14455" s="2">
        <v>44046.071527777778</v>
      </c>
      <c r="D14455" s="2">
        <v>44046.1</v>
      </c>
      <c r="E14455" t="s">
        <v>4496</v>
      </c>
    </row>
    <row r="14456" spans="1:5" x14ac:dyDescent="0.2">
      <c r="A14456" t="s">
        <v>7511</v>
      </c>
      <c r="B14456" t="s">
        <v>7512</v>
      </c>
      <c r="C14456" s="2">
        <v>44046.071527777778</v>
      </c>
      <c r="D14456" s="2">
        <v>44046.1</v>
      </c>
      <c r="E14456" t="s">
        <v>4498</v>
      </c>
    </row>
    <row r="14457" spans="1:5" x14ac:dyDescent="0.2">
      <c r="A14457" t="s">
        <v>7511</v>
      </c>
      <c r="B14457" t="s">
        <v>7512</v>
      </c>
      <c r="C14457" s="2">
        <v>44046.071527777778</v>
      </c>
      <c r="D14457" s="2">
        <v>44046.1</v>
      </c>
      <c r="E14457" t="s">
        <v>4500</v>
      </c>
    </row>
    <row r="14458" spans="1:5" x14ac:dyDescent="0.2">
      <c r="A14458" t="s">
        <v>7511</v>
      </c>
      <c r="B14458" t="s">
        <v>7512</v>
      </c>
      <c r="C14458" s="2">
        <v>44046.071527777778</v>
      </c>
      <c r="D14458" s="2">
        <v>44046.1</v>
      </c>
      <c r="E14458" t="s">
        <v>7254</v>
      </c>
    </row>
    <row r="14459" spans="1:5" x14ac:dyDescent="0.2">
      <c r="A14459" t="s">
        <v>7511</v>
      </c>
      <c r="B14459" t="s">
        <v>7512</v>
      </c>
      <c r="C14459" s="2">
        <v>44046.071527777778</v>
      </c>
      <c r="D14459" s="2">
        <v>44046.1</v>
      </c>
      <c r="E14459" t="s">
        <v>4505</v>
      </c>
    </row>
    <row r="14460" spans="1:5" x14ac:dyDescent="0.2">
      <c r="A14460" t="s">
        <v>7511</v>
      </c>
      <c r="B14460" t="s">
        <v>7512</v>
      </c>
      <c r="C14460" s="2">
        <v>44046.071527777778</v>
      </c>
      <c r="D14460" s="2">
        <v>44046.1</v>
      </c>
      <c r="E14460" t="s">
        <v>7256</v>
      </c>
    </row>
    <row r="14461" spans="1:5" x14ac:dyDescent="0.2">
      <c r="A14461" t="s">
        <v>7511</v>
      </c>
      <c r="B14461" t="s">
        <v>7512</v>
      </c>
      <c r="C14461" s="2">
        <v>44046.071527777778</v>
      </c>
      <c r="D14461" s="2">
        <v>44046.1</v>
      </c>
      <c r="E14461" t="s">
        <v>8645</v>
      </c>
    </row>
    <row r="14462" spans="1:5" x14ac:dyDescent="0.2">
      <c r="A14462" t="s">
        <v>7511</v>
      </c>
      <c r="B14462" t="s">
        <v>7512</v>
      </c>
      <c r="C14462" s="2">
        <v>44046.071527777778</v>
      </c>
      <c r="D14462" s="2">
        <v>44046.1</v>
      </c>
      <c r="E14462" t="s">
        <v>4507</v>
      </c>
    </row>
    <row r="14463" spans="1:5" x14ac:dyDescent="0.2">
      <c r="A14463" t="s">
        <v>7511</v>
      </c>
      <c r="B14463" t="s">
        <v>7512</v>
      </c>
      <c r="C14463" s="2">
        <v>44046.071527777778</v>
      </c>
      <c r="D14463" s="2">
        <v>44046.1</v>
      </c>
      <c r="E14463" t="s">
        <v>7257</v>
      </c>
    </row>
    <row r="14464" spans="1:5" x14ac:dyDescent="0.2">
      <c r="A14464" t="s">
        <v>7511</v>
      </c>
      <c r="B14464" t="s">
        <v>7512</v>
      </c>
      <c r="C14464" s="2">
        <v>44046.071527777778</v>
      </c>
      <c r="D14464" s="2">
        <v>44046.1</v>
      </c>
      <c r="E14464" t="s">
        <v>4508</v>
      </c>
    </row>
    <row r="14465" spans="1:5" x14ac:dyDescent="0.2">
      <c r="A14465" t="s">
        <v>7511</v>
      </c>
      <c r="B14465" t="s">
        <v>7512</v>
      </c>
      <c r="C14465" s="2">
        <v>44046.071527777778</v>
      </c>
      <c r="D14465" s="2">
        <v>44046.1</v>
      </c>
      <c r="E14465" t="s">
        <v>8646</v>
      </c>
    </row>
    <row r="14466" spans="1:5" x14ac:dyDescent="0.2">
      <c r="A14466" t="s">
        <v>7511</v>
      </c>
      <c r="B14466" t="s">
        <v>7512</v>
      </c>
      <c r="C14466" s="2">
        <v>44046.071527777778</v>
      </c>
      <c r="D14466" s="2">
        <v>44046.1</v>
      </c>
      <c r="E14466" t="s">
        <v>8647</v>
      </c>
    </row>
    <row r="14467" spans="1:5" x14ac:dyDescent="0.2">
      <c r="A14467" t="s">
        <v>7511</v>
      </c>
      <c r="B14467" t="s">
        <v>7512</v>
      </c>
      <c r="C14467" s="2">
        <v>44046.071527777778</v>
      </c>
      <c r="D14467" s="2">
        <v>44046.1</v>
      </c>
      <c r="E14467" t="s">
        <v>4511</v>
      </c>
    </row>
    <row r="14468" spans="1:5" x14ac:dyDescent="0.2">
      <c r="A14468" t="s">
        <v>7511</v>
      </c>
      <c r="B14468" t="s">
        <v>7512</v>
      </c>
      <c r="C14468" s="2">
        <v>44046.071527777778</v>
      </c>
      <c r="D14468" s="2">
        <v>44046.1</v>
      </c>
      <c r="E14468" t="s">
        <v>4514</v>
      </c>
    </row>
    <row r="14469" spans="1:5" x14ac:dyDescent="0.2">
      <c r="A14469" t="s">
        <v>7511</v>
      </c>
      <c r="B14469" t="s">
        <v>7512</v>
      </c>
      <c r="C14469" s="2">
        <v>44046.071527777778</v>
      </c>
      <c r="D14469" s="2">
        <v>44046.1</v>
      </c>
      <c r="E14469" t="s">
        <v>4515</v>
      </c>
    </row>
    <row r="14470" spans="1:5" x14ac:dyDescent="0.2">
      <c r="A14470" t="s">
        <v>7511</v>
      </c>
      <c r="B14470" t="s">
        <v>7512</v>
      </c>
      <c r="C14470" s="2">
        <v>44046.071527777778</v>
      </c>
      <c r="D14470" s="2">
        <v>44046.1</v>
      </c>
      <c r="E14470" t="s">
        <v>4516</v>
      </c>
    </row>
    <row r="14471" spans="1:5" x14ac:dyDescent="0.2">
      <c r="A14471" t="s">
        <v>7511</v>
      </c>
      <c r="B14471" t="s">
        <v>7512</v>
      </c>
      <c r="C14471" s="2">
        <v>44046.071527777778</v>
      </c>
      <c r="D14471" s="2">
        <v>44046.1</v>
      </c>
      <c r="E14471" t="s">
        <v>7261</v>
      </c>
    </row>
    <row r="14472" spans="1:5" x14ac:dyDescent="0.2">
      <c r="A14472" t="s">
        <v>7511</v>
      </c>
      <c r="B14472" t="s">
        <v>7512</v>
      </c>
      <c r="C14472" s="2">
        <v>44046.071527777778</v>
      </c>
      <c r="D14472" s="2">
        <v>44046.1</v>
      </c>
      <c r="E14472" t="s">
        <v>8648</v>
      </c>
    </row>
    <row r="14473" spans="1:5" x14ac:dyDescent="0.2">
      <c r="A14473" t="s">
        <v>7511</v>
      </c>
      <c r="B14473" t="s">
        <v>7512</v>
      </c>
      <c r="C14473" s="2">
        <v>44046.071527777778</v>
      </c>
      <c r="D14473" s="2">
        <v>44046.1</v>
      </c>
      <c r="E14473" t="s">
        <v>4517</v>
      </c>
    </row>
    <row r="14474" spans="1:5" x14ac:dyDescent="0.2">
      <c r="A14474" t="s">
        <v>7511</v>
      </c>
      <c r="B14474" t="s">
        <v>7512</v>
      </c>
      <c r="C14474" s="2">
        <v>44046.071527777778</v>
      </c>
      <c r="D14474" s="2">
        <v>44046.1</v>
      </c>
      <c r="E14474" t="s">
        <v>4519</v>
      </c>
    </row>
    <row r="14475" spans="1:5" x14ac:dyDescent="0.2">
      <c r="A14475" t="s">
        <v>7511</v>
      </c>
      <c r="B14475" t="s">
        <v>7512</v>
      </c>
      <c r="C14475" s="2">
        <v>44046.071527777778</v>
      </c>
      <c r="D14475" s="2">
        <v>44046.1</v>
      </c>
      <c r="E14475" t="s">
        <v>4520</v>
      </c>
    </row>
    <row r="14476" spans="1:5" x14ac:dyDescent="0.2">
      <c r="A14476" t="s">
        <v>7511</v>
      </c>
      <c r="B14476" t="s">
        <v>7512</v>
      </c>
      <c r="C14476" s="2">
        <v>44046.071527777778</v>
      </c>
      <c r="D14476" s="2">
        <v>44046.1</v>
      </c>
      <c r="E14476" t="s">
        <v>4521</v>
      </c>
    </row>
    <row r="14477" spans="1:5" x14ac:dyDescent="0.2">
      <c r="A14477" t="s">
        <v>7511</v>
      </c>
      <c r="B14477" t="s">
        <v>7512</v>
      </c>
      <c r="C14477" s="2">
        <v>44046.071527777778</v>
      </c>
      <c r="D14477" s="2">
        <v>44046.1</v>
      </c>
      <c r="E14477" t="s">
        <v>4522</v>
      </c>
    </row>
    <row r="14478" spans="1:5" x14ac:dyDescent="0.2">
      <c r="A14478" t="s">
        <v>7511</v>
      </c>
      <c r="B14478" t="s">
        <v>7512</v>
      </c>
      <c r="C14478" s="2">
        <v>44046.071527777778</v>
      </c>
      <c r="D14478" s="2">
        <v>44046.1</v>
      </c>
      <c r="E14478" t="s">
        <v>4523</v>
      </c>
    </row>
    <row r="14479" spans="1:5" x14ac:dyDescent="0.2">
      <c r="A14479" t="s">
        <v>7511</v>
      </c>
      <c r="B14479" t="s">
        <v>7512</v>
      </c>
      <c r="C14479" s="2">
        <v>44046.071527777778</v>
      </c>
      <c r="D14479" s="2">
        <v>44046.1</v>
      </c>
      <c r="E14479" t="s">
        <v>4524</v>
      </c>
    </row>
    <row r="14480" spans="1:5" x14ac:dyDescent="0.2">
      <c r="A14480" t="s">
        <v>7511</v>
      </c>
      <c r="B14480" t="s">
        <v>7512</v>
      </c>
      <c r="C14480" s="2">
        <v>44046.071527777778</v>
      </c>
      <c r="D14480" s="2">
        <v>44046.1</v>
      </c>
      <c r="E14480" t="s">
        <v>8649</v>
      </c>
    </row>
    <row r="14481" spans="1:5" x14ac:dyDescent="0.2">
      <c r="A14481" t="s">
        <v>7511</v>
      </c>
      <c r="B14481" t="s">
        <v>7512</v>
      </c>
      <c r="C14481" s="2">
        <v>44046.071527777778</v>
      </c>
      <c r="D14481" s="2">
        <v>44046.1</v>
      </c>
      <c r="E14481" t="s">
        <v>4526</v>
      </c>
    </row>
    <row r="14482" spans="1:5" x14ac:dyDescent="0.2">
      <c r="A14482" t="s">
        <v>7511</v>
      </c>
      <c r="B14482" t="s">
        <v>7512</v>
      </c>
      <c r="C14482" s="2">
        <v>44046.071527777778</v>
      </c>
      <c r="D14482" s="2">
        <v>44046.1</v>
      </c>
      <c r="E14482" t="s">
        <v>8650</v>
      </c>
    </row>
    <row r="14483" spans="1:5" x14ac:dyDescent="0.2">
      <c r="A14483" t="s">
        <v>7511</v>
      </c>
      <c r="B14483" t="s">
        <v>7512</v>
      </c>
      <c r="C14483" s="2">
        <v>44046.071527777778</v>
      </c>
      <c r="D14483" s="2">
        <v>44046.1</v>
      </c>
      <c r="E14483" t="s">
        <v>4528</v>
      </c>
    </row>
    <row r="14484" spans="1:5" x14ac:dyDescent="0.2">
      <c r="A14484" t="s">
        <v>7511</v>
      </c>
      <c r="B14484" t="s">
        <v>7512</v>
      </c>
      <c r="C14484" s="2">
        <v>44046.071527777778</v>
      </c>
      <c r="D14484" s="2">
        <v>44046.1</v>
      </c>
      <c r="E14484" t="s">
        <v>4529</v>
      </c>
    </row>
    <row r="14485" spans="1:5" x14ac:dyDescent="0.2">
      <c r="A14485" t="s">
        <v>7511</v>
      </c>
      <c r="B14485" t="s">
        <v>7512</v>
      </c>
      <c r="C14485" s="2">
        <v>44046.071527777778</v>
      </c>
      <c r="D14485" s="2">
        <v>44046.1</v>
      </c>
      <c r="E14485" t="s">
        <v>8651</v>
      </c>
    </row>
    <row r="14486" spans="1:5" x14ac:dyDescent="0.2">
      <c r="A14486" t="s">
        <v>7511</v>
      </c>
      <c r="B14486" t="s">
        <v>7512</v>
      </c>
      <c r="C14486" s="2">
        <v>44046.071527777778</v>
      </c>
      <c r="D14486" s="2">
        <v>44046.1</v>
      </c>
      <c r="E14486" t="s">
        <v>8652</v>
      </c>
    </row>
    <row r="14487" spans="1:5" x14ac:dyDescent="0.2">
      <c r="A14487" t="s">
        <v>7511</v>
      </c>
      <c r="B14487" t="s">
        <v>7512</v>
      </c>
      <c r="C14487" s="2">
        <v>44046.071527777778</v>
      </c>
      <c r="D14487" s="2">
        <v>44046.1</v>
      </c>
      <c r="E14487" t="s">
        <v>7266</v>
      </c>
    </row>
    <row r="14488" spans="1:5" x14ac:dyDescent="0.2">
      <c r="A14488" t="s">
        <v>7511</v>
      </c>
      <c r="B14488" t="s">
        <v>7512</v>
      </c>
      <c r="C14488" s="2">
        <v>44046.071527777778</v>
      </c>
      <c r="D14488" s="2">
        <v>44046.1</v>
      </c>
      <c r="E14488" t="s">
        <v>4533</v>
      </c>
    </row>
    <row r="14489" spans="1:5" x14ac:dyDescent="0.2">
      <c r="A14489" t="s">
        <v>7511</v>
      </c>
      <c r="B14489" t="s">
        <v>7512</v>
      </c>
      <c r="C14489" s="2">
        <v>44046.071527777778</v>
      </c>
      <c r="D14489" s="2">
        <v>44046.1</v>
      </c>
      <c r="E14489" t="s">
        <v>4534</v>
      </c>
    </row>
    <row r="14490" spans="1:5" x14ac:dyDescent="0.2">
      <c r="A14490" t="s">
        <v>7511</v>
      </c>
      <c r="B14490" t="s">
        <v>7512</v>
      </c>
      <c r="C14490" s="2">
        <v>44046.071527777778</v>
      </c>
      <c r="D14490" s="2">
        <v>44046.1</v>
      </c>
      <c r="E14490" t="s">
        <v>4535</v>
      </c>
    </row>
    <row r="14491" spans="1:5" x14ac:dyDescent="0.2">
      <c r="A14491" t="s">
        <v>7511</v>
      </c>
      <c r="B14491" t="s">
        <v>7512</v>
      </c>
      <c r="C14491" s="2">
        <v>44046.071527777778</v>
      </c>
      <c r="D14491" s="2">
        <v>44046.1</v>
      </c>
      <c r="E14491" t="s">
        <v>4536</v>
      </c>
    </row>
    <row r="14492" spans="1:5" x14ac:dyDescent="0.2">
      <c r="A14492" t="s">
        <v>7511</v>
      </c>
      <c r="B14492" t="s">
        <v>7512</v>
      </c>
      <c r="C14492" s="2">
        <v>44046.071527777778</v>
      </c>
      <c r="D14492" s="2">
        <v>44046.1</v>
      </c>
      <c r="E14492" t="s">
        <v>7268</v>
      </c>
    </row>
    <row r="14493" spans="1:5" x14ac:dyDescent="0.2">
      <c r="A14493" t="s">
        <v>7511</v>
      </c>
      <c r="B14493" t="s">
        <v>7512</v>
      </c>
      <c r="C14493" s="2">
        <v>44046.071527777778</v>
      </c>
      <c r="D14493" s="2">
        <v>44046.1</v>
      </c>
      <c r="E14493" t="s">
        <v>7270</v>
      </c>
    </row>
    <row r="14494" spans="1:5" x14ac:dyDescent="0.2">
      <c r="A14494" t="s">
        <v>7511</v>
      </c>
      <c r="B14494" t="s">
        <v>7512</v>
      </c>
      <c r="C14494" s="2">
        <v>44046.071527777778</v>
      </c>
      <c r="D14494" s="2">
        <v>44046.1</v>
      </c>
      <c r="E14494" t="s">
        <v>4539</v>
      </c>
    </row>
    <row r="14495" spans="1:5" x14ac:dyDescent="0.2">
      <c r="A14495" t="s">
        <v>7511</v>
      </c>
      <c r="B14495" t="s">
        <v>7512</v>
      </c>
      <c r="C14495" s="2">
        <v>44046.071527777778</v>
      </c>
      <c r="D14495" s="2">
        <v>44046.1</v>
      </c>
      <c r="E14495" t="s">
        <v>4541</v>
      </c>
    </row>
    <row r="14496" spans="1:5" x14ac:dyDescent="0.2">
      <c r="A14496" t="s">
        <v>7511</v>
      </c>
      <c r="B14496" t="s">
        <v>7512</v>
      </c>
      <c r="C14496" s="2">
        <v>44046.071527777778</v>
      </c>
      <c r="D14496" s="2">
        <v>44046.1</v>
      </c>
      <c r="E14496" t="s">
        <v>7271</v>
      </c>
    </row>
    <row r="14497" spans="1:5" x14ac:dyDescent="0.2">
      <c r="A14497" t="s">
        <v>7511</v>
      </c>
      <c r="B14497" t="s">
        <v>7512</v>
      </c>
      <c r="C14497" s="2">
        <v>44046.071527777778</v>
      </c>
      <c r="D14497" s="2">
        <v>44046.1</v>
      </c>
      <c r="E14497" t="s">
        <v>8653</v>
      </c>
    </row>
    <row r="14498" spans="1:5" x14ac:dyDescent="0.2">
      <c r="A14498" t="s">
        <v>7511</v>
      </c>
      <c r="B14498" t="s">
        <v>7512</v>
      </c>
      <c r="C14498" s="2">
        <v>44046.071527777778</v>
      </c>
      <c r="D14498" s="2">
        <v>44046.1</v>
      </c>
      <c r="E14498" t="s">
        <v>4545</v>
      </c>
    </row>
    <row r="14499" spans="1:5" x14ac:dyDescent="0.2">
      <c r="A14499" t="s">
        <v>7511</v>
      </c>
      <c r="B14499" t="s">
        <v>7512</v>
      </c>
      <c r="C14499" s="2">
        <v>44046.071527777778</v>
      </c>
      <c r="D14499" s="2">
        <v>44046.1</v>
      </c>
      <c r="E14499" t="s">
        <v>8654</v>
      </c>
    </row>
    <row r="14500" spans="1:5" x14ac:dyDescent="0.2">
      <c r="A14500" t="s">
        <v>7511</v>
      </c>
      <c r="B14500" t="s">
        <v>7512</v>
      </c>
      <c r="C14500" s="2">
        <v>44046.071527777778</v>
      </c>
      <c r="D14500" s="2">
        <v>44046.1</v>
      </c>
      <c r="E14500" t="s">
        <v>7272</v>
      </c>
    </row>
    <row r="14501" spans="1:5" x14ac:dyDescent="0.2">
      <c r="A14501" t="s">
        <v>7511</v>
      </c>
      <c r="B14501" t="s">
        <v>7512</v>
      </c>
      <c r="C14501" s="2">
        <v>44046.071527777778</v>
      </c>
      <c r="D14501" s="2">
        <v>44046.1</v>
      </c>
      <c r="E14501" t="s">
        <v>8655</v>
      </c>
    </row>
    <row r="14502" spans="1:5" x14ac:dyDescent="0.2">
      <c r="A14502" t="s">
        <v>7511</v>
      </c>
      <c r="B14502" t="s">
        <v>7512</v>
      </c>
      <c r="C14502" s="2">
        <v>44046.071527777778</v>
      </c>
      <c r="D14502" s="2">
        <v>44046.1</v>
      </c>
      <c r="E14502" t="s">
        <v>4549</v>
      </c>
    </row>
    <row r="14503" spans="1:5" x14ac:dyDescent="0.2">
      <c r="A14503" t="s">
        <v>7511</v>
      </c>
      <c r="B14503" t="s">
        <v>7512</v>
      </c>
      <c r="C14503" s="2">
        <v>44046.071527777778</v>
      </c>
      <c r="D14503" s="2">
        <v>44046.1</v>
      </c>
      <c r="E14503" t="s">
        <v>7274</v>
      </c>
    </row>
    <row r="14504" spans="1:5" x14ac:dyDescent="0.2">
      <c r="A14504" t="s">
        <v>7511</v>
      </c>
      <c r="B14504" t="s">
        <v>7512</v>
      </c>
      <c r="C14504" s="2">
        <v>44046.071527777778</v>
      </c>
      <c r="D14504" s="2">
        <v>44046.1</v>
      </c>
      <c r="E14504" t="s">
        <v>4550</v>
      </c>
    </row>
    <row r="14505" spans="1:5" x14ac:dyDescent="0.2">
      <c r="A14505" t="s">
        <v>7511</v>
      </c>
      <c r="B14505" t="s">
        <v>7512</v>
      </c>
      <c r="C14505" s="2">
        <v>44046.071527777778</v>
      </c>
      <c r="D14505" s="2">
        <v>44046.1</v>
      </c>
      <c r="E14505" t="s">
        <v>4551</v>
      </c>
    </row>
    <row r="14506" spans="1:5" x14ac:dyDescent="0.2">
      <c r="A14506" t="s">
        <v>7511</v>
      </c>
      <c r="B14506" t="s">
        <v>7512</v>
      </c>
      <c r="C14506" s="2">
        <v>44046.071527777778</v>
      </c>
      <c r="D14506" s="2">
        <v>44046.1</v>
      </c>
      <c r="E14506" t="s">
        <v>7276</v>
      </c>
    </row>
    <row r="14507" spans="1:5" x14ac:dyDescent="0.2">
      <c r="A14507" t="s">
        <v>7511</v>
      </c>
      <c r="B14507" t="s">
        <v>7512</v>
      </c>
      <c r="C14507" s="2">
        <v>44046.071527777778</v>
      </c>
      <c r="D14507" s="2">
        <v>44046.1</v>
      </c>
      <c r="E14507" t="s">
        <v>7277</v>
      </c>
    </row>
    <row r="14508" spans="1:5" x14ac:dyDescent="0.2">
      <c r="A14508" t="s">
        <v>7511</v>
      </c>
      <c r="B14508" t="s">
        <v>7512</v>
      </c>
      <c r="C14508" s="2">
        <v>44046.071527777778</v>
      </c>
      <c r="D14508" s="2">
        <v>44046.1</v>
      </c>
      <c r="E14508" t="s">
        <v>7278</v>
      </c>
    </row>
    <row r="14509" spans="1:5" x14ac:dyDescent="0.2">
      <c r="A14509" t="s">
        <v>7511</v>
      </c>
      <c r="B14509" t="s">
        <v>7512</v>
      </c>
      <c r="C14509" s="2">
        <v>44046.071527777778</v>
      </c>
      <c r="D14509" s="2">
        <v>44046.1</v>
      </c>
      <c r="E14509" t="s">
        <v>4554</v>
      </c>
    </row>
    <row r="14510" spans="1:5" x14ac:dyDescent="0.2">
      <c r="A14510" t="s">
        <v>7511</v>
      </c>
      <c r="B14510" t="s">
        <v>7512</v>
      </c>
      <c r="C14510" s="2">
        <v>44046.071527777778</v>
      </c>
      <c r="D14510" s="2">
        <v>44046.1</v>
      </c>
      <c r="E14510" t="s">
        <v>4555</v>
      </c>
    </row>
    <row r="14511" spans="1:5" x14ac:dyDescent="0.2">
      <c r="A14511" t="s">
        <v>7511</v>
      </c>
      <c r="B14511" t="s">
        <v>7512</v>
      </c>
      <c r="C14511" s="2">
        <v>44046.071527777778</v>
      </c>
      <c r="D14511" s="2">
        <v>44046.1</v>
      </c>
      <c r="E14511" t="s">
        <v>7279</v>
      </c>
    </row>
    <row r="14512" spans="1:5" x14ac:dyDescent="0.2">
      <c r="A14512" t="s">
        <v>7511</v>
      </c>
      <c r="B14512" t="s">
        <v>7512</v>
      </c>
      <c r="C14512" s="2">
        <v>44046.071527777778</v>
      </c>
      <c r="D14512" s="2">
        <v>44046.1</v>
      </c>
      <c r="E14512" t="s">
        <v>4557</v>
      </c>
    </row>
    <row r="14513" spans="1:5" x14ac:dyDescent="0.2">
      <c r="A14513" t="s">
        <v>7511</v>
      </c>
      <c r="B14513" t="s">
        <v>7512</v>
      </c>
      <c r="C14513" s="2">
        <v>44046.071527777778</v>
      </c>
      <c r="D14513" s="2">
        <v>44046.1</v>
      </c>
      <c r="E14513" t="s">
        <v>7280</v>
      </c>
    </row>
    <row r="14514" spans="1:5" x14ac:dyDescent="0.2">
      <c r="A14514" t="s">
        <v>7511</v>
      </c>
      <c r="B14514" t="s">
        <v>7512</v>
      </c>
      <c r="C14514" s="2">
        <v>44046.071527777778</v>
      </c>
      <c r="D14514" s="2">
        <v>44046.1</v>
      </c>
      <c r="E14514" t="s">
        <v>4559</v>
      </c>
    </row>
    <row r="14515" spans="1:5" x14ac:dyDescent="0.2">
      <c r="A14515" t="s">
        <v>7511</v>
      </c>
      <c r="B14515" t="s">
        <v>7512</v>
      </c>
      <c r="C14515" s="2">
        <v>44046.071527777778</v>
      </c>
      <c r="D14515" s="2">
        <v>44046.1</v>
      </c>
      <c r="E14515" t="s">
        <v>8656</v>
      </c>
    </row>
    <row r="14516" spans="1:5" x14ac:dyDescent="0.2">
      <c r="A14516" t="s">
        <v>7511</v>
      </c>
      <c r="B14516" t="s">
        <v>7512</v>
      </c>
      <c r="C14516" s="2">
        <v>44046.071527777778</v>
      </c>
      <c r="D14516" s="2">
        <v>44046.1</v>
      </c>
      <c r="E14516" t="s">
        <v>4560</v>
      </c>
    </row>
    <row r="14517" spans="1:5" x14ac:dyDescent="0.2">
      <c r="A14517" t="s">
        <v>7511</v>
      </c>
      <c r="B14517" t="s">
        <v>7512</v>
      </c>
      <c r="C14517" s="2">
        <v>44046.071527777778</v>
      </c>
      <c r="D14517" s="2">
        <v>44046.1</v>
      </c>
      <c r="E14517" t="s">
        <v>8657</v>
      </c>
    </row>
    <row r="14518" spans="1:5" x14ac:dyDescent="0.2">
      <c r="A14518" t="s">
        <v>7511</v>
      </c>
      <c r="B14518" t="s">
        <v>7512</v>
      </c>
      <c r="C14518" s="2">
        <v>44046.071527777778</v>
      </c>
      <c r="D14518" s="2">
        <v>44046.1</v>
      </c>
      <c r="E14518" t="s">
        <v>7281</v>
      </c>
    </row>
    <row r="14519" spans="1:5" x14ac:dyDescent="0.2">
      <c r="A14519" t="s">
        <v>7511</v>
      </c>
      <c r="B14519" t="s">
        <v>7512</v>
      </c>
      <c r="C14519" s="2">
        <v>44046.071527777778</v>
      </c>
      <c r="D14519" s="2">
        <v>44046.1</v>
      </c>
      <c r="E14519" t="s">
        <v>4561</v>
      </c>
    </row>
    <row r="14520" spans="1:5" x14ac:dyDescent="0.2">
      <c r="A14520" t="s">
        <v>7511</v>
      </c>
      <c r="B14520" t="s">
        <v>7512</v>
      </c>
      <c r="C14520" s="2">
        <v>44046.071527777778</v>
      </c>
      <c r="D14520" s="2">
        <v>44046.1</v>
      </c>
      <c r="E14520" t="s">
        <v>4563</v>
      </c>
    </row>
    <row r="14521" spans="1:5" x14ac:dyDescent="0.2">
      <c r="A14521" t="s">
        <v>7511</v>
      </c>
      <c r="B14521" t="s">
        <v>7512</v>
      </c>
      <c r="C14521" s="2">
        <v>44046.071527777778</v>
      </c>
      <c r="D14521" s="2">
        <v>44046.1</v>
      </c>
      <c r="E14521" t="s">
        <v>4564</v>
      </c>
    </row>
    <row r="14522" spans="1:5" x14ac:dyDescent="0.2">
      <c r="A14522" t="s">
        <v>7511</v>
      </c>
      <c r="B14522" t="s">
        <v>7512</v>
      </c>
      <c r="C14522" s="2">
        <v>44046.071527777778</v>
      </c>
      <c r="D14522" s="2">
        <v>44046.1</v>
      </c>
      <c r="E14522" t="s">
        <v>4566</v>
      </c>
    </row>
    <row r="14523" spans="1:5" x14ac:dyDescent="0.2">
      <c r="A14523" t="s">
        <v>7511</v>
      </c>
      <c r="B14523" t="s">
        <v>7512</v>
      </c>
      <c r="C14523" s="2">
        <v>44046.071527777778</v>
      </c>
      <c r="D14523" s="2">
        <v>44046.1</v>
      </c>
      <c r="E14523" t="s">
        <v>7282</v>
      </c>
    </row>
    <row r="14524" spans="1:5" x14ac:dyDescent="0.2">
      <c r="A14524" t="s">
        <v>7511</v>
      </c>
      <c r="B14524" t="s">
        <v>7512</v>
      </c>
      <c r="C14524" s="2">
        <v>44046.071527777778</v>
      </c>
      <c r="D14524" s="2">
        <v>44046.1</v>
      </c>
      <c r="E14524" t="s">
        <v>4567</v>
      </c>
    </row>
    <row r="14525" spans="1:5" x14ac:dyDescent="0.2">
      <c r="A14525" t="s">
        <v>7511</v>
      </c>
      <c r="B14525" t="s">
        <v>7512</v>
      </c>
      <c r="C14525" s="2">
        <v>44046.071527777778</v>
      </c>
      <c r="D14525" s="2">
        <v>44046.1</v>
      </c>
      <c r="E14525" t="s">
        <v>7283</v>
      </c>
    </row>
    <row r="14526" spans="1:5" x14ac:dyDescent="0.2">
      <c r="A14526" t="s">
        <v>7511</v>
      </c>
      <c r="B14526" t="s">
        <v>7512</v>
      </c>
      <c r="C14526" s="2">
        <v>44046.071527777778</v>
      </c>
      <c r="D14526" s="2">
        <v>44046.1</v>
      </c>
      <c r="E14526" t="s">
        <v>4568</v>
      </c>
    </row>
    <row r="14527" spans="1:5" x14ac:dyDescent="0.2">
      <c r="A14527" t="s">
        <v>7511</v>
      </c>
      <c r="B14527" t="s">
        <v>7512</v>
      </c>
      <c r="C14527" s="2">
        <v>44046.071527777778</v>
      </c>
      <c r="D14527" s="2">
        <v>44046.1</v>
      </c>
      <c r="E14527" t="s">
        <v>4570</v>
      </c>
    </row>
    <row r="14528" spans="1:5" x14ac:dyDescent="0.2">
      <c r="A14528" t="s">
        <v>7511</v>
      </c>
      <c r="B14528" t="s">
        <v>7512</v>
      </c>
      <c r="C14528" s="2">
        <v>44046.071527777778</v>
      </c>
      <c r="D14528" s="2">
        <v>44046.1</v>
      </c>
      <c r="E14528" t="s">
        <v>4572</v>
      </c>
    </row>
    <row r="14529" spans="1:5" x14ac:dyDescent="0.2">
      <c r="A14529" t="s">
        <v>7511</v>
      </c>
      <c r="B14529" t="s">
        <v>7512</v>
      </c>
      <c r="C14529" s="2">
        <v>44046.071527777778</v>
      </c>
      <c r="D14529" s="2">
        <v>44046.1</v>
      </c>
      <c r="E14529" t="s">
        <v>4573</v>
      </c>
    </row>
    <row r="14530" spans="1:5" x14ac:dyDescent="0.2">
      <c r="A14530" t="s">
        <v>7511</v>
      </c>
      <c r="B14530" t="s">
        <v>7512</v>
      </c>
      <c r="C14530" s="2">
        <v>44046.071527777778</v>
      </c>
      <c r="D14530" s="2">
        <v>44046.1</v>
      </c>
      <c r="E14530" t="s">
        <v>7285</v>
      </c>
    </row>
    <row r="14531" spans="1:5" x14ac:dyDescent="0.2">
      <c r="A14531" t="s">
        <v>7511</v>
      </c>
      <c r="B14531" t="s">
        <v>7512</v>
      </c>
      <c r="C14531" s="2">
        <v>44046.071527777778</v>
      </c>
      <c r="D14531" s="2">
        <v>44046.1</v>
      </c>
      <c r="E14531" t="s">
        <v>8658</v>
      </c>
    </row>
    <row r="14532" spans="1:5" x14ac:dyDescent="0.2">
      <c r="A14532" t="s">
        <v>7511</v>
      </c>
      <c r="B14532" t="s">
        <v>7512</v>
      </c>
      <c r="C14532" s="2">
        <v>44046.071527777778</v>
      </c>
      <c r="D14532" s="2">
        <v>44046.1</v>
      </c>
      <c r="E14532" t="s">
        <v>7287</v>
      </c>
    </row>
    <row r="14533" spans="1:5" x14ac:dyDescent="0.2">
      <c r="A14533" t="s">
        <v>7511</v>
      </c>
      <c r="B14533" t="s">
        <v>7512</v>
      </c>
      <c r="C14533" s="2">
        <v>44046.071527777778</v>
      </c>
      <c r="D14533" s="2">
        <v>44046.1</v>
      </c>
      <c r="E14533" t="s">
        <v>8659</v>
      </c>
    </row>
    <row r="14534" spans="1:5" x14ac:dyDescent="0.2">
      <c r="A14534" t="s">
        <v>7511</v>
      </c>
      <c r="B14534" t="s">
        <v>7512</v>
      </c>
      <c r="C14534" s="2">
        <v>44046.071527777778</v>
      </c>
      <c r="D14534" s="2">
        <v>44046.1</v>
      </c>
      <c r="E14534" t="s">
        <v>7289</v>
      </c>
    </row>
    <row r="14535" spans="1:5" x14ac:dyDescent="0.2">
      <c r="A14535" t="s">
        <v>7511</v>
      </c>
      <c r="B14535" t="s">
        <v>7512</v>
      </c>
      <c r="C14535" s="2">
        <v>44046.071527777778</v>
      </c>
      <c r="D14535" s="2">
        <v>44046.1</v>
      </c>
      <c r="E14535" t="s">
        <v>7290</v>
      </c>
    </row>
    <row r="14536" spans="1:5" x14ac:dyDescent="0.2">
      <c r="A14536" t="s">
        <v>7511</v>
      </c>
      <c r="B14536" t="s">
        <v>7512</v>
      </c>
      <c r="C14536" s="2">
        <v>44046.071527777778</v>
      </c>
      <c r="D14536" s="2">
        <v>44046.1</v>
      </c>
      <c r="E14536" t="s">
        <v>7291</v>
      </c>
    </row>
    <row r="14537" spans="1:5" x14ac:dyDescent="0.2">
      <c r="A14537" t="s">
        <v>7511</v>
      </c>
      <c r="B14537" t="s">
        <v>7512</v>
      </c>
      <c r="C14537" s="2">
        <v>44046.071527777778</v>
      </c>
      <c r="D14537" s="2">
        <v>44046.1</v>
      </c>
      <c r="E14537" t="s">
        <v>4574</v>
      </c>
    </row>
    <row r="14538" spans="1:5" x14ac:dyDescent="0.2">
      <c r="A14538" t="s">
        <v>7511</v>
      </c>
      <c r="B14538" t="s">
        <v>7512</v>
      </c>
      <c r="C14538" s="2">
        <v>44046.071527777778</v>
      </c>
      <c r="D14538" s="2">
        <v>44046.1</v>
      </c>
      <c r="E14538" t="s">
        <v>7292</v>
      </c>
    </row>
    <row r="14539" spans="1:5" x14ac:dyDescent="0.2">
      <c r="A14539" t="s">
        <v>7511</v>
      </c>
      <c r="B14539" t="s">
        <v>7512</v>
      </c>
      <c r="C14539" s="2">
        <v>44046.071527777778</v>
      </c>
      <c r="D14539" s="2">
        <v>44046.1</v>
      </c>
      <c r="E14539" t="s">
        <v>4575</v>
      </c>
    </row>
    <row r="14540" spans="1:5" x14ac:dyDescent="0.2">
      <c r="A14540" t="s">
        <v>7511</v>
      </c>
      <c r="B14540" t="s">
        <v>7512</v>
      </c>
      <c r="C14540" s="2">
        <v>44046.071527777778</v>
      </c>
      <c r="D14540" s="2">
        <v>44046.1</v>
      </c>
      <c r="E14540" t="s">
        <v>8660</v>
      </c>
    </row>
    <row r="14541" spans="1:5" x14ac:dyDescent="0.2">
      <c r="A14541" t="s">
        <v>7511</v>
      </c>
      <c r="B14541" t="s">
        <v>7512</v>
      </c>
      <c r="C14541" s="2">
        <v>44046.071527777778</v>
      </c>
      <c r="D14541" s="2">
        <v>44046.1</v>
      </c>
      <c r="E14541" t="s">
        <v>4578</v>
      </c>
    </row>
    <row r="14542" spans="1:5" x14ac:dyDescent="0.2">
      <c r="A14542" t="s">
        <v>7511</v>
      </c>
      <c r="B14542" t="s">
        <v>7512</v>
      </c>
      <c r="C14542" s="2">
        <v>44046.071527777778</v>
      </c>
      <c r="D14542" s="2">
        <v>44046.1</v>
      </c>
      <c r="E14542" t="s">
        <v>8661</v>
      </c>
    </row>
    <row r="14543" spans="1:5" x14ac:dyDescent="0.2">
      <c r="A14543" t="s">
        <v>7511</v>
      </c>
      <c r="B14543" t="s">
        <v>7512</v>
      </c>
      <c r="C14543" s="2">
        <v>44046.071527777778</v>
      </c>
      <c r="D14543" s="2">
        <v>44046.1</v>
      </c>
      <c r="E14543" t="s">
        <v>4579</v>
      </c>
    </row>
    <row r="14544" spans="1:5" x14ac:dyDescent="0.2">
      <c r="A14544" t="s">
        <v>7511</v>
      </c>
      <c r="B14544" t="s">
        <v>7512</v>
      </c>
      <c r="C14544" s="2">
        <v>44046.071527777778</v>
      </c>
      <c r="D14544" s="2">
        <v>44046.1</v>
      </c>
      <c r="E14544" t="s">
        <v>7297</v>
      </c>
    </row>
    <row r="14545" spans="1:5" x14ac:dyDescent="0.2">
      <c r="A14545" t="s">
        <v>7511</v>
      </c>
      <c r="B14545" t="s">
        <v>7512</v>
      </c>
      <c r="C14545" s="2">
        <v>44046.071527777778</v>
      </c>
      <c r="D14545" s="2">
        <v>44046.1</v>
      </c>
      <c r="E14545" t="s">
        <v>4582</v>
      </c>
    </row>
    <row r="14546" spans="1:5" x14ac:dyDescent="0.2">
      <c r="A14546" t="s">
        <v>7511</v>
      </c>
      <c r="B14546" t="s">
        <v>7512</v>
      </c>
      <c r="C14546" s="2">
        <v>44046.071527777778</v>
      </c>
      <c r="D14546" s="2">
        <v>44046.1</v>
      </c>
      <c r="E14546" t="s">
        <v>4583</v>
      </c>
    </row>
    <row r="14547" spans="1:5" x14ac:dyDescent="0.2">
      <c r="A14547" t="s">
        <v>7511</v>
      </c>
      <c r="B14547" t="s">
        <v>7512</v>
      </c>
      <c r="C14547" s="2">
        <v>44046.071527777778</v>
      </c>
      <c r="D14547" s="2">
        <v>44046.1</v>
      </c>
      <c r="E14547" t="s">
        <v>8662</v>
      </c>
    </row>
    <row r="14548" spans="1:5" x14ac:dyDescent="0.2">
      <c r="A14548" t="s">
        <v>7511</v>
      </c>
      <c r="B14548" t="s">
        <v>7512</v>
      </c>
      <c r="C14548" s="2">
        <v>44046.071527777778</v>
      </c>
      <c r="D14548" s="2">
        <v>44046.1</v>
      </c>
      <c r="E14548" t="s">
        <v>7298</v>
      </c>
    </row>
    <row r="14549" spans="1:5" x14ac:dyDescent="0.2">
      <c r="A14549" t="s">
        <v>7511</v>
      </c>
      <c r="B14549" t="s">
        <v>7512</v>
      </c>
      <c r="C14549" s="2">
        <v>44046.071527777778</v>
      </c>
      <c r="D14549" s="2">
        <v>44046.1</v>
      </c>
      <c r="E14549" t="s">
        <v>7301</v>
      </c>
    </row>
    <row r="14550" spans="1:5" x14ac:dyDescent="0.2">
      <c r="A14550" t="s">
        <v>7511</v>
      </c>
      <c r="B14550" t="s">
        <v>7512</v>
      </c>
      <c r="C14550" s="2">
        <v>44046.071527777778</v>
      </c>
      <c r="D14550" s="2">
        <v>44046.1</v>
      </c>
      <c r="E14550" t="s">
        <v>4589</v>
      </c>
    </row>
    <row r="14551" spans="1:5" x14ac:dyDescent="0.2">
      <c r="A14551" t="s">
        <v>7511</v>
      </c>
      <c r="B14551" t="s">
        <v>7512</v>
      </c>
      <c r="C14551" s="2">
        <v>44046.071527777778</v>
      </c>
      <c r="D14551" s="2">
        <v>44046.1</v>
      </c>
      <c r="E14551" t="s">
        <v>4590</v>
      </c>
    </row>
    <row r="14552" spans="1:5" x14ac:dyDescent="0.2">
      <c r="A14552" t="s">
        <v>7511</v>
      </c>
      <c r="B14552" t="s">
        <v>7512</v>
      </c>
      <c r="C14552" s="2">
        <v>44046.071527777778</v>
      </c>
      <c r="D14552" s="2">
        <v>44046.1</v>
      </c>
      <c r="E14552" t="s">
        <v>7303</v>
      </c>
    </row>
    <row r="14553" spans="1:5" x14ac:dyDescent="0.2">
      <c r="A14553" t="s">
        <v>7511</v>
      </c>
      <c r="B14553" t="s">
        <v>7512</v>
      </c>
      <c r="C14553" s="2">
        <v>44046.071527777778</v>
      </c>
      <c r="D14553" s="2">
        <v>44046.1</v>
      </c>
      <c r="E14553" t="s">
        <v>7305</v>
      </c>
    </row>
    <row r="14554" spans="1:5" x14ac:dyDescent="0.2">
      <c r="A14554" t="s">
        <v>7511</v>
      </c>
      <c r="B14554" t="s">
        <v>7512</v>
      </c>
      <c r="C14554" s="2">
        <v>44046.071527777778</v>
      </c>
      <c r="D14554" s="2">
        <v>44046.1</v>
      </c>
      <c r="E14554" t="s">
        <v>4593</v>
      </c>
    </row>
    <row r="14555" spans="1:5" x14ac:dyDescent="0.2">
      <c r="A14555" t="s">
        <v>7511</v>
      </c>
      <c r="B14555" t="s">
        <v>7512</v>
      </c>
      <c r="C14555" s="2">
        <v>44046.071527777778</v>
      </c>
      <c r="D14555" s="2">
        <v>44046.1</v>
      </c>
      <c r="E14555" t="s">
        <v>7306</v>
      </c>
    </row>
    <row r="14556" spans="1:5" x14ac:dyDescent="0.2">
      <c r="A14556" t="s">
        <v>7511</v>
      </c>
      <c r="B14556" t="s">
        <v>7512</v>
      </c>
      <c r="C14556" s="2">
        <v>44046.071527777778</v>
      </c>
      <c r="D14556" s="2">
        <v>44046.1</v>
      </c>
      <c r="E14556" t="s">
        <v>8663</v>
      </c>
    </row>
    <row r="14557" spans="1:5" x14ac:dyDescent="0.2">
      <c r="A14557" t="s">
        <v>7511</v>
      </c>
      <c r="B14557" t="s">
        <v>7512</v>
      </c>
      <c r="C14557" s="2">
        <v>44046.071527777778</v>
      </c>
      <c r="D14557" s="2">
        <v>44046.1</v>
      </c>
      <c r="E14557" t="s">
        <v>4597</v>
      </c>
    </row>
    <row r="14558" spans="1:5" x14ac:dyDescent="0.2">
      <c r="A14558" t="s">
        <v>7511</v>
      </c>
      <c r="B14558" t="s">
        <v>7512</v>
      </c>
      <c r="C14558" s="2">
        <v>44046.071527777778</v>
      </c>
      <c r="D14558" s="2">
        <v>44046.1</v>
      </c>
      <c r="E14558" t="s">
        <v>8664</v>
      </c>
    </row>
    <row r="14559" spans="1:5" x14ac:dyDescent="0.2">
      <c r="A14559" t="s">
        <v>7511</v>
      </c>
      <c r="B14559" t="s">
        <v>7512</v>
      </c>
      <c r="C14559" s="2">
        <v>44046.071527777778</v>
      </c>
      <c r="D14559" s="2">
        <v>44046.1</v>
      </c>
      <c r="E14559" t="s">
        <v>7307</v>
      </c>
    </row>
    <row r="14560" spans="1:5" x14ac:dyDescent="0.2">
      <c r="A14560" t="s">
        <v>7511</v>
      </c>
      <c r="B14560" t="s">
        <v>7512</v>
      </c>
      <c r="C14560" s="2">
        <v>44046.071527777778</v>
      </c>
      <c r="D14560" s="2">
        <v>44046.1</v>
      </c>
      <c r="E14560" t="s">
        <v>7308</v>
      </c>
    </row>
    <row r="14561" spans="1:5" x14ac:dyDescent="0.2">
      <c r="A14561" t="s">
        <v>7511</v>
      </c>
      <c r="B14561" t="s">
        <v>7512</v>
      </c>
      <c r="C14561" s="2">
        <v>44046.071527777778</v>
      </c>
      <c r="D14561" s="2">
        <v>44046.1</v>
      </c>
      <c r="E14561" t="s">
        <v>7311</v>
      </c>
    </row>
    <row r="14562" spans="1:5" x14ac:dyDescent="0.2">
      <c r="A14562" t="s">
        <v>7511</v>
      </c>
      <c r="B14562" t="s">
        <v>7512</v>
      </c>
      <c r="C14562" s="2">
        <v>44046.071527777778</v>
      </c>
      <c r="D14562" s="2">
        <v>44046.1</v>
      </c>
      <c r="E14562" t="s">
        <v>8665</v>
      </c>
    </row>
    <row r="14563" spans="1:5" x14ac:dyDescent="0.2">
      <c r="A14563" t="s">
        <v>7511</v>
      </c>
      <c r="B14563" t="s">
        <v>7512</v>
      </c>
      <c r="C14563" s="2">
        <v>44046.071527777778</v>
      </c>
      <c r="D14563" s="2">
        <v>44046.1</v>
      </c>
      <c r="E14563" t="s">
        <v>4599</v>
      </c>
    </row>
    <row r="14564" spans="1:5" x14ac:dyDescent="0.2">
      <c r="A14564" t="s">
        <v>7511</v>
      </c>
      <c r="B14564" t="s">
        <v>7512</v>
      </c>
      <c r="C14564" s="2">
        <v>44046.071527777778</v>
      </c>
      <c r="D14564" s="2">
        <v>44046.1</v>
      </c>
      <c r="E14564" t="s">
        <v>7312</v>
      </c>
    </row>
    <row r="14565" spans="1:5" x14ac:dyDescent="0.2">
      <c r="A14565" t="s">
        <v>7511</v>
      </c>
      <c r="B14565" t="s">
        <v>7512</v>
      </c>
      <c r="C14565" s="2">
        <v>44046.071527777778</v>
      </c>
      <c r="D14565" s="2">
        <v>44046.1</v>
      </c>
      <c r="E14565" t="s">
        <v>4600</v>
      </c>
    </row>
    <row r="14566" spans="1:5" x14ac:dyDescent="0.2">
      <c r="A14566" t="s">
        <v>7511</v>
      </c>
      <c r="B14566" t="s">
        <v>7512</v>
      </c>
      <c r="C14566" s="2">
        <v>44046.071527777778</v>
      </c>
      <c r="D14566" s="2">
        <v>44046.1</v>
      </c>
      <c r="E14566" t="s">
        <v>7314</v>
      </c>
    </row>
    <row r="14567" spans="1:5" x14ac:dyDescent="0.2">
      <c r="A14567" t="s">
        <v>7511</v>
      </c>
      <c r="B14567" t="s">
        <v>7512</v>
      </c>
      <c r="C14567" s="2">
        <v>44046.071527777778</v>
      </c>
      <c r="D14567" s="2">
        <v>44046.1</v>
      </c>
      <c r="E14567" t="s">
        <v>8666</v>
      </c>
    </row>
    <row r="14568" spans="1:5" x14ac:dyDescent="0.2">
      <c r="A14568" t="s">
        <v>7511</v>
      </c>
      <c r="B14568" t="s">
        <v>7512</v>
      </c>
      <c r="C14568" s="2">
        <v>44046.071527777778</v>
      </c>
      <c r="D14568" s="2">
        <v>44046.1</v>
      </c>
      <c r="E14568" t="s">
        <v>4602</v>
      </c>
    </row>
    <row r="14569" spans="1:5" x14ac:dyDescent="0.2">
      <c r="A14569" t="s">
        <v>7511</v>
      </c>
      <c r="B14569" t="s">
        <v>7512</v>
      </c>
      <c r="C14569" s="2">
        <v>44046.071527777778</v>
      </c>
      <c r="D14569" s="2">
        <v>44046.1</v>
      </c>
      <c r="E14569" t="s">
        <v>4603</v>
      </c>
    </row>
    <row r="14570" spans="1:5" x14ac:dyDescent="0.2">
      <c r="A14570" t="s">
        <v>7511</v>
      </c>
      <c r="B14570" t="s">
        <v>7512</v>
      </c>
      <c r="C14570" s="2">
        <v>44046.071527777778</v>
      </c>
      <c r="D14570" s="2">
        <v>44046.1</v>
      </c>
      <c r="E14570" t="s">
        <v>4604</v>
      </c>
    </row>
    <row r="14571" spans="1:5" x14ac:dyDescent="0.2">
      <c r="A14571" t="s">
        <v>7511</v>
      </c>
      <c r="B14571" t="s">
        <v>7512</v>
      </c>
      <c r="C14571" s="2">
        <v>44046.071527777778</v>
      </c>
      <c r="D14571" s="2">
        <v>44046.1</v>
      </c>
      <c r="E14571" t="s">
        <v>4605</v>
      </c>
    </row>
    <row r="14572" spans="1:5" x14ac:dyDescent="0.2">
      <c r="A14572" t="s">
        <v>7511</v>
      </c>
      <c r="B14572" t="s">
        <v>7512</v>
      </c>
      <c r="C14572" s="2">
        <v>44046.071527777778</v>
      </c>
      <c r="D14572" s="2">
        <v>44046.1</v>
      </c>
      <c r="E14572" t="s">
        <v>4606</v>
      </c>
    </row>
    <row r="14573" spans="1:5" x14ac:dyDescent="0.2">
      <c r="A14573" t="s">
        <v>7511</v>
      </c>
      <c r="B14573" t="s">
        <v>7512</v>
      </c>
      <c r="C14573" s="2">
        <v>44046.071527777778</v>
      </c>
      <c r="D14573" s="2">
        <v>44046.1</v>
      </c>
      <c r="E14573" t="s">
        <v>7316</v>
      </c>
    </row>
    <row r="14574" spans="1:5" x14ac:dyDescent="0.2">
      <c r="A14574" t="s">
        <v>7511</v>
      </c>
      <c r="B14574" t="s">
        <v>7512</v>
      </c>
      <c r="C14574" s="2">
        <v>44046.071527777778</v>
      </c>
      <c r="D14574" s="2">
        <v>44046.1</v>
      </c>
      <c r="E14574" t="s">
        <v>7317</v>
      </c>
    </row>
    <row r="14575" spans="1:5" x14ac:dyDescent="0.2">
      <c r="A14575" t="s">
        <v>7511</v>
      </c>
      <c r="B14575" t="s">
        <v>7512</v>
      </c>
      <c r="C14575" s="2">
        <v>44046.071527777778</v>
      </c>
      <c r="D14575" s="2">
        <v>44046.1</v>
      </c>
      <c r="E14575" t="s">
        <v>4608</v>
      </c>
    </row>
    <row r="14576" spans="1:5" x14ac:dyDescent="0.2">
      <c r="A14576" t="s">
        <v>7511</v>
      </c>
      <c r="B14576" t="s">
        <v>7512</v>
      </c>
      <c r="C14576" s="2">
        <v>44046.071527777778</v>
      </c>
      <c r="D14576" s="2">
        <v>44046.1</v>
      </c>
      <c r="E14576" t="s">
        <v>4609</v>
      </c>
    </row>
    <row r="14577" spans="1:5" x14ac:dyDescent="0.2">
      <c r="A14577" t="s">
        <v>7511</v>
      </c>
      <c r="B14577" t="s">
        <v>7512</v>
      </c>
      <c r="C14577" s="2">
        <v>44046.071527777778</v>
      </c>
      <c r="D14577" s="2">
        <v>44046.1</v>
      </c>
      <c r="E14577" t="s">
        <v>4610</v>
      </c>
    </row>
    <row r="14578" spans="1:5" x14ac:dyDescent="0.2">
      <c r="A14578" t="s">
        <v>7511</v>
      </c>
      <c r="B14578" t="s">
        <v>7512</v>
      </c>
      <c r="C14578" s="2">
        <v>44046.071527777778</v>
      </c>
      <c r="D14578" s="2">
        <v>44046.1</v>
      </c>
      <c r="E14578" t="s">
        <v>4612</v>
      </c>
    </row>
    <row r="14579" spans="1:5" x14ac:dyDescent="0.2">
      <c r="A14579" t="s">
        <v>7511</v>
      </c>
      <c r="B14579" t="s">
        <v>7512</v>
      </c>
      <c r="C14579" s="2">
        <v>44046.071527777778</v>
      </c>
      <c r="D14579" s="2">
        <v>44046.1</v>
      </c>
      <c r="E14579" t="s">
        <v>8667</v>
      </c>
    </row>
    <row r="14580" spans="1:5" x14ac:dyDescent="0.2">
      <c r="A14580" t="s">
        <v>7511</v>
      </c>
      <c r="B14580" t="s">
        <v>7512</v>
      </c>
      <c r="C14580" s="2">
        <v>44046.071527777778</v>
      </c>
      <c r="D14580" s="2">
        <v>44046.1</v>
      </c>
      <c r="E14580" t="s">
        <v>4615</v>
      </c>
    </row>
    <row r="14581" spans="1:5" x14ac:dyDescent="0.2">
      <c r="A14581" t="s">
        <v>7511</v>
      </c>
      <c r="B14581" t="s">
        <v>7512</v>
      </c>
      <c r="C14581" s="2">
        <v>44046.071527777778</v>
      </c>
      <c r="D14581" s="2">
        <v>44046.1</v>
      </c>
      <c r="E14581" t="s">
        <v>4616</v>
      </c>
    </row>
    <row r="14582" spans="1:5" x14ac:dyDescent="0.2">
      <c r="A14582" t="s">
        <v>7511</v>
      </c>
      <c r="B14582" t="s">
        <v>7512</v>
      </c>
      <c r="C14582" s="2">
        <v>44046.071527777778</v>
      </c>
      <c r="D14582" s="2">
        <v>44046.1</v>
      </c>
      <c r="E14582" t="s">
        <v>7321</v>
      </c>
    </row>
    <row r="14583" spans="1:5" x14ac:dyDescent="0.2">
      <c r="A14583" t="s">
        <v>7511</v>
      </c>
      <c r="B14583" t="s">
        <v>7512</v>
      </c>
      <c r="C14583" s="2">
        <v>44046.071527777778</v>
      </c>
      <c r="D14583" s="2">
        <v>44046.1</v>
      </c>
      <c r="E14583" t="s">
        <v>4618</v>
      </c>
    </row>
    <row r="14584" spans="1:5" x14ac:dyDescent="0.2">
      <c r="A14584" t="s">
        <v>7511</v>
      </c>
      <c r="B14584" t="s">
        <v>7512</v>
      </c>
      <c r="C14584" s="2">
        <v>44046.071527777778</v>
      </c>
      <c r="D14584" s="2">
        <v>44046.1</v>
      </c>
      <c r="E14584" t="s">
        <v>4619</v>
      </c>
    </row>
    <row r="14585" spans="1:5" x14ac:dyDescent="0.2">
      <c r="A14585" t="s">
        <v>7511</v>
      </c>
      <c r="B14585" t="s">
        <v>7512</v>
      </c>
      <c r="C14585" s="2">
        <v>44046.071527777778</v>
      </c>
      <c r="D14585" s="2">
        <v>44046.1</v>
      </c>
      <c r="E14585" t="s">
        <v>7322</v>
      </c>
    </row>
    <row r="14586" spans="1:5" x14ac:dyDescent="0.2">
      <c r="A14586" t="s">
        <v>7511</v>
      </c>
      <c r="B14586" t="s">
        <v>7512</v>
      </c>
      <c r="C14586" s="2">
        <v>44046.071527777778</v>
      </c>
      <c r="D14586" s="2">
        <v>44046.1</v>
      </c>
      <c r="E14586" t="s">
        <v>8668</v>
      </c>
    </row>
    <row r="14587" spans="1:5" x14ac:dyDescent="0.2">
      <c r="A14587" t="s">
        <v>7511</v>
      </c>
      <c r="B14587" t="s">
        <v>7512</v>
      </c>
      <c r="C14587" s="2">
        <v>44046.071527777778</v>
      </c>
      <c r="D14587" s="2">
        <v>44046.1</v>
      </c>
      <c r="E14587" t="s">
        <v>4620</v>
      </c>
    </row>
    <row r="14588" spans="1:5" x14ac:dyDescent="0.2">
      <c r="A14588" t="s">
        <v>7511</v>
      </c>
      <c r="B14588" t="s">
        <v>7512</v>
      </c>
      <c r="C14588" s="2">
        <v>44046.071527777778</v>
      </c>
      <c r="D14588" s="2">
        <v>44046.1</v>
      </c>
      <c r="E14588" t="s">
        <v>8669</v>
      </c>
    </row>
    <row r="14589" spans="1:5" x14ac:dyDescent="0.2">
      <c r="A14589" t="s">
        <v>7511</v>
      </c>
      <c r="B14589" t="s">
        <v>7512</v>
      </c>
      <c r="C14589" s="2">
        <v>44046.071527777778</v>
      </c>
      <c r="D14589" s="2">
        <v>44046.1</v>
      </c>
      <c r="E14589" t="s">
        <v>4622</v>
      </c>
    </row>
    <row r="14590" spans="1:5" x14ac:dyDescent="0.2">
      <c r="A14590" t="s">
        <v>7511</v>
      </c>
      <c r="B14590" t="s">
        <v>7512</v>
      </c>
      <c r="C14590" s="2">
        <v>44046.071527777778</v>
      </c>
      <c r="D14590" s="2">
        <v>44046.1</v>
      </c>
      <c r="E14590" t="s">
        <v>4623</v>
      </c>
    </row>
    <row r="14591" spans="1:5" x14ac:dyDescent="0.2">
      <c r="A14591" t="s">
        <v>7511</v>
      </c>
      <c r="B14591" t="s">
        <v>7512</v>
      </c>
      <c r="C14591" s="2">
        <v>44046.071527777778</v>
      </c>
      <c r="D14591" s="2">
        <v>44046.1</v>
      </c>
      <c r="E14591" t="s">
        <v>7325</v>
      </c>
    </row>
    <row r="14592" spans="1:5" x14ac:dyDescent="0.2">
      <c r="A14592" t="s">
        <v>7511</v>
      </c>
      <c r="B14592" t="s">
        <v>7512</v>
      </c>
      <c r="C14592" s="2">
        <v>44046.071527777778</v>
      </c>
      <c r="D14592" s="2">
        <v>44046.1</v>
      </c>
      <c r="E14592" t="s">
        <v>4625</v>
      </c>
    </row>
    <row r="14593" spans="1:5" x14ac:dyDescent="0.2">
      <c r="A14593" t="s">
        <v>7511</v>
      </c>
      <c r="B14593" t="s">
        <v>7512</v>
      </c>
      <c r="C14593" s="2">
        <v>44046.071527777778</v>
      </c>
      <c r="D14593" s="2">
        <v>44046.1</v>
      </c>
      <c r="E14593" t="s">
        <v>7326</v>
      </c>
    </row>
    <row r="14594" spans="1:5" x14ac:dyDescent="0.2">
      <c r="A14594" t="s">
        <v>7511</v>
      </c>
      <c r="B14594" t="s">
        <v>7512</v>
      </c>
      <c r="C14594" s="2">
        <v>44046.071527777778</v>
      </c>
      <c r="D14594" s="2">
        <v>44046.1</v>
      </c>
      <c r="E14594" t="s">
        <v>4626</v>
      </c>
    </row>
    <row r="14595" spans="1:5" x14ac:dyDescent="0.2">
      <c r="A14595" t="s">
        <v>7511</v>
      </c>
      <c r="B14595" t="s">
        <v>7512</v>
      </c>
      <c r="C14595" s="2">
        <v>44046.071527777778</v>
      </c>
      <c r="D14595" s="2">
        <v>44046.1</v>
      </c>
      <c r="E14595" t="s">
        <v>8670</v>
      </c>
    </row>
    <row r="14596" spans="1:5" x14ac:dyDescent="0.2">
      <c r="A14596" t="s">
        <v>7511</v>
      </c>
      <c r="B14596" t="s">
        <v>7512</v>
      </c>
      <c r="C14596" s="2">
        <v>44046.071527777778</v>
      </c>
      <c r="D14596" s="2">
        <v>44046.1</v>
      </c>
      <c r="E14596" t="s">
        <v>4628</v>
      </c>
    </row>
    <row r="14597" spans="1:5" x14ac:dyDescent="0.2">
      <c r="A14597" t="s">
        <v>7511</v>
      </c>
      <c r="B14597" t="s">
        <v>7512</v>
      </c>
      <c r="C14597" s="2">
        <v>44046.071527777778</v>
      </c>
      <c r="D14597" s="2">
        <v>44046.1</v>
      </c>
      <c r="E14597" t="s">
        <v>7328</v>
      </c>
    </row>
    <row r="14598" spans="1:5" x14ac:dyDescent="0.2">
      <c r="A14598" t="s">
        <v>7511</v>
      </c>
      <c r="B14598" t="s">
        <v>7512</v>
      </c>
      <c r="C14598" s="2">
        <v>44046.071527777778</v>
      </c>
      <c r="D14598" s="2">
        <v>44046.1</v>
      </c>
      <c r="E14598" t="s">
        <v>4629</v>
      </c>
    </row>
    <row r="14599" spans="1:5" x14ac:dyDescent="0.2">
      <c r="A14599" t="s">
        <v>7511</v>
      </c>
      <c r="B14599" t="s">
        <v>7512</v>
      </c>
      <c r="C14599" s="2">
        <v>44046.071527777778</v>
      </c>
      <c r="D14599" s="2">
        <v>44046.1</v>
      </c>
      <c r="E14599" t="s">
        <v>8671</v>
      </c>
    </row>
    <row r="14600" spans="1:5" x14ac:dyDescent="0.2">
      <c r="A14600" t="s">
        <v>7511</v>
      </c>
      <c r="B14600" t="s">
        <v>7512</v>
      </c>
      <c r="C14600" s="2">
        <v>44046.071527777778</v>
      </c>
      <c r="D14600" s="2">
        <v>44046.1</v>
      </c>
      <c r="E14600" t="s">
        <v>7329</v>
      </c>
    </row>
    <row r="14601" spans="1:5" x14ac:dyDescent="0.2">
      <c r="A14601" t="s">
        <v>7511</v>
      </c>
      <c r="B14601" t="s">
        <v>7512</v>
      </c>
      <c r="C14601" s="2">
        <v>44046.071527777778</v>
      </c>
      <c r="D14601" s="2">
        <v>44046.1</v>
      </c>
      <c r="E14601" t="s">
        <v>4632</v>
      </c>
    </row>
    <row r="14602" spans="1:5" x14ac:dyDescent="0.2">
      <c r="A14602" t="s">
        <v>7511</v>
      </c>
      <c r="B14602" t="s">
        <v>7512</v>
      </c>
      <c r="C14602" s="2">
        <v>44046.071527777778</v>
      </c>
      <c r="D14602" s="2">
        <v>44046.1</v>
      </c>
      <c r="E14602" t="s">
        <v>7331</v>
      </c>
    </row>
    <row r="14603" spans="1:5" x14ac:dyDescent="0.2">
      <c r="A14603" t="s">
        <v>7511</v>
      </c>
      <c r="B14603" t="s">
        <v>7512</v>
      </c>
      <c r="C14603" s="2">
        <v>44046.071527777778</v>
      </c>
      <c r="D14603" s="2">
        <v>44046.1</v>
      </c>
      <c r="E14603" t="s">
        <v>7332</v>
      </c>
    </row>
    <row r="14604" spans="1:5" x14ac:dyDescent="0.2">
      <c r="A14604" t="s">
        <v>7511</v>
      </c>
      <c r="B14604" t="s">
        <v>7512</v>
      </c>
      <c r="C14604" s="2">
        <v>44046.071527777778</v>
      </c>
      <c r="D14604" s="2">
        <v>44046.1</v>
      </c>
      <c r="E14604" t="s">
        <v>7333</v>
      </c>
    </row>
    <row r="14605" spans="1:5" x14ac:dyDescent="0.2">
      <c r="A14605" t="s">
        <v>7511</v>
      </c>
      <c r="B14605" t="s">
        <v>7512</v>
      </c>
      <c r="C14605" s="2">
        <v>44046.071527777778</v>
      </c>
      <c r="D14605" s="2">
        <v>44046.1</v>
      </c>
      <c r="E14605" t="s">
        <v>4637</v>
      </c>
    </row>
    <row r="14606" spans="1:5" x14ac:dyDescent="0.2">
      <c r="A14606" t="s">
        <v>7511</v>
      </c>
      <c r="B14606" t="s">
        <v>7512</v>
      </c>
      <c r="C14606" s="2">
        <v>44046.071527777778</v>
      </c>
      <c r="D14606" s="2">
        <v>44046.1</v>
      </c>
      <c r="E14606" t="s">
        <v>7334</v>
      </c>
    </row>
    <row r="14607" spans="1:5" x14ac:dyDescent="0.2">
      <c r="A14607" t="s">
        <v>7511</v>
      </c>
      <c r="B14607" t="s">
        <v>7512</v>
      </c>
      <c r="C14607" s="2">
        <v>44046.071527777778</v>
      </c>
      <c r="D14607" s="2">
        <v>44046.1</v>
      </c>
      <c r="E14607" t="s">
        <v>4638</v>
      </c>
    </row>
    <row r="14608" spans="1:5" x14ac:dyDescent="0.2">
      <c r="A14608" t="s">
        <v>7511</v>
      </c>
      <c r="B14608" t="s">
        <v>7512</v>
      </c>
      <c r="C14608" s="2">
        <v>44046.071527777778</v>
      </c>
      <c r="D14608" s="2">
        <v>44046.1</v>
      </c>
      <c r="E14608" t="s">
        <v>4640</v>
      </c>
    </row>
    <row r="14609" spans="1:5" x14ac:dyDescent="0.2">
      <c r="A14609" t="s">
        <v>7511</v>
      </c>
      <c r="B14609" t="s">
        <v>7512</v>
      </c>
      <c r="C14609" s="2">
        <v>44046.071527777778</v>
      </c>
      <c r="D14609" s="2">
        <v>44046.1</v>
      </c>
      <c r="E14609" t="s">
        <v>4641</v>
      </c>
    </row>
    <row r="14610" spans="1:5" x14ac:dyDescent="0.2">
      <c r="A14610" t="s">
        <v>7511</v>
      </c>
      <c r="B14610" t="s">
        <v>7512</v>
      </c>
      <c r="C14610" s="2">
        <v>44046.071527777778</v>
      </c>
      <c r="D14610" s="2">
        <v>44046.1</v>
      </c>
      <c r="E14610" t="s">
        <v>4642</v>
      </c>
    </row>
    <row r="14611" spans="1:5" x14ac:dyDescent="0.2">
      <c r="A14611" t="s">
        <v>7511</v>
      </c>
      <c r="B14611" t="s">
        <v>7512</v>
      </c>
      <c r="C14611" s="2">
        <v>44046.071527777778</v>
      </c>
      <c r="D14611" s="2">
        <v>44046.1</v>
      </c>
      <c r="E14611" t="s">
        <v>4644</v>
      </c>
    </row>
    <row r="14612" spans="1:5" x14ac:dyDescent="0.2">
      <c r="A14612" t="s">
        <v>7511</v>
      </c>
      <c r="B14612" t="s">
        <v>7512</v>
      </c>
      <c r="C14612" s="2">
        <v>44046.071527777778</v>
      </c>
      <c r="D14612" s="2">
        <v>44046.1</v>
      </c>
      <c r="E14612" t="s">
        <v>7336</v>
      </c>
    </row>
    <row r="14613" spans="1:5" x14ac:dyDescent="0.2">
      <c r="A14613" t="s">
        <v>7511</v>
      </c>
      <c r="B14613" t="s">
        <v>7512</v>
      </c>
      <c r="C14613" s="2">
        <v>44046.071527777778</v>
      </c>
      <c r="D14613" s="2">
        <v>44046.1</v>
      </c>
      <c r="E14613" t="s">
        <v>4647</v>
      </c>
    </row>
    <row r="14614" spans="1:5" x14ac:dyDescent="0.2">
      <c r="A14614" t="s">
        <v>7511</v>
      </c>
      <c r="B14614" t="s">
        <v>7512</v>
      </c>
      <c r="C14614" s="2">
        <v>44046.071527777778</v>
      </c>
      <c r="D14614" s="2">
        <v>44046.1</v>
      </c>
      <c r="E14614" t="s">
        <v>4649</v>
      </c>
    </row>
    <row r="14615" spans="1:5" x14ac:dyDescent="0.2">
      <c r="A14615" t="s">
        <v>7511</v>
      </c>
      <c r="B14615" t="s">
        <v>7512</v>
      </c>
      <c r="C14615" s="2">
        <v>44046.071527777778</v>
      </c>
      <c r="D14615" s="2">
        <v>44046.1</v>
      </c>
      <c r="E14615" t="s">
        <v>4650</v>
      </c>
    </row>
    <row r="14616" spans="1:5" x14ac:dyDescent="0.2">
      <c r="A14616" t="s">
        <v>7511</v>
      </c>
      <c r="B14616" t="s">
        <v>7512</v>
      </c>
      <c r="C14616" s="2">
        <v>44046.071527777778</v>
      </c>
      <c r="D14616" s="2">
        <v>44046.1</v>
      </c>
      <c r="E14616" t="s">
        <v>7338</v>
      </c>
    </row>
    <row r="14617" spans="1:5" x14ac:dyDescent="0.2">
      <c r="A14617" t="s">
        <v>7511</v>
      </c>
      <c r="B14617" t="s">
        <v>7512</v>
      </c>
      <c r="C14617" s="2">
        <v>44046.071527777778</v>
      </c>
      <c r="D14617" s="2">
        <v>44046.1</v>
      </c>
      <c r="E14617" t="s">
        <v>4653</v>
      </c>
    </row>
    <row r="14618" spans="1:5" x14ac:dyDescent="0.2">
      <c r="A14618" t="s">
        <v>7511</v>
      </c>
      <c r="B14618" t="s">
        <v>7512</v>
      </c>
      <c r="C14618" s="2">
        <v>44046.071527777778</v>
      </c>
      <c r="D14618" s="2">
        <v>44046.1</v>
      </c>
      <c r="E14618" t="s">
        <v>8672</v>
      </c>
    </row>
    <row r="14619" spans="1:5" x14ac:dyDescent="0.2">
      <c r="A14619" t="s">
        <v>7511</v>
      </c>
      <c r="B14619" t="s">
        <v>7512</v>
      </c>
      <c r="C14619" s="2">
        <v>44046.071527777778</v>
      </c>
      <c r="D14619" s="2">
        <v>44046.1</v>
      </c>
      <c r="E14619" t="s">
        <v>7341</v>
      </c>
    </row>
    <row r="14620" spans="1:5" x14ac:dyDescent="0.2">
      <c r="A14620" t="s">
        <v>7511</v>
      </c>
      <c r="B14620" t="s">
        <v>7512</v>
      </c>
      <c r="C14620" s="2">
        <v>44046.071527777778</v>
      </c>
      <c r="D14620" s="2">
        <v>44046.1</v>
      </c>
      <c r="E14620" t="s">
        <v>4656</v>
      </c>
    </row>
    <row r="14621" spans="1:5" x14ac:dyDescent="0.2">
      <c r="A14621" t="s">
        <v>7511</v>
      </c>
      <c r="B14621" t="s">
        <v>7512</v>
      </c>
      <c r="C14621" s="2">
        <v>44046.071527777778</v>
      </c>
      <c r="D14621" s="2">
        <v>44046.1</v>
      </c>
      <c r="E14621" t="s">
        <v>4657</v>
      </c>
    </row>
    <row r="14622" spans="1:5" x14ac:dyDescent="0.2">
      <c r="A14622" t="s">
        <v>7511</v>
      </c>
      <c r="B14622" t="s">
        <v>7512</v>
      </c>
      <c r="C14622" s="2">
        <v>44046.071527777778</v>
      </c>
      <c r="D14622" s="2">
        <v>44046.1</v>
      </c>
      <c r="E14622" t="s">
        <v>4658</v>
      </c>
    </row>
    <row r="14623" spans="1:5" x14ac:dyDescent="0.2">
      <c r="A14623" t="s">
        <v>7511</v>
      </c>
      <c r="B14623" t="s">
        <v>7512</v>
      </c>
      <c r="C14623" s="2">
        <v>44046.071527777778</v>
      </c>
      <c r="D14623" s="2">
        <v>44046.1</v>
      </c>
      <c r="E14623" t="s">
        <v>8673</v>
      </c>
    </row>
    <row r="14624" spans="1:5" x14ac:dyDescent="0.2">
      <c r="A14624" t="s">
        <v>7511</v>
      </c>
      <c r="B14624" t="s">
        <v>7512</v>
      </c>
      <c r="C14624" s="2">
        <v>44046.071527777778</v>
      </c>
      <c r="D14624" s="2">
        <v>44046.1</v>
      </c>
      <c r="E14624" t="s">
        <v>4662</v>
      </c>
    </row>
    <row r="14625" spans="1:5" x14ac:dyDescent="0.2">
      <c r="A14625" t="s">
        <v>7511</v>
      </c>
      <c r="B14625" t="s">
        <v>7512</v>
      </c>
      <c r="C14625" s="2">
        <v>44046.071527777778</v>
      </c>
      <c r="D14625" s="2">
        <v>44046.1</v>
      </c>
      <c r="E14625" t="s">
        <v>4665</v>
      </c>
    </row>
    <row r="14626" spans="1:5" x14ac:dyDescent="0.2">
      <c r="A14626" t="s">
        <v>7511</v>
      </c>
      <c r="B14626" t="s">
        <v>7512</v>
      </c>
      <c r="C14626" s="2">
        <v>44046.071527777778</v>
      </c>
      <c r="D14626" s="2">
        <v>44046.1</v>
      </c>
      <c r="E14626" t="s">
        <v>4666</v>
      </c>
    </row>
    <row r="14627" spans="1:5" x14ac:dyDescent="0.2">
      <c r="A14627" t="s">
        <v>7511</v>
      </c>
      <c r="B14627" t="s">
        <v>7512</v>
      </c>
      <c r="C14627" s="2">
        <v>44046.071527777778</v>
      </c>
      <c r="D14627" s="2">
        <v>44046.1</v>
      </c>
      <c r="E14627" t="s">
        <v>4667</v>
      </c>
    </row>
    <row r="14628" spans="1:5" x14ac:dyDescent="0.2">
      <c r="A14628" t="s">
        <v>7511</v>
      </c>
      <c r="B14628" t="s">
        <v>7512</v>
      </c>
      <c r="C14628" s="2">
        <v>44046.071527777778</v>
      </c>
      <c r="D14628" s="2">
        <v>44046.1</v>
      </c>
      <c r="E14628" t="s">
        <v>4669</v>
      </c>
    </row>
    <row r="14629" spans="1:5" x14ac:dyDescent="0.2">
      <c r="A14629" t="s">
        <v>7511</v>
      </c>
      <c r="B14629" t="s">
        <v>7512</v>
      </c>
      <c r="C14629" s="2">
        <v>44046.071527777778</v>
      </c>
      <c r="D14629" s="2">
        <v>44046.1</v>
      </c>
      <c r="E14629" t="s">
        <v>4671</v>
      </c>
    </row>
    <row r="14630" spans="1:5" x14ac:dyDescent="0.2">
      <c r="A14630" t="s">
        <v>7511</v>
      </c>
      <c r="B14630" t="s">
        <v>7512</v>
      </c>
      <c r="C14630" s="2">
        <v>44046.071527777778</v>
      </c>
      <c r="D14630" s="2">
        <v>44046.1</v>
      </c>
      <c r="E14630" t="s">
        <v>8674</v>
      </c>
    </row>
    <row r="14631" spans="1:5" x14ac:dyDescent="0.2">
      <c r="A14631" t="s">
        <v>7511</v>
      </c>
      <c r="B14631" t="s">
        <v>7512</v>
      </c>
      <c r="C14631" s="2">
        <v>44046.071527777778</v>
      </c>
      <c r="D14631" s="2">
        <v>44046.1</v>
      </c>
      <c r="E14631" t="s">
        <v>4672</v>
      </c>
    </row>
    <row r="14632" spans="1:5" x14ac:dyDescent="0.2">
      <c r="A14632" t="s">
        <v>7511</v>
      </c>
      <c r="B14632" t="s">
        <v>7512</v>
      </c>
      <c r="C14632" s="2">
        <v>44046.071527777778</v>
      </c>
      <c r="D14632" s="2">
        <v>44046.1</v>
      </c>
      <c r="E14632" t="s">
        <v>8675</v>
      </c>
    </row>
    <row r="14633" spans="1:5" x14ac:dyDescent="0.2">
      <c r="A14633" t="s">
        <v>7511</v>
      </c>
      <c r="B14633" t="s">
        <v>7512</v>
      </c>
      <c r="C14633" s="2">
        <v>44046.071527777778</v>
      </c>
      <c r="D14633" s="2">
        <v>44046.1</v>
      </c>
      <c r="E14633" t="s">
        <v>4675</v>
      </c>
    </row>
    <row r="14634" spans="1:5" x14ac:dyDescent="0.2">
      <c r="A14634" t="s">
        <v>7511</v>
      </c>
      <c r="B14634" t="s">
        <v>7512</v>
      </c>
      <c r="C14634" s="2">
        <v>44046.071527777778</v>
      </c>
      <c r="D14634" s="2">
        <v>44046.1</v>
      </c>
      <c r="E14634" t="s">
        <v>8676</v>
      </c>
    </row>
    <row r="14635" spans="1:5" x14ac:dyDescent="0.2">
      <c r="A14635" t="s">
        <v>7511</v>
      </c>
      <c r="B14635" t="s">
        <v>7512</v>
      </c>
      <c r="C14635" s="2">
        <v>44046.071527777778</v>
      </c>
      <c r="D14635" s="2">
        <v>44046.1</v>
      </c>
      <c r="E14635" t="s">
        <v>4678</v>
      </c>
    </row>
    <row r="14636" spans="1:5" x14ac:dyDescent="0.2">
      <c r="A14636" t="s">
        <v>7511</v>
      </c>
      <c r="B14636" t="s">
        <v>7512</v>
      </c>
      <c r="C14636" s="2">
        <v>44046.071527777778</v>
      </c>
      <c r="D14636" s="2">
        <v>44046.1</v>
      </c>
      <c r="E14636" t="s">
        <v>4679</v>
      </c>
    </row>
    <row r="14637" spans="1:5" x14ac:dyDescent="0.2">
      <c r="A14637" t="s">
        <v>7511</v>
      </c>
      <c r="B14637" t="s">
        <v>7512</v>
      </c>
      <c r="C14637" s="2">
        <v>44046.071527777778</v>
      </c>
      <c r="D14637" s="2">
        <v>44046.1</v>
      </c>
      <c r="E14637" t="s">
        <v>8677</v>
      </c>
    </row>
    <row r="14638" spans="1:5" x14ac:dyDescent="0.2">
      <c r="A14638" t="s">
        <v>7511</v>
      </c>
      <c r="B14638" t="s">
        <v>7512</v>
      </c>
      <c r="C14638" s="2">
        <v>44046.071527777778</v>
      </c>
      <c r="D14638" s="2">
        <v>44046.1</v>
      </c>
      <c r="E14638" t="s">
        <v>4680</v>
      </c>
    </row>
    <row r="14639" spans="1:5" x14ac:dyDescent="0.2">
      <c r="A14639" t="s">
        <v>7511</v>
      </c>
      <c r="B14639" t="s">
        <v>7512</v>
      </c>
      <c r="C14639" s="2">
        <v>44046.071527777778</v>
      </c>
      <c r="D14639" s="2">
        <v>44046.1</v>
      </c>
      <c r="E14639" t="s">
        <v>8678</v>
      </c>
    </row>
    <row r="14640" spans="1:5" x14ac:dyDescent="0.2">
      <c r="A14640" t="s">
        <v>7511</v>
      </c>
      <c r="B14640" t="s">
        <v>7512</v>
      </c>
      <c r="C14640" s="2">
        <v>44046.071527777778</v>
      </c>
      <c r="D14640" s="2">
        <v>44046.1</v>
      </c>
      <c r="E14640" t="s">
        <v>8679</v>
      </c>
    </row>
    <row r="14641" spans="1:5" x14ac:dyDescent="0.2">
      <c r="A14641" t="s">
        <v>7511</v>
      </c>
      <c r="B14641" t="s">
        <v>7512</v>
      </c>
      <c r="C14641" s="2">
        <v>44046.071527777778</v>
      </c>
      <c r="D14641" s="2">
        <v>44046.1</v>
      </c>
      <c r="E14641" t="s">
        <v>8680</v>
      </c>
    </row>
    <row r="14642" spans="1:5" x14ac:dyDescent="0.2">
      <c r="A14642" t="s">
        <v>7511</v>
      </c>
      <c r="B14642" t="s">
        <v>7512</v>
      </c>
      <c r="C14642" s="2">
        <v>44046.071527777778</v>
      </c>
      <c r="D14642" s="2">
        <v>44046.1</v>
      </c>
      <c r="E14642" t="s">
        <v>4681</v>
      </c>
    </row>
    <row r="14643" spans="1:5" x14ac:dyDescent="0.2">
      <c r="A14643" t="s">
        <v>7511</v>
      </c>
      <c r="B14643" t="s">
        <v>7512</v>
      </c>
      <c r="C14643" s="2">
        <v>44046.071527777778</v>
      </c>
      <c r="D14643" s="2">
        <v>44046.1</v>
      </c>
      <c r="E14643" t="s">
        <v>8681</v>
      </c>
    </row>
    <row r="14644" spans="1:5" x14ac:dyDescent="0.2">
      <c r="A14644" t="s">
        <v>7511</v>
      </c>
      <c r="B14644" t="s">
        <v>7512</v>
      </c>
      <c r="C14644" s="2">
        <v>44046.071527777778</v>
      </c>
      <c r="D14644" s="2">
        <v>44046.1</v>
      </c>
      <c r="E14644" t="s">
        <v>4684</v>
      </c>
    </row>
    <row r="14645" spans="1:5" x14ac:dyDescent="0.2">
      <c r="A14645" t="s">
        <v>7511</v>
      </c>
      <c r="B14645" t="s">
        <v>7512</v>
      </c>
      <c r="C14645" s="2">
        <v>44046.071527777778</v>
      </c>
      <c r="D14645" s="2">
        <v>44046.1</v>
      </c>
      <c r="E14645" t="s">
        <v>7351</v>
      </c>
    </row>
    <row r="14646" spans="1:5" x14ac:dyDescent="0.2">
      <c r="A14646" t="s">
        <v>7511</v>
      </c>
      <c r="B14646" t="s">
        <v>7512</v>
      </c>
      <c r="C14646" s="2">
        <v>44046.071527777778</v>
      </c>
      <c r="D14646" s="2">
        <v>44046.1</v>
      </c>
      <c r="E14646" t="s">
        <v>4685</v>
      </c>
    </row>
    <row r="14647" spans="1:5" x14ac:dyDescent="0.2">
      <c r="A14647" t="s">
        <v>7511</v>
      </c>
      <c r="B14647" t="s">
        <v>7512</v>
      </c>
      <c r="C14647" s="2">
        <v>44046.071527777778</v>
      </c>
      <c r="D14647" s="2">
        <v>44046.1</v>
      </c>
      <c r="E14647" t="s">
        <v>7353</v>
      </c>
    </row>
    <row r="14648" spans="1:5" x14ac:dyDescent="0.2">
      <c r="A14648" t="s">
        <v>7511</v>
      </c>
      <c r="B14648" t="s">
        <v>7512</v>
      </c>
      <c r="C14648" s="2">
        <v>44046.071527777778</v>
      </c>
      <c r="D14648" s="2">
        <v>44046.1</v>
      </c>
      <c r="E14648" t="s">
        <v>4690</v>
      </c>
    </row>
    <row r="14649" spans="1:5" x14ac:dyDescent="0.2">
      <c r="A14649" t="s">
        <v>7511</v>
      </c>
      <c r="B14649" t="s">
        <v>7512</v>
      </c>
      <c r="C14649" s="2">
        <v>44046.071527777778</v>
      </c>
      <c r="D14649" s="2">
        <v>44046.1</v>
      </c>
      <c r="E14649" t="s">
        <v>4691</v>
      </c>
    </row>
    <row r="14650" spans="1:5" x14ac:dyDescent="0.2">
      <c r="A14650" t="s">
        <v>7511</v>
      </c>
      <c r="B14650" t="s">
        <v>7512</v>
      </c>
      <c r="C14650" s="2">
        <v>44046.071527777778</v>
      </c>
      <c r="D14650" s="2">
        <v>44046.1</v>
      </c>
      <c r="E14650" t="s">
        <v>4692</v>
      </c>
    </row>
    <row r="14651" spans="1:5" x14ac:dyDescent="0.2">
      <c r="A14651" t="s">
        <v>7511</v>
      </c>
      <c r="B14651" t="s">
        <v>7512</v>
      </c>
      <c r="C14651" s="2">
        <v>44046.071527777778</v>
      </c>
      <c r="D14651" s="2">
        <v>44046.1</v>
      </c>
      <c r="E14651" t="s">
        <v>4693</v>
      </c>
    </row>
    <row r="14652" spans="1:5" x14ac:dyDescent="0.2">
      <c r="A14652" t="s">
        <v>7511</v>
      </c>
      <c r="B14652" t="s">
        <v>7512</v>
      </c>
      <c r="C14652" s="2">
        <v>44046.071527777778</v>
      </c>
      <c r="D14652" s="2">
        <v>44046.1</v>
      </c>
      <c r="E14652" t="s">
        <v>4696</v>
      </c>
    </row>
    <row r="14653" spans="1:5" x14ac:dyDescent="0.2">
      <c r="A14653" t="s">
        <v>7511</v>
      </c>
      <c r="B14653" t="s">
        <v>7512</v>
      </c>
      <c r="C14653" s="2">
        <v>44046.071527777778</v>
      </c>
      <c r="D14653" s="2">
        <v>44046.1</v>
      </c>
      <c r="E14653" t="s">
        <v>7356</v>
      </c>
    </row>
    <row r="14654" spans="1:5" x14ac:dyDescent="0.2">
      <c r="A14654" t="s">
        <v>7511</v>
      </c>
      <c r="B14654" t="s">
        <v>7512</v>
      </c>
      <c r="C14654" s="2">
        <v>44046.071527777778</v>
      </c>
      <c r="D14654" s="2">
        <v>44046.1</v>
      </c>
      <c r="E14654" t="s">
        <v>4697</v>
      </c>
    </row>
    <row r="14655" spans="1:5" x14ac:dyDescent="0.2">
      <c r="A14655" t="s">
        <v>7511</v>
      </c>
      <c r="B14655" t="s">
        <v>7512</v>
      </c>
      <c r="C14655" s="2">
        <v>44046.071527777778</v>
      </c>
      <c r="D14655" s="2">
        <v>44046.1</v>
      </c>
      <c r="E14655" t="s">
        <v>4698</v>
      </c>
    </row>
    <row r="14656" spans="1:5" x14ac:dyDescent="0.2">
      <c r="A14656" t="s">
        <v>7511</v>
      </c>
      <c r="B14656" t="s">
        <v>7512</v>
      </c>
      <c r="C14656" s="2">
        <v>44046.071527777778</v>
      </c>
      <c r="D14656" s="2">
        <v>44046.1</v>
      </c>
      <c r="E14656" t="s">
        <v>4702</v>
      </c>
    </row>
    <row r="14657" spans="1:5" x14ac:dyDescent="0.2">
      <c r="A14657" t="s">
        <v>7511</v>
      </c>
      <c r="B14657" t="s">
        <v>7512</v>
      </c>
      <c r="C14657" s="2">
        <v>44046.071527777778</v>
      </c>
      <c r="D14657" s="2">
        <v>44046.1</v>
      </c>
      <c r="E14657" t="s">
        <v>8682</v>
      </c>
    </row>
    <row r="14658" spans="1:5" x14ac:dyDescent="0.2">
      <c r="A14658" t="s">
        <v>7511</v>
      </c>
      <c r="B14658" t="s">
        <v>7512</v>
      </c>
      <c r="C14658" s="2">
        <v>44046.071527777778</v>
      </c>
      <c r="D14658" s="2">
        <v>44046.1</v>
      </c>
      <c r="E14658" t="s">
        <v>4705</v>
      </c>
    </row>
    <row r="14659" spans="1:5" x14ac:dyDescent="0.2">
      <c r="A14659" t="s">
        <v>7511</v>
      </c>
      <c r="B14659" t="s">
        <v>7512</v>
      </c>
      <c r="C14659" s="2">
        <v>44046.071527777778</v>
      </c>
      <c r="D14659" s="2">
        <v>44046.1</v>
      </c>
      <c r="E14659" t="s">
        <v>4706</v>
      </c>
    </row>
    <row r="14660" spans="1:5" x14ac:dyDescent="0.2">
      <c r="A14660" t="s">
        <v>7511</v>
      </c>
      <c r="B14660" t="s">
        <v>7512</v>
      </c>
      <c r="C14660" s="2">
        <v>44046.071527777778</v>
      </c>
      <c r="D14660" s="2">
        <v>44046.1</v>
      </c>
      <c r="E14660" t="s">
        <v>4707</v>
      </c>
    </row>
    <row r="14661" spans="1:5" x14ac:dyDescent="0.2">
      <c r="A14661" t="s">
        <v>7511</v>
      </c>
      <c r="B14661" t="s">
        <v>7512</v>
      </c>
      <c r="C14661" s="2">
        <v>44046.071527777778</v>
      </c>
      <c r="D14661" s="2">
        <v>44046.1</v>
      </c>
      <c r="E14661" t="s">
        <v>4708</v>
      </c>
    </row>
    <row r="14662" spans="1:5" x14ac:dyDescent="0.2">
      <c r="A14662" t="s">
        <v>7511</v>
      </c>
      <c r="B14662" t="s">
        <v>7512</v>
      </c>
      <c r="C14662" s="2">
        <v>44046.071527777778</v>
      </c>
      <c r="D14662" s="2">
        <v>44046.1</v>
      </c>
      <c r="E14662" t="s">
        <v>4709</v>
      </c>
    </row>
    <row r="14663" spans="1:5" x14ac:dyDescent="0.2">
      <c r="A14663" t="s">
        <v>7511</v>
      </c>
      <c r="B14663" t="s">
        <v>7512</v>
      </c>
      <c r="C14663" s="2">
        <v>44046.071527777778</v>
      </c>
      <c r="D14663" s="2">
        <v>44046.1</v>
      </c>
      <c r="E14663" t="s">
        <v>8683</v>
      </c>
    </row>
    <row r="14664" spans="1:5" x14ac:dyDescent="0.2">
      <c r="A14664" t="s">
        <v>7511</v>
      </c>
      <c r="B14664" t="s">
        <v>7512</v>
      </c>
      <c r="C14664" s="2">
        <v>44046.071527777778</v>
      </c>
      <c r="D14664" s="2">
        <v>44046.1</v>
      </c>
      <c r="E14664" t="s">
        <v>4713</v>
      </c>
    </row>
    <row r="14665" spans="1:5" x14ac:dyDescent="0.2">
      <c r="A14665" t="s">
        <v>7511</v>
      </c>
      <c r="B14665" t="s">
        <v>7512</v>
      </c>
      <c r="C14665" s="2">
        <v>44046.071527777778</v>
      </c>
      <c r="D14665" s="2">
        <v>44046.1</v>
      </c>
      <c r="E14665" t="s">
        <v>8684</v>
      </c>
    </row>
    <row r="14666" spans="1:5" x14ac:dyDescent="0.2">
      <c r="A14666" t="s">
        <v>7511</v>
      </c>
      <c r="B14666" t="s">
        <v>7512</v>
      </c>
      <c r="C14666" s="2">
        <v>44046.071527777778</v>
      </c>
      <c r="D14666" s="2">
        <v>44046.1</v>
      </c>
      <c r="E14666" t="s">
        <v>7361</v>
      </c>
    </row>
    <row r="14667" spans="1:5" x14ac:dyDescent="0.2">
      <c r="A14667" t="s">
        <v>7511</v>
      </c>
      <c r="B14667" t="s">
        <v>7512</v>
      </c>
      <c r="C14667" s="2">
        <v>44046.071527777778</v>
      </c>
      <c r="D14667" s="2">
        <v>44046.1</v>
      </c>
      <c r="E14667" t="s">
        <v>7363</v>
      </c>
    </row>
    <row r="14668" spans="1:5" x14ac:dyDescent="0.2">
      <c r="A14668" t="s">
        <v>7511</v>
      </c>
      <c r="B14668" t="s">
        <v>7512</v>
      </c>
      <c r="C14668" s="2">
        <v>44046.071527777778</v>
      </c>
      <c r="D14668" s="2">
        <v>44046.1</v>
      </c>
      <c r="E14668" t="s">
        <v>8685</v>
      </c>
    </row>
    <row r="14669" spans="1:5" x14ac:dyDescent="0.2">
      <c r="A14669" t="s">
        <v>7511</v>
      </c>
      <c r="B14669" t="s">
        <v>7512</v>
      </c>
      <c r="C14669" s="2">
        <v>44046.071527777778</v>
      </c>
      <c r="D14669" s="2">
        <v>44046.1</v>
      </c>
      <c r="E14669" t="s">
        <v>4716</v>
      </c>
    </row>
    <row r="14670" spans="1:5" x14ac:dyDescent="0.2">
      <c r="A14670" t="s">
        <v>7511</v>
      </c>
      <c r="B14670" t="s">
        <v>7512</v>
      </c>
      <c r="C14670" s="2">
        <v>44046.071527777778</v>
      </c>
      <c r="D14670" s="2">
        <v>44046.1</v>
      </c>
      <c r="E14670" t="s">
        <v>8686</v>
      </c>
    </row>
    <row r="14671" spans="1:5" x14ac:dyDescent="0.2">
      <c r="A14671" t="s">
        <v>7511</v>
      </c>
      <c r="B14671" t="s">
        <v>7512</v>
      </c>
      <c r="C14671" s="2">
        <v>44046.071527777778</v>
      </c>
      <c r="D14671" s="2">
        <v>44046.1</v>
      </c>
      <c r="E14671" t="s">
        <v>8687</v>
      </c>
    </row>
    <row r="14672" spans="1:5" x14ac:dyDescent="0.2">
      <c r="A14672" t="s">
        <v>7511</v>
      </c>
      <c r="B14672" t="s">
        <v>7512</v>
      </c>
      <c r="C14672" s="2">
        <v>44046.071527777778</v>
      </c>
      <c r="D14672" s="2">
        <v>44046.1</v>
      </c>
      <c r="E14672" t="s">
        <v>4717</v>
      </c>
    </row>
    <row r="14673" spans="1:5" x14ac:dyDescent="0.2">
      <c r="A14673" t="s">
        <v>7511</v>
      </c>
      <c r="B14673" t="s">
        <v>7512</v>
      </c>
      <c r="C14673" s="2">
        <v>44046.071527777778</v>
      </c>
      <c r="D14673" s="2">
        <v>44046.1</v>
      </c>
      <c r="E14673" t="s">
        <v>8688</v>
      </c>
    </row>
    <row r="14674" spans="1:5" x14ac:dyDescent="0.2">
      <c r="A14674" t="s">
        <v>7511</v>
      </c>
      <c r="B14674" t="s">
        <v>7512</v>
      </c>
      <c r="C14674" s="2">
        <v>44046.071527777778</v>
      </c>
      <c r="D14674" s="2">
        <v>44046.1</v>
      </c>
      <c r="E14674" t="s">
        <v>7365</v>
      </c>
    </row>
    <row r="14675" spans="1:5" x14ac:dyDescent="0.2">
      <c r="A14675" t="s">
        <v>7511</v>
      </c>
      <c r="B14675" t="s">
        <v>7512</v>
      </c>
      <c r="C14675" s="2">
        <v>44046.071527777778</v>
      </c>
      <c r="D14675" s="2">
        <v>44046.1</v>
      </c>
      <c r="E14675" t="s">
        <v>8689</v>
      </c>
    </row>
    <row r="14676" spans="1:5" x14ac:dyDescent="0.2">
      <c r="A14676" t="s">
        <v>7511</v>
      </c>
      <c r="B14676" t="s">
        <v>7512</v>
      </c>
      <c r="C14676" s="2">
        <v>44046.071527777778</v>
      </c>
      <c r="D14676" s="2">
        <v>44046.1</v>
      </c>
      <c r="E14676" t="s">
        <v>4719</v>
      </c>
    </row>
    <row r="14677" spans="1:5" x14ac:dyDescent="0.2">
      <c r="A14677" t="s">
        <v>7511</v>
      </c>
      <c r="B14677" t="s">
        <v>7512</v>
      </c>
      <c r="C14677" s="2">
        <v>44046.071527777778</v>
      </c>
      <c r="D14677" s="2">
        <v>44046.1</v>
      </c>
      <c r="E14677" t="s">
        <v>7368</v>
      </c>
    </row>
    <row r="14678" spans="1:5" x14ac:dyDescent="0.2">
      <c r="A14678" t="s">
        <v>7511</v>
      </c>
      <c r="B14678" t="s">
        <v>7512</v>
      </c>
      <c r="C14678" s="2">
        <v>44046.071527777778</v>
      </c>
      <c r="D14678" s="2">
        <v>44046.1</v>
      </c>
      <c r="E14678" t="s">
        <v>4721</v>
      </c>
    </row>
    <row r="14679" spans="1:5" x14ac:dyDescent="0.2">
      <c r="A14679" t="s">
        <v>7511</v>
      </c>
      <c r="B14679" t="s">
        <v>7512</v>
      </c>
      <c r="C14679" s="2">
        <v>44046.071527777778</v>
      </c>
      <c r="D14679" s="2">
        <v>44046.1</v>
      </c>
      <c r="E14679" t="s">
        <v>4722</v>
      </c>
    </row>
    <row r="14680" spans="1:5" x14ac:dyDescent="0.2">
      <c r="A14680" t="s">
        <v>7511</v>
      </c>
      <c r="B14680" t="s">
        <v>7512</v>
      </c>
      <c r="C14680" s="2">
        <v>44046.071527777778</v>
      </c>
      <c r="D14680" s="2">
        <v>44046.1</v>
      </c>
      <c r="E14680" t="s">
        <v>4723</v>
      </c>
    </row>
    <row r="14681" spans="1:5" x14ac:dyDescent="0.2">
      <c r="A14681" t="s">
        <v>7511</v>
      </c>
      <c r="B14681" t="s">
        <v>7512</v>
      </c>
      <c r="C14681" s="2">
        <v>44046.071527777778</v>
      </c>
      <c r="D14681" s="2">
        <v>44046.1</v>
      </c>
      <c r="E14681" t="s">
        <v>8690</v>
      </c>
    </row>
    <row r="14682" spans="1:5" x14ac:dyDescent="0.2">
      <c r="A14682" t="s">
        <v>7511</v>
      </c>
      <c r="B14682" t="s">
        <v>7512</v>
      </c>
      <c r="C14682" s="2">
        <v>44046.071527777778</v>
      </c>
      <c r="D14682" s="2">
        <v>44046.1</v>
      </c>
      <c r="E14682" t="s">
        <v>8691</v>
      </c>
    </row>
    <row r="14683" spans="1:5" x14ac:dyDescent="0.2">
      <c r="A14683" t="s">
        <v>7511</v>
      </c>
      <c r="B14683" t="s">
        <v>7512</v>
      </c>
      <c r="C14683" s="2">
        <v>44046.071527777778</v>
      </c>
      <c r="D14683" s="2">
        <v>44046.1</v>
      </c>
      <c r="E14683" t="s">
        <v>7369</v>
      </c>
    </row>
    <row r="14684" spans="1:5" x14ac:dyDescent="0.2">
      <c r="A14684" t="s">
        <v>7511</v>
      </c>
      <c r="B14684" t="s">
        <v>7512</v>
      </c>
      <c r="C14684" s="2">
        <v>44046.071527777778</v>
      </c>
      <c r="D14684" s="2">
        <v>44046.1</v>
      </c>
      <c r="E14684" t="s">
        <v>4729</v>
      </c>
    </row>
    <row r="14685" spans="1:5" x14ac:dyDescent="0.2">
      <c r="A14685" t="s">
        <v>7511</v>
      </c>
      <c r="B14685" t="s">
        <v>7512</v>
      </c>
      <c r="C14685" s="2">
        <v>44046.071527777778</v>
      </c>
      <c r="D14685" s="2">
        <v>44046.1</v>
      </c>
      <c r="E14685" t="s">
        <v>7371</v>
      </c>
    </row>
    <row r="14686" spans="1:5" x14ac:dyDescent="0.2">
      <c r="A14686" t="s">
        <v>7511</v>
      </c>
      <c r="B14686" t="s">
        <v>7512</v>
      </c>
      <c r="C14686" s="2">
        <v>44046.071527777778</v>
      </c>
      <c r="D14686" s="2">
        <v>44046.1</v>
      </c>
      <c r="E14686" t="s">
        <v>8692</v>
      </c>
    </row>
    <row r="14687" spans="1:5" x14ac:dyDescent="0.2">
      <c r="A14687" t="s">
        <v>7511</v>
      </c>
      <c r="B14687" t="s">
        <v>7512</v>
      </c>
      <c r="C14687" s="2">
        <v>44046.071527777778</v>
      </c>
      <c r="D14687" s="2">
        <v>44046.1</v>
      </c>
      <c r="E14687" t="s">
        <v>4734</v>
      </c>
    </row>
    <row r="14688" spans="1:5" x14ac:dyDescent="0.2">
      <c r="A14688" t="s">
        <v>7511</v>
      </c>
      <c r="B14688" t="s">
        <v>7512</v>
      </c>
      <c r="C14688" s="2">
        <v>44046.071527777778</v>
      </c>
      <c r="D14688" s="2">
        <v>44046.1</v>
      </c>
      <c r="E14688" t="s">
        <v>7373</v>
      </c>
    </row>
    <row r="14689" spans="1:5" x14ac:dyDescent="0.2">
      <c r="A14689" t="s">
        <v>7511</v>
      </c>
      <c r="B14689" t="s">
        <v>7512</v>
      </c>
      <c r="C14689" s="2">
        <v>44046.071527777778</v>
      </c>
      <c r="D14689" s="2">
        <v>44046.1</v>
      </c>
      <c r="E14689" t="s">
        <v>4738</v>
      </c>
    </row>
    <row r="14690" spans="1:5" x14ac:dyDescent="0.2">
      <c r="A14690" t="s">
        <v>7511</v>
      </c>
      <c r="B14690" t="s">
        <v>7512</v>
      </c>
      <c r="C14690" s="2">
        <v>44046.071527777778</v>
      </c>
      <c r="D14690" s="2">
        <v>44046.1</v>
      </c>
      <c r="E14690" t="s">
        <v>7376</v>
      </c>
    </row>
    <row r="14691" spans="1:5" x14ac:dyDescent="0.2">
      <c r="A14691" t="s">
        <v>7511</v>
      </c>
      <c r="B14691" t="s">
        <v>7512</v>
      </c>
      <c r="C14691" s="2">
        <v>44046.071527777778</v>
      </c>
      <c r="D14691" s="2">
        <v>44046.1</v>
      </c>
      <c r="E14691" t="s">
        <v>4742</v>
      </c>
    </row>
    <row r="14692" spans="1:5" x14ac:dyDescent="0.2">
      <c r="A14692" t="s">
        <v>7511</v>
      </c>
      <c r="B14692" t="s">
        <v>7512</v>
      </c>
      <c r="C14692" s="2">
        <v>44046.071527777778</v>
      </c>
      <c r="D14692" s="2">
        <v>44046.1</v>
      </c>
      <c r="E14692" t="s">
        <v>4743</v>
      </c>
    </row>
    <row r="14693" spans="1:5" x14ac:dyDescent="0.2">
      <c r="A14693" t="s">
        <v>7511</v>
      </c>
      <c r="B14693" t="s">
        <v>7512</v>
      </c>
      <c r="C14693" s="2">
        <v>44046.071527777778</v>
      </c>
      <c r="D14693" s="2">
        <v>44046.1</v>
      </c>
      <c r="E14693" t="s">
        <v>4744</v>
      </c>
    </row>
    <row r="14694" spans="1:5" x14ac:dyDescent="0.2">
      <c r="A14694" t="s">
        <v>7511</v>
      </c>
      <c r="B14694" t="s">
        <v>7512</v>
      </c>
      <c r="C14694" s="2">
        <v>44046.071527777778</v>
      </c>
      <c r="D14694" s="2">
        <v>44046.1</v>
      </c>
      <c r="E14694" t="s">
        <v>4745</v>
      </c>
    </row>
    <row r="14695" spans="1:5" x14ac:dyDescent="0.2">
      <c r="A14695" t="s">
        <v>7511</v>
      </c>
      <c r="B14695" t="s">
        <v>7512</v>
      </c>
      <c r="C14695" s="2">
        <v>44046.071527777778</v>
      </c>
      <c r="D14695" s="2">
        <v>44046.1</v>
      </c>
      <c r="E14695" t="s">
        <v>7380</v>
      </c>
    </row>
    <row r="14696" spans="1:5" x14ac:dyDescent="0.2">
      <c r="A14696" t="s">
        <v>7511</v>
      </c>
      <c r="B14696" t="s">
        <v>7512</v>
      </c>
      <c r="C14696" s="2">
        <v>44046.071527777778</v>
      </c>
      <c r="D14696" s="2">
        <v>44046.1</v>
      </c>
      <c r="E14696" t="s">
        <v>4749</v>
      </c>
    </row>
    <row r="14697" spans="1:5" x14ac:dyDescent="0.2">
      <c r="A14697" t="s">
        <v>7511</v>
      </c>
      <c r="B14697" t="s">
        <v>7512</v>
      </c>
      <c r="C14697" s="2">
        <v>44046.071527777778</v>
      </c>
      <c r="D14697" s="2">
        <v>44046.1</v>
      </c>
      <c r="E14697" t="s">
        <v>4750</v>
      </c>
    </row>
    <row r="14698" spans="1:5" x14ac:dyDescent="0.2">
      <c r="A14698" t="s">
        <v>7511</v>
      </c>
      <c r="B14698" t="s">
        <v>7512</v>
      </c>
      <c r="C14698" s="2">
        <v>44046.071527777778</v>
      </c>
      <c r="D14698" s="2">
        <v>44046.1</v>
      </c>
      <c r="E14698" t="s">
        <v>7383</v>
      </c>
    </row>
    <row r="14699" spans="1:5" x14ac:dyDescent="0.2">
      <c r="A14699" t="s">
        <v>7511</v>
      </c>
      <c r="B14699" t="s">
        <v>7512</v>
      </c>
      <c r="C14699" s="2">
        <v>44046.071527777778</v>
      </c>
      <c r="D14699" s="2">
        <v>44046.1</v>
      </c>
      <c r="E14699" t="s">
        <v>4754</v>
      </c>
    </row>
    <row r="14700" spans="1:5" x14ac:dyDescent="0.2">
      <c r="A14700" t="s">
        <v>7511</v>
      </c>
      <c r="B14700" t="s">
        <v>7512</v>
      </c>
      <c r="C14700" s="2">
        <v>44046.071527777778</v>
      </c>
      <c r="D14700" s="2">
        <v>44046.1</v>
      </c>
      <c r="E14700" t="s">
        <v>4757</v>
      </c>
    </row>
    <row r="14701" spans="1:5" x14ac:dyDescent="0.2">
      <c r="A14701" t="s">
        <v>7511</v>
      </c>
      <c r="B14701" t="s">
        <v>7512</v>
      </c>
      <c r="C14701" s="2">
        <v>44046.071527777778</v>
      </c>
      <c r="D14701" s="2">
        <v>44046.1</v>
      </c>
      <c r="E14701" t="s">
        <v>4758</v>
      </c>
    </row>
    <row r="14702" spans="1:5" x14ac:dyDescent="0.2">
      <c r="A14702" t="s">
        <v>7511</v>
      </c>
      <c r="B14702" t="s">
        <v>7512</v>
      </c>
      <c r="C14702" s="2">
        <v>44046.071527777778</v>
      </c>
      <c r="D14702" s="2">
        <v>44046.1</v>
      </c>
      <c r="E14702" t="s">
        <v>7387</v>
      </c>
    </row>
    <row r="14703" spans="1:5" x14ac:dyDescent="0.2">
      <c r="A14703" t="s">
        <v>7511</v>
      </c>
      <c r="B14703" t="s">
        <v>7512</v>
      </c>
      <c r="C14703" s="2">
        <v>44046.071527777778</v>
      </c>
      <c r="D14703" s="2">
        <v>44046.1</v>
      </c>
      <c r="E14703" t="s">
        <v>4761</v>
      </c>
    </row>
    <row r="14704" spans="1:5" x14ac:dyDescent="0.2">
      <c r="A14704" t="s">
        <v>7511</v>
      </c>
      <c r="B14704" t="s">
        <v>7512</v>
      </c>
      <c r="C14704" s="2">
        <v>44046.071527777778</v>
      </c>
      <c r="D14704" s="2">
        <v>44046.1</v>
      </c>
      <c r="E14704" t="s">
        <v>8693</v>
      </c>
    </row>
    <row r="14705" spans="1:5" x14ac:dyDescent="0.2">
      <c r="A14705" t="s">
        <v>7511</v>
      </c>
      <c r="B14705" t="s">
        <v>7512</v>
      </c>
      <c r="C14705" s="2">
        <v>44046.071527777778</v>
      </c>
      <c r="D14705" s="2">
        <v>44046.1</v>
      </c>
      <c r="E14705" t="s">
        <v>8694</v>
      </c>
    </row>
    <row r="14706" spans="1:5" x14ac:dyDescent="0.2">
      <c r="A14706" t="s">
        <v>7511</v>
      </c>
      <c r="B14706" t="s">
        <v>7512</v>
      </c>
      <c r="C14706" s="2">
        <v>44046.071527777778</v>
      </c>
      <c r="D14706" s="2">
        <v>44046.1</v>
      </c>
      <c r="E14706" t="s">
        <v>7388</v>
      </c>
    </row>
    <row r="14707" spans="1:5" x14ac:dyDescent="0.2">
      <c r="A14707" t="s">
        <v>7511</v>
      </c>
      <c r="B14707" t="s">
        <v>7512</v>
      </c>
      <c r="C14707" s="2">
        <v>44046.071527777778</v>
      </c>
      <c r="D14707" s="2">
        <v>44046.1</v>
      </c>
      <c r="E14707" t="s">
        <v>8695</v>
      </c>
    </row>
    <row r="14708" spans="1:5" x14ac:dyDescent="0.2">
      <c r="A14708" t="s">
        <v>7511</v>
      </c>
      <c r="B14708" t="s">
        <v>7512</v>
      </c>
      <c r="C14708" s="2">
        <v>44046.071527777778</v>
      </c>
      <c r="D14708" s="2">
        <v>44046.1</v>
      </c>
      <c r="E14708" t="s">
        <v>4764</v>
      </c>
    </row>
    <row r="14709" spans="1:5" x14ac:dyDescent="0.2">
      <c r="A14709" t="s">
        <v>7511</v>
      </c>
      <c r="B14709" t="s">
        <v>7512</v>
      </c>
      <c r="C14709" s="2">
        <v>44046.071527777778</v>
      </c>
      <c r="D14709" s="2">
        <v>44046.1</v>
      </c>
      <c r="E14709" t="s">
        <v>4765</v>
      </c>
    </row>
    <row r="14710" spans="1:5" x14ac:dyDescent="0.2">
      <c r="A14710" t="s">
        <v>7511</v>
      </c>
      <c r="B14710" t="s">
        <v>7512</v>
      </c>
      <c r="C14710" s="2">
        <v>44046.071527777778</v>
      </c>
      <c r="D14710" s="2">
        <v>44046.1</v>
      </c>
      <c r="E14710" t="s">
        <v>4767</v>
      </c>
    </row>
    <row r="14711" spans="1:5" x14ac:dyDescent="0.2">
      <c r="A14711" t="s">
        <v>7511</v>
      </c>
      <c r="B14711" t="s">
        <v>7512</v>
      </c>
      <c r="C14711" s="2">
        <v>44046.071527777778</v>
      </c>
      <c r="D14711" s="2">
        <v>44046.1</v>
      </c>
      <c r="E14711" t="s">
        <v>8696</v>
      </c>
    </row>
    <row r="14712" spans="1:5" x14ac:dyDescent="0.2">
      <c r="A14712" t="s">
        <v>7511</v>
      </c>
      <c r="B14712" t="s">
        <v>7512</v>
      </c>
      <c r="C14712" s="2">
        <v>44046.071527777778</v>
      </c>
      <c r="D14712" s="2">
        <v>44046.1</v>
      </c>
      <c r="E14712" t="s">
        <v>4772</v>
      </c>
    </row>
    <row r="14713" spans="1:5" x14ac:dyDescent="0.2">
      <c r="A14713" t="s">
        <v>7511</v>
      </c>
      <c r="B14713" t="s">
        <v>7512</v>
      </c>
      <c r="C14713" s="2">
        <v>44046.071527777778</v>
      </c>
      <c r="D14713" s="2">
        <v>44046.1</v>
      </c>
      <c r="E14713" t="s">
        <v>8697</v>
      </c>
    </row>
    <row r="14714" spans="1:5" x14ac:dyDescent="0.2">
      <c r="A14714" t="s">
        <v>7511</v>
      </c>
      <c r="B14714" t="s">
        <v>7512</v>
      </c>
      <c r="C14714" s="2">
        <v>44046.071527777778</v>
      </c>
      <c r="D14714" s="2">
        <v>44046.1</v>
      </c>
      <c r="E14714" t="s">
        <v>4773</v>
      </c>
    </row>
    <row r="14715" spans="1:5" x14ac:dyDescent="0.2">
      <c r="A14715" t="s">
        <v>7511</v>
      </c>
      <c r="B14715" t="s">
        <v>7512</v>
      </c>
      <c r="C14715" s="2">
        <v>44046.071527777778</v>
      </c>
      <c r="D14715" s="2">
        <v>44046.1</v>
      </c>
      <c r="E14715" t="s">
        <v>7390</v>
      </c>
    </row>
    <row r="14716" spans="1:5" x14ac:dyDescent="0.2">
      <c r="A14716" t="s">
        <v>7511</v>
      </c>
      <c r="B14716" t="s">
        <v>7512</v>
      </c>
      <c r="C14716" s="2">
        <v>44046.071527777778</v>
      </c>
      <c r="D14716" s="2">
        <v>44046.1</v>
      </c>
      <c r="E14716" t="s">
        <v>4774</v>
      </c>
    </row>
    <row r="14717" spans="1:5" x14ac:dyDescent="0.2">
      <c r="A14717" t="s">
        <v>7511</v>
      </c>
      <c r="B14717" t="s">
        <v>7512</v>
      </c>
      <c r="C14717" s="2">
        <v>44046.071527777778</v>
      </c>
      <c r="D14717" s="2">
        <v>44046.1</v>
      </c>
      <c r="E14717" t="s">
        <v>7392</v>
      </c>
    </row>
    <row r="14718" spans="1:5" x14ac:dyDescent="0.2">
      <c r="A14718" t="s">
        <v>7511</v>
      </c>
      <c r="B14718" t="s">
        <v>7512</v>
      </c>
      <c r="C14718" s="2">
        <v>44046.071527777778</v>
      </c>
      <c r="D14718" s="2">
        <v>44046.1</v>
      </c>
      <c r="E14718" t="s">
        <v>7393</v>
      </c>
    </row>
    <row r="14719" spans="1:5" x14ac:dyDescent="0.2">
      <c r="A14719" t="s">
        <v>7511</v>
      </c>
      <c r="B14719" t="s">
        <v>7512</v>
      </c>
      <c r="C14719" s="2">
        <v>44046.071527777778</v>
      </c>
      <c r="D14719" s="2">
        <v>44046.1</v>
      </c>
      <c r="E14719" t="s">
        <v>7394</v>
      </c>
    </row>
    <row r="14720" spans="1:5" x14ac:dyDescent="0.2">
      <c r="A14720" t="s">
        <v>7511</v>
      </c>
      <c r="B14720" t="s">
        <v>7512</v>
      </c>
      <c r="C14720" s="2">
        <v>44046.071527777778</v>
      </c>
      <c r="D14720" s="2">
        <v>44046.1</v>
      </c>
      <c r="E14720" t="s">
        <v>4775</v>
      </c>
    </row>
    <row r="14721" spans="1:5" x14ac:dyDescent="0.2">
      <c r="A14721" t="s">
        <v>7511</v>
      </c>
      <c r="B14721" t="s">
        <v>7512</v>
      </c>
      <c r="C14721" s="2">
        <v>44046.071527777778</v>
      </c>
      <c r="D14721" s="2">
        <v>44046.1</v>
      </c>
      <c r="E14721" t="s">
        <v>8698</v>
      </c>
    </row>
    <row r="14722" spans="1:5" x14ac:dyDescent="0.2">
      <c r="A14722" t="s">
        <v>7511</v>
      </c>
      <c r="B14722" t="s">
        <v>7512</v>
      </c>
      <c r="C14722" s="2">
        <v>44046.071527777778</v>
      </c>
      <c r="D14722" s="2">
        <v>44046.1</v>
      </c>
      <c r="E14722" t="s">
        <v>7395</v>
      </c>
    </row>
    <row r="14723" spans="1:5" x14ac:dyDescent="0.2">
      <c r="A14723" t="s">
        <v>7511</v>
      </c>
      <c r="B14723" t="s">
        <v>7512</v>
      </c>
      <c r="C14723" s="2">
        <v>44046.071527777778</v>
      </c>
      <c r="D14723" s="2">
        <v>44046.1</v>
      </c>
      <c r="E14723" t="s">
        <v>7397</v>
      </c>
    </row>
    <row r="14724" spans="1:5" x14ac:dyDescent="0.2">
      <c r="A14724" t="s">
        <v>7511</v>
      </c>
      <c r="B14724" t="s">
        <v>7512</v>
      </c>
      <c r="C14724" s="2">
        <v>44046.071527777778</v>
      </c>
      <c r="D14724" s="2">
        <v>44046.1</v>
      </c>
      <c r="E14724" t="s">
        <v>4777</v>
      </c>
    </row>
    <row r="14725" spans="1:5" x14ac:dyDescent="0.2">
      <c r="A14725" t="s">
        <v>7511</v>
      </c>
      <c r="B14725" t="s">
        <v>7512</v>
      </c>
      <c r="C14725" s="2">
        <v>44046.071527777778</v>
      </c>
      <c r="D14725" s="2">
        <v>44046.1</v>
      </c>
      <c r="E14725" t="s">
        <v>4778</v>
      </c>
    </row>
    <row r="14726" spans="1:5" x14ac:dyDescent="0.2">
      <c r="A14726" t="s">
        <v>7511</v>
      </c>
      <c r="B14726" t="s">
        <v>7512</v>
      </c>
      <c r="C14726" s="2">
        <v>44046.071527777778</v>
      </c>
      <c r="D14726" s="2">
        <v>44046.1</v>
      </c>
      <c r="E14726" t="s">
        <v>4780</v>
      </c>
    </row>
    <row r="14727" spans="1:5" x14ac:dyDescent="0.2">
      <c r="A14727" t="s">
        <v>7511</v>
      </c>
      <c r="B14727" t="s">
        <v>7512</v>
      </c>
      <c r="C14727" s="2">
        <v>44046.071527777778</v>
      </c>
      <c r="D14727" s="2">
        <v>44046.1</v>
      </c>
      <c r="E14727" t="s">
        <v>8699</v>
      </c>
    </row>
    <row r="14728" spans="1:5" x14ac:dyDescent="0.2">
      <c r="A14728" t="s">
        <v>7511</v>
      </c>
      <c r="B14728" t="s">
        <v>7512</v>
      </c>
      <c r="C14728" s="2">
        <v>44046.071527777778</v>
      </c>
      <c r="D14728" s="2">
        <v>44046.1</v>
      </c>
      <c r="E14728" t="s">
        <v>4782</v>
      </c>
    </row>
    <row r="14729" spans="1:5" x14ac:dyDescent="0.2">
      <c r="A14729" t="s">
        <v>7511</v>
      </c>
      <c r="B14729" t="s">
        <v>7512</v>
      </c>
      <c r="C14729" s="2">
        <v>44046.071527777778</v>
      </c>
      <c r="D14729" s="2">
        <v>44046.1</v>
      </c>
      <c r="E14729" t="s">
        <v>4783</v>
      </c>
    </row>
    <row r="14730" spans="1:5" x14ac:dyDescent="0.2">
      <c r="A14730" t="s">
        <v>7511</v>
      </c>
      <c r="B14730" t="s">
        <v>7512</v>
      </c>
      <c r="C14730" s="2">
        <v>44046.071527777778</v>
      </c>
      <c r="D14730" s="2">
        <v>44046.1</v>
      </c>
      <c r="E14730" t="s">
        <v>8700</v>
      </c>
    </row>
    <row r="14731" spans="1:5" x14ac:dyDescent="0.2">
      <c r="A14731" t="s">
        <v>7511</v>
      </c>
      <c r="B14731" t="s">
        <v>7512</v>
      </c>
      <c r="C14731" s="2">
        <v>44046.071527777778</v>
      </c>
      <c r="D14731" s="2">
        <v>44046.1</v>
      </c>
      <c r="E14731" t="s">
        <v>7399</v>
      </c>
    </row>
    <row r="14732" spans="1:5" x14ac:dyDescent="0.2">
      <c r="A14732" t="s">
        <v>7511</v>
      </c>
      <c r="B14732" t="s">
        <v>7512</v>
      </c>
      <c r="C14732" s="2">
        <v>44046.071527777778</v>
      </c>
      <c r="D14732" s="2">
        <v>44046.1</v>
      </c>
      <c r="E14732" t="s">
        <v>4784</v>
      </c>
    </row>
    <row r="14733" spans="1:5" x14ac:dyDescent="0.2">
      <c r="A14733" t="s">
        <v>7511</v>
      </c>
      <c r="B14733" t="s">
        <v>7512</v>
      </c>
      <c r="C14733" s="2">
        <v>44046.071527777778</v>
      </c>
      <c r="D14733" s="2">
        <v>44046.1</v>
      </c>
      <c r="E14733" t="s">
        <v>8701</v>
      </c>
    </row>
    <row r="14734" spans="1:5" x14ac:dyDescent="0.2">
      <c r="A14734" t="s">
        <v>7511</v>
      </c>
      <c r="B14734" t="s">
        <v>7512</v>
      </c>
      <c r="C14734" s="2">
        <v>44046.071527777778</v>
      </c>
      <c r="D14734" s="2">
        <v>44046.1</v>
      </c>
      <c r="E14734" t="s">
        <v>4787</v>
      </c>
    </row>
    <row r="14735" spans="1:5" x14ac:dyDescent="0.2">
      <c r="A14735" t="s">
        <v>7511</v>
      </c>
      <c r="B14735" t="s">
        <v>7512</v>
      </c>
      <c r="C14735" s="2">
        <v>44046.071527777778</v>
      </c>
      <c r="D14735" s="2">
        <v>44046.1</v>
      </c>
      <c r="E14735" t="s">
        <v>4788</v>
      </c>
    </row>
    <row r="14736" spans="1:5" x14ac:dyDescent="0.2">
      <c r="A14736" t="s">
        <v>7511</v>
      </c>
      <c r="B14736" t="s">
        <v>7512</v>
      </c>
      <c r="C14736" s="2">
        <v>44046.071527777778</v>
      </c>
      <c r="D14736" s="2">
        <v>44046.1</v>
      </c>
      <c r="E14736" t="s">
        <v>4790</v>
      </c>
    </row>
    <row r="14737" spans="1:5" x14ac:dyDescent="0.2">
      <c r="A14737" t="s">
        <v>7511</v>
      </c>
      <c r="B14737" t="s">
        <v>7512</v>
      </c>
      <c r="C14737" s="2">
        <v>44046.071527777778</v>
      </c>
      <c r="D14737" s="2">
        <v>44046.1</v>
      </c>
      <c r="E14737" t="s">
        <v>8702</v>
      </c>
    </row>
    <row r="14738" spans="1:5" x14ac:dyDescent="0.2">
      <c r="A14738" t="s">
        <v>7511</v>
      </c>
      <c r="B14738" t="s">
        <v>7512</v>
      </c>
      <c r="C14738" s="2">
        <v>44046.071527777778</v>
      </c>
      <c r="D14738" s="2">
        <v>44046.1</v>
      </c>
      <c r="E14738" t="s">
        <v>8703</v>
      </c>
    </row>
    <row r="14739" spans="1:5" x14ac:dyDescent="0.2">
      <c r="A14739" t="s">
        <v>7511</v>
      </c>
      <c r="B14739" t="s">
        <v>7512</v>
      </c>
      <c r="C14739" s="2">
        <v>44046.071527777778</v>
      </c>
      <c r="D14739" s="2">
        <v>44046.1</v>
      </c>
      <c r="E14739" t="s">
        <v>4791</v>
      </c>
    </row>
    <row r="14740" spans="1:5" x14ac:dyDescent="0.2">
      <c r="A14740" t="s">
        <v>7511</v>
      </c>
      <c r="B14740" t="s">
        <v>7512</v>
      </c>
      <c r="C14740" s="2">
        <v>44046.071527777778</v>
      </c>
      <c r="D14740" s="2">
        <v>44046.1</v>
      </c>
      <c r="E14740" t="s">
        <v>8704</v>
      </c>
    </row>
    <row r="14741" spans="1:5" x14ac:dyDescent="0.2">
      <c r="A14741" t="s">
        <v>7511</v>
      </c>
      <c r="B14741" t="s">
        <v>7512</v>
      </c>
      <c r="C14741" s="2">
        <v>44046.071527777778</v>
      </c>
      <c r="D14741" s="2">
        <v>44046.1</v>
      </c>
      <c r="E14741" t="s">
        <v>4792</v>
      </c>
    </row>
    <row r="14742" spans="1:5" x14ac:dyDescent="0.2">
      <c r="A14742" t="s">
        <v>7511</v>
      </c>
      <c r="B14742" t="s">
        <v>7512</v>
      </c>
      <c r="C14742" s="2">
        <v>44046.071527777778</v>
      </c>
      <c r="D14742" s="2">
        <v>44046.1</v>
      </c>
      <c r="E14742" t="s">
        <v>4794</v>
      </c>
    </row>
    <row r="14743" spans="1:5" x14ac:dyDescent="0.2">
      <c r="A14743" t="s">
        <v>7511</v>
      </c>
      <c r="B14743" t="s">
        <v>7512</v>
      </c>
      <c r="C14743" s="2">
        <v>44046.071527777778</v>
      </c>
      <c r="D14743" s="2">
        <v>44046.1</v>
      </c>
      <c r="E14743" t="s">
        <v>4795</v>
      </c>
    </row>
    <row r="14744" spans="1:5" x14ac:dyDescent="0.2">
      <c r="A14744" t="s">
        <v>7511</v>
      </c>
      <c r="B14744" t="s">
        <v>7512</v>
      </c>
      <c r="C14744" s="2">
        <v>44046.071527777778</v>
      </c>
      <c r="D14744" s="2">
        <v>44046.1</v>
      </c>
      <c r="E14744" t="s">
        <v>4796</v>
      </c>
    </row>
    <row r="14745" spans="1:5" x14ac:dyDescent="0.2">
      <c r="A14745" t="s">
        <v>7511</v>
      </c>
      <c r="B14745" t="s">
        <v>7512</v>
      </c>
      <c r="C14745" s="2">
        <v>44046.071527777778</v>
      </c>
      <c r="D14745" s="2">
        <v>44046.1</v>
      </c>
      <c r="E14745" t="s">
        <v>7401</v>
      </c>
    </row>
    <row r="14746" spans="1:5" x14ac:dyDescent="0.2">
      <c r="A14746" t="s">
        <v>7511</v>
      </c>
      <c r="B14746" t="s">
        <v>7512</v>
      </c>
      <c r="C14746" s="2">
        <v>44046.071527777778</v>
      </c>
      <c r="D14746" s="2">
        <v>44046.1</v>
      </c>
      <c r="E14746" t="s">
        <v>8705</v>
      </c>
    </row>
    <row r="14747" spans="1:5" x14ac:dyDescent="0.2">
      <c r="A14747" t="s">
        <v>7511</v>
      </c>
      <c r="B14747" t="s">
        <v>7512</v>
      </c>
      <c r="C14747" s="2">
        <v>44046.071527777778</v>
      </c>
      <c r="D14747" s="2">
        <v>44046.1</v>
      </c>
      <c r="E14747" t="s">
        <v>7403</v>
      </c>
    </row>
    <row r="14748" spans="1:5" x14ac:dyDescent="0.2">
      <c r="A14748" t="s">
        <v>7511</v>
      </c>
      <c r="B14748" t="s">
        <v>7512</v>
      </c>
      <c r="C14748" s="2">
        <v>44046.071527777778</v>
      </c>
      <c r="D14748" s="2">
        <v>44046.1</v>
      </c>
      <c r="E14748" t="s">
        <v>8706</v>
      </c>
    </row>
    <row r="14749" spans="1:5" x14ac:dyDescent="0.2">
      <c r="A14749" t="s">
        <v>7511</v>
      </c>
      <c r="B14749" t="s">
        <v>7512</v>
      </c>
      <c r="C14749" s="2">
        <v>44046.071527777778</v>
      </c>
      <c r="D14749" s="2">
        <v>44046.1</v>
      </c>
      <c r="E14749" t="s">
        <v>4798</v>
      </c>
    </row>
    <row r="14750" spans="1:5" x14ac:dyDescent="0.2">
      <c r="A14750" t="s">
        <v>7511</v>
      </c>
      <c r="B14750" t="s">
        <v>7512</v>
      </c>
      <c r="C14750" s="2">
        <v>44046.071527777778</v>
      </c>
      <c r="D14750" s="2">
        <v>44046.1</v>
      </c>
      <c r="E14750" t="s">
        <v>8707</v>
      </c>
    </row>
    <row r="14751" spans="1:5" x14ac:dyDescent="0.2">
      <c r="A14751" t="s">
        <v>7511</v>
      </c>
      <c r="B14751" t="s">
        <v>7512</v>
      </c>
      <c r="C14751" s="2">
        <v>44046.071527777778</v>
      </c>
      <c r="D14751" s="2">
        <v>44046.1</v>
      </c>
      <c r="E14751" t="s">
        <v>7405</v>
      </c>
    </row>
    <row r="14752" spans="1:5" x14ac:dyDescent="0.2">
      <c r="A14752" t="s">
        <v>7511</v>
      </c>
      <c r="B14752" t="s">
        <v>7512</v>
      </c>
      <c r="C14752" s="2">
        <v>44046.071527777778</v>
      </c>
      <c r="D14752" s="2">
        <v>44046.1</v>
      </c>
      <c r="E14752" t="s">
        <v>4799</v>
      </c>
    </row>
    <row r="14753" spans="1:5" x14ac:dyDescent="0.2">
      <c r="A14753" t="s">
        <v>7511</v>
      </c>
      <c r="B14753" t="s">
        <v>7512</v>
      </c>
      <c r="C14753" s="2">
        <v>44046.071527777778</v>
      </c>
      <c r="D14753" s="2">
        <v>44046.1</v>
      </c>
      <c r="E14753" t="s">
        <v>4801</v>
      </c>
    </row>
    <row r="14754" spans="1:5" x14ac:dyDescent="0.2">
      <c r="A14754" t="s">
        <v>7511</v>
      </c>
      <c r="B14754" t="s">
        <v>7512</v>
      </c>
      <c r="C14754" s="2">
        <v>44046.071527777778</v>
      </c>
      <c r="D14754" s="2">
        <v>44046.1</v>
      </c>
      <c r="E14754" t="s">
        <v>4803</v>
      </c>
    </row>
    <row r="14755" spans="1:5" x14ac:dyDescent="0.2">
      <c r="A14755" t="s">
        <v>7511</v>
      </c>
      <c r="B14755" t="s">
        <v>7512</v>
      </c>
      <c r="C14755" s="2">
        <v>44046.071527777778</v>
      </c>
      <c r="D14755" s="2">
        <v>44046.1</v>
      </c>
      <c r="E14755" t="s">
        <v>4804</v>
      </c>
    </row>
    <row r="14756" spans="1:5" x14ac:dyDescent="0.2">
      <c r="A14756" t="s">
        <v>7511</v>
      </c>
      <c r="B14756" t="s">
        <v>7512</v>
      </c>
      <c r="C14756" s="2">
        <v>44046.071527777778</v>
      </c>
      <c r="D14756" s="2">
        <v>44046.1</v>
      </c>
      <c r="E14756" t="s">
        <v>8708</v>
      </c>
    </row>
    <row r="14757" spans="1:5" x14ac:dyDescent="0.2">
      <c r="A14757" t="s">
        <v>7511</v>
      </c>
      <c r="B14757" t="s">
        <v>7512</v>
      </c>
      <c r="C14757" s="2">
        <v>44046.071527777778</v>
      </c>
      <c r="D14757" s="2">
        <v>44046.1</v>
      </c>
      <c r="E14757" t="s">
        <v>4808</v>
      </c>
    </row>
    <row r="14758" spans="1:5" x14ac:dyDescent="0.2">
      <c r="A14758" t="s">
        <v>7511</v>
      </c>
      <c r="B14758" t="s">
        <v>7512</v>
      </c>
      <c r="C14758" s="2">
        <v>44046.071527777778</v>
      </c>
      <c r="D14758" s="2">
        <v>44046.1</v>
      </c>
      <c r="E14758" t="s">
        <v>8709</v>
      </c>
    </row>
    <row r="14759" spans="1:5" x14ac:dyDescent="0.2">
      <c r="A14759" t="s">
        <v>7511</v>
      </c>
      <c r="B14759" t="s">
        <v>7512</v>
      </c>
      <c r="C14759" s="2">
        <v>44046.071527777778</v>
      </c>
      <c r="D14759" s="2">
        <v>44046.1</v>
      </c>
      <c r="E14759" t="s">
        <v>4811</v>
      </c>
    </row>
    <row r="14760" spans="1:5" x14ac:dyDescent="0.2">
      <c r="A14760" t="s">
        <v>7511</v>
      </c>
      <c r="B14760" t="s">
        <v>7512</v>
      </c>
      <c r="C14760" s="2">
        <v>44046.071527777778</v>
      </c>
      <c r="D14760" s="2">
        <v>44046.1</v>
      </c>
      <c r="E14760" t="s">
        <v>8710</v>
      </c>
    </row>
    <row r="14761" spans="1:5" x14ac:dyDescent="0.2">
      <c r="A14761" t="s">
        <v>7511</v>
      </c>
      <c r="B14761" t="s">
        <v>7512</v>
      </c>
      <c r="C14761" s="2">
        <v>44046.071527777778</v>
      </c>
      <c r="D14761" s="2">
        <v>44046.1</v>
      </c>
      <c r="E14761" t="s">
        <v>4812</v>
      </c>
    </row>
    <row r="14762" spans="1:5" x14ac:dyDescent="0.2">
      <c r="A14762" t="s">
        <v>7511</v>
      </c>
      <c r="B14762" t="s">
        <v>7512</v>
      </c>
      <c r="C14762" s="2">
        <v>44046.071527777778</v>
      </c>
      <c r="D14762" s="2">
        <v>44046.1</v>
      </c>
      <c r="E14762" t="s">
        <v>7413</v>
      </c>
    </row>
    <row r="14763" spans="1:5" x14ac:dyDescent="0.2">
      <c r="A14763" t="s">
        <v>7511</v>
      </c>
      <c r="B14763" t="s">
        <v>7512</v>
      </c>
      <c r="C14763" s="2">
        <v>44046.071527777778</v>
      </c>
      <c r="D14763" s="2">
        <v>44046.1</v>
      </c>
      <c r="E14763" t="s">
        <v>7414</v>
      </c>
    </row>
    <row r="14764" spans="1:5" x14ac:dyDescent="0.2">
      <c r="A14764" t="s">
        <v>7511</v>
      </c>
      <c r="B14764" t="s">
        <v>7512</v>
      </c>
      <c r="C14764" s="2">
        <v>44046.071527777778</v>
      </c>
      <c r="D14764" s="2">
        <v>44046.1</v>
      </c>
      <c r="E14764" t="s">
        <v>4813</v>
      </c>
    </row>
    <row r="14765" spans="1:5" x14ac:dyDescent="0.2">
      <c r="A14765" t="s">
        <v>7511</v>
      </c>
      <c r="B14765" t="s">
        <v>7512</v>
      </c>
      <c r="C14765" s="2">
        <v>44046.071527777778</v>
      </c>
      <c r="D14765" s="2">
        <v>44046.1</v>
      </c>
      <c r="E14765" t="s">
        <v>4817</v>
      </c>
    </row>
    <row r="14766" spans="1:5" x14ac:dyDescent="0.2">
      <c r="A14766" t="s">
        <v>7511</v>
      </c>
      <c r="B14766" t="s">
        <v>7512</v>
      </c>
      <c r="C14766" s="2">
        <v>44046.071527777778</v>
      </c>
      <c r="D14766" s="2">
        <v>44046.1</v>
      </c>
      <c r="E14766" t="s">
        <v>4818</v>
      </c>
    </row>
    <row r="14767" spans="1:5" x14ac:dyDescent="0.2">
      <c r="A14767" t="s">
        <v>7511</v>
      </c>
      <c r="B14767" t="s">
        <v>7512</v>
      </c>
      <c r="C14767" s="2">
        <v>44046.071527777778</v>
      </c>
      <c r="D14767" s="2">
        <v>44046.1</v>
      </c>
      <c r="E14767" t="s">
        <v>4820</v>
      </c>
    </row>
    <row r="14768" spans="1:5" x14ac:dyDescent="0.2">
      <c r="A14768" t="s">
        <v>7511</v>
      </c>
      <c r="B14768" t="s">
        <v>7512</v>
      </c>
      <c r="C14768" s="2">
        <v>44046.071527777778</v>
      </c>
      <c r="D14768" s="2">
        <v>44046.1</v>
      </c>
      <c r="E14768" t="s">
        <v>4822</v>
      </c>
    </row>
    <row r="14769" spans="1:5" x14ac:dyDescent="0.2">
      <c r="A14769" t="s">
        <v>7511</v>
      </c>
      <c r="B14769" t="s">
        <v>7512</v>
      </c>
      <c r="C14769" s="2">
        <v>44046.071527777778</v>
      </c>
      <c r="D14769" s="2">
        <v>44046.1</v>
      </c>
      <c r="E14769" t="s">
        <v>4826</v>
      </c>
    </row>
    <row r="14770" spans="1:5" x14ac:dyDescent="0.2">
      <c r="A14770" t="s">
        <v>7511</v>
      </c>
      <c r="B14770" t="s">
        <v>7512</v>
      </c>
      <c r="C14770" s="2">
        <v>44046.071527777778</v>
      </c>
      <c r="D14770" s="2">
        <v>44046.1</v>
      </c>
      <c r="E14770" t="s">
        <v>4827</v>
      </c>
    </row>
    <row r="14771" spans="1:5" x14ac:dyDescent="0.2">
      <c r="A14771" t="s">
        <v>7511</v>
      </c>
      <c r="B14771" t="s">
        <v>7512</v>
      </c>
      <c r="C14771" s="2">
        <v>44046.071527777778</v>
      </c>
      <c r="D14771" s="2">
        <v>44046.1</v>
      </c>
      <c r="E14771" t="s">
        <v>8711</v>
      </c>
    </row>
    <row r="14772" spans="1:5" x14ac:dyDescent="0.2">
      <c r="A14772" t="s">
        <v>7511</v>
      </c>
      <c r="B14772" t="s">
        <v>7512</v>
      </c>
      <c r="C14772" s="2">
        <v>44046.071527777778</v>
      </c>
      <c r="D14772" s="2">
        <v>44046.1</v>
      </c>
      <c r="E14772" t="s">
        <v>4828</v>
      </c>
    </row>
    <row r="14773" spans="1:5" x14ac:dyDescent="0.2">
      <c r="A14773" t="s">
        <v>7511</v>
      </c>
      <c r="B14773" t="s">
        <v>7512</v>
      </c>
      <c r="C14773" s="2">
        <v>44046.071527777778</v>
      </c>
      <c r="D14773" s="2">
        <v>44046.1</v>
      </c>
      <c r="E14773" t="s">
        <v>8712</v>
      </c>
    </row>
    <row r="14774" spans="1:5" x14ac:dyDescent="0.2">
      <c r="A14774" t="s">
        <v>7511</v>
      </c>
      <c r="B14774" t="s">
        <v>7512</v>
      </c>
      <c r="C14774" s="2">
        <v>44046.071527777778</v>
      </c>
      <c r="D14774" s="2">
        <v>44046.1</v>
      </c>
      <c r="E14774" t="s">
        <v>8713</v>
      </c>
    </row>
    <row r="14775" spans="1:5" x14ac:dyDescent="0.2">
      <c r="A14775" t="s">
        <v>7511</v>
      </c>
      <c r="B14775" t="s">
        <v>7512</v>
      </c>
      <c r="C14775" s="2">
        <v>44046.071527777778</v>
      </c>
      <c r="D14775" s="2">
        <v>44046.1</v>
      </c>
      <c r="E14775" t="s">
        <v>8714</v>
      </c>
    </row>
    <row r="14776" spans="1:5" x14ac:dyDescent="0.2">
      <c r="A14776" t="s">
        <v>7511</v>
      </c>
      <c r="B14776" t="s">
        <v>7512</v>
      </c>
      <c r="C14776" s="2">
        <v>44046.071527777778</v>
      </c>
      <c r="D14776" s="2">
        <v>44046.1</v>
      </c>
      <c r="E14776" t="s">
        <v>8715</v>
      </c>
    </row>
    <row r="14777" spans="1:5" x14ac:dyDescent="0.2">
      <c r="A14777" t="s">
        <v>7511</v>
      </c>
      <c r="B14777" t="s">
        <v>7512</v>
      </c>
      <c r="C14777" s="2">
        <v>44046.071527777778</v>
      </c>
      <c r="D14777" s="2">
        <v>44046.1</v>
      </c>
      <c r="E14777" t="s">
        <v>8716</v>
      </c>
    </row>
    <row r="14778" spans="1:5" x14ac:dyDescent="0.2">
      <c r="A14778" t="s">
        <v>7511</v>
      </c>
      <c r="B14778" t="s">
        <v>7512</v>
      </c>
      <c r="C14778" s="2">
        <v>44046.071527777778</v>
      </c>
      <c r="D14778" s="2">
        <v>44046.1</v>
      </c>
      <c r="E14778" t="s">
        <v>8717</v>
      </c>
    </row>
    <row r="14779" spans="1:5" x14ac:dyDescent="0.2">
      <c r="A14779" t="s">
        <v>7511</v>
      </c>
      <c r="B14779" t="s">
        <v>7512</v>
      </c>
      <c r="C14779" s="2">
        <v>44046.071527777778</v>
      </c>
      <c r="D14779" s="2">
        <v>44046.1</v>
      </c>
      <c r="E14779" t="s">
        <v>4829</v>
      </c>
    </row>
    <row r="14780" spans="1:5" x14ac:dyDescent="0.2">
      <c r="A14780" t="s">
        <v>7511</v>
      </c>
      <c r="B14780" t="s">
        <v>7512</v>
      </c>
      <c r="C14780" s="2">
        <v>44046.071527777778</v>
      </c>
      <c r="D14780" s="2">
        <v>44046.1</v>
      </c>
      <c r="E14780" t="s">
        <v>4830</v>
      </c>
    </row>
    <row r="14781" spans="1:5" x14ac:dyDescent="0.2">
      <c r="A14781" t="s">
        <v>7511</v>
      </c>
      <c r="B14781" t="s">
        <v>7512</v>
      </c>
      <c r="C14781" s="2">
        <v>44046.071527777778</v>
      </c>
      <c r="D14781" s="2">
        <v>44046.1</v>
      </c>
      <c r="E14781" t="s">
        <v>8718</v>
      </c>
    </row>
    <row r="14782" spans="1:5" x14ac:dyDescent="0.2">
      <c r="A14782" t="s">
        <v>7511</v>
      </c>
      <c r="B14782" t="s">
        <v>7512</v>
      </c>
      <c r="C14782" s="2">
        <v>44046.071527777778</v>
      </c>
      <c r="D14782" s="2">
        <v>44046.1</v>
      </c>
      <c r="E14782" t="s">
        <v>4832</v>
      </c>
    </row>
    <row r="14783" spans="1:5" x14ac:dyDescent="0.2">
      <c r="A14783" t="s">
        <v>7511</v>
      </c>
      <c r="B14783" t="s">
        <v>7512</v>
      </c>
      <c r="C14783" s="2">
        <v>44046.071527777778</v>
      </c>
      <c r="D14783" s="2">
        <v>44046.1</v>
      </c>
      <c r="E14783" t="s">
        <v>4833</v>
      </c>
    </row>
    <row r="14784" spans="1:5" x14ac:dyDescent="0.2">
      <c r="A14784" t="s">
        <v>7511</v>
      </c>
      <c r="B14784" t="s">
        <v>7512</v>
      </c>
      <c r="C14784" s="2">
        <v>44046.071527777778</v>
      </c>
      <c r="D14784" s="2">
        <v>44046.1</v>
      </c>
      <c r="E14784" t="s">
        <v>7418</v>
      </c>
    </row>
    <row r="14785" spans="1:5" x14ac:dyDescent="0.2">
      <c r="A14785" t="s">
        <v>7511</v>
      </c>
      <c r="B14785" t="s">
        <v>7512</v>
      </c>
      <c r="C14785" s="2">
        <v>44046.071527777778</v>
      </c>
      <c r="D14785" s="2">
        <v>44046.1</v>
      </c>
      <c r="E14785" t="s">
        <v>8719</v>
      </c>
    </row>
    <row r="14786" spans="1:5" x14ac:dyDescent="0.2">
      <c r="A14786" t="s">
        <v>7511</v>
      </c>
      <c r="B14786" t="s">
        <v>7512</v>
      </c>
      <c r="C14786" s="2">
        <v>44046.071527777778</v>
      </c>
      <c r="D14786" s="2">
        <v>44046.1</v>
      </c>
      <c r="E14786" t="s">
        <v>4841</v>
      </c>
    </row>
    <row r="14787" spans="1:5" x14ac:dyDescent="0.2">
      <c r="A14787" t="s">
        <v>7511</v>
      </c>
      <c r="B14787" t="s">
        <v>7512</v>
      </c>
      <c r="C14787" s="2">
        <v>44046.071527777778</v>
      </c>
      <c r="D14787" s="2">
        <v>44046.1</v>
      </c>
      <c r="E14787" t="s">
        <v>4842</v>
      </c>
    </row>
    <row r="14788" spans="1:5" x14ac:dyDescent="0.2">
      <c r="A14788" t="s">
        <v>7511</v>
      </c>
      <c r="B14788" t="s">
        <v>7512</v>
      </c>
      <c r="C14788" s="2">
        <v>44046.071527777778</v>
      </c>
      <c r="D14788" s="2">
        <v>44046.1</v>
      </c>
      <c r="E14788" t="s">
        <v>7426</v>
      </c>
    </row>
    <row r="14789" spans="1:5" x14ac:dyDescent="0.2">
      <c r="A14789" t="s">
        <v>7511</v>
      </c>
      <c r="B14789" t="s">
        <v>7512</v>
      </c>
      <c r="C14789" s="2">
        <v>44046.071527777778</v>
      </c>
      <c r="D14789" s="2">
        <v>44046.1</v>
      </c>
      <c r="E14789" t="s">
        <v>4845</v>
      </c>
    </row>
    <row r="14790" spans="1:5" x14ac:dyDescent="0.2">
      <c r="A14790" t="s">
        <v>7511</v>
      </c>
      <c r="B14790" t="s">
        <v>7512</v>
      </c>
      <c r="C14790" s="2">
        <v>44046.071527777778</v>
      </c>
      <c r="D14790" s="2">
        <v>44046.1</v>
      </c>
      <c r="E14790" t="s">
        <v>4847</v>
      </c>
    </row>
    <row r="14791" spans="1:5" x14ac:dyDescent="0.2">
      <c r="A14791" t="s">
        <v>7511</v>
      </c>
      <c r="B14791" t="s">
        <v>7512</v>
      </c>
      <c r="C14791" s="2">
        <v>44046.071527777778</v>
      </c>
      <c r="D14791" s="2">
        <v>44046.1</v>
      </c>
      <c r="E14791" t="s">
        <v>7429</v>
      </c>
    </row>
    <row r="14792" spans="1:5" x14ac:dyDescent="0.2">
      <c r="A14792" t="s">
        <v>7511</v>
      </c>
      <c r="B14792" t="s">
        <v>7512</v>
      </c>
      <c r="C14792" s="2">
        <v>44046.071527777778</v>
      </c>
      <c r="D14792" s="2">
        <v>44046.1</v>
      </c>
      <c r="E14792" t="s">
        <v>4849</v>
      </c>
    </row>
    <row r="14793" spans="1:5" x14ac:dyDescent="0.2">
      <c r="A14793" t="s">
        <v>7511</v>
      </c>
      <c r="B14793" t="s">
        <v>7512</v>
      </c>
      <c r="C14793" s="2">
        <v>44046.071527777778</v>
      </c>
      <c r="D14793" s="2">
        <v>44046.1</v>
      </c>
      <c r="E14793" t="s">
        <v>8720</v>
      </c>
    </row>
    <row r="14794" spans="1:5" x14ac:dyDescent="0.2">
      <c r="A14794" t="s">
        <v>7511</v>
      </c>
      <c r="B14794" t="s">
        <v>7512</v>
      </c>
      <c r="C14794" s="2">
        <v>44046.071527777778</v>
      </c>
      <c r="D14794" s="2">
        <v>44046.1</v>
      </c>
      <c r="E14794" t="s">
        <v>4853</v>
      </c>
    </row>
    <row r="14795" spans="1:5" x14ac:dyDescent="0.2">
      <c r="A14795" t="s">
        <v>7511</v>
      </c>
      <c r="B14795" t="s">
        <v>7512</v>
      </c>
      <c r="C14795" s="2">
        <v>44046.071527777778</v>
      </c>
      <c r="D14795" s="2">
        <v>44046.1</v>
      </c>
      <c r="E14795" t="s">
        <v>7430</v>
      </c>
    </row>
    <row r="14796" spans="1:5" x14ac:dyDescent="0.2">
      <c r="A14796" t="s">
        <v>7511</v>
      </c>
      <c r="B14796" t="s">
        <v>7512</v>
      </c>
      <c r="C14796" s="2">
        <v>44046.071527777778</v>
      </c>
      <c r="D14796" s="2">
        <v>44046.1</v>
      </c>
      <c r="E14796" t="s">
        <v>7431</v>
      </c>
    </row>
    <row r="14797" spans="1:5" x14ac:dyDescent="0.2">
      <c r="A14797" t="s">
        <v>7511</v>
      </c>
      <c r="B14797" t="s">
        <v>7512</v>
      </c>
      <c r="C14797" s="2">
        <v>44046.071527777778</v>
      </c>
      <c r="D14797" s="2">
        <v>44046.1</v>
      </c>
      <c r="E14797" t="s">
        <v>4854</v>
      </c>
    </row>
    <row r="14798" spans="1:5" x14ac:dyDescent="0.2">
      <c r="A14798" t="s">
        <v>7511</v>
      </c>
      <c r="B14798" t="s">
        <v>7512</v>
      </c>
      <c r="C14798" s="2">
        <v>44046.071527777778</v>
      </c>
      <c r="D14798" s="2">
        <v>44046.1</v>
      </c>
      <c r="E14798" t="s">
        <v>4855</v>
      </c>
    </row>
    <row r="14799" spans="1:5" x14ac:dyDescent="0.2">
      <c r="A14799" t="s">
        <v>7511</v>
      </c>
      <c r="B14799" t="s">
        <v>7512</v>
      </c>
      <c r="C14799" s="2">
        <v>44046.071527777778</v>
      </c>
      <c r="D14799" s="2">
        <v>44046.1</v>
      </c>
      <c r="E14799" t="s">
        <v>7432</v>
      </c>
    </row>
    <row r="14800" spans="1:5" x14ac:dyDescent="0.2">
      <c r="A14800" t="s">
        <v>7511</v>
      </c>
      <c r="B14800" t="s">
        <v>7512</v>
      </c>
      <c r="C14800" s="2">
        <v>44046.071527777778</v>
      </c>
      <c r="D14800" s="2">
        <v>44046.1</v>
      </c>
      <c r="E14800" t="s">
        <v>4859</v>
      </c>
    </row>
    <row r="14801" spans="1:5" x14ac:dyDescent="0.2">
      <c r="A14801" t="s">
        <v>7511</v>
      </c>
      <c r="B14801" t="s">
        <v>7512</v>
      </c>
      <c r="C14801" s="2">
        <v>44046.071527777778</v>
      </c>
      <c r="D14801" s="2">
        <v>44046.1</v>
      </c>
      <c r="E14801" t="s">
        <v>8721</v>
      </c>
    </row>
    <row r="14802" spans="1:5" x14ac:dyDescent="0.2">
      <c r="A14802" t="s">
        <v>7511</v>
      </c>
      <c r="B14802" t="s">
        <v>7512</v>
      </c>
      <c r="C14802" s="2">
        <v>44046.071527777778</v>
      </c>
      <c r="D14802" s="2">
        <v>44046.1</v>
      </c>
      <c r="E14802" t="s">
        <v>4863</v>
      </c>
    </row>
    <row r="14803" spans="1:5" x14ac:dyDescent="0.2">
      <c r="A14803" t="s">
        <v>7511</v>
      </c>
      <c r="B14803" t="s">
        <v>7512</v>
      </c>
      <c r="C14803" s="2">
        <v>44046.071527777778</v>
      </c>
      <c r="D14803" s="2">
        <v>44046.1</v>
      </c>
      <c r="E14803" t="s">
        <v>8722</v>
      </c>
    </row>
    <row r="14804" spans="1:5" x14ac:dyDescent="0.2">
      <c r="A14804" t="s">
        <v>7511</v>
      </c>
      <c r="B14804" t="s">
        <v>7512</v>
      </c>
      <c r="C14804" s="2">
        <v>44046.071527777778</v>
      </c>
      <c r="D14804" s="2">
        <v>44046.1</v>
      </c>
      <c r="E14804" t="s">
        <v>4864</v>
      </c>
    </row>
    <row r="14805" spans="1:5" x14ac:dyDescent="0.2">
      <c r="A14805" t="s">
        <v>7511</v>
      </c>
      <c r="B14805" t="s">
        <v>7512</v>
      </c>
      <c r="C14805" s="2">
        <v>44046.071527777778</v>
      </c>
      <c r="D14805" s="2">
        <v>44046.1</v>
      </c>
      <c r="E14805" t="s">
        <v>8723</v>
      </c>
    </row>
    <row r="14806" spans="1:5" x14ac:dyDescent="0.2">
      <c r="A14806" t="s">
        <v>7511</v>
      </c>
      <c r="B14806" t="s">
        <v>7512</v>
      </c>
      <c r="C14806" s="2">
        <v>44046.071527777778</v>
      </c>
      <c r="D14806" s="2">
        <v>44046.1</v>
      </c>
      <c r="E14806" t="s">
        <v>8724</v>
      </c>
    </row>
    <row r="14807" spans="1:5" x14ac:dyDescent="0.2">
      <c r="A14807" t="s">
        <v>7511</v>
      </c>
      <c r="B14807" t="s">
        <v>7512</v>
      </c>
      <c r="C14807" s="2">
        <v>44046.071527777778</v>
      </c>
      <c r="D14807" s="2">
        <v>44046.1</v>
      </c>
      <c r="E14807" t="s">
        <v>7434</v>
      </c>
    </row>
    <row r="14808" spans="1:5" x14ac:dyDescent="0.2">
      <c r="A14808" t="s">
        <v>7511</v>
      </c>
      <c r="B14808" t="s">
        <v>7512</v>
      </c>
      <c r="C14808" s="2">
        <v>44046.071527777778</v>
      </c>
      <c r="D14808" s="2">
        <v>44046.1</v>
      </c>
      <c r="E14808" t="s">
        <v>4866</v>
      </c>
    </row>
    <row r="14809" spans="1:5" x14ac:dyDescent="0.2">
      <c r="A14809" t="s">
        <v>7511</v>
      </c>
      <c r="B14809" t="s">
        <v>7512</v>
      </c>
      <c r="C14809" s="2">
        <v>44046.071527777778</v>
      </c>
      <c r="D14809" s="2">
        <v>44046.1</v>
      </c>
      <c r="E14809" t="s">
        <v>4867</v>
      </c>
    </row>
    <row r="14810" spans="1:5" x14ac:dyDescent="0.2">
      <c r="A14810" t="s">
        <v>7511</v>
      </c>
      <c r="B14810" t="s">
        <v>7512</v>
      </c>
      <c r="C14810" s="2">
        <v>44046.071527777778</v>
      </c>
      <c r="D14810" s="2">
        <v>44046.1</v>
      </c>
      <c r="E14810" t="s">
        <v>4868</v>
      </c>
    </row>
    <row r="14811" spans="1:5" x14ac:dyDescent="0.2">
      <c r="A14811" t="s">
        <v>7511</v>
      </c>
      <c r="B14811" t="s">
        <v>7512</v>
      </c>
      <c r="C14811" s="2">
        <v>44046.071527777778</v>
      </c>
      <c r="D14811" s="2">
        <v>44046.1</v>
      </c>
      <c r="E14811" t="s">
        <v>8725</v>
      </c>
    </row>
    <row r="14812" spans="1:5" x14ac:dyDescent="0.2">
      <c r="A14812" t="s">
        <v>7511</v>
      </c>
      <c r="B14812" t="s">
        <v>7512</v>
      </c>
      <c r="C14812" s="2">
        <v>44046.071527777778</v>
      </c>
      <c r="D14812" s="2">
        <v>44046.1</v>
      </c>
      <c r="E14812" t="s">
        <v>8726</v>
      </c>
    </row>
    <row r="14813" spans="1:5" x14ac:dyDescent="0.2">
      <c r="A14813" t="s">
        <v>7511</v>
      </c>
      <c r="B14813" t="s">
        <v>7512</v>
      </c>
      <c r="C14813" s="2">
        <v>44046.071527777778</v>
      </c>
      <c r="D14813" s="2">
        <v>44046.1</v>
      </c>
      <c r="E14813" t="s">
        <v>7435</v>
      </c>
    </row>
    <row r="14814" spans="1:5" x14ac:dyDescent="0.2">
      <c r="A14814" t="s">
        <v>7511</v>
      </c>
      <c r="B14814" t="s">
        <v>7512</v>
      </c>
      <c r="C14814" s="2">
        <v>44046.071527777778</v>
      </c>
      <c r="D14814" s="2">
        <v>44046.1</v>
      </c>
      <c r="E14814" t="s">
        <v>4870</v>
      </c>
    </row>
    <row r="14815" spans="1:5" x14ac:dyDescent="0.2">
      <c r="A14815" t="s">
        <v>7511</v>
      </c>
      <c r="B14815" t="s">
        <v>7512</v>
      </c>
      <c r="C14815" s="2">
        <v>44046.071527777778</v>
      </c>
      <c r="D14815" s="2">
        <v>44046.1</v>
      </c>
      <c r="E14815" t="s">
        <v>8727</v>
      </c>
    </row>
    <row r="14816" spans="1:5" x14ac:dyDescent="0.2">
      <c r="A14816" t="s">
        <v>7511</v>
      </c>
      <c r="B14816" t="s">
        <v>7512</v>
      </c>
      <c r="C14816" s="2">
        <v>44046.071527777778</v>
      </c>
      <c r="D14816" s="2">
        <v>44046.1</v>
      </c>
      <c r="E14816" t="s">
        <v>4872</v>
      </c>
    </row>
    <row r="14817" spans="1:5" x14ac:dyDescent="0.2">
      <c r="A14817" t="s">
        <v>7511</v>
      </c>
      <c r="B14817" t="s">
        <v>7512</v>
      </c>
      <c r="C14817" s="2">
        <v>44046.071527777778</v>
      </c>
      <c r="D14817" s="2">
        <v>44046.1</v>
      </c>
      <c r="E14817" t="s">
        <v>4875</v>
      </c>
    </row>
    <row r="14818" spans="1:5" x14ac:dyDescent="0.2">
      <c r="A14818" t="s">
        <v>7511</v>
      </c>
      <c r="B14818" t="s">
        <v>7512</v>
      </c>
      <c r="C14818" s="2">
        <v>44046.071527777778</v>
      </c>
      <c r="D14818" s="2">
        <v>44046.1</v>
      </c>
      <c r="E14818" t="s">
        <v>7438</v>
      </c>
    </row>
    <row r="14819" spans="1:5" x14ac:dyDescent="0.2">
      <c r="A14819" t="s">
        <v>7511</v>
      </c>
      <c r="B14819" t="s">
        <v>7512</v>
      </c>
      <c r="C14819" s="2">
        <v>44046.071527777778</v>
      </c>
      <c r="D14819" s="2">
        <v>44046.1</v>
      </c>
      <c r="E14819" t="s">
        <v>7439</v>
      </c>
    </row>
    <row r="14820" spans="1:5" x14ac:dyDescent="0.2">
      <c r="A14820" t="s">
        <v>7511</v>
      </c>
      <c r="B14820" t="s">
        <v>7512</v>
      </c>
      <c r="C14820" s="2">
        <v>44046.071527777778</v>
      </c>
      <c r="D14820" s="2">
        <v>44046.1</v>
      </c>
      <c r="E14820" t="s">
        <v>4880</v>
      </c>
    </row>
    <row r="14821" spans="1:5" x14ac:dyDescent="0.2">
      <c r="A14821" t="s">
        <v>7511</v>
      </c>
      <c r="B14821" t="s">
        <v>7512</v>
      </c>
      <c r="C14821" s="2">
        <v>44046.071527777778</v>
      </c>
      <c r="D14821" s="2">
        <v>44046.1</v>
      </c>
      <c r="E14821" t="s">
        <v>4882</v>
      </c>
    </row>
    <row r="14822" spans="1:5" x14ac:dyDescent="0.2">
      <c r="A14822" t="s">
        <v>7511</v>
      </c>
      <c r="B14822" t="s">
        <v>7512</v>
      </c>
      <c r="C14822" s="2">
        <v>44046.071527777778</v>
      </c>
      <c r="D14822" s="2">
        <v>44046.1</v>
      </c>
      <c r="E14822" t="s">
        <v>8728</v>
      </c>
    </row>
    <row r="14823" spans="1:5" x14ac:dyDescent="0.2">
      <c r="A14823" t="s">
        <v>7511</v>
      </c>
      <c r="B14823" t="s">
        <v>7512</v>
      </c>
      <c r="C14823" s="2">
        <v>44046.071527777778</v>
      </c>
      <c r="D14823" s="2">
        <v>44046.1</v>
      </c>
      <c r="E14823" t="s">
        <v>7442</v>
      </c>
    </row>
    <row r="14824" spans="1:5" x14ac:dyDescent="0.2">
      <c r="A14824" t="s">
        <v>7511</v>
      </c>
      <c r="B14824" t="s">
        <v>7512</v>
      </c>
      <c r="C14824" s="2">
        <v>44046.071527777778</v>
      </c>
      <c r="D14824" s="2">
        <v>44046.1</v>
      </c>
      <c r="E14824" t="s">
        <v>7444</v>
      </c>
    </row>
    <row r="14825" spans="1:5" x14ac:dyDescent="0.2">
      <c r="A14825" t="s">
        <v>7511</v>
      </c>
      <c r="B14825" t="s">
        <v>7512</v>
      </c>
      <c r="C14825" s="2">
        <v>44046.071527777778</v>
      </c>
      <c r="D14825" s="2">
        <v>44046.1</v>
      </c>
      <c r="E14825" t="s">
        <v>8729</v>
      </c>
    </row>
    <row r="14826" spans="1:5" x14ac:dyDescent="0.2">
      <c r="A14826" t="s">
        <v>7511</v>
      </c>
      <c r="B14826" t="s">
        <v>7512</v>
      </c>
      <c r="C14826" s="2">
        <v>44046.071527777778</v>
      </c>
      <c r="D14826" s="2">
        <v>44046.1</v>
      </c>
      <c r="E14826" t="s">
        <v>4888</v>
      </c>
    </row>
    <row r="14827" spans="1:5" x14ac:dyDescent="0.2">
      <c r="A14827" t="s">
        <v>7511</v>
      </c>
      <c r="B14827" t="s">
        <v>7512</v>
      </c>
      <c r="C14827" s="2">
        <v>44046.071527777778</v>
      </c>
      <c r="D14827" s="2">
        <v>44046.1</v>
      </c>
      <c r="E14827" t="s">
        <v>8730</v>
      </c>
    </row>
    <row r="14828" spans="1:5" x14ac:dyDescent="0.2">
      <c r="A14828" t="s">
        <v>7511</v>
      </c>
      <c r="B14828" t="s">
        <v>7512</v>
      </c>
      <c r="C14828" s="2">
        <v>44046.071527777778</v>
      </c>
      <c r="D14828" s="2">
        <v>44046.1</v>
      </c>
      <c r="E14828" t="s">
        <v>4889</v>
      </c>
    </row>
    <row r="14829" spans="1:5" x14ac:dyDescent="0.2">
      <c r="A14829" t="s">
        <v>7511</v>
      </c>
      <c r="B14829" t="s">
        <v>7512</v>
      </c>
      <c r="C14829" s="2">
        <v>44046.071527777778</v>
      </c>
      <c r="D14829" s="2">
        <v>44046.1</v>
      </c>
      <c r="E14829" t="s">
        <v>4890</v>
      </c>
    </row>
    <row r="14830" spans="1:5" x14ac:dyDescent="0.2">
      <c r="A14830" t="s">
        <v>7511</v>
      </c>
      <c r="B14830" t="s">
        <v>7512</v>
      </c>
      <c r="C14830" s="2">
        <v>44046.071527777778</v>
      </c>
      <c r="D14830" s="2">
        <v>44046.1</v>
      </c>
      <c r="E14830" t="s">
        <v>4892</v>
      </c>
    </row>
    <row r="14831" spans="1:5" x14ac:dyDescent="0.2">
      <c r="A14831" t="s">
        <v>7511</v>
      </c>
      <c r="B14831" t="s">
        <v>7512</v>
      </c>
      <c r="C14831" s="2">
        <v>44046.071527777778</v>
      </c>
      <c r="D14831" s="2">
        <v>44046.1</v>
      </c>
      <c r="E14831" t="s">
        <v>7445</v>
      </c>
    </row>
    <row r="14832" spans="1:5" x14ac:dyDescent="0.2">
      <c r="A14832" t="s">
        <v>7511</v>
      </c>
      <c r="B14832" t="s">
        <v>7512</v>
      </c>
      <c r="C14832" s="2">
        <v>44046.071527777778</v>
      </c>
      <c r="D14832" s="2">
        <v>44046.1</v>
      </c>
      <c r="E14832" t="s">
        <v>4893</v>
      </c>
    </row>
    <row r="14833" spans="1:5" x14ac:dyDescent="0.2">
      <c r="A14833" t="s">
        <v>7511</v>
      </c>
      <c r="B14833" t="s">
        <v>7512</v>
      </c>
      <c r="C14833" s="2">
        <v>44046.071527777778</v>
      </c>
      <c r="D14833" s="2">
        <v>44046.1</v>
      </c>
      <c r="E14833" t="s">
        <v>4894</v>
      </c>
    </row>
    <row r="14834" spans="1:5" x14ac:dyDescent="0.2">
      <c r="A14834" t="s">
        <v>7511</v>
      </c>
      <c r="B14834" t="s">
        <v>7512</v>
      </c>
      <c r="C14834" s="2">
        <v>44046.071527777778</v>
      </c>
      <c r="D14834" s="2">
        <v>44046.1</v>
      </c>
      <c r="E14834" t="s">
        <v>8731</v>
      </c>
    </row>
    <row r="14835" spans="1:5" x14ac:dyDescent="0.2">
      <c r="A14835" t="s">
        <v>7511</v>
      </c>
      <c r="B14835" t="s">
        <v>7512</v>
      </c>
      <c r="C14835" s="2">
        <v>44046.071527777778</v>
      </c>
      <c r="D14835" s="2">
        <v>44046.1</v>
      </c>
      <c r="E14835" t="s">
        <v>4895</v>
      </c>
    </row>
    <row r="14836" spans="1:5" x14ac:dyDescent="0.2">
      <c r="A14836" t="s">
        <v>7511</v>
      </c>
      <c r="B14836" t="s">
        <v>7512</v>
      </c>
      <c r="C14836" s="2">
        <v>44046.071527777778</v>
      </c>
      <c r="D14836" s="2">
        <v>44046.1</v>
      </c>
      <c r="E14836" t="s">
        <v>4896</v>
      </c>
    </row>
    <row r="14837" spans="1:5" x14ac:dyDescent="0.2">
      <c r="A14837" t="s">
        <v>7511</v>
      </c>
      <c r="B14837" t="s">
        <v>7512</v>
      </c>
      <c r="C14837" s="2">
        <v>44046.071527777778</v>
      </c>
      <c r="D14837" s="2">
        <v>44046.1</v>
      </c>
      <c r="E14837" t="s">
        <v>8732</v>
      </c>
    </row>
    <row r="14838" spans="1:5" x14ac:dyDescent="0.2">
      <c r="A14838" t="s">
        <v>7511</v>
      </c>
      <c r="B14838" t="s">
        <v>7512</v>
      </c>
      <c r="C14838" s="2">
        <v>44046.071527777778</v>
      </c>
      <c r="D14838" s="2">
        <v>44046.1</v>
      </c>
      <c r="E14838" t="s">
        <v>7447</v>
      </c>
    </row>
    <row r="14839" spans="1:5" x14ac:dyDescent="0.2">
      <c r="A14839" t="s">
        <v>7511</v>
      </c>
      <c r="B14839" t="s">
        <v>7512</v>
      </c>
      <c r="C14839" s="2">
        <v>44046.071527777778</v>
      </c>
      <c r="D14839" s="2">
        <v>44046.1</v>
      </c>
      <c r="E14839" t="s">
        <v>4897</v>
      </c>
    </row>
    <row r="14840" spans="1:5" x14ac:dyDescent="0.2">
      <c r="A14840" t="s">
        <v>7511</v>
      </c>
      <c r="B14840" t="s">
        <v>7512</v>
      </c>
      <c r="C14840" s="2">
        <v>44046.071527777778</v>
      </c>
      <c r="D14840" s="2">
        <v>44046.1</v>
      </c>
      <c r="E14840" t="s">
        <v>4901</v>
      </c>
    </row>
    <row r="14841" spans="1:5" x14ac:dyDescent="0.2">
      <c r="A14841" t="s">
        <v>7511</v>
      </c>
      <c r="B14841" t="s">
        <v>7512</v>
      </c>
      <c r="C14841" s="2">
        <v>44046.071527777778</v>
      </c>
      <c r="D14841" s="2">
        <v>44046.1</v>
      </c>
      <c r="E14841" t="s">
        <v>8733</v>
      </c>
    </row>
    <row r="14842" spans="1:5" x14ac:dyDescent="0.2">
      <c r="A14842" t="s">
        <v>7511</v>
      </c>
      <c r="B14842" t="s">
        <v>7512</v>
      </c>
      <c r="C14842" s="2">
        <v>44046.071527777778</v>
      </c>
      <c r="D14842" s="2">
        <v>44046.1</v>
      </c>
      <c r="E14842" t="s">
        <v>4902</v>
      </c>
    </row>
    <row r="14843" spans="1:5" x14ac:dyDescent="0.2">
      <c r="A14843" t="s">
        <v>7511</v>
      </c>
      <c r="B14843" t="s">
        <v>7512</v>
      </c>
      <c r="C14843" s="2">
        <v>44046.071527777778</v>
      </c>
      <c r="D14843" s="2">
        <v>44046.1</v>
      </c>
      <c r="E14843" t="s">
        <v>8734</v>
      </c>
    </row>
    <row r="14844" spans="1:5" x14ac:dyDescent="0.2">
      <c r="A14844" t="s">
        <v>7511</v>
      </c>
      <c r="B14844" t="s">
        <v>7512</v>
      </c>
      <c r="C14844" s="2">
        <v>44046.071527777778</v>
      </c>
      <c r="D14844" s="2">
        <v>44046.1</v>
      </c>
      <c r="E14844" t="s">
        <v>8735</v>
      </c>
    </row>
    <row r="14845" spans="1:5" x14ac:dyDescent="0.2">
      <c r="A14845" t="s">
        <v>7511</v>
      </c>
      <c r="B14845" t="s">
        <v>7512</v>
      </c>
      <c r="C14845" s="2">
        <v>44046.071527777778</v>
      </c>
      <c r="D14845" s="2">
        <v>44046.1</v>
      </c>
      <c r="E14845" t="s">
        <v>4904</v>
      </c>
    </row>
    <row r="14846" spans="1:5" x14ac:dyDescent="0.2">
      <c r="A14846" t="s">
        <v>7511</v>
      </c>
      <c r="B14846" t="s">
        <v>7512</v>
      </c>
      <c r="C14846" s="2">
        <v>44046.071527777778</v>
      </c>
      <c r="D14846" s="2">
        <v>44046.1</v>
      </c>
      <c r="E14846" t="s">
        <v>4906</v>
      </c>
    </row>
    <row r="14847" spans="1:5" x14ac:dyDescent="0.2">
      <c r="A14847" t="s">
        <v>7511</v>
      </c>
      <c r="B14847" t="s">
        <v>7512</v>
      </c>
      <c r="C14847" s="2">
        <v>44046.071527777778</v>
      </c>
      <c r="D14847" s="2">
        <v>44046.1</v>
      </c>
      <c r="E14847" t="s">
        <v>7449</v>
      </c>
    </row>
    <row r="14848" spans="1:5" x14ac:dyDescent="0.2">
      <c r="A14848" t="s">
        <v>7511</v>
      </c>
      <c r="B14848" t="s">
        <v>7512</v>
      </c>
      <c r="C14848" s="2">
        <v>44046.071527777778</v>
      </c>
      <c r="D14848" s="2">
        <v>44046.1</v>
      </c>
      <c r="E14848" t="s">
        <v>4907</v>
      </c>
    </row>
    <row r="14849" spans="1:5" x14ac:dyDescent="0.2">
      <c r="A14849" t="s">
        <v>7511</v>
      </c>
      <c r="B14849" t="s">
        <v>7512</v>
      </c>
      <c r="C14849" s="2">
        <v>44046.071527777778</v>
      </c>
      <c r="D14849" s="2">
        <v>44046.1</v>
      </c>
      <c r="E14849" t="s">
        <v>8736</v>
      </c>
    </row>
    <row r="14850" spans="1:5" x14ac:dyDescent="0.2">
      <c r="A14850" t="s">
        <v>7511</v>
      </c>
      <c r="B14850" t="s">
        <v>7512</v>
      </c>
      <c r="C14850" s="2">
        <v>44046.071527777778</v>
      </c>
      <c r="D14850" s="2">
        <v>44046.1</v>
      </c>
      <c r="E14850" t="s">
        <v>4908</v>
      </c>
    </row>
    <row r="14851" spans="1:5" x14ac:dyDescent="0.2">
      <c r="A14851" t="s">
        <v>7511</v>
      </c>
      <c r="B14851" t="s">
        <v>7512</v>
      </c>
      <c r="C14851" s="2">
        <v>44046.071527777778</v>
      </c>
      <c r="D14851" s="2">
        <v>44046.1</v>
      </c>
      <c r="E14851" t="s">
        <v>8737</v>
      </c>
    </row>
    <row r="14852" spans="1:5" x14ac:dyDescent="0.2">
      <c r="A14852" t="s">
        <v>7511</v>
      </c>
      <c r="B14852" t="s">
        <v>7512</v>
      </c>
      <c r="C14852" s="2">
        <v>44046.071527777778</v>
      </c>
      <c r="D14852" s="2">
        <v>44046.1</v>
      </c>
      <c r="E14852" t="s">
        <v>4911</v>
      </c>
    </row>
    <row r="14853" spans="1:5" x14ac:dyDescent="0.2">
      <c r="A14853" t="s">
        <v>7511</v>
      </c>
      <c r="B14853" t="s">
        <v>7512</v>
      </c>
      <c r="C14853" s="2">
        <v>44046.071527777778</v>
      </c>
      <c r="D14853" s="2">
        <v>44046.1</v>
      </c>
      <c r="E14853" t="s">
        <v>7452</v>
      </c>
    </row>
    <row r="14854" spans="1:5" x14ac:dyDescent="0.2">
      <c r="A14854" t="s">
        <v>7511</v>
      </c>
      <c r="B14854" t="s">
        <v>7512</v>
      </c>
      <c r="C14854" s="2">
        <v>44046.071527777778</v>
      </c>
      <c r="D14854" s="2">
        <v>44046.1</v>
      </c>
      <c r="E14854" t="s">
        <v>8738</v>
      </c>
    </row>
    <row r="14855" spans="1:5" x14ac:dyDescent="0.2">
      <c r="A14855" t="s">
        <v>7511</v>
      </c>
      <c r="B14855" t="s">
        <v>7512</v>
      </c>
      <c r="C14855" s="2">
        <v>44046.071527777778</v>
      </c>
      <c r="D14855" s="2">
        <v>44046.1</v>
      </c>
      <c r="E14855" t="s">
        <v>4915</v>
      </c>
    </row>
    <row r="14856" spans="1:5" x14ac:dyDescent="0.2">
      <c r="A14856" t="s">
        <v>7511</v>
      </c>
      <c r="B14856" t="s">
        <v>7512</v>
      </c>
      <c r="C14856" s="2">
        <v>44046.071527777778</v>
      </c>
      <c r="D14856" s="2">
        <v>44046.1</v>
      </c>
      <c r="E14856" t="s">
        <v>4916</v>
      </c>
    </row>
    <row r="14857" spans="1:5" x14ac:dyDescent="0.2">
      <c r="A14857" t="s">
        <v>7511</v>
      </c>
      <c r="B14857" t="s">
        <v>7512</v>
      </c>
      <c r="C14857" s="2">
        <v>44046.071527777778</v>
      </c>
      <c r="D14857" s="2">
        <v>44046.1</v>
      </c>
      <c r="E14857" t="s">
        <v>4917</v>
      </c>
    </row>
    <row r="14858" spans="1:5" x14ac:dyDescent="0.2">
      <c r="A14858" t="s">
        <v>7511</v>
      </c>
      <c r="B14858" t="s">
        <v>7512</v>
      </c>
      <c r="C14858" s="2">
        <v>44046.071527777778</v>
      </c>
      <c r="D14858" s="2">
        <v>44046.1</v>
      </c>
      <c r="E14858" t="s">
        <v>8739</v>
      </c>
    </row>
    <row r="14859" spans="1:5" x14ac:dyDescent="0.2">
      <c r="A14859" t="s">
        <v>7511</v>
      </c>
      <c r="B14859" t="s">
        <v>7512</v>
      </c>
      <c r="C14859" s="2">
        <v>44046.071527777778</v>
      </c>
      <c r="D14859" s="2">
        <v>44046.1</v>
      </c>
      <c r="E14859" t="s">
        <v>8740</v>
      </c>
    </row>
    <row r="14860" spans="1:5" x14ac:dyDescent="0.2">
      <c r="A14860" t="s">
        <v>7511</v>
      </c>
      <c r="B14860" t="s">
        <v>7512</v>
      </c>
      <c r="C14860" s="2">
        <v>44046.071527777778</v>
      </c>
      <c r="D14860" s="2">
        <v>44046.1</v>
      </c>
      <c r="E14860" t="s">
        <v>4918</v>
      </c>
    </row>
    <row r="14861" spans="1:5" x14ac:dyDescent="0.2">
      <c r="A14861" t="s">
        <v>7511</v>
      </c>
      <c r="B14861" t="s">
        <v>7512</v>
      </c>
      <c r="C14861" s="2">
        <v>44046.071527777778</v>
      </c>
      <c r="D14861" s="2">
        <v>44046.1</v>
      </c>
      <c r="E14861" t="s">
        <v>8741</v>
      </c>
    </row>
    <row r="14862" spans="1:5" x14ac:dyDescent="0.2">
      <c r="A14862" t="s">
        <v>7511</v>
      </c>
      <c r="B14862" t="s">
        <v>7512</v>
      </c>
      <c r="C14862" s="2">
        <v>44046.071527777778</v>
      </c>
      <c r="D14862" s="2">
        <v>44046.1</v>
      </c>
      <c r="E14862" t="s">
        <v>4919</v>
      </c>
    </row>
    <row r="14863" spans="1:5" x14ac:dyDescent="0.2">
      <c r="A14863" t="s">
        <v>7511</v>
      </c>
      <c r="B14863" t="s">
        <v>7512</v>
      </c>
      <c r="C14863" s="2">
        <v>44046.071527777778</v>
      </c>
      <c r="D14863" s="2">
        <v>44046.1</v>
      </c>
      <c r="E14863" t="s">
        <v>7454</v>
      </c>
    </row>
    <row r="14864" spans="1:5" x14ac:dyDescent="0.2">
      <c r="A14864" t="s">
        <v>7511</v>
      </c>
      <c r="B14864" t="s">
        <v>7512</v>
      </c>
      <c r="C14864" s="2">
        <v>44046.071527777778</v>
      </c>
      <c r="D14864" s="2">
        <v>44046.1</v>
      </c>
      <c r="E14864" t="s">
        <v>8742</v>
      </c>
    </row>
    <row r="14865" spans="1:5" x14ac:dyDescent="0.2">
      <c r="A14865" t="s">
        <v>7511</v>
      </c>
      <c r="B14865" t="s">
        <v>7512</v>
      </c>
      <c r="C14865" s="2">
        <v>44046.071527777778</v>
      </c>
      <c r="D14865" s="2">
        <v>44046.1</v>
      </c>
      <c r="E14865" t="s">
        <v>4921</v>
      </c>
    </row>
    <row r="14866" spans="1:5" x14ac:dyDescent="0.2">
      <c r="A14866" t="s">
        <v>7511</v>
      </c>
      <c r="B14866" t="s">
        <v>7512</v>
      </c>
      <c r="C14866" s="2">
        <v>44046.071527777778</v>
      </c>
      <c r="D14866" s="2">
        <v>44046.1</v>
      </c>
      <c r="E14866" t="s">
        <v>4923</v>
      </c>
    </row>
    <row r="14867" spans="1:5" x14ac:dyDescent="0.2">
      <c r="A14867" t="s">
        <v>7511</v>
      </c>
      <c r="B14867" t="s">
        <v>7512</v>
      </c>
      <c r="C14867" s="2">
        <v>44046.071527777778</v>
      </c>
      <c r="D14867" s="2">
        <v>44046.1</v>
      </c>
      <c r="E14867" t="s">
        <v>8743</v>
      </c>
    </row>
    <row r="14868" spans="1:5" x14ac:dyDescent="0.2">
      <c r="A14868" t="s">
        <v>7511</v>
      </c>
      <c r="B14868" t="s">
        <v>7512</v>
      </c>
      <c r="C14868" s="2">
        <v>44046.071527777778</v>
      </c>
      <c r="D14868" s="2">
        <v>44046.1</v>
      </c>
      <c r="E14868" t="s">
        <v>4924</v>
      </c>
    </row>
    <row r="14869" spans="1:5" x14ac:dyDescent="0.2">
      <c r="A14869" t="s">
        <v>7511</v>
      </c>
      <c r="B14869" t="s">
        <v>7512</v>
      </c>
      <c r="C14869" s="2">
        <v>44046.071527777778</v>
      </c>
      <c r="D14869" s="2">
        <v>44046.1</v>
      </c>
      <c r="E14869" t="s">
        <v>4926</v>
      </c>
    </row>
    <row r="14870" spans="1:5" x14ac:dyDescent="0.2">
      <c r="A14870" t="s">
        <v>7511</v>
      </c>
      <c r="B14870" t="s">
        <v>7512</v>
      </c>
      <c r="C14870" s="2">
        <v>44046.071527777778</v>
      </c>
      <c r="D14870" s="2">
        <v>44046.1</v>
      </c>
      <c r="E14870" t="s">
        <v>7456</v>
      </c>
    </row>
    <row r="14871" spans="1:5" x14ac:dyDescent="0.2">
      <c r="A14871" t="s">
        <v>7511</v>
      </c>
      <c r="B14871" t="s">
        <v>7512</v>
      </c>
      <c r="C14871" s="2">
        <v>44046.071527777778</v>
      </c>
      <c r="D14871" s="2">
        <v>44046.1</v>
      </c>
      <c r="E14871" t="s">
        <v>4927</v>
      </c>
    </row>
    <row r="14872" spans="1:5" x14ac:dyDescent="0.2">
      <c r="A14872" t="s">
        <v>7511</v>
      </c>
      <c r="B14872" t="s">
        <v>7512</v>
      </c>
      <c r="C14872" s="2">
        <v>44046.071527777778</v>
      </c>
      <c r="D14872" s="2">
        <v>44046.1</v>
      </c>
      <c r="E14872" t="s">
        <v>7458</v>
      </c>
    </row>
    <row r="14873" spans="1:5" x14ac:dyDescent="0.2">
      <c r="A14873" t="s">
        <v>7511</v>
      </c>
      <c r="B14873" t="s">
        <v>7512</v>
      </c>
      <c r="C14873" s="2">
        <v>44046.071527777778</v>
      </c>
      <c r="D14873" s="2">
        <v>44046.1</v>
      </c>
      <c r="E14873" t="s">
        <v>8744</v>
      </c>
    </row>
    <row r="14874" spans="1:5" x14ac:dyDescent="0.2">
      <c r="A14874" t="s">
        <v>7511</v>
      </c>
      <c r="B14874" t="s">
        <v>7512</v>
      </c>
      <c r="C14874" s="2">
        <v>44046.071527777778</v>
      </c>
      <c r="D14874" s="2">
        <v>44046.1</v>
      </c>
      <c r="E14874" t="s">
        <v>4934</v>
      </c>
    </row>
    <row r="14875" spans="1:5" x14ac:dyDescent="0.2">
      <c r="A14875" t="s">
        <v>7511</v>
      </c>
      <c r="B14875" t="s">
        <v>7512</v>
      </c>
      <c r="C14875" s="2">
        <v>44046.071527777778</v>
      </c>
      <c r="D14875" s="2">
        <v>44046.1</v>
      </c>
      <c r="E14875" t="s">
        <v>7465</v>
      </c>
    </row>
    <row r="14876" spans="1:5" x14ac:dyDescent="0.2">
      <c r="A14876" t="s">
        <v>7511</v>
      </c>
      <c r="B14876" t="s">
        <v>7512</v>
      </c>
      <c r="C14876" s="2">
        <v>44046.071527777778</v>
      </c>
      <c r="D14876" s="2">
        <v>44046.1</v>
      </c>
      <c r="E14876" t="s">
        <v>7466</v>
      </c>
    </row>
    <row r="14877" spans="1:5" x14ac:dyDescent="0.2">
      <c r="A14877" t="s">
        <v>7511</v>
      </c>
      <c r="B14877" t="s">
        <v>7512</v>
      </c>
      <c r="C14877" s="2">
        <v>44046.071527777778</v>
      </c>
      <c r="D14877" s="2">
        <v>44046.1</v>
      </c>
      <c r="E14877" t="s">
        <v>8745</v>
      </c>
    </row>
    <row r="14878" spans="1:5" x14ac:dyDescent="0.2">
      <c r="A14878" t="s">
        <v>7511</v>
      </c>
      <c r="B14878" t="s">
        <v>7512</v>
      </c>
      <c r="C14878" s="2">
        <v>44046.071527777778</v>
      </c>
      <c r="D14878" s="2">
        <v>44046.1</v>
      </c>
      <c r="E14878" t="s">
        <v>7467</v>
      </c>
    </row>
    <row r="14879" spans="1:5" x14ac:dyDescent="0.2">
      <c r="A14879" t="s">
        <v>7511</v>
      </c>
      <c r="B14879" t="s">
        <v>7512</v>
      </c>
      <c r="C14879" s="2">
        <v>44046.071527777778</v>
      </c>
      <c r="D14879" s="2">
        <v>44046.1</v>
      </c>
      <c r="E14879" t="s">
        <v>4936</v>
      </c>
    </row>
    <row r="14880" spans="1:5" x14ac:dyDescent="0.2">
      <c r="A14880" t="s">
        <v>7511</v>
      </c>
      <c r="B14880" t="s">
        <v>7512</v>
      </c>
      <c r="C14880" s="2">
        <v>44046.071527777778</v>
      </c>
      <c r="D14880" s="2">
        <v>44046.1</v>
      </c>
      <c r="E14880" t="s">
        <v>4937</v>
      </c>
    </row>
    <row r="14881" spans="1:5" x14ac:dyDescent="0.2">
      <c r="A14881" t="s">
        <v>7511</v>
      </c>
      <c r="B14881" t="s">
        <v>7512</v>
      </c>
      <c r="C14881" s="2">
        <v>44046.071527777778</v>
      </c>
      <c r="D14881" s="2">
        <v>44046.1</v>
      </c>
      <c r="E14881" t="s">
        <v>8746</v>
      </c>
    </row>
    <row r="14882" spans="1:5" x14ac:dyDescent="0.2">
      <c r="A14882" t="s">
        <v>7511</v>
      </c>
      <c r="B14882" t="s">
        <v>7512</v>
      </c>
      <c r="C14882" s="2">
        <v>44046.071527777778</v>
      </c>
      <c r="D14882" s="2">
        <v>44046.1</v>
      </c>
      <c r="E14882" t="s">
        <v>8747</v>
      </c>
    </row>
    <row r="14883" spans="1:5" x14ac:dyDescent="0.2">
      <c r="A14883" t="s">
        <v>7511</v>
      </c>
      <c r="B14883" t="s">
        <v>7512</v>
      </c>
      <c r="C14883" s="2">
        <v>44046.071527777778</v>
      </c>
      <c r="D14883" s="2">
        <v>44046.1</v>
      </c>
      <c r="E14883" t="s">
        <v>7468</v>
      </c>
    </row>
    <row r="14884" spans="1:5" x14ac:dyDescent="0.2">
      <c r="A14884" t="s">
        <v>7511</v>
      </c>
      <c r="B14884" t="s">
        <v>7512</v>
      </c>
      <c r="C14884" s="2">
        <v>44046.071527777778</v>
      </c>
      <c r="D14884" s="2">
        <v>44046.1</v>
      </c>
      <c r="E14884" t="s">
        <v>7470</v>
      </c>
    </row>
    <row r="14885" spans="1:5" x14ac:dyDescent="0.2">
      <c r="A14885" t="s">
        <v>7511</v>
      </c>
      <c r="B14885" t="s">
        <v>7512</v>
      </c>
      <c r="C14885" s="2">
        <v>44046.071527777778</v>
      </c>
      <c r="D14885" s="2">
        <v>44046.1</v>
      </c>
      <c r="E14885" t="s">
        <v>4939</v>
      </c>
    </row>
    <row r="14886" spans="1:5" x14ac:dyDescent="0.2">
      <c r="A14886" t="s">
        <v>7511</v>
      </c>
      <c r="B14886" t="s">
        <v>7512</v>
      </c>
      <c r="C14886" s="2">
        <v>44046.071527777778</v>
      </c>
      <c r="D14886" s="2">
        <v>44046.1</v>
      </c>
      <c r="E14886" t="s">
        <v>4940</v>
      </c>
    </row>
    <row r="14887" spans="1:5" x14ac:dyDescent="0.2">
      <c r="A14887" t="s">
        <v>7511</v>
      </c>
      <c r="B14887" t="s">
        <v>7512</v>
      </c>
      <c r="C14887" s="2">
        <v>44046.071527777778</v>
      </c>
      <c r="D14887" s="2">
        <v>44046.1</v>
      </c>
      <c r="E14887" t="s">
        <v>8748</v>
      </c>
    </row>
    <row r="14888" spans="1:5" x14ac:dyDescent="0.2">
      <c r="A14888" t="s">
        <v>7511</v>
      </c>
      <c r="B14888" t="s">
        <v>7512</v>
      </c>
      <c r="C14888" s="2">
        <v>44046.071527777778</v>
      </c>
      <c r="D14888" s="2">
        <v>44046.1</v>
      </c>
      <c r="E14888" t="s">
        <v>8749</v>
      </c>
    </row>
    <row r="14889" spans="1:5" x14ac:dyDescent="0.2">
      <c r="A14889" t="s">
        <v>7511</v>
      </c>
      <c r="B14889" t="s">
        <v>7512</v>
      </c>
      <c r="C14889" s="2">
        <v>44046.071527777778</v>
      </c>
      <c r="D14889" s="2">
        <v>44046.1</v>
      </c>
      <c r="E14889" t="s">
        <v>8750</v>
      </c>
    </row>
    <row r="14890" spans="1:5" x14ac:dyDescent="0.2">
      <c r="A14890" t="s">
        <v>7511</v>
      </c>
      <c r="B14890" t="s">
        <v>7512</v>
      </c>
      <c r="C14890" s="2">
        <v>44046.071527777778</v>
      </c>
      <c r="D14890" s="2">
        <v>44046.1</v>
      </c>
      <c r="E14890" t="s">
        <v>4941</v>
      </c>
    </row>
    <row r="14891" spans="1:5" x14ac:dyDescent="0.2">
      <c r="A14891" t="s">
        <v>7511</v>
      </c>
      <c r="B14891" t="s">
        <v>7512</v>
      </c>
      <c r="C14891" s="2">
        <v>44046.071527777778</v>
      </c>
      <c r="D14891" s="2">
        <v>44046.1</v>
      </c>
      <c r="E14891" t="s">
        <v>7472</v>
      </c>
    </row>
    <row r="14892" spans="1:5" x14ac:dyDescent="0.2">
      <c r="A14892" t="s">
        <v>7511</v>
      </c>
      <c r="B14892" t="s">
        <v>7512</v>
      </c>
      <c r="C14892" s="2">
        <v>44046.071527777778</v>
      </c>
      <c r="D14892" s="2">
        <v>44046.1</v>
      </c>
      <c r="E14892" t="s">
        <v>7473</v>
      </c>
    </row>
    <row r="14893" spans="1:5" x14ac:dyDescent="0.2">
      <c r="A14893" t="s">
        <v>7511</v>
      </c>
      <c r="B14893" t="s">
        <v>7512</v>
      </c>
      <c r="C14893" s="2">
        <v>44046.071527777778</v>
      </c>
      <c r="D14893" s="2">
        <v>44046.1</v>
      </c>
      <c r="E14893" t="s">
        <v>7474</v>
      </c>
    </row>
    <row r="14894" spans="1:5" x14ac:dyDescent="0.2">
      <c r="A14894" t="s">
        <v>7511</v>
      </c>
      <c r="B14894" t="s">
        <v>7512</v>
      </c>
      <c r="C14894" s="2">
        <v>44046.071527777778</v>
      </c>
      <c r="D14894" s="2">
        <v>44046.1</v>
      </c>
      <c r="E14894" t="s">
        <v>8751</v>
      </c>
    </row>
    <row r="14895" spans="1:5" x14ac:dyDescent="0.2">
      <c r="A14895" t="s">
        <v>7511</v>
      </c>
      <c r="B14895" t="s">
        <v>7512</v>
      </c>
      <c r="C14895" s="2">
        <v>44046.071527777778</v>
      </c>
      <c r="D14895" s="2">
        <v>44046.1</v>
      </c>
      <c r="E14895" t="s">
        <v>4943</v>
      </c>
    </row>
    <row r="14896" spans="1:5" x14ac:dyDescent="0.2">
      <c r="A14896" t="s">
        <v>7511</v>
      </c>
      <c r="B14896" t="s">
        <v>7512</v>
      </c>
      <c r="C14896" s="2">
        <v>44046.071527777778</v>
      </c>
      <c r="D14896" s="2">
        <v>44046.1</v>
      </c>
      <c r="E14896" t="s">
        <v>7475</v>
      </c>
    </row>
    <row r="14897" spans="1:5" x14ac:dyDescent="0.2">
      <c r="A14897" t="s">
        <v>7511</v>
      </c>
      <c r="B14897" t="s">
        <v>7512</v>
      </c>
      <c r="C14897" s="2">
        <v>44046.071527777778</v>
      </c>
      <c r="D14897" s="2">
        <v>44046.1</v>
      </c>
      <c r="E14897" t="s">
        <v>4945</v>
      </c>
    </row>
    <row r="14898" spans="1:5" x14ac:dyDescent="0.2">
      <c r="A14898" t="s">
        <v>7511</v>
      </c>
      <c r="B14898" t="s">
        <v>7512</v>
      </c>
      <c r="C14898" s="2">
        <v>44046.071527777778</v>
      </c>
      <c r="D14898" s="2">
        <v>44046.1</v>
      </c>
      <c r="E14898" t="s">
        <v>4946</v>
      </c>
    </row>
    <row r="14899" spans="1:5" x14ac:dyDescent="0.2">
      <c r="A14899" t="s">
        <v>7511</v>
      </c>
      <c r="B14899" t="s">
        <v>7512</v>
      </c>
      <c r="C14899" s="2">
        <v>44046.071527777778</v>
      </c>
      <c r="D14899" s="2">
        <v>44046.1</v>
      </c>
      <c r="E14899" t="s">
        <v>4948</v>
      </c>
    </row>
    <row r="14900" spans="1:5" x14ac:dyDescent="0.2">
      <c r="A14900" t="s">
        <v>7511</v>
      </c>
      <c r="B14900" t="s">
        <v>7512</v>
      </c>
      <c r="C14900" s="2">
        <v>44046.071527777778</v>
      </c>
      <c r="D14900" s="2">
        <v>44046.1</v>
      </c>
      <c r="E14900" t="s">
        <v>7476</v>
      </c>
    </row>
    <row r="14901" spans="1:5" x14ac:dyDescent="0.2">
      <c r="A14901" t="s">
        <v>7511</v>
      </c>
      <c r="B14901" t="s">
        <v>7512</v>
      </c>
      <c r="C14901" s="2">
        <v>44046.071527777778</v>
      </c>
      <c r="D14901" s="2">
        <v>44046.1</v>
      </c>
      <c r="E14901" t="s">
        <v>8752</v>
      </c>
    </row>
    <row r="14902" spans="1:5" x14ac:dyDescent="0.2">
      <c r="A14902" t="s">
        <v>7511</v>
      </c>
      <c r="B14902" t="s">
        <v>7512</v>
      </c>
      <c r="C14902" s="2">
        <v>44046.071527777778</v>
      </c>
      <c r="D14902" s="2">
        <v>44046.1</v>
      </c>
      <c r="E14902" t="s">
        <v>4953</v>
      </c>
    </row>
    <row r="14903" spans="1:5" x14ac:dyDescent="0.2">
      <c r="A14903" t="s">
        <v>7511</v>
      </c>
      <c r="B14903" t="s">
        <v>7512</v>
      </c>
      <c r="C14903" s="2">
        <v>44046.071527777778</v>
      </c>
      <c r="D14903" s="2">
        <v>44046.1</v>
      </c>
      <c r="E14903" t="s">
        <v>4955</v>
      </c>
    </row>
    <row r="14904" spans="1:5" x14ac:dyDescent="0.2">
      <c r="A14904" t="s">
        <v>7511</v>
      </c>
      <c r="B14904" t="s">
        <v>7512</v>
      </c>
      <c r="C14904" s="2">
        <v>44046.071527777778</v>
      </c>
      <c r="D14904" s="2">
        <v>44046.1</v>
      </c>
      <c r="E14904" t="s">
        <v>7477</v>
      </c>
    </row>
    <row r="14905" spans="1:5" x14ac:dyDescent="0.2">
      <c r="A14905" t="s">
        <v>7511</v>
      </c>
      <c r="B14905" t="s">
        <v>7512</v>
      </c>
      <c r="C14905" s="2">
        <v>44046.071527777778</v>
      </c>
      <c r="D14905" s="2">
        <v>44046.1</v>
      </c>
      <c r="E14905" t="s">
        <v>4958</v>
      </c>
    </row>
    <row r="14906" spans="1:5" x14ac:dyDescent="0.2">
      <c r="A14906" t="s">
        <v>7511</v>
      </c>
      <c r="B14906" t="s">
        <v>7512</v>
      </c>
      <c r="C14906" s="2">
        <v>44046.071527777778</v>
      </c>
      <c r="D14906" s="2">
        <v>44046.1</v>
      </c>
      <c r="E14906" t="s">
        <v>7479</v>
      </c>
    </row>
    <row r="14907" spans="1:5" x14ac:dyDescent="0.2">
      <c r="A14907" t="s">
        <v>7511</v>
      </c>
      <c r="B14907" t="s">
        <v>7512</v>
      </c>
      <c r="C14907" s="2">
        <v>44046.071527777778</v>
      </c>
      <c r="D14907" s="2">
        <v>44046.1</v>
      </c>
      <c r="E14907" t="s">
        <v>7480</v>
      </c>
    </row>
    <row r="14908" spans="1:5" x14ac:dyDescent="0.2">
      <c r="A14908" t="s">
        <v>7511</v>
      </c>
      <c r="B14908" t="s">
        <v>7512</v>
      </c>
      <c r="C14908" s="2">
        <v>44046.071527777778</v>
      </c>
      <c r="D14908" s="2">
        <v>44046.1</v>
      </c>
      <c r="E14908" t="s">
        <v>8753</v>
      </c>
    </row>
    <row r="14909" spans="1:5" x14ac:dyDescent="0.2">
      <c r="A14909" t="s">
        <v>7511</v>
      </c>
      <c r="B14909" t="s">
        <v>7512</v>
      </c>
      <c r="C14909" s="2">
        <v>44046.071527777778</v>
      </c>
      <c r="D14909" s="2">
        <v>44046.1</v>
      </c>
      <c r="E14909" t="s">
        <v>8754</v>
      </c>
    </row>
    <row r="14910" spans="1:5" x14ac:dyDescent="0.2">
      <c r="A14910" t="s">
        <v>7511</v>
      </c>
      <c r="B14910" t="s">
        <v>7512</v>
      </c>
      <c r="C14910" s="2">
        <v>44046.071527777778</v>
      </c>
      <c r="D14910" s="2">
        <v>44046.1</v>
      </c>
      <c r="E14910" t="s">
        <v>4961</v>
      </c>
    </row>
    <row r="14911" spans="1:5" x14ac:dyDescent="0.2">
      <c r="A14911" t="s">
        <v>7511</v>
      </c>
      <c r="B14911" t="s">
        <v>7512</v>
      </c>
      <c r="C14911" s="2">
        <v>44046.071527777778</v>
      </c>
      <c r="D14911" s="2">
        <v>44046.1</v>
      </c>
      <c r="E14911" t="s">
        <v>7483</v>
      </c>
    </row>
    <row r="14912" spans="1:5" x14ac:dyDescent="0.2">
      <c r="A14912" t="s">
        <v>7511</v>
      </c>
      <c r="B14912" t="s">
        <v>7512</v>
      </c>
      <c r="C14912" s="2">
        <v>44046.071527777778</v>
      </c>
      <c r="D14912" s="2">
        <v>44046.1</v>
      </c>
      <c r="E14912" t="s">
        <v>4962</v>
      </c>
    </row>
    <row r="14913" spans="1:5" x14ac:dyDescent="0.2">
      <c r="A14913" t="s">
        <v>7511</v>
      </c>
      <c r="B14913" t="s">
        <v>7512</v>
      </c>
      <c r="C14913" s="2">
        <v>44046.071527777778</v>
      </c>
      <c r="D14913" s="2">
        <v>44046.1</v>
      </c>
      <c r="E14913" t="s">
        <v>4963</v>
      </c>
    </row>
    <row r="14914" spans="1:5" x14ac:dyDescent="0.2">
      <c r="A14914" t="s">
        <v>7511</v>
      </c>
      <c r="B14914" t="s">
        <v>7512</v>
      </c>
      <c r="C14914" s="2">
        <v>44046.071527777778</v>
      </c>
      <c r="D14914" s="2">
        <v>44046.1</v>
      </c>
      <c r="E14914" t="s">
        <v>4966</v>
      </c>
    </row>
    <row r="14915" spans="1:5" x14ac:dyDescent="0.2">
      <c r="A14915" t="s">
        <v>7511</v>
      </c>
      <c r="B14915" t="s">
        <v>7512</v>
      </c>
      <c r="C14915" s="2">
        <v>44046.071527777778</v>
      </c>
      <c r="D14915" s="2">
        <v>44046.1</v>
      </c>
      <c r="E14915" t="s">
        <v>4967</v>
      </c>
    </row>
    <row r="14916" spans="1:5" x14ac:dyDescent="0.2">
      <c r="A14916" t="s">
        <v>7511</v>
      </c>
      <c r="B14916" t="s">
        <v>7512</v>
      </c>
      <c r="C14916" s="2">
        <v>44046.071527777778</v>
      </c>
      <c r="D14916" s="2">
        <v>44046.1</v>
      </c>
      <c r="E14916" t="s">
        <v>7484</v>
      </c>
    </row>
    <row r="14917" spans="1:5" x14ac:dyDescent="0.2">
      <c r="A14917" t="s">
        <v>7511</v>
      </c>
      <c r="B14917" t="s">
        <v>7512</v>
      </c>
      <c r="C14917" s="2">
        <v>44046.071527777778</v>
      </c>
      <c r="D14917" s="2">
        <v>44046.1</v>
      </c>
      <c r="E14917" t="s">
        <v>7485</v>
      </c>
    </row>
    <row r="14918" spans="1:5" x14ac:dyDescent="0.2">
      <c r="A14918" t="s">
        <v>7511</v>
      </c>
      <c r="B14918" t="s">
        <v>7512</v>
      </c>
      <c r="C14918" s="2">
        <v>44046.071527777778</v>
      </c>
      <c r="D14918" s="2">
        <v>44046.1</v>
      </c>
      <c r="E14918" t="s">
        <v>4969</v>
      </c>
    </row>
    <row r="14919" spans="1:5" x14ac:dyDescent="0.2">
      <c r="A14919" t="s">
        <v>7511</v>
      </c>
      <c r="B14919" t="s">
        <v>7512</v>
      </c>
      <c r="C14919" s="2">
        <v>44046.071527777778</v>
      </c>
      <c r="D14919" s="2">
        <v>44046.1</v>
      </c>
      <c r="E14919" t="s">
        <v>8755</v>
      </c>
    </row>
    <row r="14920" spans="1:5" x14ac:dyDescent="0.2">
      <c r="A14920" t="s">
        <v>7511</v>
      </c>
      <c r="B14920" t="s">
        <v>7512</v>
      </c>
      <c r="C14920" s="2">
        <v>44046.071527777778</v>
      </c>
      <c r="D14920" s="2">
        <v>44046.1</v>
      </c>
      <c r="E14920" t="s">
        <v>4970</v>
      </c>
    </row>
    <row r="14921" spans="1:5" x14ac:dyDescent="0.2">
      <c r="A14921" t="s">
        <v>7511</v>
      </c>
      <c r="B14921" t="s">
        <v>7512</v>
      </c>
      <c r="C14921" s="2">
        <v>44046.071527777778</v>
      </c>
      <c r="D14921" s="2">
        <v>44046.1</v>
      </c>
      <c r="E14921" t="s">
        <v>4971</v>
      </c>
    </row>
    <row r="14922" spans="1:5" x14ac:dyDescent="0.2">
      <c r="A14922" t="s">
        <v>7511</v>
      </c>
      <c r="B14922" t="s">
        <v>7512</v>
      </c>
      <c r="C14922" s="2">
        <v>44046.071527777778</v>
      </c>
      <c r="D14922" s="2">
        <v>44046.1</v>
      </c>
      <c r="E14922" t="s">
        <v>4972</v>
      </c>
    </row>
    <row r="14923" spans="1:5" x14ac:dyDescent="0.2">
      <c r="A14923" t="s">
        <v>7511</v>
      </c>
      <c r="B14923" t="s">
        <v>7512</v>
      </c>
      <c r="C14923" s="2">
        <v>44046.071527777778</v>
      </c>
      <c r="D14923" s="2">
        <v>44046.1</v>
      </c>
      <c r="E14923" t="s">
        <v>4973</v>
      </c>
    </row>
    <row r="14924" spans="1:5" x14ac:dyDescent="0.2">
      <c r="A14924" t="s">
        <v>7511</v>
      </c>
      <c r="B14924" t="s">
        <v>7512</v>
      </c>
      <c r="C14924" s="2">
        <v>44046.071527777778</v>
      </c>
      <c r="D14924" s="2">
        <v>44046.1</v>
      </c>
      <c r="E14924" t="s">
        <v>4974</v>
      </c>
    </row>
    <row r="14925" spans="1:5" x14ac:dyDescent="0.2">
      <c r="A14925" t="s">
        <v>7511</v>
      </c>
      <c r="B14925" t="s">
        <v>7512</v>
      </c>
      <c r="C14925" s="2">
        <v>44046.071527777778</v>
      </c>
      <c r="D14925" s="2">
        <v>44046.1</v>
      </c>
      <c r="E14925" t="s">
        <v>8756</v>
      </c>
    </row>
    <row r="14926" spans="1:5" x14ac:dyDescent="0.2">
      <c r="A14926" t="s">
        <v>7511</v>
      </c>
      <c r="B14926" t="s">
        <v>7512</v>
      </c>
      <c r="C14926" s="2">
        <v>44046.071527777778</v>
      </c>
      <c r="D14926" s="2">
        <v>44046.1</v>
      </c>
      <c r="E14926" t="s">
        <v>4977</v>
      </c>
    </row>
    <row r="14927" spans="1:5" x14ac:dyDescent="0.2">
      <c r="A14927" t="s">
        <v>7511</v>
      </c>
      <c r="B14927" t="s">
        <v>7512</v>
      </c>
      <c r="C14927" s="2">
        <v>44046.071527777778</v>
      </c>
      <c r="D14927" s="2">
        <v>44046.1</v>
      </c>
      <c r="E14927" t="s">
        <v>4978</v>
      </c>
    </row>
    <row r="14928" spans="1:5" x14ac:dyDescent="0.2">
      <c r="A14928" t="s">
        <v>7511</v>
      </c>
      <c r="B14928" t="s">
        <v>7512</v>
      </c>
      <c r="C14928" s="2">
        <v>44046.071527777778</v>
      </c>
      <c r="D14928" s="2">
        <v>44046.1</v>
      </c>
      <c r="E14928" t="s">
        <v>7488</v>
      </c>
    </row>
    <row r="14929" spans="1:5" x14ac:dyDescent="0.2">
      <c r="A14929" t="s">
        <v>7511</v>
      </c>
      <c r="B14929" t="s">
        <v>7512</v>
      </c>
      <c r="C14929" s="2">
        <v>44046.071527777778</v>
      </c>
      <c r="D14929" s="2">
        <v>44046.1</v>
      </c>
      <c r="E14929" t="s">
        <v>4981</v>
      </c>
    </row>
    <row r="14930" spans="1:5" x14ac:dyDescent="0.2">
      <c r="A14930" t="s">
        <v>7511</v>
      </c>
      <c r="B14930" t="s">
        <v>7512</v>
      </c>
      <c r="C14930" s="2">
        <v>44046.071527777778</v>
      </c>
      <c r="D14930" s="2">
        <v>44046.1</v>
      </c>
      <c r="E14930" t="s">
        <v>4982</v>
      </c>
    </row>
    <row r="14931" spans="1:5" x14ac:dyDescent="0.2">
      <c r="A14931" t="s">
        <v>7511</v>
      </c>
      <c r="B14931" t="s">
        <v>7512</v>
      </c>
      <c r="C14931" s="2">
        <v>44046.071527777778</v>
      </c>
      <c r="D14931" s="2">
        <v>44046.1</v>
      </c>
      <c r="E14931" t="s">
        <v>7490</v>
      </c>
    </row>
    <row r="14932" spans="1:5" x14ac:dyDescent="0.2">
      <c r="A14932" t="s">
        <v>7511</v>
      </c>
      <c r="B14932" t="s">
        <v>7512</v>
      </c>
      <c r="C14932" s="2">
        <v>44046.071527777778</v>
      </c>
      <c r="D14932" s="2">
        <v>44046.1</v>
      </c>
      <c r="E14932" t="s">
        <v>4983</v>
      </c>
    </row>
    <row r="14933" spans="1:5" x14ac:dyDescent="0.2">
      <c r="A14933" t="s">
        <v>7511</v>
      </c>
      <c r="B14933" t="s">
        <v>7512</v>
      </c>
      <c r="C14933" s="2">
        <v>44046.071527777778</v>
      </c>
      <c r="D14933" s="2">
        <v>44046.1</v>
      </c>
      <c r="E14933" t="s">
        <v>4984</v>
      </c>
    </row>
    <row r="14934" spans="1:5" x14ac:dyDescent="0.2">
      <c r="A14934" t="s">
        <v>7511</v>
      </c>
      <c r="B14934" t="s">
        <v>7512</v>
      </c>
      <c r="C14934" s="2">
        <v>44046.071527777778</v>
      </c>
      <c r="D14934" s="2">
        <v>44046.1</v>
      </c>
      <c r="E14934" t="s">
        <v>7491</v>
      </c>
    </row>
    <row r="14935" spans="1:5" x14ac:dyDescent="0.2">
      <c r="A14935" t="s">
        <v>7511</v>
      </c>
      <c r="B14935" t="s">
        <v>7512</v>
      </c>
      <c r="C14935" s="2">
        <v>44046.071527777778</v>
      </c>
      <c r="D14935" s="2">
        <v>44046.1</v>
      </c>
      <c r="E14935" t="s">
        <v>4985</v>
      </c>
    </row>
    <row r="14936" spans="1:5" x14ac:dyDescent="0.2">
      <c r="A14936" t="s">
        <v>7511</v>
      </c>
      <c r="B14936" t="s">
        <v>7512</v>
      </c>
      <c r="C14936" s="2">
        <v>44046.071527777778</v>
      </c>
      <c r="D14936" s="2">
        <v>44046.1</v>
      </c>
      <c r="E14936" t="s">
        <v>7493</v>
      </c>
    </row>
    <row r="14937" spans="1:5" x14ac:dyDescent="0.2">
      <c r="A14937" t="s">
        <v>7511</v>
      </c>
      <c r="B14937" t="s">
        <v>7512</v>
      </c>
      <c r="C14937" s="2">
        <v>44046.071527777778</v>
      </c>
      <c r="D14937" s="2">
        <v>44046.1</v>
      </c>
      <c r="E14937" t="s">
        <v>8757</v>
      </c>
    </row>
    <row r="14938" spans="1:5" x14ac:dyDescent="0.2">
      <c r="A14938" t="s">
        <v>7511</v>
      </c>
      <c r="B14938" t="s">
        <v>7512</v>
      </c>
      <c r="C14938" s="2">
        <v>44046.071527777778</v>
      </c>
      <c r="D14938" s="2">
        <v>44046.1</v>
      </c>
      <c r="E14938" t="s">
        <v>4991</v>
      </c>
    </row>
    <row r="14939" spans="1:5" x14ac:dyDescent="0.2">
      <c r="A14939" t="s">
        <v>7511</v>
      </c>
      <c r="B14939" t="s">
        <v>7512</v>
      </c>
      <c r="C14939" s="2">
        <v>44046.071527777778</v>
      </c>
      <c r="D14939" s="2">
        <v>44046.1</v>
      </c>
      <c r="E14939" t="s">
        <v>4992</v>
      </c>
    </row>
    <row r="14940" spans="1:5" x14ac:dyDescent="0.2">
      <c r="A14940" t="s">
        <v>7511</v>
      </c>
      <c r="B14940" t="s">
        <v>7512</v>
      </c>
      <c r="C14940" s="2">
        <v>44046.071527777778</v>
      </c>
      <c r="D14940" s="2">
        <v>44046.1</v>
      </c>
      <c r="E14940" t="s">
        <v>8758</v>
      </c>
    </row>
    <row r="14941" spans="1:5" x14ac:dyDescent="0.2">
      <c r="A14941" t="s">
        <v>7511</v>
      </c>
      <c r="B14941" t="s">
        <v>7512</v>
      </c>
      <c r="C14941" s="2">
        <v>44046.071527777778</v>
      </c>
      <c r="D14941" s="2">
        <v>44046.1</v>
      </c>
      <c r="E14941" t="s">
        <v>4993</v>
      </c>
    </row>
    <row r="14942" spans="1:5" x14ac:dyDescent="0.2">
      <c r="A14942" t="s">
        <v>7511</v>
      </c>
      <c r="B14942" t="s">
        <v>7512</v>
      </c>
      <c r="C14942" s="2">
        <v>44046.071527777778</v>
      </c>
      <c r="D14942" s="2">
        <v>44046.1</v>
      </c>
      <c r="E14942" t="s">
        <v>7499</v>
      </c>
    </row>
    <row r="14943" spans="1:5" x14ac:dyDescent="0.2">
      <c r="A14943" t="s">
        <v>7511</v>
      </c>
      <c r="B14943" t="s">
        <v>7512</v>
      </c>
      <c r="C14943" s="2">
        <v>44046.071527777778</v>
      </c>
      <c r="D14943" s="2">
        <v>44046.1</v>
      </c>
      <c r="E14943" t="s">
        <v>4994</v>
      </c>
    </row>
    <row r="14944" spans="1:5" x14ac:dyDescent="0.2">
      <c r="A14944" t="s">
        <v>7511</v>
      </c>
      <c r="B14944" t="s">
        <v>7512</v>
      </c>
      <c r="C14944" s="2">
        <v>44046.071527777778</v>
      </c>
      <c r="D14944" s="2">
        <v>44046.1</v>
      </c>
      <c r="E14944" t="s">
        <v>4995</v>
      </c>
    </row>
    <row r="14945" spans="1:5" x14ac:dyDescent="0.2">
      <c r="A14945" t="s">
        <v>7511</v>
      </c>
      <c r="B14945" t="s">
        <v>7512</v>
      </c>
      <c r="C14945" s="2">
        <v>44046.071527777778</v>
      </c>
      <c r="D14945" s="2">
        <v>44046.1</v>
      </c>
      <c r="E14945" t="s">
        <v>4997</v>
      </c>
    </row>
    <row r="14946" spans="1:5" x14ac:dyDescent="0.2">
      <c r="A14946" t="s">
        <v>7511</v>
      </c>
      <c r="B14946" t="s">
        <v>7512</v>
      </c>
      <c r="C14946" s="2">
        <v>44046.071527777778</v>
      </c>
      <c r="D14946" s="2">
        <v>44046.1</v>
      </c>
      <c r="E14946" t="s">
        <v>4998</v>
      </c>
    </row>
    <row r="14947" spans="1:5" x14ac:dyDescent="0.2">
      <c r="A14947" t="s">
        <v>7511</v>
      </c>
      <c r="B14947" t="s">
        <v>7512</v>
      </c>
      <c r="C14947" s="2">
        <v>44046.071527777778</v>
      </c>
      <c r="D14947" s="2">
        <v>44046.1</v>
      </c>
      <c r="E14947" t="s">
        <v>5004</v>
      </c>
    </row>
    <row r="14948" spans="1:5" x14ac:dyDescent="0.2">
      <c r="A14948" t="s">
        <v>7511</v>
      </c>
      <c r="B14948" t="s">
        <v>7512</v>
      </c>
      <c r="C14948" s="2">
        <v>44046.071527777778</v>
      </c>
      <c r="D14948" s="2">
        <v>44046.1</v>
      </c>
      <c r="E14948" t="s">
        <v>5005</v>
      </c>
    </row>
    <row r="14949" spans="1:5" x14ac:dyDescent="0.2">
      <c r="A14949" t="s">
        <v>7511</v>
      </c>
      <c r="B14949" t="s">
        <v>7512</v>
      </c>
      <c r="C14949" s="2">
        <v>44046.071527777778</v>
      </c>
      <c r="D14949" s="2">
        <v>44046.1</v>
      </c>
      <c r="E14949" t="s">
        <v>5007</v>
      </c>
    </row>
    <row r="14950" spans="1:5" x14ac:dyDescent="0.2">
      <c r="A14950" t="s">
        <v>7511</v>
      </c>
      <c r="B14950" t="s">
        <v>7512</v>
      </c>
      <c r="C14950" s="2">
        <v>44046.071527777778</v>
      </c>
      <c r="D14950" s="2">
        <v>44046.1</v>
      </c>
      <c r="E14950" t="s">
        <v>8759</v>
      </c>
    </row>
    <row r="14951" spans="1:5" x14ac:dyDescent="0.2">
      <c r="A14951" t="s">
        <v>7511</v>
      </c>
      <c r="B14951" t="s">
        <v>7512</v>
      </c>
      <c r="C14951" s="2">
        <v>44046.071527777778</v>
      </c>
      <c r="D14951" s="2">
        <v>44046.1</v>
      </c>
      <c r="E14951" t="s">
        <v>8760</v>
      </c>
    </row>
    <row r="14952" spans="1:5" x14ac:dyDescent="0.2">
      <c r="A14952" t="s">
        <v>7511</v>
      </c>
      <c r="B14952" t="s">
        <v>7512</v>
      </c>
      <c r="C14952" s="2">
        <v>44046.071527777778</v>
      </c>
      <c r="D14952" s="2">
        <v>44046.1</v>
      </c>
      <c r="E14952" t="s">
        <v>5008</v>
      </c>
    </row>
    <row r="14953" spans="1:5" x14ac:dyDescent="0.2">
      <c r="A14953" t="s">
        <v>7511</v>
      </c>
      <c r="B14953" t="s">
        <v>7512</v>
      </c>
      <c r="C14953" s="2">
        <v>44046.071527777778</v>
      </c>
      <c r="D14953" s="2">
        <v>44046.1</v>
      </c>
      <c r="E14953" t="s">
        <v>5009</v>
      </c>
    </row>
    <row r="14954" spans="1:5" x14ac:dyDescent="0.2">
      <c r="A14954" t="s">
        <v>7511</v>
      </c>
      <c r="B14954" t="s">
        <v>7512</v>
      </c>
      <c r="C14954" s="2">
        <v>44046.071527777778</v>
      </c>
      <c r="D14954" s="2">
        <v>44046.1</v>
      </c>
      <c r="E14954" t="s">
        <v>8761</v>
      </c>
    </row>
    <row r="14955" spans="1:5" x14ac:dyDescent="0.2">
      <c r="A14955" t="s">
        <v>7511</v>
      </c>
      <c r="B14955" t="s">
        <v>7512</v>
      </c>
      <c r="C14955" s="2">
        <v>44046.071527777778</v>
      </c>
      <c r="D14955" s="2">
        <v>44046.1</v>
      </c>
      <c r="E14955" t="s">
        <v>5012</v>
      </c>
    </row>
    <row r="14956" spans="1:5" x14ac:dyDescent="0.2">
      <c r="A14956" t="s">
        <v>7511</v>
      </c>
      <c r="B14956" t="s">
        <v>7512</v>
      </c>
      <c r="C14956" s="2">
        <v>44046.071527777778</v>
      </c>
      <c r="D14956" s="2">
        <v>44046.1</v>
      </c>
      <c r="E14956" t="s">
        <v>5015</v>
      </c>
    </row>
    <row r="14957" spans="1:5" x14ac:dyDescent="0.2">
      <c r="A14957" t="s">
        <v>7511</v>
      </c>
      <c r="B14957" t="s">
        <v>7512</v>
      </c>
      <c r="C14957" s="2">
        <v>44046.071527777778</v>
      </c>
      <c r="D14957" s="2">
        <v>44046.1</v>
      </c>
      <c r="E14957" t="s">
        <v>7506</v>
      </c>
    </row>
    <row r="14958" spans="1:5" x14ac:dyDescent="0.2">
      <c r="A14958" t="s">
        <v>7511</v>
      </c>
      <c r="B14958" t="s">
        <v>7512</v>
      </c>
      <c r="C14958" s="2">
        <v>44046.071527777778</v>
      </c>
      <c r="D14958" s="2">
        <v>44046.1</v>
      </c>
      <c r="E14958" t="s">
        <v>5019</v>
      </c>
    </row>
    <row r="14959" spans="1:5" x14ac:dyDescent="0.2">
      <c r="A14959" t="s">
        <v>7511</v>
      </c>
      <c r="B14959" t="s">
        <v>7512</v>
      </c>
      <c r="C14959" s="2">
        <v>44046.071527777778</v>
      </c>
      <c r="D14959" s="2">
        <v>44046.1</v>
      </c>
      <c r="E14959" t="s">
        <v>5020</v>
      </c>
    </row>
    <row r="14960" spans="1:5" x14ac:dyDescent="0.2">
      <c r="A14960" t="s">
        <v>7511</v>
      </c>
      <c r="B14960" t="s">
        <v>7512</v>
      </c>
      <c r="C14960" s="2">
        <v>44046.071527777778</v>
      </c>
      <c r="D14960" s="2">
        <v>44046.1</v>
      </c>
      <c r="E14960" t="s">
        <v>5021</v>
      </c>
    </row>
    <row r="14961" spans="1:5" x14ac:dyDescent="0.2">
      <c r="A14961" t="s">
        <v>7511</v>
      </c>
      <c r="B14961" t="s">
        <v>7512</v>
      </c>
      <c r="C14961" s="2">
        <v>44046.071527777778</v>
      </c>
      <c r="D14961" s="2">
        <v>44046.1</v>
      </c>
      <c r="E14961" t="s">
        <v>7508</v>
      </c>
    </row>
    <row r="14962" spans="1:5" x14ac:dyDescent="0.2">
      <c r="A14962" t="s">
        <v>7511</v>
      </c>
      <c r="B14962" t="s">
        <v>7512</v>
      </c>
      <c r="C14962" s="2">
        <v>44046.071527777778</v>
      </c>
      <c r="D14962" s="2">
        <v>44046.1</v>
      </c>
      <c r="E14962" t="s">
        <v>5023</v>
      </c>
    </row>
    <row r="14963" spans="1:5" x14ac:dyDescent="0.2">
      <c r="A14963" t="s">
        <v>7511</v>
      </c>
      <c r="B14963" t="s">
        <v>7512</v>
      </c>
      <c r="C14963" s="2">
        <v>44046.071527777778</v>
      </c>
      <c r="D14963" s="2">
        <v>44046.1</v>
      </c>
      <c r="E14963" t="s">
        <v>7509</v>
      </c>
    </row>
    <row r="14964" spans="1:5" x14ac:dyDescent="0.2">
      <c r="A14964" t="s">
        <v>7511</v>
      </c>
      <c r="B14964" t="s">
        <v>7512</v>
      </c>
      <c r="C14964" s="2">
        <v>44046.071527777778</v>
      </c>
      <c r="D14964" s="2">
        <v>44046.1</v>
      </c>
      <c r="E14964" t="s">
        <v>7510</v>
      </c>
    </row>
    <row r="14965" spans="1:5" x14ac:dyDescent="0.2">
      <c r="A14965" t="s">
        <v>8762</v>
      </c>
      <c r="B14965" t="s">
        <v>8763</v>
      </c>
      <c r="C14965" s="2">
        <v>44046.425000000003</v>
      </c>
      <c r="D14965" s="2">
        <v>44046.430555555555</v>
      </c>
      <c r="E14965" t="s">
        <v>26</v>
      </c>
    </row>
    <row r="14966" spans="1:5" x14ac:dyDescent="0.2">
      <c r="A14966" t="s">
        <v>8762</v>
      </c>
      <c r="B14966" t="s">
        <v>8763</v>
      </c>
      <c r="C14966" s="2">
        <v>44046.425000000003</v>
      </c>
      <c r="D14966" s="2">
        <v>44046.430555555555</v>
      </c>
      <c r="E14966" t="s">
        <v>5029</v>
      </c>
    </row>
    <row r="14967" spans="1:5" x14ac:dyDescent="0.2">
      <c r="A14967" t="s">
        <v>8762</v>
      </c>
      <c r="B14967" t="s">
        <v>8763</v>
      </c>
      <c r="C14967" s="2">
        <v>44046.425000000003</v>
      </c>
      <c r="D14967" s="2">
        <v>44046.430555555555</v>
      </c>
      <c r="E14967" t="s">
        <v>30</v>
      </c>
    </row>
    <row r="14968" spans="1:5" x14ac:dyDescent="0.2">
      <c r="A14968" t="s">
        <v>8762</v>
      </c>
      <c r="B14968" t="s">
        <v>8763</v>
      </c>
      <c r="C14968" s="2">
        <v>44046.425000000003</v>
      </c>
      <c r="D14968" s="2">
        <v>44046.430555555555</v>
      </c>
      <c r="E14968" t="s">
        <v>32</v>
      </c>
    </row>
    <row r="14969" spans="1:5" x14ac:dyDescent="0.2">
      <c r="A14969" t="s">
        <v>8762</v>
      </c>
      <c r="B14969" t="s">
        <v>8763</v>
      </c>
      <c r="C14969" s="2">
        <v>44046.425000000003</v>
      </c>
      <c r="D14969" s="2">
        <v>44046.430555555555</v>
      </c>
      <c r="E14969" t="s">
        <v>35</v>
      </c>
    </row>
    <row r="14970" spans="1:5" x14ac:dyDescent="0.2">
      <c r="A14970" t="s">
        <v>8762</v>
      </c>
      <c r="B14970" t="s">
        <v>8763</v>
      </c>
      <c r="C14970" s="2">
        <v>44046.425000000003</v>
      </c>
      <c r="D14970" s="2">
        <v>44046.430555555555</v>
      </c>
      <c r="E14970" t="s">
        <v>5032</v>
      </c>
    </row>
    <row r="14971" spans="1:5" x14ac:dyDescent="0.2">
      <c r="A14971" t="s">
        <v>8762</v>
      </c>
      <c r="B14971" t="s">
        <v>8763</v>
      </c>
      <c r="C14971" s="2">
        <v>44046.425000000003</v>
      </c>
      <c r="D14971" s="2">
        <v>44046.430555555555</v>
      </c>
      <c r="E14971" t="s">
        <v>36</v>
      </c>
    </row>
    <row r="14972" spans="1:5" x14ac:dyDescent="0.2">
      <c r="A14972" t="s">
        <v>8762</v>
      </c>
      <c r="B14972" t="s">
        <v>8763</v>
      </c>
      <c r="C14972" s="2">
        <v>44046.425000000003</v>
      </c>
      <c r="D14972" s="2">
        <v>44046.430555555555</v>
      </c>
      <c r="E14972" t="s">
        <v>7514</v>
      </c>
    </row>
    <row r="14973" spans="1:5" x14ac:dyDescent="0.2">
      <c r="A14973" t="s">
        <v>8762</v>
      </c>
      <c r="B14973" t="s">
        <v>8763</v>
      </c>
      <c r="C14973" s="2">
        <v>44046.425000000003</v>
      </c>
      <c r="D14973" s="2">
        <v>44046.430555555555</v>
      </c>
      <c r="E14973" t="s">
        <v>38</v>
      </c>
    </row>
    <row r="14974" spans="1:5" x14ac:dyDescent="0.2">
      <c r="A14974" t="s">
        <v>8762</v>
      </c>
      <c r="B14974" t="s">
        <v>8763</v>
      </c>
      <c r="C14974" s="2">
        <v>44046.425000000003</v>
      </c>
      <c r="D14974" s="2">
        <v>44046.430555555555</v>
      </c>
      <c r="E14974" t="s">
        <v>39</v>
      </c>
    </row>
    <row r="14975" spans="1:5" x14ac:dyDescent="0.2">
      <c r="A14975" t="s">
        <v>8762</v>
      </c>
      <c r="B14975" t="s">
        <v>8763</v>
      </c>
      <c r="C14975" s="2">
        <v>44046.425000000003</v>
      </c>
      <c r="D14975" s="2">
        <v>44046.430555555555</v>
      </c>
      <c r="E14975" t="s">
        <v>5033</v>
      </c>
    </row>
    <row r="14976" spans="1:5" x14ac:dyDescent="0.2">
      <c r="A14976" t="s">
        <v>8762</v>
      </c>
      <c r="B14976" t="s">
        <v>8763</v>
      </c>
      <c r="C14976" s="2">
        <v>44046.425000000003</v>
      </c>
      <c r="D14976" s="2">
        <v>44046.430555555555</v>
      </c>
      <c r="E14976" t="s">
        <v>5034</v>
      </c>
    </row>
    <row r="14977" spans="1:5" x14ac:dyDescent="0.2">
      <c r="A14977" t="s">
        <v>8762</v>
      </c>
      <c r="B14977" t="s">
        <v>8763</v>
      </c>
      <c r="C14977" s="2">
        <v>44046.425000000003</v>
      </c>
      <c r="D14977" s="2">
        <v>44046.430555555555</v>
      </c>
      <c r="E14977" t="s">
        <v>41</v>
      </c>
    </row>
    <row r="14978" spans="1:5" x14ac:dyDescent="0.2">
      <c r="A14978" t="s">
        <v>8762</v>
      </c>
      <c r="B14978" t="s">
        <v>8763</v>
      </c>
      <c r="C14978" s="2">
        <v>44046.425000000003</v>
      </c>
      <c r="D14978" s="2">
        <v>44046.430555555555</v>
      </c>
      <c r="E14978" t="s">
        <v>5035</v>
      </c>
    </row>
    <row r="14979" spans="1:5" x14ac:dyDescent="0.2">
      <c r="A14979" t="s">
        <v>8762</v>
      </c>
      <c r="B14979" t="s">
        <v>8763</v>
      </c>
      <c r="C14979" s="2">
        <v>44046.425000000003</v>
      </c>
      <c r="D14979" s="2">
        <v>44046.430555555555</v>
      </c>
      <c r="E14979" t="s">
        <v>7517</v>
      </c>
    </row>
    <row r="14980" spans="1:5" x14ac:dyDescent="0.2">
      <c r="A14980" t="s">
        <v>8762</v>
      </c>
      <c r="B14980" t="s">
        <v>8763</v>
      </c>
      <c r="C14980" s="2">
        <v>44046.425000000003</v>
      </c>
      <c r="D14980" s="2">
        <v>44046.430555555555</v>
      </c>
      <c r="E14980" t="s">
        <v>5038</v>
      </c>
    </row>
    <row r="14981" spans="1:5" x14ac:dyDescent="0.2">
      <c r="A14981" t="s">
        <v>8762</v>
      </c>
      <c r="B14981" t="s">
        <v>8763</v>
      </c>
      <c r="C14981" s="2">
        <v>44046.425000000003</v>
      </c>
      <c r="D14981" s="2">
        <v>44046.430555555555</v>
      </c>
      <c r="E14981" t="s">
        <v>42</v>
      </c>
    </row>
    <row r="14982" spans="1:5" x14ac:dyDescent="0.2">
      <c r="A14982" t="s">
        <v>8762</v>
      </c>
      <c r="B14982" t="s">
        <v>8763</v>
      </c>
      <c r="C14982" s="2">
        <v>44046.425000000003</v>
      </c>
      <c r="D14982" s="2">
        <v>44046.430555555555</v>
      </c>
      <c r="E14982" t="s">
        <v>43</v>
      </c>
    </row>
    <row r="14983" spans="1:5" x14ac:dyDescent="0.2">
      <c r="A14983" t="s">
        <v>8762</v>
      </c>
      <c r="B14983" t="s">
        <v>8763</v>
      </c>
      <c r="C14983" s="2">
        <v>44046.425000000003</v>
      </c>
      <c r="D14983" s="2">
        <v>44046.430555555555</v>
      </c>
      <c r="E14983" t="s">
        <v>5039</v>
      </c>
    </row>
    <row r="14984" spans="1:5" x14ac:dyDescent="0.2">
      <c r="A14984" t="s">
        <v>8762</v>
      </c>
      <c r="B14984" t="s">
        <v>8763</v>
      </c>
      <c r="C14984" s="2">
        <v>44046.425000000003</v>
      </c>
      <c r="D14984" s="2">
        <v>44046.430555555555</v>
      </c>
      <c r="E14984" t="s">
        <v>8764</v>
      </c>
    </row>
    <row r="14985" spans="1:5" x14ac:dyDescent="0.2">
      <c r="A14985" t="s">
        <v>8762</v>
      </c>
      <c r="B14985" t="s">
        <v>8763</v>
      </c>
      <c r="C14985" s="2">
        <v>44046.425000000003</v>
      </c>
      <c r="D14985" s="2">
        <v>44046.430555555555</v>
      </c>
      <c r="E14985" t="s">
        <v>44</v>
      </c>
    </row>
    <row r="14986" spans="1:5" x14ac:dyDescent="0.2">
      <c r="A14986" t="s">
        <v>8762</v>
      </c>
      <c r="B14986" t="s">
        <v>8763</v>
      </c>
      <c r="C14986" s="2">
        <v>44046.425000000003</v>
      </c>
      <c r="D14986" s="2">
        <v>44046.430555555555</v>
      </c>
      <c r="E14986" t="s">
        <v>46</v>
      </c>
    </row>
    <row r="14987" spans="1:5" x14ac:dyDescent="0.2">
      <c r="A14987" t="s">
        <v>8762</v>
      </c>
      <c r="B14987" t="s">
        <v>8763</v>
      </c>
      <c r="C14987" s="2">
        <v>44046.425000000003</v>
      </c>
      <c r="D14987" s="2">
        <v>44046.430555555555</v>
      </c>
      <c r="E14987" t="s">
        <v>47</v>
      </c>
    </row>
    <row r="14988" spans="1:5" x14ac:dyDescent="0.2">
      <c r="A14988" t="s">
        <v>8762</v>
      </c>
      <c r="B14988" t="s">
        <v>8763</v>
      </c>
      <c r="C14988" s="2">
        <v>44046.425000000003</v>
      </c>
      <c r="D14988" s="2">
        <v>44046.430555555555</v>
      </c>
      <c r="E14988" t="s">
        <v>48</v>
      </c>
    </row>
    <row r="14989" spans="1:5" x14ac:dyDescent="0.2">
      <c r="A14989" t="s">
        <v>8762</v>
      </c>
      <c r="B14989" t="s">
        <v>8763</v>
      </c>
      <c r="C14989" s="2">
        <v>44046.425000000003</v>
      </c>
      <c r="D14989" s="2">
        <v>44046.430555555555</v>
      </c>
      <c r="E14989" t="s">
        <v>50</v>
      </c>
    </row>
    <row r="14990" spans="1:5" x14ac:dyDescent="0.2">
      <c r="A14990" t="s">
        <v>8762</v>
      </c>
      <c r="B14990" t="s">
        <v>8763</v>
      </c>
      <c r="C14990" s="2">
        <v>44046.425000000003</v>
      </c>
      <c r="D14990" s="2">
        <v>44046.430555555555</v>
      </c>
      <c r="E14990" t="s">
        <v>51</v>
      </c>
    </row>
    <row r="14991" spans="1:5" x14ac:dyDescent="0.2">
      <c r="A14991" t="s">
        <v>8762</v>
      </c>
      <c r="B14991" t="s">
        <v>8763</v>
      </c>
      <c r="C14991" s="2">
        <v>44046.425000000003</v>
      </c>
      <c r="D14991" s="2">
        <v>44046.430555555555</v>
      </c>
      <c r="E14991" t="s">
        <v>8765</v>
      </c>
    </row>
    <row r="14992" spans="1:5" x14ac:dyDescent="0.2">
      <c r="A14992" t="s">
        <v>8762</v>
      </c>
      <c r="B14992" t="s">
        <v>8763</v>
      </c>
      <c r="C14992" s="2">
        <v>44046.425000000003</v>
      </c>
      <c r="D14992" s="2">
        <v>44046.430555555555</v>
      </c>
      <c r="E14992" t="s">
        <v>5041</v>
      </c>
    </row>
    <row r="14993" spans="1:5" x14ac:dyDescent="0.2">
      <c r="A14993" t="s">
        <v>8762</v>
      </c>
      <c r="B14993" t="s">
        <v>8763</v>
      </c>
      <c r="C14993" s="2">
        <v>44046.425000000003</v>
      </c>
      <c r="D14993" s="2">
        <v>44046.430555555555</v>
      </c>
      <c r="E14993" t="s">
        <v>53</v>
      </c>
    </row>
    <row r="14994" spans="1:5" x14ac:dyDescent="0.2">
      <c r="A14994" t="s">
        <v>8762</v>
      </c>
      <c r="B14994" t="s">
        <v>8763</v>
      </c>
      <c r="C14994" s="2">
        <v>44046.425000000003</v>
      </c>
      <c r="D14994" s="2">
        <v>44046.430555555555</v>
      </c>
      <c r="E14994" t="s">
        <v>8766</v>
      </c>
    </row>
    <row r="14995" spans="1:5" x14ac:dyDescent="0.2">
      <c r="A14995" t="s">
        <v>8762</v>
      </c>
      <c r="B14995" t="s">
        <v>8763</v>
      </c>
      <c r="C14995" s="2">
        <v>44046.425000000003</v>
      </c>
      <c r="D14995" s="2">
        <v>44046.430555555555</v>
      </c>
      <c r="E14995" t="s">
        <v>8767</v>
      </c>
    </row>
    <row r="14996" spans="1:5" x14ac:dyDescent="0.2">
      <c r="A14996" t="s">
        <v>8762</v>
      </c>
      <c r="B14996" t="s">
        <v>8763</v>
      </c>
      <c r="C14996" s="2">
        <v>44046.425000000003</v>
      </c>
      <c r="D14996" s="2">
        <v>44046.430555555555</v>
      </c>
      <c r="E14996" t="s">
        <v>54</v>
      </c>
    </row>
    <row r="14997" spans="1:5" x14ac:dyDescent="0.2">
      <c r="A14997" t="s">
        <v>8762</v>
      </c>
      <c r="B14997" t="s">
        <v>8763</v>
      </c>
      <c r="C14997" s="2">
        <v>44046.425000000003</v>
      </c>
      <c r="D14997" s="2">
        <v>44046.430555555555</v>
      </c>
      <c r="E14997" t="s">
        <v>5042</v>
      </c>
    </row>
    <row r="14998" spans="1:5" x14ac:dyDescent="0.2">
      <c r="A14998" t="s">
        <v>8762</v>
      </c>
      <c r="B14998" t="s">
        <v>8763</v>
      </c>
      <c r="C14998" s="2">
        <v>44046.425000000003</v>
      </c>
      <c r="D14998" s="2">
        <v>44046.430555555555</v>
      </c>
      <c r="E14998" t="s">
        <v>55</v>
      </c>
    </row>
    <row r="14999" spans="1:5" x14ac:dyDescent="0.2">
      <c r="A14999" t="s">
        <v>8762</v>
      </c>
      <c r="B14999" t="s">
        <v>8763</v>
      </c>
      <c r="C14999" s="2">
        <v>44046.425000000003</v>
      </c>
      <c r="D14999" s="2">
        <v>44046.430555555555</v>
      </c>
      <c r="E14999" t="s">
        <v>5043</v>
      </c>
    </row>
    <row r="15000" spans="1:5" x14ac:dyDescent="0.2">
      <c r="A15000" t="s">
        <v>8762</v>
      </c>
      <c r="B15000" t="s">
        <v>8763</v>
      </c>
      <c r="C15000" s="2">
        <v>44046.425000000003</v>
      </c>
      <c r="D15000" s="2">
        <v>44046.430555555555</v>
      </c>
      <c r="E15000" t="s">
        <v>8768</v>
      </c>
    </row>
    <row r="15001" spans="1:5" x14ac:dyDescent="0.2">
      <c r="A15001" t="s">
        <v>8762</v>
      </c>
      <c r="B15001" t="s">
        <v>8763</v>
      </c>
      <c r="C15001" s="2">
        <v>44046.425000000003</v>
      </c>
      <c r="D15001" s="2">
        <v>44046.430555555555</v>
      </c>
      <c r="E15001" t="s">
        <v>58</v>
      </c>
    </row>
    <row r="15002" spans="1:5" x14ac:dyDescent="0.2">
      <c r="A15002" t="s">
        <v>8762</v>
      </c>
      <c r="B15002" t="s">
        <v>8763</v>
      </c>
      <c r="C15002" s="2">
        <v>44046.425000000003</v>
      </c>
      <c r="D15002" s="2">
        <v>44046.430555555555</v>
      </c>
      <c r="E15002" t="s">
        <v>59</v>
      </c>
    </row>
    <row r="15003" spans="1:5" x14ac:dyDescent="0.2">
      <c r="A15003" t="s">
        <v>8762</v>
      </c>
      <c r="B15003" t="s">
        <v>8763</v>
      </c>
      <c r="C15003" s="2">
        <v>44046.425000000003</v>
      </c>
      <c r="D15003" s="2">
        <v>44046.430555555555</v>
      </c>
      <c r="E15003" t="s">
        <v>60</v>
      </c>
    </row>
    <row r="15004" spans="1:5" x14ac:dyDescent="0.2">
      <c r="A15004" t="s">
        <v>8762</v>
      </c>
      <c r="B15004" t="s">
        <v>8763</v>
      </c>
      <c r="C15004" s="2">
        <v>44046.425000000003</v>
      </c>
      <c r="D15004" s="2">
        <v>44046.430555555555</v>
      </c>
      <c r="E15004" t="s">
        <v>61</v>
      </c>
    </row>
    <row r="15005" spans="1:5" x14ac:dyDescent="0.2">
      <c r="A15005" t="s">
        <v>8762</v>
      </c>
      <c r="B15005" t="s">
        <v>8763</v>
      </c>
      <c r="C15005" s="2">
        <v>44046.425000000003</v>
      </c>
      <c r="D15005" s="2">
        <v>44046.430555555555</v>
      </c>
      <c r="E15005" t="s">
        <v>7521</v>
      </c>
    </row>
    <row r="15006" spans="1:5" x14ac:dyDescent="0.2">
      <c r="A15006" t="s">
        <v>8762</v>
      </c>
      <c r="B15006" t="s">
        <v>8763</v>
      </c>
      <c r="C15006" s="2">
        <v>44046.425000000003</v>
      </c>
      <c r="D15006" s="2">
        <v>44046.430555555555</v>
      </c>
      <c r="E15006" t="s">
        <v>63</v>
      </c>
    </row>
    <row r="15007" spans="1:5" x14ac:dyDescent="0.2">
      <c r="A15007" t="s">
        <v>8762</v>
      </c>
      <c r="B15007" t="s">
        <v>8763</v>
      </c>
      <c r="C15007" s="2">
        <v>44046.425000000003</v>
      </c>
      <c r="D15007" s="2">
        <v>44046.430555555555</v>
      </c>
      <c r="E15007" t="s">
        <v>5045</v>
      </c>
    </row>
    <row r="15008" spans="1:5" x14ac:dyDescent="0.2">
      <c r="A15008" t="s">
        <v>8762</v>
      </c>
      <c r="B15008" t="s">
        <v>8763</v>
      </c>
      <c r="C15008" s="2">
        <v>44046.425000000003</v>
      </c>
      <c r="D15008" s="2">
        <v>44046.430555555555</v>
      </c>
      <c r="E15008" t="s">
        <v>8769</v>
      </c>
    </row>
    <row r="15009" spans="1:5" x14ac:dyDescent="0.2">
      <c r="A15009" t="s">
        <v>8762</v>
      </c>
      <c r="B15009" t="s">
        <v>8763</v>
      </c>
      <c r="C15009" s="2">
        <v>44046.425000000003</v>
      </c>
      <c r="D15009" s="2">
        <v>44046.430555555555</v>
      </c>
      <c r="E15009" t="s">
        <v>7523</v>
      </c>
    </row>
    <row r="15010" spans="1:5" x14ac:dyDescent="0.2">
      <c r="A15010" t="s">
        <v>8762</v>
      </c>
      <c r="B15010" t="s">
        <v>8763</v>
      </c>
      <c r="C15010" s="2">
        <v>44046.425000000003</v>
      </c>
      <c r="D15010" s="2">
        <v>44046.430555555555</v>
      </c>
      <c r="E15010" t="s">
        <v>5047</v>
      </c>
    </row>
    <row r="15011" spans="1:5" x14ac:dyDescent="0.2">
      <c r="A15011" t="s">
        <v>8762</v>
      </c>
      <c r="B15011" t="s">
        <v>8763</v>
      </c>
      <c r="C15011" s="2">
        <v>44046.425000000003</v>
      </c>
      <c r="D15011" s="2">
        <v>44046.430555555555</v>
      </c>
      <c r="E15011" t="s">
        <v>67</v>
      </c>
    </row>
    <row r="15012" spans="1:5" x14ac:dyDescent="0.2">
      <c r="A15012" t="s">
        <v>8762</v>
      </c>
      <c r="B15012" t="s">
        <v>8763</v>
      </c>
      <c r="C15012" s="2">
        <v>44046.425000000003</v>
      </c>
      <c r="D15012" s="2">
        <v>44046.430555555555</v>
      </c>
      <c r="E15012" t="s">
        <v>8770</v>
      </c>
    </row>
    <row r="15013" spans="1:5" x14ac:dyDescent="0.2">
      <c r="A15013" t="s">
        <v>8762</v>
      </c>
      <c r="B15013" t="s">
        <v>8763</v>
      </c>
      <c r="C15013" s="2">
        <v>44046.425000000003</v>
      </c>
      <c r="D15013" s="2">
        <v>44046.430555555555</v>
      </c>
      <c r="E15013" t="s">
        <v>68</v>
      </c>
    </row>
    <row r="15014" spans="1:5" x14ac:dyDescent="0.2">
      <c r="A15014" t="s">
        <v>8762</v>
      </c>
      <c r="B15014" t="s">
        <v>8763</v>
      </c>
      <c r="C15014" s="2">
        <v>44046.425000000003</v>
      </c>
      <c r="D15014" s="2">
        <v>44046.430555555555</v>
      </c>
      <c r="E15014" t="s">
        <v>69</v>
      </c>
    </row>
    <row r="15015" spans="1:5" x14ac:dyDescent="0.2">
      <c r="A15015" t="s">
        <v>8762</v>
      </c>
      <c r="B15015" t="s">
        <v>8763</v>
      </c>
      <c r="C15015" s="2">
        <v>44046.425000000003</v>
      </c>
      <c r="D15015" s="2">
        <v>44046.430555555555</v>
      </c>
      <c r="E15015" t="s">
        <v>7524</v>
      </c>
    </row>
    <row r="15016" spans="1:5" x14ac:dyDescent="0.2">
      <c r="A15016" t="s">
        <v>8762</v>
      </c>
      <c r="B15016" t="s">
        <v>8763</v>
      </c>
      <c r="C15016" s="2">
        <v>44046.425000000003</v>
      </c>
      <c r="D15016" s="2">
        <v>44046.430555555555</v>
      </c>
      <c r="E15016" t="s">
        <v>70</v>
      </c>
    </row>
    <row r="15017" spans="1:5" x14ac:dyDescent="0.2">
      <c r="A15017" t="s">
        <v>8762</v>
      </c>
      <c r="B15017" t="s">
        <v>8763</v>
      </c>
      <c r="C15017" s="2">
        <v>44046.425000000003</v>
      </c>
      <c r="D15017" s="2">
        <v>44046.430555555555</v>
      </c>
      <c r="E15017" t="s">
        <v>8771</v>
      </c>
    </row>
    <row r="15018" spans="1:5" x14ac:dyDescent="0.2">
      <c r="A15018" t="s">
        <v>8762</v>
      </c>
      <c r="B15018" t="s">
        <v>8763</v>
      </c>
      <c r="C15018" s="2">
        <v>44046.425000000003</v>
      </c>
      <c r="D15018" s="2">
        <v>44046.430555555555</v>
      </c>
      <c r="E15018" t="s">
        <v>72</v>
      </c>
    </row>
    <row r="15019" spans="1:5" x14ac:dyDescent="0.2">
      <c r="A15019" t="s">
        <v>8762</v>
      </c>
      <c r="B15019" t="s">
        <v>8763</v>
      </c>
      <c r="C15019" s="2">
        <v>44046.425000000003</v>
      </c>
      <c r="D15019" s="2">
        <v>44046.430555555555</v>
      </c>
      <c r="E15019" t="s">
        <v>73</v>
      </c>
    </row>
    <row r="15020" spans="1:5" x14ac:dyDescent="0.2">
      <c r="A15020" t="s">
        <v>8762</v>
      </c>
      <c r="B15020" t="s">
        <v>8763</v>
      </c>
      <c r="C15020" s="2">
        <v>44046.425000000003</v>
      </c>
      <c r="D15020" s="2">
        <v>44046.430555555555</v>
      </c>
      <c r="E15020" t="s">
        <v>7525</v>
      </c>
    </row>
    <row r="15021" spans="1:5" x14ac:dyDescent="0.2">
      <c r="A15021" t="s">
        <v>8762</v>
      </c>
      <c r="B15021" t="s">
        <v>8763</v>
      </c>
      <c r="C15021" s="2">
        <v>44046.425000000003</v>
      </c>
      <c r="D15021" s="2">
        <v>44046.430555555555</v>
      </c>
      <c r="E15021" t="s">
        <v>7526</v>
      </c>
    </row>
    <row r="15022" spans="1:5" x14ac:dyDescent="0.2">
      <c r="A15022" t="s">
        <v>8762</v>
      </c>
      <c r="B15022" t="s">
        <v>8763</v>
      </c>
      <c r="C15022" s="2">
        <v>44046.425000000003</v>
      </c>
      <c r="D15022" s="2">
        <v>44046.430555555555</v>
      </c>
      <c r="E15022" t="s">
        <v>8772</v>
      </c>
    </row>
    <row r="15023" spans="1:5" x14ac:dyDescent="0.2">
      <c r="A15023" t="s">
        <v>8762</v>
      </c>
      <c r="B15023" t="s">
        <v>8763</v>
      </c>
      <c r="C15023" s="2">
        <v>44046.425000000003</v>
      </c>
      <c r="D15023" s="2">
        <v>44046.430555555555</v>
      </c>
      <c r="E15023" t="s">
        <v>7529</v>
      </c>
    </row>
    <row r="15024" spans="1:5" x14ac:dyDescent="0.2">
      <c r="A15024" t="s">
        <v>8762</v>
      </c>
      <c r="B15024" t="s">
        <v>8763</v>
      </c>
      <c r="C15024" s="2">
        <v>44046.425000000003</v>
      </c>
      <c r="D15024" s="2">
        <v>44046.430555555555</v>
      </c>
      <c r="E15024" t="s">
        <v>77</v>
      </c>
    </row>
    <row r="15025" spans="1:5" x14ac:dyDescent="0.2">
      <c r="A15025" t="s">
        <v>8762</v>
      </c>
      <c r="B15025" t="s">
        <v>8763</v>
      </c>
      <c r="C15025" s="2">
        <v>44046.425000000003</v>
      </c>
      <c r="D15025" s="2">
        <v>44046.430555555555</v>
      </c>
      <c r="E15025" t="s">
        <v>80</v>
      </c>
    </row>
    <row r="15026" spans="1:5" x14ac:dyDescent="0.2">
      <c r="A15026" t="s">
        <v>8762</v>
      </c>
      <c r="B15026" t="s">
        <v>8763</v>
      </c>
      <c r="C15026" s="2">
        <v>44046.425000000003</v>
      </c>
      <c r="D15026" s="2">
        <v>44046.430555555555</v>
      </c>
      <c r="E15026" t="s">
        <v>7530</v>
      </c>
    </row>
    <row r="15027" spans="1:5" x14ac:dyDescent="0.2">
      <c r="A15027" t="s">
        <v>8762</v>
      </c>
      <c r="B15027" t="s">
        <v>8763</v>
      </c>
      <c r="C15027" s="2">
        <v>44046.425000000003</v>
      </c>
      <c r="D15027" s="2">
        <v>44046.430555555555</v>
      </c>
      <c r="E15027" t="s">
        <v>85</v>
      </c>
    </row>
    <row r="15028" spans="1:5" x14ac:dyDescent="0.2">
      <c r="A15028" t="s">
        <v>8762</v>
      </c>
      <c r="B15028" t="s">
        <v>8763</v>
      </c>
      <c r="C15028" s="2">
        <v>44046.425000000003</v>
      </c>
      <c r="D15028" s="2">
        <v>44046.430555555555</v>
      </c>
      <c r="E15028" t="s">
        <v>86</v>
      </c>
    </row>
    <row r="15029" spans="1:5" x14ac:dyDescent="0.2">
      <c r="A15029" t="s">
        <v>8762</v>
      </c>
      <c r="B15029" t="s">
        <v>8763</v>
      </c>
      <c r="C15029" s="2">
        <v>44046.425000000003</v>
      </c>
      <c r="D15029" s="2">
        <v>44046.430555555555</v>
      </c>
      <c r="E15029" t="s">
        <v>88</v>
      </c>
    </row>
    <row r="15030" spans="1:5" x14ac:dyDescent="0.2">
      <c r="A15030" t="s">
        <v>8762</v>
      </c>
      <c r="B15030" t="s">
        <v>8763</v>
      </c>
      <c r="C15030" s="2">
        <v>44046.425000000003</v>
      </c>
      <c r="D15030" s="2">
        <v>44046.430555555555</v>
      </c>
      <c r="E15030" t="s">
        <v>89</v>
      </c>
    </row>
    <row r="15031" spans="1:5" x14ac:dyDescent="0.2">
      <c r="A15031" t="s">
        <v>8762</v>
      </c>
      <c r="B15031" t="s">
        <v>8763</v>
      </c>
      <c r="C15031" s="2">
        <v>44046.425000000003</v>
      </c>
      <c r="D15031" s="2">
        <v>44046.430555555555</v>
      </c>
      <c r="E15031" t="s">
        <v>7532</v>
      </c>
    </row>
    <row r="15032" spans="1:5" x14ac:dyDescent="0.2">
      <c r="A15032" t="s">
        <v>8762</v>
      </c>
      <c r="B15032" t="s">
        <v>8763</v>
      </c>
      <c r="C15032" s="2">
        <v>44046.425000000003</v>
      </c>
      <c r="D15032" s="2">
        <v>44046.430555555555</v>
      </c>
      <c r="E15032" t="s">
        <v>5053</v>
      </c>
    </row>
    <row r="15033" spans="1:5" x14ac:dyDescent="0.2">
      <c r="A15033" t="s">
        <v>8762</v>
      </c>
      <c r="B15033" t="s">
        <v>8763</v>
      </c>
      <c r="C15033" s="2">
        <v>44046.425000000003</v>
      </c>
      <c r="D15033" s="2">
        <v>44046.430555555555</v>
      </c>
      <c r="E15033" t="s">
        <v>5054</v>
      </c>
    </row>
    <row r="15034" spans="1:5" x14ac:dyDescent="0.2">
      <c r="A15034" t="s">
        <v>8762</v>
      </c>
      <c r="B15034" t="s">
        <v>8763</v>
      </c>
      <c r="C15034" s="2">
        <v>44046.425000000003</v>
      </c>
      <c r="D15034" s="2">
        <v>44046.430555555555</v>
      </c>
      <c r="E15034" t="s">
        <v>5055</v>
      </c>
    </row>
    <row r="15035" spans="1:5" x14ac:dyDescent="0.2">
      <c r="A15035" t="s">
        <v>8762</v>
      </c>
      <c r="B15035" t="s">
        <v>8763</v>
      </c>
      <c r="C15035" s="2">
        <v>44046.425000000003</v>
      </c>
      <c r="D15035" s="2">
        <v>44046.430555555555</v>
      </c>
      <c r="E15035" t="s">
        <v>95</v>
      </c>
    </row>
    <row r="15036" spans="1:5" x14ac:dyDescent="0.2">
      <c r="A15036" t="s">
        <v>8762</v>
      </c>
      <c r="B15036" t="s">
        <v>8763</v>
      </c>
      <c r="C15036" s="2">
        <v>44046.425000000003</v>
      </c>
      <c r="D15036" s="2">
        <v>44046.430555555555</v>
      </c>
      <c r="E15036" t="s">
        <v>5057</v>
      </c>
    </row>
    <row r="15037" spans="1:5" x14ac:dyDescent="0.2">
      <c r="A15037" t="s">
        <v>8762</v>
      </c>
      <c r="B15037" t="s">
        <v>8763</v>
      </c>
      <c r="C15037" s="2">
        <v>44046.425000000003</v>
      </c>
      <c r="D15037" s="2">
        <v>44046.430555555555</v>
      </c>
      <c r="E15037" t="s">
        <v>97</v>
      </c>
    </row>
    <row r="15038" spans="1:5" x14ac:dyDescent="0.2">
      <c r="A15038" t="s">
        <v>8762</v>
      </c>
      <c r="B15038" t="s">
        <v>8763</v>
      </c>
      <c r="C15038" s="2">
        <v>44046.425000000003</v>
      </c>
      <c r="D15038" s="2">
        <v>44046.430555555555</v>
      </c>
      <c r="E15038" t="s">
        <v>5058</v>
      </c>
    </row>
    <row r="15039" spans="1:5" x14ac:dyDescent="0.2">
      <c r="A15039" t="s">
        <v>8762</v>
      </c>
      <c r="B15039" t="s">
        <v>8763</v>
      </c>
      <c r="C15039" s="2">
        <v>44046.425000000003</v>
      </c>
      <c r="D15039" s="2">
        <v>44046.430555555555</v>
      </c>
      <c r="E15039" t="s">
        <v>98</v>
      </c>
    </row>
    <row r="15040" spans="1:5" x14ac:dyDescent="0.2">
      <c r="A15040" t="s">
        <v>8762</v>
      </c>
      <c r="B15040" t="s">
        <v>8763</v>
      </c>
      <c r="C15040" s="2">
        <v>44046.425000000003</v>
      </c>
      <c r="D15040" s="2">
        <v>44046.430555555555</v>
      </c>
      <c r="E15040" t="s">
        <v>100</v>
      </c>
    </row>
    <row r="15041" spans="1:5" x14ac:dyDescent="0.2">
      <c r="A15041" t="s">
        <v>8762</v>
      </c>
      <c r="B15041" t="s">
        <v>8763</v>
      </c>
      <c r="C15041" s="2">
        <v>44046.425000000003</v>
      </c>
      <c r="D15041" s="2">
        <v>44046.430555555555</v>
      </c>
      <c r="E15041" t="s">
        <v>102</v>
      </c>
    </row>
    <row r="15042" spans="1:5" x14ac:dyDescent="0.2">
      <c r="A15042" t="s">
        <v>8762</v>
      </c>
      <c r="B15042" t="s">
        <v>8763</v>
      </c>
      <c r="C15042" s="2">
        <v>44046.425000000003</v>
      </c>
      <c r="D15042" s="2">
        <v>44046.430555555555</v>
      </c>
      <c r="E15042" t="s">
        <v>103</v>
      </c>
    </row>
    <row r="15043" spans="1:5" x14ac:dyDescent="0.2">
      <c r="A15043" t="s">
        <v>8762</v>
      </c>
      <c r="B15043" t="s">
        <v>8763</v>
      </c>
      <c r="C15043" s="2">
        <v>44046.425000000003</v>
      </c>
      <c r="D15043" s="2">
        <v>44046.430555555555</v>
      </c>
      <c r="E15043" t="s">
        <v>5059</v>
      </c>
    </row>
    <row r="15044" spans="1:5" x14ac:dyDescent="0.2">
      <c r="A15044" t="s">
        <v>8762</v>
      </c>
      <c r="B15044" t="s">
        <v>8763</v>
      </c>
      <c r="C15044" s="2">
        <v>44046.425000000003</v>
      </c>
      <c r="D15044" s="2">
        <v>44046.430555555555</v>
      </c>
      <c r="E15044" t="s">
        <v>104</v>
      </c>
    </row>
    <row r="15045" spans="1:5" x14ac:dyDescent="0.2">
      <c r="A15045" t="s">
        <v>8762</v>
      </c>
      <c r="B15045" t="s">
        <v>8763</v>
      </c>
      <c r="C15045" s="2">
        <v>44046.425000000003</v>
      </c>
      <c r="D15045" s="2">
        <v>44046.430555555555</v>
      </c>
      <c r="E15045" t="s">
        <v>108</v>
      </c>
    </row>
    <row r="15046" spans="1:5" x14ac:dyDescent="0.2">
      <c r="A15046" t="s">
        <v>8762</v>
      </c>
      <c r="B15046" t="s">
        <v>8763</v>
      </c>
      <c r="C15046" s="2">
        <v>44046.425000000003</v>
      </c>
      <c r="D15046" s="2">
        <v>44046.430555555555</v>
      </c>
      <c r="E15046" t="s">
        <v>109</v>
      </c>
    </row>
    <row r="15047" spans="1:5" x14ac:dyDescent="0.2">
      <c r="A15047" t="s">
        <v>8762</v>
      </c>
      <c r="B15047" t="s">
        <v>8763</v>
      </c>
      <c r="C15047" s="2">
        <v>44046.425000000003</v>
      </c>
      <c r="D15047" s="2">
        <v>44046.430555555555</v>
      </c>
      <c r="E15047" t="s">
        <v>110</v>
      </c>
    </row>
    <row r="15048" spans="1:5" x14ac:dyDescent="0.2">
      <c r="A15048" t="s">
        <v>8762</v>
      </c>
      <c r="B15048" t="s">
        <v>8763</v>
      </c>
      <c r="C15048" s="2">
        <v>44046.425000000003</v>
      </c>
      <c r="D15048" s="2">
        <v>44046.430555555555</v>
      </c>
      <c r="E15048" t="s">
        <v>113</v>
      </c>
    </row>
    <row r="15049" spans="1:5" x14ac:dyDescent="0.2">
      <c r="A15049" t="s">
        <v>8762</v>
      </c>
      <c r="B15049" t="s">
        <v>8763</v>
      </c>
      <c r="C15049" s="2">
        <v>44046.425000000003</v>
      </c>
      <c r="D15049" s="2">
        <v>44046.430555555555</v>
      </c>
      <c r="E15049" t="s">
        <v>114</v>
      </c>
    </row>
    <row r="15050" spans="1:5" x14ac:dyDescent="0.2">
      <c r="A15050" t="s">
        <v>8762</v>
      </c>
      <c r="B15050" t="s">
        <v>8763</v>
      </c>
      <c r="C15050" s="2">
        <v>44046.425000000003</v>
      </c>
      <c r="D15050" s="2">
        <v>44046.430555555555</v>
      </c>
      <c r="E15050" t="s">
        <v>5061</v>
      </c>
    </row>
    <row r="15051" spans="1:5" x14ac:dyDescent="0.2">
      <c r="A15051" t="s">
        <v>8762</v>
      </c>
      <c r="B15051" t="s">
        <v>8763</v>
      </c>
      <c r="C15051" s="2">
        <v>44046.425000000003</v>
      </c>
      <c r="D15051" s="2">
        <v>44046.430555555555</v>
      </c>
      <c r="E15051" t="s">
        <v>5062</v>
      </c>
    </row>
    <row r="15052" spans="1:5" x14ac:dyDescent="0.2">
      <c r="A15052" t="s">
        <v>8762</v>
      </c>
      <c r="B15052" t="s">
        <v>8763</v>
      </c>
      <c r="C15052" s="2">
        <v>44046.425000000003</v>
      </c>
      <c r="D15052" s="2">
        <v>44046.430555555555</v>
      </c>
      <c r="E15052" t="s">
        <v>115</v>
      </c>
    </row>
    <row r="15053" spans="1:5" x14ac:dyDescent="0.2">
      <c r="A15053" t="s">
        <v>8762</v>
      </c>
      <c r="B15053" t="s">
        <v>8763</v>
      </c>
      <c r="C15053" s="2">
        <v>44046.425000000003</v>
      </c>
      <c r="D15053" s="2">
        <v>44046.430555555555</v>
      </c>
      <c r="E15053" t="s">
        <v>116</v>
      </c>
    </row>
    <row r="15054" spans="1:5" x14ac:dyDescent="0.2">
      <c r="A15054" t="s">
        <v>8762</v>
      </c>
      <c r="B15054" t="s">
        <v>8763</v>
      </c>
      <c r="C15054" s="2">
        <v>44046.425000000003</v>
      </c>
      <c r="D15054" s="2">
        <v>44046.430555555555</v>
      </c>
      <c r="E15054" t="s">
        <v>8773</v>
      </c>
    </row>
    <row r="15055" spans="1:5" x14ac:dyDescent="0.2">
      <c r="A15055" t="s">
        <v>8762</v>
      </c>
      <c r="B15055" t="s">
        <v>8763</v>
      </c>
      <c r="C15055" s="2">
        <v>44046.425000000003</v>
      </c>
      <c r="D15055" s="2">
        <v>44046.430555555555</v>
      </c>
      <c r="E15055" t="s">
        <v>8774</v>
      </c>
    </row>
    <row r="15056" spans="1:5" x14ac:dyDescent="0.2">
      <c r="A15056" t="s">
        <v>8762</v>
      </c>
      <c r="B15056" t="s">
        <v>8763</v>
      </c>
      <c r="C15056" s="2">
        <v>44046.425000000003</v>
      </c>
      <c r="D15056" s="2">
        <v>44046.430555555555</v>
      </c>
      <c r="E15056" t="s">
        <v>7535</v>
      </c>
    </row>
    <row r="15057" spans="1:5" x14ac:dyDescent="0.2">
      <c r="A15057" t="s">
        <v>8762</v>
      </c>
      <c r="B15057" t="s">
        <v>8763</v>
      </c>
      <c r="C15057" s="2">
        <v>44046.425000000003</v>
      </c>
      <c r="D15057" s="2">
        <v>44046.430555555555</v>
      </c>
      <c r="E15057" t="s">
        <v>8775</v>
      </c>
    </row>
    <row r="15058" spans="1:5" x14ac:dyDescent="0.2">
      <c r="A15058" t="s">
        <v>8762</v>
      </c>
      <c r="B15058" t="s">
        <v>8763</v>
      </c>
      <c r="C15058" s="2">
        <v>44046.425000000003</v>
      </c>
      <c r="D15058" s="2">
        <v>44046.430555555555</v>
      </c>
      <c r="E15058" t="s">
        <v>5068</v>
      </c>
    </row>
    <row r="15059" spans="1:5" x14ac:dyDescent="0.2">
      <c r="A15059" t="s">
        <v>8762</v>
      </c>
      <c r="B15059" t="s">
        <v>8763</v>
      </c>
      <c r="C15059" s="2">
        <v>44046.425000000003</v>
      </c>
      <c r="D15059" s="2">
        <v>44046.430555555555</v>
      </c>
      <c r="E15059" t="s">
        <v>119</v>
      </c>
    </row>
    <row r="15060" spans="1:5" x14ac:dyDescent="0.2">
      <c r="A15060" t="s">
        <v>8762</v>
      </c>
      <c r="B15060" t="s">
        <v>8763</v>
      </c>
      <c r="C15060" s="2">
        <v>44046.425000000003</v>
      </c>
      <c r="D15060" s="2">
        <v>44046.430555555555</v>
      </c>
      <c r="E15060" t="s">
        <v>7537</v>
      </c>
    </row>
    <row r="15061" spans="1:5" x14ac:dyDescent="0.2">
      <c r="A15061" t="s">
        <v>8762</v>
      </c>
      <c r="B15061" t="s">
        <v>8763</v>
      </c>
      <c r="C15061" s="2">
        <v>44046.425000000003</v>
      </c>
      <c r="D15061" s="2">
        <v>44046.430555555555</v>
      </c>
      <c r="E15061" t="s">
        <v>120</v>
      </c>
    </row>
    <row r="15062" spans="1:5" x14ac:dyDescent="0.2">
      <c r="A15062" t="s">
        <v>8762</v>
      </c>
      <c r="B15062" t="s">
        <v>8763</v>
      </c>
      <c r="C15062" s="2">
        <v>44046.425000000003</v>
      </c>
      <c r="D15062" s="2">
        <v>44046.430555555555</v>
      </c>
      <c r="E15062" t="s">
        <v>121</v>
      </c>
    </row>
    <row r="15063" spans="1:5" x14ac:dyDescent="0.2">
      <c r="A15063" t="s">
        <v>8762</v>
      </c>
      <c r="B15063" t="s">
        <v>8763</v>
      </c>
      <c r="C15063" s="2">
        <v>44046.425000000003</v>
      </c>
      <c r="D15063" s="2">
        <v>44046.430555555555</v>
      </c>
      <c r="E15063" t="s">
        <v>5069</v>
      </c>
    </row>
    <row r="15064" spans="1:5" x14ac:dyDescent="0.2">
      <c r="A15064" t="s">
        <v>8762</v>
      </c>
      <c r="B15064" t="s">
        <v>8763</v>
      </c>
      <c r="C15064" s="2">
        <v>44046.425000000003</v>
      </c>
      <c r="D15064" s="2">
        <v>44046.430555555555</v>
      </c>
      <c r="E15064" t="s">
        <v>122</v>
      </c>
    </row>
    <row r="15065" spans="1:5" x14ac:dyDescent="0.2">
      <c r="A15065" t="s">
        <v>8762</v>
      </c>
      <c r="B15065" t="s">
        <v>8763</v>
      </c>
      <c r="C15065" s="2">
        <v>44046.425000000003</v>
      </c>
      <c r="D15065" s="2">
        <v>44046.430555555555</v>
      </c>
      <c r="E15065" t="s">
        <v>7538</v>
      </c>
    </row>
    <row r="15066" spans="1:5" x14ac:dyDescent="0.2">
      <c r="A15066" t="s">
        <v>8762</v>
      </c>
      <c r="B15066" t="s">
        <v>8763</v>
      </c>
      <c r="C15066" s="2">
        <v>44046.425000000003</v>
      </c>
      <c r="D15066" s="2">
        <v>44046.430555555555</v>
      </c>
      <c r="E15066" t="s">
        <v>5070</v>
      </c>
    </row>
    <row r="15067" spans="1:5" x14ac:dyDescent="0.2">
      <c r="A15067" t="s">
        <v>8762</v>
      </c>
      <c r="B15067" t="s">
        <v>8763</v>
      </c>
      <c r="C15067" s="2">
        <v>44046.425000000003</v>
      </c>
      <c r="D15067" s="2">
        <v>44046.430555555555</v>
      </c>
      <c r="E15067" t="s">
        <v>124</v>
      </c>
    </row>
    <row r="15068" spans="1:5" x14ac:dyDescent="0.2">
      <c r="A15068" t="s">
        <v>8762</v>
      </c>
      <c r="B15068" t="s">
        <v>8763</v>
      </c>
      <c r="C15068" s="2">
        <v>44046.425000000003</v>
      </c>
      <c r="D15068" s="2">
        <v>44046.430555555555</v>
      </c>
      <c r="E15068" t="s">
        <v>125</v>
      </c>
    </row>
    <row r="15069" spans="1:5" x14ac:dyDescent="0.2">
      <c r="A15069" t="s">
        <v>8762</v>
      </c>
      <c r="B15069" t="s">
        <v>8763</v>
      </c>
      <c r="C15069" s="2">
        <v>44046.425000000003</v>
      </c>
      <c r="D15069" s="2">
        <v>44046.430555555555</v>
      </c>
      <c r="E15069" t="s">
        <v>126</v>
      </c>
    </row>
    <row r="15070" spans="1:5" x14ac:dyDescent="0.2">
      <c r="A15070" t="s">
        <v>8762</v>
      </c>
      <c r="B15070" t="s">
        <v>8763</v>
      </c>
      <c r="C15070" s="2">
        <v>44046.425000000003</v>
      </c>
      <c r="D15070" s="2">
        <v>44046.430555555555</v>
      </c>
      <c r="E15070" t="s">
        <v>5071</v>
      </c>
    </row>
    <row r="15071" spans="1:5" x14ac:dyDescent="0.2">
      <c r="A15071" t="s">
        <v>8762</v>
      </c>
      <c r="B15071" t="s">
        <v>8763</v>
      </c>
      <c r="C15071" s="2">
        <v>44046.425000000003</v>
      </c>
      <c r="D15071" s="2">
        <v>44046.430555555555</v>
      </c>
      <c r="E15071" t="s">
        <v>127</v>
      </c>
    </row>
    <row r="15072" spans="1:5" x14ac:dyDescent="0.2">
      <c r="A15072" t="s">
        <v>8762</v>
      </c>
      <c r="B15072" t="s">
        <v>8763</v>
      </c>
      <c r="C15072" s="2">
        <v>44046.425000000003</v>
      </c>
      <c r="D15072" s="2">
        <v>44046.430555555555</v>
      </c>
      <c r="E15072" t="s">
        <v>128</v>
      </c>
    </row>
    <row r="15073" spans="1:5" x14ac:dyDescent="0.2">
      <c r="A15073" t="s">
        <v>8762</v>
      </c>
      <c r="B15073" t="s">
        <v>8763</v>
      </c>
      <c r="C15073" s="2">
        <v>44046.425000000003</v>
      </c>
      <c r="D15073" s="2">
        <v>44046.430555555555</v>
      </c>
      <c r="E15073" t="s">
        <v>130</v>
      </c>
    </row>
    <row r="15074" spans="1:5" x14ac:dyDescent="0.2">
      <c r="A15074" t="s">
        <v>8762</v>
      </c>
      <c r="B15074" t="s">
        <v>8763</v>
      </c>
      <c r="C15074" s="2">
        <v>44046.425000000003</v>
      </c>
      <c r="D15074" s="2">
        <v>44046.430555555555</v>
      </c>
      <c r="E15074" t="s">
        <v>5073</v>
      </c>
    </row>
    <row r="15075" spans="1:5" x14ac:dyDescent="0.2">
      <c r="A15075" t="s">
        <v>8762</v>
      </c>
      <c r="B15075" t="s">
        <v>8763</v>
      </c>
      <c r="C15075" s="2">
        <v>44046.425000000003</v>
      </c>
      <c r="D15075" s="2">
        <v>44046.430555555555</v>
      </c>
      <c r="E15075" t="s">
        <v>131</v>
      </c>
    </row>
    <row r="15076" spans="1:5" x14ac:dyDescent="0.2">
      <c r="A15076" t="s">
        <v>8762</v>
      </c>
      <c r="B15076" t="s">
        <v>8763</v>
      </c>
      <c r="C15076" s="2">
        <v>44046.425000000003</v>
      </c>
      <c r="D15076" s="2">
        <v>44046.430555555555</v>
      </c>
      <c r="E15076" t="s">
        <v>8776</v>
      </c>
    </row>
    <row r="15077" spans="1:5" x14ac:dyDescent="0.2">
      <c r="A15077" t="s">
        <v>8762</v>
      </c>
      <c r="B15077" t="s">
        <v>8763</v>
      </c>
      <c r="C15077" s="2">
        <v>44046.425000000003</v>
      </c>
      <c r="D15077" s="2">
        <v>44046.430555555555</v>
      </c>
      <c r="E15077" t="s">
        <v>132</v>
      </c>
    </row>
    <row r="15078" spans="1:5" x14ac:dyDescent="0.2">
      <c r="A15078" t="s">
        <v>8762</v>
      </c>
      <c r="B15078" t="s">
        <v>8763</v>
      </c>
      <c r="C15078" s="2">
        <v>44046.425000000003</v>
      </c>
      <c r="D15078" s="2">
        <v>44046.430555555555</v>
      </c>
      <c r="E15078" t="s">
        <v>134</v>
      </c>
    </row>
    <row r="15079" spans="1:5" x14ac:dyDescent="0.2">
      <c r="A15079" t="s">
        <v>8762</v>
      </c>
      <c r="B15079" t="s">
        <v>8763</v>
      </c>
      <c r="C15079" s="2">
        <v>44046.425000000003</v>
      </c>
      <c r="D15079" s="2">
        <v>44046.430555555555</v>
      </c>
      <c r="E15079" t="s">
        <v>7540</v>
      </c>
    </row>
    <row r="15080" spans="1:5" x14ac:dyDescent="0.2">
      <c r="A15080" t="s">
        <v>8762</v>
      </c>
      <c r="B15080" t="s">
        <v>8763</v>
      </c>
      <c r="C15080" s="2">
        <v>44046.425000000003</v>
      </c>
      <c r="D15080" s="2">
        <v>44046.430555555555</v>
      </c>
      <c r="E15080" t="s">
        <v>5075</v>
      </c>
    </row>
    <row r="15081" spans="1:5" x14ac:dyDescent="0.2">
      <c r="A15081" t="s">
        <v>8762</v>
      </c>
      <c r="B15081" t="s">
        <v>8763</v>
      </c>
      <c r="C15081" s="2">
        <v>44046.425000000003</v>
      </c>
      <c r="D15081" s="2">
        <v>44046.430555555555</v>
      </c>
      <c r="E15081" t="s">
        <v>5076</v>
      </c>
    </row>
    <row r="15082" spans="1:5" x14ac:dyDescent="0.2">
      <c r="A15082" t="s">
        <v>8762</v>
      </c>
      <c r="B15082" t="s">
        <v>8763</v>
      </c>
      <c r="C15082" s="2">
        <v>44046.425000000003</v>
      </c>
      <c r="D15082" s="2">
        <v>44046.430555555555</v>
      </c>
      <c r="E15082" t="s">
        <v>7542</v>
      </c>
    </row>
    <row r="15083" spans="1:5" x14ac:dyDescent="0.2">
      <c r="A15083" t="s">
        <v>8762</v>
      </c>
      <c r="B15083" t="s">
        <v>8763</v>
      </c>
      <c r="C15083" s="2">
        <v>44046.425000000003</v>
      </c>
      <c r="D15083" s="2">
        <v>44046.430555555555</v>
      </c>
      <c r="E15083" t="s">
        <v>138</v>
      </c>
    </row>
    <row r="15084" spans="1:5" x14ac:dyDescent="0.2">
      <c r="A15084" t="s">
        <v>8762</v>
      </c>
      <c r="B15084" t="s">
        <v>8763</v>
      </c>
      <c r="C15084" s="2">
        <v>44046.425000000003</v>
      </c>
      <c r="D15084" s="2">
        <v>44046.430555555555</v>
      </c>
      <c r="E15084" t="s">
        <v>8777</v>
      </c>
    </row>
    <row r="15085" spans="1:5" x14ac:dyDescent="0.2">
      <c r="A15085" t="s">
        <v>8762</v>
      </c>
      <c r="B15085" t="s">
        <v>8763</v>
      </c>
      <c r="C15085" s="2">
        <v>44046.425000000003</v>
      </c>
      <c r="D15085" s="2">
        <v>44046.430555555555</v>
      </c>
      <c r="E15085" t="s">
        <v>5077</v>
      </c>
    </row>
    <row r="15086" spans="1:5" x14ac:dyDescent="0.2">
      <c r="A15086" t="s">
        <v>8762</v>
      </c>
      <c r="B15086" t="s">
        <v>8763</v>
      </c>
      <c r="C15086" s="2">
        <v>44046.425000000003</v>
      </c>
      <c r="D15086" s="2">
        <v>44046.430555555555</v>
      </c>
      <c r="E15086" t="s">
        <v>139</v>
      </c>
    </row>
    <row r="15087" spans="1:5" x14ac:dyDescent="0.2">
      <c r="A15087" t="s">
        <v>8762</v>
      </c>
      <c r="B15087" t="s">
        <v>8763</v>
      </c>
      <c r="C15087" s="2">
        <v>44046.425000000003</v>
      </c>
      <c r="D15087" s="2">
        <v>44046.430555555555</v>
      </c>
      <c r="E15087" t="s">
        <v>5078</v>
      </c>
    </row>
    <row r="15088" spans="1:5" x14ac:dyDescent="0.2">
      <c r="A15088" t="s">
        <v>8762</v>
      </c>
      <c r="B15088" t="s">
        <v>8763</v>
      </c>
      <c r="C15088" s="2">
        <v>44046.425000000003</v>
      </c>
      <c r="D15088" s="2">
        <v>44046.430555555555</v>
      </c>
      <c r="E15088" t="s">
        <v>5079</v>
      </c>
    </row>
    <row r="15089" spans="1:5" x14ac:dyDescent="0.2">
      <c r="A15089" t="s">
        <v>8762</v>
      </c>
      <c r="B15089" t="s">
        <v>8763</v>
      </c>
      <c r="C15089" s="2">
        <v>44046.425000000003</v>
      </c>
      <c r="D15089" s="2">
        <v>44046.430555555555</v>
      </c>
      <c r="E15089" t="s">
        <v>140</v>
      </c>
    </row>
    <row r="15090" spans="1:5" x14ac:dyDescent="0.2">
      <c r="A15090" t="s">
        <v>8762</v>
      </c>
      <c r="B15090" t="s">
        <v>8763</v>
      </c>
      <c r="C15090" s="2">
        <v>44046.425000000003</v>
      </c>
      <c r="D15090" s="2">
        <v>44046.430555555555</v>
      </c>
      <c r="E15090" t="s">
        <v>142</v>
      </c>
    </row>
    <row r="15091" spans="1:5" x14ac:dyDescent="0.2">
      <c r="A15091" t="s">
        <v>8762</v>
      </c>
      <c r="B15091" t="s">
        <v>8763</v>
      </c>
      <c r="C15091" s="2">
        <v>44046.425000000003</v>
      </c>
      <c r="D15091" s="2">
        <v>44046.430555555555</v>
      </c>
      <c r="E15091" t="s">
        <v>5083</v>
      </c>
    </row>
    <row r="15092" spans="1:5" x14ac:dyDescent="0.2">
      <c r="A15092" t="s">
        <v>8762</v>
      </c>
      <c r="B15092" t="s">
        <v>8763</v>
      </c>
      <c r="C15092" s="2">
        <v>44046.425000000003</v>
      </c>
      <c r="D15092" s="2">
        <v>44046.430555555555</v>
      </c>
      <c r="E15092" t="s">
        <v>8778</v>
      </c>
    </row>
    <row r="15093" spans="1:5" x14ac:dyDescent="0.2">
      <c r="A15093" t="s">
        <v>8762</v>
      </c>
      <c r="B15093" t="s">
        <v>8763</v>
      </c>
      <c r="C15093" s="2">
        <v>44046.425000000003</v>
      </c>
      <c r="D15093" s="2">
        <v>44046.430555555555</v>
      </c>
      <c r="E15093" t="s">
        <v>8779</v>
      </c>
    </row>
    <row r="15094" spans="1:5" x14ac:dyDescent="0.2">
      <c r="A15094" t="s">
        <v>8762</v>
      </c>
      <c r="B15094" t="s">
        <v>8763</v>
      </c>
      <c r="C15094" s="2">
        <v>44046.425000000003</v>
      </c>
      <c r="D15094" s="2">
        <v>44046.430555555555</v>
      </c>
      <c r="E15094" t="s">
        <v>5085</v>
      </c>
    </row>
    <row r="15095" spans="1:5" x14ac:dyDescent="0.2">
      <c r="A15095" t="s">
        <v>8762</v>
      </c>
      <c r="B15095" t="s">
        <v>8763</v>
      </c>
      <c r="C15095" s="2">
        <v>44046.425000000003</v>
      </c>
      <c r="D15095" s="2">
        <v>44046.430555555555</v>
      </c>
      <c r="E15095" t="s">
        <v>147</v>
      </c>
    </row>
    <row r="15096" spans="1:5" x14ac:dyDescent="0.2">
      <c r="A15096" t="s">
        <v>8762</v>
      </c>
      <c r="B15096" t="s">
        <v>8763</v>
      </c>
      <c r="C15096" s="2">
        <v>44046.425000000003</v>
      </c>
      <c r="D15096" s="2">
        <v>44046.430555555555</v>
      </c>
      <c r="E15096" t="s">
        <v>5086</v>
      </c>
    </row>
    <row r="15097" spans="1:5" x14ac:dyDescent="0.2">
      <c r="A15097" t="s">
        <v>8762</v>
      </c>
      <c r="B15097" t="s">
        <v>8763</v>
      </c>
      <c r="C15097" s="2">
        <v>44046.425000000003</v>
      </c>
      <c r="D15097" s="2">
        <v>44046.430555555555</v>
      </c>
      <c r="E15097" t="s">
        <v>5087</v>
      </c>
    </row>
    <row r="15098" spans="1:5" x14ac:dyDescent="0.2">
      <c r="A15098" t="s">
        <v>8762</v>
      </c>
      <c r="B15098" t="s">
        <v>8763</v>
      </c>
      <c r="C15098" s="2">
        <v>44046.425000000003</v>
      </c>
      <c r="D15098" s="2">
        <v>44046.430555555555</v>
      </c>
      <c r="E15098" t="s">
        <v>5089</v>
      </c>
    </row>
    <row r="15099" spans="1:5" x14ac:dyDescent="0.2">
      <c r="A15099" t="s">
        <v>8762</v>
      </c>
      <c r="B15099" t="s">
        <v>8763</v>
      </c>
      <c r="C15099" s="2">
        <v>44046.425000000003</v>
      </c>
      <c r="D15099" s="2">
        <v>44046.430555555555</v>
      </c>
      <c r="E15099" t="s">
        <v>151</v>
      </c>
    </row>
    <row r="15100" spans="1:5" x14ac:dyDescent="0.2">
      <c r="A15100" t="s">
        <v>8762</v>
      </c>
      <c r="B15100" t="s">
        <v>8763</v>
      </c>
      <c r="C15100" s="2">
        <v>44046.425000000003</v>
      </c>
      <c r="D15100" s="2">
        <v>44046.430555555555</v>
      </c>
      <c r="E15100" t="s">
        <v>7545</v>
      </c>
    </row>
    <row r="15101" spans="1:5" x14ac:dyDescent="0.2">
      <c r="A15101" t="s">
        <v>8762</v>
      </c>
      <c r="B15101" t="s">
        <v>8763</v>
      </c>
      <c r="C15101" s="2">
        <v>44046.425000000003</v>
      </c>
      <c r="D15101" s="2">
        <v>44046.430555555555</v>
      </c>
      <c r="E15101" t="s">
        <v>5090</v>
      </c>
    </row>
    <row r="15102" spans="1:5" x14ac:dyDescent="0.2">
      <c r="A15102" t="s">
        <v>8762</v>
      </c>
      <c r="B15102" t="s">
        <v>8763</v>
      </c>
      <c r="C15102" s="2">
        <v>44046.425000000003</v>
      </c>
      <c r="D15102" s="2">
        <v>44046.430555555555</v>
      </c>
      <c r="E15102" t="s">
        <v>8780</v>
      </c>
    </row>
    <row r="15103" spans="1:5" x14ac:dyDescent="0.2">
      <c r="A15103" t="s">
        <v>8762</v>
      </c>
      <c r="B15103" t="s">
        <v>8763</v>
      </c>
      <c r="C15103" s="2">
        <v>44046.425000000003</v>
      </c>
      <c r="D15103" s="2">
        <v>44046.430555555555</v>
      </c>
      <c r="E15103" t="s">
        <v>5093</v>
      </c>
    </row>
    <row r="15104" spans="1:5" x14ac:dyDescent="0.2">
      <c r="A15104" t="s">
        <v>8762</v>
      </c>
      <c r="B15104" t="s">
        <v>8763</v>
      </c>
      <c r="C15104" s="2">
        <v>44046.425000000003</v>
      </c>
      <c r="D15104" s="2">
        <v>44046.430555555555</v>
      </c>
      <c r="E15104" t="s">
        <v>7546</v>
      </c>
    </row>
    <row r="15105" spans="1:5" x14ac:dyDescent="0.2">
      <c r="A15105" t="s">
        <v>8762</v>
      </c>
      <c r="B15105" t="s">
        <v>8763</v>
      </c>
      <c r="C15105" s="2">
        <v>44046.425000000003</v>
      </c>
      <c r="D15105" s="2">
        <v>44046.430555555555</v>
      </c>
      <c r="E15105" t="s">
        <v>8781</v>
      </c>
    </row>
    <row r="15106" spans="1:5" x14ac:dyDescent="0.2">
      <c r="A15106" t="s">
        <v>8762</v>
      </c>
      <c r="B15106" t="s">
        <v>8763</v>
      </c>
      <c r="C15106" s="2">
        <v>44046.425000000003</v>
      </c>
      <c r="D15106" s="2">
        <v>44046.430555555555</v>
      </c>
      <c r="E15106" t="s">
        <v>7548</v>
      </c>
    </row>
    <row r="15107" spans="1:5" x14ac:dyDescent="0.2">
      <c r="A15107" t="s">
        <v>8762</v>
      </c>
      <c r="B15107" t="s">
        <v>8763</v>
      </c>
      <c r="C15107" s="2">
        <v>44046.425000000003</v>
      </c>
      <c r="D15107" s="2">
        <v>44046.430555555555</v>
      </c>
      <c r="E15107" t="s">
        <v>163</v>
      </c>
    </row>
    <row r="15108" spans="1:5" x14ac:dyDescent="0.2">
      <c r="A15108" t="s">
        <v>8762</v>
      </c>
      <c r="B15108" t="s">
        <v>8763</v>
      </c>
      <c r="C15108" s="2">
        <v>44046.425000000003</v>
      </c>
      <c r="D15108" s="2">
        <v>44046.430555555555</v>
      </c>
      <c r="E15108" t="s">
        <v>164</v>
      </c>
    </row>
    <row r="15109" spans="1:5" x14ac:dyDescent="0.2">
      <c r="A15109" t="s">
        <v>8762</v>
      </c>
      <c r="B15109" t="s">
        <v>8763</v>
      </c>
      <c r="C15109" s="2">
        <v>44046.425000000003</v>
      </c>
      <c r="D15109" s="2">
        <v>44046.430555555555</v>
      </c>
      <c r="E15109" t="s">
        <v>7549</v>
      </c>
    </row>
    <row r="15110" spans="1:5" x14ac:dyDescent="0.2">
      <c r="A15110" t="s">
        <v>8762</v>
      </c>
      <c r="B15110" t="s">
        <v>8763</v>
      </c>
      <c r="C15110" s="2">
        <v>44046.425000000003</v>
      </c>
      <c r="D15110" s="2">
        <v>44046.430555555555</v>
      </c>
      <c r="E15110" t="s">
        <v>167</v>
      </c>
    </row>
    <row r="15111" spans="1:5" x14ac:dyDescent="0.2">
      <c r="A15111" t="s">
        <v>8762</v>
      </c>
      <c r="B15111" t="s">
        <v>8763</v>
      </c>
      <c r="C15111" s="2">
        <v>44046.425000000003</v>
      </c>
      <c r="D15111" s="2">
        <v>44046.430555555555</v>
      </c>
      <c r="E15111" t="s">
        <v>168</v>
      </c>
    </row>
    <row r="15112" spans="1:5" x14ac:dyDescent="0.2">
      <c r="A15112" t="s">
        <v>8762</v>
      </c>
      <c r="B15112" t="s">
        <v>8763</v>
      </c>
      <c r="C15112" s="2">
        <v>44046.425000000003</v>
      </c>
      <c r="D15112" s="2">
        <v>44046.430555555555</v>
      </c>
      <c r="E15112" t="s">
        <v>169</v>
      </c>
    </row>
    <row r="15113" spans="1:5" x14ac:dyDescent="0.2">
      <c r="A15113" t="s">
        <v>8762</v>
      </c>
      <c r="B15113" t="s">
        <v>8763</v>
      </c>
      <c r="C15113" s="2">
        <v>44046.425000000003</v>
      </c>
      <c r="D15113" s="2">
        <v>44046.430555555555</v>
      </c>
      <c r="E15113" t="s">
        <v>170</v>
      </c>
    </row>
    <row r="15114" spans="1:5" x14ac:dyDescent="0.2">
      <c r="A15114" t="s">
        <v>8762</v>
      </c>
      <c r="B15114" t="s">
        <v>8763</v>
      </c>
      <c r="C15114" s="2">
        <v>44046.425000000003</v>
      </c>
      <c r="D15114" s="2">
        <v>44046.430555555555</v>
      </c>
      <c r="E15114" t="s">
        <v>171</v>
      </c>
    </row>
    <row r="15115" spans="1:5" x14ac:dyDescent="0.2">
      <c r="A15115" t="s">
        <v>8762</v>
      </c>
      <c r="B15115" t="s">
        <v>8763</v>
      </c>
      <c r="C15115" s="2">
        <v>44046.425000000003</v>
      </c>
      <c r="D15115" s="2">
        <v>44046.430555555555</v>
      </c>
      <c r="E15115" t="s">
        <v>172</v>
      </c>
    </row>
    <row r="15116" spans="1:5" x14ac:dyDescent="0.2">
      <c r="A15116" t="s">
        <v>8762</v>
      </c>
      <c r="B15116" t="s">
        <v>8763</v>
      </c>
      <c r="C15116" s="2">
        <v>44046.425000000003</v>
      </c>
      <c r="D15116" s="2">
        <v>44046.430555555555</v>
      </c>
      <c r="E15116" t="s">
        <v>173</v>
      </c>
    </row>
    <row r="15117" spans="1:5" x14ac:dyDescent="0.2">
      <c r="A15117" t="s">
        <v>8762</v>
      </c>
      <c r="B15117" t="s">
        <v>8763</v>
      </c>
      <c r="C15117" s="2">
        <v>44046.425000000003</v>
      </c>
      <c r="D15117" s="2">
        <v>44046.430555555555</v>
      </c>
      <c r="E15117" t="s">
        <v>8782</v>
      </c>
    </row>
    <row r="15118" spans="1:5" x14ac:dyDescent="0.2">
      <c r="A15118" t="s">
        <v>8762</v>
      </c>
      <c r="B15118" t="s">
        <v>8763</v>
      </c>
      <c r="C15118" s="2">
        <v>44046.425000000003</v>
      </c>
      <c r="D15118" s="2">
        <v>44046.430555555555</v>
      </c>
      <c r="E15118" t="s">
        <v>5097</v>
      </c>
    </row>
    <row r="15119" spans="1:5" x14ac:dyDescent="0.2">
      <c r="A15119" t="s">
        <v>8762</v>
      </c>
      <c r="B15119" t="s">
        <v>8763</v>
      </c>
      <c r="C15119" s="2">
        <v>44046.425000000003</v>
      </c>
      <c r="D15119" s="2">
        <v>44046.430555555555</v>
      </c>
      <c r="E15119" t="s">
        <v>181</v>
      </c>
    </row>
    <row r="15120" spans="1:5" x14ac:dyDescent="0.2">
      <c r="A15120" t="s">
        <v>8762</v>
      </c>
      <c r="B15120" t="s">
        <v>8763</v>
      </c>
      <c r="C15120" s="2">
        <v>44046.425000000003</v>
      </c>
      <c r="D15120" s="2">
        <v>44046.430555555555</v>
      </c>
      <c r="E15120" t="s">
        <v>5099</v>
      </c>
    </row>
    <row r="15121" spans="1:5" x14ac:dyDescent="0.2">
      <c r="A15121" t="s">
        <v>8762</v>
      </c>
      <c r="B15121" t="s">
        <v>8763</v>
      </c>
      <c r="C15121" s="2">
        <v>44046.425000000003</v>
      </c>
      <c r="D15121" s="2">
        <v>44046.430555555555</v>
      </c>
      <c r="E15121" t="s">
        <v>5100</v>
      </c>
    </row>
    <row r="15122" spans="1:5" x14ac:dyDescent="0.2">
      <c r="A15122" t="s">
        <v>8762</v>
      </c>
      <c r="B15122" t="s">
        <v>8763</v>
      </c>
      <c r="C15122" s="2">
        <v>44046.425000000003</v>
      </c>
      <c r="D15122" s="2">
        <v>44046.430555555555</v>
      </c>
      <c r="E15122" t="s">
        <v>5101</v>
      </c>
    </row>
    <row r="15123" spans="1:5" x14ac:dyDescent="0.2">
      <c r="A15123" t="s">
        <v>8762</v>
      </c>
      <c r="B15123" t="s">
        <v>8763</v>
      </c>
      <c r="C15123" s="2">
        <v>44046.425000000003</v>
      </c>
      <c r="D15123" s="2">
        <v>44046.430555555555</v>
      </c>
      <c r="E15123" t="s">
        <v>184</v>
      </c>
    </row>
    <row r="15124" spans="1:5" x14ac:dyDescent="0.2">
      <c r="A15124" t="s">
        <v>8762</v>
      </c>
      <c r="B15124" t="s">
        <v>8763</v>
      </c>
      <c r="C15124" s="2">
        <v>44046.425000000003</v>
      </c>
      <c r="D15124" s="2">
        <v>44046.430555555555</v>
      </c>
      <c r="E15124" t="s">
        <v>186</v>
      </c>
    </row>
    <row r="15125" spans="1:5" x14ac:dyDescent="0.2">
      <c r="A15125" t="s">
        <v>8762</v>
      </c>
      <c r="B15125" t="s">
        <v>8763</v>
      </c>
      <c r="C15125" s="2">
        <v>44046.425000000003</v>
      </c>
      <c r="D15125" s="2">
        <v>44046.430555555555</v>
      </c>
      <c r="E15125" t="s">
        <v>8783</v>
      </c>
    </row>
    <row r="15126" spans="1:5" x14ac:dyDescent="0.2">
      <c r="A15126" t="s">
        <v>8762</v>
      </c>
      <c r="B15126" t="s">
        <v>8763</v>
      </c>
      <c r="C15126" s="2">
        <v>44046.425000000003</v>
      </c>
      <c r="D15126" s="2">
        <v>44046.430555555555</v>
      </c>
      <c r="E15126" t="s">
        <v>188</v>
      </c>
    </row>
    <row r="15127" spans="1:5" x14ac:dyDescent="0.2">
      <c r="A15127" t="s">
        <v>8762</v>
      </c>
      <c r="B15127" t="s">
        <v>8763</v>
      </c>
      <c r="C15127" s="2">
        <v>44046.425000000003</v>
      </c>
      <c r="D15127" s="2">
        <v>44046.430555555555</v>
      </c>
      <c r="E15127" t="s">
        <v>189</v>
      </c>
    </row>
    <row r="15128" spans="1:5" x14ac:dyDescent="0.2">
      <c r="A15128" t="s">
        <v>8762</v>
      </c>
      <c r="B15128" t="s">
        <v>8763</v>
      </c>
      <c r="C15128" s="2">
        <v>44046.425000000003</v>
      </c>
      <c r="D15128" s="2">
        <v>44046.430555555555</v>
      </c>
      <c r="E15128" t="s">
        <v>8784</v>
      </c>
    </row>
    <row r="15129" spans="1:5" x14ac:dyDescent="0.2">
      <c r="A15129" t="s">
        <v>8762</v>
      </c>
      <c r="B15129" t="s">
        <v>8763</v>
      </c>
      <c r="C15129" s="2">
        <v>44046.425000000003</v>
      </c>
      <c r="D15129" s="2">
        <v>44046.430555555555</v>
      </c>
      <c r="E15129" t="s">
        <v>192</v>
      </c>
    </row>
    <row r="15130" spans="1:5" x14ac:dyDescent="0.2">
      <c r="A15130" t="s">
        <v>8762</v>
      </c>
      <c r="B15130" t="s">
        <v>8763</v>
      </c>
      <c r="C15130" s="2">
        <v>44046.425000000003</v>
      </c>
      <c r="D15130" s="2">
        <v>44046.430555555555</v>
      </c>
      <c r="E15130" t="s">
        <v>8785</v>
      </c>
    </row>
    <row r="15131" spans="1:5" x14ac:dyDescent="0.2">
      <c r="A15131" t="s">
        <v>8762</v>
      </c>
      <c r="B15131" t="s">
        <v>8763</v>
      </c>
      <c r="C15131" s="2">
        <v>44046.425000000003</v>
      </c>
      <c r="D15131" s="2">
        <v>44046.430555555555</v>
      </c>
      <c r="E15131" t="s">
        <v>194</v>
      </c>
    </row>
    <row r="15132" spans="1:5" x14ac:dyDescent="0.2">
      <c r="A15132" t="s">
        <v>8762</v>
      </c>
      <c r="B15132" t="s">
        <v>8763</v>
      </c>
      <c r="C15132" s="2">
        <v>44046.425000000003</v>
      </c>
      <c r="D15132" s="2">
        <v>44046.430555555555</v>
      </c>
      <c r="E15132" t="s">
        <v>195</v>
      </c>
    </row>
    <row r="15133" spans="1:5" x14ac:dyDescent="0.2">
      <c r="A15133" t="s">
        <v>8762</v>
      </c>
      <c r="B15133" t="s">
        <v>8763</v>
      </c>
      <c r="C15133" s="2">
        <v>44046.425000000003</v>
      </c>
      <c r="D15133" s="2">
        <v>44046.430555555555</v>
      </c>
      <c r="E15133" t="s">
        <v>196</v>
      </c>
    </row>
    <row r="15134" spans="1:5" x14ac:dyDescent="0.2">
      <c r="A15134" t="s">
        <v>8762</v>
      </c>
      <c r="B15134" t="s">
        <v>8763</v>
      </c>
      <c r="C15134" s="2">
        <v>44046.425000000003</v>
      </c>
      <c r="D15134" s="2">
        <v>44046.430555555555</v>
      </c>
      <c r="E15134" t="s">
        <v>197</v>
      </c>
    </row>
    <row r="15135" spans="1:5" x14ac:dyDescent="0.2">
      <c r="A15135" t="s">
        <v>8762</v>
      </c>
      <c r="B15135" t="s">
        <v>8763</v>
      </c>
      <c r="C15135" s="2">
        <v>44046.425000000003</v>
      </c>
      <c r="D15135" s="2">
        <v>44046.430555555555</v>
      </c>
      <c r="E15135" t="s">
        <v>198</v>
      </c>
    </row>
    <row r="15136" spans="1:5" x14ac:dyDescent="0.2">
      <c r="A15136" t="s">
        <v>8762</v>
      </c>
      <c r="B15136" t="s">
        <v>8763</v>
      </c>
      <c r="C15136" s="2">
        <v>44046.425000000003</v>
      </c>
      <c r="D15136" s="2">
        <v>44046.430555555555</v>
      </c>
      <c r="E15136" t="s">
        <v>199</v>
      </c>
    </row>
    <row r="15137" spans="1:5" x14ac:dyDescent="0.2">
      <c r="A15137" t="s">
        <v>8762</v>
      </c>
      <c r="B15137" t="s">
        <v>8763</v>
      </c>
      <c r="C15137" s="2">
        <v>44046.425000000003</v>
      </c>
      <c r="D15137" s="2">
        <v>44046.430555555555</v>
      </c>
      <c r="E15137" t="s">
        <v>201</v>
      </c>
    </row>
    <row r="15138" spans="1:5" x14ac:dyDescent="0.2">
      <c r="A15138" t="s">
        <v>8762</v>
      </c>
      <c r="B15138" t="s">
        <v>8763</v>
      </c>
      <c r="C15138" s="2">
        <v>44046.425000000003</v>
      </c>
      <c r="D15138" s="2">
        <v>44046.430555555555</v>
      </c>
      <c r="E15138" t="s">
        <v>202</v>
      </c>
    </row>
    <row r="15139" spans="1:5" x14ac:dyDescent="0.2">
      <c r="A15139" t="s">
        <v>8762</v>
      </c>
      <c r="B15139" t="s">
        <v>8763</v>
      </c>
      <c r="C15139" s="2">
        <v>44046.425000000003</v>
      </c>
      <c r="D15139" s="2">
        <v>44046.430555555555</v>
      </c>
      <c r="E15139" t="s">
        <v>5108</v>
      </c>
    </row>
    <row r="15140" spans="1:5" x14ac:dyDescent="0.2">
      <c r="A15140" t="s">
        <v>8762</v>
      </c>
      <c r="B15140" t="s">
        <v>8763</v>
      </c>
      <c r="C15140" s="2">
        <v>44046.425000000003</v>
      </c>
      <c r="D15140" s="2">
        <v>44046.430555555555</v>
      </c>
      <c r="E15140" t="s">
        <v>204</v>
      </c>
    </row>
    <row r="15141" spans="1:5" x14ac:dyDescent="0.2">
      <c r="A15141" t="s">
        <v>8762</v>
      </c>
      <c r="B15141" t="s">
        <v>8763</v>
      </c>
      <c r="C15141" s="2">
        <v>44046.425000000003</v>
      </c>
      <c r="D15141" s="2">
        <v>44046.430555555555</v>
      </c>
      <c r="E15141" t="s">
        <v>205</v>
      </c>
    </row>
    <row r="15142" spans="1:5" x14ac:dyDescent="0.2">
      <c r="A15142" t="s">
        <v>8762</v>
      </c>
      <c r="B15142" t="s">
        <v>8763</v>
      </c>
      <c r="C15142" s="2">
        <v>44046.425000000003</v>
      </c>
      <c r="D15142" s="2">
        <v>44046.430555555555</v>
      </c>
      <c r="E15142" t="s">
        <v>207</v>
      </c>
    </row>
    <row r="15143" spans="1:5" x14ac:dyDescent="0.2">
      <c r="A15143" t="s">
        <v>8762</v>
      </c>
      <c r="B15143" t="s">
        <v>8763</v>
      </c>
      <c r="C15143" s="2">
        <v>44046.425000000003</v>
      </c>
      <c r="D15143" s="2">
        <v>44046.430555555555</v>
      </c>
      <c r="E15143" t="s">
        <v>7557</v>
      </c>
    </row>
    <row r="15144" spans="1:5" x14ac:dyDescent="0.2">
      <c r="A15144" t="s">
        <v>8762</v>
      </c>
      <c r="B15144" t="s">
        <v>8763</v>
      </c>
      <c r="C15144" s="2">
        <v>44046.425000000003</v>
      </c>
      <c r="D15144" s="2">
        <v>44046.430555555555</v>
      </c>
      <c r="E15144" t="s">
        <v>5111</v>
      </c>
    </row>
    <row r="15145" spans="1:5" x14ac:dyDescent="0.2">
      <c r="A15145" t="s">
        <v>8762</v>
      </c>
      <c r="B15145" t="s">
        <v>8763</v>
      </c>
      <c r="C15145" s="2">
        <v>44046.425000000003</v>
      </c>
      <c r="D15145" s="2">
        <v>44046.430555555555</v>
      </c>
      <c r="E15145" t="s">
        <v>210</v>
      </c>
    </row>
    <row r="15146" spans="1:5" x14ac:dyDescent="0.2">
      <c r="A15146" t="s">
        <v>8762</v>
      </c>
      <c r="B15146" t="s">
        <v>8763</v>
      </c>
      <c r="C15146" s="2">
        <v>44046.425000000003</v>
      </c>
      <c r="D15146" s="2">
        <v>44046.430555555555</v>
      </c>
      <c r="E15146" t="s">
        <v>211</v>
      </c>
    </row>
    <row r="15147" spans="1:5" x14ac:dyDescent="0.2">
      <c r="A15147" t="s">
        <v>8762</v>
      </c>
      <c r="B15147" t="s">
        <v>8763</v>
      </c>
      <c r="C15147" s="2">
        <v>44046.425000000003</v>
      </c>
      <c r="D15147" s="2">
        <v>44046.430555555555</v>
      </c>
      <c r="E15147" t="s">
        <v>8786</v>
      </c>
    </row>
    <row r="15148" spans="1:5" x14ac:dyDescent="0.2">
      <c r="A15148" t="s">
        <v>8762</v>
      </c>
      <c r="B15148" t="s">
        <v>8763</v>
      </c>
      <c r="C15148" s="2">
        <v>44046.425000000003</v>
      </c>
      <c r="D15148" s="2">
        <v>44046.430555555555</v>
      </c>
      <c r="E15148" t="s">
        <v>7559</v>
      </c>
    </row>
    <row r="15149" spans="1:5" x14ac:dyDescent="0.2">
      <c r="A15149" t="s">
        <v>8762</v>
      </c>
      <c r="B15149" t="s">
        <v>8763</v>
      </c>
      <c r="C15149" s="2">
        <v>44046.425000000003</v>
      </c>
      <c r="D15149" s="2">
        <v>44046.430555555555</v>
      </c>
      <c r="E15149" t="s">
        <v>5113</v>
      </c>
    </row>
    <row r="15150" spans="1:5" x14ac:dyDescent="0.2">
      <c r="A15150" t="s">
        <v>8762</v>
      </c>
      <c r="B15150" t="s">
        <v>8763</v>
      </c>
      <c r="C15150" s="2">
        <v>44046.425000000003</v>
      </c>
      <c r="D15150" s="2">
        <v>44046.430555555555</v>
      </c>
      <c r="E15150" t="s">
        <v>8787</v>
      </c>
    </row>
    <row r="15151" spans="1:5" x14ac:dyDescent="0.2">
      <c r="A15151" t="s">
        <v>8762</v>
      </c>
      <c r="B15151" t="s">
        <v>8763</v>
      </c>
      <c r="C15151" s="2">
        <v>44046.425000000003</v>
      </c>
      <c r="D15151" s="2">
        <v>44046.430555555555</v>
      </c>
      <c r="E15151" t="s">
        <v>7560</v>
      </c>
    </row>
    <row r="15152" spans="1:5" x14ac:dyDescent="0.2">
      <c r="A15152" t="s">
        <v>8762</v>
      </c>
      <c r="B15152" t="s">
        <v>8763</v>
      </c>
      <c r="C15152" s="2">
        <v>44046.425000000003</v>
      </c>
      <c r="D15152" s="2">
        <v>44046.430555555555</v>
      </c>
      <c r="E15152" t="s">
        <v>218</v>
      </c>
    </row>
    <row r="15153" spans="1:5" x14ac:dyDescent="0.2">
      <c r="A15153" t="s">
        <v>8762</v>
      </c>
      <c r="B15153" t="s">
        <v>8763</v>
      </c>
      <c r="C15153" s="2">
        <v>44046.425000000003</v>
      </c>
      <c r="D15153" s="2">
        <v>44046.430555555555</v>
      </c>
      <c r="E15153" t="s">
        <v>219</v>
      </c>
    </row>
    <row r="15154" spans="1:5" x14ac:dyDescent="0.2">
      <c r="A15154" t="s">
        <v>8762</v>
      </c>
      <c r="B15154" t="s">
        <v>8763</v>
      </c>
      <c r="C15154" s="2">
        <v>44046.425000000003</v>
      </c>
      <c r="D15154" s="2">
        <v>44046.430555555555</v>
      </c>
      <c r="E15154" t="s">
        <v>8788</v>
      </c>
    </row>
    <row r="15155" spans="1:5" x14ac:dyDescent="0.2">
      <c r="A15155" t="s">
        <v>8762</v>
      </c>
      <c r="B15155" t="s">
        <v>8763</v>
      </c>
      <c r="C15155" s="2">
        <v>44046.425000000003</v>
      </c>
      <c r="D15155" s="2">
        <v>44046.430555555555</v>
      </c>
      <c r="E15155" t="s">
        <v>221</v>
      </c>
    </row>
    <row r="15156" spans="1:5" x14ac:dyDescent="0.2">
      <c r="A15156" t="s">
        <v>8762</v>
      </c>
      <c r="B15156" t="s">
        <v>8763</v>
      </c>
      <c r="C15156" s="2">
        <v>44046.425000000003</v>
      </c>
      <c r="D15156" s="2">
        <v>44046.430555555555</v>
      </c>
      <c r="E15156" t="s">
        <v>8789</v>
      </c>
    </row>
    <row r="15157" spans="1:5" x14ac:dyDescent="0.2">
      <c r="A15157" t="s">
        <v>8762</v>
      </c>
      <c r="B15157" t="s">
        <v>8763</v>
      </c>
      <c r="C15157" s="2">
        <v>44046.425000000003</v>
      </c>
      <c r="D15157" s="2">
        <v>44046.430555555555</v>
      </c>
      <c r="E15157" t="s">
        <v>222</v>
      </c>
    </row>
    <row r="15158" spans="1:5" x14ac:dyDescent="0.2">
      <c r="A15158" t="s">
        <v>8762</v>
      </c>
      <c r="B15158" t="s">
        <v>8763</v>
      </c>
      <c r="C15158" s="2">
        <v>44046.425000000003</v>
      </c>
      <c r="D15158" s="2">
        <v>44046.430555555555</v>
      </c>
      <c r="E15158" t="s">
        <v>8790</v>
      </c>
    </row>
    <row r="15159" spans="1:5" x14ac:dyDescent="0.2">
      <c r="A15159" t="s">
        <v>8762</v>
      </c>
      <c r="B15159" t="s">
        <v>8763</v>
      </c>
      <c r="C15159" s="2">
        <v>44046.425000000003</v>
      </c>
      <c r="D15159" s="2">
        <v>44046.430555555555</v>
      </c>
      <c r="E15159" t="s">
        <v>8791</v>
      </c>
    </row>
    <row r="15160" spans="1:5" x14ac:dyDescent="0.2">
      <c r="A15160" t="s">
        <v>8762</v>
      </c>
      <c r="B15160" t="s">
        <v>8763</v>
      </c>
      <c r="C15160" s="2">
        <v>44046.425000000003</v>
      </c>
      <c r="D15160" s="2">
        <v>44046.430555555555</v>
      </c>
      <c r="E15160" t="s">
        <v>223</v>
      </c>
    </row>
    <row r="15161" spans="1:5" x14ac:dyDescent="0.2">
      <c r="A15161" t="s">
        <v>8762</v>
      </c>
      <c r="B15161" t="s">
        <v>8763</v>
      </c>
      <c r="C15161" s="2">
        <v>44046.425000000003</v>
      </c>
      <c r="D15161" s="2">
        <v>44046.430555555555</v>
      </c>
      <c r="E15161" t="s">
        <v>5116</v>
      </c>
    </row>
    <row r="15162" spans="1:5" x14ac:dyDescent="0.2">
      <c r="A15162" t="s">
        <v>8762</v>
      </c>
      <c r="B15162" t="s">
        <v>8763</v>
      </c>
      <c r="C15162" s="2">
        <v>44046.425000000003</v>
      </c>
      <c r="D15162" s="2">
        <v>44046.430555555555</v>
      </c>
      <c r="E15162" t="s">
        <v>224</v>
      </c>
    </row>
    <row r="15163" spans="1:5" x14ac:dyDescent="0.2">
      <c r="A15163" t="s">
        <v>8762</v>
      </c>
      <c r="B15163" t="s">
        <v>8763</v>
      </c>
      <c r="C15163" s="2">
        <v>44046.425000000003</v>
      </c>
      <c r="D15163" s="2">
        <v>44046.430555555555</v>
      </c>
      <c r="E15163" t="s">
        <v>225</v>
      </c>
    </row>
    <row r="15164" spans="1:5" x14ac:dyDescent="0.2">
      <c r="A15164" t="s">
        <v>8762</v>
      </c>
      <c r="B15164" t="s">
        <v>8763</v>
      </c>
      <c r="C15164" s="2">
        <v>44046.425000000003</v>
      </c>
      <c r="D15164" s="2">
        <v>44046.430555555555</v>
      </c>
      <c r="E15164" t="s">
        <v>227</v>
      </c>
    </row>
    <row r="15165" spans="1:5" x14ac:dyDescent="0.2">
      <c r="A15165" t="s">
        <v>8762</v>
      </c>
      <c r="B15165" t="s">
        <v>8763</v>
      </c>
      <c r="C15165" s="2">
        <v>44046.425000000003</v>
      </c>
      <c r="D15165" s="2">
        <v>44046.430555555555</v>
      </c>
      <c r="E15165" t="s">
        <v>5117</v>
      </c>
    </row>
    <row r="15166" spans="1:5" x14ac:dyDescent="0.2">
      <c r="A15166" t="s">
        <v>8762</v>
      </c>
      <c r="B15166" t="s">
        <v>8763</v>
      </c>
      <c r="C15166" s="2">
        <v>44046.425000000003</v>
      </c>
      <c r="D15166" s="2">
        <v>44046.430555555555</v>
      </c>
      <c r="E15166" t="s">
        <v>5118</v>
      </c>
    </row>
    <row r="15167" spans="1:5" x14ac:dyDescent="0.2">
      <c r="A15167" t="s">
        <v>8762</v>
      </c>
      <c r="B15167" t="s">
        <v>8763</v>
      </c>
      <c r="C15167" s="2">
        <v>44046.425000000003</v>
      </c>
      <c r="D15167" s="2">
        <v>44046.430555555555</v>
      </c>
      <c r="E15167" t="s">
        <v>228</v>
      </c>
    </row>
    <row r="15168" spans="1:5" x14ac:dyDescent="0.2">
      <c r="A15168" t="s">
        <v>8762</v>
      </c>
      <c r="B15168" t="s">
        <v>8763</v>
      </c>
      <c r="C15168" s="2">
        <v>44046.425000000003</v>
      </c>
      <c r="D15168" s="2">
        <v>44046.430555555555</v>
      </c>
      <c r="E15168" t="s">
        <v>5120</v>
      </c>
    </row>
    <row r="15169" spans="1:5" x14ac:dyDescent="0.2">
      <c r="A15169" t="s">
        <v>8762</v>
      </c>
      <c r="B15169" t="s">
        <v>8763</v>
      </c>
      <c r="C15169" s="2">
        <v>44046.425000000003</v>
      </c>
      <c r="D15169" s="2">
        <v>44046.430555555555</v>
      </c>
      <c r="E15169" t="s">
        <v>231</v>
      </c>
    </row>
    <row r="15170" spans="1:5" x14ac:dyDescent="0.2">
      <c r="A15170" t="s">
        <v>8762</v>
      </c>
      <c r="B15170" t="s">
        <v>8763</v>
      </c>
      <c r="C15170" s="2">
        <v>44046.425000000003</v>
      </c>
      <c r="D15170" s="2">
        <v>44046.430555555555</v>
      </c>
      <c r="E15170" t="s">
        <v>232</v>
      </c>
    </row>
    <row r="15171" spans="1:5" x14ac:dyDescent="0.2">
      <c r="A15171" t="s">
        <v>8762</v>
      </c>
      <c r="B15171" t="s">
        <v>8763</v>
      </c>
      <c r="C15171" s="2">
        <v>44046.425000000003</v>
      </c>
      <c r="D15171" s="2">
        <v>44046.430555555555</v>
      </c>
      <c r="E15171" t="s">
        <v>234</v>
      </c>
    </row>
    <row r="15172" spans="1:5" x14ac:dyDescent="0.2">
      <c r="A15172" t="s">
        <v>8762</v>
      </c>
      <c r="B15172" t="s">
        <v>8763</v>
      </c>
      <c r="C15172" s="2">
        <v>44046.425000000003</v>
      </c>
      <c r="D15172" s="2">
        <v>44046.430555555555</v>
      </c>
      <c r="E15172" t="s">
        <v>7561</v>
      </c>
    </row>
    <row r="15173" spans="1:5" x14ac:dyDescent="0.2">
      <c r="A15173" t="s">
        <v>8762</v>
      </c>
      <c r="B15173" t="s">
        <v>8763</v>
      </c>
      <c r="C15173" s="2">
        <v>44046.425000000003</v>
      </c>
      <c r="D15173" s="2">
        <v>44046.430555555555</v>
      </c>
      <c r="E15173" t="s">
        <v>236</v>
      </c>
    </row>
    <row r="15174" spans="1:5" x14ac:dyDescent="0.2">
      <c r="A15174" t="s">
        <v>8762</v>
      </c>
      <c r="B15174" t="s">
        <v>8763</v>
      </c>
      <c r="C15174" s="2">
        <v>44046.425000000003</v>
      </c>
      <c r="D15174" s="2">
        <v>44046.430555555555</v>
      </c>
      <c r="E15174" t="s">
        <v>8792</v>
      </c>
    </row>
    <row r="15175" spans="1:5" x14ac:dyDescent="0.2">
      <c r="A15175" t="s">
        <v>8762</v>
      </c>
      <c r="B15175" t="s">
        <v>8763</v>
      </c>
      <c r="C15175" s="2">
        <v>44046.425000000003</v>
      </c>
      <c r="D15175" s="2">
        <v>44046.430555555555</v>
      </c>
      <c r="E15175" t="s">
        <v>237</v>
      </c>
    </row>
    <row r="15176" spans="1:5" x14ac:dyDescent="0.2">
      <c r="A15176" t="s">
        <v>8762</v>
      </c>
      <c r="B15176" t="s">
        <v>8763</v>
      </c>
      <c r="C15176" s="2">
        <v>44046.425000000003</v>
      </c>
      <c r="D15176" s="2">
        <v>44046.430555555555</v>
      </c>
      <c r="E15176" t="s">
        <v>5123</v>
      </c>
    </row>
    <row r="15177" spans="1:5" x14ac:dyDescent="0.2">
      <c r="A15177" t="s">
        <v>8762</v>
      </c>
      <c r="B15177" t="s">
        <v>8763</v>
      </c>
      <c r="C15177" s="2">
        <v>44046.425000000003</v>
      </c>
      <c r="D15177" s="2">
        <v>44046.430555555555</v>
      </c>
      <c r="E15177" t="s">
        <v>8793</v>
      </c>
    </row>
    <row r="15178" spans="1:5" x14ac:dyDescent="0.2">
      <c r="A15178" t="s">
        <v>8762</v>
      </c>
      <c r="B15178" t="s">
        <v>8763</v>
      </c>
      <c r="C15178" s="2">
        <v>44046.425000000003</v>
      </c>
      <c r="D15178" s="2">
        <v>44046.430555555555</v>
      </c>
      <c r="E15178" t="s">
        <v>8794</v>
      </c>
    </row>
    <row r="15179" spans="1:5" x14ac:dyDescent="0.2">
      <c r="A15179" t="s">
        <v>8762</v>
      </c>
      <c r="B15179" t="s">
        <v>8763</v>
      </c>
      <c r="C15179" s="2">
        <v>44046.425000000003</v>
      </c>
      <c r="D15179" s="2">
        <v>44046.430555555555</v>
      </c>
      <c r="E15179" t="s">
        <v>241</v>
      </c>
    </row>
    <row r="15180" spans="1:5" x14ac:dyDescent="0.2">
      <c r="A15180" t="s">
        <v>8762</v>
      </c>
      <c r="B15180" t="s">
        <v>8763</v>
      </c>
      <c r="C15180" s="2">
        <v>44046.425000000003</v>
      </c>
      <c r="D15180" s="2">
        <v>44046.430555555555</v>
      </c>
      <c r="E15180" t="s">
        <v>5124</v>
      </c>
    </row>
    <row r="15181" spans="1:5" x14ac:dyDescent="0.2">
      <c r="A15181" t="s">
        <v>8762</v>
      </c>
      <c r="B15181" t="s">
        <v>8763</v>
      </c>
      <c r="C15181" s="2">
        <v>44046.425000000003</v>
      </c>
      <c r="D15181" s="2">
        <v>44046.430555555555</v>
      </c>
      <c r="E15181" t="s">
        <v>8795</v>
      </c>
    </row>
    <row r="15182" spans="1:5" x14ac:dyDescent="0.2">
      <c r="A15182" t="s">
        <v>8762</v>
      </c>
      <c r="B15182" t="s">
        <v>8763</v>
      </c>
      <c r="C15182" s="2">
        <v>44046.425000000003</v>
      </c>
      <c r="D15182" s="2">
        <v>44046.430555555555</v>
      </c>
      <c r="E15182" t="s">
        <v>242</v>
      </c>
    </row>
    <row r="15183" spans="1:5" x14ac:dyDescent="0.2">
      <c r="A15183" t="s">
        <v>8762</v>
      </c>
      <c r="B15183" t="s">
        <v>8763</v>
      </c>
      <c r="C15183" s="2">
        <v>44046.425000000003</v>
      </c>
      <c r="D15183" s="2">
        <v>44046.430555555555</v>
      </c>
      <c r="E15183" t="s">
        <v>243</v>
      </c>
    </row>
    <row r="15184" spans="1:5" x14ac:dyDescent="0.2">
      <c r="A15184" t="s">
        <v>8762</v>
      </c>
      <c r="B15184" t="s">
        <v>8763</v>
      </c>
      <c r="C15184" s="2">
        <v>44046.425000000003</v>
      </c>
      <c r="D15184" s="2">
        <v>44046.430555555555</v>
      </c>
      <c r="E15184" t="s">
        <v>5127</v>
      </c>
    </row>
    <row r="15185" spans="1:5" x14ac:dyDescent="0.2">
      <c r="A15185" t="s">
        <v>8762</v>
      </c>
      <c r="B15185" t="s">
        <v>8763</v>
      </c>
      <c r="C15185" s="2">
        <v>44046.425000000003</v>
      </c>
      <c r="D15185" s="2">
        <v>44046.430555555555</v>
      </c>
      <c r="E15185" t="s">
        <v>244</v>
      </c>
    </row>
    <row r="15186" spans="1:5" x14ac:dyDescent="0.2">
      <c r="A15186" t="s">
        <v>8762</v>
      </c>
      <c r="B15186" t="s">
        <v>8763</v>
      </c>
      <c r="C15186" s="2">
        <v>44046.425000000003</v>
      </c>
      <c r="D15186" s="2">
        <v>44046.430555555555</v>
      </c>
      <c r="E15186" t="s">
        <v>247</v>
      </c>
    </row>
    <row r="15187" spans="1:5" x14ac:dyDescent="0.2">
      <c r="A15187" t="s">
        <v>8762</v>
      </c>
      <c r="B15187" t="s">
        <v>8763</v>
      </c>
      <c r="C15187" s="2">
        <v>44046.425000000003</v>
      </c>
      <c r="D15187" s="2">
        <v>44046.430555555555</v>
      </c>
      <c r="E15187" t="s">
        <v>8796</v>
      </c>
    </row>
    <row r="15188" spans="1:5" x14ac:dyDescent="0.2">
      <c r="A15188" t="s">
        <v>8762</v>
      </c>
      <c r="B15188" t="s">
        <v>8763</v>
      </c>
      <c r="C15188" s="2">
        <v>44046.425000000003</v>
      </c>
      <c r="D15188" s="2">
        <v>44046.430555555555</v>
      </c>
      <c r="E15188" t="s">
        <v>5128</v>
      </c>
    </row>
    <row r="15189" spans="1:5" x14ac:dyDescent="0.2">
      <c r="A15189" t="s">
        <v>8762</v>
      </c>
      <c r="B15189" t="s">
        <v>8763</v>
      </c>
      <c r="C15189" s="2">
        <v>44046.425000000003</v>
      </c>
      <c r="D15189" s="2">
        <v>44046.430555555555</v>
      </c>
      <c r="E15189" t="s">
        <v>7564</v>
      </c>
    </row>
    <row r="15190" spans="1:5" x14ac:dyDescent="0.2">
      <c r="A15190" t="s">
        <v>8762</v>
      </c>
      <c r="B15190" t="s">
        <v>8763</v>
      </c>
      <c r="C15190" s="2">
        <v>44046.425000000003</v>
      </c>
      <c r="D15190" s="2">
        <v>44046.430555555555</v>
      </c>
      <c r="E15190" t="s">
        <v>7565</v>
      </c>
    </row>
    <row r="15191" spans="1:5" x14ac:dyDescent="0.2">
      <c r="A15191" t="s">
        <v>8762</v>
      </c>
      <c r="B15191" t="s">
        <v>8763</v>
      </c>
      <c r="C15191" s="2">
        <v>44046.425000000003</v>
      </c>
      <c r="D15191" s="2">
        <v>44046.430555555555</v>
      </c>
      <c r="E15191" t="s">
        <v>5131</v>
      </c>
    </row>
    <row r="15192" spans="1:5" x14ac:dyDescent="0.2">
      <c r="A15192" t="s">
        <v>8762</v>
      </c>
      <c r="B15192" t="s">
        <v>8763</v>
      </c>
      <c r="C15192" s="2">
        <v>44046.425000000003</v>
      </c>
      <c r="D15192" s="2">
        <v>44046.430555555555</v>
      </c>
      <c r="E15192" t="s">
        <v>5132</v>
      </c>
    </row>
    <row r="15193" spans="1:5" x14ac:dyDescent="0.2">
      <c r="A15193" t="s">
        <v>8762</v>
      </c>
      <c r="B15193" t="s">
        <v>8763</v>
      </c>
      <c r="C15193" s="2">
        <v>44046.425000000003</v>
      </c>
      <c r="D15193" s="2">
        <v>44046.430555555555</v>
      </c>
      <c r="E15193" t="s">
        <v>5134</v>
      </c>
    </row>
    <row r="15194" spans="1:5" x14ac:dyDescent="0.2">
      <c r="A15194" t="s">
        <v>8762</v>
      </c>
      <c r="B15194" t="s">
        <v>8763</v>
      </c>
      <c r="C15194" s="2">
        <v>44046.425000000003</v>
      </c>
      <c r="D15194" s="2">
        <v>44046.430555555555</v>
      </c>
      <c r="E15194" t="s">
        <v>5136</v>
      </c>
    </row>
    <row r="15195" spans="1:5" x14ac:dyDescent="0.2">
      <c r="A15195" t="s">
        <v>8762</v>
      </c>
      <c r="B15195" t="s">
        <v>8763</v>
      </c>
      <c r="C15195" s="2">
        <v>44046.425000000003</v>
      </c>
      <c r="D15195" s="2">
        <v>44046.430555555555</v>
      </c>
      <c r="E15195" t="s">
        <v>5137</v>
      </c>
    </row>
    <row r="15196" spans="1:5" x14ac:dyDescent="0.2">
      <c r="A15196" t="s">
        <v>8762</v>
      </c>
      <c r="B15196" t="s">
        <v>8763</v>
      </c>
      <c r="C15196" s="2">
        <v>44046.425000000003</v>
      </c>
      <c r="D15196" s="2">
        <v>44046.430555555555</v>
      </c>
      <c r="E15196" t="s">
        <v>255</v>
      </c>
    </row>
    <row r="15197" spans="1:5" x14ac:dyDescent="0.2">
      <c r="A15197" t="s">
        <v>8762</v>
      </c>
      <c r="B15197" t="s">
        <v>8763</v>
      </c>
      <c r="C15197" s="2">
        <v>44046.425000000003</v>
      </c>
      <c r="D15197" s="2">
        <v>44046.430555555555</v>
      </c>
      <c r="E15197" t="s">
        <v>256</v>
      </c>
    </row>
    <row r="15198" spans="1:5" x14ac:dyDescent="0.2">
      <c r="A15198" t="s">
        <v>8762</v>
      </c>
      <c r="B15198" t="s">
        <v>8763</v>
      </c>
      <c r="C15198" s="2">
        <v>44046.425000000003</v>
      </c>
      <c r="D15198" s="2">
        <v>44046.430555555555</v>
      </c>
      <c r="E15198" t="s">
        <v>258</v>
      </c>
    </row>
    <row r="15199" spans="1:5" x14ac:dyDescent="0.2">
      <c r="A15199" t="s">
        <v>8762</v>
      </c>
      <c r="B15199" t="s">
        <v>8763</v>
      </c>
      <c r="C15199" s="2">
        <v>44046.425000000003</v>
      </c>
      <c r="D15199" s="2">
        <v>44046.430555555555</v>
      </c>
      <c r="E15199" t="s">
        <v>259</v>
      </c>
    </row>
    <row r="15200" spans="1:5" x14ac:dyDescent="0.2">
      <c r="A15200" t="s">
        <v>8762</v>
      </c>
      <c r="B15200" t="s">
        <v>8763</v>
      </c>
      <c r="C15200" s="2">
        <v>44046.425000000003</v>
      </c>
      <c r="D15200" s="2">
        <v>44046.430555555555</v>
      </c>
      <c r="E15200" t="s">
        <v>260</v>
      </c>
    </row>
    <row r="15201" spans="1:5" x14ac:dyDescent="0.2">
      <c r="A15201" t="s">
        <v>8762</v>
      </c>
      <c r="B15201" t="s">
        <v>8763</v>
      </c>
      <c r="C15201" s="2">
        <v>44046.425000000003</v>
      </c>
      <c r="D15201" s="2">
        <v>44046.430555555555</v>
      </c>
      <c r="E15201" t="s">
        <v>261</v>
      </c>
    </row>
    <row r="15202" spans="1:5" x14ac:dyDescent="0.2">
      <c r="A15202" t="s">
        <v>8762</v>
      </c>
      <c r="B15202" t="s">
        <v>8763</v>
      </c>
      <c r="C15202" s="2">
        <v>44046.425000000003</v>
      </c>
      <c r="D15202" s="2">
        <v>44046.430555555555</v>
      </c>
      <c r="E15202" t="s">
        <v>7567</v>
      </c>
    </row>
    <row r="15203" spans="1:5" x14ac:dyDescent="0.2">
      <c r="A15203" t="s">
        <v>8762</v>
      </c>
      <c r="B15203" t="s">
        <v>8763</v>
      </c>
      <c r="C15203" s="2">
        <v>44046.425000000003</v>
      </c>
      <c r="D15203" s="2">
        <v>44046.430555555555</v>
      </c>
      <c r="E15203" t="s">
        <v>5138</v>
      </c>
    </row>
    <row r="15204" spans="1:5" x14ac:dyDescent="0.2">
      <c r="A15204" t="s">
        <v>8762</v>
      </c>
      <c r="B15204" t="s">
        <v>8763</v>
      </c>
      <c r="C15204" s="2">
        <v>44046.425000000003</v>
      </c>
      <c r="D15204" s="2">
        <v>44046.430555555555</v>
      </c>
      <c r="E15204" t="s">
        <v>5139</v>
      </c>
    </row>
    <row r="15205" spans="1:5" x14ac:dyDescent="0.2">
      <c r="A15205" t="s">
        <v>8762</v>
      </c>
      <c r="B15205" t="s">
        <v>8763</v>
      </c>
      <c r="C15205" s="2">
        <v>44046.425000000003</v>
      </c>
      <c r="D15205" s="2">
        <v>44046.430555555555</v>
      </c>
      <c r="E15205" t="s">
        <v>7569</v>
      </c>
    </row>
    <row r="15206" spans="1:5" x14ac:dyDescent="0.2">
      <c r="A15206" t="s">
        <v>8762</v>
      </c>
      <c r="B15206" t="s">
        <v>8763</v>
      </c>
      <c r="C15206" s="2">
        <v>44046.425000000003</v>
      </c>
      <c r="D15206" s="2">
        <v>44046.430555555555</v>
      </c>
      <c r="E15206" t="s">
        <v>5140</v>
      </c>
    </row>
    <row r="15207" spans="1:5" x14ac:dyDescent="0.2">
      <c r="A15207" t="s">
        <v>8762</v>
      </c>
      <c r="B15207" t="s">
        <v>8763</v>
      </c>
      <c r="C15207" s="2">
        <v>44046.425000000003</v>
      </c>
      <c r="D15207" s="2">
        <v>44046.430555555555</v>
      </c>
      <c r="E15207" t="s">
        <v>5141</v>
      </c>
    </row>
    <row r="15208" spans="1:5" x14ac:dyDescent="0.2">
      <c r="A15208" t="s">
        <v>8762</v>
      </c>
      <c r="B15208" t="s">
        <v>8763</v>
      </c>
      <c r="C15208" s="2">
        <v>44046.425000000003</v>
      </c>
      <c r="D15208" s="2">
        <v>44046.430555555555</v>
      </c>
      <c r="E15208" t="s">
        <v>5142</v>
      </c>
    </row>
    <row r="15209" spans="1:5" x14ac:dyDescent="0.2">
      <c r="A15209" t="s">
        <v>8762</v>
      </c>
      <c r="B15209" t="s">
        <v>8763</v>
      </c>
      <c r="C15209" s="2">
        <v>44046.425000000003</v>
      </c>
      <c r="D15209" s="2">
        <v>44046.430555555555</v>
      </c>
      <c r="E15209" t="s">
        <v>7570</v>
      </c>
    </row>
    <row r="15210" spans="1:5" x14ac:dyDescent="0.2">
      <c r="A15210" t="s">
        <v>8762</v>
      </c>
      <c r="B15210" t="s">
        <v>8763</v>
      </c>
      <c r="C15210" s="2">
        <v>44046.425000000003</v>
      </c>
      <c r="D15210" s="2">
        <v>44046.430555555555</v>
      </c>
      <c r="E15210" t="s">
        <v>7572</v>
      </c>
    </row>
    <row r="15211" spans="1:5" x14ac:dyDescent="0.2">
      <c r="A15211" t="s">
        <v>8762</v>
      </c>
      <c r="B15211" t="s">
        <v>8763</v>
      </c>
      <c r="C15211" s="2">
        <v>44046.425000000003</v>
      </c>
      <c r="D15211" s="2">
        <v>44046.430555555555</v>
      </c>
      <c r="E15211" t="s">
        <v>8797</v>
      </c>
    </row>
    <row r="15212" spans="1:5" x14ac:dyDescent="0.2">
      <c r="A15212" t="s">
        <v>8762</v>
      </c>
      <c r="B15212" t="s">
        <v>8763</v>
      </c>
      <c r="C15212" s="2">
        <v>44046.425000000003</v>
      </c>
      <c r="D15212" s="2">
        <v>44046.430555555555</v>
      </c>
      <c r="E15212" t="s">
        <v>268</v>
      </c>
    </row>
    <row r="15213" spans="1:5" x14ac:dyDescent="0.2">
      <c r="A15213" t="s">
        <v>8762</v>
      </c>
      <c r="B15213" t="s">
        <v>8763</v>
      </c>
      <c r="C15213" s="2">
        <v>44046.425000000003</v>
      </c>
      <c r="D15213" s="2">
        <v>44046.430555555555</v>
      </c>
      <c r="E15213" t="s">
        <v>7573</v>
      </c>
    </row>
    <row r="15214" spans="1:5" x14ac:dyDescent="0.2">
      <c r="A15214" t="s">
        <v>8762</v>
      </c>
      <c r="B15214" t="s">
        <v>8763</v>
      </c>
      <c r="C15214" s="2">
        <v>44046.425000000003</v>
      </c>
      <c r="D15214" s="2">
        <v>44046.430555555555</v>
      </c>
      <c r="E15214" t="s">
        <v>8798</v>
      </c>
    </row>
    <row r="15215" spans="1:5" x14ac:dyDescent="0.2">
      <c r="A15215" t="s">
        <v>8762</v>
      </c>
      <c r="B15215" t="s">
        <v>8763</v>
      </c>
      <c r="C15215" s="2">
        <v>44046.425000000003</v>
      </c>
      <c r="D15215" s="2">
        <v>44046.430555555555</v>
      </c>
      <c r="E15215" t="s">
        <v>7576</v>
      </c>
    </row>
    <row r="15216" spans="1:5" x14ac:dyDescent="0.2">
      <c r="A15216" t="s">
        <v>8762</v>
      </c>
      <c r="B15216" t="s">
        <v>8763</v>
      </c>
      <c r="C15216" s="2">
        <v>44046.425000000003</v>
      </c>
      <c r="D15216" s="2">
        <v>44046.430555555555</v>
      </c>
      <c r="E15216" t="s">
        <v>271</v>
      </c>
    </row>
    <row r="15217" spans="1:5" x14ac:dyDescent="0.2">
      <c r="A15217" t="s">
        <v>8762</v>
      </c>
      <c r="B15217" t="s">
        <v>8763</v>
      </c>
      <c r="C15217" s="2">
        <v>44046.425000000003</v>
      </c>
      <c r="D15217" s="2">
        <v>44046.430555555555</v>
      </c>
      <c r="E15217" t="s">
        <v>5145</v>
      </c>
    </row>
    <row r="15218" spans="1:5" x14ac:dyDescent="0.2">
      <c r="A15218" t="s">
        <v>8762</v>
      </c>
      <c r="B15218" t="s">
        <v>8763</v>
      </c>
      <c r="C15218" s="2">
        <v>44046.425000000003</v>
      </c>
      <c r="D15218" s="2">
        <v>44046.430555555555</v>
      </c>
      <c r="E15218" t="s">
        <v>7577</v>
      </c>
    </row>
    <row r="15219" spans="1:5" x14ac:dyDescent="0.2">
      <c r="A15219" t="s">
        <v>8762</v>
      </c>
      <c r="B15219" t="s">
        <v>8763</v>
      </c>
      <c r="C15219" s="2">
        <v>44046.425000000003</v>
      </c>
      <c r="D15219" s="2">
        <v>44046.430555555555</v>
      </c>
      <c r="E15219" t="s">
        <v>273</v>
      </c>
    </row>
    <row r="15220" spans="1:5" x14ac:dyDescent="0.2">
      <c r="A15220" t="s">
        <v>8762</v>
      </c>
      <c r="B15220" t="s">
        <v>8763</v>
      </c>
      <c r="C15220" s="2">
        <v>44046.425000000003</v>
      </c>
      <c r="D15220" s="2">
        <v>44046.430555555555</v>
      </c>
      <c r="E15220" t="s">
        <v>5147</v>
      </c>
    </row>
    <row r="15221" spans="1:5" x14ac:dyDescent="0.2">
      <c r="A15221" t="s">
        <v>8762</v>
      </c>
      <c r="B15221" t="s">
        <v>8763</v>
      </c>
      <c r="C15221" s="2">
        <v>44046.425000000003</v>
      </c>
      <c r="D15221" s="2">
        <v>44046.430555555555</v>
      </c>
      <c r="E15221" t="s">
        <v>276</v>
      </c>
    </row>
    <row r="15222" spans="1:5" x14ac:dyDescent="0.2">
      <c r="A15222" t="s">
        <v>8762</v>
      </c>
      <c r="B15222" t="s">
        <v>8763</v>
      </c>
      <c r="C15222" s="2">
        <v>44046.425000000003</v>
      </c>
      <c r="D15222" s="2">
        <v>44046.430555555555</v>
      </c>
      <c r="E15222" t="s">
        <v>8799</v>
      </c>
    </row>
    <row r="15223" spans="1:5" x14ac:dyDescent="0.2">
      <c r="A15223" t="s">
        <v>8762</v>
      </c>
      <c r="B15223" t="s">
        <v>8763</v>
      </c>
      <c r="C15223" s="2">
        <v>44046.425000000003</v>
      </c>
      <c r="D15223" s="2">
        <v>44046.430555555555</v>
      </c>
      <c r="E15223" t="s">
        <v>280</v>
      </c>
    </row>
    <row r="15224" spans="1:5" x14ac:dyDescent="0.2">
      <c r="A15224" t="s">
        <v>8762</v>
      </c>
      <c r="B15224" t="s">
        <v>8763</v>
      </c>
      <c r="C15224" s="2">
        <v>44046.425000000003</v>
      </c>
      <c r="D15224" s="2">
        <v>44046.430555555555</v>
      </c>
      <c r="E15224" t="s">
        <v>5150</v>
      </c>
    </row>
    <row r="15225" spans="1:5" x14ac:dyDescent="0.2">
      <c r="A15225" t="s">
        <v>8762</v>
      </c>
      <c r="B15225" t="s">
        <v>8763</v>
      </c>
      <c r="C15225" s="2">
        <v>44046.425000000003</v>
      </c>
      <c r="D15225" s="2">
        <v>44046.430555555555</v>
      </c>
      <c r="E15225" t="s">
        <v>7578</v>
      </c>
    </row>
    <row r="15226" spans="1:5" x14ac:dyDescent="0.2">
      <c r="A15226" t="s">
        <v>8762</v>
      </c>
      <c r="B15226" t="s">
        <v>8763</v>
      </c>
      <c r="C15226" s="2">
        <v>44046.425000000003</v>
      </c>
      <c r="D15226" s="2">
        <v>44046.430555555555</v>
      </c>
      <c r="E15226" t="s">
        <v>8800</v>
      </c>
    </row>
    <row r="15227" spans="1:5" x14ac:dyDescent="0.2">
      <c r="A15227" t="s">
        <v>8762</v>
      </c>
      <c r="B15227" t="s">
        <v>8763</v>
      </c>
      <c r="C15227" s="2">
        <v>44046.425000000003</v>
      </c>
      <c r="D15227" s="2">
        <v>44046.430555555555</v>
      </c>
      <c r="E15227" t="s">
        <v>283</v>
      </c>
    </row>
    <row r="15228" spans="1:5" x14ac:dyDescent="0.2">
      <c r="A15228" t="s">
        <v>8762</v>
      </c>
      <c r="B15228" t="s">
        <v>8763</v>
      </c>
      <c r="C15228" s="2">
        <v>44046.425000000003</v>
      </c>
      <c r="D15228" s="2">
        <v>44046.430555555555</v>
      </c>
      <c r="E15228" t="s">
        <v>7579</v>
      </c>
    </row>
    <row r="15229" spans="1:5" x14ac:dyDescent="0.2">
      <c r="A15229" t="s">
        <v>8762</v>
      </c>
      <c r="B15229" t="s">
        <v>8763</v>
      </c>
      <c r="C15229" s="2">
        <v>44046.425000000003</v>
      </c>
      <c r="D15229" s="2">
        <v>44046.430555555555</v>
      </c>
      <c r="E15229" t="s">
        <v>285</v>
      </c>
    </row>
    <row r="15230" spans="1:5" x14ac:dyDescent="0.2">
      <c r="A15230" t="s">
        <v>8762</v>
      </c>
      <c r="B15230" t="s">
        <v>8763</v>
      </c>
      <c r="C15230" s="2">
        <v>44046.425000000003</v>
      </c>
      <c r="D15230" s="2">
        <v>44046.430555555555</v>
      </c>
      <c r="E15230" t="s">
        <v>286</v>
      </c>
    </row>
    <row r="15231" spans="1:5" x14ac:dyDescent="0.2">
      <c r="A15231" t="s">
        <v>8762</v>
      </c>
      <c r="B15231" t="s">
        <v>8763</v>
      </c>
      <c r="C15231" s="2">
        <v>44046.425000000003</v>
      </c>
      <c r="D15231" s="2">
        <v>44046.430555555555</v>
      </c>
      <c r="E15231" t="s">
        <v>288</v>
      </c>
    </row>
    <row r="15232" spans="1:5" x14ac:dyDescent="0.2">
      <c r="A15232" t="s">
        <v>8762</v>
      </c>
      <c r="B15232" t="s">
        <v>8763</v>
      </c>
      <c r="C15232" s="2">
        <v>44046.425000000003</v>
      </c>
      <c r="D15232" s="2">
        <v>44046.430555555555</v>
      </c>
      <c r="E15232" t="s">
        <v>290</v>
      </c>
    </row>
    <row r="15233" spans="1:5" x14ac:dyDescent="0.2">
      <c r="A15233" t="s">
        <v>8762</v>
      </c>
      <c r="B15233" t="s">
        <v>8763</v>
      </c>
      <c r="C15233" s="2">
        <v>44046.425000000003</v>
      </c>
      <c r="D15233" s="2">
        <v>44046.430555555555</v>
      </c>
      <c r="E15233" t="s">
        <v>292</v>
      </c>
    </row>
    <row r="15234" spans="1:5" x14ac:dyDescent="0.2">
      <c r="A15234" t="s">
        <v>8762</v>
      </c>
      <c r="B15234" t="s">
        <v>8763</v>
      </c>
      <c r="C15234" s="2">
        <v>44046.425000000003</v>
      </c>
      <c r="D15234" s="2">
        <v>44046.430555555555</v>
      </c>
      <c r="E15234" t="s">
        <v>5154</v>
      </c>
    </row>
    <row r="15235" spans="1:5" x14ac:dyDescent="0.2">
      <c r="A15235" t="s">
        <v>8762</v>
      </c>
      <c r="B15235" t="s">
        <v>8763</v>
      </c>
      <c r="C15235" s="2">
        <v>44046.425000000003</v>
      </c>
      <c r="D15235" s="2">
        <v>44046.430555555555</v>
      </c>
      <c r="E15235" t="s">
        <v>7580</v>
      </c>
    </row>
    <row r="15236" spans="1:5" x14ac:dyDescent="0.2">
      <c r="A15236" t="s">
        <v>8762</v>
      </c>
      <c r="B15236" t="s">
        <v>8763</v>
      </c>
      <c r="C15236" s="2">
        <v>44046.425000000003</v>
      </c>
      <c r="D15236" s="2">
        <v>44046.430555555555</v>
      </c>
      <c r="E15236" t="s">
        <v>294</v>
      </c>
    </row>
    <row r="15237" spans="1:5" x14ac:dyDescent="0.2">
      <c r="A15237" t="s">
        <v>8762</v>
      </c>
      <c r="B15237" t="s">
        <v>8763</v>
      </c>
      <c r="C15237" s="2">
        <v>44046.425000000003</v>
      </c>
      <c r="D15237" s="2">
        <v>44046.430555555555</v>
      </c>
      <c r="E15237" t="s">
        <v>295</v>
      </c>
    </row>
    <row r="15238" spans="1:5" x14ac:dyDescent="0.2">
      <c r="A15238" t="s">
        <v>8762</v>
      </c>
      <c r="B15238" t="s">
        <v>8763</v>
      </c>
      <c r="C15238" s="2">
        <v>44046.425000000003</v>
      </c>
      <c r="D15238" s="2">
        <v>44046.430555555555</v>
      </c>
      <c r="E15238" t="s">
        <v>296</v>
      </c>
    </row>
    <row r="15239" spans="1:5" x14ac:dyDescent="0.2">
      <c r="A15239" t="s">
        <v>8762</v>
      </c>
      <c r="B15239" t="s">
        <v>8763</v>
      </c>
      <c r="C15239" s="2">
        <v>44046.425000000003</v>
      </c>
      <c r="D15239" s="2">
        <v>44046.430555555555</v>
      </c>
      <c r="E15239" t="s">
        <v>7582</v>
      </c>
    </row>
    <row r="15240" spans="1:5" x14ac:dyDescent="0.2">
      <c r="A15240" t="s">
        <v>8762</v>
      </c>
      <c r="B15240" t="s">
        <v>8763</v>
      </c>
      <c r="C15240" s="2">
        <v>44046.425000000003</v>
      </c>
      <c r="D15240" s="2">
        <v>44046.430555555555</v>
      </c>
      <c r="E15240" t="s">
        <v>5158</v>
      </c>
    </row>
    <row r="15241" spans="1:5" x14ac:dyDescent="0.2">
      <c r="A15241" t="s">
        <v>8762</v>
      </c>
      <c r="B15241" t="s">
        <v>8763</v>
      </c>
      <c r="C15241" s="2">
        <v>44046.425000000003</v>
      </c>
      <c r="D15241" s="2">
        <v>44046.430555555555</v>
      </c>
      <c r="E15241" t="s">
        <v>7584</v>
      </c>
    </row>
    <row r="15242" spans="1:5" x14ac:dyDescent="0.2">
      <c r="A15242" t="s">
        <v>8762</v>
      </c>
      <c r="B15242" t="s">
        <v>8763</v>
      </c>
      <c r="C15242" s="2">
        <v>44046.425000000003</v>
      </c>
      <c r="D15242" s="2">
        <v>44046.430555555555</v>
      </c>
      <c r="E15242" t="s">
        <v>7585</v>
      </c>
    </row>
    <row r="15243" spans="1:5" x14ac:dyDescent="0.2">
      <c r="A15243" t="s">
        <v>8762</v>
      </c>
      <c r="B15243" t="s">
        <v>8763</v>
      </c>
      <c r="C15243" s="2">
        <v>44046.425000000003</v>
      </c>
      <c r="D15243" s="2">
        <v>44046.430555555555</v>
      </c>
      <c r="E15243" t="s">
        <v>7586</v>
      </c>
    </row>
    <row r="15244" spans="1:5" x14ac:dyDescent="0.2">
      <c r="A15244" t="s">
        <v>8762</v>
      </c>
      <c r="B15244" t="s">
        <v>8763</v>
      </c>
      <c r="C15244" s="2">
        <v>44046.425000000003</v>
      </c>
      <c r="D15244" s="2">
        <v>44046.430555555555</v>
      </c>
      <c r="E15244" t="s">
        <v>7587</v>
      </c>
    </row>
    <row r="15245" spans="1:5" x14ac:dyDescent="0.2">
      <c r="A15245" t="s">
        <v>8762</v>
      </c>
      <c r="B15245" t="s">
        <v>8763</v>
      </c>
      <c r="C15245" s="2">
        <v>44046.425000000003</v>
      </c>
      <c r="D15245" s="2">
        <v>44046.430555555555</v>
      </c>
      <c r="E15245" t="s">
        <v>299</v>
      </c>
    </row>
    <row r="15246" spans="1:5" x14ac:dyDescent="0.2">
      <c r="A15246" t="s">
        <v>8762</v>
      </c>
      <c r="B15246" t="s">
        <v>8763</v>
      </c>
      <c r="C15246" s="2">
        <v>44046.425000000003</v>
      </c>
      <c r="D15246" s="2">
        <v>44046.430555555555</v>
      </c>
      <c r="E15246" t="s">
        <v>302</v>
      </c>
    </row>
    <row r="15247" spans="1:5" x14ac:dyDescent="0.2">
      <c r="A15247" t="s">
        <v>8762</v>
      </c>
      <c r="B15247" t="s">
        <v>8763</v>
      </c>
      <c r="C15247" s="2">
        <v>44046.425000000003</v>
      </c>
      <c r="D15247" s="2">
        <v>44046.430555555555</v>
      </c>
      <c r="E15247" t="s">
        <v>5162</v>
      </c>
    </row>
    <row r="15248" spans="1:5" x14ac:dyDescent="0.2">
      <c r="A15248" t="s">
        <v>8762</v>
      </c>
      <c r="B15248" t="s">
        <v>8763</v>
      </c>
      <c r="C15248" s="2">
        <v>44046.425000000003</v>
      </c>
      <c r="D15248" s="2">
        <v>44046.430555555555</v>
      </c>
      <c r="E15248" t="s">
        <v>303</v>
      </c>
    </row>
    <row r="15249" spans="1:5" x14ac:dyDescent="0.2">
      <c r="A15249" t="s">
        <v>8762</v>
      </c>
      <c r="B15249" t="s">
        <v>8763</v>
      </c>
      <c r="C15249" s="2">
        <v>44046.425000000003</v>
      </c>
      <c r="D15249" s="2">
        <v>44046.430555555555</v>
      </c>
      <c r="E15249" t="s">
        <v>5163</v>
      </c>
    </row>
    <row r="15250" spans="1:5" x14ac:dyDescent="0.2">
      <c r="A15250" t="s">
        <v>8762</v>
      </c>
      <c r="B15250" t="s">
        <v>8763</v>
      </c>
      <c r="C15250" s="2">
        <v>44046.425000000003</v>
      </c>
      <c r="D15250" s="2">
        <v>44046.430555555555</v>
      </c>
      <c r="E15250" t="s">
        <v>306</v>
      </c>
    </row>
    <row r="15251" spans="1:5" x14ac:dyDescent="0.2">
      <c r="A15251" t="s">
        <v>8762</v>
      </c>
      <c r="B15251" t="s">
        <v>8763</v>
      </c>
      <c r="C15251" s="2">
        <v>44046.425000000003</v>
      </c>
      <c r="D15251" s="2">
        <v>44046.430555555555</v>
      </c>
      <c r="E15251" t="s">
        <v>307</v>
      </c>
    </row>
    <row r="15252" spans="1:5" x14ac:dyDescent="0.2">
      <c r="A15252" t="s">
        <v>8762</v>
      </c>
      <c r="B15252" t="s">
        <v>8763</v>
      </c>
      <c r="C15252" s="2">
        <v>44046.425000000003</v>
      </c>
      <c r="D15252" s="2">
        <v>44046.430555555555</v>
      </c>
      <c r="E15252" t="s">
        <v>310</v>
      </c>
    </row>
    <row r="15253" spans="1:5" x14ac:dyDescent="0.2">
      <c r="A15253" t="s">
        <v>8762</v>
      </c>
      <c r="B15253" t="s">
        <v>8763</v>
      </c>
      <c r="C15253" s="2">
        <v>44046.425000000003</v>
      </c>
      <c r="D15253" s="2">
        <v>44046.430555555555</v>
      </c>
      <c r="E15253" t="s">
        <v>312</v>
      </c>
    </row>
    <row r="15254" spans="1:5" x14ac:dyDescent="0.2">
      <c r="A15254" t="s">
        <v>8762</v>
      </c>
      <c r="B15254" t="s">
        <v>8763</v>
      </c>
      <c r="C15254" s="2">
        <v>44046.425000000003</v>
      </c>
      <c r="D15254" s="2">
        <v>44046.430555555555</v>
      </c>
      <c r="E15254" t="s">
        <v>314</v>
      </c>
    </row>
    <row r="15255" spans="1:5" x14ac:dyDescent="0.2">
      <c r="A15255" t="s">
        <v>8762</v>
      </c>
      <c r="B15255" t="s">
        <v>8763</v>
      </c>
      <c r="C15255" s="2">
        <v>44046.425000000003</v>
      </c>
      <c r="D15255" s="2">
        <v>44046.430555555555</v>
      </c>
      <c r="E15255" t="s">
        <v>8801</v>
      </c>
    </row>
    <row r="15256" spans="1:5" x14ac:dyDescent="0.2">
      <c r="A15256" t="s">
        <v>8762</v>
      </c>
      <c r="B15256" t="s">
        <v>8763</v>
      </c>
      <c r="C15256" s="2">
        <v>44046.425000000003</v>
      </c>
      <c r="D15256" s="2">
        <v>44046.430555555555</v>
      </c>
      <c r="E15256" t="s">
        <v>315</v>
      </c>
    </row>
    <row r="15257" spans="1:5" x14ac:dyDescent="0.2">
      <c r="A15257" t="s">
        <v>8762</v>
      </c>
      <c r="B15257" t="s">
        <v>8763</v>
      </c>
      <c r="C15257" s="2">
        <v>44046.425000000003</v>
      </c>
      <c r="D15257" s="2">
        <v>44046.430555555555</v>
      </c>
      <c r="E15257" t="s">
        <v>318</v>
      </c>
    </row>
    <row r="15258" spans="1:5" x14ac:dyDescent="0.2">
      <c r="A15258" t="s">
        <v>8762</v>
      </c>
      <c r="B15258" t="s">
        <v>8763</v>
      </c>
      <c r="C15258" s="2">
        <v>44046.425000000003</v>
      </c>
      <c r="D15258" s="2">
        <v>44046.430555555555</v>
      </c>
      <c r="E15258" t="s">
        <v>319</v>
      </c>
    </row>
    <row r="15259" spans="1:5" x14ac:dyDescent="0.2">
      <c r="A15259" t="s">
        <v>8762</v>
      </c>
      <c r="B15259" t="s">
        <v>8763</v>
      </c>
      <c r="C15259" s="2">
        <v>44046.425000000003</v>
      </c>
      <c r="D15259" s="2">
        <v>44046.430555555555</v>
      </c>
      <c r="E15259" t="s">
        <v>5165</v>
      </c>
    </row>
    <row r="15260" spans="1:5" x14ac:dyDescent="0.2">
      <c r="A15260" t="s">
        <v>8762</v>
      </c>
      <c r="B15260" t="s">
        <v>8763</v>
      </c>
      <c r="C15260" s="2">
        <v>44046.425000000003</v>
      </c>
      <c r="D15260" s="2">
        <v>44046.430555555555</v>
      </c>
      <c r="E15260" t="s">
        <v>321</v>
      </c>
    </row>
    <row r="15261" spans="1:5" x14ac:dyDescent="0.2">
      <c r="A15261" t="s">
        <v>8762</v>
      </c>
      <c r="B15261" t="s">
        <v>8763</v>
      </c>
      <c r="C15261" s="2">
        <v>44046.425000000003</v>
      </c>
      <c r="D15261" s="2">
        <v>44046.430555555555</v>
      </c>
      <c r="E15261" t="s">
        <v>324</v>
      </c>
    </row>
    <row r="15262" spans="1:5" x14ac:dyDescent="0.2">
      <c r="A15262" t="s">
        <v>8762</v>
      </c>
      <c r="B15262" t="s">
        <v>8763</v>
      </c>
      <c r="C15262" s="2">
        <v>44046.425000000003</v>
      </c>
      <c r="D15262" s="2">
        <v>44046.430555555555</v>
      </c>
      <c r="E15262" t="s">
        <v>327</v>
      </c>
    </row>
    <row r="15263" spans="1:5" x14ac:dyDescent="0.2">
      <c r="A15263" t="s">
        <v>8762</v>
      </c>
      <c r="B15263" t="s">
        <v>8763</v>
      </c>
      <c r="C15263" s="2">
        <v>44046.425000000003</v>
      </c>
      <c r="D15263" s="2">
        <v>44046.430555555555</v>
      </c>
      <c r="E15263" t="s">
        <v>329</v>
      </c>
    </row>
    <row r="15264" spans="1:5" x14ac:dyDescent="0.2">
      <c r="A15264" t="s">
        <v>8762</v>
      </c>
      <c r="B15264" t="s">
        <v>8763</v>
      </c>
      <c r="C15264" s="2">
        <v>44046.425000000003</v>
      </c>
      <c r="D15264" s="2">
        <v>44046.430555555555</v>
      </c>
      <c r="E15264" t="s">
        <v>5166</v>
      </c>
    </row>
    <row r="15265" spans="1:5" x14ac:dyDescent="0.2">
      <c r="A15265" t="s">
        <v>8762</v>
      </c>
      <c r="B15265" t="s">
        <v>8763</v>
      </c>
      <c r="C15265" s="2">
        <v>44046.425000000003</v>
      </c>
      <c r="D15265" s="2">
        <v>44046.430555555555</v>
      </c>
      <c r="E15265" t="s">
        <v>5168</v>
      </c>
    </row>
    <row r="15266" spans="1:5" x14ac:dyDescent="0.2">
      <c r="A15266" t="s">
        <v>8762</v>
      </c>
      <c r="B15266" t="s">
        <v>8763</v>
      </c>
      <c r="C15266" s="2">
        <v>44046.425000000003</v>
      </c>
      <c r="D15266" s="2">
        <v>44046.430555555555</v>
      </c>
      <c r="E15266" t="s">
        <v>5169</v>
      </c>
    </row>
    <row r="15267" spans="1:5" x14ac:dyDescent="0.2">
      <c r="A15267" t="s">
        <v>8762</v>
      </c>
      <c r="B15267" t="s">
        <v>8763</v>
      </c>
      <c r="C15267" s="2">
        <v>44046.425000000003</v>
      </c>
      <c r="D15267" s="2">
        <v>44046.430555555555</v>
      </c>
      <c r="E15267" t="s">
        <v>332</v>
      </c>
    </row>
    <row r="15268" spans="1:5" x14ac:dyDescent="0.2">
      <c r="A15268" t="s">
        <v>8762</v>
      </c>
      <c r="B15268" t="s">
        <v>8763</v>
      </c>
      <c r="C15268" s="2">
        <v>44046.425000000003</v>
      </c>
      <c r="D15268" s="2">
        <v>44046.430555555555</v>
      </c>
      <c r="E15268" t="s">
        <v>333</v>
      </c>
    </row>
    <row r="15269" spans="1:5" x14ac:dyDescent="0.2">
      <c r="A15269" t="s">
        <v>8762</v>
      </c>
      <c r="B15269" t="s">
        <v>8763</v>
      </c>
      <c r="C15269" s="2">
        <v>44046.425000000003</v>
      </c>
      <c r="D15269" s="2">
        <v>44046.430555555555</v>
      </c>
      <c r="E15269" t="s">
        <v>334</v>
      </c>
    </row>
    <row r="15270" spans="1:5" x14ac:dyDescent="0.2">
      <c r="A15270" t="s">
        <v>8762</v>
      </c>
      <c r="B15270" t="s">
        <v>8763</v>
      </c>
      <c r="C15270" s="2">
        <v>44046.425000000003</v>
      </c>
      <c r="D15270" s="2">
        <v>44046.430555555555</v>
      </c>
      <c r="E15270" t="s">
        <v>7591</v>
      </c>
    </row>
    <row r="15271" spans="1:5" x14ac:dyDescent="0.2">
      <c r="A15271" t="s">
        <v>8762</v>
      </c>
      <c r="B15271" t="s">
        <v>8763</v>
      </c>
      <c r="C15271" s="2">
        <v>44046.425000000003</v>
      </c>
      <c r="D15271" s="2">
        <v>44046.430555555555</v>
      </c>
      <c r="E15271" t="s">
        <v>5170</v>
      </c>
    </row>
    <row r="15272" spans="1:5" x14ac:dyDescent="0.2">
      <c r="A15272" t="s">
        <v>8762</v>
      </c>
      <c r="B15272" t="s">
        <v>8763</v>
      </c>
      <c r="C15272" s="2">
        <v>44046.425000000003</v>
      </c>
      <c r="D15272" s="2">
        <v>44046.430555555555</v>
      </c>
      <c r="E15272" t="s">
        <v>335</v>
      </c>
    </row>
    <row r="15273" spans="1:5" x14ac:dyDescent="0.2">
      <c r="A15273" t="s">
        <v>8762</v>
      </c>
      <c r="B15273" t="s">
        <v>8763</v>
      </c>
      <c r="C15273" s="2">
        <v>44046.425000000003</v>
      </c>
      <c r="D15273" s="2">
        <v>44046.430555555555</v>
      </c>
      <c r="E15273" t="s">
        <v>5171</v>
      </c>
    </row>
    <row r="15274" spans="1:5" x14ac:dyDescent="0.2">
      <c r="A15274" t="s">
        <v>8762</v>
      </c>
      <c r="B15274" t="s">
        <v>8763</v>
      </c>
      <c r="C15274" s="2">
        <v>44046.425000000003</v>
      </c>
      <c r="D15274" s="2">
        <v>44046.430555555555</v>
      </c>
      <c r="E15274" t="s">
        <v>337</v>
      </c>
    </row>
    <row r="15275" spans="1:5" x14ac:dyDescent="0.2">
      <c r="A15275" t="s">
        <v>8762</v>
      </c>
      <c r="B15275" t="s">
        <v>8763</v>
      </c>
      <c r="C15275" s="2">
        <v>44046.425000000003</v>
      </c>
      <c r="D15275" s="2">
        <v>44046.430555555555</v>
      </c>
      <c r="E15275" t="s">
        <v>338</v>
      </c>
    </row>
    <row r="15276" spans="1:5" x14ac:dyDescent="0.2">
      <c r="A15276" t="s">
        <v>8762</v>
      </c>
      <c r="B15276" t="s">
        <v>8763</v>
      </c>
      <c r="C15276" s="2">
        <v>44046.425000000003</v>
      </c>
      <c r="D15276" s="2">
        <v>44046.430555555555</v>
      </c>
      <c r="E15276" t="s">
        <v>7593</v>
      </c>
    </row>
    <row r="15277" spans="1:5" x14ac:dyDescent="0.2">
      <c r="A15277" t="s">
        <v>8762</v>
      </c>
      <c r="B15277" t="s">
        <v>8763</v>
      </c>
      <c r="C15277" s="2">
        <v>44046.425000000003</v>
      </c>
      <c r="D15277" s="2">
        <v>44046.430555555555</v>
      </c>
      <c r="E15277" t="s">
        <v>8802</v>
      </c>
    </row>
    <row r="15278" spans="1:5" x14ac:dyDescent="0.2">
      <c r="A15278" t="s">
        <v>8762</v>
      </c>
      <c r="B15278" t="s">
        <v>8763</v>
      </c>
      <c r="C15278" s="2">
        <v>44046.425000000003</v>
      </c>
      <c r="D15278" s="2">
        <v>44046.430555555555</v>
      </c>
      <c r="E15278" t="s">
        <v>341</v>
      </c>
    </row>
    <row r="15279" spans="1:5" x14ac:dyDescent="0.2">
      <c r="A15279" t="s">
        <v>8762</v>
      </c>
      <c r="B15279" t="s">
        <v>8763</v>
      </c>
      <c r="C15279" s="2">
        <v>44046.425000000003</v>
      </c>
      <c r="D15279" s="2">
        <v>44046.430555555555</v>
      </c>
      <c r="E15279" t="s">
        <v>8803</v>
      </c>
    </row>
    <row r="15280" spans="1:5" x14ac:dyDescent="0.2">
      <c r="A15280" t="s">
        <v>8762</v>
      </c>
      <c r="B15280" t="s">
        <v>8763</v>
      </c>
      <c r="C15280" s="2">
        <v>44046.425000000003</v>
      </c>
      <c r="D15280" s="2">
        <v>44046.430555555555</v>
      </c>
      <c r="E15280" t="s">
        <v>342</v>
      </c>
    </row>
    <row r="15281" spans="1:5" x14ac:dyDescent="0.2">
      <c r="A15281" t="s">
        <v>8762</v>
      </c>
      <c r="B15281" t="s">
        <v>8763</v>
      </c>
      <c r="C15281" s="2">
        <v>44046.425000000003</v>
      </c>
      <c r="D15281" s="2">
        <v>44046.430555555555</v>
      </c>
      <c r="E15281" t="s">
        <v>8804</v>
      </c>
    </row>
    <row r="15282" spans="1:5" x14ac:dyDescent="0.2">
      <c r="A15282" t="s">
        <v>8762</v>
      </c>
      <c r="B15282" t="s">
        <v>8763</v>
      </c>
      <c r="C15282" s="2">
        <v>44046.425000000003</v>
      </c>
      <c r="D15282" s="2">
        <v>44046.430555555555</v>
      </c>
      <c r="E15282" t="s">
        <v>344</v>
      </c>
    </row>
    <row r="15283" spans="1:5" x14ac:dyDescent="0.2">
      <c r="A15283" t="s">
        <v>8762</v>
      </c>
      <c r="B15283" t="s">
        <v>8763</v>
      </c>
      <c r="C15283" s="2">
        <v>44046.425000000003</v>
      </c>
      <c r="D15283" s="2">
        <v>44046.430555555555</v>
      </c>
      <c r="E15283" t="s">
        <v>5172</v>
      </c>
    </row>
    <row r="15284" spans="1:5" x14ac:dyDescent="0.2">
      <c r="A15284" t="s">
        <v>8762</v>
      </c>
      <c r="B15284" t="s">
        <v>8763</v>
      </c>
      <c r="C15284" s="2">
        <v>44046.425000000003</v>
      </c>
      <c r="D15284" s="2">
        <v>44046.430555555555</v>
      </c>
      <c r="E15284" t="s">
        <v>347</v>
      </c>
    </row>
    <row r="15285" spans="1:5" x14ac:dyDescent="0.2">
      <c r="A15285" t="s">
        <v>8762</v>
      </c>
      <c r="B15285" t="s">
        <v>8763</v>
      </c>
      <c r="C15285" s="2">
        <v>44046.425000000003</v>
      </c>
      <c r="D15285" s="2">
        <v>44046.430555555555</v>
      </c>
      <c r="E15285" t="s">
        <v>348</v>
      </c>
    </row>
    <row r="15286" spans="1:5" x14ac:dyDescent="0.2">
      <c r="A15286" t="s">
        <v>8762</v>
      </c>
      <c r="B15286" t="s">
        <v>8763</v>
      </c>
      <c r="C15286" s="2">
        <v>44046.425000000003</v>
      </c>
      <c r="D15286" s="2">
        <v>44046.430555555555</v>
      </c>
      <c r="E15286" t="s">
        <v>7594</v>
      </c>
    </row>
    <row r="15287" spans="1:5" x14ac:dyDescent="0.2">
      <c r="A15287" t="s">
        <v>8762</v>
      </c>
      <c r="B15287" t="s">
        <v>8763</v>
      </c>
      <c r="C15287" s="2">
        <v>44046.425000000003</v>
      </c>
      <c r="D15287" s="2">
        <v>44046.430555555555</v>
      </c>
      <c r="E15287" t="s">
        <v>5173</v>
      </c>
    </row>
    <row r="15288" spans="1:5" x14ac:dyDescent="0.2">
      <c r="A15288" t="s">
        <v>8762</v>
      </c>
      <c r="B15288" t="s">
        <v>8763</v>
      </c>
      <c r="C15288" s="2">
        <v>44046.425000000003</v>
      </c>
      <c r="D15288" s="2">
        <v>44046.430555555555</v>
      </c>
      <c r="E15288" t="s">
        <v>5174</v>
      </c>
    </row>
    <row r="15289" spans="1:5" x14ac:dyDescent="0.2">
      <c r="A15289" t="s">
        <v>8762</v>
      </c>
      <c r="B15289" t="s">
        <v>8763</v>
      </c>
      <c r="C15289" s="2">
        <v>44046.425000000003</v>
      </c>
      <c r="D15289" s="2">
        <v>44046.430555555555</v>
      </c>
      <c r="E15289" t="s">
        <v>350</v>
      </c>
    </row>
    <row r="15290" spans="1:5" x14ac:dyDescent="0.2">
      <c r="A15290" t="s">
        <v>8762</v>
      </c>
      <c r="B15290" t="s">
        <v>8763</v>
      </c>
      <c r="C15290" s="2">
        <v>44046.425000000003</v>
      </c>
      <c r="D15290" s="2">
        <v>44046.430555555555</v>
      </c>
      <c r="E15290" t="s">
        <v>351</v>
      </c>
    </row>
    <row r="15291" spans="1:5" x14ac:dyDescent="0.2">
      <c r="A15291" t="s">
        <v>8762</v>
      </c>
      <c r="B15291" t="s">
        <v>8763</v>
      </c>
      <c r="C15291" s="2">
        <v>44046.425000000003</v>
      </c>
      <c r="D15291" s="2">
        <v>44046.430555555555</v>
      </c>
      <c r="E15291" t="s">
        <v>352</v>
      </c>
    </row>
    <row r="15292" spans="1:5" x14ac:dyDescent="0.2">
      <c r="A15292" t="s">
        <v>8762</v>
      </c>
      <c r="B15292" t="s">
        <v>8763</v>
      </c>
      <c r="C15292" s="2">
        <v>44046.425000000003</v>
      </c>
      <c r="D15292" s="2">
        <v>44046.430555555555</v>
      </c>
      <c r="E15292" t="s">
        <v>7596</v>
      </c>
    </row>
    <row r="15293" spans="1:5" x14ac:dyDescent="0.2">
      <c r="A15293" t="s">
        <v>8762</v>
      </c>
      <c r="B15293" t="s">
        <v>8763</v>
      </c>
      <c r="C15293" s="2">
        <v>44046.425000000003</v>
      </c>
      <c r="D15293" s="2">
        <v>44046.430555555555</v>
      </c>
      <c r="E15293" t="s">
        <v>7597</v>
      </c>
    </row>
    <row r="15294" spans="1:5" x14ac:dyDescent="0.2">
      <c r="A15294" t="s">
        <v>8762</v>
      </c>
      <c r="B15294" t="s">
        <v>8763</v>
      </c>
      <c r="C15294" s="2">
        <v>44046.425000000003</v>
      </c>
      <c r="D15294" s="2">
        <v>44046.430555555555</v>
      </c>
      <c r="E15294" t="s">
        <v>5175</v>
      </c>
    </row>
    <row r="15295" spans="1:5" x14ac:dyDescent="0.2">
      <c r="A15295" t="s">
        <v>8762</v>
      </c>
      <c r="B15295" t="s">
        <v>8763</v>
      </c>
      <c r="C15295" s="2">
        <v>44046.425000000003</v>
      </c>
      <c r="D15295" s="2">
        <v>44046.430555555555</v>
      </c>
      <c r="E15295" t="s">
        <v>5176</v>
      </c>
    </row>
    <row r="15296" spans="1:5" x14ac:dyDescent="0.2">
      <c r="A15296" t="s">
        <v>8762</v>
      </c>
      <c r="B15296" t="s">
        <v>8763</v>
      </c>
      <c r="C15296" s="2">
        <v>44046.425000000003</v>
      </c>
      <c r="D15296" s="2">
        <v>44046.430555555555</v>
      </c>
      <c r="E15296" t="s">
        <v>7598</v>
      </c>
    </row>
    <row r="15297" spans="1:5" x14ac:dyDescent="0.2">
      <c r="A15297" t="s">
        <v>8762</v>
      </c>
      <c r="B15297" t="s">
        <v>8763</v>
      </c>
      <c r="C15297" s="2">
        <v>44046.425000000003</v>
      </c>
      <c r="D15297" s="2">
        <v>44046.430555555555</v>
      </c>
      <c r="E15297" t="s">
        <v>5177</v>
      </c>
    </row>
    <row r="15298" spans="1:5" x14ac:dyDescent="0.2">
      <c r="A15298" t="s">
        <v>8762</v>
      </c>
      <c r="B15298" t="s">
        <v>8763</v>
      </c>
      <c r="C15298" s="2">
        <v>44046.425000000003</v>
      </c>
      <c r="D15298" s="2">
        <v>44046.430555555555</v>
      </c>
      <c r="E15298" t="s">
        <v>361</v>
      </c>
    </row>
    <row r="15299" spans="1:5" x14ac:dyDescent="0.2">
      <c r="A15299" t="s">
        <v>8762</v>
      </c>
      <c r="B15299" t="s">
        <v>8763</v>
      </c>
      <c r="C15299" s="2">
        <v>44046.425000000003</v>
      </c>
      <c r="D15299" s="2">
        <v>44046.430555555555</v>
      </c>
      <c r="E15299" t="s">
        <v>5178</v>
      </c>
    </row>
    <row r="15300" spans="1:5" x14ac:dyDescent="0.2">
      <c r="A15300" t="s">
        <v>8762</v>
      </c>
      <c r="B15300" t="s">
        <v>8763</v>
      </c>
      <c r="C15300" s="2">
        <v>44046.425000000003</v>
      </c>
      <c r="D15300" s="2">
        <v>44046.430555555555</v>
      </c>
      <c r="E15300" t="s">
        <v>5181</v>
      </c>
    </row>
    <row r="15301" spans="1:5" x14ac:dyDescent="0.2">
      <c r="A15301" t="s">
        <v>8762</v>
      </c>
      <c r="B15301" t="s">
        <v>8763</v>
      </c>
      <c r="C15301" s="2">
        <v>44046.425000000003</v>
      </c>
      <c r="D15301" s="2">
        <v>44046.430555555555</v>
      </c>
      <c r="E15301" t="s">
        <v>366</v>
      </c>
    </row>
    <row r="15302" spans="1:5" x14ac:dyDescent="0.2">
      <c r="A15302" t="s">
        <v>8762</v>
      </c>
      <c r="B15302" t="s">
        <v>8763</v>
      </c>
      <c r="C15302" s="2">
        <v>44046.425000000003</v>
      </c>
      <c r="D15302" s="2">
        <v>44046.430555555555</v>
      </c>
      <c r="E15302" t="s">
        <v>367</v>
      </c>
    </row>
    <row r="15303" spans="1:5" x14ac:dyDescent="0.2">
      <c r="A15303" t="s">
        <v>8762</v>
      </c>
      <c r="B15303" t="s">
        <v>8763</v>
      </c>
      <c r="C15303" s="2">
        <v>44046.425000000003</v>
      </c>
      <c r="D15303" s="2">
        <v>44046.430555555555</v>
      </c>
      <c r="E15303" t="s">
        <v>371</v>
      </c>
    </row>
    <row r="15304" spans="1:5" x14ac:dyDescent="0.2">
      <c r="A15304" t="s">
        <v>8762</v>
      </c>
      <c r="B15304" t="s">
        <v>8763</v>
      </c>
      <c r="C15304" s="2">
        <v>44046.425000000003</v>
      </c>
      <c r="D15304" s="2">
        <v>44046.430555555555</v>
      </c>
      <c r="E15304" t="s">
        <v>373</v>
      </c>
    </row>
    <row r="15305" spans="1:5" x14ac:dyDescent="0.2">
      <c r="A15305" t="s">
        <v>8762</v>
      </c>
      <c r="B15305" t="s">
        <v>8763</v>
      </c>
      <c r="C15305" s="2">
        <v>44046.425000000003</v>
      </c>
      <c r="D15305" s="2">
        <v>44046.430555555555</v>
      </c>
      <c r="E15305" t="s">
        <v>374</v>
      </c>
    </row>
    <row r="15306" spans="1:5" x14ac:dyDescent="0.2">
      <c r="A15306" t="s">
        <v>8762</v>
      </c>
      <c r="B15306" t="s">
        <v>8763</v>
      </c>
      <c r="C15306" s="2">
        <v>44046.425000000003</v>
      </c>
      <c r="D15306" s="2">
        <v>44046.430555555555</v>
      </c>
      <c r="E15306" t="s">
        <v>379</v>
      </c>
    </row>
    <row r="15307" spans="1:5" x14ac:dyDescent="0.2">
      <c r="A15307" t="s">
        <v>8762</v>
      </c>
      <c r="B15307" t="s">
        <v>8763</v>
      </c>
      <c r="C15307" s="2">
        <v>44046.425000000003</v>
      </c>
      <c r="D15307" s="2">
        <v>44046.430555555555</v>
      </c>
      <c r="E15307" t="s">
        <v>380</v>
      </c>
    </row>
    <row r="15308" spans="1:5" x14ac:dyDescent="0.2">
      <c r="A15308" t="s">
        <v>8762</v>
      </c>
      <c r="B15308" t="s">
        <v>8763</v>
      </c>
      <c r="C15308" s="2">
        <v>44046.425000000003</v>
      </c>
      <c r="D15308" s="2">
        <v>44046.430555555555</v>
      </c>
      <c r="E15308" t="s">
        <v>381</v>
      </c>
    </row>
    <row r="15309" spans="1:5" x14ac:dyDescent="0.2">
      <c r="A15309" t="s">
        <v>8762</v>
      </c>
      <c r="B15309" t="s">
        <v>8763</v>
      </c>
      <c r="C15309" s="2">
        <v>44046.425000000003</v>
      </c>
      <c r="D15309" s="2">
        <v>44046.430555555555</v>
      </c>
      <c r="E15309" t="s">
        <v>7602</v>
      </c>
    </row>
    <row r="15310" spans="1:5" x14ac:dyDescent="0.2">
      <c r="A15310" t="s">
        <v>8762</v>
      </c>
      <c r="B15310" t="s">
        <v>8763</v>
      </c>
      <c r="C15310" s="2">
        <v>44046.425000000003</v>
      </c>
      <c r="D15310" s="2">
        <v>44046.430555555555</v>
      </c>
      <c r="E15310" t="s">
        <v>383</v>
      </c>
    </row>
    <row r="15311" spans="1:5" x14ac:dyDescent="0.2">
      <c r="A15311" t="s">
        <v>8762</v>
      </c>
      <c r="B15311" t="s">
        <v>8763</v>
      </c>
      <c r="C15311" s="2">
        <v>44046.425000000003</v>
      </c>
      <c r="D15311" s="2">
        <v>44046.430555555555</v>
      </c>
      <c r="E15311" t="s">
        <v>5187</v>
      </c>
    </row>
    <row r="15312" spans="1:5" x14ac:dyDescent="0.2">
      <c r="A15312" t="s">
        <v>8762</v>
      </c>
      <c r="B15312" t="s">
        <v>8763</v>
      </c>
      <c r="C15312" s="2">
        <v>44046.425000000003</v>
      </c>
      <c r="D15312" s="2">
        <v>44046.430555555555</v>
      </c>
      <c r="E15312" t="s">
        <v>390</v>
      </c>
    </row>
    <row r="15313" spans="1:5" x14ac:dyDescent="0.2">
      <c r="A15313" t="s">
        <v>8762</v>
      </c>
      <c r="B15313" t="s">
        <v>8763</v>
      </c>
      <c r="C15313" s="2">
        <v>44046.425000000003</v>
      </c>
      <c r="D15313" s="2">
        <v>44046.430555555555</v>
      </c>
      <c r="E15313" t="s">
        <v>393</v>
      </c>
    </row>
    <row r="15314" spans="1:5" x14ac:dyDescent="0.2">
      <c r="A15314" t="s">
        <v>8762</v>
      </c>
      <c r="B15314" t="s">
        <v>8763</v>
      </c>
      <c r="C15314" s="2">
        <v>44046.425000000003</v>
      </c>
      <c r="D15314" s="2">
        <v>44046.430555555555</v>
      </c>
      <c r="E15314" t="s">
        <v>394</v>
      </c>
    </row>
    <row r="15315" spans="1:5" x14ac:dyDescent="0.2">
      <c r="A15315" t="s">
        <v>8762</v>
      </c>
      <c r="B15315" t="s">
        <v>8763</v>
      </c>
      <c r="C15315" s="2">
        <v>44046.425000000003</v>
      </c>
      <c r="D15315" s="2">
        <v>44046.430555555555</v>
      </c>
      <c r="E15315" t="s">
        <v>5190</v>
      </c>
    </row>
    <row r="15316" spans="1:5" x14ac:dyDescent="0.2">
      <c r="A15316" t="s">
        <v>8762</v>
      </c>
      <c r="B15316" t="s">
        <v>8763</v>
      </c>
      <c r="C15316" s="2">
        <v>44046.425000000003</v>
      </c>
      <c r="D15316" s="2">
        <v>44046.430555555555</v>
      </c>
      <c r="E15316" t="s">
        <v>7606</v>
      </c>
    </row>
    <row r="15317" spans="1:5" x14ac:dyDescent="0.2">
      <c r="A15317" t="s">
        <v>8762</v>
      </c>
      <c r="B15317" t="s">
        <v>8763</v>
      </c>
      <c r="C15317" s="2">
        <v>44046.425000000003</v>
      </c>
      <c r="D15317" s="2">
        <v>44046.430555555555</v>
      </c>
      <c r="E15317" t="s">
        <v>5191</v>
      </c>
    </row>
    <row r="15318" spans="1:5" x14ac:dyDescent="0.2">
      <c r="A15318" t="s">
        <v>8762</v>
      </c>
      <c r="B15318" t="s">
        <v>8763</v>
      </c>
      <c r="C15318" s="2">
        <v>44046.425000000003</v>
      </c>
      <c r="D15318" s="2">
        <v>44046.430555555555</v>
      </c>
      <c r="E15318" t="s">
        <v>8805</v>
      </c>
    </row>
    <row r="15319" spans="1:5" x14ac:dyDescent="0.2">
      <c r="A15319" t="s">
        <v>8762</v>
      </c>
      <c r="B15319" t="s">
        <v>8763</v>
      </c>
      <c r="C15319" s="2">
        <v>44046.425000000003</v>
      </c>
      <c r="D15319" s="2">
        <v>44046.430555555555</v>
      </c>
      <c r="E15319" t="s">
        <v>5193</v>
      </c>
    </row>
    <row r="15320" spans="1:5" x14ac:dyDescent="0.2">
      <c r="A15320" t="s">
        <v>8762</v>
      </c>
      <c r="B15320" t="s">
        <v>8763</v>
      </c>
      <c r="C15320" s="2">
        <v>44046.425000000003</v>
      </c>
      <c r="D15320" s="2">
        <v>44046.430555555555</v>
      </c>
      <c r="E15320" t="s">
        <v>5194</v>
      </c>
    </row>
    <row r="15321" spans="1:5" x14ac:dyDescent="0.2">
      <c r="A15321" t="s">
        <v>8762</v>
      </c>
      <c r="B15321" t="s">
        <v>8763</v>
      </c>
      <c r="C15321" s="2">
        <v>44046.425000000003</v>
      </c>
      <c r="D15321" s="2">
        <v>44046.430555555555</v>
      </c>
      <c r="E15321" t="s">
        <v>8806</v>
      </c>
    </row>
    <row r="15322" spans="1:5" x14ac:dyDescent="0.2">
      <c r="A15322" t="s">
        <v>8762</v>
      </c>
      <c r="B15322" t="s">
        <v>8763</v>
      </c>
      <c r="C15322" s="2">
        <v>44046.425000000003</v>
      </c>
      <c r="D15322" s="2">
        <v>44046.430555555555</v>
      </c>
      <c r="E15322" t="s">
        <v>7607</v>
      </c>
    </row>
    <row r="15323" spans="1:5" x14ac:dyDescent="0.2">
      <c r="A15323" t="s">
        <v>8762</v>
      </c>
      <c r="B15323" t="s">
        <v>8763</v>
      </c>
      <c r="C15323" s="2">
        <v>44046.425000000003</v>
      </c>
      <c r="D15323" s="2">
        <v>44046.430555555555</v>
      </c>
      <c r="E15323" t="s">
        <v>8807</v>
      </c>
    </row>
    <row r="15324" spans="1:5" x14ac:dyDescent="0.2">
      <c r="A15324" t="s">
        <v>8762</v>
      </c>
      <c r="B15324" t="s">
        <v>8763</v>
      </c>
      <c r="C15324" s="2">
        <v>44046.425000000003</v>
      </c>
      <c r="D15324" s="2">
        <v>44046.430555555555</v>
      </c>
      <c r="E15324" t="s">
        <v>8808</v>
      </c>
    </row>
    <row r="15325" spans="1:5" x14ac:dyDescent="0.2">
      <c r="A15325" t="s">
        <v>8762</v>
      </c>
      <c r="B15325" t="s">
        <v>8763</v>
      </c>
      <c r="C15325" s="2">
        <v>44046.425000000003</v>
      </c>
      <c r="D15325" s="2">
        <v>44046.430555555555</v>
      </c>
      <c r="E15325" t="s">
        <v>5196</v>
      </c>
    </row>
    <row r="15326" spans="1:5" x14ac:dyDescent="0.2">
      <c r="A15326" t="s">
        <v>8762</v>
      </c>
      <c r="B15326" t="s">
        <v>8763</v>
      </c>
      <c r="C15326" s="2">
        <v>44046.425000000003</v>
      </c>
      <c r="D15326" s="2">
        <v>44046.430555555555</v>
      </c>
      <c r="E15326" t="s">
        <v>403</v>
      </c>
    </row>
    <row r="15327" spans="1:5" x14ac:dyDescent="0.2">
      <c r="A15327" t="s">
        <v>8762</v>
      </c>
      <c r="B15327" t="s">
        <v>8763</v>
      </c>
      <c r="C15327" s="2">
        <v>44046.425000000003</v>
      </c>
      <c r="D15327" s="2">
        <v>44046.430555555555</v>
      </c>
      <c r="E15327" t="s">
        <v>5197</v>
      </c>
    </row>
    <row r="15328" spans="1:5" x14ac:dyDescent="0.2">
      <c r="A15328" t="s">
        <v>8762</v>
      </c>
      <c r="B15328" t="s">
        <v>8763</v>
      </c>
      <c r="C15328" s="2">
        <v>44046.425000000003</v>
      </c>
      <c r="D15328" s="2">
        <v>44046.430555555555</v>
      </c>
      <c r="E15328" t="s">
        <v>7608</v>
      </c>
    </row>
    <row r="15329" spans="1:5" x14ac:dyDescent="0.2">
      <c r="A15329" t="s">
        <v>8762</v>
      </c>
      <c r="B15329" t="s">
        <v>8763</v>
      </c>
      <c r="C15329" s="2">
        <v>44046.425000000003</v>
      </c>
      <c r="D15329" s="2">
        <v>44046.430555555555</v>
      </c>
      <c r="E15329" t="s">
        <v>7609</v>
      </c>
    </row>
    <row r="15330" spans="1:5" x14ac:dyDescent="0.2">
      <c r="A15330" t="s">
        <v>8762</v>
      </c>
      <c r="B15330" t="s">
        <v>8763</v>
      </c>
      <c r="C15330" s="2">
        <v>44046.425000000003</v>
      </c>
      <c r="D15330" s="2">
        <v>44046.430555555555</v>
      </c>
      <c r="E15330" t="s">
        <v>404</v>
      </c>
    </row>
    <row r="15331" spans="1:5" x14ac:dyDescent="0.2">
      <c r="A15331" t="s">
        <v>8762</v>
      </c>
      <c r="B15331" t="s">
        <v>8763</v>
      </c>
      <c r="C15331" s="2">
        <v>44046.425000000003</v>
      </c>
      <c r="D15331" s="2">
        <v>44046.430555555555</v>
      </c>
      <c r="E15331" t="s">
        <v>7610</v>
      </c>
    </row>
    <row r="15332" spans="1:5" x14ac:dyDescent="0.2">
      <c r="A15332" t="s">
        <v>8762</v>
      </c>
      <c r="B15332" t="s">
        <v>8763</v>
      </c>
      <c r="C15332" s="2">
        <v>44046.425000000003</v>
      </c>
      <c r="D15332" s="2">
        <v>44046.430555555555</v>
      </c>
      <c r="E15332" t="s">
        <v>406</v>
      </c>
    </row>
    <row r="15333" spans="1:5" x14ac:dyDescent="0.2">
      <c r="A15333" t="s">
        <v>8762</v>
      </c>
      <c r="B15333" t="s">
        <v>8763</v>
      </c>
      <c r="C15333" s="2">
        <v>44046.425000000003</v>
      </c>
      <c r="D15333" s="2">
        <v>44046.430555555555</v>
      </c>
      <c r="E15333" t="s">
        <v>409</v>
      </c>
    </row>
    <row r="15334" spans="1:5" x14ac:dyDescent="0.2">
      <c r="A15334" t="s">
        <v>8762</v>
      </c>
      <c r="B15334" t="s">
        <v>8763</v>
      </c>
      <c r="C15334" s="2">
        <v>44046.425000000003</v>
      </c>
      <c r="D15334" s="2">
        <v>44046.430555555555</v>
      </c>
      <c r="E15334" t="s">
        <v>410</v>
      </c>
    </row>
    <row r="15335" spans="1:5" x14ac:dyDescent="0.2">
      <c r="A15335" t="s">
        <v>8762</v>
      </c>
      <c r="B15335" t="s">
        <v>8763</v>
      </c>
      <c r="C15335" s="2">
        <v>44046.425000000003</v>
      </c>
      <c r="D15335" s="2">
        <v>44046.430555555555</v>
      </c>
      <c r="E15335" t="s">
        <v>411</v>
      </c>
    </row>
    <row r="15336" spans="1:5" x14ac:dyDescent="0.2">
      <c r="A15336" t="s">
        <v>8762</v>
      </c>
      <c r="B15336" t="s">
        <v>8763</v>
      </c>
      <c r="C15336" s="2">
        <v>44046.425000000003</v>
      </c>
      <c r="D15336" s="2">
        <v>44046.430555555555</v>
      </c>
      <c r="E15336" t="s">
        <v>412</v>
      </c>
    </row>
    <row r="15337" spans="1:5" x14ac:dyDescent="0.2">
      <c r="A15337" t="s">
        <v>8762</v>
      </c>
      <c r="B15337" t="s">
        <v>8763</v>
      </c>
      <c r="C15337" s="2">
        <v>44046.425000000003</v>
      </c>
      <c r="D15337" s="2">
        <v>44046.430555555555</v>
      </c>
      <c r="E15337" t="s">
        <v>5199</v>
      </c>
    </row>
    <row r="15338" spans="1:5" x14ac:dyDescent="0.2">
      <c r="A15338" t="s">
        <v>8762</v>
      </c>
      <c r="B15338" t="s">
        <v>8763</v>
      </c>
      <c r="C15338" s="2">
        <v>44046.425000000003</v>
      </c>
      <c r="D15338" s="2">
        <v>44046.430555555555</v>
      </c>
      <c r="E15338" t="s">
        <v>413</v>
      </c>
    </row>
    <row r="15339" spans="1:5" x14ac:dyDescent="0.2">
      <c r="A15339" t="s">
        <v>8762</v>
      </c>
      <c r="B15339" t="s">
        <v>8763</v>
      </c>
      <c r="C15339" s="2">
        <v>44046.425000000003</v>
      </c>
      <c r="D15339" s="2">
        <v>44046.430555555555</v>
      </c>
      <c r="E15339" t="s">
        <v>415</v>
      </c>
    </row>
    <row r="15340" spans="1:5" x14ac:dyDescent="0.2">
      <c r="A15340" t="s">
        <v>8762</v>
      </c>
      <c r="B15340" t="s">
        <v>8763</v>
      </c>
      <c r="C15340" s="2">
        <v>44046.425000000003</v>
      </c>
      <c r="D15340" s="2">
        <v>44046.430555555555</v>
      </c>
      <c r="E15340" t="s">
        <v>5200</v>
      </c>
    </row>
    <row r="15341" spans="1:5" x14ac:dyDescent="0.2">
      <c r="A15341" t="s">
        <v>8762</v>
      </c>
      <c r="B15341" t="s">
        <v>8763</v>
      </c>
      <c r="C15341" s="2">
        <v>44046.425000000003</v>
      </c>
      <c r="D15341" s="2">
        <v>44046.430555555555</v>
      </c>
      <c r="E15341" t="s">
        <v>416</v>
      </c>
    </row>
    <row r="15342" spans="1:5" x14ac:dyDescent="0.2">
      <c r="A15342" t="s">
        <v>8762</v>
      </c>
      <c r="B15342" t="s">
        <v>8763</v>
      </c>
      <c r="C15342" s="2">
        <v>44046.425000000003</v>
      </c>
      <c r="D15342" s="2">
        <v>44046.430555555555</v>
      </c>
      <c r="E15342" t="s">
        <v>417</v>
      </c>
    </row>
    <row r="15343" spans="1:5" x14ac:dyDescent="0.2">
      <c r="A15343" t="s">
        <v>8762</v>
      </c>
      <c r="B15343" t="s">
        <v>8763</v>
      </c>
      <c r="C15343" s="2">
        <v>44046.425000000003</v>
      </c>
      <c r="D15343" s="2">
        <v>44046.430555555555</v>
      </c>
      <c r="E15343" t="s">
        <v>8809</v>
      </c>
    </row>
    <row r="15344" spans="1:5" x14ac:dyDescent="0.2">
      <c r="A15344" t="s">
        <v>8762</v>
      </c>
      <c r="B15344" t="s">
        <v>8763</v>
      </c>
      <c r="C15344" s="2">
        <v>44046.425000000003</v>
      </c>
      <c r="D15344" s="2">
        <v>44046.430555555555</v>
      </c>
      <c r="E15344" t="s">
        <v>421</v>
      </c>
    </row>
    <row r="15345" spans="1:5" x14ac:dyDescent="0.2">
      <c r="A15345" t="s">
        <v>8762</v>
      </c>
      <c r="B15345" t="s">
        <v>8763</v>
      </c>
      <c r="C15345" s="2">
        <v>44046.425000000003</v>
      </c>
      <c r="D15345" s="2">
        <v>44046.430555555555</v>
      </c>
      <c r="E15345" t="s">
        <v>7612</v>
      </c>
    </row>
    <row r="15346" spans="1:5" x14ac:dyDescent="0.2">
      <c r="A15346" t="s">
        <v>8762</v>
      </c>
      <c r="B15346" t="s">
        <v>8763</v>
      </c>
      <c r="C15346" s="2">
        <v>44046.425000000003</v>
      </c>
      <c r="D15346" s="2">
        <v>44046.430555555555</v>
      </c>
      <c r="E15346" t="s">
        <v>7613</v>
      </c>
    </row>
    <row r="15347" spans="1:5" x14ac:dyDescent="0.2">
      <c r="A15347" t="s">
        <v>8762</v>
      </c>
      <c r="B15347" t="s">
        <v>8763</v>
      </c>
      <c r="C15347" s="2">
        <v>44046.425000000003</v>
      </c>
      <c r="D15347" s="2">
        <v>44046.430555555555</v>
      </c>
      <c r="E15347" t="s">
        <v>5201</v>
      </c>
    </row>
    <row r="15348" spans="1:5" x14ac:dyDescent="0.2">
      <c r="A15348" t="s">
        <v>8762</v>
      </c>
      <c r="B15348" t="s">
        <v>8763</v>
      </c>
      <c r="C15348" s="2">
        <v>44046.425000000003</v>
      </c>
      <c r="D15348" s="2">
        <v>44046.430555555555</v>
      </c>
      <c r="E15348" t="s">
        <v>424</v>
      </c>
    </row>
    <row r="15349" spans="1:5" x14ac:dyDescent="0.2">
      <c r="A15349" t="s">
        <v>8762</v>
      </c>
      <c r="B15349" t="s">
        <v>8763</v>
      </c>
      <c r="C15349" s="2">
        <v>44046.425000000003</v>
      </c>
      <c r="D15349" s="2">
        <v>44046.430555555555</v>
      </c>
      <c r="E15349" t="s">
        <v>8810</v>
      </c>
    </row>
    <row r="15350" spans="1:5" x14ac:dyDescent="0.2">
      <c r="A15350" t="s">
        <v>8762</v>
      </c>
      <c r="B15350" t="s">
        <v>8763</v>
      </c>
      <c r="C15350" s="2">
        <v>44046.425000000003</v>
      </c>
      <c r="D15350" s="2">
        <v>44046.430555555555</v>
      </c>
      <c r="E15350" t="s">
        <v>5202</v>
      </c>
    </row>
    <row r="15351" spans="1:5" x14ac:dyDescent="0.2">
      <c r="A15351" t="s">
        <v>8762</v>
      </c>
      <c r="B15351" t="s">
        <v>8763</v>
      </c>
      <c r="C15351" s="2">
        <v>44046.425000000003</v>
      </c>
      <c r="D15351" s="2">
        <v>44046.430555555555</v>
      </c>
      <c r="E15351" t="s">
        <v>425</v>
      </c>
    </row>
    <row r="15352" spans="1:5" x14ac:dyDescent="0.2">
      <c r="A15352" t="s">
        <v>8762</v>
      </c>
      <c r="B15352" t="s">
        <v>8763</v>
      </c>
      <c r="C15352" s="2">
        <v>44046.425000000003</v>
      </c>
      <c r="D15352" s="2">
        <v>44046.430555555555</v>
      </c>
      <c r="E15352" t="s">
        <v>427</v>
      </c>
    </row>
    <row r="15353" spans="1:5" x14ac:dyDescent="0.2">
      <c r="A15353" t="s">
        <v>8762</v>
      </c>
      <c r="B15353" t="s">
        <v>8763</v>
      </c>
      <c r="C15353" s="2">
        <v>44046.425000000003</v>
      </c>
      <c r="D15353" s="2">
        <v>44046.430555555555</v>
      </c>
      <c r="E15353" t="s">
        <v>428</v>
      </c>
    </row>
    <row r="15354" spans="1:5" x14ac:dyDescent="0.2">
      <c r="A15354" t="s">
        <v>8762</v>
      </c>
      <c r="B15354" t="s">
        <v>8763</v>
      </c>
      <c r="C15354" s="2">
        <v>44046.425000000003</v>
      </c>
      <c r="D15354" s="2">
        <v>44046.430555555555</v>
      </c>
      <c r="E15354" t="s">
        <v>5203</v>
      </c>
    </row>
    <row r="15355" spans="1:5" x14ac:dyDescent="0.2">
      <c r="A15355" t="s">
        <v>8762</v>
      </c>
      <c r="B15355" t="s">
        <v>8763</v>
      </c>
      <c r="C15355" s="2">
        <v>44046.425000000003</v>
      </c>
      <c r="D15355" s="2">
        <v>44046.430555555555</v>
      </c>
      <c r="E15355" t="s">
        <v>8811</v>
      </c>
    </row>
    <row r="15356" spans="1:5" x14ac:dyDescent="0.2">
      <c r="A15356" t="s">
        <v>8762</v>
      </c>
      <c r="B15356" t="s">
        <v>8763</v>
      </c>
      <c r="C15356" s="2">
        <v>44046.425000000003</v>
      </c>
      <c r="D15356" s="2">
        <v>44046.430555555555</v>
      </c>
      <c r="E15356" t="s">
        <v>8812</v>
      </c>
    </row>
    <row r="15357" spans="1:5" x14ac:dyDescent="0.2">
      <c r="A15357" t="s">
        <v>8762</v>
      </c>
      <c r="B15357" t="s">
        <v>8763</v>
      </c>
      <c r="C15357" s="2">
        <v>44046.425000000003</v>
      </c>
      <c r="D15357" s="2">
        <v>44046.430555555555</v>
      </c>
      <c r="E15357" t="s">
        <v>5205</v>
      </c>
    </row>
    <row r="15358" spans="1:5" x14ac:dyDescent="0.2">
      <c r="A15358" t="s">
        <v>8762</v>
      </c>
      <c r="B15358" t="s">
        <v>8763</v>
      </c>
      <c r="C15358" s="2">
        <v>44046.425000000003</v>
      </c>
      <c r="D15358" s="2">
        <v>44046.430555555555</v>
      </c>
      <c r="E15358" t="s">
        <v>432</v>
      </c>
    </row>
    <row r="15359" spans="1:5" x14ac:dyDescent="0.2">
      <c r="A15359" t="s">
        <v>8762</v>
      </c>
      <c r="B15359" t="s">
        <v>8763</v>
      </c>
      <c r="C15359" s="2">
        <v>44046.425000000003</v>
      </c>
      <c r="D15359" s="2">
        <v>44046.430555555555</v>
      </c>
      <c r="E15359" t="s">
        <v>434</v>
      </c>
    </row>
    <row r="15360" spans="1:5" x14ac:dyDescent="0.2">
      <c r="A15360" t="s">
        <v>8762</v>
      </c>
      <c r="B15360" t="s">
        <v>8763</v>
      </c>
      <c r="C15360" s="2">
        <v>44046.425000000003</v>
      </c>
      <c r="D15360" s="2">
        <v>44046.430555555555</v>
      </c>
      <c r="E15360" t="s">
        <v>435</v>
      </c>
    </row>
    <row r="15361" spans="1:5" x14ac:dyDescent="0.2">
      <c r="A15361" t="s">
        <v>8762</v>
      </c>
      <c r="B15361" t="s">
        <v>8763</v>
      </c>
      <c r="C15361" s="2">
        <v>44046.425000000003</v>
      </c>
      <c r="D15361" s="2">
        <v>44046.430555555555</v>
      </c>
      <c r="E15361" t="s">
        <v>436</v>
      </c>
    </row>
    <row r="15362" spans="1:5" x14ac:dyDescent="0.2">
      <c r="A15362" t="s">
        <v>8762</v>
      </c>
      <c r="B15362" t="s">
        <v>8763</v>
      </c>
      <c r="C15362" s="2">
        <v>44046.425000000003</v>
      </c>
      <c r="D15362" s="2">
        <v>44046.430555555555</v>
      </c>
      <c r="E15362" t="s">
        <v>437</v>
      </c>
    </row>
    <row r="15363" spans="1:5" x14ac:dyDescent="0.2">
      <c r="A15363" t="s">
        <v>8762</v>
      </c>
      <c r="B15363" t="s">
        <v>8763</v>
      </c>
      <c r="C15363" s="2">
        <v>44046.425000000003</v>
      </c>
      <c r="D15363" s="2">
        <v>44046.430555555555</v>
      </c>
      <c r="E15363" t="s">
        <v>438</v>
      </c>
    </row>
    <row r="15364" spans="1:5" x14ac:dyDescent="0.2">
      <c r="A15364" t="s">
        <v>8762</v>
      </c>
      <c r="B15364" t="s">
        <v>8763</v>
      </c>
      <c r="C15364" s="2">
        <v>44046.425000000003</v>
      </c>
      <c r="D15364" s="2">
        <v>44046.430555555555</v>
      </c>
      <c r="E15364" t="s">
        <v>5207</v>
      </c>
    </row>
    <row r="15365" spans="1:5" x14ac:dyDescent="0.2">
      <c r="A15365" t="s">
        <v>8762</v>
      </c>
      <c r="B15365" t="s">
        <v>8763</v>
      </c>
      <c r="C15365" s="2">
        <v>44046.425000000003</v>
      </c>
      <c r="D15365" s="2">
        <v>44046.430555555555</v>
      </c>
      <c r="E15365" t="s">
        <v>440</v>
      </c>
    </row>
    <row r="15366" spans="1:5" x14ac:dyDescent="0.2">
      <c r="A15366" t="s">
        <v>8762</v>
      </c>
      <c r="B15366" t="s">
        <v>8763</v>
      </c>
      <c r="C15366" s="2">
        <v>44046.425000000003</v>
      </c>
      <c r="D15366" s="2">
        <v>44046.430555555555</v>
      </c>
      <c r="E15366" t="s">
        <v>5208</v>
      </c>
    </row>
    <row r="15367" spans="1:5" x14ac:dyDescent="0.2">
      <c r="A15367" t="s">
        <v>8762</v>
      </c>
      <c r="B15367" t="s">
        <v>8763</v>
      </c>
      <c r="C15367" s="2">
        <v>44046.425000000003</v>
      </c>
      <c r="D15367" s="2">
        <v>44046.430555555555</v>
      </c>
      <c r="E15367" t="s">
        <v>441</v>
      </c>
    </row>
    <row r="15368" spans="1:5" x14ac:dyDescent="0.2">
      <c r="A15368" t="s">
        <v>8762</v>
      </c>
      <c r="B15368" t="s">
        <v>8763</v>
      </c>
      <c r="C15368" s="2">
        <v>44046.425000000003</v>
      </c>
      <c r="D15368" s="2">
        <v>44046.430555555555</v>
      </c>
      <c r="E15368" t="s">
        <v>7615</v>
      </c>
    </row>
    <row r="15369" spans="1:5" x14ac:dyDescent="0.2">
      <c r="A15369" t="s">
        <v>8762</v>
      </c>
      <c r="B15369" t="s">
        <v>8763</v>
      </c>
      <c r="C15369" s="2">
        <v>44046.425000000003</v>
      </c>
      <c r="D15369" s="2">
        <v>44046.430555555555</v>
      </c>
      <c r="E15369" t="s">
        <v>7616</v>
      </c>
    </row>
    <row r="15370" spans="1:5" x14ac:dyDescent="0.2">
      <c r="A15370" t="s">
        <v>8762</v>
      </c>
      <c r="B15370" t="s">
        <v>8763</v>
      </c>
      <c r="C15370" s="2">
        <v>44046.425000000003</v>
      </c>
      <c r="D15370" s="2">
        <v>44046.430555555555</v>
      </c>
      <c r="E15370" t="s">
        <v>8813</v>
      </c>
    </row>
    <row r="15371" spans="1:5" x14ac:dyDescent="0.2">
      <c r="A15371" t="s">
        <v>8762</v>
      </c>
      <c r="B15371" t="s">
        <v>8763</v>
      </c>
      <c r="C15371" s="2">
        <v>44046.425000000003</v>
      </c>
      <c r="D15371" s="2">
        <v>44046.430555555555</v>
      </c>
      <c r="E15371" t="s">
        <v>5210</v>
      </c>
    </row>
    <row r="15372" spans="1:5" x14ac:dyDescent="0.2">
      <c r="A15372" t="s">
        <v>8762</v>
      </c>
      <c r="B15372" t="s">
        <v>8763</v>
      </c>
      <c r="C15372" s="2">
        <v>44046.425000000003</v>
      </c>
      <c r="D15372" s="2">
        <v>44046.430555555555</v>
      </c>
      <c r="E15372" t="s">
        <v>443</v>
      </c>
    </row>
    <row r="15373" spans="1:5" x14ac:dyDescent="0.2">
      <c r="A15373" t="s">
        <v>8762</v>
      </c>
      <c r="B15373" t="s">
        <v>8763</v>
      </c>
      <c r="C15373" s="2">
        <v>44046.425000000003</v>
      </c>
      <c r="D15373" s="2">
        <v>44046.430555555555</v>
      </c>
      <c r="E15373" t="s">
        <v>444</v>
      </c>
    </row>
    <row r="15374" spans="1:5" x14ac:dyDescent="0.2">
      <c r="A15374" t="s">
        <v>8762</v>
      </c>
      <c r="B15374" t="s">
        <v>8763</v>
      </c>
      <c r="C15374" s="2">
        <v>44046.425000000003</v>
      </c>
      <c r="D15374" s="2">
        <v>44046.430555555555</v>
      </c>
      <c r="E15374" t="s">
        <v>445</v>
      </c>
    </row>
    <row r="15375" spans="1:5" x14ac:dyDescent="0.2">
      <c r="A15375" t="s">
        <v>8762</v>
      </c>
      <c r="B15375" t="s">
        <v>8763</v>
      </c>
      <c r="C15375" s="2">
        <v>44046.425000000003</v>
      </c>
      <c r="D15375" s="2">
        <v>44046.430555555555</v>
      </c>
      <c r="E15375" t="s">
        <v>5211</v>
      </c>
    </row>
    <row r="15376" spans="1:5" x14ac:dyDescent="0.2">
      <c r="A15376" t="s">
        <v>8762</v>
      </c>
      <c r="B15376" t="s">
        <v>8763</v>
      </c>
      <c r="C15376" s="2">
        <v>44046.425000000003</v>
      </c>
      <c r="D15376" s="2">
        <v>44046.430555555555</v>
      </c>
      <c r="E15376" t="s">
        <v>449</v>
      </c>
    </row>
    <row r="15377" spans="1:5" x14ac:dyDescent="0.2">
      <c r="A15377" t="s">
        <v>8762</v>
      </c>
      <c r="B15377" t="s">
        <v>8763</v>
      </c>
      <c r="C15377" s="2">
        <v>44046.425000000003</v>
      </c>
      <c r="D15377" s="2">
        <v>44046.430555555555</v>
      </c>
      <c r="E15377" t="s">
        <v>5213</v>
      </c>
    </row>
    <row r="15378" spans="1:5" x14ac:dyDescent="0.2">
      <c r="A15378" t="s">
        <v>8762</v>
      </c>
      <c r="B15378" t="s">
        <v>8763</v>
      </c>
      <c r="C15378" s="2">
        <v>44046.425000000003</v>
      </c>
      <c r="D15378" s="2">
        <v>44046.430555555555</v>
      </c>
      <c r="E15378" t="s">
        <v>5214</v>
      </c>
    </row>
    <row r="15379" spans="1:5" x14ac:dyDescent="0.2">
      <c r="A15379" t="s">
        <v>8762</v>
      </c>
      <c r="B15379" t="s">
        <v>8763</v>
      </c>
      <c r="C15379" s="2">
        <v>44046.425000000003</v>
      </c>
      <c r="D15379" s="2">
        <v>44046.430555555555</v>
      </c>
      <c r="E15379" t="s">
        <v>8814</v>
      </c>
    </row>
    <row r="15380" spans="1:5" x14ac:dyDescent="0.2">
      <c r="A15380" t="s">
        <v>8762</v>
      </c>
      <c r="B15380" t="s">
        <v>8763</v>
      </c>
      <c r="C15380" s="2">
        <v>44046.425000000003</v>
      </c>
      <c r="D15380" s="2">
        <v>44046.430555555555</v>
      </c>
      <c r="E15380" t="s">
        <v>452</v>
      </c>
    </row>
    <row r="15381" spans="1:5" x14ac:dyDescent="0.2">
      <c r="A15381" t="s">
        <v>8762</v>
      </c>
      <c r="B15381" t="s">
        <v>8763</v>
      </c>
      <c r="C15381" s="2">
        <v>44046.425000000003</v>
      </c>
      <c r="D15381" s="2">
        <v>44046.430555555555</v>
      </c>
      <c r="E15381" t="s">
        <v>8815</v>
      </c>
    </row>
    <row r="15382" spans="1:5" x14ac:dyDescent="0.2">
      <c r="A15382" t="s">
        <v>8762</v>
      </c>
      <c r="B15382" t="s">
        <v>8763</v>
      </c>
      <c r="C15382" s="2">
        <v>44046.425000000003</v>
      </c>
      <c r="D15382" s="2">
        <v>44046.430555555555</v>
      </c>
      <c r="E15382" t="s">
        <v>8816</v>
      </c>
    </row>
    <row r="15383" spans="1:5" x14ac:dyDescent="0.2">
      <c r="A15383" t="s">
        <v>8762</v>
      </c>
      <c r="B15383" t="s">
        <v>8763</v>
      </c>
      <c r="C15383" s="2">
        <v>44046.425000000003</v>
      </c>
      <c r="D15383" s="2">
        <v>44046.430555555555</v>
      </c>
      <c r="E15383" t="s">
        <v>8817</v>
      </c>
    </row>
    <row r="15384" spans="1:5" x14ac:dyDescent="0.2">
      <c r="A15384" t="s">
        <v>8762</v>
      </c>
      <c r="B15384" t="s">
        <v>8763</v>
      </c>
      <c r="C15384" s="2">
        <v>44046.425000000003</v>
      </c>
      <c r="D15384" s="2">
        <v>44046.430555555555</v>
      </c>
      <c r="E15384" t="s">
        <v>8818</v>
      </c>
    </row>
    <row r="15385" spans="1:5" x14ac:dyDescent="0.2">
      <c r="A15385" t="s">
        <v>8762</v>
      </c>
      <c r="B15385" t="s">
        <v>8763</v>
      </c>
      <c r="C15385" s="2">
        <v>44046.425000000003</v>
      </c>
      <c r="D15385" s="2">
        <v>44046.430555555555</v>
      </c>
      <c r="E15385" t="s">
        <v>454</v>
      </c>
    </row>
    <row r="15386" spans="1:5" x14ac:dyDescent="0.2">
      <c r="A15386" t="s">
        <v>8762</v>
      </c>
      <c r="B15386" t="s">
        <v>8763</v>
      </c>
      <c r="C15386" s="2">
        <v>44046.425000000003</v>
      </c>
      <c r="D15386" s="2">
        <v>44046.430555555555</v>
      </c>
      <c r="E15386" t="s">
        <v>455</v>
      </c>
    </row>
    <row r="15387" spans="1:5" x14ac:dyDescent="0.2">
      <c r="A15387" t="s">
        <v>8762</v>
      </c>
      <c r="B15387" t="s">
        <v>8763</v>
      </c>
      <c r="C15387" s="2">
        <v>44046.425000000003</v>
      </c>
      <c r="D15387" s="2">
        <v>44046.430555555555</v>
      </c>
      <c r="E15387" t="s">
        <v>7622</v>
      </c>
    </row>
    <row r="15388" spans="1:5" x14ac:dyDescent="0.2">
      <c r="A15388" t="s">
        <v>8762</v>
      </c>
      <c r="B15388" t="s">
        <v>8763</v>
      </c>
      <c r="C15388" s="2">
        <v>44046.425000000003</v>
      </c>
      <c r="D15388" s="2">
        <v>44046.430555555555</v>
      </c>
      <c r="E15388" t="s">
        <v>8819</v>
      </c>
    </row>
    <row r="15389" spans="1:5" x14ac:dyDescent="0.2">
      <c r="A15389" t="s">
        <v>8762</v>
      </c>
      <c r="B15389" t="s">
        <v>8763</v>
      </c>
      <c r="C15389" s="2">
        <v>44046.425000000003</v>
      </c>
      <c r="D15389" s="2">
        <v>44046.430555555555</v>
      </c>
      <c r="E15389" t="s">
        <v>458</v>
      </c>
    </row>
    <row r="15390" spans="1:5" x14ac:dyDescent="0.2">
      <c r="A15390" t="s">
        <v>8762</v>
      </c>
      <c r="B15390" t="s">
        <v>8763</v>
      </c>
      <c r="C15390" s="2">
        <v>44046.425000000003</v>
      </c>
      <c r="D15390" s="2">
        <v>44046.430555555555</v>
      </c>
      <c r="E15390" t="s">
        <v>5216</v>
      </c>
    </row>
    <row r="15391" spans="1:5" x14ac:dyDescent="0.2">
      <c r="A15391" t="s">
        <v>8762</v>
      </c>
      <c r="B15391" t="s">
        <v>8763</v>
      </c>
      <c r="C15391" s="2">
        <v>44046.425000000003</v>
      </c>
      <c r="D15391" s="2">
        <v>44046.430555555555</v>
      </c>
      <c r="E15391" t="s">
        <v>5217</v>
      </c>
    </row>
    <row r="15392" spans="1:5" x14ac:dyDescent="0.2">
      <c r="A15392" t="s">
        <v>8762</v>
      </c>
      <c r="B15392" t="s">
        <v>8763</v>
      </c>
      <c r="C15392" s="2">
        <v>44046.425000000003</v>
      </c>
      <c r="D15392" s="2">
        <v>44046.430555555555</v>
      </c>
      <c r="E15392" t="s">
        <v>5218</v>
      </c>
    </row>
    <row r="15393" spans="1:5" x14ac:dyDescent="0.2">
      <c r="A15393" t="s">
        <v>8762</v>
      </c>
      <c r="B15393" t="s">
        <v>8763</v>
      </c>
      <c r="C15393" s="2">
        <v>44046.425000000003</v>
      </c>
      <c r="D15393" s="2">
        <v>44046.430555555555</v>
      </c>
      <c r="E15393" t="s">
        <v>462</v>
      </c>
    </row>
    <row r="15394" spans="1:5" x14ac:dyDescent="0.2">
      <c r="A15394" t="s">
        <v>8762</v>
      </c>
      <c r="B15394" t="s">
        <v>8763</v>
      </c>
      <c r="C15394" s="2">
        <v>44046.425000000003</v>
      </c>
      <c r="D15394" s="2">
        <v>44046.430555555555</v>
      </c>
      <c r="E15394" t="s">
        <v>5219</v>
      </c>
    </row>
    <row r="15395" spans="1:5" x14ac:dyDescent="0.2">
      <c r="A15395" t="s">
        <v>8762</v>
      </c>
      <c r="B15395" t="s">
        <v>8763</v>
      </c>
      <c r="C15395" s="2">
        <v>44046.425000000003</v>
      </c>
      <c r="D15395" s="2">
        <v>44046.430555555555</v>
      </c>
      <c r="E15395" t="s">
        <v>5220</v>
      </c>
    </row>
    <row r="15396" spans="1:5" x14ac:dyDescent="0.2">
      <c r="A15396" t="s">
        <v>8762</v>
      </c>
      <c r="B15396" t="s">
        <v>8763</v>
      </c>
      <c r="C15396" s="2">
        <v>44046.425000000003</v>
      </c>
      <c r="D15396" s="2">
        <v>44046.430555555555</v>
      </c>
      <c r="E15396" t="s">
        <v>8820</v>
      </c>
    </row>
    <row r="15397" spans="1:5" x14ac:dyDescent="0.2">
      <c r="A15397" t="s">
        <v>8762</v>
      </c>
      <c r="B15397" t="s">
        <v>8763</v>
      </c>
      <c r="C15397" s="2">
        <v>44046.425000000003</v>
      </c>
      <c r="D15397" s="2">
        <v>44046.430555555555</v>
      </c>
      <c r="E15397" t="s">
        <v>5224</v>
      </c>
    </row>
    <row r="15398" spans="1:5" x14ac:dyDescent="0.2">
      <c r="A15398" t="s">
        <v>8762</v>
      </c>
      <c r="B15398" t="s">
        <v>8763</v>
      </c>
      <c r="C15398" s="2">
        <v>44046.425000000003</v>
      </c>
      <c r="D15398" s="2">
        <v>44046.430555555555</v>
      </c>
      <c r="E15398" t="s">
        <v>7626</v>
      </c>
    </row>
    <row r="15399" spans="1:5" x14ac:dyDescent="0.2">
      <c r="A15399" t="s">
        <v>8762</v>
      </c>
      <c r="B15399" t="s">
        <v>8763</v>
      </c>
      <c r="C15399" s="2">
        <v>44046.425000000003</v>
      </c>
      <c r="D15399" s="2">
        <v>44046.430555555555</v>
      </c>
      <c r="E15399" t="s">
        <v>469</v>
      </c>
    </row>
    <row r="15400" spans="1:5" x14ac:dyDescent="0.2">
      <c r="A15400" t="s">
        <v>8762</v>
      </c>
      <c r="B15400" t="s">
        <v>8763</v>
      </c>
      <c r="C15400" s="2">
        <v>44046.425000000003</v>
      </c>
      <c r="D15400" s="2">
        <v>44046.430555555555</v>
      </c>
      <c r="E15400" t="s">
        <v>470</v>
      </c>
    </row>
    <row r="15401" spans="1:5" x14ac:dyDescent="0.2">
      <c r="A15401" t="s">
        <v>8762</v>
      </c>
      <c r="B15401" t="s">
        <v>8763</v>
      </c>
      <c r="C15401" s="2">
        <v>44046.425000000003</v>
      </c>
      <c r="D15401" s="2">
        <v>44046.430555555555</v>
      </c>
      <c r="E15401" t="s">
        <v>5226</v>
      </c>
    </row>
    <row r="15402" spans="1:5" x14ac:dyDescent="0.2">
      <c r="A15402" t="s">
        <v>8762</v>
      </c>
      <c r="B15402" t="s">
        <v>8763</v>
      </c>
      <c r="C15402" s="2">
        <v>44046.425000000003</v>
      </c>
      <c r="D15402" s="2">
        <v>44046.430555555555</v>
      </c>
      <c r="E15402" t="s">
        <v>5227</v>
      </c>
    </row>
    <row r="15403" spans="1:5" x14ac:dyDescent="0.2">
      <c r="A15403" t="s">
        <v>8762</v>
      </c>
      <c r="B15403" t="s">
        <v>8763</v>
      </c>
      <c r="C15403" s="2">
        <v>44046.425000000003</v>
      </c>
      <c r="D15403" s="2">
        <v>44046.430555555555</v>
      </c>
      <c r="E15403" t="s">
        <v>5228</v>
      </c>
    </row>
    <row r="15404" spans="1:5" x14ac:dyDescent="0.2">
      <c r="A15404" t="s">
        <v>8762</v>
      </c>
      <c r="B15404" t="s">
        <v>8763</v>
      </c>
      <c r="C15404" s="2">
        <v>44046.425000000003</v>
      </c>
      <c r="D15404" s="2">
        <v>44046.430555555555</v>
      </c>
      <c r="E15404" t="s">
        <v>7628</v>
      </c>
    </row>
    <row r="15405" spans="1:5" x14ac:dyDescent="0.2">
      <c r="A15405" t="s">
        <v>8762</v>
      </c>
      <c r="B15405" t="s">
        <v>8763</v>
      </c>
      <c r="C15405" s="2">
        <v>44046.425000000003</v>
      </c>
      <c r="D15405" s="2">
        <v>44046.430555555555</v>
      </c>
      <c r="E15405" t="s">
        <v>473</v>
      </c>
    </row>
    <row r="15406" spans="1:5" x14ac:dyDescent="0.2">
      <c r="A15406" t="s">
        <v>8762</v>
      </c>
      <c r="B15406" t="s">
        <v>8763</v>
      </c>
      <c r="C15406" s="2">
        <v>44046.425000000003</v>
      </c>
      <c r="D15406" s="2">
        <v>44046.430555555555</v>
      </c>
      <c r="E15406" t="s">
        <v>8821</v>
      </c>
    </row>
    <row r="15407" spans="1:5" x14ac:dyDescent="0.2">
      <c r="A15407" t="s">
        <v>8762</v>
      </c>
      <c r="B15407" t="s">
        <v>8763</v>
      </c>
      <c r="C15407" s="2">
        <v>44046.425000000003</v>
      </c>
      <c r="D15407" s="2">
        <v>44046.430555555555</v>
      </c>
      <c r="E15407" t="s">
        <v>474</v>
      </c>
    </row>
    <row r="15408" spans="1:5" x14ac:dyDescent="0.2">
      <c r="A15408" t="s">
        <v>8762</v>
      </c>
      <c r="B15408" t="s">
        <v>8763</v>
      </c>
      <c r="C15408" s="2">
        <v>44046.425000000003</v>
      </c>
      <c r="D15408" s="2">
        <v>44046.430555555555</v>
      </c>
      <c r="E15408" t="s">
        <v>5229</v>
      </c>
    </row>
    <row r="15409" spans="1:5" x14ac:dyDescent="0.2">
      <c r="A15409" t="s">
        <v>8762</v>
      </c>
      <c r="B15409" t="s">
        <v>8763</v>
      </c>
      <c r="C15409" s="2">
        <v>44046.425000000003</v>
      </c>
      <c r="D15409" s="2">
        <v>44046.430555555555</v>
      </c>
      <c r="E15409" t="s">
        <v>477</v>
      </c>
    </row>
    <row r="15410" spans="1:5" x14ac:dyDescent="0.2">
      <c r="A15410" t="s">
        <v>8762</v>
      </c>
      <c r="B15410" t="s">
        <v>8763</v>
      </c>
      <c r="C15410" s="2">
        <v>44046.425000000003</v>
      </c>
      <c r="D15410" s="2">
        <v>44046.430555555555</v>
      </c>
      <c r="E15410" t="s">
        <v>478</v>
      </c>
    </row>
    <row r="15411" spans="1:5" x14ac:dyDescent="0.2">
      <c r="A15411" t="s">
        <v>8762</v>
      </c>
      <c r="B15411" t="s">
        <v>8763</v>
      </c>
      <c r="C15411" s="2">
        <v>44046.425000000003</v>
      </c>
      <c r="D15411" s="2">
        <v>44046.430555555555</v>
      </c>
      <c r="E15411" t="s">
        <v>479</v>
      </c>
    </row>
    <row r="15412" spans="1:5" x14ac:dyDescent="0.2">
      <c r="A15412" t="s">
        <v>8762</v>
      </c>
      <c r="B15412" t="s">
        <v>8763</v>
      </c>
      <c r="C15412" s="2">
        <v>44046.425000000003</v>
      </c>
      <c r="D15412" s="2">
        <v>44046.430555555555</v>
      </c>
      <c r="E15412" t="s">
        <v>5230</v>
      </c>
    </row>
    <row r="15413" spans="1:5" x14ac:dyDescent="0.2">
      <c r="A15413" t="s">
        <v>8762</v>
      </c>
      <c r="B15413" t="s">
        <v>8763</v>
      </c>
      <c r="C15413" s="2">
        <v>44046.425000000003</v>
      </c>
      <c r="D15413" s="2">
        <v>44046.430555555555</v>
      </c>
      <c r="E15413" t="s">
        <v>5231</v>
      </c>
    </row>
    <row r="15414" spans="1:5" x14ac:dyDescent="0.2">
      <c r="A15414" t="s">
        <v>8762</v>
      </c>
      <c r="B15414" t="s">
        <v>8763</v>
      </c>
      <c r="C15414" s="2">
        <v>44046.425000000003</v>
      </c>
      <c r="D15414" s="2">
        <v>44046.430555555555</v>
      </c>
      <c r="E15414" t="s">
        <v>482</v>
      </c>
    </row>
    <row r="15415" spans="1:5" x14ac:dyDescent="0.2">
      <c r="A15415" t="s">
        <v>8762</v>
      </c>
      <c r="B15415" t="s">
        <v>8763</v>
      </c>
      <c r="C15415" s="2">
        <v>44046.425000000003</v>
      </c>
      <c r="D15415" s="2">
        <v>44046.430555555555</v>
      </c>
      <c r="E15415" t="s">
        <v>483</v>
      </c>
    </row>
    <row r="15416" spans="1:5" x14ac:dyDescent="0.2">
      <c r="A15416" t="s">
        <v>8762</v>
      </c>
      <c r="B15416" t="s">
        <v>8763</v>
      </c>
      <c r="C15416" s="2">
        <v>44046.425000000003</v>
      </c>
      <c r="D15416" s="2">
        <v>44046.430555555555</v>
      </c>
      <c r="E15416" t="s">
        <v>5232</v>
      </c>
    </row>
    <row r="15417" spans="1:5" x14ac:dyDescent="0.2">
      <c r="A15417" t="s">
        <v>8762</v>
      </c>
      <c r="B15417" t="s">
        <v>8763</v>
      </c>
      <c r="C15417" s="2">
        <v>44046.425000000003</v>
      </c>
      <c r="D15417" s="2">
        <v>44046.430555555555</v>
      </c>
      <c r="E15417" t="s">
        <v>485</v>
      </c>
    </row>
    <row r="15418" spans="1:5" x14ac:dyDescent="0.2">
      <c r="A15418" t="s">
        <v>8762</v>
      </c>
      <c r="B15418" t="s">
        <v>8763</v>
      </c>
      <c r="C15418" s="2">
        <v>44046.425000000003</v>
      </c>
      <c r="D15418" s="2">
        <v>44046.430555555555</v>
      </c>
      <c r="E15418" t="s">
        <v>5234</v>
      </c>
    </row>
    <row r="15419" spans="1:5" x14ac:dyDescent="0.2">
      <c r="A15419" t="s">
        <v>8762</v>
      </c>
      <c r="B15419" t="s">
        <v>8763</v>
      </c>
      <c r="C15419" s="2">
        <v>44046.425000000003</v>
      </c>
      <c r="D15419" s="2">
        <v>44046.430555555555</v>
      </c>
      <c r="E15419" t="s">
        <v>5236</v>
      </c>
    </row>
    <row r="15420" spans="1:5" x14ac:dyDescent="0.2">
      <c r="A15420" t="s">
        <v>8762</v>
      </c>
      <c r="B15420" t="s">
        <v>8763</v>
      </c>
      <c r="C15420" s="2">
        <v>44046.425000000003</v>
      </c>
      <c r="D15420" s="2">
        <v>44046.430555555555</v>
      </c>
      <c r="E15420" t="s">
        <v>8822</v>
      </c>
    </row>
    <row r="15421" spans="1:5" x14ac:dyDescent="0.2">
      <c r="A15421" t="s">
        <v>8762</v>
      </c>
      <c r="B15421" t="s">
        <v>8763</v>
      </c>
      <c r="C15421" s="2">
        <v>44046.425000000003</v>
      </c>
      <c r="D15421" s="2">
        <v>44046.430555555555</v>
      </c>
      <c r="E15421" t="s">
        <v>490</v>
      </c>
    </row>
    <row r="15422" spans="1:5" x14ac:dyDescent="0.2">
      <c r="A15422" t="s">
        <v>8762</v>
      </c>
      <c r="B15422" t="s">
        <v>8763</v>
      </c>
      <c r="C15422" s="2">
        <v>44046.425000000003</v>
      </c>
      <c r="D15422" s="2">
        <v>44046.430555555555</v>
      </c>
      <c r="E15422" t="s">
        <v>5239</v>
      </c>
    </row>
    <row r="15423" spans="1:5" x14ac:dyDescent="0.2">
      <c r="A15423" t="s">
        <v>8762</v>
      </c>
      <c r="B15423" t="s">
        <v>8763</v>
      </c>
      <c r="C15423" s="2">
        <v>44046.425000000003</v>
      </c>
      <c r="D15423" s="2">
        <v>44046.430555555555</v>
      </c>
      <c r="E15423" t="s">
        <v>5240</v>
      </c>
    </row>
    <row r="15424" spans="1:5" x14ac:dyDescent="0.2">
      <c r="A15424" t="s">
        <v>8762</v>
      </c>
      <c r="B15424" t="s">
        <v>8763</v>
      </c>
      <c r="C15424" s="2">
        <v>44046.425000000003</v>
      </c>
      <c r="D15424" s="2">
        <v>44046.430555555555</v>
      </c>
      <c r="E15424" t="s">
        <v>494</v>
      </c>
    </row>
    <row r="15425" spans="1:5" x14ac:dyDescent="0.2">
      <c r="A15425" t="s">
        <v>8762</v>
      </c>
      <c r="B15425" t="s">
        <v>8763</v>
      </c>
      <c r="C15425" s="2">
        <v>44046.425000000003</v>
      </c>
      <c r="D15425" s="2">
        <v>44046.430555555555</v>
      </c>
      <c r="E15425" t="s">
        <v>8823</v>
      </c>
    </row>
    <row r="15426" spans="1:5" x14ac:dyDescent="0.2">
      <c r="A15426" t="s">
        <v>8762</v>
      </c>
      <c r="B15426" t="s">
        <v>8763</v>
      </c>
      <c r="C15426" s="2">
        <v>44046.425000000003</v>
      </c>
      <c r="D15426" s="2">
        <v>44046.430555555555</v>
      </c>
      <c r="E15426" t="s">
        <v>496</v>
      </c>
    </row>
    <row r="15427" spans="1:5" x14ac:dyDescent="0.2">
      <c r="A15427" t="s">
        <v>8762</v>
      </c>
      <c r="B15427" t="s">
        <v>8763</v>
      </c>
      <c r="C15427" s="2">
        <v>44046.425000000003</v>
      </c>
      <c r="D15427" s="2">
        <v>44046.430555555555</v>
      </c>
      <c r="E15427" t="s">
        <v>8824</v>
      </c>
    </row>
    <row r="15428" spans="1:5" x14ac:dyDescent="0.2">
      <c r="A15428" t="s">
        <v>8762</v>
      </c>
      <c r="B15428" t="s">
        <v>8763</v>
      </c>
      <c r="C15428" s="2">
        <v>44046.425000000003</v>
      </c>
      <c r="D15428" s="2">
        <v>44046.430555555555</v>
      </c>
      <c r="E15428" t="s">
        <v>499</v>
      </c>
    </row>
    <row r="15429" spans="1:5" x14ac:dyDescent="0.2">
      <c r="A15429" t="s">
        <v>8762</v>
      </c>
      <c r="B15429" t="s">
        <v>8763</v>
      </c>
      <c r="C15429" s="2">
        <v>44046.425000000003</v>
      </c>
      <c r="D15429" s="2">
        <v>44046.430555555555</v>
      </c>
      <c r="E15429" t="s">
        <v>5242</v>
      </c>
    </row>
    <row r="15430" spans="1:5" x14ac:dyDescent="0.2">
      <c r="A15430" t="s">
        <v>8762</v>
      </c>
      <c r="B15430" t="s">
        <v>8763</v>
      </c>
      <c r="C15430" s="2">
        <v>44046.425000000003</v>
      </c>
      <c r="D15430" s="2">
        <v>44046.430555555555</v>
      </c>
      <c r="E15430" t="s">
        <v>500</v>
      </c>
    </row>
    <row r="15431" spans="1:5" x14ac:dyDescent="0.2">
      <c r="A15431" t="s">
        <v>8762</v>
      </c>
      <c r="B15431" t="s">
        <v>8763</v>
      </c>
      <c r="C15431" s="2">
        <v>44046.425000000003</v>
      </c>
      <c r="D15431" s="2">
        <v>44046.430555555555</v>
      </c>
      <c r="E15431" t="s">
        <v>7634</v>
      </c>
    </row>
    <row r="15432" spans="1:5" x14ac:dyDescent="0.2">
      <c r="A15432" t="s">
        <v>8762</v>
      </c>
      <c r="B15432" t="s">
        <v>8763</v>
      </c>
      <c r="C15432" s="2">
        <v>44046.425000000003</v>
      </c>
      <c r="D15432" s="2">
        <v>44046.430555555555</v>
      </c>
      <c r="E15432" t="s">
        <v>503</v>
      </c>
    </row>
    <row r="15433" spans="1:5" x14ac:dyDescent="0.2">
      <c r="A15433" t="s">
        <v>8762</v>
      </c>
      <c r="B15433" t="s">
        <v>8763</v>
      </c>
      <c r="C15433" s="2">
        <v>44046.425000000003</v>
      </c>
      <c r="D15433" s="2">
        <v>44046.430555555555</v>
      </c>
      <c r="E15433" t="s">
        <v>504</v>
      </c>
    </row>
    <row r="15434" spans="1:5" x14ac:dyDescent="0.2">
      <c r="A15434" t="s">
        <v>8762</v>
      </c>
      <c r="B15434" t="s">
        <v>8763</v>
      </c>
      <c r="C15434" s="2">
        <v>44046.425000000003</v>
      </c>
      <c r="D15434" s="2">
        <v>44046.430555555555</v>
      </c>
      <c r="E15434" t="s">
        <v>8825</v>
      </c>
    </row>
    <row r="15435" spans="1:5" x14ac:dyDescent="0.2">
      <c r="A15435" t="s">
        <v>8762</v>
      </c>
      <c r="B15435" t="s">
        <v>8763</v>
      </c>
      <c r="C15435" s="2">
        <v>44046.425000000003</v>
      </c>
      <c r="D15435" s="2">
        <v>44046.430555555555</v>
      </c>
      <c r="E15435" t="s">
        <v>7637</v>
      </c>
    </row>
    <row r="15436" spans="1:5" x14ac:dyDescent="0.2">
      <c r="A15436" t="s">
        <v>8762</v>
      </c>
      <c r="B15436" t="s">
        <v>8763</v>
      </c>
      <c r="C15436" s="2">
        <v>44046.425000000003</v>
      </c>
      <c r="D15436" s="2">
        <v>44046.430555555555</v>
      </c>
      <c r="E15436" t="s">
        <v>8826</v>
      </c>
    </row>
    <row r="15437" spans="1:5" x14ac:dyDescent="0.2">
      <c r="A15437" t="s">
        <v>8762</v>
      </c>
      <c r="B15437" t="s">
        <v>8763</v>
      </c>
      <c r="C15437" s="2">
        <v>44046.425000000003</v>
      </c>
      <c r="D15437" s="2">
        <v>44046.430555555555</v>
      </c>
      <c r="E15437" t="s">
        <v>5245</v>
      </c>
    </row>
    <row r="15438" spans="1:5" x14ac:dyDescent="0.2">
      <c r="A15438" t="s">
        <v>8762</v>
      </c>
      <c r="B15438" t="s">
        <v>8763</v>
      </c>
      <c r="C15438" s="2">
        <v>44046.425000000003</v>
      </c>
      <c r="D15438" s="2">
        <v>44046.430555555555</v>
      </c>
      <c r="E15438" t="s">
        <v>508</v>
      </c>
    </row>
    <row r="15439" spans="1:5" x14ac:dyDescent="0.2">
      <c r="A15439" t="s">
        <v>8762</v>
      </c>
      <c r="B15439" t="s">
        <v>8763</v>
      </c>
      <c r="C15439" s="2">
        <v>44046.425000000003</v>
      </c>
      <c r="D15439" s="2">
        <v>44046.430555555555</v>
      </c>
      <c r="E15439" t="s">
        <v>5247</v>
      </c>
    </row>
    <row r="15440" spans="1:5" x14ac:dyDescent="0.2">
      <c r="A15440" t="s">
        <v>8762</v>
      </c>
      <c r="B15440" t="s">
        <v>8763</v>
      </c>
      <c r="C15440" s="2">
        <v>44046.425000000003</v>
      </c>
      <c r="D15440" s="2">
        <v>44046.430555555555</v>
      </c>
      <c r="E15440" t="s">
        <v>511</v>
      </c>
    </row>
    <row r="15441" spans="1:5" x14ac:dyDescent="0.2">
      <c r="A15441" t="s">
        <v>8762</v>
      </c>
      <c r="B15441" t="s">
        <v>8763</v>
      </c>
      <c r="C15441" s="2">
        <v>44046.425000000003</v>
      </c>
      <c r="D15441" s="2">
        <v>44046.430555555555</v>
      </c>
      <c r="E15441" t="s">
        <v>512</v>
      </c>
    </row>
    <row r="15442" spans="1:5" x14ac:dyDescent="0.2">
      <c r="A15442" t="s">
        <v>8762</v>
      </c>
      <c r="B15442" t="s">
        <v>8763</v>
      </c>
      <c r="C15442" s="2">
        <v>44046.425000000003</v>
      </c>
      <c r="D15442" s="2">
        <v>44046.430555555555</v>
      </c>
      <c r="E15442" t="s">
        <v>5248</v>
      </c>
    </row>
    <row r="15443" spans="1:5" x14ac:dyDescent="0.2">
      <c r="A15443" t="s">
        <v>8762</v>
      </c>
      <c r="B15443" t="s">
        <v>8763</v>
      </c>
      <c r="C15443" s="2">
        <v>44046.425000000003</v>
      </c>
      <c r="D15443" s="2">
        <v>44046.430555555555</v>
      </c>
      <c r="E15443" t="s">
        <v>5249</v>
      </c>
    </row>
    <row r="15444" spans="1:5" x14ac:dyDescent="0.2">
      <c r="A15444" t="s">
        <v>8762</v>
      </c>
      <c r="B15444" t="s">
        <v>8763</v>
      </c>
      <c r="C15444" s="2">
        <v>44046.425000000003</v>
      </c>
      <c r="D15444" s="2">
        <v>44046.430555555555</v>
      </c>
      <c r="E15444" t="s">
        <v>5250</v>
      </c>
    </row>
    <row r="15445" spans="1:5" x14ac:dyDescent="0.2">
      <c r="A15445" t="s">
        <v>8762</v>
      </c>
      <c r="B15445" t="s">
        <v>8763</v>
      </c>
      <c r="C15445" s="2">
        <v>44046.425000000003</v>
      </c>
      <c r="D15445" s="2">
        <v>44046.430555555555</v>
      </c>
      <c r="E15445" t="s">
        <v>5251</v>
      </c>
    </row>
    <row r="15446" spans="1:5" x14ac:dyDescent="0.2">
      <c r="A15446" t="s">
        <v>8762</v>
      </c>
      <c r="B15446" t="s">
        <v>8763</v>
      </c>
      <c r="C15446" s="2">
        <v>44046.425000000003</v>
      </c>
      <c r="D15446" s="2">
        <v>44046.430555555555</v>
      </c>
      <c r="E15446" t="s">
        <v>515</v>
      </c>
    </row>
    <row r="15447" spans="1:5" x14ac:dyDescent="0.2">
      <c r="A15447" t="s">
        <v>8762</v>
      </c>
      <c r="B15447" t="s">
        <v>8763</v>
      </c>
      <c r="C15447" s="2">
        <v>44046.425000000003</v>
      </c>
      <c r="D15447" s="2">
        <v>44046.430555555555</v>
      </c>
      <c r="E15447" t="s">
        <v>5252</v>
      </c>
    </row>
    <row r="15448" spans="1:5" x14ac:dyDescent="0.2">
      <c r="A15448" t="s">
        <v>8762</v>
      </c>
      <c r="B15448" t="s">
        <v>8763</v>
      </c>
      <c r="C15448" s="2">
        <v>44046.425000000003</v>
      </c>
      <c r="D15448" s="2">
        <v>44046.430555555555</v>
      </c>
      <c r="E15448" t="s">
        <v>516</v>
      </c>
    </row>
    <row r="15449" spans="1:5" x14ac:dyDescent="0.2">
      <c r="A15449" t="s">
        <v>8762</v>
      </c>
      <c r="B15449" t="s">
        <v>8763</v>
      </c>
      <c r="C15449" s="2">
        <v>44046.425000000003</v>
      </c>
      <c r="D15449" s="2">
        <v>44046.430555555555</v>
      </c>
      <c r="E15449" t="s">
        <v>517</v>
      </c>
    </row>
    <row r="15450" spans="1:5" x14ac:dyDescent="0.2">
      <c r="A15450" t="s">
        <v>8762</v>
      </c>
      <c r="B15450" t="s">
        <v>8763</v>
      </c>
      <c r="C15450" s="2">
        <v>44046.425000000003</v>
      </c>
      <c r="D15450" s="2">
        <v>44046.430555555555</v>
      </c>
      <c r="E15450" t="s">
        <v>520</v>
      </c>
    </row>
    <row r="15451" spans="1:5" x14ac:dyDescent="0.2">
      <c r="A15451" t="s">
        <v>8762</v>
      </c>
      <c r="B15451" t="s">
        <v>8763</v>
      </c>
      <c r="C15451" s="2">
        <v>44046.425000000003</v>
      </c>
      <c r="D15451" s="2">
        <v>44046.430555555555</v>
      </c>
      <c r="E15451" t="s">
        <v>523</v>
      </c>
    </row>
    <row r="15452" spans="1:5" x14ac:dyDescent="0.2">
      <c r="A15452" t="s">
        <v>8762</v>
      </c>
      <c r="B15452" t="s">
        <v>8763</v>
      </c>
      <c r="C15452" s="2">
        <v>44046.425000000003</v>
      </c>
      <c r="D15452" s="2">
        <v>44046.430555555555</v>
      </c>
      <c r="E15452" t="s">
        <v>524</v>
      </c>
    </row>
    <row r="15453" spans="1:5" x14ac:dyDescent="0.2">
      <c r="A15453" t="s">
        <v>8762</v>
      </c>
      <c r="B15453" t="s">
        <v>8763</v>
      </c>
      <c r="C15453" s="2">
        <v>44046.425000000003</v>
      </c>
      <c r="D15453" s="2">
        <v>44046.430555555555</v>
      </c>
      <c r="E15453" t="s">
        <v>525</v>
      </c>
    </row>
    <row r="15454" spans="1:5" x14ac:dyDescent="0.2">
      <c r="A15454" t="s">
        <v>8762</v>
      </c>
      <c r="B15454" t="s">
        <v>8763</v>
      </c>
      <c r="C15454" s="2">
        <v>44046.425000000003</v>
      </c>
      <c r="D15454" s="2">
        <v>44046.430555555555</v>
      </c>
      <c r="E15454" t="s">
        <v>526</v>
      </c>
    </row>
    <row r="15455" spans="1:5" x14ac:dyDescent="0.2">
      <c r="A15455" t="s">
        <v>8762</v>
      </c>
      <c r="B15455" t="s">
        <v>8763</v>
      </c>
      <c r="C15455" s="2">
        <v>44046.425000000003</v>
      </c>
      <c r="D15455" s="2">
        <v>44046.430555555555</v>
      </c>
      <c r="E15455" t="s">
        <v>8827</v>
      </c>
    </row>
    <row r="15456" spans="1:5" x14ac:dyDescent="0.2">
      <c r="A15456" t="s">
        <v>8762</v>
      </c>
      <c r="B15456" t="s">
        <v>8763</v>
      </c>
      <c r="C15456" s="2">
        <v>44046.425000000003</v>
      </c>
      <c r="D15456" s="2">
        <v>44046.430555555555</v>
      </c>
      <c r="E15456" t="s">
        <v>527</v>
      </c>
    </row>
    <row r="15457" spans="1:5" x14ac:dyDescent="0.2">
      <c r="A15457" t="s">
        <v>8762</v>
      </c>
      <c r="B15457" t="s">
        <v>8763</v>
      </c>
      <c r="C15457" s="2">
        <v>44046.425000000003</v>
      </c>
      <c r="D15457" s="2">
        <v>44046.430555555555</v>
      </c>
      <c r="E15457" t="s">
        <v>528</v>
      </c>
    </row>
    <row r="15458" spans="1:5" x14ac:dyDescent="0.2">
      <c r="A15458" t="s">
        <v>8762</v>
      </c>
      <c r="B15458" t="s">
        <v>8763</v>
      </c>
      <c r="C15458" s="2">
        <v>44046.425000000003</v>
      </c>
      <c r="D15458" s="2">
        <v>44046.430555555555</v>
      </c>
      <c r="E15458" t="s">
        <v>529</v>
      </c>
    </row>
    <row r="15459" spans="1:5" x14ac:dyDescent="0.2">
      <c r="A15459" t="s">
        <v>8762</v>
      </c>
      <c r="B15459" t="s">
        <v>8763</v>
      </c>
      <c r="C15459" s="2">
        <v>44046.425000000003</v>
      </c>
      <c r="D15459" s="2">
        <v>44046.430555555555</v>
      </c>
      <c r="E15459" t="s">
        <v>530</v>
      </c>
    </row>
    <row r="15460" spans="1:5" x14ac:dyDescent="0.2">
      <c r="A15460" t="s">
        <v>8762</v>
      </c>
      <c r="B15460" t="s">
        <v>8763</v>
      </c>
      <c r="C15460" s="2">
        <v>44046.425000000003</v>
      </c>
      <c r="D15460" s="2">
        <v>44046.430555555555</v>
      </c>
      <c r="E15460" t="s">
        <v>532</v>
      </c>
    </row>
    <row r="15461" spans="1:5" x14ac:dyDescent="0.2">
      <c r="A15461" t="s">
        <v>8762</v>
      </c>
      <c r="B15461" t="s">
        <v>8763</v>
      </c>
      <c r="C15461" s="2">
        <v>44046.425000000003</v>
      </c>
      <c r="D15461" s="2">
        <v>44046.430555555555</v>
      </c>
      <c r="E15461" t="s">
        <v>534</v>
      </c>
    </row>
    <row r="15462" spans="1:5" x14ac:dyDescent="0.2">
      <c r="A15462" t="s">
        <v>8762</v>
      </c>
      <c r="B15462" t="s">
        <v>8763</v>
      </c>
      <c r="C15462" s="2">
        <v>44046.425000000003</v>
      </c>
      <c r="D15462" s="2">
        <v>44046.430555555555</v>
      </c>
      <c r="E15462" t="s">
        <v>7641</v>
      </c>
    </row>
    <row r="15463" spans="1:5" x14ac:dyDescent="0.2">
      <c r="A15463" t="s">
        <v>8762</v>
      </c>
      <c r="B15463" t="s">
        <v>8763</v>
      </c>
      <c r="C15463" s="2">
        <v>44046.425000000003</v>
      </c>
      <c r="D15463" s="2">
        <v>44046.430555555555</v>
      </c>
      <c r="E15463" t="s">
        <v>537</v>
      </c>
    </row>
    <row r="15464" spans="1:5" x14ac:dyDescent="0.2">
      <c r="A15464" t="s">
        <v>8762</v>
      </c>
      <c r="B15464" t="s">
        <v>8763</v>
      </c>
      <c r="C15464" s="2">
        <v>44046.425000000003</v>
      </c>
      <c r="D15464" s="2">
        <v>44046.430555555555</v>
      </c>
      <c r="E15464" t="s">
        <v>7642</v>
      </c>
    </row>
    <row r="15465" spans="1:5" x14ac:dyDescent="0.2">
      <c r="A15465" t="s">
        <v>8762</v>
      </c>
      <c r="B15465" t="s">
        <v>8763</v>
      </c>
      <c r="C15465" s="2">
        <v>44046.425000000003</v>
      </c>
      <c r="D15465" s="2">
        <v>44046.430555555555</v>
      </c>
      <c r="E15465" t="s">
        <v>5258</v>
      </c>
    </row>
    <row r="15466" spans="1:5" x14ac:dyDescent="0.2">
      <c r="A15466" t="s">
        <v>8762</v>
      </c>
      <c r="B15466" t="s">
        <v>8763</v>
      </c>
      <c r="C15466" s="2">
        <v>44046.425000000003</v>
      </c>
      <c r="D15466" s="2">
        <v>44046.430555555555</v>
      </c>
      <c r="E15466" t="s">
        <v>538</v>
      </c>
    </row>
    <row r="15467" spans="1:5" x14ac:dyDescent="0.2">
      <c r="A15467" t="s">
        <v>8762</v>
      </c>
      <c r="B15467" t="s">
        <v>8763</v>
      </c>
      <c r="C15467" s="2">
        <v>44046.425000000003</v>
      </c>
      <c r="D15467" s="2">
        <v>44046.430555555555</v>
      </c>
      <c r="E15467" t="s">
        <v>539</v>
      </c>
    </row>
    <row r="15468" spans="1:5" x14ac:dyDescent="0.2">
      <c r="A15468" t="s">
        <v>8762</v>
      </c>
      <c r="B15468" t="s">
        <v>8763</v>
      </c>
      <c r="C15468" s="2">
        <v>44046.425000000003</v>
      </c>
      <c r="D15468" s="2">
        <v>44046.430555555555</v>
      </c>
      <c r="E15468" t="s">
        <v>540</v>
      </c>
    </row>
    <row r="15469" spans="1:5" x14ac:dyDescent="0.2">
      <c r="A15469" t="s">
        <v>8762</v>
      </c>
      <c r="B15469" t="s">
        <v>8763</v>
      </c>
      <c r="C15469" s="2">
        <v>44046.425000000003</v>
      </c>
      <c r="D15469" s="2">
        <v>44046.430555555555</v>
      </c>
      <c r="E15469" t="s">
        <v>541</v>
      </c>
    </row>
    <row r="15470" spans="1:5" x14ac:dyDescent="0.2">
      <c r="A15470" t="s">
        <v>8762</v>
      </c>
      <c r="B15470" t="s">
        <v>8763</v>
      </c>
      <c r="C15470" s="2">
        <v>44046.425000000003</v>
      </c>
      <c r="D15470" s="2">
        <v>44046.430555555555</v>
      </c>
      <c r="E15470" t="s">
        <v>5261</v>
      </c>
    </row>
    <row r="15471" spans="1:5" x14ac:dyDescent="0.2">
      <c r="A15471" t="s">
        <v>8762</v>
      </c>
      <c r="B15471" t="s">
        <v>8763</v>
      </c>
      <c r="C15471" s="2">
        <v>44046.425000000003</v>
      </c>
      <c r="D15471" s="2">
        <v>44046.430555555555</v>
      </c>
      <c r="E15471" t="s">
        <v>5264</v>
      </c>
    </row>
    <row r="15472" spans="1:5" x14ac:dyDescent="0.2">
      <c r="A15472" t="s">
        <v>8762</v>
      </c>
      <c r="B15472" t="s">
        <v>8763</v>
      </c>
      <c r="C15472" s="2">
        <v>44046.425000000003</v>
      </c>
      <c r="D15472" s="2">
        <v>44046.430555555555</v>
      </c>
      <c r="E15472" t="s">
        <v>8828</v>
      </c>
    </row>
    <row r="15473" spans="1:5" x14ac:dyDescent="0.2">
      <c r="A15473" t="s">
        <v>8762</v>
      </c>
      <c r="B15473" t="s">
        <v>8763</v>
      </c>
      <c r="C15473" s="2">
        <v>44046.425000000003</v>
      </c>
      <c r="D15473" s="2">
        <v>44046.430555555555</v>
      </c>
      <c r="E15473" t="s">
        <v>543</v>
      </c>
    </row>
    <row r="15474" spans="1:5" x14ac:dyDescent="0.2">
      <c r="A15474" t="s">
        <v>8762</v>
      </c>
      <c r="B15474" t="s">
        <v>8763</v>
      </c>
      <c r="C15474" s="2">
        <v>44046.425000000003</v>
      </c>
      <c r="D15474" s="2">
        <v>44046.430555555555</v>
      </c>
      <c r="E15474" t="s">
        <v>5266</v>
      </c>
    </row>
    <row r="15475" spans="1:5" x14ac:dyDescent="0.2">
      <c r="A15475" t="s">
        <v>8762</v>
      </c>
      <c r="B15475" t="s">
        <v>8763</v>
      </c>
      <c r="C15475" s="2">
        <v>44046.425000000003</v>
      </c>
      <c r="D15475" s="2">
        <v>44046.430555555555</v>
      </c>
      <c r="E15475" t="s">
        <v>546</v>
      </c>
    </row>
    <row r="15476" spans="1:5" x14ac:dyDescent="0.2">
      <c r="A15476" t="s">
        <v>8762</v>
      </c>
      <c r="B15476" t="s">
        <v>8763</v>
      </c>
      <c r="C15476" s="2">
        <v>44046.425000000003</v>
      </c>
      <c r="D15476" s="2">
        <v>44046.430555555555</v>
      </c>
      <c r="E15476" t="s">
        <v>548</v>
      </c>
    </row>
    <row r="15477" spans="1:5" x14ac:dyDescent="0.2">
      <c r="A15477" t="s">
        <v>8762</v>
      </c>
      <c r="B15477" t="s">
        <v>8763</v>
      </c>
      <c r="C15477" s="2">
        <v>44046.425000000003</v>
      </c>
      <c r="D15477" s="2">
        <v>44046.430555555555</v>
      </c>
      <c r="E15477" t="s">
        <v>5268</v>
      </c>
    </row>
    <row r="15478" spans="1:5" x14ac:dyDescent="0.2">
      <c r="A15478" t="s">
        <v>8762</v>
      </c>
      <c r="B15478" t="s">
        <v>8763</v>
      </c>
      <c r="C15478" s="2">
        <v>44046.425000000003</v>
      </c>
      <c r="D15478" s="2">
        <v>44046.430555555555</v>
      </c>
      <c r="E15478" t="s">
        <v>551</v>
      </c>
    </row>
    <row r="15479" spans="1:5" x14ac:dyDescent="0.2">
      <c r="A15479" t="s">
        <v>8762</v>
      </c>
      <c r="B15479" t="s">
        <v>8763</v>
      </c>
      <c r="C15479" s="2">
        <v>44046.425000000003</v>
      </c>
      <c r="D15479" s="2">
        <v>44046.430555555555</v>
      </c>
      <c r="E15479" t="s">
        <v>552</v>
      </c>
    </row>
    <row r="15480" spans="1:5" x14ac:dyDescent="0.2">
      <c r="A15480" t="s">
        <v>8762</v>
      </c>
      <c r="B15480" t="s">
        <v>8763</v>
      </c>
      <c r="C15480" s="2">
        <v>44046.425000000003</v>
      </c>
      <c r="D15480" s="2">
        <v>44046.430555555555</v>
      </c>
      <c r="E15480" t="s">
        <v>5270</v>
      </c>
    </row>
    <row r="15481" spans="1:5" x14ac:dyDescent="0.2">
      <c r="A15481" t="s">
        <v>8762</v>
      </c>
      <c r="B15481" t="s">
        <v>8763</v>
      </c>
      <c r="C15481" s="2">
        <v>44046.425000000003</v>
      </c>
      <c r="D15481" s="2">
        <v>44046.430555555555</v>
      </c>
      <c r="E15481" t="s">
        <v>556</v>
      </c>
    </row>
    <row r="15482" spans="1:5" x14ac:dyDescent="0.2">
      <c r="A15482" t="s">
        <v>8762</v>
      </c>
      <c r="B15482" t="s">
        <v>8763</v>
      </c>
      <c r="C15482" s="2">
        <v>44046.425000000003</v>
      </c>
      <c r="D15482" s="2">
        <v>44046.430555555555</v>
      </c>
      <c r="E15482" t="s">
        <v>560</v>
      </c>
    </row>
    <row r="15483" spans="1:5" x14ac:dyDescent="0.2">
      <c r="A15483" t="s">
        <v>8762</v>
      </c>
      <c r="B15483" t="s">
        <v>8763</v>
      </c>
      <c r="C15483" s="2">
        <v>44046.425000000003</v>
      </c>
      <c r="D15483" s="2">
        <v>44046.430555555555</v>
      </c>
      <c r="E15483" t="s">
        <v>5273</v>
      </c>
    </row>
    <row r="15484" spans="1:5" x14ac:dyDescent="0.2">
      <c r="A15484" t="s">
        <v>8762</v>
      </c>
      <c r="B15484" t="s">
        <v>8763</v>
      </c>
      <c r="C15484" s="2">
        <v>44046.425000000003</v>
      </c>
      <c r="D15484" s="2">
        <v>44046.430555555555</v>
      </c>
      <c r="E15484" t="s">
        <v>8829</v>
      </c>
    </row>
    <row r="15485" spans="1:5" x14ac:dyDescent="0.2">
      <c r="A15485" t="s">
        <v>8762</v>
      </c>
      <c r="B15485" t="s">
        <v>8763</v>
      </c>
      <c r="C15485" s="2">
        <v>44046.425000000003</v>
      </c>
      <c r="D15485" s="2">
        <v>44046.430555555555</v>
      </c>
      <c r="E15485" t="s">
        <v>563</v>
      </c>
    </row>
    <row r="15486" spans="1:5" x14ac:dyDescent="0.2">
      <c r="A15486" t="s">
        <v>8762</v>
      </c>
      <c r="B15486" t="s">
        <v>8763</v>
      </c>
      <c r="C15486" s="2">
        <v>44046.425000000003</v>
      </c>
      <c r="D15486" s="2">
        <v>44046.430555555555</v>
      </c>
      <c r="E15486" t="s">
        <v>564</v>
      </c>
    </row>
    <row r="15487" spans="1:5" x14ac:dyDescent="0.2">
      <c r="A15487" t="s">
        <v>8762</v>
      </c>
      <c r="B15487" t="s">
        <v>8763</v>
      </c>
      <c r="C15487" s="2">
        <v>44046.425000000003</v>
      </c>
      <c r="D15487" s="2">
        <v>44046.430555555555</v>
      </c>
      <c r="E15487" t="s">
        <v>565</v>
      </c>
    </row>
    <row r="15488" spans="1:5" x14ac:dyDescent="0.2">
      <c r="A15488" t="s">
        <v>8762</v>
      </c>
      <c r="B15488" t="s">
        <v>8763</v>
      </c>
      <c r="C15488" s="2">
        <v>44046.425000000003</v>
      </c>
      <c r="D15488" s="2">
        <v>44046.430555555555</v>
      </c>
      <c r="E15488" t="s">
        <v>5275</v>
      </c>
    </row>
    <row r="15489" spans="1:5" x14ac:dyDescent="0.2">
      <c r="A15489" t="s">
        <v>8762</v>
      </c>
      <c r="B15489" t="s">
        <v>8763</v>
      </c>
      <c r="C15489" s="2">
        <v>44046.425000000003</v>
      </c>
      <c r="D15489" s="2">
        <v>44046.430555555555</v>
      </c>
      <c r="E15489" t="s">
        <v>567</v>
      </c>
    </row>
    <row r="15490" spans="1:5" x14ac:dyDescent="0.2">
      <c r="A15490" t="s">
        <v>8762</v>
      </c>
      <c r="B15490" t="s">
        <v>8763</v>
      </c>
      <c r="C15490" s="2">
        <v>44046.425000000003</v>
      </c>
      <c r="D15490" s="2">
        <v>44046.430555555555</v>
      </c>
      <c r="E15490" t="s">
        <v>5277</v>
      </c>
    </row>
    <row r="15491" spans="1:5" x14ac:dyDescent="0.2">
      <c r="A15491" t="s">
        <v>8762</v>
      </c>
      <c r="B15491" t="s">
        <v>8763</v>
      </c>
      <c r="C15491" s="2">
        <v>44046.425000000003</v>
      </c>
      <c r="D15491" s="2">
        <v>44046.430555555555</v>
      </c>
      <c r="E15491" t="s">
        <v>568</v>
      </c>
    </row>
    <row r="15492" spans="1:5" x14ac:dyDescent="0.2">
      <c r="A15492" t="s">
        <v>8762</v>
      </c>
      <c r="B15492" t="s">
        <v>8763</v>
      </c>
      <c r="C15492" s="2">
        <v>44046.425000000003</v>
      </c>
      <c r="D15492" s="2">
        <v>44046.430555555555</v>
      </c>
      <c r="E15492" t="s">
        <v>7643</v>
      </c>
    </row>
    <row r="15493" spans="1:5" x14ac:dyDescent="0.2">
      <c r="A15493" t="s">
        <v>8762</v>
      </c>
      <c r="B15493" t="s">
        <v>8763</v>
      </c>
      <c r="C15493" s="2">
        <v>44046.425000000003</v>
      </c>
      <c r="D15493" s="2">
        <v>44046.430555555555</v>
      </c>
      <c r="E15493" t="s">
        <v>7644</v>
      </c>
    </row>
    <row r="15494" spans="1:5" x14ac:dyDescent="0.2">
      <c r="A15494" t="s">
        <v>8762</v>
      </c>
      <c r="B15494" t="s">
        <v>8763</v>
      </c>
      <c r="C15494" s="2">
        <v>44046.425000000003</v>
      </c>
      <c r="D15494" s="2">
        <v>44046.430555555555</v>
      </c>
      <c r="E15494" t="s">
        <v>571</v>
      </c>
    </row>
    <row r="15495" spans="1:5" x14ac:dyDescent="0.2">
      <c r="A15495" t="s">
        <v>8762</v>
      </c>
      <c r="B15495" t="s">
        <v>8763</v>
      </c>
      <c r="C15495" s="2">
        <v>44046.425000000003</v>
      </c>
      <c r="D15495" s="2">
        <v>44046.430555555555</v>
      </c>
      <c r="E15495" t="s">
        <v>572</v>
      </c>
    </row>
    <row r="15496" spans="1:5" x14ac:dyDescent="0.2">
      <c r="A15496" t="s">
        <v>8762</v>
      </c>
      <c r="B15496" t="s">
        <v>8763</v>
      </c>
      <c r="C15496" s="2">
        <v>44046.425000000003</v>
      </c>
      <c r="D15496" s="2">
        <v>44046.430555555555</v>
      </c>
      <c r="E15496" t="s">
        <v>8830</v>
      </c>
    </row>
    <row r="15497" spans="1:5" x14ac:dyDescent="0.2">
      <c r="A15497" t="s">
        <v>8762</v>
      </c>
      <c r="B15497" t="s">
        <v>8763</v>
      </c>
      <c r="C15497" s="2">
        <v>44046.425000000003</v>
      </c>
      <c r="D15497" s="2">
        <v>44046.430555555555</v>
      </c>
      <c r="E15497" t="s">
        <v>5279</v>
      </c>
    </row>
    <row r="15498" spans="1:5" x14ac:dyDescent="0.2">
      <c r="A15498" t="s">
        <v>8762</v>
      </c>
      <c r="B15498" t="s">
        <v>8763</v>
      </c>
      <c r="C15498" s="2">
        <v>44046.425000000003</v>
      </c>
      <c r="D15498" s="2">
        <v>44046.430555555555</v>
      </c>
      <c r="E15498" t="s">
        <v>5280</v>
      </c>
    </row>
    <row r="15499" spans="1:5" x14ac:dyDescent="0.2">
      <c r="A15499" t="s">
        <v>8762</v>
      </c>
      <c r="B15499" t="s">
        <v>8763</v>
      </c>
      <c r="C15499" s="2">
        <v>44046.425000000003</v>
      </c>
      <c r="D15499" s="2">
        <v>44046.430555555555</v>
      </c>
      <c r="E15499" t="s">
        <v>5281</v>
      </c>
    </row>
    <row r="15500" spans="1:5" x14ac:dyDescent="0.2">
      <c r="A15500" t="s">
        <v>8762</v>
      </c>
      <c r="B15500" t="s">
        <v>8763</v>
      </c>
      <c r="C15500" s="2">
        <v>44046.425000000003</v>
      </c>
      <c r="D15500" s="2">
        <v>44046.430555555555</v>
      </c>
      <c r="E15500" t="s">
        <v>577</v>
      </c>
    </row>
    <row r="15501" spans="1:5" x14ac:dyDescent="0.2">
      <c r="A15501" t="s">
        <v>8762</v>
      </c>
      <c r="B15501" t="s">
        <v>8763</v>
      </c>
      <c r="C15501" s="2">
        <v>44046.425000000003</v>
      </c>
      <c r="D15501" s="2">
        <v>44046.430555555555</v>
      </c>
      <c r="E15501" t="s">
        <v>578</v>
      </c>
    </row>
    <row r="15502" spans="1:5" x14ac:dyDescent="0.2">
      <c r="A15502" t="s">
        <v>8762</v>
      </c>
      <c r="B15502" t="s">
        <v>8763</v>
      </c>
      <c r="C15502" s="2">
        <v>44046.425000000003</v>
      </c>
      <c r="D15502" s="2">
        <v>44046.430555555555</v>
      </c>
      <c r="E15502" t="s">
        <v>8831</v>
      </c>
    </row>
    <row r="15503" spans="1:5" x14ac:dyDescent="0.2">
      <c r="A15503" t="s">
        <v>8762</v>
      </c>
      <c r="B15503" t="s">
        <v>8763</v>
      </c>
      <c r="C15503" s="2">
        <v>44046.425000000003</v>
      </c>
      <c r="D15503" s="2">
        <v>44046.430555555555</v>
      </c>
      <c r="E15503" t="s">
        <v>579</v>
      </c>
    </row>
    <row r="15504" spans="1:5" x14ac:dyDescent="0.2">
      <c r="A15504" t="s">
        <v>8762</v>
      </c>
      <c r="B15504" t="s">
        <v>8763</v>
      </c>
      <c r="C15504" s="2">
        <v>44046.425000000003</v>
      </c>
      <c r="D15504" s="2">
        <v>44046.430555555555</v>
      </c>
      <c r="E15504" t="s">
        <v>580</v>
      </c>
    </row>
    <row r="15505" spans="1:5" x14ac:dyDescent="0.2">
      <c r="A15505" t="s">
        <v>8762</v>
      </c>
      <c r="B15505" t="s">
        <v>8763</v>
      </c>
      <c r="C15505" s="2">
        <v>44046.425000000003</v>
      </c>
      <c r="D15505" s="2">
        <v>44046.430555555555</v>
      </c>
      <c r="E15505" t="s">
        <v>581</v>
      </c>
    </row>
    <row r="15506" spans="1:5" x14ac:dyDescent="0.2">
      <c r="A15506" t="s">
        <v>8762</v>
      </c>
      <c r="B15506" t="s">
        <v>8763</v>
      </c>
      <c r="C15506" s="2">
        <v>44046.425000000003</v>
      </c>
      <c r="D15506" s="2">
        <v>44046.430555555555</v>
      </c>
      <c r="E15506" t="s">
        <v>582</v>
      </c>
    </row>
    <row r="15507" spans="1:5" x14ac:dyDescent="0.2">
      <c r="A15507" t="s">
        <v>8762</v>
      </c>
      <c r="B15507" t="s">
        <v>8763</v>
      </c>
      <c r="C15507" s="2">
        <v>44046.425000000003</v>
      </c>
      <c r="D15507" s="2">
        <v>44046.430555555555</v>
      </c>
      <c r="E15507" t="s">
        <v>585</v>
      </c>
    </row>
    <row r="15508" spans="1:5" x14ac:dyDescent="0.2">
      <c r="A15508" t="s">
        <v>8762</v>
      </c>
      <c r="B15508" t="s">
        <v>8763</v>
      </c>
      <c r="C15508" s="2">
        <v>44046.425000000003</v>
      </c>
      <c r="D15508" s="2">
        <v>44046.430555555555</v>
      </c>
      <c r="E15508" t="s">
        <v>5283</v>
      </c>
    </row>
    <row r="15509" spans="1:5" x14ac:dyDescent="0.2">
      <c r="A15509" t="s">
        <v>8762</v>
      </c>
      <c r="B15509" t="s">
        <v>8763</v>
      </c>
      <c r="C15509" s="2">
        <v>44046.425000000003</v>
      </c>
      <c r="D15509" s="2">
        <v>44046.430555555555</v>
      </c>
      <c r="E15509" t="s">
        <v>587</v>
      </c>
    </row>
    <row r="15510" spans="1:5" x14ac:dyDescent="0.2">
      <c r="A15510" t="s">
        <v>8762</v>
      </c>
      <c r="B15510" t="s">
        <v>8763</v>
      </c>
      <c r="C15510" s="2">
        <v>44046.425000000003</v>
      </c>
      <c r="D15510" s="2">
        <v>44046.430555555555</v>
      </c>
      <c r="E15510" t="s">
        <v>590</v>
      </c>
    </row>
    <row r="15511" spans="1:5" x14ac:dyDescent="0.2">
      <c r="A15511" t="s">
        <v>8762</v>
      </c>
      <c r="B15511" t="s">
        <v>8763</v>
      </c>
      <c r="C15511" s="2">
        <v>44046.425000000003</v>
      </c>
      <c r="D15511" s="2">
        <v>44046.430555555555</v>
      </c>
      <c r="E15511" t="s">
        <v>591</v>
      </c>
    </row>
    <row r="15512" spans="1:5" x14ac:dyDescent="0.2">
      <c r="A15512" t="s">
        <v>8762</v>
      </c>
      <c r="B15512" t="s">
        <v>8763</v>
      </c>
      <c r="C15512" s="2">
        <v>44046.425000000003</v>
      </c>
      <c r="D15512" s="2">
        <v>44046.430555555555</v>
      </c>
      <c r="E15512" t="s">
        <v>592</v>
      </c>
    </row>
    <row r="15513" spans="1:5" x14ac:dyDescent="0.2">
      <c r="A15513" t="s">
        <v>8762</v>
      </c>
      <c r="B15513" t="s">
        <v>8763</v>
      </c>
      <c r="C15513" s="2">
        <v>44046.425000000003</v>
      </c>
      <c r="D15513" s="2">
        <v>44046.430555555555</v>
      </c>
      <c r="E15513" t="s">
        <v>5285</v>
      </c>
    </row>
    <row r="15514" spans="1:5" x14ac:dyDescent="0.2">
      <c r="A15514" t="s">
        <v>8762</v>
      </c>
      <c r="B15514" t="s">
        <v>8763</v>
      </c>
      <c r="C15514" s="2">
        <v>44046.425000000003</v>
      </c>
      <c r="D15514" s="2">
        <v>44046.430555555555</v>
      </c>
      <c r="E15514" t="s">
        <v>7646</v>
      </c>
    </row>
    <row r="15515" spans="1:5" x14ac:dyDescent="0.2">
      <c r="A15515" t="s">
        <v>8762</v>
      </c>
      <c r="B15515" t="s">
        <v>8763</v>
      </c>
      <c r="C15515" s="2">
        <v>44046.425000000003</v>
      </c>
      <c r="D15515" s="2">
        <v>44046.430555555555</v>
      </c>
      <c r="E15515" t="s">
        <v>5286</v>
      </c>
    </row>
    <row r="15516" spans="1:5" x14ac:dyDescent="0.2">
      <c r="A15516" t="s">
        <v>8762</v>
      </c>
      <c r="B15516" t="s">
        <v>8763</v>
      </c>
      <c r="C15516" s="2">
        <v>44046.425000000003</v>
      </c>
      <c r="D15516" s="2">
        <v>44046.430555555555</v>
      </c>
      <c r="E15516" t="s">
        <v>7647</v>
      </c>
    </row>
    <row r="15517" spans="1:5" x14ac:dyDescent="0.2">
      <c r="A15517" t="s">
        <v>8762</v>
      </c>
      <c r="B15517" t="s">
        <v>8763</v>
      </c>
      <c r="C15517" s="2">
        <v>44046.425000000003</v>
      </c>
      <c r="D15517" s="2">
        <v>44046.430555555555</v>
      </c>
      <c r="E15517" t="s">
        <v>594</v>
      </c>
    </row>
    <row r="15518" spans="1:5" x14ac:dyDescent="0.2">
      <c r="A15518" t="s">
        <v>8762</v>
      </c>
      <c r="B15518" t="s">
        <v>8763</v>
      </c>
      <c r="C15518" s="2">
        <v>44046.425000000003</v>
      </c>
      <c r="D15518" s="2">
        <v>44046.430555555555</v>
      </c>
      <c r="E15518" t="s">
        <v>595</v>
      </c>
    </row>
    <row r="15519" spans="1:5" x14ac:dyDescent="0.2">
      <c r="A15519" t="s">
        <v>8762</v>
      </c>
      <c r="B15519" t="s">
        <v>8763</v>
      </c>
      <c r="C15519" s="2">
        <v>44046.425000000003</v>
      </c>
      <c r="D15519" s="2">
        <v>44046.430555555555</v>
      </c>
      <c r="E15519" t="s">
        <v>5288</v>
      </c>
    </row>
    <row r="15520" spans="1:5" x14ac:dyDescent="0.2">
      <c r="A15520" t="s">
        <v>8762</v>
      </c>
      <c r="B15520" t="s">
        <v>8763</v>
      </c>
      <c r="C15520" s="2">
        <v>44046.425000000003</v>
      </c>
      <c r="D15520" s="2">
        <v>44046.430555555555</v>
      </c>
      <c r="E15520" t="s">
        <v>8832</v>
      </c>
    </row>
    <row r="15521" spans="1:5" x14ac:dyDescent="0.2">
      <c r="A15521" t="s">
        <v>8762</v>
      </c>
      <c r="B15521" t="s">
        <v>8763</v>
      </c>
      <c r="C15521" s="2">
        <v>44046.425000000003</v>
      </c>
      <c r="D15521" s="2">
        <v>44046.430555555555</v>
      </c>
      <c r="E15521" t="s">
        <v>5289</v>
      </c>
    </row>
    <row r="15522" spans="1:5" x14ac:dyDescent="0.2">
      <c r="A15522" t="s">
        <v>8762</v>
      </c>
      <c r="B15522" t="s">
        <v>8763</v>
      </c>
      <c r="C15522" s="2">
        <v>44046.425000000003</v>
      </c>
      <c r="D15522" s="2">
        <v>44046.430555555555</v>
      </c>
      <c r="E15522" t="s">
        <v>5290</v>
      </c>
    </row>
    <row r="15523" spans="1:5" x14ac:dyDescent="0.2">
      <c r="A15523" t="s">
        <v>8762</v>
      </c>
      <c r="B15523" t="s">
        <v>8763</v>
      </c>
      <c r="C15523" s="2">
        <v>44046.425000000003</v>
      </c>
      <c r="D15523" s="2">
        <v>44046.430555555555</v>
      </c>
      <c r="E15523" t="s">
        <v>5291</v>
      </c>
    </row>
    <row r="15524" spans="1:5" x14ac:dyDescent="0.2">
      <c r="A15524" t="s">
        <v>8762</v>
      </c>
      <c r="B15524" t="s">
        <v>8763</v>
      </c>
      <c r="C15524" s="2">
        <v>44046.425000000003</v>
      </c>
      <c r="D15524" s="2">
        <v>44046.430555555555</v>
      </c>
      <c r="E15524" t="s">
        <v>597</v>
      </c>
    </row>
    <row r="15525" spans="1:5" x14ac:dyDescent="0.2">
      <c r="A15525" t="s">
        <v>8762</v>
      </c>
      <c r="B15525" t="s">
        <v>8763</v>
      </c>
      <c r="C15525" s="2">
        <v>44046.425000000003</v>
      </c>
      <c r="D15525" s="2">
        <v>44046.430555555555</v>
      </c>
      <c r="E15525" t="s">
        <v>598</v>
      </c>
    </row>
    <row r="15526" spans="1:5" x14ac:dyDescent="0.2">
      <c r="A15526" t="s">
        <v>8762</v>
      </c>
      <c r="B15526" t="s">
        <v>8763</v>
      </c>
      <c r="C15526" s="2">
        <v>44046.425000000003</v>
      </c>
      <c r="D15526" s="2">
        <v>44046.430555555555</v>
      </c>
      <c r="E15526" t="s">
        <v>599</v>
      </c>
    </row>
    <row r="15527" spans="1:5" x14ac:dyDescent="0.2">
      <c r="A15527" t="s">
        <v>8762</v>
      </c>
      <c r="B15527" t="s">
        <v>8763</v>
      </c>
      <c r="C15527" s="2">
        <v>44046.425000000003</v>
      </c>
      <c r="D15527" s="2">
        <v>44046.430555555555</v>
      </c>
      <c r="E15527" t="s">
        <v>601</v>
      </c>
    </row>
    <row r="15528" spans="1:5" x14ac:dyDescent="0.2">
      <c r="A15528" t="s">
        <v>8762</v>
      </c>
      <c r="B15528" t="s">
        <v>8763</v>
      </c>
      <c r="C15528" s="2">
        <v>44046.425000000003</v>
      </c>
      <c r="D15528" s="2">
        <v>44046.430555555555</v>
      </c>
      <c r="E15528" t="s">
        <v>602</v>
      </c>
    </row>
    <row r="15529" spans="1:5" x14ac:dyDescent="0.2">
      <c r="A15529" t="s">
        <v>8762</v>
      </c>
      <c r="B15529" t="s">
        <v>8763</v>
      </c>
      <c r="C15529" s="2">
        <v>44046.425000000003</v>
      </c>
      <c r="D15529" s="2">
        <v>44046.430555555555</v>
      </c>
      <c r="E15529" t="s">
        <v>7649</v>
      </c>
    </row>
    <row r="15530" spans="1:5" x14ac:dyDescent="0.2">
      <c r="A15530" t="s">
        <v>8762</v>
      </c>
      <c r="B15530" t="s">
        <v>8763</v>
      </c>
      <c r="C15530" s="2">
        <v>44046.425000000003</v>
      </c>
      <c r="D15530" s="2">
        <v>44046.430555555555</v>
      </c>
      <c r="E15530" t="s">
        <v>5295</v>
      </c>
    </row>
    <row r="15531" spans="1:5" x14ac:dyDescent="0.2">
      <c r="A15531" t="s">
        <v>8762</v>
      </c>
      <c r="B15531" t="s">
        <v>8763</v>
      </c>
      <c r="C15531" s="2">
        <v>44046.425000000003</v>
      </c>
      <c r="D15531" s="2">
        <v>44046.430555555555</v>
      </c>
      <c r="E15531" t="s">
        <v>7650</v>
      </c>
    </row>
    <row r="15532" spans="1:5" x14ac:dyDescent="0.2">
      <c r="A15532" t="s">
        <v>8762</v>
      </c>
      <c r="B15532" t="s">
        <v>8763</v>
      </c>
      <c r="C15532" s="2">
        <v>44046.425000000003</v>
      </c>
      <c r="D15532" s="2">
        <v>44046.430555555555</v>
      </c>
      <c r="E15532" t="s">
        <v>608</v>
      </c>
    </row>
    <row r="15533" spans="1:5" x14ac:dyDescent="0.2">
      <c r="A15533" t="s">
        <v>8762</v>
      </c>
      <c r="B15533" t="s">
        <v>8763</v>
      </c>
      <c r="C15533" s="2">
        <v>44046.425000000003</v>
      </c>
      <c r="D15533" s="2">
        <v>44046.430555555555</v>
      </c>
      <c r="E15533" t="s">
        <v>609</v>
      </c>
    </row>
    <row r="15534" spans="1:5" x14ac:dyDescent="0.2">
      <c r="A15534" t="s">
        <v>8762</v>
      </c>
      <c r="B15534" t="s">
        <v>8763</v>
      </c>
      <c r="C15534" s="2">
        <v>44046.425000000003</v>
      </c>
      <c r="D15534" s="2">
        <v>44046.430555555555</v>
      </c>
      <c r="E15534" t="s">
        <v>612</v>
      </c>
    </row>
    <row r="15535" spans="1:5" x14ac:dyDescent="0.2">
      <c r="A15535" t="s">
        <v>8762</v>
      </c>
      <c r="B15535" t="s">
        <v>8763</v>
      </c>
      <c r="C15535" s="2">
        <v>44046.425000000003</v>
      </c>
      <c r="D15535" s="2">
        <v>44046.430555555555</v>
      </c>
      <c r="E15535" t="s">
        <v>613</v>
      </c>
    </row>
    <row r="15536" spans="1:5" x14ac:dyDescent="0.2">
      <c r="A15536" t="s">
        <v>8762</v>
      </c>
      <c r="B15536" t="s">
        <v>8763</v>
      </c>
      <c r="C15536" s="2">
        <v>44046.425000000003</v>
      </c>
      <c r="D15536" s="2">
        <v>44046.430555555555</v>
      </c>
      <c r="E15536" t="s">
        <v>615</v>
      </c>
    </row>
    <row r="15537" spans="1:5" x14ac:dyDescent="0.2">
      <c r="A15537" t="s">
        <v>8762</v>
      </c>
      <c r="B15537" t="s">
        <v>8763</v>
      </c>
      <c r="C15537" s="2">
        <v>44046.425000000003</v>
      </c>
      <c r="D15537" s="2">
        <v>44046.430555555555</v>
      </c>
      <c r="E15537" t="s">
        <v>616</v>
      </c>
    </row>
    <row r="15538" spans="1:5" x14ac:dyDescent="0.2">
      <c r="A15538" t="s">
        <v>8762</v>
      </c>
      <c r="B15538" t="s">
        <v>8763</v>
      </c>
      <c r="C15538" s="2">
        <v>44046.425000000003</v>
      </c>
      <c r="D15538" s="2">
        <v>44046.430555555555</v>
      </c>
      <c r="E15538" t="s">
        <v>8833</v>
      </c>
    </row>
    <row r="15539" spans="1:5" x14ac:dyDescent="0.2">
      <c r="A15539" t="s">
        <v>8762</v>
      </c>
      <c r="B15539" t="s">
        <v>8763</v>
      </c>
      <c r="C15539" s="2">
        <v>44046.425000000003</v>
      </c>
      <c r="D15539" s="2">
        <v>44046.430555555555</v>
      </c>
      <c r="E15539" t="s">
        <v>7653</v>
      </c>
    </row>
    <row r="15540" spans="1:5" x14ac:dyDescent="0.2">
      <c r="A15540" t="s">
        <v>8762</v>
      </c>
      <c r="B15540" t="s">
        <v>8763</v>
      </c>
      <c r="C15540" s="2">
        <v>44046.425000000003</v>
      </c>
      <c r="D15540" s="2">
        <v>44046.430555555555</v>
      </c>
      <c r="E15540" t="s">
        <v>617</v>
      </c>
    </row>
    <row r="15541" spans="1:5" x14ac:dyDescent="0.2">
      <c r="A15541" t="s">
        <v>8762</v>
      </c>
      <c r="B15541" t="s">
        <v>8763</v>
      </c>
      <c r="C15541" s="2">
        <v>44046.425000000003</v>
      </c>
      <c r="D15541" s="2">
        <v>44046.430555555555</v>
      </c>
      <c r="E15541" t="s">
        <v>619</v>
      </c>
    </row>
    <row r="15542" spans="1:5" x14ac:dyDescent="0.2">
      <c r="A15542" t="s">
        <v>8762</v>
      </c>
      <c r="B15542" t="s">
        <v>8763</v>
      </c>
      <c r="C15542" s="2">
        <v>44046.425000000003</v>
      </c>
      <c r="D15542" s="2">
        <v>44046.430555555555</v>
      </c>
      <c r="E15542" t="s">
        <v>7655</v>
      </c>
    </row>
    <row r="15543" spans="1:5" x14ac:dyDescent="0.2">
      <c r="A15543" t="s">
        <v>8762</v>
      </c>
      <c r="B15543" t="s">
        <v>8763</v>
      </c>
      <c r="C15543" s="2">
        <v>44046.425000000003</v>
      </c>
      <c r="D15543" s="2">
        <v>44046.430555555555</v>
      </c>
      <c r="E15543" t="s">
        <v>8834</v>
      </c>
    </row>
    <row r="15544" spans="1:5" x14ac:dyDescent="0.2">
      <c r="A15544" t="s">
        <v>8762</v>
      </c>
      <c r="B15544" t="s">
        <v>8763</v>
      </c>
      <c r="C15544" s="2">
        <v>44046.425000000003</v>
      </c>
      <c r="D15544" s="2">
        <v>44046.430555555555</v>
      </c>
      <c r="E15544" t="s">
        <v>5301</v>
      </c>
    </row>
    <row r="15545" spans="1:5" x14ac:dyDescent="0.2">
      <c r="A15545" t="s">
        <v>8762</v>
      </c>
      <c r="B15545" t="s">
        <v>8763</v>
      </c>
      <c r="C15545" s="2">
        <v>44046.425000000003</v>
      </c>
      <c r="D15545" s="2">
        <v>44046.430555555555</v>
      </c>
      <c r="E15545" t="s">
        <v>625</v>
      </c>
    </row>
    <row r="15546" spans="1:5" x14ac:dyDescent="0.2">
      <c r="A15546" t="s">
        <v>8762</v>
      </c>
      <c r="B15546" t="s">
        <v>8763</v>
      </c>
      <c r="C15546" s="2">
        <v>44046.425000000003</v>
      </c>
      <c r="D15546" s="2">
        <v>44046.430555555555</v>
      </c>
      <c r="E15546" t="s">
        <v>5303</v>
      </c>
    </row>
    <row r="15547" spans="1:5" x14ac:dyDescent="0.2">
      <c r="A15547" t="s">
        <v>8762</v>
      </c>
      <c r="B15547" t="s">
        <v>8763</v>
      </c>
      <c r="C15547" s="2">
        <v>44046.425000000003</v>
      </c>
      <c r="D15547" s="2">
        <v>44046.430555555555</v>
      </c>
      <c r="E15547" t="s">
        <v>626</v>
      </c>
    </row>
    <row r="15548" spans="1:5" x14ac:dyDescent="0.2">
      <c r="A15548" t="s">
        <v>8762</v>
      </c>
      <c r="B15548" t="s">
        <v>8763</v>
      </c>
      <c r="C15548" s="2">
        <v>44046.425000000003</v>
      </c>
      <c r="D15548" s="2">
        <v>44046.430555555555</v>
      </c>
      <c r="E15548" t="s">
        <v>628</v>
      </c>
    </row>
    <row r="15549" spans="1:5" x14ac:dyDescent="0.2">
      <c r="A15549" t="s">
        <v>8762</v>
      </c>
      <c r="B15549" t="s">
        <v>8763</v>
      </c>
      <c r="C15549" s="2">
        <v>44046.425000000003</v>
      </c>
      <c r="D15549" s="2">
        <v>44046.430555555555</v>
      </c>
      <c r="E15549" t="s">
        <v>8835</v>
      </c>
    </row>
    <row r="15550" spans="1:5" x14ac:dyDescent="0.2">
      <c r="A15550" t="s">
        <v>8762</v>
      </c>
      <c r="B15550" t="s">
        <v>8763</v>
      </c>
      <c r="C15550" s="2">
        <v>44046.425000000003</v>
      </c>
      <c r="D15550" s="2">
        <v>44046.430555555555</v>
      </c>
      <c r="E15550" t="s">
        <v>629</v>
      </c>
    </row>
    <row r="15551" spans="1:5" x14ac:dyDescent="0.2">
      <c r="A15551" t="s">
        <v>8762</v>
      </c>
      <c r="B15551" t="s">
        <v>8763</v>
      </c>
      <c r="C15551" s="2">
        <v>44046.425000000003</v>
      </c>
      <c r="D15551" s="2">
        <v>44046.430555555555</v>
      </c>
      <c r="E15551" t="s">
        <v>630</v>
      </c>
    </row>
    <row r="15552" spans="1:5" x14ac:dyDescent="0.2">
      <c r="A15552" t="s">
        <v>8762</v>
      </c>
      <c r="B15552" t="s">
        <v>8763</v>
      </c>
      <c r="C15552" s="2">
        <v>44046.425000000003</v>
      </c>
      <c r="D15552" s="2">
        <v>44046.430555555555</v>
      </c>
      <c r="E15552" t="s">
        <v>633</v>
      </c>
    </row>
    <row r="15553" spans="1:5" x14ac:dyDescent="0.2">
      <c r="A15553" t="s">
        <v>8762</v>
      </c>
      <c r="B15553" t="s">
        <v>8763</v>
      </c>
      <c r="C15553" s="2">
        <v>44046.425000000003</v>
      </c>
      <c r="D15553" s="2">
        <v>44046.430555555555</v>
      </c>
      <c r="E15553" t="s">
        <v>634</v>
      </c>
    </row>
    <row r="15554" spans="1:5" x14ac:dyDescent="0.2">
      <c r="A15554" t="s">
        <v>8762</v>
      </c>
      <c r="B15554" t="s">
        <v>8763</v>
      </c>
      <c r="C15554" s="2">
        <v>44046.425000000003</v>
      </c>
      <c r="D15554" s="2">
        <v>44046.430555555555</v>
      </c>
      <c r="E15554" t="s">
        <v>7656</v>
      </c>
    </row>
    <row r="15555" spans="1:5" x14ac:dyDescent="0.2">
      <c r="A15555" t="s">
        <v>8762</v>
      </c>
      <c r="B15555" t="s">
        <v>8763</v>
      </c>
      <c r="C15555" s="2">
        <v>44046.425000000003</v>
      </c>
      <c r="D15555" s="2">
        <v>44046.430555555555</v>
      </c>
      <c r="E15555" t="s">
        <v>635</v>
      </c>
    </row>
    <row r="15556" spans="1:5" x14ac:dyDescent="0.2">
      <c r="A15556" t="s">
        <v>8762</v>
      </c>
      <c r="B15556" t="s">
        <v>8763</v>
      </c>
      <c r="C15556" s="2">
        <v>44046.425000000003</v>
      </c>
      <c r="D15556" s="2">
        <v>44046.430555555555</v>
      </c>
      <c r="E15556" t="s">
        <v>636</v>
      </c>
    </row>
    <row r="15557" spans="1:5" x14ac:dyDescent="0.2">
      <c r="A15557" t="s">
        <v>8762</v>
      </c>
      <c r="B15557" t="s">
        <v>8763</v>
      </c>
      <c r="C15557" s="2">
        <v>44046.425000000003</v>
      </c>
      <c r="D15557" s="2">
        <v>44046.430555555555</v>
      </c>
      <c r="E15557" t="s">
        <v>637</v>
      </c>
    </row>
    <row r="15558" spans="1:5" x14ac:dyDescent="0.2">
      <c r="A15558" t="s">
        <v>8762</v>
      </c>
      <c r="B15558" t="s">
        <v>8763</v>
      </c>
      <c r="C15558" s="2">
        <v>44046.425000000003</v>
      </c>
      <c r="D15558" s="2">
        <v>44046.430555555555</v>
      </c>
      <c r="E15558" t="s">
        <v>638</v>
      </c>
    </row>
    <row r="15559" spans="1:5" x14ac:dyDescent="0.2">
      <c r="A15559" t="s">
        <v>8762</v>
      </c>
      <c r="B15559" t="s">
        <v>8763</v>
      </c>
      <c r="C15559" s="2">
        <v>44046.425000000003</v>
      </c>
      <c r="D15559" s="2">
        <v>44046.430555555555</v>
      </c>
      <c r="E15559" t="s">
        <v>639</v>
      </c>
    </row>
    <row r="15560" spans="1:5" x14ac:dyDescent="0.2">
      <c r="A15560" t="s">
        <v>8762</v>
      </c>
      <c r="B15560" t="s">
        <v>8763</v>
      </c>
      <c r="C15560" s="2">
        <v>44046.425000000003</v>
      </c>
      <c r="D15560" s="2">
        <v>44046.430555555555</v>
      </c>
      <c r="E15560" t="s">
        <v>5306</v>
      </c>
    </row>
    <row r="15561" spans="1:5" x14ac:dyDescent="0.2">
      <c r="A15561" t="s">
        <v>8762</v>
      </c>
      <c r="B15561" t="s">
        <v>8763</v>
      </c>
      <c r="C15561" s="2">
        <v>44046.425000000003</v>
      </c>
      <c r="D15561" s="2">
        <v>44046.430555555555</v>
      </c>
      <c r="E15561" t="s">
        <v>640</v>
      </c>
    </row>
    <row r="15562" spans="1:5" x14ac:dyDescent="0.2">
      <c r="A15562" t="s">
        <v>8762</v>
      </c>
      <c r="B15562" t="s">
        <v>8763</v>
      </c>
      <c r="C15562" s="2">
        <v>44046.425000000003</v>
      </c>
      <c r="D15562" s="2">
        <v>44046.430555555555</v>
      </c>
      <c r="E15562" t="s">
        <v>641</v>
      </c>
    </row>
    <row r="15563" spans="1:5" x14ac:dyDescent="0.2">
      <c r="A15563" t="s">
        <v>8762</v>
      </c>
      <c r="B15563" t="s">
        <v>8763</v>
      </c>
      <c r="C15563" s="2">
        <v>44046.425000000003</v>
      </c>
      <c r="D15563" s="2">
        <v>44046.430555555555</v>
      </c>
      <c r="E15563" t="s">
        <v>643</v>
      </c>
    </row>
    <row r="15564" spans="1:5" x14ac:dyDescent="0.2">
      <c r="A15564" t="s">
        <v>8762</v>
      </c>
      <c r="B15564" t="s">
        <v>8763</v>
      </c>
      <c r="C15564" s="2">
        <v>44046.425000000003</v>
      </c>
      <c r="D15564" s="2">
        <v>44046.430555555555</v>
      </c>
      <c r="E15564" t="s">
        <v>646</v>
      </c>
    </row>
    <row r="15565" spans="1:5" x14ac:dyDescent="0.2">
      <c r="A15565" t="s">
        <v>8762</v>
      </c>
      <c r="B15565" t="s">
        <v>8763</v>
      </c>
      <c r="C15565" s="2">
        <v>44046.425000000003</v>
      </c>
      <c r="D15565" s="2">
        <v>44046.430555555555</v>
      </c>
      <c r="E15565" t="s">
        <v>647</v>
      </c>
    </row>
    <row r="15566" spans="1:5" x14ac:dyDescent="0.2">
      <c r="A15566" t="s">
        <v>8762</v>
      </c>
      <c r="B15566" t="s">
        <v>8763</v>
      </c>
      <c r="C15566" s="2">
        <v>44046.425000000003</v>
      </c>
      <c r="D15566" s="2">
        <v>44046.430555555555</v>
      </c>
      <c r="E15566" t="s">
        <v>7658</v>
      </c>
    </row>
    <row r="15567" spans="1:5" x14ac:dyDescent="0.2">
      <c r="A15567" t="s">
        <v>8762</v>
      </c>
      <c r="B15567" t="s">
        <v>8763</v>
      </c>
      <c r="C15567" s="2">
        <v>44046.425000000003</v>
      </c>
      <c r="D15567" s="2">
        <v>44046.430555555555</v>
      </c>
      <c r="E15567" t="s">
        <v>8836</v>
      </c>
    </row>
    <row r="15568" spans="1:5" x14ac:dyDescent="0.2">
      <c r="A15568" t="s">
        <v>8762</v>
      </c>
      <c r="B15568" t="s">
        <v>8763</v>
      </c>
      <c r="C15568" s="2">
        <v>44046.425000000003</v>
      </c>
      <c r="D15568" s="2">
        <v>44046.430555555555</v>
      </c>
      <c r="E15568" t="s">
        <v>650</v>
      </c>
    </row>
    <row r="15569" spans="1:5" x14ac:dyDescent="0.2">
      <c r="A15569" t="s">
        <v>8762</v>
      </c>
      <c r="B15569" t="s">
        <v>8763</v>
      </c>
      <c r="C15569" s="2">
        <v>44046.425000000003</v>
      </c>
      <c r="D15569" s="2">
        <v>44046.430555555555</v>
      </c>
      <c r="E15569" t="s">
        <v>5309</v>
      </c>
    </row>
    <row r="15570" spans="1:5" x14ac:dyDescent="0.2">
      <c r="A15570" t="s">
        <v>8762</v>
      </c>
      <c r="B15570" t="s">
        <v>8763</v>
      </c>
      <c r="C15570" s="2">
        <v>44046.425000000003</v>
      </c>
      <c r="D15570" s="2">
        <v>44046.430555555555</v>
      </c>
      <c r="E15570" t="s">
        <v>651</v>
      </c>
    </row>
    <row r="15571" spans="1:5" x14ac:dyDescent="0.2">
      <c r="A15571" t="s">
        <v>8762</v>
      </c>
      <c r="B15571" t="s">
        <v>8763</v>
      </c>
      <c r="C15571" s="2">
        <v>44046.425000000003</v>
      </c>
      <c r="D15571" s="2">
        <v>44046.430555555555</v>
      </c>
      <c r="E15571" t="s">
        <v>653</v>
      </c>
    </row>
    <row r="15572" spans="1:5" x14ac:dyDescent="0.2">
      <c r="A15572" t="s">
        <v>8762</v>
      </c>
      <c r="B15572" t="s">
        <v>8763</v>
      </c>
      <c r="C15572" s="2">
        <v>44046.425000000003</v>
      </c>
      <c r="D15572" s="2">
        <v>44046.430555555555</v>
      </c>
      <c r="E15572" t="s">
        <v>7661</v>
      </c>
    </row>
    <row r="15573" spans="1:5" x14ac:dyDescent="0.2">
      <c r="A15573" t="s">
        <v>8762</v>
      </c>
      <c r="B15573" t="s">
        <v>8763</v>
      </c>
      <c r="C15573" s="2">
        <v>44046.425000000003</v>
      </c>
      <c r="D15573" s="2">
        <v>44046.430555555555</v>
      </c>
      <c r="E15573" t="s">
        <v>656</v>
      </c>
    </row>
    <row r="15574" spans="1:5" x14ac:dyDescent="0.2">
      <c r="A15574" t="s">
        <v>8762</v>
      </c>
      <c r="B15574" t="s">
        <v>8763</v>
      </c>
      <c r="C15574" s="2">
        <v>44046.425000000003</v>
      </c>
      <c r="D15574" s="2">
        <v>44046.430555555555</v>
      </c>
      <c r="E15574" t="s">
        <v>7663</v>
      </c>
    </row>
    <row r="15575" spans="1:5" x14ac:dyDescent="0.2">
      <c r="A15575" t="s">
        <v>8762</v>
      </c>
      <c r="B15575" t="s">
        <v>8763</v>
      </c>
      <c r="C15575" s="2">
        <v>44046.425000000003</v>
      </c>
      <c r="D15575" s="2">
        <v>44046.430555555555</v>
      </c>
      <c r="E15575" t="s">
        <v>8837</v>
      </c>
    </row>
    <row r="15576" spans="1:5" x14ac:dyDescent="0.2">
      <c r="A15576" t="s">
        <v>8762</v>
      </c>
      <c r="B15576" t="s">
        <v>8763</v>
      </c>
      <c r="C15576" s="2">
        <v>44046.425000000003</v>
      </c>
      <c r="D15576" s="2">
        <v>44046.430555555555</v>
      </c>
      <c r="E15576" t="s">
        <v>8838</v>
      </c>
    </row>
    <row r="15577" spans="1:5" x14ac:dyDescent="0.2">
      <c r="A15577" t="s">
        <v>8762</v>
      </c>
      <c r="B15577" t="s">
        <v>8763</v>
      </c>
      <c r="C15577" s="2">
        <v>44046.425000000003</v>
      </c>
      <c r="D15577" s="2">
        <v>44046.430555555555</v>
      </c>
      <c r="E15577" t="s">
        <v>657</v>
      </c>
    </row>
    <row r="15578" spans="1:5" x14ac:dyDescent="0.2">
      <c r="A15578" t="s">
        <v>8762</v>
      </c>
      <c r="B15578" t="s">
        <v>8763</v>
      </c>
      <c r="C15578" s="2">
        <v>44046.425000000003</v>
      </c>
      <c r="D15578" s="2">
        <v>44046.430555555555</v>
      </c>
      <c r="E15578" t="s">
        <v>7664</v>
      </c>
    </row>
    <row r="15579" spans="1:5" x14ac:dyDescent="0.2">
      <c r="A15579" t="s">
        <v>8762</v>
      </c>
      <c r="B15579" t="s">
        <v>8763</v>
      </c>
      <c r="C15579" s="2">
        <v>44046.425000000003</v>
      </c>
      <c r="D15579" s="2">
        <v>44046.430555555555</v>
      </c>
      <c r="E15579" t="s">
        <v>8839</v>
      </c>
    </row>
    <row r="15580" spans="1:5" x14ac:dyDescent="0.2">
      <c r="A15580" t="s">
        <v>8762</v>
      </c>
      <c r="B15580" t="s">
        <v>8763</v>
      </c>
      <c r="C15580" s="2">
        <v>44046.425000000003</v>
      </c>
      <c r="D15580" s="2">
        <v>44046.430555555555</v>
      </c>
      <c r="E15580" t="s">
        <v>5312</v>
      </c>
    </row>
    <row r="15581" spans="1:5" x14ac:dyDescent="0.2">
      <c r="A15581" t="s">
        <v>8762</v>
      </c>
      <c r="B15581" t="s">
        <v>8763</v>
      </c>
      <c r="C15581" s="2">
        <v>44046.425000000003</v>
      </c>
      <c r="D15581" s="2">
        <v>44046.430555555555</v>
      </c>
      <c r="E15581" t="s">
        <v>660</v>
      </c>
    </row>
    <row r="15582" spans="1:5" x14ac:dyDescent="0.2">
      <c r="A15582" t="s">
        <v>8762</v>
      </c>
      <c r="B15582" t="s">
        <v>8763</v>
      </c>
      <c r="C15582" s="2">
        <v>44046.425000000003</v>
      </c>
      <c r="D15582" s="2">
        <v>44046.430555555555</v>
      </c>
      <c r="E15582" t="s">
        <v>5314</v>
      </c>
    </row>
    <row r="15583" spans="1:5" x14ac:dyDescent="0.2">
      <c r="A15583" t="s">
        <v>8762</v>
      </c>
      <c r="B15583" t="s">
        <v>8763</v>
      </c>
      <c r="C15583" s="2">
        <v>44046.425000000003</v>
      </c>
      <c r="D15583" s="2">
        <v>44046.430555555555</v>
      </c>
      <c r="E15583" t="s">
        <v>7665</v>
      </c>
    </row>
    <row r="15584" spans="1:5" x14ac:dyDescent="0.2">
      <c r="A15584" t="s">
        <v>8762</v>
      </c>
      <c r="B15584" t="s">
        <v>8763</v>
      </c>
      <c r="C15584" s="2">
        <v>44046.425000000003</v>
      </c>
      <c r="D15584" s="2">
        <v>44046.430555555555</v>
      </c>
      <c r="E15584" t="s">
        <v>661</v>
      </c>
    </row>
    <row r="15585" spans="1:5" x14ac:dyDescent="0.2">
      <c r="A15585" t="s">
        <v>8762</v>
      </c>
      <c r="B15585" t="s">
        <v>8763</v>
      </c>
      <c r="C15585" s="2">
        <v>44046.425000000003</v>
      </c>
      <c r="D15585" s="2">
        <v>44046.430555555555</v>
      </c>
      <c r="E15585" t="s">
        <v>7666</v>
      </c>
    </row>
    <row r="15586" spans="1:5" x14ac:dyDescent="0.2">
      <c r="A15586" t="s">
        <v>8762</v>
      </c>
      <c r="B15586" t="s">
        <v>8763</v>
      </c>
      <c r="C15586" s="2">
        <v>44046.425000000003</v>
      </c>
      <c r="D15586" s="2">
        <v>44046.430555555555</v>
      </c>
      <c r="E15586" t="s">
        <v>5320</v>
      </c>
    </row>
    <row r="15587" spans="1:5" x14ac:dyDescent="0.2">
      <c r="A15587" t="s">
        <v>8762</v>
      </c>
      <c r="B15587" t="s">
        <v>8763</v>
      </c>
      <c r="C15587" s="2">
        <v>44046.425000000003</v>
      </c>
      <c r="D15587" s="2">
        <v>44046.430555555555</v>
      </c>
      <c r="E15587" t="s">
        <v>664</v>
      </c>
    </row>
    <row r="15588" spans="1:5" x14ac:dyDescent="0.2">
      <c r="A15588" t="s">
        <v>8762</v>
      </c>
      <c r="B15588" t="s">
        <v>8763</v>
      </c>
      <c r="C15588" s="2">
        <v>44046.425000000003</v>
      </c>
      <c r="D15588" s="2">
        <v>44046.430555555555</v>
      </c>
      <c r="E15588" t="s">
        <v>5321</v>
      </c>
    </row>
    <row r="15589" spans="1:5" x14ac:dyDescent="0.2">
      <c r="A15589" t="s">
        <v>8762</v>
      </c>
      <c r="B15589" t="s">
        <v>8763</v>
      </c>
      <c r="C15589" s="2">
        <v>44046.425000000003</v>
      </c>
      <c r="D15589" s="2">
        <v>44046.430555555555</v>
      </c>
      <c r="E15589" t="s">
        <v>8840</v>
      </c>
    </row>
    <row r="15590" spans="1:5" x14ac:dyDescent="0.2">
      <c r="A15590" t="s">
        <v>8762</v>
      </c>
      <c r="B15590" t="s">
        <v>8763</v>
      </c>
      <c r="C15590" s="2">
        <v>44046.425000000003</v>
      </c>
      <c r="D15590" s="2">
        <v>44046.430555555555</v>
      </c>
      <c r="E15590" t="s">
        <v>665</v>
      </c>
    </row>
    <row r="15591" spans="1:5" x14ac:dyDescent="0.2">
      <c r="A15591" t="s">
        <v>8762</v>
      </c>
      <c r="B15591" t="s">
        <v>8763</v>
      </c>
      <c r="C15591" s="2">
        <v>44046.425000000003</v>
      </c>
      <c r="D15591" s="2">
        <v>44046.430555555555</v>
      </c>
      <c r="E15591" t="s">
        <v>667</v>
      </c>
    </row>
    <row r="15592" spans="1:5" x14ac:dyDescent="0.2">
      <c r="A15592" t="s">
        <v>8762</v>
      </c>
      <c r="B15592" t="s">
        <v>8763</v>
      </c>
      <c r="C15592" s="2">
        <v>44046.425000000003</v>
      </c>
      <c r="D15592" s="2">
        <v>44046.430555555555</v>
      </c>
      <c r="E15592" t="s">
        <v>669</v>
      </c>
    </row>
    <row r="15593" spans="1:5" x14ac:dyDescent="0.2">
      <c r="A15593" t="s">
        <v>8762</v>
      </c>
      <c r="B15593" t="s">
        <v>8763</v>
      </c>
      <c r="C15593" s="2">
        <v>44046.425000000003</v>
      </c>
      <c r="D15593" s="2">
        <v>44046.430555555555</v>
      </c>
      <c r="E15593" t="s">
        <v>671</v>
      </c>
    </row>
    <row r="15594" spans="1:5" x14ac:dyDescent="0.2">
      <c r="A15594" t="s">
        <v>8762</v>
      </c>
      <c r="B15594" t="s">
        <v>8763</v>
      </c>
      <c r="C15594" s="2">
        <v>44046.425000000003</v>
      </c>
      <c r="D15594" s="2">
        <v>44046.430555555555</v>
      </c>
      <c r="E15594" t="s">
        <v>672</v>
      </c>
    </row>
    <row r="15595" spans="1:5" x14ac:dyDescent="0.2">
      <c r="A15595" t="s">
        <v>8762</v>
      </c>
      <c r="B15595" t="s">
        <v>8763</v>
      </c>
      <c r="C15595" s="2">
        <v>44046.425000000003</v>
      </c>
      <c r="D15595" s="2">
        <v>44046.430555555555</v>
      </c>
      <c r="E15595" t="s">
        <v>673</v>
      </c>
    </row>
    <row r="15596" spans="1:5" x14ac:dyDescent="0.2">
      <c r="A15596" t="s">
        <v>8762</v>
      </c>
      <c r="B15596" t="s">
        <v>8763</v>
      </c>
      <c r="C15596" s="2">
        <v>44046.425000000003</v>
      </c>
      <c r="D15596" s="2">
        <v>44046.430555555555</v>
      </c>
      <c r="E15596" t="s">
        <v>5324</v>
      </c>
    </row>
    <row r="15597" spans="1:5" x14ac:dyDescent="0.2">
      <c r="A15597" t="s">
        <v>8762</v>
      </c>
      <c r="B15597" t="s">
        <v>8763</v>
      </c>
      <c r="C15597" s="2">
        <v>44046.425000000003</v>
      </c>
      <c r="D15597" s="2">
        <v>44046.430555555555</v>
      </c>
      <c r="E15597" t="s">
        <v>5325</v>
      </c>
    </row>
    <row r="15598" spans="1:5" x14ac:dyDescent="0.2">
      <c r="A15598" t="s">
        <v>8762</v>
      </c>
      <c r="B15598" t="s">
        <v>8763</v>
      </c>
      <c r="C15598" s="2">
        <v>44046.425000000003</v>
      </c>
      <c r="D15598" s="2">
        <v>44046.430555555555</v>
      </c>
      <c r="E15598" t="s">
        <v>5327</v>
      </c>
    </row>
    <row r="15599" spans="1:5" x14ac:dyDescent="0.2">
      <c r="A15599" t="s">
        <v>8762</v>
      </c>
      <c r="B15599" t="s">
        <v>8763</v>
      </c>
      <c r="C15599" s="2">
        <v>44046.425000000003</v>
      </c>
      <c r="D15599" s="2">
        <v>44046.430555555555</v>
      </c>
      <c r="E15599" t="s">
        <v>5328</v>
      </c>
    </row>
    <row r="15600" spans="1:5" x14ac:dyDescent="0.2">
      <c r="A15600" t="s">
        <v>8762</v>
      </c>
      <c r="B15600" t="s">
        <v>8763</v>
      </c>
      <c r="C15600" s="2">
        <v>44046.425000000003</v>
      </c>
      <c r="D15600" s="2">
        <v>44046.430555555555</v>
      </c>
      <c r="E15600" t="s">
        <v>675</v>
      </c>
    </row>
    <row r="15601" spans="1:5" x14ac:dyDescent="0.2">
      <c r="A15601" t="s">
        <v>8762</v>
      </c>
      <c r="B15601" t="s">
        <v>8763</v>
      </c>
      <c r="C15601" s="2">
        <v>44046.425000000003</v>
      </c>
      <c r="D15601" s="2">
        <v>44046.430555555555</v>
      </c>
      <c r="E15601" t="s">
        <v>8841</v>
      </c>
    </row>
    <row r="15602" spans="1:5" x14ac:dyDescent="0.2">
      <c r="A15602" t="s">
        <v>8762</v>
      </c>
      <c r="B15602" t="s">
        <v>8763</v>
      </c>
      <c r="C15602" s="2">
        <v>44046.425000000003</v>
      </c>
      <c r="D15602" s="2">
        <v>44046.430555555555</v>
      </c>
      <c r="E15602" t="s">
        <v>676</v>
      </c>
    </row>
    <row r="15603" spans="1:5" x14ac:dyDescent="0.2">
      <c r="A15603" t="s">
        <v>8762</v>
      </c>
      <c r="B15603" t="s">
        <v>8763</v>
      </c>
      <c r="C15603" s="2">
        <v>44046.425000000003</v>
      </c>
      <c r="D15603" s="2">
        <v>44046.430555555555</v>
      </c>
      <c r="E15603" t="s">
        <v>677</v>
      </c>
    </row>
    <row r="15604" spans="1:5" x14ac:dyDescent="0.2">
      <c r="A15604" t="s">
        <v>8762</v>
      </c>
      <c r="B15604" t="s">
        <v>8763</v>
      </c>
      <c r="C15604" s="2">
        <v>44046.425000000003</v>
      </c>
      <c r="D15604" s="2">
        <v>44046.430555555555</v>
      </c>
      <c r="E15604" t="s">
        <v>8842</v>
      </c>
    </row>
    <row r="15605" spans="1:5" x14ac:dyDescent="0.2">
      <c r="A15605" t="s">
        <v>8762</v>
      </c>
      <c r="B15605" t="s">
        <v>8763</v>
      </c>
      <c r="C15605" s="2">
        <v>44046.425000000003</v>
      </c>
      <c r="D15605" s="2">
        <v>44046.430555555555</v>
      </c>
      <c r="E15605" t="s">
        <v>5334</v>
      </c>
    </row>
    <row r="15606" spans="1:5" x14ac:dyDescent="0.2">
      <c r="A15606" t="s">
        <v>8762</v>
      </c>
      <c r="B15606" t="s">
        <v>8763</v>
      </c>
      <c r="C15606" s="2">
        <v>44046.425000000003</v>
      </c>
      <c r="D15606" s="2">
        <v>44046.430555555555</v>
      </c>
      <c r="E15606" t="s">
        <v>5335</v>
      </c>
    </row>
    <row r="15607" spans="1:5" x14ac:dyDescent="0.2">
      <c r="A15607" t="s">
        <v>8762</v>
      </c>
      <c r="B15607" t="s">
        <v>8763</v>
      </c>
      <c r="C15607" s="2">
        <v>44046.425000000003</v>
      </c>
      <c r="D15607" s="2">
        <v>44046.430555555555</v>
      </c>
      <c r="E15607" t="s">
        <v>680</v>
      </c>
    </row>
    <row r="15608" spans="1:5" x14ac:dyDescent="0.2">
      <c r="A15608" t="s">
        <v>8762</v>
      </c>
      <c r="B15608" t="s">
        <v>8763</v>
      </c>
      <c r="C15608" s="2">
        <v>44046.425000000003</v>
      </c>
      <c r="D15608" s="2">
        <v>44046.430555555555</v>
      </c>
      <c r="E15608" t="s">
        <v>5336</v>
      </c>
    </row>
    <row r="15609" spans="1:5" x14ac:dyDescent="0.2">
      <c r="A15609" t="s">
        <v>8762</v>
      </c>
      <c r="B15609" t="s">
        <v>8763</v>
      </c>
      <c r="C15609" s="2">
        <v>44046.425000000003</v>
      </c>
      <c r="D15609" s="2">
        <v>44046.430555555555</v>
      </c>
      <c r="E15609" t="s">
        <v>683</v>
      </c>
    </row>
    <row r="15610" spans="1:5" x14ac:dyDescent="0.2">
      <c r="A15610" t="s">
        <v>8762</v>
      </c>
      <c r="B15610" t="s">
        <v>8763</v>
      </c>
      <c r="C15610" s="2">
        <v>44046.425000000003</v>
      </c>
      <c r="D15610" s="2">
        <v>44046.430555555555</v>
      </c>
      <c r="E15610" t="s">
        <v>8843</v>
      </c>
    </row>
    <row r="15611" spans="1:5" x14ac:dyDescent="0.2">
      <c r="A15611" t="s">
        <v>8762</v>
      </c>
      <c r="B15611" t="s">
        <v>8763</v>
      </c>
      <c r="C15611" s="2">
        <v>44046.425000000003</v>
      </c>
      <c r="D15611" s="2">
        <v>44046.430555555555</v>
      </c>
      <c r="E15611" t="s">
        <v>5338</v>
      </c>
    </row>
    <row r="15612" spans="1:5" x14ac:dyDescent="0.2">
      <c r="A15612" t="s">
        <v>8762</v>
      </c>
      <c r="B15612" t="s">
        <v>8763</v>
      </c>
      <c r="C15612" s="2">
        <v>44046.425000000003</v>
      </c>
      <c r="D15612" s="2">
        <v>44046.430555555555</v>
      </c>
      <c r="E15612" t="s">
        <v>686</v>
      </c>
    </row>
    <row r="15613" spans="1:5" x14ac:dyDescent="0.2">
      <c r="A15613" t="s">
        <v>8762</v>
      </c>
      <c r="B15613" t="s">
        <v>8763</v>
      </c>
      <c r="C15613" s="2">
        <v>44046.425000000003</v>
      </c>
      <c r="D15613" s="2">
        <v>44046.430555555555</v>
      </c>
      <c r="E15613" t="s">
        <v>689</v>
      </c>
    </row>
    <row r="15614" spans="1:5" x14ac:dyDescent="0.2">
      <c r="A15614" t="s">
        <v>8762</v>
      </c>
      <c r="B15614" t="s">
        <v>8763</v>
      </c>
      <c r="C15614" s="2">
        <v>44046.425000000003</v>
      </c>
      <c r="D15614" s="2">
        <v>44046.430555555555</v>
      </c>
      <c r="E15614" t="s">
        <v>5341</v>
      </c>
    </row>
    <row r="15615" spans="1:5" x14ac:dyDescent="0.2">
      <c r="A15615" t="s">
        <v>8762</v>
      </c>
      <c r="B15615" t="s">
        <v>8763</v>
      </c>
      <c r="C15615" s="2">
        <v>44046.425000000003</v>
      </c>
      <c r="D15615" s="2">
        <v>44046.430555555555</v>
      </c>
      <c r="E15615" t="s">
        <v>691</v>
      </c>
    </row>
    <row r="15616" spans="1:5" x14ac:dyDescent="0.2">
      <c r="A15616" t="s">
        <v>8762</v>
      </c>
      <c r="B15616" t="s">
        <v>8763</v>
      </c>
      <c r="C15616" s="2">
        <v>44046.425000000003</v>
      </c>
      <c r="D15616" s="2">
        <v>44046.430555555555</v>
      </c>
      <c r="E15616" t="s">
        <v>692</v>
      </c>
    </row>
    <row r="15617" spans="1:5" x14ac:dyDescent="0.2">
      <c r="A15617" t="s">
        <v>8762</v>
      </c>
      <c r="B15617" t="s">
        <v>8763</v>
      </c>
      <c r="C15617" s="2">
        <v>44046.425000000003</v>
      </c>
      <c r="D15617" s="2">
        <v>44046.430555555555</v>
      </c>
      <c r="E15617" t="s">
        <v>5342</v>
      </c>
    </row>
    <row r="15618" spans="1:5" x14ac:dyDescent="0.2">
      <c r="A15618" t="s">
        <v>8762</v>
      </c>
      <c r="B15618" t="s">
        <v>8763</v>
      </c>
      <c r="C15618" s="2">
        <v>44046.425000000003</v>
      </c>
      <c r="D15618" s="2">
        <v>44046.430555555555</v>
      </c>
      <c r="E15618" t="s">
        <v>694</v>
      </c>
    </row>
    <row r="15619" spans="1:5" x14ac:dyDescent="0.2">
      <c r="A15619" t="s">
        <v>8762</v>
      </c>
      <c r="B15619" t="s">
        <v>8763</v>
      </c>
      <c r="C15619" s="2">
        <v>44046.425000000003</v>
      </c>
      <c r="D15619" s="2">
        <v>44046.430555555555</v>
      </c>
      <c r="E15619" t="s">
        <v>8844</v>
      </c>
    </row>
    <row r="15620" spans="1:5" x14ac:dyDescent="0.2">
      <c r="A15620" t="s">
        <v>8762</v>
      </c>
      <c r="B15620" t="s">
        <v>8763</v>
      </c>
      <c r="C15620" s="2">
        <v>44046.425000000003</v>
      </c>
      <c r="D15620" s="2">
        <v>44046.430555555555</v>
      </c>
      <c r="E15620" t="s">
        <v>5345</v>
      </c>
    </row>
    <row r="15621" spans="1:5" x14ac:dyDescent="0.2">
      <c r="A15621" t="s">
        <v>8762</v>
      </c>
      <c r="B15621" t="s">
        <v>8763</v>
      </c>
      <c r="C15621" s="2">
        <v>44046.425000000003</v>
      </c>
      <c r="D15621" s="2">
        <v>44046.430555555555</v>
      </c>
      <c r="E15621" t="s">
        <v>695</v>
      </c>
    </row>
    <row r="15622" spans="1:5" x14ac:dyDescent="0.2">
      <c r="A15622" t="s">
        <v>8762</v>
      </c>
      <c r="B15622" t="s">
        <v>8763</v>
      </c>
      <c r="C15622" s="2">
        <v>44046.425000000003</v>
      </c>
      <c r="D15622" s="2">
        <v>44046.430555555555</v>
      </c>
      <c r="E15622" t="s">
        <v>696</v>
      </c>
    </row>
    <row r="15623" spans="1:5" x14ac:dyDescent="0.2">
      <c r="A15623" t="s">
        <v>8762</v>
      </c>
      <c r="B15623" t="s">
        <v>8763</v>
      </c>
      <c r="C15623" s="2">
        <v>44046.425000000003</v>
      </c>
      <c r="D15623" s="2">
        <v>44046.430555555555</v>
      </c>
      <c r="E15623" t="s">
        <v>701</v>
      </c>
    </row>
    <row r="15624" spans="1:5" x14ac:dyDescent="0.2">
      <c r="A15624" t="s">
        <v>8762</v>
      </c>
      <c r="B15624" t="s">
        <v>8763</v>
      </c>
      <c r="C15624" s="2">
        <v>44046.425000000003</v>
      </c>
      <c r="D15624" s="2">
        <v>44046.430555555555</v>
      </c>
      <c r="E15624" t="s">
        <v>702</v>
      </c>
    </row>
    <row r="15625" spans="1:5" x14ac:dyDescent="0.2">
      <c r="A15625" t="s">
        <v>8762</v>
      </c>
      <c r="B15625" t="s">
        <v>8763</v>
      </c>
      <c r="C15625" s="2">
        <v>44046.425000000003</v>
      </c>
      <c r="D15625" s="2">
        <v>44046.430555555555</v>
      </c>
      <c r="E15625" t="s">
        <v>703</v>
      </c>
    </row>
    <row r="15626" spans="1:5" x14ac:dyDescent="0.2">
      <c r="A15626" t="s">
        <v>8762</v>
      </c>
      <c r="B15626" t="s">
        <v>8763</v>
      </c>
      <c r="C15626" s="2">
        <v>44046.425000000003</v>
      </c>
      <c r="D15626" s="2">
        <v>44046.430555555555</v>
      </c>
      <c r="E15626" t="s">
        <v>705</v>
      </c>
    </row>
    <row r="15627" spans="1:5" x14ac:dyDescent="0.2">
      <c r="A15627" t="s">
        <v>8762</v>
      </c>
      <c r="B15627" t="s">
        <v>8763</v>
      </c>
      <c r="C15627" s="2">
        <v>44046.425000000003</v>
      </c>
      <c r="D15627" s="2">
        <v>44046.430555555555</v>
      </c>
      <c r="E15627" t="s">
        <v>5348</v>
      </c>
    </row>
    <row r="15628" spans="1:5" x14ac:dyDescent="0.2">
      <c r="A15628" t="s">
        <v>8762</v>
      </c>
      <c r="B15628" t="s">
        <v>8763</v>
      </c>
      <c r="C15628" s="2">
        <v>44046.425000000003</v>
      </c>
      <c r="D15628" s="2">
        <v>44046.430555555555</v>
      </c>
      <c r="E15628" t="s">
        <v>707</v>
      </c>
    </row>
    <row r="15629" spans="1:5" x14ac:dyDescent="0.2">
      <c r="A15629" t="s">
        <v>8762</v>
      </c>
      <c r="B15629" t="s">
        <v>8763</v>
      </c>
      <c r="C15629" s="2">
        <v>44046.425000000003</v>
      </c>
      <c r="D15629" s="2">
        <v>44046.430555555555</v>
      </c>
      <c r="E15629" t="s">
        <v>5349</v>
      </c>
    </row>
    <row r="15630" spans="1:5" x14ac:dyDescent="0.2">
      <c r="A15630" t="s">
        <v>8762</v>
      </c>
      <c r="B15630" t="s">
        <v>8763</v>
      </c>
      <c r="C15630" s="2">
        <v>44046.425000000003</v>
      </c>
      <c r="D15630" s="2">
        <v>44046.430555555555</v>
      </c>
      <c r="E15630" t="s">
        <v>8845</v>
      </c>
    </row>
    <row r="15631" spans="1:5" x14ac:dyDescent="0.2">
      <c r="A15631" t="s">
        <v>8762</v>
      </c>
      <c r="B15631" t="s">
        <v>8763</v>
      </c>
      <c r="C15631" s="2">
        <v>44046.425000000003</v>
      </c>
      <c r="D15631" s="2">
        <v>44046.430555555555</v>
      </c>
      <c r="E15631" t="s">
        <v>7674</v>
      </c>
    </row>
    <row r="15632" spans="1:5" x14ac:dyDescent="0.2">
      <c r="A15632" t="s">
        <v>8762</v>
      </c>
      <c r="B15632" t="s">
        <v>8763</v>
      </c>
      <c r="C15632" s="2">
        <v>44046.425000000003</v>
      </c>
      <c r="D15632" s="2">
        <v>44046.430555555555</v>
      </c>
      <c r="E15632" t="s">
        <v>708</v>
      </c>
    </row>
    <row r="15633" spans="1:5" x14ac:dyDescent="0.2">
      <c r="A15633" t="s">
        <v>8762</v>
      </c>
      <c r="B15633" t="s">
        <v>8763</v>
      </c>
      <c r="C15633" s="2">
        <v>44046.425000000003</v>
      </c>
      <c r="D15633" s="2">
        <v>44046.430555555555</v>
      </c>
      <c r="E15633" t="s">
        <v>5351</v>
      </c>
    </row>
    <row r="15634" spans="1:5" x14ac:dyDescent="0.2">
      <c r="A15634" t="s">
        <v>8762</v>
      </c>
      <c r="B15634" t="s">
        <v>8763</v>
      </c>
      <c r="C15634" s="2">
        <v>44046.425000000003</v>
      </c>
      <c r="D15634" s="2">
        <v>44046.430555555555</v>
      </c>
      <c r="E15634" t="s">
        <v>713</v>
      </c>
    </row>
    <row r="15635" spans="1:5" x14ac:dyDescent="0.2">
      <c r="A15635" t="s">
        <v>8762</v>
      </c>
      <c r="B15635" t="s">
        <v>8763</v>
      </c>
      <c r="C15635" s="2">
        <v>44046.425000000003</v>
      </c>
      <c r="D15635" s="2">
        <v>44046.430555555555</v>
      </c>
      <c r="E15635" t="s">
        <v>8846</v>
      </c>
    </row>
    <row r="15636" spans="1:5" x14ac:dyDescent="0.2">
      <c r="A15636" t="s">
        <v>8762</v>
      </c>
      <c r="B15636" t="s">
        <v>8763</v>
      </c>
      <c r="C15636" s="2">
        <v>44046.425000000003</v>
      </c>
      <c r="D15636" s="2">
        <v>44046.430555555555</v>
      </c>
      <c r="E15636" t="s">
        <v>5352</v>
      </c>
    </row>
    <row r="15637" spans="1:5" x14ac:dyDescent="0.2">
      <c r="A15637" t="s">
        <v>8762</v>
      </c>
      <c r="B15637" t="s">
        <v>8763</v>
      </c>
      <c r="C15637" s="2">
        <v>44046.425000000003</v>
      </c>
      <c r="D15637" s="2">
        <v>44046.430555555555</v>
      </c>
      <c r="E15637" t="s">
        <v>716</v>
      </c>
    </row>
    <row r="15638" spans="1:5" x14ac:dyDescent="0.2">
      <c r="A15638" t="s">
        <v>8762</v>
      </c>
      <c r="B15638" t="s">
        <v>8763</v>
      </c>
      <c r="C15638" s="2">
        <v>44046.425000000003</v>
      </c>
      <c r="D15638" s="2">
        <v>44046.430555555555</v>
      </c>
      <c r="E15638" t="s">
        <v>7675</v>
      </c>
    </row>
    <row r="15639" spans="1:5" x14ac:dyDescent="0.2">
      <c r="A15639" t="s">
        <v>8762</v>
      </c>
      <c r="B15639" t="s">
        <v>8763</v>
      </c>
      <c r="C15639" s="2">
        <v>44046.425000000003</v>
      </c>
      <c r="D15639" s="2">
        <v>44046.430555555555</v>
      </c>
      <c r="E15639" t="s">
        <v>717</v>
      </c>
    </row>
    <row r="15640" spans="1:5" x14ac:dyDescent="0.2">
      <c r="A15640" t="s">
        <v>8762</v>
      </c>
      <c r="B15640" t="s">
        <v>8763</v>
      </c>
      <c r="C15640" s="2">
        <v>44046.425000000003</v>
      </c>
      <c r="D15640" s="2">
        <v>44046.430555555555</v>
      </c>
      <c r="E15640" t="s">
        <v>5354</v>
      </c>
    </row>
    <row r="15641" spans="1:5" x14ac:dyDescent="0.2">
      <c r="A15641" t="s">
        <v>8762</v>
      </c>
      <c r="B15641" t="s">
        <v>8763</v>
      </c>
      <c r="C15641" s="2">
        <v>44046.425000000003</v>
      </c>
      <c r="D15641" s="2">
        <v>44046.430555555555</v>
      </c>
      <c r="E15641" t="s">
        <v>719</v>
      </c>
    </row>
    <row r="15642" spans="1:5" x14ac:dyDescent="0.2">
      <c r="A15642" t="s">
        <v>8762</v>
      </c>
      <c r="B15642" t="s">
        <v>8763</v>
      </c>
      <c r="C15642" s="2">
        <v>44046.425000000003</v>
      </c>
      <c r="D15642" s="2">
        <v>44046.430555555555</v>
      </c>
      <c r="E15642" t="s">
        <v>5355</v>
      </c>
    </row>
    <row r="15643" spans="1:5" x14ac:dyDescent="0.2">
      <c r="A15643" t="s">
        <v>8762</v>
      </c>
      <c r="B15643" t="s">
        <v>8763</v>
      </c>
      <c r="C15643" s="2">
        <v>44046.425000000003</v>
      </c>
      <c r="D15643" s="2">
        <v>44046.430555555555</v>
      </c>
      <c r="E15643" t="s">
        <v>8847</v>
      </c>
    </row>
    <row r="15644" spans="1:5" x14ac:dyDescent="0.2">
      <c r="A15644" t="s">
        <v>8762</v>
      </c>
      <c r="B15644" t="s">
        <v>8763</v>
      </c>
      <c r="C15644" s="2">
        <v>44046.425000000003</v>
      </c>
      <c r="D15644" s="2">
        <v>44046.430555555555</v>
      </c>
      <c r="E15644" t="s">
        <v>720</v>
      </c>
    </row>
    <row r="15645" spans="1:5" x14ac:dyDescent="0.2">
      <c r="A15645" t="s">
        <v>8762</v>
      </c>
      <c r="B15645" t="s">
        <v>8763</v>
      </c>
      <c r="C15645" s="2">
        <v>44046.425000000003</v>
      </c>
      <c r="D15645" s="2">
        <v>44046.430555555555</v>
      </c>
      <c r="E15645" t="s">
        <v>7676</v>
      </c>
    </row>
    <row r="15646" spans="1:5" x14ac:dyDescent="0.2">
      <c r="A15646" t="s">
        <v>8762</v>
      </c>
      <c r="B15646" t="s">
        <v>8763</v>
      </c>
      <c r="C15646" s="2">
        <v>44046.425000000003</v>
      </c>
      <c r="D15646" s="2">
        <v>44046.430555555555</v>
      </c>
      <c r="E15646" t="s">
        <v>7677</v>
      </c>
    </row>
    <row r="15647" spans="1:5" x14ac:dyDescent="0.2">
      <c r="A15647" t="s">
        <v>8762</v>
      </c>
      <c r="B15647" t="s">
        <v>8763</v>
      </c>
      <c r="C15647" s="2">
        <v>44046.425000000003</v>
      </c>
      <c r="D15647" s="2">
        <v>44046.430555555555</v>
      </c>
      <c r="E15647" t="s">
        <v>725</v>
      </c>
    </row>
    <row r="15648" spans="1:5" x14ac:dyDescent="0.2">
      <c r="A15648" t="s">
        <v>8762</v>
      </c>
      <c r="B15648" t="s">
        <v>8763</v>
      </c>
      <c r="C15648" s="2">
        <v>44046.425000000003</v>
      </c>
      <c r="D15648" s="2">
        <v>44046.430555555555</v>
      </c>
      <c r="E15648" t="s">
        <v>5357</v>
      </c>
    </row>
    <row r="15649" spans="1:5" x14ac:dyDescent="0.2">
      <c r="A15649" t="s">
        <v>8762</v>
      </c>
      <c r="B15649" t="s">
        <v>8763</v>
      </c>
      <c r="C15649" s="2">
        <v>44046.425000000003</v>
      </c>
      <c r="D15649" s="2">
        <v>44046.430555555555</v>
      </c>
      <c r="E15649" t="s">
        <v>5358</v>
      </c>
    </row>
    <row r="15650" spans="1:5" x14ac:dyDescent="0.2">
      <c r="A15650" t="s">
        <v>8762</v>
      </c>
      <c r="B15650" t="s">
        <v>8763</v>
      </c>
      <c r="C15650" s="2">
        <v>44046.425000000003</v>
      </c>
      <c r="D15650" s="2">
        <v>44046.430555555555</v>
      </c>
      <c r="E15650" t="s">
        <v>727</v>
      </c>
    </row>
    <row r="15651" spans="1:5" x14ac:dyDescent="0.2">
      <c r="A15651" t="s">
        <v>8762</v>
      </c>
      <c r="B15651" t="s">
        <v>8763</v>
      </c>
      <c r="C15651" s="2">
        <v>44046.425000000003</v>
      </c>
      <c r="D15651" s="2">
        <v>44046.430555555555</v>
      </c>
      <c r="E15651" t="s">
        <v>728</v>
      </c>
    </row>
    <row r="15652" spans="1:5" x14ac:dyDescent="0.2">
      <c r="A15652" t="s">
        <v>8762</v>
      </c>
      <c r="B15652" t="s">
        <v>8763</v>
      </c>
      <c r="C15652" s="2">
        <v>44046.425000000003</v>
      </c>
      <c r="D15652" s="2">
        <v>44046.430555555555</v>
      </c>
      <c r="E15652" t="s">
        <v>7679</v>
      </c>
    </row>
    <row r="15653" spans="1:5" x14ac:dyDescent="0.2">
      <c r="A15653" t="s">
        <v>8762</v>
      </c>
      <c r="B15653" t="s">
        <v>8763</v>
      </c>
      <c r="C15653" s="2">
        <v>44046.425000000003</v>
      </c>
      <c r="D15653" s="2">
        <v>44046.430555555555</v>
      </c>
      <c r="E15653" t="s">
        <v>729</v>
      </c>
    </row>
    <row r="15654" spans="1:5" x14ac:dyDescent="0.2">
      <c r="A15654" t="s">
        <v>8762</v>
      </c>
      <c r="B15654" t="s">
        <v>8763</v>
      </c>
      <c r="C15654" s="2">
        <v>44046.425000000003</v>
      </c>
      <c r="D15654" s="2">
        <v>44046.430555555555</v>
      </c>
      <c r="E15654" t="s">
        <v>732</v>
      </c>
    </row>
    <row r="15655" spans="1:5" x14ac:dyDescent="0.2">
      <c r="A15655" t="s">
        <v>8762</v>
      </c>
      <c r="B15655" t="s">
        <v>8763</v>
      </c>
      <c r="C15655" s="2">
        <v>44046.425000000003</v>
      </c>
      <c r="D15655" s="2">
        <v>44046.430555555555</v>
      </c>
      <c r="E15655" t="s">
        <v>734</v>
      </c>
    </row>
    <row r="15656" spans="1:5" x14ac:dyDescent="0.2">
      <c r="A15656" t="s">
        <v>8762</v>
      </c>
      <c r="B15656" t="s">
        <v>8763</v>
      </c>
      <c r="C15656" s="2">
        <v>44046.425000000003</v>
      </c>
      <c r="D15656" s="2">
        <v>44046.430555555555</v>
      </c>
      <c r="E15656" t="s">
        <v>735</v>
      </c>
    </row>
    <row r="15657" spans="1:5" x14ac:dyDescent="0.2">
      <c r="A15657" t="s">
        <v>8762</v>
      </c>
      <c r="B15657" t="s">
        <v>8763</v>
      </c>
      <c r="C15657" s="2">
        <v>44046.425000000003</v>
      </c>
      <c r="D15657" s="2">
        <v>44046.430555555555</v>
      </c>
      <c r="E15657" t="s">
        <v>736</v>
      </c>
    </row>
    <row r="15658" spans="1:5" x14ac:dyDescent="0.2">
      <c r="A15658" t="s">
        <v>8762</v>
      </c>
      <c r="B15658" t="s">
        <v>8763</v>
      </c>
      <c r="C15658" s="2">
        <v>44046.425000000003</v>
      </c>
      <c r="D15658" s="2">
        <v>44046.430555555555</v>
      </c>
      <c r="E15658" t="s">
        <v>737</v>
      </c>
    </row>
    <row r="15659" spans="1:5" x14ac:dyDescent="0.2">
      <c r="A15659" t="s">
        <v>8762</v>
      </c>
      <c r="B15659" t="s">
        <v>8763</v>
      </c>
      <c r="C15659" s="2">
        <v>44046.425000000003</v>
      </c>
      <c r="D15659" s="2">
        <v>44046.430555555555</v>
      </c>
      <c r="E15659" t="s">
        <v>8848</v>
      </c>
    </row>
    <row r="15660" spans="1:5" x14ac:dyDescent="0.2">
      <c r="A15660" t="s">
        <v>8762</v>
      </c>
      <c r="B15660" t="s">
        <v>8763</v>
      </c>
      <c r="C15660" s="2">
        <v>44046.425000000003</v>
      </c>
      <c r="D15660" s="2">
        <v>44046.430555555555</v>
      </c>
      <c r="E15660" t="s">
        <v>5359</v>
      </c>
    </row>
    <row r="15661" spans="1:5" x14ac:dyDescent="0.2">
      <c r="A15661" t="s">
        <v>8762</v>
      </c>
      <c r="B15661" t="s">
        <v>8763</v>
      </c>
      <c r="C15661" s="2">
        <v>44046.425000000003</v>
      </c>
      <c r="D15661" s="2">
        <v>44046.430555555555</v>
      </c>
      <c r="E15661" t="s">
        <v>740</v>
      </c>
    </row>
    <row r="15662" spans="1:5" x14ac:dyDescent="0.2">
      <c r="A15662" t="s">
        <v>8762</v>
      </c>
      <c r="B15662" t="s">
        <v>8763</v>
      </c>
      <c r="C15662" s="2">
        <v>44046.425000000003</v>
      </c>
      <c r="D15662" s="2">
        <v>44046.430555555555</v>
      </c>
      <c r="E15662" t="s">
        <v>742</v>
      </c>
    </row>
    <row r="15663" spans="1:5" x14ac:dyDescent="0.2">
      <c r="A15663" t="s">
        <v>8762</v>
      </c>
      <c r="B15663" t="s">
        <v>8763</v>
      </c>
      <c r="C15663" s="2">
        <v>44046.425000000003</v>
      </c>
      <c r="D15663" s="2">
        <v>44046.430555555555</v>
      </c>
      <c r="E15663" t="s">
        <v>5361</v>
      </c>
    </row>
    <row r="15664" spans="1:5" x14ac:dyDescent="0.2">
      <c r="A15664" t="s">
        <v>8762</v>
      </c>
      <c r="B15664" t="s">
        <v>8763</v>
      </c>
      <c r="C15664" s="2">
        <v>44046.425000000003</v>
      </c>
      <c r="D15664" s="2">
        <v>44046.430555555555</v>
      </c>
      <c r="E15664" t="s">
        <v>743</v>
      </c>
    </row>
    <row r="15665" spans="1:5" x14ac:dyDescent="0.2">
      <c r="A15665" t="s">
        <v>8762</v>
      </c>
      <c r="B15665" t="s">
        <v>8763</v>
      </c>
      <c r="C15665" s="2">
        <v>44046.425000000003</v>
      </c>
      <c r="D15665" s="2">
        <v>44046.430555555555</v>
      </c>
      <c r="E15665" t="s">
        <v>748</v>
      </c>
    </row>
    <row r="15666" spans="1:5" x14ac:dyDescent="0.2">
      <c r="A15666" t="s">
        <v>8762</v>
      </c>
      <c r="B15666" t="s">
        <v>8763</v>
      </c>
      <c r="C15666" s="2">
        <v>44046.425000000003</v>
      </c>
      <c r="D15666" s="2">
        <v>44046.430555555555</v>
      </c>
      <c r="E15666" t="s">
        <v>749</v>
      </c>
    </row>
    <row r="15667" spans="1:5" x14ac:dyDescent="0.2">
      <c r="A15667" t="s">
        <v>8762</v>
      </c>
      <c r="B15667" t="s">
        <v>8763</v>
      </c>
      <c r="C15667" s="2">
        <v>44046.425000000003</v>
      </c>
      <c r="D15667" s="2">
        <v>44046.430555555555</v>
      </c>
      <c r="E15667" t="s">
        <v>750</v>
      </c>
    </row>
    <row r="15668" spans="1:5" x14ac:dyDescent="0.2">
      <c r="A15668" t="s">
        <v>8762</v>
      </c>
      <c r="B15668" t="s">
        <v>8763</v>
      </c>
      <c r="C15668" s="2">
        <v>44046.425000000003</v>
      </c>
      <c r="D15668" s="2">
        <v>44046.430555555555</v>
      </c>
      <c r="E15668" t="s">
        <v>751</v>
      </c>
    </row>
    <row r="15669" spans="1:5" x14ac:dyDescent="0.2">
      <c r="A15669" t="s">
        <v>8762</v>
      </c>
      <c r="B15669" t="s">
        <v>8763</v>
      </c>
      <c r="C15669" s="2">
        <v>44046.425000000003</v>
      </c>
      <c r="D15669" s="2">
        <v>44046.430555555555</v>
      </c>
      <c r="E15669" t="s">
        <v>755</v>
      </c>
    </row>
    <row r="15670" spans="1:5" x14ac:dyDescent="0.2">
      <c r="A15670" t="s">
        <v>8762</v>
      </c>
      <c r="B15670" t="s">
        <v>8763</v>
      </c>
      <c r="C15670" s="2">
        <v>44046.425000000003</v>
      </c>
      <c r="D15670" s="2">
        <v>44046.430555555555</v>
      </c>
      <c r="E15670" t="s">
        <v>5363</v>
      </c>
    </row>
    <row r="15671" spans="1:5" x14ac:dyDescent="0.2">
      <c r="A15671" t="s">
        <v>8762</v>
      </c>
      <c r="B15671" t="s">
        <v>8763</v>
      </c>
      <c r="C15671" s="2">
        <v>44046.425000000003</v>
      </c>
      <c r="D15671" s="2">
        <v>44046.430555555555</v>
      </c>
      <c r="E15671" t="s">
        <v>756</v>
      </c>
    </row>
    <row r="15672" spans="1:5" x14ac:dyDescent="0.2">
      <c r="A15672" t="s">
        <v>8762</v>
      </c>
      <c r="B15672" t="s">
        <v>8763</v>
      </c>
      <c r="C15672" s="2">
        <v>44046.425000000003</v>
      </c>
      <c r="D15672" s="2">
        <v>44046.430555555555</v>
      </c>
      <c r="E15672" t="s">
        <v>5365</v>
      </c>
    </row>
    <row r="15673" spans="1:5" x14ac:dyDescent="0.2">
      <c r="A15673" t="s">
        <v>8762</v>
      </c>
      <c r="B15673" t="s">
        <v>8763</v>
      </c>
      <c r="C15673" s="2">
        <v>44046.425000000003</v>
      </c>
      <c r="D15673" s="2">
        <v>44046.430555555555</v>
      </c>
      <c r="E15673" t="s">
        <v>8849</v>
      </c>
    </row>
    <row r="15674" spans="1:5" x14ac:dyDescent="0.2">
      <c r="A15674" t="s">
        <v>8762</v>
      </c>
      <c r="B15674" t="s">
        <v>8763</v>
      </c>
      <c r="C15674" s="2">
        <v>44046.425000000003</v>
      </c>
      <c r="D15674" s="2">
        <v>44046.430555555555</v>
      </c>
      <c r="E15674" t="s">
        <v>5366</v>
      </c>
    </row>
    <row r="15675" spans="1:5" x14ac:dyDescent="0.2">
      <c r="A15675" t="s">
        <v>8762</v>
      </c>
      <c r="B15675" t="s">
        <v>8763</v>
      </c>
      <c r="C15675" s="2">
        <v>44046.425000000003</v>
      </c>
      <c r="D15675" s="2">
        <v>44046.430555555555</v>
      </c>
      <c r="E15675" t="s">
        <v>5367</v>
      </c>
    </row>
    <row r="15676" spans="1:5" x14ac:dyDescent="0.2">
      <c r="A15676" t="s">
        <v>8762</v>
      </c>
      <c r="B15676" t="s">
        <v>8763</v>
      </c>
      <c r="C15676" s="2">
        <v>44046.425000000003</v>
      </c>
      <c r="D15676" s="2">
        <v>44046.430555555555</v>
      </c>
      <c r="E15676" t="s">
        <v>757</v>
      </c>
    </row>
    <row r="15677" spans="1:5" x14ac:dyDescent="0.2">
      <c r="A15677" t="s">
        <v>8762</v>
      </c>
      <c r="B15677" t="s">
        <v>8763</v>
      </c>
      <c r="C15677" s="2">
        <v>44046.425000000003</v>
      </c>
      <c r="D15677" s="2">
        <v>44046.430555555555</v>
      </c>
      <c r="E15677" t="s">
        <v>758</v>
      </c>
    </row>
    <row r="15678" spans="1:5" x14ac:dyDescent="0.2">
      <c r="A15678" t="s">
        <v>8762</v>
      </c>
      <c r="B15678" t="s">
        <v>8763</v>
      </c>
      <c r="C15678" s="2">
        <v>44046.425000000003</v>
      </c>
      <c r="D15678" s="2">
        <v>44046.430555555555</v>
      </c>
      <c r="E15678" t="s">
        <v>7684</v>
      </c>
    </row>
    <row r="15679" spans="1:5" x14ac:dyDescent="0.2">
      <c r="A15679" t="s">
        <v>8762</v>
      </c>
      <c r="B15679" t="s">
        <v>8763</v>
      </c>
      <c r="C15679" s="2">
        <v>44046.425000000003</v>
      </c>
      <c r="D15679" s="2">
        <v>44046.430555555555</v>
      </c>
      <c r="E15679" t="s">
        <v>760</v>
      </c>
    </row>
    <row r="15680" spans="1:5" x14ac:dyDescent="0.2">
      <c r="A15680" t="s">
        <v>8762</v>
      </c>
      <c r="B15680" t="s">
        <v>8763</v>
      </c>
      <c r="C15680" s="2">
        <v>44046.425000000003</v>
      </c>
      <c r="D15680" s="2">
        <v>44046.430555555555</v>
      </c>
      <c r="E15680" t="s">
        <v>5370</v>
      </c>
    </row>
    <row r="15681" spans="1:5" x14ac:dyDescent="0.2">
      <c r="A15681" t="s">
        <v>8762</v>
      </c>
      <c r="B15681" t="s">
        <v>8763</v>
      </c>
      <c r="C15681" s="2">
        <v>44046.425000000003</v>
      </c>
      <c r="D15681" s="2">
        <v>44046.430555555555</v>
      </c>
      <c r="E15681" t="s">
        <v>761</v>
      </c>
    </row>
    <row r="15682" spans="1:5" x14ac:dyDescent="0.2">
      <c r="A15682" t="s">
        <v>8762</v>
      </c>
      <c r="B15682" t="s">
        <v>8763</v>
      </c>
      <c r="C15682" s="2">
        <v>44046.425000000003</v>
      </c>
      <c r="D15682" s="2">
        <v>44046.430555555555</v>
      </c>
      <c r="E15682" t="s">
        <v>7685</v>
      </c>
    </row>
    <row r="15683" spans="1:5" x14ac:dyDescent="0.2">
      <c r="A15683" t="s">
        <v>8762</v>
      </c>
      <c r="B15683" t="s">
        <v>8763</v>
      </c>
      <c r="C15683" s="2">
        <v>44046.425000000003</v>
      </c>
      <c r="D15683" s="2">
        <v>44046.430555555555</v>
      </c>
      <c r="E15683" t="s">
        <v>763</v>
      </c>
    </row>
    <row r="15684" spans="1:5" x14ac:dyDescent="0.2">
      <c r="A15684" t="s">
        <v>8762</v>
      </c>
      <c r="B15684" t="s">
        <v>8763</v>
      </c>
      <c r="C15684" s="2">
        <v>44046.425000000003</v>
      </c>
      <c r="D15684" s="2">
        <v>44046.430555555555</v>
      </c>
      <c r="E15684" t="s">
        <v>5371</v>
      </c>
    </row>
    <row r="15685" spans="1:5" x14ac:dyDescent="0.2">
      <c r="A15685" t="s">
        <v>8762</v>
      </c>
      <c r="B15685" t="s">
        <v>8763</v>
      </c>
      <c r="C15685" s="2">
        <v>44046.425000000003</v>
      </c>
      <c r="D15685" s="2">
        <v>44046.430555555555</v>
      </c>
      <c r="E15685" t="s">
        <v>7686</v>
      </c>
    </row>
    <row r="15686" spans="1:5" x14ac:dyDescent="0.2">
      <c r="A15686" t="s">
        <v>8762</v>
      </c>
      <c r="B15686" t="s">
        <v>8763</v>
      </c>
      <c r="C15686" s="2">
        <v>44046.425000000003</v>
      </c>
      <c r="D15686" s="2">
        <v>44046.430555555555</v>
      </c>
      <c r="E15686" t="s">
        <v>764</v>
      </c>
    </row>
    <row r="15687" spans="1:5" x14ac:dyDescent="0.2">
      <c r="A15687" t="s">
        <v>8762</v>
      </c>
      <c r="B15687" t="s">
        <v>8763</v>
      </c>
      <c r="C15687" s="2">
        <v>44046.425000000003</v>
      </c>
      <c r="D15687" s="2">
        <v>44046.430555555555</v>
      </c>
      <c r="E15687" t="s">
        <v>766</v>
      </c>
    </row>
    <row r="15688" spans="1:5" x14ac:dyDescent="0.2">
      <c r="A15688" t="s">
        <v>8762</v>
      </c>
      <c r="B15688" t="s">
        <v>8763</v>
      </c>
      <c r="C15688" s="2">
        <v>44046.425000000003</v>
      </c>
      <c r="D15688" s="2">
        <v>44046.430555555555</v>
      </c>
      <c r="E15688" t="s">
        <v>767</v>
      </c>
    </row>
    <row r="15689" spans="1:5" x14ac:dyDescent="0.2">
      <c r="A15689" t="s">
        <v>8762</v>
      </c>
      <c r="B15689" t="s">
        <v>8763</v>
      </c>
      <c r="C15689" s="2">
        <v>44046.425000000003</v>
      </c>
      <c r="D15689" s="2">
        <v>44046.430555555555</v>
      </c>
      <c r="E15689" t="s">
        <v>7687</v>
      </c>
    </row>
    <row r="15690" spans="1:5" x14ac:dyDescent="0.2">
      <c r="A15690" t="s">
        <v>8762</v>
      </c>
      <c r="B15690" t="s">
        <v>8763</v>
      </c>
      <c r="C15690" s="2">
        <v>44046.425000000003</v>
      </c>
      <c r="D15690" s="2">
        <v>44046.430555555555</v>
      </c>
      <c r="E15690" t="s">
        <v>772</v>
      </c>
    </row>
    <row r="15691" spans="1:5" x14ac:dyDescent="0.2">
      <c r="A15691" t="s">
        <v>8762</v>
      </c>
      <c r="B15691" t="s">
        <v>8763</v>
      </c>
      <c r="C15691" s="2">
        <v>44046.425000000003</v>
      </c>
      <c r="D15691" s="2">
        <v>44046.430555555555</v>
      </c>
      <c r="E15691" t="s">
        <v>773</v>
      </c>
    </row>
    <row r="15692" spans="1:5" x14ac:dyDescent="0.2">
      <c r="A15692" t="s">
        <v>8762</v>
      </c>
      <c r="B15692" t="s">
        <v>8763</v>
      </c>
      <c r="C15692" s="2">
        <v>44046.425000000003</v>
      </c>
      <c r="D15692" s="2">
        <v>44046.430555555555</v>
      </c>
      <c r="E15692" t="s">
        <v>5374</v>
      </c>
    </row>
    <row r="15693" spans="1:5" x14ac:dyDescent="0.2">
      <c r="A15693" t="s">
        <v>8762</v>
      </c>
      <c r="B15693" t="s">
        <v>8763</v>
      </c>
      <c r="C15693" s="2">
        <v>44046.425000000003</v>
      </c>
      <c r="D15693" s="2">
        <v>44046.430555555555</v>
      </c>
      <c r="E15693" t="s">
        <v>8850</v>
      </c>
    </row>
    <row r="15694" spans="1:5" x14ac:dyDescent="0.2">
      <c r="A15694" t="s">
        <v>8762</v>
      </c>
      <c r="B15694" t="s">
        <v>8763</v>
      </c>
      <c r="C15694" s="2">
        <v>44046.425000000003</v>
      </c>
      <c r="D15694" s="2">
        <v>44046.430555555555</v>
      </c>
      <c r="E15694" t="s">
        <v>775</v>
      </c>
    </row>
    <row r="15695" spans="1:5" x14ac:dyDescent="0.2">
      <c r="A15695" t="s">
        <v>8762</v>
      </c>
      <c r="B15695" t="s">
        <v>8763</v>
      </c>
      <c r="C15695" s="2">
        <v>44046.425000000003</v>
      </c>
      <c r="D15695" s="2">
        <v>44046.430555555555</v>
      </c>
      <c r="E15695" t="s">
        <v>8851</v>
      </c>
    </row>
    <row r="15696" spans="1:5" x14ac:dyDescent="0.2">
      <c r="A15696" t="s">
        <v>8762</v>
      </c>
      <c r="B15696" t="s">
        <v>8763</v>
      </c>
      <c r="C15696" s="2">
        <v>44046.425000000003</v>
      </c>
      <c r="D15696" s="2">
        <v>44046.430555555555</v>
      </c>
      <c r="E15696" t="s">
        <v>776</v>
      </c>
    </row>
    <row r="15697" spans="1:5" x14ac:dyDescent="0.2">
      <c r="A15697" t="s">
        <v>8762</v>
      </c>
      <c r="B15697" t="s">
        <v>8763</v>
      </c>
      <c r="C15697" s="2">
        <v>44046.425000000003</v>
      </c>
      <c r="D15697" s="2">
        <v>44046.430555555555</v>
      </c>
      <c r="E15697" t="s">
        <v>5377</v>
      </c>
    </row>
    <row r="15698" spans="1:5" x14ac:dyDescent="0.2">
      <c r="A15698" t="s">
        <v>8762</v>
      </c>
      <c r="B15698" t="s">
        <v>8763</v>
      </c>
      <c r="C15698" s="2">
        <v>44046.425000000003</v>
      </c>
      <c r="D15698" s="2">
        <v>44046.430555555555</v>
      </c>
      <c r="E15698" t="s">
        <v>777</v>
      </c>
    </row>
    <row r="15699" spans="1:5" x14ac:dyDescent="0.2">
      <c r="A15699" t="s">
        <v>8762</v>
      </c>
      <c r="B15699" t="s">
        <v>8763</v>
      </c>
      <c r="C15699" s="2">
        <v>44046.425000000003</v>
      </c>
      <c r="D15699" s="2">
        <v>44046.430555555555</v>
      </c>
      <c r="E15699" t="s">
        <v>5379</v>
      </c>
    </row>
    <row r="15700" spans="1:5" x14ac:dyDescent="0.2">
      <c r="A15700" t="s">
        <v>8762</v>
      </c>
      <c r="B15700" t="s">
        <v>8763</v>
      </c>
      <c r="C15700" s="2">
        <v>44046.425000000003</v>
      </c>
      <c r="D15700" s="2">
        <v>44046.430555555555</v>
      </c>
      <c r="E15700" t="s">
        <v>8852</v>
      </c>
    </row>
    <row r="15701" spans="1:5" x14ac:dyDescent="0.2">
      <c r="A15701" t="s">
        <v>8762</v>
      </c>
      <c r="B15701" t="s">
        <v>8763</v>
      </c>
      <c r="C15701" s="2">
        <v>44046.425000000003</v>
      </c>
      <c r="D15701" s="2">
        <v>44046.430555555555</v>
      </c>
      <c r="E15701" t="s">
        <v>8853</v>
      </c>
    </row>
    <row r="15702" spans="1:5" x14ac:dyDescent="0.2">
      <c r="A15702" t="s">
        <v>8762</v>
      </c>
      <c r="B15702" t="s">
        <v>8763</v>
      </c>
      <c r="C15702" s="2">
        <v>44046.425000000003</v>
      </c>
      <c r="D15702" s="2">
        <v>44046.430555555555</v>
      </c>
      <c r="E15702" t="s">
        <v>5380</v>
      </c>
    </row>
    <row r="15703" spans="1:5" x14ac:dyDescent="0.2">
      <c r="A15703" t="s">
        <v>8762</v>
      </c>
      <c r="B15703" t="s">
        <v>8763</v>
      </c>
      <c r="C15703" s="2">
        <v>44046.425000000003</v>
      </c>
      <c r="D15703" s="2">
        <v>44046.430555555555</v>
      </c>
      <c r="E15703" t="s">
        <v>782</v>
      </c>
    </row>
    <row r="15704" spans="1:5" x14ac:dyDescent="0.2">
      <c r="A15704" t="s">
        <v>8762</v>
      </c>
      <c r="B15704" t="s">
        <v>8763</v>
      </c>
      <c r="C15704" s="2">
        <v>44046.425000000003</v>
      </c>
      <c r="D15704" s="2">
        <v>44046.430555555555</v>
      </c>
      <c r="E15704" t="s">
        <v>5382</v>
      </c>
    </row>
    <row r="15705" spans="1:5" x14ac:dyDescent="0.2">
      <c r="A15705" t="s">
        <v>8762</v>
      </c>
      <c r="B15705" t="s">
        <v>8763</v>
      </c>
      <c r="C15705" s="2">
        <v>44046.425000000003</v>
      </c>
      <c r="D15705" s="2">
        <v>44046.430555555555</v>
      </c>
      <c r="E15705" t="s">
        <v>8854</v>
      </c>
    </row>
    <row r="15706" spans="1:5" x14ac:dyDescent="0.2">
      <c r="A15706" t="s">
        <v>8762</v>
      </c>
      <c r="B15706" t="s">
        <v>8763</v>
      </c>
      <c r="C15706" s="2">
        <v>44046.425000000003</v>
      </c>
      <c r="D15706" s="2">
        <v>44046.430555555555</v>
      </c>
      <c r="E15706" t="s">
        <v>783</v>
      </c>
    </row>
    <row r="15707" spans="1:5" x14ac:dyDescent="0.2">
      <c r="A15707" t="s">
        <v>8762</v>
      </c>
      <c r="B15707" t="s">
        <v>8763</v>
      </c>
      <c r="C15707" s="2">
        <v>44046.425000000003</v>
      </c>
      <c r="D15707" s="2">
        <v>44046.430555555555</v>
      </c>
      <c r="E15707" t="s">
        <v>785</v>
      </c>
    </row>
    <row r="15708" spans="1:5" x14ac:dyDescent="0.2">
      <c r="A15708" t="s">
        <v>8762</v>
      </c>
      <c r="B15708" t="s">
        <v>8763</v>
      </c>
      <c r="C15708" s="2">
        <v>44046.425000000003</v>
      </c>
      <c r="D15708" s="2">
        <v>44046.430555555555</v>
      </c>
      <c r="E15708" t="s">
        <v>786</v>
      </c>
    </row>
    <row r="15709" spans="1:5" x14ac:dyDescent="0.2">
      <c r="A15709" t="s">
        <v>8762</v>
      </c>
      <c r="B15709" t="s">
        <v>8763</v>
      </c>
      <c r="C15709" s="2">
        <v>44046.425000000003</v>
      </c>
      <c r="D15709" s="2">
        <v>44046.430555555555</v>
      </c>
      <c r="E15709" t="s">
        <v>5384</v>
      </c>
    </row>
    <row r="15710" spans="1:5" x14ac:dyDescent="0.2">
      <c r="A15710" t="s">
        <v>8762</v>
      </c>
      <c r="B15710" t="s">
        <v>8763</v>
      </c>
      <c r="C15710" s="2">
        <v>44046.425000000003</v>
      </c>
      <c r="D15710" s="2">
        <v>44046.430555555555</v>
      </c>
      <c r="E15710" t="s">
        <v>7692</v>
      </c>
    </row>
    <row r="15711" spans="1:5" x14ac:dyDescent="0.2">
      <c r="A15711" t="s">
        <v>8762</v>
      </c>
      <c r="B15711" t="s">
        <v>8763</v>
      </c>
      <c r="C15711" s="2">
        <v>44046.425000000003</v>
      </c>
      <c r="D15711" s="2">
        <v>44046.430555555555</v>
      </c>
      <c r="E15711" t="s">
        <v>788</v>
      </c>
    </row>
    <row r="15712" spans="1:5" x14ac:dyDescent="0.2">
      <c r="A15712" t="s">
        <v>8762</v>
      </c>
      <c r="B15712" t="s">
        <v>8763</v>
      </c>
      <c r="C15712" s="2">
        <v>44046.425000000003</v>
      </c>
      <c r="D15712" s="2">
        <v>44046.430555555555</v>
      </c>
      <c r="E15712" t="s">
        <v>790</v>
      </c>
    </row>
    <row r="15713" spans="1:5" x14ac:dyDescent="0.2">
      <c r="A15713" t="s">
        <v>8762</v>
      </c>
      <c r="B15713" t="s">
        <v>8763</v>
      </c>
      <c r="C15713" s="2">
        <v>44046.425000000003</v>
      </c>
      <c r="D15713" s="2">
        <v>44046.430555555555</v>
      </c>
      <c r="E15713" t="s">
        <v>8855</v>
      </c>
    </row>
    <row r="15714" spans="1:5" x14ac:dyDescent="0.2">
      <c r="A15714" t="s">
        <v>8762</v>
      </c>
      <c r="B15714" t="s">
        <v>8763</v>
      </c>
      <c r="C15714" s="2">
        <v>44046.425000000003</v>
      </c>
      <c r="D15714" s="2">
        <v>44046.430555555555</v>
      </c>
      <c r="E15714" t="s">
        <v>791</v>
      </c>
    </row>
    <row r="15715" spans="1:5" x14ac:dyDescent="0.2">
      <c r="A15715" t="s">
        <v>8762</v>
      </c>
      <c r="B15715" t="s">
        <v>8763</v>
      </c>
      <c r="C15715" s="2">
        <v>44046.425000000003</v>
      </c>
      <c r="D15715" s="2">
        <v>44046.430555555555</v>
      </c>
      <c r="E15715" t="s">
        <v>795</v>
      </c>
    </row>
    <row r="15716" spans="1:5" x14ac:dyDescent="0.2">
      <c r="A15716" t="s">
        <v>8762</v>
      </c>
      <c r="B15716" t="s">
        <v>8763</v>
      </c>
      <c r="C15716" s="2">
        <v>44046.425000000003</v>
      </c>
      <c r="D15716" s="2">
        <v>44046.430555555555</v>
      </c>
      <c r="E15716" t="s">
        <v>797</v>
      </c>
    </row>
    <row r="15717" spans="1:5" x14ac:dyDescent="0.2">
      <c r="A15717" t="s">
        <v>8762</v>
      </c>
      <c r="B15717" t="s">
        <v>8763</v>
      </c>
      <c r="C15717" s="2">
        <v>44046.425000000003</v>
      </c>
      <c r="D15717" s="2">
        <v>44046.430555555555</v>
      </c>
      <c r="E15717" t="s">
        <v>7695</v>
      </c>
    </row>
    <row r="15718" spans="1:5" x14ac:dyDescent="0.2">
      <c r="A15718" t="s">
        <v>8762</v>
      </c>
      <c r="B15718" t="s">
        <v>8763</v>
      </c>
      <c r="C15718" s="2">
        <v>44046.425000000003</v>
      </c>
      <c r="D15718" s="2">
        <v>44046.430555555555</v>
      </c>
      <c r="E15718" t="s">
        <v>799</v>
      </c>
    </row>
    <row r="15719" spans="1:5" x14ac:dyDescent="0.2">
      <c r="A15719" t="s">
        <v>8762</v>
      </c>
      <c r="B15719" t="s">
        <v>8763</v>
      </c>
      <c r="C15719" s="2">
        <v>44046.425000000003</v>
      </c>
      <c r="D15719" s="2">
        <v>44046.430555555555</v>
      </c>
      <c r="E15719" t="s">
        <v>5388</v>
      </c>
    </row>
    <row r="15720" spans="1:5" x14ac:dyDescent="0.2">
      <c r="A15720" t="s">
        <v>8762</v>
      </c>
      <c r="B15720" t="s">
        <v>8763</v>
      </c>
      <c r="C15720" s="2">
        <v>44046.425000000003</v>
      </c>
      <c r="D15720" s="2">
        <v>44046.430555555555</v>
      </c>
      <c r="E15720" t="s">
        <v>801</v>
      </c>
    </row>
    <row r="15721" spans="1:5" x14ac:dyDescent="0.2">
      <c r="A15721" t="s">
        <v>8762</v>
      </c>
      <c r="B15721" t="s">
        <v>8763</v>
      </c>
      <c r="C15721" s="2">
        <v>44046.425000000003</v>
      </c>
      <c r="D15721" s="2">
        <v>44046.430555555555</v>
      </c>
      <c r="E15721" t="s">
        <v>7697</v>
      </c>
    </row>
    <row r="15722" spans="1:5" x14ac:dyDescent="0.2">
      <c r="A15722" t="s">
        <v>8762</v>
      </c>
      <c r="B15722" t="s">
        <v>8763</v>
      </c>
      <c r="C15722" s="2">
        <v>44046.425000000003</v>
      </c>
      <c r="D15722" s="2">
        <v>44046.430555555555</v>
      </c>
      <c r="E15722" t="s">
        <v>5390</v>
      </c>
    </row>
    <row r="15723" spans="1:5" x14ac:dyDescent="0.2">
      <c r="A15723" t="s">
        <v>8762</v>
      </c>
      <c r="B15723" t="s">
        <v>8763</v>
      </c>
      <c r="C15723" s="2">
        <v>44046.425000000003</v>
      </c>
      <c r="D15723" s="2">
        <v>44046.430555555555</v>
      </c>
      <c r="E15723" t="s">
        <v>802</v>
      </c>
    </row>
    <row r="15724" spans="1:5" x14ac:dyDescent="0.2">
      <c r="A15724" t="s">
        <v>8762</v>
      </c>
      <c r="B15724" t="s">
        <v>8763</v>
      </c>
      <c r="C15724" s="2">
        <v>44046.425000000003</v>
      </c>
      <c r="D15724" s="2">
        <v>44046.430555555555</v>
      </c>
      <c r="E15724" t="s">
        <v>5392</v>
      </c>
    </row>
    <row r="15725" spans="1:5" x14ac:dyDescent="0.2">
      <c r="A15725" t="s">
        <v>8762</v>
      </c>
      <c r="B15725" t="s">
        <v>8763</v>
      </c>
      <c r="C15725" s="2">
        <v>44046.425000000003</v>
      </c>
      <c r="D15725" s="2">
        <v>44046.430555555555</v>
      </c>
      <c r="E15725" t="s">
        <v>804</v>
      </c>
    </row>
    <row r="15726" spans="1:5" x14ac:dyDescent="0.2">
      <c r="A15726" t="s">
        <v>8762</v>
      </c>
      <c r="B15726" t="s">
        <v>8763</v>
      </c>
      <c r="C15726" s="2">
        <v>44046.425000000003</v>
      </c>
      <c r="D15726" s="2">
        <v>44046.430555555555</v>
      </c>
      <c r="E15726" t="s">
        <v>8856</v>
      </c>
    </row>
    <row r="15727" spans="1:5" x14ac:dyDescent="0.2">
      <c r="A15727" t="s">
        <v>8762</v>
      </c>
      <c r="B15727" t="s">
        <v>8763</v>
      </c>
      <c r="C15727" s="2">
        <v>44046.425000000003</v>
      </c>
      <c r="D15727" s="2">
        <v>44046.430555555555</v>
      </c>
      <c r="E15727" t="s">
        <v>807</v>
      </c>
    </row>
    <row r="15728" spans="1:5" x14ac:dyDescent="0.2">
      <c r="A15728" t="s">
        <v>8762</v>
      </c>
      <c r="B15728" t="s">
        <v>8763</v>
      </c>
      <c r="C15728" s="2">
        <v>44046.425000000003</v>
      </c>
      <c r="D15728" s="2">
        <v>44046.430555555555</v>
      </c>
      <c r="E15728" t="s">
        <v>808</v>
      </c>
    </row>
    <row r="15729" spans="1:5" x14ac:dyDescent="0.2">
      <c r="A15729" t="s">
        <v>8762</v>
      </c>
      <c r="B15729" t="s">
        <v>8763</v>
      </c>
      <c r="C15729" s="2">
        <v>44046.425000000003</v>
      </c>
      <c r="D15729" s="2">
        <v>44046.430555555555</v>
      </c>
      <c r="E15729" t="s">
        <v>5394</v>
      </c>
    </row>
    <row r="15730" spans="1:5" x14ac:dyDescent="0.2">
      <c r="A15730" t="s">
        <v>8762</v>
      </c>
      <c r="B15730" t="s">
        <v>8763</v>
      </c>
      <c r="C15730" s="2">
        <v>44046.425000000003</v>
      </c>
      <c r="D15730" s="2">
        <v>44046.430555555555</v>
      </c>
      <c r="E15730" t="s">
        <v>5395</v>
      </c>
    </row>
    <row r="15731" spans="1:5" x14ac:dyDescent="0.2">
      <c r="A15731" t="s">
        <v>8762</v>
      </c>
      <c r="B15731" t="s">
        <v>8763</v>
      </c>
      <c r="C15731" s="2">
        <v>44046.425000000003</v>
      </c>
      <c r="D15731" s="2">
        <v>44046.430555555555</v>
      </c>
      <c r="E15731" t="s">
        <v>813</v>
      </c>
    </row>
    <row r="15732" spans="1:5" x14ac:dyDescent="0.2">
      <c r="A15732" t="s">
        <v>8762</v>
      </c>
      <c r="B15732" t="s">
        <v>8763</v>
      </c>
      <c r="C15732" s="2">
        <v>44046.425000000003</v>
      </c>
      <c r="D15732" s="2">
        <v>44046.430555555555</v>
      </c>
      <c r="E15732" t="s">
        <v>5396</v>
      </c>
    </row>
    <row r="15733" spans="1:5" x14ac:dyDescent="0.2">
      <c r="A15733" t="s">
        <v>8762</v>
      </c>
      <c r="B15733" t="s">
        <v>8763</v>
      </c>
      <c r="C15733" s="2">
        <v>44046.425000000003</v>
      </c>
      <c r="D15733" s="2">
        <v>44046.430555555555</v>
      </c>
      <c r="E15733" t="s">
        <v>814</v>
      </c>
    </row>
    <row r="15734" spans="1:5" x14ac:dyDescent="0.2">
      <c r="A15734" t="s">
        <v>8762</v>
      </c>
      <c r="B15734" t="s">
        <v>8763</v>
      </c>
      <c r="C15734" s="2">
        <v>44046.425000000003</v>
      </c>
      <c r="D15734" s="2">
        <v>44046.430555555555</v>
      </c>
      <c r="E15734" t="s">
        <v>5398</v>
      </c>
    </row>
    <row r="15735" spans="1:5" x14ac:dyDescent="0.2">
      <c r="A15735" t="s">
        <v>8762</v>
      </c>
      <c r="B15735" t="s">
        <v>8763</v>
      </c>
      <c r="C15735" s="2">
        <v>44046.425000000003</v>
      </c>
      <c r="D15735" s="2">
        <v>44046.430555555555</v>
      </c>
      <c r="E15735" t="s">
        <v>817</v>
      </c>
    </row>
    <row r="15736" spans="1:5" x14ac:dyDescent="0.2">
      <c r="A15736" t="s">
        <v>8762</v>
      </c>
      <c r="B15736" t="s">
        <v>8763</v>
      </c>
      <c r="C15736" s="2">
        <v>44046.425000000003</v>
      </c>
      <c r="D15736" s="2">
        <v>44046.430555555555</v>
      </c>
      <c r="E15736" t="s">
        <v>818</v>
      </c>
    </row>
    <row r="15737" spans="1:5" x14ac:dyDescent="0.2">
      <c r="A15737" t="s">
        <v>8762</v>
      </c>
      <c r="B15737" t="s">
        <v>8763</v>
      </c>
      <c r="C15737" s="2">
        <v>44046.425000000003</v>
      </c>
      <c r="D15737" s="2">
        <v>44046.430555555555</v>
      </c>
      <c r="E15737" t="s">
        <v>7701</v>
      </c>
    </row>
    <row r="15738" spans="1:5" x14ac:dyDescent="0.2">
      <c r="A15738" t="s">
        <v>8762</v>
      </c>
      <c r="B15738" t="s">
        <v>8763</v>
      </c>
      <c r="C15738" s="2">
        <v>44046.425000000003</v>
      </c>
      <c r="D15738" s="2">
        <v>44046.430555555555</v>
      </c>
      <c r="E15738" t="s">
        <v>823</v>
      </c>
    </row>
    <row r="15739" spans="1:5" x14ac:dyDescent="0.2">
      <c r="A15739" t="s">
        <v>8762</v>
      </c>
      <c r="B15739" t="s">
        <v>8763</v>
      </c>
      <c r="C15739" s="2">
        <v>44046.425000000003</v>
      </c>
      <c r="D15739" s="2">
        <v>44046.430555555555</v>
      </c>
      <c r="E15739" t="s">
        <v>5405</v>
      </c>
    </row>
    <row r="15740" spans="1:5" x14ac:dyDescent="0.2">
      <c r="A15740" t="s">
        <v>8762</v>
      </c>
      <c r="B15740" t="s">
        <v>8763</v>
      </c>
      <c r="C15740" s="2">
        <v>44046.425000000003</v>
      </c>
      <c r="D15740" s="2">
        <v>44046.430555555555</v>
      </c>
      <c r="E15740" t="s">
        <v>5407</v>
      </c>
    </row>
    <row r="15741" spans="1:5" x14ac:dyDescent="0.2">
      <c r="A15741" t="s">
        <v>8762</v>
      </c>
      <c r="B15741" t="s">
        <v>8763</v>
      </c>
      <c r="C15741" s="2">
        <v>44046.425000000003</v>
      </c>
      <c r="D15741" s="2">
        <v>44046.430555555555</v>
      </c>
      <c r="E15741" t="s">
        <v>8857</v>
      </c>
    </row>
    <row r="15742" spans="1:5" x14ac:dyDescent="0.2">
      <c r="A15742" t="s">
        <v>8762</v>
      </c>
      <c r="B15742" t="s">
        <v>8763</v>
      </c>
      <c r="C15742" s="2">
        <v>44046.425000000003</v>
      </c>
      <c r="D15742" s="2">
        <v>44046.430555555555</v>
      </c>
      <c r="E15742" t="s">
        <v>828</v>
      </c>
    </row>
    <row r="15743" spans="1:5" x14ac:dyDescent="0.2">
      <c r="A15743" t="s">
        <v>8762</v>
      </c>
      <c r="B15743" t="s">
        <v>8763</v>
      </c>
      <c r="C15743" s="2">
        <v>44046.425000000003</v>
      </c>
      <c r="D15743" s="2">
        <v>44046.430555555555</v>
      </c>
      <c r="E15743" t="s">
        <v>8858</v>
      </c>
    </row>
    <row r="15744" spans="1:5" x14ac:dyDescent="0.2">
      <c r="A15744" t="s">
        <v>8762</v>
      </c>
      <c r="B15744" t="s">
        <v>8763</v>
      </c>
      <c r="C15744" s="2">
        <v>44046.425000000003</v>
      </c>
      <c r="D15744" s="2">
        <v>44046.430555555555</v>
      </c>
      <c r="E15744" t="s">
        <v>5408</v>
      </c>
    </row>
    <row r="15745" spans="1:5" x14ac:dyDescent="0.2">
      <c r="A15745" t="s">
        <v>8762</v>
      </c>
      <c r="B15745" t="s">
        <v>8763</v>
      </c>
      <c r="C15745" s="2">
        <v>44046.425000000003</v>
      </c>
      <c r="D15745" s="2">
        <v>44046.430555555555</v>
      </c>
      <c r="E15745" t="s">
        <v>830</v>
      </c>
    </row>
    <row r="15746" spans="1:5" x14ac:dyDescent="0.2">
      <c r="A15746" t="s">
        <v>8762</v>
      </c>
      <c r="B15746" t="s">
        <v>8763</v>
      </c>
      <c r="C15746" s="2">
        <v>44046.425000000003</v>
      </c>
      <c r="D15746" s="2">
        <v>44046.430555555555</v>
      </c>
      <c r="E15746" t="s">
        <v>834</v>
      </c>
    </row>
    <row r="15747" spans="1:5" x14ac:dyDescent="0.2">
      <c r="A15747" t="s">
        <v>8762</v>
      </c>
      <c r="B15747" t="s">
        <v>8763</v>
      </c>
      <c r="C15747" s="2">
        <v>44046.425000000003</v>
      </c>
      <c r="D15747" s="2">
        <v>44046.430555555555</v>
      </c>
      <c r="E15747" t="s">
        <v>7702</v>
      </c>
    </row>
    <row r="15748" spans="1:5" x14ac:dyDescent="0.2">
      <c r="A15748" t="s">
        <v>8762</v>
      </c>
      <c r="B15748" t="s">
        <v>8763</v>
      </c>
      <c r="C15748" s="2">
        <v>44046.425000000003</v>
      </c>
      <c r="D15748" s="2">
        <v>44046.430555555555</v>
      </c>
      <c r="E15748" t="s">
        <v>5410</v>
      </c>
    </row>
    <row r="15749" spans="1:5" x14ac:dyDescent="0.2">
      <c r="A15749" t="s">
        <v>8762</v>
      </c>
      <c r="B15749" t="s">
        <v>8763</v>
      </c>
      <c r="C15749" s="2">
        <v>44046.425000000003</v>
      </c>
      <c r="D15749" s="2">
        <v>44046.430555555555</v>
      </c>
      <c r="E15749" t="s">
        <v>5411</v>
      </c>
    </row>
    <row r="15750" spans="1:5" x14ac:dyDescent="0.2">
      <c r="A15750" t="s">
        <v>8762</v>
      </c>
      <c r="B15750" t="s">
        <v>8763</v>
      </c>
      <c r="C15750" s="2">
        <v>44046.425000000003</v>
      </c>
      <c r="D15750" s="2">
        <v>44046.430555555555</v>
      </c>
      <c r="E15750" t="s">
        <v>5412</v>
      </c>
    </row>
    <row r="15751" spans="1:5" x14ac:dyDescent="0.2">
      <c r="A15751" t="s">
        <v>8762</v>
      </c>
      <c r="B15751" t="s">
        <v>8763</v>
      </c>
      <c r="C15751" s="2">
        <v>44046.425000000003</v>
      </c>
      <c r="D15751" s="2">
        <v>44046.430555555555</v>
      </c>
      <c r="E15751" t="s">
        <v>836</v>
      </c>
    </row>
    <row r="15752" spans="1:5" x14ac:dyDescent="0.2">
      <c r="A15752" t="s">
        <v>8762</v>
      </c>
      <c r="B15752" t="s">
        <v>8763</v>
      </c>
      <c r="C15752" s="2">
        <v>44046.425000000003</v>
      </c>
      <c r="D15752" s="2">
        <v>44046.430555555555</v>
      </c>
      <c r="E15752" t="s">
        <v>837</v>
      </c>
    </row>
    <row r="15753" spans="1:5" x14ac:dyDescent="0.2">
      <c r="A15753" t="s">
        <v>8762</v>
      </c>
      <c r="B15753" t="s">
        <v>8763</v>
      </c>
      <c r="C15753" s="2">
        <v>44046.425000000003</v>
      </c>
      <c r="D15753" s="2">
        <v>44046.430555555555</v>
      </c>
      <c r="E15753" t="s">
        <v>838</v>
      </c>
    </row>
    <row r="15754" spans="1:5" x14ac:dyDescent="0.2">
      <c r="A15754" t="s">
        <v>8762</v>
      </c>
      <c r="B15754" t="s">
        <v>8763</v>
      </c>
      <c r="C15754" s="2">
        <v>44046.425000000003</v>
      </c>
      <c r="D15754" s="2">
        <v>44046.430555555555</v>
      </c>
      <c r="E15754" t="s">
        <v>7705</v>
      </c>
    </row>
    <row r="15755" spans="1:5" x14ac:dyDescent="0.2">
      <c r="A15755" t="s">
        <v>8762</v>
      </c>
      <c r="B15755" t="s">
        <v>8763</v>
      </c>
      <c r="C15755" s="2">
        <v>44046.425000000003</v>
      </c>
      <c r="D15755" s="2">
        <v>44046.430555555555</v>
      </c>
      <c r="E15755" t="s">
        <v>7706</v>
      </c>
    </row>
    <row r="15756" spans="1:5" x14ac:dyDescent="0.2">
      <c r="A15756" t="s">
        <v>8762</v>
      </c>
      <c r="B15756" t="s">
        <v>8763</v>
      </c>
      <c r="C15756" s="2">
        <v>44046.425000000003</v>
      </c>
      <c r="D15756" s="2">
        <v>44046.430555555555</v>
      </c>
      <c r="E15756" t="s">
        <v>8859</v>
      </c>
    </row>
    <row r="15757" spans="1:5" x14ac:dyDescent="0.2">
      <c r="A15757" t="s">
        <v>8762</v>
      </c>
      <c r="B15757" t="s">
        <v>8763</v>
      </c>
      <c r="C15757" s="2">
        <v>44046.425000000003</v>
      </c>
      <c r="D15757" s="2">
        <v>44046.430555555555</v>
      </c>
      <c r="E15757" t="s">
        <v>842</v>
      </c>
    </row>
    <row r="15758" spans="1:5" x14ac:dyDescent="0.2">
      <c r="A15758" t="s">
        <v>8762</v>
      </c>
      <c r="B15758" t="s">
        <v>8763</v>
      </c>
      <c r="C15758" s="2">
        <v>44046.425000000003</v>
      </c>
      <c r="D15758" s="2">
        <v>44046.430555555555</v>
      </c>
      <c r="E15758" t="s">
        <v>844</v>
      </c>
    </row>
    <row r="15759" spans="1:5" x14ac:dyDescent="0.2">
      <c r="A15759" t="s">
        <v>8762</v>
      </c>
      <c r="B15759" t="s">
        <v>8763</v>
      </c>
      <c r="C15759" s="2">
        <v>44046.425000000003</v>
      </c>
      <c r="D15759" s="2">
        <v>44046.430555555555</v>
      </c>
      <c r="E15759" t="s">
        <v>845</v>
      </c>
    </row>
    <row r="15760" spans="1:5" x14ac:dyDescent="0.2">
      <c r="A15760" t="s">
        <v>8762</v>
      </c>
      <c r="B15760" t="s">
        <v>8763</v>
      </c>
      <c r="C15760" s="2">
        <v>44046.425000000003</v>
      </c>
      <c r="D15760" s="2">
        <v>44046.430555555555</v>
      </c>
      <c r="E15760" t="s">
        <v>5415</v>
      </c>
    </row>
    <row r="15761" spans="1:5" x14ac:dyDescent="0.2">
      <c r="A15761" t="s">
        <v>8762</v>
      </c>
      <c r="B15761" t="s">
        <v>8763</v>
      </c>
      <c r="C15761" s="2">
        <v>44046.425000000003</v>
      </c>
      <c r="D15761" s="2">
        <v>44046.430555555555</v>
      </c>
      <c r="E15761" t="s">
        <v>848</v>
      </c>
    </row>
    <row r="15762" spans="1:5" x14ac:dyDescent="0.2">
      <c r="A15762" t="s">
        <v>8762</v>
      </c>
      <c r="B15762" t="s">
        <v>8763</v>
      </c>
      <c r="C15762" s="2">
        <v>44046.425000000003</v>
      </c>
      <c r="D15762" s="2">
        <v>44046.430555555555</v>
      </c>
      <c r="E15762" t="s">
        <v>851</v>
      </c>
    </row>
    <row r="15763" spans="1:5" x14ac:dyDescent="0.2">
      <c r="A15763" t="s">
        <v>8762</v>
      </c>
      <c r="B15763" t="s">
        <v>8763</v>
      </c>
      <c r="C15763" s="2">
        <v>44046.425000000003</v>
      </c>
      <c r="D15763" s="2">
        <v>44046.430555555555</v>
      </c>
      <c r="E15763" t="s">
        <v>7708</v>
      </c>
    </row>
    <row r="15764" spans="1:5" x14ac:dyDescent="0.2">
      <c r="A15764" t="s">
        <v>8762</v>
      </c>
      <c r="B15764" t="s">
        <v>8763</v>
      </c>
      <c r="C15764" s="2">
        <v>44046.425000000003</v>
      </c>
      <c r="D15764" s="2">
        <v>44046.430555555555</v>
      </c>
      <c r="E15764" t="s">
        <v>853</v>
      </c>
    </row>
    <row r="15765" spans="1:5" x14ac:dyDescent="0.2">
      <c r="A15765" t="s">
        <v>8762</v>
      </c>
      <c r="B15765" t="s">
        <v>8763</v>
      </c>
      <c r="C15765" s="2">
        <v>44046.425000000003</v>
      </c>
      <c r="D15765" s="2">
        <v>44046.430555555555</v>
      </c>
      <c r="E15765" t="s">
        <v>7710</v>
      </c>
    </row>
    <row r="15766" spans="1:5" x14ac:dyDescent="0.2">
      <c r="A15766" t="s">
        <v>8762</v>
      </c>
      <c r="B15766" t="s">
        <v>8763</v>
      </c>
      <c r="C15766" s="2">
        <v>44046.425000000003</v>
      </c>
      <c r="D15766" s="2">
        <v>44046.430555555555</v>
      </c>
      <c r="E15766" t="s">
        <v>856</v>
      </c>
    </row>
    <row r="15767" spans="1:5" x14ac:dyDescent="0.2">
      <c r="A15767" t="s">
        <v>8762</v>
      </c>
      <c r="B15767" t="s">
        <v>8763</v>
      </c>
      <c r="C15767" s="2">
        <v>44046.425000000003</v>
      </c>
      <c r="D15767" s="2">
        <v>44046.430555555555</v>
      </c>
      <c r="E15767" t="s">
        <v>857</v>
      </c>
    </row>
    <row r="15768" spans="1:5" x14ac:dyDescent="0.2">
      <c r="A15768" t="s">
        <v>8762</v>
      </c>
      <c r="B15768" t="s">
        <v>8763</v>
      </c>
      <c r="C15768" s="2">
        <v>44046.425000000003</v>
      </c>
      <c r="D15768" s="2">
        <v>44046.430555555555</v>
      </c>
      <c r="E15768" t="s">
        <v>858</v>
      </c>
    </row>
    <row r="15769" spans="1:5" x14ac:dyDescent="0.2">
      <c r="A15769" t="s">
        <v>8762</v>
      </c>
      <c r="B15769" t="s">
        <v>8763</v>
      </c>
      <c r="C15769" s="2">
        <v>44046.425000000003</v>
      </c>
      <c r="D15769" s="2">
        <v>44046.430555555555</v>
      </c>
      <c r="E15769" t="s">
        <v>859</v>
      </c>
    </row>
    <row r="15770" spans="1:5" x14ac:dyDescent="0.2">
      <c r="A15770" t="s">
        <v>8762</v>
      </c>
      <c r="B15770" t="s">
        <v>8763</v>
      </c>
      <c r="C15770" s="2">
        <v>44046.425000000003</v>
      </c>
      <c r="D15770" s="2">
        <v>44046.430555555555</v>
      </c>
      <c r="E15770" t="s">
        <v>860</v>
      </c>
    </row>
    <row r="15771" spans="1:5" x14ac:dyDescent="0.2">
      <c r="A15771" t="s">
        <v>8762</v>
      </c>
      <c r="B15771" t="s">
        <v>8763</v>
      </c>
      <c r="C15771" s="2">
        <v>44046.425000000003</v>
      </c>
      <c r="D15771" s="2">
        <v>44046.430555555555</v>
      </c>
      <c r="E15771" t="s">
        <v>862</v>
      </c>
    </row>
    <row r="15772" spans="1:5" x14ac:dyDescent="0.2">
      <c r="A15772" t="s">
        <v>8762</v>
      </c>
      <c r="B15772" t="s">
        <v>8763</v>
      </c>
      <c r="C15772" s="2">
        <v>44046.425000000003</v>
      </c>
      <c r="D15772" s="2">
        <v>44046.430555555555</v>
      </c>
      <c r="E15772" t="s">
        <v>866</v>
      </c>
    </row>
    <row r="15773" spans="1:5" x14ac:dyDescent="0.2">
      <c r="A15773" t="s">
        <v>8762</v>
      </c>
      <c r="B15773" t="s">
        <v>8763</v>
      </c>
      <c r="C15773" s="2">
        <v>44046.425000000003</v>
      </c>
      <c r="D15773" s="2">
        <v>44046.430555555555</v>
      </c>
      <c r="E15773" t="s">
        <v>867</v>
      </c>
    </row>
    <row r="15774" spans="1:5" x14ac:dyDescent="0.2">
      <c r="A15774" t="s">
        <v>8762</v>
      </c>
      <c r="B15774" t="s">
        <v>8763</v>
      </c>
      <c r="C15774" s="2">
        <v>44046.425000000003</v>
      </c>
      <c r="D15774" s="2">
        <v>44046.430555555555</v>
      </c>
      <c r="E15774" t="s">
        <v>5419</v>
      </c>
    </row>
    <row r="15775" spans="1:5" x14ac:dyDescent="0.2">
      <c r="A15775" t="s">
        <v>8762</v>
      </c>
      <c r="B15775" t="s">
        <v>8763</v>
      </c>
      <c r="C15775" s="2">
        <v>44046.425000000003</v>
      </c>
      <c r="D15775" s="2">
        <v>44046.430555555555</v>
      </c>
      <c r="E15775" t="s">
        <v>868</v>
      </c>
    </row>
    <row r="15776" spans="1:5" x14ac:dyDescent="0.2">
      <c r="A15776" t="s">
        <v>8762</v>
      </c>
      <c r="B15776" t="s">
        <v>8763</v>
      </c>
      <c r="C15776" s="2">
        <v>44046.425000000003</v>
      </c>
      <c r="D15776" s="2">
        <v>44046.430555555555</v>
      </c>
      <c r="E15776" t="s">
        <v>869</v>
      </c>
    </row>
    <row r="15777" spans="1:5" x14ac:dyDescent="0.2">
      <c r="A15777" t="s">
        <v>8762</v>
      </c>
      <c r="B15777" t="s">
        <v>8763</v>
      </c>
      <c r="C15777" s="2">
        <v>44046.425000000003</v>
      </c>
      <c r="D15777" s="2">
        <v>44046.430555555555</v>
      </c>
      <c r="E15777" t="s">
        <v>872</v>
      </c>
    </row>
    <row r="15778" spans="1:5" x14ac:dyDescent="0.2">
      <c r="A15778" t="s">
        <v>8762</v>
      </c>
      <c r="B15778" t="s">
        <v>8763</v>
      </c>
      <c r="C15778" s="2">
        <v>44046.425000000003</v>
      </c>
      <c r="D15778" s="2">
        <v>44046.430555555555</v>
      </c>
      <c r="E15778" t="s">
        <v>875</v>
      </c>
    </row>
    <row r="15779" spans="1:5" x14ac:dyDescent="0.2">
      <c r="A15779" t="s">
        <v>8762</v>
      </c>
      <c r="B15779" t="s">
        <v>8763</v>
      </c>
      <c r="C15779" s="2">
        <v>44046.425000000003</v>
      </c>
      <c r="D15779" s="2">
        <v>44046.430555555555</v>
      </c>
      <c r="E15779" t="s">
        <v>876</v>
      </c>
    </row>
    <row r="15780" spans="1:5" x14ac:dyDescent="0.2">
      <c r="A15780" t="s">
        <v>8762</v>
      </c>
      <c r="B15780" t="s">
        <v>8763</v>
      </c>
      <c r="C15780" s="2">
        <v>44046.425000000003</v>
      </c>
      <c r="D15780" s="2">
        <v>44046.430555555555</v>
      </c>
      <c r="E15780" t="s">
        <v>7713</v>
      </c>
    </row>
    <row r="15781" spans="1:5" x14ac:dyDescent="0.2">
      <c r="A15781" t="s">
        <v>8762</v>
      </c>
      <c r="B15781" t="s">
        <v>8763</v>
      </c>
      <c r="C15781" s="2">
        <v>44046.425000000003</v>
      </c>
      <c r="D15781" s="2">
        <v>44046.430555555555</v>
      </c>
      <c r="E15781" t="s">
        <v>8860</v>
      </c>
    </row>
    <row r="15782" spans="1:5" x14ac:dyDescent="0.2">
      <c r="A15782" t="s">
        <v>8762</v>
      </c>
      <c r="B15782" t="s">
        <v>8763</v>
      </c>
      <c r="C15782" s="2">
        <v>44046.425000000003</v>
      </c>
      <c r="D15782" s="2">
        <v>44046.430555555555</v>
      </c>
      <c r="E15782" t="s">
        <v>7714</v>
      </c>
    </row>
    <row r="15783" spans="1:5" x14ac:dyDescent="0.2">
      <c r="A15783" t="s">
        <v>8762</v>
      </c>
      <c r="B15783" t="s">
        <v>8763</v>
      </c>
      <c r="C15783" s="2">
        <v>44046.425000000003</v>
      </c>
      <c r="D15783" s="2">
        <v>44046.430555555555</v>
      </c>
      <c r="E15783" t="s">
        <v>877</v>
      </c>
    </row>
    <row r="15784" spans="1:5" x14ac:dyDescent="0.2">
      <c r="A15784" t="s">
        <v>8762</v>
      </c>
      <c r="B15784" t="s">
        <v>8763</v>
      </c>
      <c r="C15784" s="2">
        <v>44046.425000000003</v>
      </c>
      <c r="D15784" s="2">
        <v>44046.430555555555</v>
      </c>
      <c r="E15784" t="s">
        <v>5422</v>
      </c>
    </row>
    <row r="15785" spans="1:5" x14ac:dyDescent="0.2">
      <c r="A15785" t="s">
        <v>8762</v>
      </c>
      <c r="B15785" t="s">
        <v>8763</v>
      </c>
      <c r="C15785" s="2">
        <v>44046.425000000003</v>
      </c>
      <c r="D15785" s="2">
        <v>44046.430555555555</v>
      </c>
      <c r="E15785" t="s">
        <v>7715</v>
      </c>
    </row>
    <row r="15786" spans="1:5" x14ac:dyDescent="0.2">
      <c r="A15786" t="s">
        <v>8762</v>
      </c>
      <c r="B15786" t="s">
        <v>8763</v>
      </c>
      <c r="C15786" s="2">
        <v>44046.425000000003</v>
      </c>
      <c r="D15786" s="2">
        <v>44046.430555555555</v>
      </c>
      <c r="E15786" t="s">
        <v>8861</v>
      </c>
    </row>
    <row r="15787" spans="1:5" x14ac:dyDescent="0.2">
      <c r="A15787" t="s">
        <v>8762</v>
      </c>
      <c r="B15787" t="s">
        <v>8763</v>
      </c>
      <c r="C15787" s="2">
        <v>44046.425000000003</v>
      </c>
      <c r="D15787" s="2">
        <v>44046.430555555555</v>
      </c>
      <c r="E15787" t="s">
        <v>880</v>
      </c>
    </row>
    <row r="15788" spans="1:5" x14ac:dyDescent="0.2">
      <c r="A15788" t="s">
        <v>8762</v>
      </c>
      <c r="B15788" t="s">
        <v>8763</v>
      </c>
      <c r="C15788" s="2">
        <v>44046.425000000003</v>
      </c>
      <c r="D15788" s="2">
        <v>44046.430555555555</v>
      </c>
      <c r="E15788" t="s">
        <v>8862</v>
      </c>
    </row>
    <row r="15789" spans="1:5" x14ac:dyDescent="0.2">
      <c r="A15789" t="s">
        <v>8762</v>
      </c>
      <c r="B15789" t="s">
        <v>8763</v>
      </c>
      <c r="C15789" s="2">
        <v>44046.425000000003</v>
      </c>
      <c r="D15789" s="2">
        <v>44046.430555555555</v>
      </c>
      <c r="E15789" t="s">
        <v>5426</v>
      </c>
    </row>
    <row r="15790" spans="1:5" x14ac:dyDescent="0.2">
      <c r="A15790" t="s">
        <v>8762</v>
      </c>
      <c r="B15790" t="s">
        <v>8763</v>
      </c>
      <c r="C15790" s="2">
        <v>44046.425000000003</v>
      </c>
      <c r="D15790" s="2">
        <v>44046.430555555555</v>
      </c>
      <c r="E15790" t="s">
        <v>882</v>
      </c>
    </row>
    <row r="15791" spans="1:5" x14ac:dyDescent="0.2">
      <c r="A15791" t="s">
        <v>8762</v>
      </c>
      <c r="B15791" t="s">
        <v>8763</v>
      </c>
      <c r="C15791" s="2">
        <v>44046.425000000003</v>
      </c>
      <c r="D15791" s="2">
        <v>44046.430555555555</v>
      </c>
      <c r="E15791" t="s">
        <v>883</v>
      </c>
    </row>
    <row r="15792" spans="1:5" x14ac:dyDescent="0.2">
      <c r="A15792" t="s">
        <v>8762</v>
      </c>
      <c r="B15792" t="s">
        <v>8763</v>
      </c>
      <c r="C15792" s="2">
        <v>44046.425000000003</v>
      </c>
      <c r="D15792" s="2">
        <v>44046.430555555555</v>
      </c>
      <c r="E15792" t="s">
        <v>5428</v>
      </c>
    </row>
    <row r="15793" spans="1:5" x14ac:dyDescent="0.2">
      <c r="A15793" t="s">
        <v>8762</v>
      </c>
      <c r="B15793" t="s">
        <v>8763</v>
      </c>
      <c r="C15793" s="2">
        <v>44046.425000000003</v>
      </c>
      <c r="D15793" s="2">
        <v>44046.430555555555</v>
      </c>
      <c r="E15793" t="s">
        <v>886</v>
      </c>
    </row>
    <row r="15794" spans="1:5" x14ac:dyDescent="0.2">
      <c r="A15794" t="s">
        <v>8762</v>
      </c>
      <c r="B15794" t="s">
        <v>8763</v>
      </c>
      <c r="C15794" s="2">
        <v>44046.425000000003</v>
      </c>
      <c r="D15794" s="2">
        <v>44046.430555555555</v>
      </c>
      <c r="E15794" t="s">
        <v>8863</v>
      </c>
    </row>
    <row r="15795" spans="1:5" x14ac:dyDescent="0.2">
      <c r="A15795" t="s">
        <v>8762</v>
      </c>
      <c r="B15795" t="s">
        <v>8763</v>
      </c>
      <c r="C15795" s="2">
        <v>44046.425000000003</v>
      </c>
      <c r="D15795" s="2">
        <v>44046.430555555555</v>
      </c>
      <c r="E15795" t="s">
        <v>889</v>
      </c>
    </row>
    <row r="15796" spans="1:5" x14ac:dyDescent="0.2">
      <c r="A15796" t="s">
        <v>8762</v>
      </c>
      <c r="B15796" t="s">
        <v>8763</v>
      </c>
      <c r="C15796" s="2">
        <v>44046.425000000003</v>
      </c>
      <c r="D15796" s="2">
        <v>44046.430555555555</v>
      </c>
      <c r="E15796" t="s">
        <v>5431</v>
      </c>
    </row>
    <row r="15797" spans="1:5" x14ac:dyDescent="0.2">
      <c r="A15797" t="s">
        <v>8762</v>
      </c>
      <c r="B15797" t="s">
        <v>8763</v>
      </c>
      <c r="C15797" s="2">
        <v>44046.425000000003</v>
      </c>
      <c r="D15797" s="2">
        <v>44046.430555555555</v>
      </c>
      <c r="E15797" t="s">
        <v>890</v>
      </c>
    </row>
    <row r="15798" spans="1:5" x14ac:dyDescent="0.2">
      <c r="A15798" t="s">
        <v>8762</v>
      </c>
      <c r="B15798" t="s">
        <v>8763</v>
      </c>
      <c r="C15798" s="2">
        <v>44046.425000000003</v>
      </c>
      <c r="D15798" s="2">
        <v>44046.430555555555</v>
      </c>
      <c r="E15798" t="s">
        <v>8864</v>
      </c>
    </row>
    <row r="15799" spans="1:5" x14ac:dyDescent="0.2">
      <c r="A15799" t="s">
        <v>8762</v>
      </c>
      <c r="B15799" t="s">
        <v>8763</v>
      </c>
      <c r="C15799" s="2">
        <v>44046.425000000003</v>
      </c>
      <c r="D15799" s="2">
        <v>44046.430555555555</v>
      </c>
      <c r="E15799" t="s">
        <v>894</v>
      </c>
    </row>
    <row r="15800" spans="1:5" x14ac:dyDescent="0.2">
      <c r="A15800" t="s">
        <v>8762</v>
      </c>
      <c r="B15800" t="s">
        <v>8763</v>
      </c>
      <c r="C15800" s="2">
        <v>44046.425000000003</v>
      </c>
      <c r="D15800" s="2">
        <v>44046.430555555555</v>
      </c>
      <c r="E15800" t="s">
        <v>896</v>
      </c>
    </row>
    <row r="15801" spans="1:5" x14ac:dyDescent="0.2">
      <c r="A15801" t="s">
        <v>8762</v>
      </c>
      <c r="B15801" t="s">
        <v>8763</v>
      </c>
      <c r="C15801" s="2">
        <v>44046.425000000003</v>
      </c>
      <c r="D15801" s="2">
        <v>44046.430555555555</v>
      </c>
      <c r="E15801" t="s">
        <v>5433</v>
      </c>
    </row>
    <row r="15802" spans="1:5" x14ac:dyDescent="0.2">
      <c r="A15802" t="s">
        <v>8762</v>
      </c>
      <c r="B15802" t="s">
        <v>8763</v>
      </c>
      <c r="C15802" s="2">
        <v>44046.425000000003</v>
      </c>
      <c r="D15802" s="2">
        <v>44046.430555555555</v>
      </c>
      <c r="E15802" t="s">
        <v>5434</v>
      </c>
    </row>
    <row r="15803" spans="1:5" x14ac:dyDescent="0.2">
      <c r="A15803" t="s">
        <v>8762</v>
      </c>
      <c r="B15803" t="s">
        <v>8763</v>
      </c>
      <c r="C15803" s="2">
        <v>44046.425000000003</v>
      </c>
      <c r="D15803" s="2">
        <v>44046.430555555555</v>
      </c>
      <c r="E15803" t="s">
        <v>900</v>
      </c>
    </row>
    <row r="15804" spans="1:5" x14ac:dyDescent="0.2">
      <c r="A15804" t="s">
        <v>8762</v>
      </c>
      <c r="B15804" t="s">
        <v>8763</v>
      </c>
      <c r="C15804" s="2">
        <v>44046.425000000003</v>
      </c>
      <c r="D15804" s="2">
        <v>44046.430555555555</v>
      </c>
      <c r="E15804" t="s">
        <v>902</v>
      </c>
    </row>
    <row r="15805" spans="1:5" x14ac:dyDescent="0.2">
      <c r="A15805" t="s">
        <v>8762</v>
      </c>
      <c r="B15805" t="s">
        <v>8763</v>
      </c>
      <c r="C15805" s="2">
        <v>44046.425000000003</v>
      </c>
      <c r="D15805" s="2">
        <v>44046.430555555555</v>
      </c>
      <c r="E15805" t="s">
        <v>5438</v>
      </c>
    </row>
    <row r="15806" spans="1:5" x14ac:dyDescent="0.2">
      <c r="A15806" t="s">
        <v>8762</v>
      </c>
      <c r="B15806" t="s">
        <v>8763</v>
      </c>
      <c r="C15806" s="2">
        <v>44046.425000000003</v>
      </c>
      <c r="D15806" s="2">
        <v>44046.430555555555</v>
      </c>
      <c r="E15806" t="s">
        <v>903</v>
      </c>
    </row>
    <row r="15807" spans="1:5" x14ac:dyDescent="0.2">
      <c r="A15807" t="s">
        <v>8762</v>
      </c>
      <c r="B15807" t="s">
        <v>8763</v>
      </c>
      <c r="C15807" s="2">
        <v>44046.425000000003</v>
      </c>
      <c r="D15807" s="2">
        <v>44046.430555555555</v>
      </c>
      <c r="E15807" t="s">
        <v>5439</v>
      </c>
    </row>
    <row r="15808" spans="1:5" x14ac:dyDescent="0.2">
      <c r="A15808" t="s">
        <v>8762</v>
      </c>
      <c r="B15808" t="s">
        <v>8763</v>
      </c>
      <c r="C15808" s="2">
        <v>44046.425000000003</v>
      </c>
      <c r="D15808" s="2">
        <v>44046.430555555555</v>
      </c>
      <c r="E15808" t="s">
        <v>904</v>
      </c>
    </row>
    <row r="15809" spans="1:5" x14ac:dyDescent="0.2">
      <c r="A15809" t="s">
        <v>8762</v>
      </c>
      <c r="B15809" t="s">
        <v>8763</v>
      </c>
      <c r="C15809" s="2">
        <v>44046.425000000003</v>
      </c>
      <c r="D15809" s="2">
        <v>44046.430555555555</v>
      </c>
      <c r="E15809" t="s">
        <v>908</v>
      </c>
    </row>
    <row r="15810" spans="1:5" x14ac:dyDescent="0.2">
      <c r="A15810" t="s">
        <v>8762</v>
      </c>
      <c r="B15810" t="s">
        <v>8763</v>
      </c>
      <c r="C15810" s="2">
        <v>44046.425000000003</v>
      </c>
      <c r="D15810" s="2">
        <v>44046.430555555555</v>
      </c>
      <c r="E15810" t="s">
        <v>909</v>
      </c>
    </row>
    <row r="15811" spans="1:5" x14ac:dyDescent="0.2">
      <c r="A15811" t="s">
        <v>8762</v>
      </c>
      <c r="B15811" t="s">
        <v>8763</v>
      </c>
      <c r="C15811" s="2">
        <v>44046.425000000003</v>
      </c>
      <c r="D15811" s="2">
        <v>44046.430555555555</v>
      </c>
      <c r="E15811" t="s">
        <v>911</v>
      </c>
    </row>
    <row r="15812" spans="1:5" x14ac:dyDescent="0.2">
      <c r="A15812" t="s">
        <v>8762</v>
      </c>
      <c r="B15812" t="s">
        <v>8763</v>
      </c>
      <c r="C15812" s="2">
        <v>44046.425000000003</v>
      </c>
      <c r="D15812" s="2">
        <v>44046.430555555555</v>
      </c>
      <c r="E15812" t="s">
        <v>7724</v>
      </c>
    </row>
    <row r="15813" spans="1:5" x14ac:dyDescent="0.2">
      <c r="A15813" t="s">
        <v>8762</v>
      </c>
      <c r="B15813" t="s">
        <v>8763</v>
      </c>
      <c r="C15813" s="2">
        <v>44046.425000000003</v>
      </c>
      <c r="D15813" s="2">
        <v>44046.430555555555</v>
      </c>
      <c r="E15813" t="s">
        <v>8865</v>
      </c>
    </row>
    <row r="15814" spans="1:5" x14ac:dyDescent="0.2">
      <c r="A15814" t="s">
        <v>8762</v>
      </c>
      <c r="B15814" t="s">
        <v>8763</v>
      </c>
      <c r="C15814" s="2">
        <v>44046.425000000003</v>
      </c>
      <c r="D15814" s="2">
        <v>44046.430555555555</v>
      </c>
      <c r="E15814" t="s">
        <v>8866</v>
      </c>
    </row>
    <row r="15815" spans="1:5" x14ac:dyDescent="0.2">
      <c r="A15815" t="s">
        <v>8762</v>
      </c>
      <c r="B15815" t="s">
        <v>8763</v>
      </c>
      <c r="C15815" s="2">
        <v>44046.425000000003</v>
      </c>
      <c r="D15815" s="2">
        <v>44046.430555555555</v>
      </c>
      <c r="E15815" t="s">
        <v>7726</v>
      </c>
    </row>
    <row r="15816" spans="1:5" x14ac:dyDescent="0.2">
      <c r="A15816" t="s">
        <v>8762</v>
      </c>
      <c r="B15816" t="s">
        <v>8763</v>
      </c>
      <c r="C15816" s="2">
        <v>44046.425000000003</v>
      </c>
      <c r="D15816" s="2">
        <v>44046.430555555555</v>
      </c>
      <c r="E15816" t="s">
        <v>8867</v>
      </c>
    </row>
    <row r="15817" spans="1:5" x14ac:dyDescent="0.2">
      <c r="A15817" t="s">
        <v>8762</v>
      </c>
      <c r="B15817" t="s">
        <v>8763</v>
      </c>
      <c r="C15817" s="2">
        <v>44046.425000000003</v>
      </c>
      <c r="D15817" s="2">
        <v>44046.430555555555</v>
      </c>
      <c r="E15817" t="s">
        <v>912</v>
      </c>
    </row>
    <row r="15818" spans="1:5" x14ac:dyDescent="0.2">
      <c r="A15818" t="s">
        <v>8762</v>
      </c>
      <c r="B15818" t="s">
        <v>8763</v>
      </c>
      <c r="C15818" s="2">
        <v>44046.425000000003</v>
      </c>
      <c r="D15818" s="2">
        <v>44046.430555555555</v>
      </c>
      <c r="E15818" t="s">
        <v>914</v>
      </c>
    </row>
    <row r="15819" spans="1:5" x14ac:dyDescent="0.2">
      <c r="A15819" t="s">
        <v>8762</v>
      </c>
      <c r="B15819" t="s">
        <v>8763</v>
      </c>
      <c r="C15819" s="2">
        <v>44046.425000000003</v>
      </c>
      <c r="D15819" s="2">
        <v>44046.430555555555</v>
      </c>
      <c r="E15819" t="s">
        <v>5443</v>
      </c>
    </row>
    <row r="15820" spans="1:5" x14ac:dyDescent="0.2">
      <c r="A15820" t="s">
        <v>8762</v>
      </c>
      <c r="B15820" t="s">
        <v>8763</v>
      </c>
      <c r="C15820" s="2">
        <v>44046.425000000003</v>
      </c>
      <c r="D15820" s="2">
        <v>44046.430555555555</v>
      </c>
      <c r="E15820" t="s">
        <v>7727</v>
      </c>
    </row>
    <row r="15821" spans="1:5" x14ac:dyDescent="0.2">
      <c r="A15821" t="s">
        <v>8762</v>
      </c>
      <c r="B15821" t="s">
        <v>8763</v>
      </c>
      <c r="C15821" s="2">
        <v>44046.425000000003</v>
      </c>
      <c r="D15821" s="2">
        <v>44046.430555555555</v>
      </c>
      <c r="E15821" t="s">
        <v>5444</v>
      </c>
    </row>
    <row r="15822" spans="1:5" x14ac:dyDescent="0.2">
      <c r="A15822" t="s">
        <v>8762</v>
      </c>
      <c r="B15822" t="s">
        <v>8763</v>
      </c>
      <c r="C15822" s="2">
        <v>44046.425000000003</v>
      </c>
      <c r="D15822" s="2">
        <v>44046.430555555555</v>
      </c>
      <c r="E15822" t="s">
        <v>8868</v>
      </c>
    </row>
    <row r="15823" spans="1:5" x14ac:dyDescent="0.2">
      <c r="A15823" t="s">
        <v>8762</v>
      </c>
      <c r="B15823" t="s">
        <v>8763</v>
      </c>
      <c r="C15823" s="2">
        <v>44046.425000000003</v>
      </c>
      <c r="D15823" s="2">
        <v>44046.430555555555</v>
      </c>
      <c r="E15823" t="s">
        <v>916</v>
      </c>
    </row>
    <row r="15824" spans="1:5" x14ac:dyDescent="0.2">
      <c r="A15824" t="s">
        <v>8762</v>
      </c>
      <c r="B15824" t="s">
        <v>8763</v>
      </c>
      <c r="C15824" s="2">
        <v>44046.425000000003</v>
      </c>
      <c r="D15824" s="2">
        <v>44046.430555555555</v>
      </c>
      <c r="E15824" t="s">
        <v>917</v>
      </c>
    </row>
    <row r="15825" spans="1:5" x14ac:dyDescent="0.2">
      <c r="A15825" t="s">
        <v>8762</v>
      </c>
      <c r="B15825" t="s">
        <v>8763</v>
      </c>
      <c r="C15825" s="2">
        <v>44046.425000000003</v>
      </c>
      <c r="D15825" s="2">
        <v>44046.430555555555</v>
      </c>
      <c r="E15825" t="s">
        <v>7728</v>
      </c>
    </row>
    <row r="15826" spans="1:5" x14ac:dyDescent="0.2">
      <c r="A15826" t="s">
        <v>8762</v>
      </c>
      <c r="B15826" t="s">
        <v>8763</v>
      </c>
      <c r="C15826" s="2">
        <v>44046.425000000003</v>
      </c>
      <c r="D15826" s="2">
        <v>44046.430555555555</v>
      </c>
      <c r="E15826" t="s">
        <v>918</v>
      </c>
    </row>
    <row r="15827" spans="1:5" x14ac:dyDescent="0.2">
      <c r="A15827" t="s">
        <v>8762</v>
      </c>
      <c r="B15827" t="s">
        <v>8763</v>
      </c>
      <c r="C15827" s="2">
        <v>44046.425000000003</v>
      </c>
      <c r="D15827" s="2">
        <v>44046.430555555555</v>
      </c>
      <c r="E15827" t="s">
        <v>5447</v>
      </c>
    </row>
    <row r="15828" spans="1:5" x14ac:dyDescent="0.2">
      <c r="A15828" t="s">
        <v>8762</v>
      </c>
      <c r="B15828" t="s">
        <v>8763</v>
      </c>
      <c r="C15828" s="2">
        <v>44046.425000000003</v>
      </c>
      <c r="D15828" s="2">
        <v>44046.430555555555</v>
      </c>
      <c r="E15828" t="s">
        <v>5448</v>
      </c>
    </row>
    <row r="15829" spans="1:5" x14ac:dyDescent="0.2">
      <c r="A15829" t="s">
        <v>8762</v>
      </c>
      <c r="B15829" t="s">
        <v>8763</v>
      </c>
      <c r="C15829" s="2">
        <v>44046.425000000003</v>
      </c>
      <c r="D15829" s="2">
        <v>44046.430555555555</v>
      </c>
      <c r="E15829" t="s">
        <v>5449</v>
      </c>
    </row>
    <row r="15830" spans="1:5" x14ac:dyDescent="0.2">
      <c r="A15830" t="s">
        <v>8762</v>
      </c>
      <c r="B15830" t="s">
        <v>8763</v>
      </c>
      <c r="C15830" s="2">
        <v>44046.425000000003</v>
      </c>
      <c r="D15830" s="2">
        <v>44046.430555555555</v>
      </c>
      <c r="E15830" t="s">
        <v>922</v>
      </c>
    </row>
    <row r="15831" spans="1:5" x14ac:dyDescent="0.2">
      <c r="A15831" t="s">
        <v>8762</v>
      </c>
      <c r="B15831" t="s">
        <v>8763</v>
      </c>
      <c r="C15831" s="2">
        <v>44046.425000000003</v>
      </c>
      <c r="D15831" s="2">
        <v>44046.430555555555</v>
      </c>
      <c r="E15831" t="s">
        <v>7730</v>
      </c>
    </row>
    <row r="15832" spans="1:5" x14ac:dyDescent="0.2">
      <c r="A15832" t="s">
        <v>8762</v>
      </c>
      <c r="B15832" t="s">
        <v>8763</v>
      </c>
      <c r="C15832" s="2">
        <v>44046.425000000003</v>
      </c>
      <c r="D15832" s="2">
        <v>44046.430555555555</v>
      </c>
      <c r="E15832" t="s">
        <v>923</v>
      </c>
    </row>
    <row r="15833" spans="1:5" x14ac:dyDescent="0.2">
      <c r="A15833" t="s">
        <v>8762</v>
      </c>
      <c r="B15833" t="s">
        <v>8763</v>
      </c>
      <c r="C15833" s="2">
        <v>44046.425000000003</v>
      </c>
      <c r="D15833" s="2">
        <v>44046.430555555555</v>
      </c>
      <c r="E15833" t="s">
        <v>5450</v>
      </c>
    </row>
    <row r="15834" spans="1:5" x14ac:dyDescent="0.2">
      <c r="A15834" t="s">
        <v>8762</v>
      </c>
      <c r="B15834" t="s">
        <v>8763</v>
      </c>
      <c r="C15834" s="2">
        <v>44046.425000000003</v>
      </c>
      <c r="D15834" s="2">
        <v>44046.430555555555</v>
      </c>
      <c r="E15834" t="s">
        <v>924</v>
      </c>
    </row>
    <row r="15835" spans="1:5" x14ac:dyDescent="0.2">
      <c r="A15835" t="s">
        <v>8762</v>
      </c>
      <c r="B15835" t="s">
        <v>8763</v>
      </c>
      <c r="C15835" s="2">
        <v>44046.425000000003</v>
      </c>
      <c r="D15835" s="2">
        <v>44046.430555555555</v>
      </c>
      <c r="E15835" t="s">
        <v>925</v>
      </c>
    </row>
    <row r="15836" spans="1:5" x14ac:dyDescent="0.2">
      <c r="A15836" t="s">
        <v>8762</v>
      </c>
      <c r="B15836" t="s">
        <v>8763</v>
      </c>
      <c r="C15836" s="2">
        <v>44046.425000000003</v>
      </c>
      <c r="D15836" s="2">
        <v>44046.430555555555</v>
      </c>
      <c r="E15836" t="s">
        <v>927</v>
      </c>
    </row>
    <row r="15837" spans="1:5" x14ac:dyDescent="0.2">
      <c r="A15837" t="s">
        <v>8762</v>
      </c>
      <c r="B15837" t="s">
        <v>8763</v>
      </c>
      <c r="C15837" s="2">
        <v>44046.425000000003</v>
      </c>
      <c r="D15837" s="2">
        <v>44046.430555555555</v>
      </c>
      <c r="E15837" t="s">
        <v>928</v>
      </c>
    </row>
    <row r="15838" spans="1:5" x14ac:dyDescent="0.2">
      <c r="A15838" t="s">
        <v>8762</v>
      </c>
      <c r="B15838" t="s">
        <v>8763</v>
      </c>
      <c r="C15838" s="2">
        <v>44046.425000000003</v>
      </c>
      <c r="D15838" s="2">
        <v>44046.430555555555</v>
      </c>
      <c r="E15838" t="s">
        <v>929</v>
      </c>
    </row>
    <row r="15839" spans="1:5" x14ac:dyDescent="0.2">
      <c r="A15839" t="s">
        <v>8762</v>
      </c>
      <c r="B15839" t="s">
        <v>8763</v>
      </c>
      <c r="C15839" s="2">
        <v>44046.425000000003</v>
      </c>
      <c r="D15839" s="2">
        <v>44046.430555555555</v>
      </c>
      <c r="E15839" t="s">
        <v>5454</v>
      </c>
    </row>
    <row r="15840" spans="1:5" x14ac:dyDescent="0.2">
      <c r="A15840" t="s">
        <v>8762</v>
      </c>
      <c r="B15840" t="s">
        <v>8763</v>
      </c>
      <c r="C15840" s="2">
        <v>44046.425000000003</v>
      </c>
      <c r="D15840" s="2">
        <v>44046.430555555555</v>
      </c>
      <c r="E15840" t="s">
        <v>8869</v>
      </c>
    </row>
    <row r="15841" spans="1:5" x14ac:dyDescent="0.2">
      <c r="A15841" t="s">
        <v>8762</v>
      </c>
      <c r="B15841" t="s">
        <v>8763</v>
      </c>
      <c r="C15841" s="2">
        <v>44046.425000000003</v>
      </c>
      <c r="D15841" s="2">
        <v>44046.430555555555</v>
      </c>
      <c r="E15841" t="s">
        <v>5455</v>
      </c>
    </row>
    <row r="15842" spans="1:5" x14ac:dyDescent="0.2">
      <c r="A15842" t="s">
        <v>8762</v>
      </c>
      <c r="B15842" t="s">
        <v>8763</v>
      </c>
      <c r="C15842" s="2">
        <v>44046.425000000003</v>
      </c>
      <c r="D15842" s="2">
        <v>44046.430555555555</v>
      </c>
      <c r="E15842" t="s">
        <v>932</v>
      </c>
    </row>
    <row r="15843" spans="1:5" x14ac:dyDescent="0.2">
      <c r="A15843" t="s">
        <v>8762</v>
      </c>
      <c r="B15843" t="s">
        <v>8763</v>
      </c>
      <c r="C15843" s="2">
        <v>44046.425000000003</v>
      </c>
      <c r="D15843" s="2">
        <v>44046.430555555555</v>
      </c>
      <c r="E15843" t="s">
        <v>8870</v>
      </c>
    </row>
    <row r="15844" spans="1:5" x14ac:dyDescent="0.2">
      <c r="A15844" t="s">
        <v>8762</v>
      </c>
      <c r="B15844" t="s">
        <v>8763</v>
      </c>
      <c r="C15844" s="2">
        <v>44046.425000000003</v>
      </c>
      <c r="D15844" s="2">
        <v>44046.430555555555</v>
      </c>
      <c r="E15844" t="s">
        <v>933</v>
      </c>
    </row>
    <row r="15845" spans="1:5" x14ac:dyDescent="0.2">
      <c r="A15845" t="s">
        <v>8762</v>
      </c>
      <c r="B15845" t="s">
        <v>8763</v>
      </c>
      <c r="C15845" s="2">
        <v>44046.425000000003</v>
      </c>
      <c r="D15845" s="2">
        <v>44046.430555555555</v>
      </c>
      <c r="E15845" t="s">
        <v>8871</v>
      </c>
    </row>
    <row r="15846" spans="1:5" x14ac:dyDescent="0.2">
      <c r="A15846" t="s">
        <v>8762</v>
      </c>
      <c r="B15846" t="s">
        <v>8763</v>
      </c>
      <c r="C15846" s="2">
        <v>44046.425000000003</v>
      </c>
      <c r="D15846" s="2">
        <v>44046.430555555555</v>
      </c>
      <c r="E15846" t="s">
        <v>8872</v>
      </c>
    </row>
    <row r="15847" spans="1:5" x14ac:dyDescent="0.2">
      <c r="A15847" t="s">
        <v>8762</v>
      </c>
      <c r="B15847" t="s">
        <v>8763</v>
      </c>
      <c r="C15847" s="2">
        <v>44046.425000000003</v>
      </c>
      <c r="D15847" s="2">
        <v>44046.430555555555</v>
      </c>
      <c r="E15847" t="s">
        <v>7732</v>
      </c>
    </row>
    <row r="15848" spans="1:5" x14ac:dyDescent="0.2">
      <c r="A15848" t="s">
        <v>8762</v>
      </c>
      <c r="B15848" t="s">
        <v>8763</v>
      </c>
      <c r="C15848" s="2">
        <v>44046.425000000003</v>
      </c>
      <c r="D15848" s="2">
        <v>44046.430555555555</v>
      </c>
      <c r="E15848" t="s">
        <v>935</v>
      </c>
    </row>
    <row r="15849" spans="1:5" x14ac:dyDescent="0.2">
      <c r="A15849" t="s">
        <v>8762</v>
      </c>
      <c r="B15849" t="s">
        <v>8763</v>
      </c>
      <c r="C15849" s="2">
        <v>44046.425000000003</v>
      </c>
      <c r="D15849" s="2">
        <v>44046.430555555555</v>
      </c>
      <c r="E15849" t="s">
        <v>938</v>
      </c>
    </row>
    <row r="15850" spans="1:5" x14ac:dyDescent="0.2">
      <c r="A15850" t="s">
        <v>8762</v>
      </c>
      <c r="B15850" t="s">
        <v>8763</v>
      </c>
      <c r="C15850" s="2">
        <v>44046.425000000003</v>
      </c>
      <c r="D15850" s="2">
        <v>44046.430555555555</v>
      </c>
      <c r="E15850" t="s">
        <v>7734</v>
      </c>
    </row>
    <row r="15851" spans="1:5" x14ac:dyDescent="0.2">
      <c r="A15851" t="s">
        <v>8762</v>
      </c>
      <c r="B15851" t="s">
        <v>8763</v>
      </c>
      <c r="C15851" s="2">
        <v>44046.425000000003</v>
      </c>
      <c r="D15851" s="2">
        <v>44046.430555555555</v>
      </c>
      <c r="E15851" t="s">
        <v>8873</v>
      </c>
    </row>
    <row r="15852" spans="1:5" x14ac:dyDescent="0.2">
      <c r="A15852" t="s">
        <v>8762</v>
      </c>
      <c r="B15852" t="s">
        <v>8763</v>
      </c>
      <c r="C15852" s="2">
        <v>44046.425000000003</v>
      </c>
      <c r="D15852" s="2">
        <v>44046.430555555555</v>
      </c>
      <c r="E15852" t="s">
        <v>942</v>
      </c>
    </row>
    <row r="15853" spans="1:5" x14ac:dyDescent="0.2">
      <c r="A15853" t="s">
        <v>8762</v>
      </c>
      <c r="B15853" t="s">
        <v>8763</v>
      </c>
      <c r="C15853" s="2">
        <v>44046.425000000003</v>
      </c>
      <c r="D15853" s="2">
        <v>44046.430555555555</v>
      </c>
      <c r="E15853" t="s">
        <v>5458</v>
      </c>
    </row>
    <row r="15854" spans="1:5" x14ac:dyDescent="0.2">
      <c r="A15854" t="s">
        <v>8762</v>
      </c>
      <c r="B15854" t="s">
        <v>8763</v>
      </c>
      <c r="C15854" s="2">
        <v>44046.425000000003</v>
      </c>
      <c r="D15854" s="2">
        <v>44046.430555555555</v>
      </c>
      <c r="E15854" t="s">
        <v>5460</v>
      </c>
    </row>
    <row r="15855" spans="1:5" x14ac:dyDescent="0.2">
      <c r="A15855" t="s">
        <v>8762</v>
      </c>
      <c r="B15855" t="s">
        <v>8763</v>
      </c>
      <c r="C15855" s="2">
        <v>44046.425000000003</v>
      </c>
      <c r="D15855" s="2">
        <v>44046.430555555555</v>
      </c>
      <c r="E15855" t="s">
        <v>8874</v>
      </c>
    </row>
    <row r="15856" spans="1:5" x14ac:dyDescent="0.2">
      <c r="A15856" t="s">
        <v>8762</v>
      </c>
      <c r="B15856" t="s">
        <v>8763</v>
      </c>
      <c r="C15856" s="2">
        <v>44046.425000000003</v>
      </c>
      <c r="D15856" s="2">
        <v>44046.430555555555</v>
      </c>
      <c r="E15856" t="s">
        <v>5462</v>
      </c>
    </row>
    <row r="15857" spans="1:5" x14ac:dyDescent="0.2">
      <c r="A15857" t="s">
        <v>8762</v>
      </c>
      <c r="B15857" t="s">
        <v>8763</v>
      </c>
      <c r="C15857" s="2">
        <v>44046.425000000003</v>
      </c>
      <c r="D15857" s="2">
        <v>44046.430555555555</v>
      </c>
      <c r="E15857" t="s">
        <v>953</v>
      </c>
    </row>
    <row r="15858" spans="1:5" x14ac:dyDescent="0.2">
      <c r="A15858" t="s">
        <v>8762</v>
      </c>
      <c r="B15858" t="s">
        <v>8763</v>
      </c>
      <c r="C15858" s="2">
        <v>44046.425000000003</v>
      </c>
      <c r="D15858" s="2">
        <v>44046.430555555555</v>
      </c>
      <c r="E15858" t="s">
        <v>954</v>
      </c>
    </row>
    <row r="15859" spans="1:5" x14ac:dyDescent="0.2">
      <c r="A15859" t="s">
        <v>8762</v>
      </c>
      <c r="B15859" t="s">
        <v>8763</v>
      </c>
      <c r="C15859" s="2">
        <v>44046.425000000003</v>
      </c>
      <c r="D15859" s="2">
        <v>44046.430555555555</v>
      </c>
      <c r="E15859" t="s">
        <v>7736</v>
      </c>
    </row>
    <row r="15860" spans="1:5" x14ac:dyDescent="0.2">
      <c r="A15860" t="s">
        <v>8762</v>
      </c>
      <c r="B15860" t="s">
        <v>8763</v>
      </c>
      <c r="C15860" s="2">
        <v>44046.425000000003</v>
      </c>
      <c r="D15860" s="2">
        <v>44046.430555555555</v>
      </c>
      <c r="E15860" t="s">
        <v>955</v>
      </c>
    </row>
    <row r="15861" spans="1:5" x14ac:dyDescent="0.2">
      <c r="A15861" t="s">
        <v>8762</v>
      </c>
      <c r="B15861" t="s">
        <v>8763</v>
      </c>
      <c r="C15861" s="2">
        <v>44046.425000000003</v>
      </c>
      <c r="D15861" s="2">
        <v>44046.430555555555</v>
      </c>
      <c r="E15861" t="s">
        <v>7737</v>
      </c>
    </row>
    <row r="15862" spans="1:5" x14ac:dyDescent="0.2">
      <c r="A15862" t="s">
        <v>8762</v>
      </c>
      <c r="B15862" t="s">
        <v>8763</v>
      </c>
      <c r="C15862" s="2">
        <v>44046.425000000003</v>
      </c>
      <c r="D15862" s="2">
        <v>44046.430555555555</v>
      </c>
      <c r="E15862" t="s">
        <v>5465</v>
      </c>
    </row>
    <row r="15863" spans="1:5" x14ac:dyDescent="0.2">
      <c r="A15863" t="s">
        <v>8762</v>
      </c>
      <c r="B15863" t="s">
        <v>8763</v>
      </c>
      <c r="C15863" s="2">
        <v>44046.425000000003</v>
      </c>
      <c r="D15863" s="2">
        <v>44046.430555555555</v>
      </c>
      <c r="E15863" t="s">
        <v>7738</v>
      </c>
    </row>
    <row r="15864" spans="1:5" x14ac:dyDescent="0.2">
      <c r="A15864" t="s">
        <v>8762</v>
      </c>
      <c r="B15864" t="s">
        <v>8763</v>
      </c>
      <c r="C15864" s="2">
        <v>44046.425000000003</v>
      </c>
      <c r="D15864" s="2">
        <v>44046.430555555555</v>
      </c>
      <c r="E15864" t="s">
        <v>7740</v>
      </c>
    </row>
    <row r="15865" spans="1:5" x14ac:dyDescent="0.2">
      <c r="A15865" t="s">
        <v>8762</v>
      </c>
      <c r="B15865" t="s">
        <v>8763</v>
      </c>
      <c r="C15865" s="2">
        <v>44046.425000000003</v>
      </c>
      <c r="D15865" s="2">
        <v>44046.430555555555</v>
      </c>
      <c r="E15865" t="s">
        <v>5469</v>
      </c>
    </row>
    <row r="15866" spans="1:5" x14ac:dyDescent="0.2">
      <c r="A15866" t="s">
        <v>8762</v>
      </c>
      <c r="B15866" t="s">
        <v>8763</v>
      </c>
      <c r="C15866" s="2">
        <v>44046.425000000003</v>
      </c>
      <c r="D15866" s="2">
        <v>44046.430555555555</v>
      </c>
      <c r="E15866" t="s">
        <v>958</v>
      </c>
    </row>
    <row r="15867" spans="1:5" x14ac:dyDescent="0.2">
      <c r="A15867" t="s">
        <v>8762</v>
      </c>
      <c r="B15867" t="s">
        <v>8763</v>
      </c>
      <c r="C15867" s="2">
        <v>44046.425000000003</v>
      </c>
      <c r="D15867" s="2">
        <v>44046.430555555555</v>
      </c>
      <c r="E15867" t="s">
        <v>5472</v>
      </c>
    </row>
    <row r="15868" spans="1:5" x14ac:dyDescent="0.2">
      <c r="A15868" t="s">
        <v>8762</v>
      </c>
      <c r="B15868" t="s">
        <v>8763</v>
      </c>
      <c r="C15868" s="2">
        <v>44046.425000000003</v>
      </c>
      <c r="D15868" s="2">
        <v>44046.430555555555</v>
      </c>
      <c r="E15868" t="s">
        <v>8875</v>
      </c>
    </row>
    <row r="15869" spans="1:5" x14ac:dyDescent="0.2">
      <c r="A15869" t="s">
        <v>8762</v>
      </c>
      <c r="B15869" t="s">
        <v>8763</v>
      </c>
      <c r="C15869" s="2">
        <v>44046.425000000003</v>
      </c>
      <c r="D15869" s="2">
        <v>44046.430555555555</v>
      </c>
      <c r="E15869" t="s">
        <v>959</v>
      </c>
    </row>
    <row r="15870" spans="1:5" x14ac:dyDescent="0.2">
      <c r="A15870" t="s">
        <v>8762</v>
      </c>
      <c r="B15870" t="s">
        <v>8763</v>
      </c>
      <c r="C15870" s="2">
        <v>44046.425000000003</v>
      </c>
      <c r="D15870" s="2">
        <v>44046.430555555555</v>
      </c>
      <c r="E15870" t="s">
        <v>962</v>
      </c>
    </row>
    <row r="15871" spans="1:5" x14ac:dyDescent="0.2">
      <c r="A15871" t="s">
        <v>8762</v>
      </c>
      <c r="B15871" t="s">
        <v>8763</v>
      </c>
      <c r="C15871" s="2">
        <v>44046.425000000003</v>
      </c>
      <c r="D15871" s="2">
        <v>44046.430555555555</v>
      </c>
      <c r="E15871" t="s">
        <v>8876</v>
      </c>
    </row>
    <row r="15872" spans="1:5" x14ac:dyDescent="0.2">
      <c r="A15872" t="s">
        <v>8762</v>
      </c>
      <c r="B15872" t="s">
        <v>8763</v>
      </c>
      <c r="C15872" s="2">
        <v>44046.425000000003</v>
      </c>
      <c r="D15872" s="2">
        <v>44046.430555555555</v>
      </c>
      <c r="E15872" t="s">
        <v>5477</v>
      </c>
    </row>
    <row r="15873" spans="1:5" x14ac:dyDescent="0.2">
      <c r="A15873" t="s">
        <v>8762</v>
      </c>
      <c r="B15873" t="s">
        <v>8763</v>
      </c>
      <c r="C15873" s="2">
        <v>44046.425000000003</v>
      </c>
      <c r="D15873" s="2">
        <v>44046.430555555555</v>
      </c>
      <c r="E15873" t="s">
        <v>965</v>
      </c>
    </row>
    <row r="15874" spans="1:5" x14ac:dyDescent="0.2">
      <c r="A15874" t="s">
        <v>8762</v>
      </c>
      <c r="B15874" t="s">
        <v>8763</v>
      </c>
      <c r="C15874" s="2">
        <v>44046.425000000003</v>
      </c>
      <c r="D15874" s="2">
        <v>44046.430555555555</v>
      </c>
      <c r="E15874" t="s">
        <v>966</v>
      </c>
    </row>
    <row r="15875" spans="1:5" x14ac:dyDescent="0.2">
      <c r="A15875" t="s">
        <v>8762</v>
      </c>
      <c r="B15875" t="s">
        <v>8763</v>
      </c>
      <c r="C15875" s="2">
        <v>44046.425000000003</v>
      </c>
      <c r="D15875" s="2">
        <v>44046.430555555555</v>
      </c>
      <c r="E15875" t="s">
        <v>8877</v>
      </c>
    </row>
    <row r="15876" spans="1:5" x14ac:dyDescent="0.2">
      <c r="A15876" t="s">
        <v>8762</v>
      </c>
      <c r="B15876" t="s">
        <v>8763</v>
      </c>
      <c r="C15876" s="2">
        <v>44046.425000000003</v>
      </c>
      <c r="D15876" s="2">
        <v>44046.430555555555</v>
      </c>
      <c r="E15876" t="s">
        <v>5480</v>
      </c>
    </row>
    <row r="15877" spans="1:5" x14ac:dyDescent="0.2">
      <c r="A15877" t="s">
        <v>8762</v>
      </c>
      <c r="B15877" t="s">
        <v>8763</v>
      </c>
      <c r="C15877" s="2">
        <v>44046.425000000003</v>
      </c>
      <c r="D15877" s="2">
        <v>44046.430555555555</v>
      </c>
      <c r="E15877" t="s">
        <v>967</v>
      </c>
    </row>
    <row r="15878" spans="1:5" x14ac:dyDescent="0.2">
      <c r="A15878" t="s">
        <v>8762</v>
      </c>
      <c r="B15878" t="s">
        <v>8763</v>
      </c>
      <c r="C15878" s="2">
        <v>44046.425000000003</v>
      </c>
      <c r="D15878" s="2">
        <v>44046.430555555555</v>
      </c>
      <c r="E15878" t="s">
        <v>5481</v>
      </c>
    </row>
    <row r="15879" spans="1:5" x14ac:dyDescent="0.2">
      <c r="A15879" t="s">
        <v>8762</v>
      </c>
      <c r="B15879" t="s">
        <v>8763</v>
      </c>
      <c r="C15879" s="2">
        <v>44046.425000000003</v>
      </c>
      <c r="D15879" s="2">
        <v>44046.430555555555</v>
      </c>
      <c r="E15879" t="s">
        <v>7743</v>
      </c>
    </row>
    <row r="15880" spans="1:5" x14ac:dyDescent="0.2">
      <c r="A15880" t="s">
        <v>8762</v>
      </c>
      <c r="B15880" t="s">
        <v>8763</v>
      </c>
      <c r="C15880" s="2">
        <v>44046.425000000003</v>
      </c>
      <c r="D15880" s="2">
        <v>44046.430555555555</v>
      </c>
      <c r="E15880" t="s">
        <v>971</v>
      </c>
    </row>
    <row r="15881" spans="1:5" x14ac:dyDescent="0.2">
      <c r="A15881" t="s">
        <v>8762</v>
      </c>
      <c r="B15881" t="s">
        <v>8763</v>
      </c>
      <c r="C15881" s="2">
        <v>44046.425000000003</v>
      </c>
      <c r="D15881" s="2">
        <v>44046.430555555555</v>
      </c>
      <c r="E15881" t="s">
        <v>7744</v>
      </c>
    </row>
    <row r="15882" spans="1:5" x14ac:dyDescent="0.2">
      <c r="A15882" t="s">
        <v>8762</v>
      </c>
      <c r="B15882" t="s">
        <v>8763</v>
      </c>
      <c r="C15882" s="2">
        <v>44046.425000000003</v>
      </c>
      <c r="D15882" s="2">
        <v>44046.430555555555</v>
      </c>
      <c r="E15882" t="s">
        <v>972</v>
      </c>
    </row>
    <row r="15883" spans="1:5" x14ac:dyDescent="0.2">
      <c r="A15883" t="s">
        <v>8762</v>
      </c>
      <c r="B15883" t="s">
        <v>8763</v>
      </c>
      <c r="C15883" s="2">
        <v>44046.425000000003</v>
      </c>
      <c r="D15883" s="2">
        <v>44046.430555555555</v>
      </c>
      <c r="E15883" t="s">
        <v>5484</v>
      </c>
    </row>
    <row r="15884" spans="1:5" x14ac:dyDescent="0.2">
      <c r="A15884" t="s">
        <v>8762</v>
      </c>
      <c r="B15884" t="s">
        <v>8763</v>
      </c>
      <c r="C15884" s="2">
        <v>44046.425000000003</v>
      </c>
      <c r="D15884" s="2">
        <v>44046.430555555555</v>
      </c>
      <c r="E15884" t="s">
        <v>979</v>
      </c>
    </row>
    <row r="15885" spans="1:5" x14ac:dyDescent="0.2">
      <c r="A15885" t="s">
        <v>8762</v>
      </c>
      <c r="B15885" t="s">
        <v>8763</v>
      </c>
      <c r="C15885" s="2">
        <v>44046.425000000003</v>
      </c>
      <c r="D15885" s="2">
        <v>44046.430555555555</v>
      </c>
      <c r="E15885" t="s">
        <v>980</v>
      </c>
    </row>
    <row r="15886" spans="1:5" x14ac:dyDescent="0.2">
      <c r="A15886" t="s">
        <v>8762</v>
      </c>
      <c r="B15886" t="s">
        <v>8763</v>
      </c>
      <c r="C15886" s="2">
        <v>44046.425000000003</v>
      </c>
      <c r="D15886" s="2">
        <v>44046.430555555555</v>
      </c>
      <c r="E15886" t="s">
        <v>5485</v>
      </c>
    </row>
    <row r="15887" spans="1:5" x14ac:dyDescent="0.2">
      <c r="A15887" t="s">
        <v>8762</v>
      </c>
      <c r="B15887" t="s">
        <v>8763</v>
      </c>
      <c r="C15887" s="2">
        <v>44046.425000000003</v>
      </c>
      <c r="D15887" s="2">
        <v>44046.430555555555</v>
      </c>
      <c r="E15887" t="s">
        <v>7745</v>
      </c>
    </row>
    <row r="15888" spans="1:5" x14ac:dyDescent="0.2">
      <c r="A15888" t="s">
        <v>8762</v>
      </c>
      <c r="B15888" t="s">
        <v>8763</v>
      </c>
      <c r="C15888" s="2">
        <v>44046.425000000003</v>
      </c>
      <c r="D15888" s="2">
        <v>44046.430555555555</v>
      </c>
      <c r="E15888" t="s">
        <v>8878</v>
      </c>
    </row>
    <row r="15889" spans="1:5" x14ac:dyDescent="0.2">
      <c r="A15889" t="s">
        <v>8762</v>
      </c>
      <c r="B15889" t="s">
        <v>8763</v>
      </c>
      <c r="C15889" s="2">
        <v>44046.425000000003</v>
      </c>
      <c r="D15889" s="2">
        <v>44046.430555555555</v>
      </c>
      <c r="E15889" t="s">
        <v>8879</v>
      </c>
    </row>
    <row r="15890" spans="1:5" x14ac:dyDescent="0.2">
      <c r="A15890" t="s">
        <v>8762</v>
      </c>
      <c r="B15890" t="s">
        <v>8763</v>
      </c>
      <c r="C15890" s="2">
        <v>44046.425000000003</v>
      </c>
      <c r="D15890" s="2">
        <v>44046.430555555555</v>
      </c>
      <c r="E15890" t="s">
        <v>984</v>
      </c>
    </row>
    <row r="15891" spans="1:5" x14ac:dyDescent="0.2">
      <c r="A15891" t="s">
        <v>8762</v>
      </c>
      <c r="B15891" t="s">
        <v>8763</v>
      </c>
      <c r="C15891" s="2">
        <v>44046.425000000003</v>
      </c>
      <c r="D15891" s="2">
        <v>44046.430555555555</v>
      </c>
      <c r="E15891" t="s">
        <v>986</v>
      </c>
    </row>
    <row r="15892" spans="1:5" x14ac:dyDescent="0.2">
      <c r="A15892" t="s">
        <v>8762</v>
      </c>
      <c r="B15892" t="s">
        <v>8763</v>
      </c>
      <c r="C15892" s="2">
        <v>44046.425000000003</v>
      </c>
      <c r="D15892" s="2">
        <v>44046.430555555555</v>
      </c>
      <c r="E15892" t="s">
        <v>987</v>
      </c>
    </row>
    <row r="15893" spans="1:5" x14ac:dyDescent="0.2">
      <c r="A15893" t="s">
        <v>8762</v>
      </c>
      <c r="B15893" t="s">
        <v>8763</v>
      </c>
      <c r="C15893" s="2">
        <v>44046.425000000003</v>
      </c>
      <c r="D15893" s="2">
        <v>44046.430555555555</v>
      </c>
      <c r="E15893" t="s">
        <v>5487</v>
      </c>
    </row>
    <row r="15894" spans="1:5" x14ac:dyDescent="0.2">
      <c r="A15894" t="s">
        <v>8762</v>
      </c>
      <c r="B15894" t="s">
        <v>8763</v>
      </c>
      <c r="C15894" s="2">
        <v>44046.425000000003</v>
      </c>
      <c r="D15894" s="2">
        <v>44046.430555555555</v>
      </c>
      <c r="E15894" t="s">
        <v>989</v>
      </c>
    </row>
    <row r="15895" spans="1:5" x14ac:dyDescent="0.2">
      <c r="A15895" t="s">
        <v>8762</v>
      </c>
      <c r="B15895" t="s">
        <v>8763</v>
      </c>
      <c r="C15895" s="2">
        <v>44046.425000000003</v>
      </c>
      <c r="D15895" s="2">
        <v>44046.430555555555</v>
      </c>
      <c r="E15895" t="s">
        <v>7747</v>
      </c>
    </row>
    <row r="15896" spans="1:5" x14ac:dyDescent="0.2">
      <c r="A15896" t="s">
        <v>8762</v>
      </c>
      <c r="B15896" t="s">
        <v>8763</v>
      </c>
      <c r="C15896" s="2">
        <v>44046.425000000003</v>
      </c>
      <c r="D15896" s="2">
        <v>44046.430555555555</v>
      </c>
      <c r="E15896" t="s">
        <v>990</v>
      </c>
    </row>
    <row r="15897" spans="1:5" x14ac:dyDescent="0.2">
      <c r="A15897" t="s">
        <v>8762</v>
      </c>
      <c r="B15897" t="s">
        <v>8763</v>
      </c>
      <c r="C15897" s="2">
        <v>44046.425000000003</v>
      </c>
      <c r="D15897" s="2">
        <v>44046.430555555555</v>
      </c>
      <c r="E15897" t="s">
        <v>8880</v>
      </c>
    </row>
    <row r="15898" spans="1:5" x14ac:dyDescent="0.2">
      <c r="A15898" t="s">
        <v>8762</v>
      </c>
      <c r="B15898" t="s">
        <v>8763</v>
      </c>
      <c r="C15898" s="2">
        <v>44046.425000000003</v>
      </c>
      <c r="D15898" s="2">
        <v>44046.430555555555</v>
      </c>
      <c r="E15898" t="s">
        <v>5490</v>
      </c>
    </row>
    <row r="15899" spans="1:5" x14ac:dyDescent="0.2">
      <c r="A15899" t="s">
        <v>8762</v>
      </c>
      <c r="B15899" t="s">
        <v>8763</v>
      </c>
      <c r="C15899" s="2">
        <v>44046.425000000003</v>
      </c>
      <c r="D15899" s="2">
        <v>44046.430555555555</v>
      </c>
      <c r="E15899" t="s">
        <v>993</v>
      </c>
    </row>
    <row r="15900" spans="1:5" x14ac:dyDescent="0.2">
      <c r="A15900" t="s">
        <v>8762</v>
      </c>
      <c r="B15900" t="s">
        <v>8763</v>
      </c>
      <c r="C15900" s="2">
        <v>44046.425000000003</v>
      </c>
      <c r="D15900" s="2">
        <v>44046.430555555555</v>
      </c>
      <c r="E15900" t="s">
        <v>994</v>
      </c>
    </row>
    <row r="15901" spans="1:5" x14ac:dyDescent="0.2">
      <c r="A15901" t="s">
        <v>8762</v>
      </c>
      <c r="B15901" t="s">
        <v>8763</v>
      </c>
      <c r="C15901" s="2">
        <v>44046.425000000003</v>
      </c>
      <c r="D15901" s="2">
        <v>44046.430555555555</v>
      </c>
      <c r="E15901" t="s">
        <v>5492</v>
      </c>
    </row>
    <row r="15902" spans="1:5" x14ac:dyDescent="0.2">
      <c r="A15902" t="s">
        <v>8762</v>
      </c>
      <c r="B15902" t="s">
        <v>8763</v>
      </c>
      <c r="C15902" s="2">
        <v>44046.425000000003</v>
      </c>
      <c r="D15902" s="2">
        <v>44046.430555555555</v>
      </c>
      <c r="E15902" t="s">
        <v>996</v>
      </c>
    </row>
    <row r="15903" spans="1:5" x14ac:dyDescent="0.2">
      <c r="A15903" t="s">
        <v>8762</v>
      </c>
      <c r="B15903" t="s">
        <v>8763</v>
      </c>
      <c r="C15903" s="2">
        <v>44046.425000000003</v>
      </c>
      <c r="D15903" s="2">
        <v>44046.430555555555</v>
      </c>
      <c r="E15903" t="s">
        <v>999</v>
      </c>
    </row>
    <row r="15904" spans="1:5" x14ac:dyDescent="0.2">
      <c r="A15904" t="s">
        <v>8762</v>
      </c>
      <c r="B15904" t="s">
        <v>8763</v>
      </c>
      <c r="C15904" s="2">
        <v>44046.425000000003</v>
      </c>
      <c r="D15904" s="2">
        <v>44046.430555555555</v>
      </c>
      <c r="E15904" t="s">
        <v>8881</v>
      </c>
    </row>
    <row r="15905" spans="1:5" x14ac:dyDescent="0.2">
      <c r="A15905" t="s">
        <v>8762</v>
      </c>
      <c r="B15905" t="s">
        <v>8763</v>
      </c>
      <c r="C15905" s="2">
        <v>44046.425000000003</v>
      </c>
      <c r="D15905" s="2">
        <v>44046.430555555555</v>
      </c>
      <c r="E15905" t="s">
        <v>5493</v>
      </c>
    </row>
    <row r="15906" spans="1:5" x14ac:dyDescent="0.2">
      <c r="A15906" t="s">
        <v>8762</v>
      </c>
      <c r="B15906" t="s">
        <v>8763</v>
      </c>
      <c r="C15906" s="2">
        <v>44046.425000000003</v>
      </c>
      <c r="D15906" s="2">
        <v>44046.430555555555</v>
      </c>
      <c r="E15906" t="s">
        <v>8882</v>
      </c>
    </row>
    <row r="15907" spans="1:5" x14ac:dyDescent="0.2">
      <c r="A15907" t="s">
        <v>8762</v>
      </c>
      <c r="B15907" t="s">
        <v>8763</v>
      </c>
      <c r="C15907" s="2">
        <v>44046.425000000003</v>
      </c>
      <c r="D15907" s="2">
        <v>44046.430555555555</v>
      </c>
      <c r="E15907" t="s">
        <v>8883</v>
      </c>
    </row>
    <row r="15908" spans="1:5" x14ac:dyDescent="0.2">
      <c r="A15908" t="s">
        <v>8762</v>
      </c>
      <c r="B15908" t="s">
        <v>8763</v>
      </c>
      <c r="C15908" s="2">
        <v>44046.425000000003</v>
      </c>
      <c r="D15908" s="2">
        <v>44046.430555555555</v>
      </c>
      <c r="E15908" t="s">
        <v>1003</v>
      </c>
    </row>
    <row r="15909" spans="1:5" x14ac:dyDescent="0.2">
      <c r="A15909" t="s">
        <v>8762</v>
      </c>
      <c r="B15909" t="s">
        <v>8763</v>
      </c>
      <c r="C15909" s="2">
        <v>44046.425000000003</v>
      </c>
      <c r="D15909" s="2">
        <v>44046.430555555555</v>
      </c>
      <c r="E15909" t="s">
        <v>1004</v>
      </c>
    </row>
    <row r="15910" spans="1:5" x14ac:dyDescent="0.2">
      <c r="A15910" t="s">
        <v>8762</v>
      </c>
      <c r="B15910" t="s">
        <v>8763</v>
      </c>
      <c r="C15910" s="2">
        <v>44046.425000000003</v>
      </c>
      <c r="D15910" s="2">
        <v>44046.430555555555</v>
      </c>
      <c r="E15910" t="s">
        <v>1006</v>
      </c>
    </row>
    <row r="15911" spans="1:5" x14ac:dyDescent="0.2">
      <c r="A15911" t="s">
        <v>8762</v>
      </c>
      <c r="B15911" t="s">
        <v>8763</v>
      </c>
      <c r="C15911" s="2">
        <v>44046.425000000003</v>
      </c>
      <c r="D15911" s="2">
        <v>44046.430555555555</v>
      </c>
      <c r="E15911" t="s">
        <v>8884</v>
      </c>
    </row>
    <row r="15912" spans="1:5" x14ac:dyDescent="0.2">
      <c r="A15912" t="s">
        <v>8762</v>
      </c>
      <c r="B15912" t="s">
        <v>8763</v>
      </c>
      <c r="C15912" s="2">
        <v>44046.425000000003</v>
      </c>
      <c r="D15912" s="2">
        <v>44046.430555555555</v>
      </c>
      <c r="E15912" t="s">
        <v>7750</v>
      </c>
    </row>
    <row r="15913" spans="1:5" x14ac:dyDescent="0.2">
      <c r="A15913" t="s">
        <v>8762</v>
      </c>
      <c r="B15913" t="s">
        <v>8763</v>
      </c>
      <c r="C15913" s="2">
        <v>44046.425000000003</v>
      </c>
      <c r="D15913" s="2">
        <v>44046.430555555555</v>
      </c>
      <c r="E15913" t="s">
        <v>1010</v>
      </c>
    </row>
    <row r="15914" spans="1:5" x14ac:dyDescent="0.2">
      <c r="A15914" t="s">
        <v>8762</v>
      </c>
      <c r="B15914" t="s">
        <v>8763</v>
      </c>
      <c r="C15914" s="2">
        <v>44046.425000000003</v>
      </c>
      <c r="D15914" s="2">
        <v>44046.430555555555</v>
      </c>
      <c r="E15914" t="s">
        <v>1011</v>
      </c>
    </row>
    <row r="15915" spans="1:5" x14ac:dyDescent="0.2">
      <c r="A15915" t="s">
        <v>8762</v>
      </c>
      <c r="B15915" t="s">
        <v>8763</v>
      </c>
      <c r="C15915" s="2">
        <v>44046.425000000003</v>
      </c>
      <c r="D15915" s="2">
        <v>44046.430555555555</v>
      </c>
      <c r="E15915" t="s">
        <v>1012</v>
      </c>
    </row>
    <row r="15916" spans="1:5" x14ac:dyDescent="0.2">
      <c r="A15916" t="s">
        <v>8762</v>
      </c>
      <c r="B15916" t="s">
        <v>8763</v>
      </c>
      <c r="C15916" s="2">
        <v>44046.425000000003</v>
      </c>
      <c r="D15916" s="2">
        <v>44046.430555555555</v>
      </c>
      <c r="E15916" t="s">
        <v>1013</v>
      </c>
    </row>
    <row r="15917" spans="1:5" x14ac:dyDescent="0.2">
      <c r="A15917" t="s">
        <v>8762</v>
      </c>
      <c r="B15917" t="s">
        <v>8763</v>
      </c>
      <c r="C15917" s="2">
        <v>44046.425000000003</v>
      </c>
      <c r="D15917" s="2">
        <v>44046.430555555555</v>
      </c>
      <c r="E15917" t="s">
        <v>8885</v>
      </c>
    </row>
    <row r="15918" spans="1:5" x14ac:dyDescent="0.2">
      <c r="A15918" t="s">
        <v>8762</v>
      </c>
      <c r="B15918" t="s">
        <v>8763</v>
      </c>
      <c r="C15918" s="2">
        <v>44046.425000000003</v>
      </c>
      <c r="D15918" s="2">
        <v>44046.430555555555</v>
      </c>
      <c r="E15918" t="s">
        <v>1020</v>
      </c>
    </row>
    <row r="15919" spans="1:5" x14ac:dyDescent="0.2">
      <c r="A15919" t="s">
        <v>8762</v>
      </c>
      <c r="B15919" t="s">
        <v>8763</v>
      </c>
      <c r="C15919" s="2">
        <v>44046.425000000003</v>
      </c>
      <c r="D15919" s="2">
        <v>44046.430555555555</v>
      </c>
      <c r="E15919" t="s">
        <v>1022</v>
      </c>
    </row>
    <row r="15920" spans="1:5" x14ac:dyDescent="0.2">
      <c r="A15920" t="s">
        <v>8762</v>
      </c>
      <c r="B15920" t="s">
        <v>8763</v>
      </c>
      <c r="C15920" s="2">
        <v>44046.425000000003</v>
      </c>
      <c r="D15920" s="2">
        <v>44046.430555555555</v>
      </c>
      <c r="E15920" t="s">
        <v>7752</v>
      </c>
    </row>
    <row r="15921" spans="1:5" x14ac:dyDescent="0.2">
      <c r="A15921" t="s">
        <v>8762</v>
      </c>
      <c r="B15921" t="s">
        <v>8763</v>
      </c>
      <c r="C15921" s="2">
        <v>44046.425000000003</v>
      </c>
      <c r="D15921" s="2">
        <v>44046.430555555555</v>
      </c>
      <c r="E15921" t="s">
        <v>5499</v>
      </c>
    </row>
    <row r="15922" spans="1:5" x14ac:dyDescent="0.2">
      <c r="A15922" t="s">
        <v>8762</v>
      </c>
      <c r="B15922" t="s">
        <v>8763</v>
      </c>
      <c r="C15922" s="2">
        <v>44046.425000000003</v>
      </c>
      <c r="D15922" s="2">
        <v>44046.430555555555</v>
      </c>
      <c r="E15922" t="s">
        <v>1025</v>
      </c>
    </row>
    <row r="15923" spans="1:5" x14ac:dyDescent="0.2">
      <c r="A15923" t="s">
        <v>8762</v>
      </c>
      <c r="B15923" t="s">
        <v>8763</v>
      </c>
      <c r="C15923" s="2">
        <v>44046.425000000003</v>
      </c>
      <c r="D15923" s="2">
        <v>44046.430555555555</v>
      </c>
      <c r="E15923" t="s">
        <v>8886</v>
      </c>
    </row>
    <row r="15924" spans="1:5" x14ac:dyDescent="0.2">
      <c r="A15924" t="s">
        <v>8762</v>
      </c>
      <c r="B15924" t="s">
        <v>8763</v>
      </c>
      <c r="C15924" s="2">
        <v>44046.425000000003</v>
      </c>
      <c r="D15924" s="2">
        <v>44046.430555555555</v>
      </c>
      <c r="E15924" t="s">
        <v>5500</v>
      </c>
    </row>
    <row r="15925" spans="1:5" x14ac:dyDescent="0.2">
      <c r="A15925" t="s">
        <v>8762</v>
      </c>
      <c r="B15925" t="s">
        <v>8763</v>
      </c>
      <c r="C15925" s="2">
        <v>44046.425000000003</v>
      </c>
      <c r="D15925" s="2">
        <v>44046.430555555555</v>
      </c>
      <c r="E15925" t="s">
        <v>8887</v>
      </c>
    </row>
    <row r="15926" spans="1:5" x14ac:dyDescent="0.2">
      <c r="A15926" t="s">
        <v>8762</v>
      </c>
      <c r="B15926" t="s">
        <v>8763</v>
      </c>
      <c r="C15926" s="2">
        <v>44046.425000000003</v>
      </c>
      <c r="D15926" s="2">
        <v>44046.430555555555</v>
      </c>
      <c r="E15926" t="s">
        <v>1029</v>
      </c>
    </row>
    <row r="15927" spans="1:5" x14ac:dyDescent="0.2">
      <c r="A15927" t="s">
        <v>8762</v>
      </c>
      <c r="B15927" t="s">
        <v>8763</v>
      </c>
      <c r="C15927" s="2">
        <v>44046.425000000003</v>
      </c>
      <c r="D15927" s="2">
        <v>44046.430555555555</v>
      </c>
      <c r="E15927" t="s">
        <v>8888</v>
      </c>
    </row>
    <row r="15928" spans="1:5" x14ac:dyDescent="0.2">
      <c r="A15928" t="s">
        <v>8762</v>
      </c>
      <c r="B15928" t="s">
        <v>8763</v>
      </c>
      <c r="C15928" s="2">
        <v>44046.425000000003</v>
      </c>
      <c r="D15928" s="2">
        <v>44046.430555555555</v>
      </c>
      <c r="E15928" t="s">
        <v>5504</v>
      </c>
    </row>
    <row r="15929" spans="1:5" x14ac:dyDescent="0.2">
      <c r="A15929" t="s">
        <v>8762</v>
      </c>
      <c r="B15929" t="s">
        <v>8763</v>
      </c>
      <c r="C15929" s="2">
        <v>44046.425000000003</v>
      </c>
      <c r="D15929" s="2">
        <v>44046.430555555555</v>
      </c>
      <c r="E15929" t="s">
        <v>8889</v>
      </c>
    </row>
    <row r="15930" spans="1:5" x14ac:dyDescent="0.2">
      <c r="A15930" t="s">
        <v>8762</v>
      </c>
      <c r="B15930" t="s">
        <v>8763</v>
      </c>
      <c r="C15930" s="2">
        <v>44046.425000000003</v>
      </c>
      <c r="D15930" s="2">
        <v>44046.430555555555</v>
      </c>
      <c r="E15930" t="s">
        <v>5506</v>
      </c>
    </row>
    <row r="15931" spans="1:5" x14ac:dyDescent="0.2">
      <c r="A15931" t="s">
        <v>8762</v>
      </c>
      <c r="B15931" t="s">
        <v>8763</v>
      </c>
      <c r="C15931" s="2">
        <v>44046.425000000003</v>
      </c>
      <c r="D15931" s="2">
        <v>44046.430555555555</v>
      </c>
      <c r="E15931" t="s">
        <v>5507</v>
      </c>
    </row>
    <row r="15932" spans="1:5" x14ac:dyDescent="0.2">
      <c r="A15932" t="s">
        <v>8762</v>
      </c>
      <c r="B15932" t="s">
        <v>8763</v>
      </c>
      <c r="C15932" s="2">
        <v>44046.425000000003</v>
      </c>
      <c r="D15932" s="2">
        <v>44046.430555555555</v>
      </c>
      <c r="E15932" t="s">
        <v>1036</v>
      </c>
    </row>
    <row r="15933" spans="1:5" x14ac:dyDescent="0.2">
      <c r="A15933" t="s">
        <v>8762</v>
      </c>
      <c r="B15933" t="s">
        <v>8763</v>
      </c>
      <c r="C15933" s="2">
        <v>44046.425000000003</v>
      </c>
      <c r="D15933" s="2">
        <v>44046.430555555555</v>
      </c>
      <c r="E15933" t="s">
        <v>8890</v>
      </c>
    </row>
    <row r="15934" spans="1:5" x14ac:dyDescent="0.2">
      <c r="A15934" t="s">
        <v>8762</v>
      </c>
      <c r="B15934" t="s">
        <v>8763</v>
      </c>
      <c r="C15934" s="2">
        <v>44046.425000000003</v>
      </c>
      <c r="D15934" s="2">
        <v>44046.430555555555</v>
      </c>
      <c r="E15934" t="s">
        <v>5508</v>
      </c>
    </row>
    <row r="15935" spans="1:5" x14ac:dyDescent="0.2">
      <c r="A15935" t="s">
        <v>8762</v>
      </c>
      <c r="B15935" t="s">
        <v>8763</v>
      </c>
      <c r="C15935" s="2">
        <v>44046.425000000003</v>
      </c>
      <c r="D15935" s="2">
        <v>44046.430555555555</v>
      </c>
      <c r="E15935" t="s">
        <v>1037</v>
      </c>
    </row>
    <row r="15936" spans="1:5" x14ac:dyDescent="0.2">
      <c r="A15936" t="s">
        <v>8762</v>
      </c>
      <c r="B15936" t="s">
        <v>8763</v>
      </c>
      <c r="C15936" s="2">
        <v>44046.425000000003</v>
      </c>
      <c r="D15936" s="2">
        <v>44046.430555555555</v>
      </c>
      <c r="E15936" t="s">
        <v>8891</v>
      </c>
    </row>
    <row r="15937" spans="1:5" x14ac:dyDescent="0.2">
      <c r="A15937" t="s">
        <v>8762</v>
      </c>
      <c r="B15937" t="s">
        <v>8763</v>
      </c>
      <c r="C15937" s="2">
        <v>44046.425000000003</v>
      </c>
      <c r="D15937" s="2">
        <v>44046.430555555555</v>
      </c>
      <c r="E15937" t="s">
        <v>1039</v>
      </c>
    </row>
    <row r="15938" spans="1:5" x14ac:dyDescent="0.2">
      <c r="A15938" t="s">
        <v>8762</v>
      </c>
      <c r="B15938" t="s">
        <v>8763</v>
      </c>
      <c r="C15938" s="2">
        <v>44046.425000000003</v>
      </c>
      <c r="D15938" s="2">
        <v>44046.430555555555</v>
      </c>
      <c r="E15938" t="s">
        <v>1040</v>
      </c>
    </row>
    <row r="15939" spans="1:5" x14ac:dyDescent="0.2">
      <c r="A15939" t="s">
        <v>8762</v>
      </c>
      <c r="B15939" t="s">
        <v>8763</v>
      </c>
      <c r="C15939" s="2">
        <v>44046.425000000003</v>
      </c>
      <c r="D15939" s="2">
        <v>44046.430555555555</v>
      </c>
      <c r="E15939" t="s">
        <v>8892</v>
      </c>
    </row>
    <row r="15940" spans="1:5" x14ac:dyDescent="0.2">
      <c r="A15940" t="s">
        <v>8762</v>
      </c>
      <c r="B15940" t="s">
        <v>8763</v>
      </c>
      <c r="C15940" s="2">
        <v>44046.425000000003</v>
      </c>
      <c r="D15940" s="2">
        <v>44046.430555555555</v>
      </c>
      <c r="E15940" t="s">
        <v>1041</v>
      </c>
    </row>
    <row r="15941" spans="1:5" x14ac:dyDescent="0.2">
      <c r="A15941" t="s">
        <v>8762</v>
      </c>
      <c r="B15941" t="s">
        <v>8763</v>
      </c>
      <c r="C15941" s="2">
        <v>44046.425000000003</v>
      </c>
      <c r="D15941" s="2">
        <v>44046.430555555555</v>
      </c>
      <c r="E15941" t="s">
        <v>8893</v>
      </c>
    </row>
    <row r="15942" spans="1:5" x14ac:dyDescent="0.2">
      <c r="A15942" t="s">
        <v>8762</v>
      </c>
      <c r="B15942" t="s">
        <v>8763</v>
      </c>
      <c r="C15942" s="2">
        <v>44046.425000000003</v>
      </c>
      <c r="D15942" s="2">
        <v>44046.430555555555</v>
      </c>
      <c r="E15942" t="s">
        <v>7756</v>
      </c>
    </row>
    <row r="15943" spans="1:5" x14ac:dyDescent="0.2">
      <c r="A15943" t="s">
        <v>8762</v>
      </c>
      <c r="B15943" t="s">
        <v>8763</v>
      </c>
      <c r="C15943" s="2">
        <v>44046.425000000003</v>
      </c>
      <c r="D15943" s="2">
        <v>44046.430555555555</v>
      </c>
      <c r="E15943" t="s">
        <v>5510</v>
      </c>
    </row>
    <row r="15944" spans="1:5" x14ac:dyDescent="0.2">
      <c r="A15944" t="s">
        <v>8762</v>
      </c>
      <c r="B15944" t="s">
        <v>8763</v>
      </c>
      <c r="C15944" s="2">
        <v>44046.425000000003</v>
      </c>
      <c r="D15944" s="2">
        <v>44046.430555555555</v>
      </c>
      <c r="E15944" t="s">
        <v>1050</v>
      </c>
    </row>
    <row r="15945" spans="1:5" x14ac:dyDescent="0.2">
      <c r="A15945" t="s">
        <v>8762</v>
      </c>
      <c r="B15945" t="s">
        <v>8763</v>
      </c>
      <c r="C15945" s="2">
        <v>44046.425000000003</v>
      </c>
      <c r="D15945" s="2">
        <v>44046.430555555555</v>
      </c>
      <c r="E15945" t="s">
        <v>1052</v>
      </c>
    </row>
    <row r="15946" spans="1:5" x14ac:dyDescent="0.2">
      <c r="A15946" t="s">
        <v>8762</v>
      </c>
      <c r="B15946" t="s">
        <v>8763</v>
      </c>
      <c r="C15946" s="2">
        <v>44046.425000000003</v>
      </c>
      <c r="D15946" s="2">
        <v>44046.430555555555</v>
      </c>
      <c r="E15946" t="s">
        <v>1053</v>
      </c>
    </row>
    <row r="15947" spans="1:5" x14ac:dyDescent="0.2">
      <c r="A15947" t="s">
        <v>8762</v>
      </c>
      <c r="B15947" t="s">
        <v>8763</v>
      </c>
      <c r="C15947" s="2">
        <v>44046.425000000003</v>
      </c>
      <c r="D15947" s="2">
        <v>44046.430555555555</v>
      </c>
      <c r="E15947" t="s">
        <v>5511</v>
      </c>
    </row>
    <row r="15948" spans="1:5" x14ac:dyDescent="0.2">
      <c r="A15948" t="s">
        <v>8762</v>
      </c>
      <c r="B15948" t="s">
        <v>8763</v>
      </c>
      <c r="C15948" s="2">
        <v>44046.425000000003</v>
      </c>
      <c r="D15948" s="2">
        <v>44046.430555555555</v>
      </c>
      <c r="E15948" t="s">
        <v>5512</v>
      </c>
    </row>
    <row r="15949" spans="1:5" x14ac:dyDescent="0.2">
      <c r="A15949" t="s">
        <v>8762</v>
      </c>
      <c r="B15949" t="s">
        <v>8763</v>
      </c>
      <c r="C15949" s="2">
        <v>44046.425000000003</v>
      </c>
      <c r="D15949" s="2">
        <v>44046.430555555555</v>
      </c>
      <c r="E15949" t="s">
        <v>8894</v>
      </c>
    </row>
    <row r="15950" spans="1:5" x14ac:dyDescent="0.2">
      <c r="A15950" t="s">
        <v>8762</v>
      </c>
      <c r="B15950" t="s">
        <v>8763</v>
      </c>
      <c r="C15950" s="2">
        <v>44046.425000000003</v>
      </c>
      <c r="D15950" s="2">
        <v>44046.430555555555</v>
      </c>
      <c r="E15950" t="s">
        <v>1054</v>
      </c>
    </row>
    <row r="15951" spans="1:5" x14ac:dyDescent="0.2">
      <c r="A15951" t="s">
        <v>8762</v>
      </c>
      <c r="B15951" t="s">
        <v>8763</v>
      </c>
      <c r="C15951" s="2">
        <v>44046.425000000003</v>
      </c>
      <c r="D15951" s="2">
        <v>44046.430555555555</v>
      </c>
      <c r="E15951" t="s">
        <v>1055</v>
      </c>
    </row>
    <row r="15952" spans="1:5" x14ac:dyDescent="0.2">
      <c r="A15952" t="s">
        <v>8762</v>
      </c>
      <c r="B15952" t="s">
        <v>8763</v>
      </c>
      <c r="C15952" s="2">
        <v>44046.425000000003</v>
      </c>
      <c r="D15952" s="2">
        <v>44046.430555555555</v>
      </c>
      <c r="E15952" t="s">
        <v>1056</v>
      </c>
    </row>
    <row r="15953" spans="1:5" x14ac:dyDescent="0.2">
      <c r="A15953" t="s">
        <v>8762</v>
      </c>
      <c r="B15953" t="s">
        <v>8763</v>
      </c>
      <c r="C15953" s="2">
        <v>44046.425000000003</v>
      </c>
      <c r="D15953" s="2">
        <v>44046.430555555555</v>
      </c>
      <c r="E15953" t="s">
        <v>8895</v>
      </c>
    </row>
    <row r="15954" spans="1:5" x14ac:dyDescent="0.2">
      <c r="A15954" t="s">
        <v>8762</v>
      </c>
      <c r="B15954" t="s">
        <v>8763</v>
      </c>
      <c r="C15954" s="2">
        <v>44046.425000000003</v>
      </c>
      <c r="D15954" s="2">
        <v>44046.430555555555</v>
      </c>
      <c r="E15954" t="s">
        <v>5516</v>
      </c>
    </row>
    <row r="15955" spans="1:5" x14ac:dyDescent="0.2">
      <c r="A15955" t="s">
        <v>8762</v>
      </c>
      <c r="B15955" t="s">
        <v>8763</v>
      </c>
      <c r="C15955" s="2">
        <v>44046.425000000003</v>
      </c>
      <c r="D15955" s="2">
        <v>44046.430555555555</v>
      </c>
      <c r="E15955" t="s">
        <v>1057</v>
      </c>
    </row>
    <row r="15956" spans="1:5" x14ac:dyDescent="0.2">
      <c r="A15956" t="s">
        <v>8762</v>
      </c>
      <c r="B15956" t="s">
        <v>8763</v>
      </c>
      <c r="C15956" s="2">
        <v>44046.425000000003</v>
      </c>
      <c r="D15956" s="2">
        <v>44046.430555555555</v>
      </c>
      <c r="E15956" t="s">
        <v>5517</v>
      </c>
    </row>
    <row r="15957" spans="1:5" x14ac:dyDescent="0.2">
      <c r="A15957" t="s">
        <v>8762</v>
      </c>
      <c r="B15957" t="s">
        <v>8763</v>
      </c>
      <c r="C15957" s="2">
        <v>44046.425000000003</v>
      </c>
      <c r="D15957" s="2">
        <v>44046.430555555555</v>
      </c>
      <c r="E15957" t="s">
        <v>5519</v>
      </c>
    </row>
    <row r="15958" spans="1:5" x14ac:dyDescent="0.2">
      <c r="A15958" t="s">
        <v>8762</v>
      </c>
      <c r="B15958" t="s">
        <v>8763</v>
      </c>
      <c r="C15958" s="2">
        <v>44046.425000000003</v>
      </c>
      <c r="D15958" s="2">
        <v>44046.430555555555</v>
      </c>
      <c r="E15958" t="s">
        <v>1061</v>
      </c>
    </row>
    <row r="15959" spans="1:5" x14ac:dyDescent="0.2">
      <c r="A15959" t="s">
        <v>8762</v>
      </c>
      <c r="B15959" t="s">
        <v>8763</v>
      </c>
      <c r="C15959" s="2">
        <v>44046.425000000003</v>
      </c>
      <c r="D15959" s="2">
        <v>44046.430555555555</v>
      </c>
      <c r="E15959" t="s">
        <v>1062</v>
      </c>
    </row>
    <row r="15960" spans="1:5" x14ac:dyDescent="0.2">
      <c r="A15960" t="s">
        <v>8762</v>
      </c>
      <c r="B15960" t="s">
        <v>8763</v>
      </c>
      <c r="C15960" s="2">
        <v>44046.425000000003</v>
      </c>
      <c r="D15960" s="2">
        <v>44046.430555555555</v>
      </c>
      <c r="E15960" t="s">
        <v>7757</v>
      </c>
    </row>
    <row r="15961" spans="1:5" x14ac:dyDescent="0.2">
      <c r="A15961" t="s">
        <v>8762</v>
      </c>
      <c r="B15961" t="s">
        <v>8763</v>
      </c>
      <c r="C15961" s="2">
        <v>44046.425000000003</v>
      </c>
      <c r="D15961" s="2">
        <v>44046.430555555555</v>
      </c>
      <c r="E15961" t="s">
        <v>1064</v>
      </c>
    </row>
    <row r="15962" spans="1:5" x14ac:dyDescent="0.2">
      <c r="A15962" t="s">
        <v>8762</v>
      </c>
      <c r="B15962" t="s">
        <v>8763</v>
      </c>
      <c r="C15962" s="2">
        <v>44046.425000000003</v>
      </c>
      <c r="D15962" s="2">
        <v>44046.430555555555</v>
      </c>
      <c r="E15962" t="s">
        <v>1065</v>
      </c>
    </row>
    <row r="15963" spans="1:5" x14ac:dyDescent="0.2">
      <c r="A15963" t="s">
        <v>8762</v>
      </c>
      <c r="B15963" t="s">
        <v>8763</v>
      </c>
      <c r="C15963" s="2">
        <v>44046.425000000003</v>
      </c>
      <c r="D15963" s="2">
        <v>44046.430555555555</v>
      </c>
      <c r="E15963" t="s">
        <v>1066</v>
      </c>
    </row>
    <row r="15964" spans="1:5" x14ac:dyDescent="0.2">
      <c r="A15964" t="s">
        <v>8762</v>
      </c>
      <c r="B15964" t="s">
        <v>8763</v>
      </c>
      <c r="C15964" s="2">
        <v>44046.425000000003</v>
      </c>
      <c r="D15964" s="2">
        <v>44046.430555555555</v>
      </c>
      <c r="E15964" t="s">
        <v>5522</v>
      </c>
    </row>
    <row r="15965" spans="1:5" x14ac:dyDescent="0.2">
      <c r="A15965" t="s">
        <v>8762</v>
      </c>
      <c r="B15965" t="s">
        <v>8763</v>
      </c>
      <c r="C15965" s="2">
        <v>44046.425000000003</v>
      </c>
      <c r="D15965" s="2">
        <v>44046.430555555555</v>
      </c>
      <c r="E15965" t="s">
        <v>7760</v>
      </c>
    </row>
    <row r="15966" spans="1:5" x14ac:dyDescent="0.2">
      <c r="A15966" t="s">
        <v>8762</v>
      </c>
      <c r="B15966" t="s">
        <v>8763</v>
      </c>
      <c r="C15966" s="2">
        <v>44046.425000000003</v>
      </c>
      <c r="D15966" s="2">
        <v>44046.430555555555</v>
      </c>
      <c r="E15966" t="s">
        <v>1068</v>
      </c>
    </row>
    <row r="15967" spans="1:5" x14ac:dyDescent="0.2">
      <c r="A15967" t="s">
        <v>8762</v>
      </c>
      <c r="B15967" t="s">
        <v>8763</v>
      </c>
      <c r="C15967" s="2">
        <v>44046.425000000003</v>
      </c>
      <c r="D15967" s="2">
        <v>44046.430555555555</v>
      </c>
      <c r="E15967" t="s">
        <v>1069</v>
      </c>
    </row>
    <row r="15968" spans="1:5" x14ac:dyDescent="0.2">
      <c r="A15968" t="s">
        <v>8762</v>
      </c>
      <c r="B15968" t="s">
        <v>8763</v>
      </c>
      <c r="C15968" s="2">
        <v>44046.425000000003</v>
      </c>
      <c r="D15968" s="2">
        <v>44046.430555555555</v>
      </c>
      <c r="E15968" t="s">
        <v>1070</v>
      </c>
    </row>
    <row r="15969" spans="1:5" x14ac:dyDescent="0.2">
      <c r="A15969" t="s">
        <v>8762</v>
      </c>
      <c r="B15969" t="s">
        <v>8763</v>
      </c>
      <c r="C15969" s="2">
        <v>44046.425000000003</v>
      </c>
      <c r="D15969" s="2">
        <v>44046.430555555555</v>
      </c>
      <c r="E15969" t="s">
        <v>7763</v>
      </c>
    </row>
    <row r="15970" spans="1:5" x14ac:dyDescent="0.2">
      <c r="A15970" t="s">
        <v>8762</v>
      </c>
      <c r="B15970" t="s">
        <v>8763</v>
      </c>
      <c r="C15970" s="2">
        <v>44046.425000000003</v>
      </c>
      <c r="D15970" s="2">
        <v>44046.430555555555</v>
      </c>
      <c r="E15970" t="s">
        <v>7764</v>
      </c>
    </row>
    <row r="15971" spans="1:5" x14ac:dyDescent="0.2">
      <c r="A15971" t="s">
        <v>8762</v>
      </c>
      <c r="B15971" t="s">
        <v>8763</v>
      </c>
      <c r="C15971" s="2">
        <v>44046.425000000003</v>
      </c>
      <c r="D15971" s="2">
        <v>44046.430555555555</v>
      </c>
      <c r="E15971" t="s">
        <v>7765</v>
      </c>
    </row>
    <row r="15972" spans="1:5" x14ac:dyDescent="0.2">
      <c r="A15972" t="s">
        <v>8762</v>
      </c>
      <c r="B15972" t="s">
        <v>8763</v>
      </c>
      <c r="C15972" s="2">
        <v>44046.425000000003</v>
      </c>
      <c r="D15972" s="2">
        <v>44046.430555555555</v>
      </c>
      <c r="E15972" t="s">
        <v>1075</v>
      </c>
    </row>
    <row r="15973" spans="1:5" x14ac:dyDescent="0.2">
      <c r="A15973" t="s">
        <v>8762</v>
      </c>
      <c r="B15973" t="s">
        <v>8763</v>
      </c>
      <c r="C15973" s="2">
        <v>44046.425000000003</v>
      </c>
      <c r="D15973" s="2">
        <v>44046.430555555555</v>
      </c>
      <c r="E15973" t="s">
        <v>1077</v>
      </c>
    </row>
    <row r="15974" spans="1:5" x14ac:dyDescent="0.2">
      <c r="A15974" t="s">
        <v>8762</v>
      </c>
      <c r="B15974" t="s">
        <v>8763</v>
      </c>
      <c r="C15974" s="2">
        <v>44046.425000000003</v>
      </c>
      <c r="D15974" s="2">
        <v>44046.430555555555</v>
      </c>
      <c r="E15974" t="s">
        <v>8896</v>
      </c>
    </row>
    <row r="15975" spans="1:5" x14ac:dyDescent="0.2">
      <c r="A15975" t="s">
        <v>8762</v>
      </c>
      <c r="B15975" t="s">
        <v>8763</v>
      </c>
      <c r="C15975" s="2">
        <v>44046.425000000003</v>
      </c>
      <c r="D15975" s="2">
        <v>44046.430555555555</v>
      </c>
      <c r="E15975" t="s">
        <v>7766</v>
      </c>
    </row>
    <row r="15976" spans="1:5" x14ac:dyDescent="0.2">
      <c r="A15976" t="s">
        <v>8762</v>
      </c>
      <c r="B15976" t="s">
        <v>8763</v>
      </c>
      <c r="C15976" s="2">
        <v>44046.425000000003</v>
      </c>
      <c r="D15976" s="2">
        <v>44046.430555555555</v>
      </c>
      <c r="E15976" t="s">
        <v>1080</v>
      </c>
    </row>
    <row r="15977" spans="1:5" x14ac:dyDescent="0.2">
      <c r="A15977" t="s">
        <v>8762</v>
      </c>
      <c r="B15977" t="s">
        <v>8763</v>
      </c>
      <c r="C15977" s="2">
        <v>44046.425000000003</v>
      </c>
      <c r="D15977" s="2">
        <v>44046.430555555555</v>
      </c>
      <c r="E15977" t="s">
        <v>1081</v>
      </c>
    </row>
    <row r="15978" spans="1:5" x14ac:dyDescent="0.2">
      <c r="A15978" t="s">
        <v>8762</v>
      </c>
      <c r="B15978" t="s">
        <v>8763</v>
      </c>
      <c r="C15978" s="2">
        <v>44046.425000000003</v>
      </c>
      <c r="D15978" s="2">
        <v>44046.430555555555</v>
      </c>
      <c r="E15978" t="s">
        <v>8897</v>
      </c>
    </row>
    <row r="15979" spans="1:5" x14ac:dyDescent="0.2">
      <c r="A15979" t="s">
        <v>8762</v>
      </c>
      <c r="B15979" t="s">
        <v>8763</v>
      </c>
      <c r="C15979" s="2">
        <v>44046.425000000003</v>
      </c>
      <c r="D15979" s="2">
        <v>44046.430555555555</v>
      </c>
      <c r="E15979" t="s">
        <v>5527</v>
      </c>
    </row>
    <row r="15980" spans="1:5" x14ac:dyDescent="0.2">
      <c r="A15980" t="s">
        <v>8762</v>
      </c>
      <c r="B15980" t="s">
        <v>8763</v>
      </c>
      <c r="C15980" s="2">
        <v>44046.425000000003</v>
      </c>
      <c r="D15980" s="2">
        <v>44046.430555555555</v>
      </c>
      <c r="E15980" t="s">
        <v>1084</v>
      </c>
    </row>
    <row r="15981" spans="1:5" x14ac:dyDescent="0.2">
      <c r="A15981" t="s">
        <v>8762</v>
      </c>
      <c r="B15981" t="s">
        <v>8763</v>
      </c>
      <c r="C15981" s="2">
        <v>44046.425000000003</v>
      </c>
      <c r="D15981" s="2">
        <v>44046.430555555555</v>
      </c>
      <c r="E15981" t="s">
        <v>8898</v>
      </c>
    </row>
    <row r="15982" spans="1:5" x14ac:dyDescent="0.2">
      <c r="A15982" t="s">
        <v>8762</v>
      </c>
      <c r="B15982" t="s">
        <v>8763</v>
      </c>
      <c r="C15982" s="2">
        <v>44046.425000000003</v>
      </c>
      <c r="D15982" s="2">
        <v>44046.430555555555</v>
      </c>
      <c r="E15982" t="s">
        <v>7767</v>
      </c>
    </row>
    <row r="15983" spans="1:5" x14ac:dyDescent="0.2">
      <c r="A15983" t="s">
        <v>8762</v>
      </c>
      <c r="B15983" t="s">
        <v>8763</v>
      </c>
      <c r="C15983" s="2">
        <v>44046.425000000003</v>
      </c>
      <c r="D15983" s="2">
        <v>44046.430555555555</v>
      </c>
      <c r="E15983" t="s">
        <v>5528</v>
      </c>
    </row>
    <row r="15984" spans="1:5" x14ac:dyDescent="0.2">
      <c r="A15984" t="s">
        <v>8762</v>
      </c>
      <c r="B15984" t="s">
        <v>8763</v>
      </c>
      <c r="C15984" s="2">
        <v>44046.425000000003</v>
      </c>
      <c r="D15984" s="2">
        <v>44046.430555555555</v>
      </c>
      <c r="E15984" t="s">
        <v>1086</v>
      </c>
    </row>
    <row r="15985" spans="1:5" x14ac:dyDescent="0.2">
      <c r="A15985" t="s">
        <v>8762</v>
      </c>
      <c r="B15985" t="s">
        <v>8763</v>
      </c>
      <c r="C15985" s="2">
        <v>44046.425000000003</v>
      </c>
      <c r="D15985" s="2">
        <v>44046.430555555555</v>
      </c>
      <c r="E15985" t="s">
        <v>7768</v>
      </c>
    </row>
    <row r="15986" spans="1:5" x14ac:dyDescent="0.2">
      <c r="A15986" t="s">
        <v>8762</v>
      </c>
      <c r="B15986" t="s">
        <v>8763</v>
      </c>
      <c r="C15986" s="2">
        <v>44046.425000000003</v>
      </c>
      <c r="D15986" s="2">
        <v>44046.430555555555</v>
      </c>
      <c r="E15986" t="s">
        <v>1087</v>
      </c>
    </row>
    <row r="15987" spans="1:5" x14ac:dyDescent="0.2">
      <c r="A15987" t="s">
        <v>8762</v>
      </c>
      <c r="B15987" t="s">
        <v>8763</v>
      </c>
      <c r="C15987" s="2">
        <v>44046.425000000003</v>
      </c>
      <c r="D15987" s="2">
        <v>44046.430555555555</v>
      </c>
      <c r="E15987" t="s">
        <v>8899</v>
      </c>
    </row>
    <row r="15988" spans="1:5" x14ac:dyDescent="0.2">
      <c r="A15988" t="s">
        <v>8762</v>
      </c>
      <c r="B15988" t="s">
        <v>8763</v>
      </c>
      <c r="C15988" s="2">
        <v>44046.425000000003</v>
      </c>
      <c r="D15988" s="2">
        <v>44046.430555555555</v>
      </c>
      <c r="E15988" t="s">
        <v>5530</v>
      </c>
    </row>
    <row r="15989" spans="1:5" x14ac:dyDescent="0.2">
      <c r="A15989" t="s">
        <v>8762</v>
      </c>
      <c r="B15989" t="s">
        <v>8763</v>
      </c>
      <c r="C15989" s="2">
        <v>44046.425000000003</v>
      </c>
      <c r="D15989" s="2">
        <v>44046.430555555555</v>
      </c>
      <c r="E15989" t="s">
        <v>1089</v>
      </c>
    </row>
    <row r="15990" spans="1:5" x14ac:dyDescent="0.2">
      <c r="A15990" t="s">
        <v>8762</v>
      </c>
      <c r="B15990" t="s">
        <v>8763</v>
      </c>
      <c r="C15990" s="2">
        <v>44046.425000000003</v>
      </c>
      <c r="D15990" s="2">
        <v>44046.430555555555</v>
      </c>
      <c r="E15990" t="s">
        <v>5532</v>
      </c>
    </row>
    <row r="15991" spans="1:5" x14ac:dyDescent="0.2">
      <c r="A15991" t="s">
        <v>8762</v>
      </c>
      <c r="B15991" t="s">
        <v>8763</v>
      </c>
      <c r="C15991" s="2">
        <v>44046.425000000003</v>
      </c>
      <c r="D15991" s="2">
        <v>44046.430555555555</v>
      </c>
      <c r="E15991" t="s">
        <v>7771</v>
      </c>
    </row>
    <row r="15992" spans="1:5" x14ac:dyDescent="0.2">
      <c r="A15992" t="s">
        <v>8762</v>
      </c>
      <c r="B15992" t="s">
        <v>8763</v>
      </c>
      <c r="C15992" s="2">
        <v>44046.425000000003</v>
      </c>
      <c r="D15992" s="2">
        <v>44046.430555555555</v>
      </c>
      <c r="E15992" t="s">
        <v>1090</v>
      </c>
    </row>
    <row r="15993" spans="1:5" x14ac:dyDescent="0.2">
      <c r="A15993" t="s">
        <v>8762</v>
      </c>
      <c r="B15993" t="s">
        <v>8763</v>
      </c>
      <c r="C15993" s="2">
        <v>44046.425000000003</v>
      </c>
      <c r="D15993" s="2">
        <v>44046.430555555555</v>
      </c>
      <c r="E15993" t="s">
        <v>7772</v>
      </c>
    </row>
    <row r="15994" spans="1:5" x14ac:dyDescent="0.2">
      <c r="A15994" t="s">
        <v>8762</v>
      </c>
      <c r="B15994" t="s">
        <v>8763</v>
      </c>
      <c r="C15994" s="2">
        <v>44046.425000000003</v>
      </c>
      <c r="D15994" s="2">
        <v>44046.430555555555</v>
      </c>
      <c r="E15994" t="s">
        <v>5534</v>
      </c>
    </row>
    <row r="15995" spans="1:5" x14ac:dyDescent="0.2">
      <c r="A15995" t="s">
        <v>8762</v>
      </c>
      <c r="B15995" t="s">
        <v>8763</v>
      </c>
      <c r="C15995" s="2">
        <v>44046.425000000003</v>
      </c>
      <c r="D15995" s="2">
        <v>44046.430555555555</v>
      </c>
      <c r="E15995" t="s">
        <v>8900</v>
      </c>
    </row>
    <row r="15996" spans="1:5" x14ac:dyDescent="0.2">
      <c r="A15996" t="s">
        <v>8762</v>
      </c>
      <c r="B15996" t="s">
        <v>8763</v>
      </c>
      <c r="C15996" s="2">
        <v>44046.425000000003</v>
      </c>
      <c r="D15996" s="2">
        <v>44046.430555555555</v>
      </c>
      <c r="E15996" t="s">
        <v>1091</v>
      </c>
    </row>
    <row r="15997" spans="1:5" x14ac:dyDescent="0.2">
      <c r="A15997" t="s">
        <v>8762</v>
      </c>
      <c r="B15997" t="s">
        <v>8763</v>
      </c>
      <c r="C15997" s="2">
        <v>44046.425000000003</v>
      </c>
      <c r="D15997" s="2">
        <v>44046.430555555555</v>
      </c>
      <c r="E15997" t="s">
        <v>1092</v>
      </c>
    </row>
    <row r="15998" spans="1:5" x14ac:dyDescent="0.2">
      <c r="A15998" t="s">
        <v>8762</v>
      </c>
      <c r="B15998" t="s">
        <v>8763</v>
      </c>
      <c r="C15998" s="2">
        <v>44046.425000000003</v>
      </c>
      <c r="D15998" s="2">
        <v>44046.430555555555</v>
      </c>
      <c r="E15998" t="s">
        <v>1093</v>
      </c>
    </row>
    <row r="15999" spans="1:5" x14ac:dyDescent="0.2">
      <c r="A15999" t="s">
        <v>8762</v>
      </c>
      <c r="B15999" t="s">
        <v>8763</v>
      </c>
      <c r="C15999" s="2">
        <v>44046.425000000003</v>
      </c>
      <c r="D15999" s="2">
        <v>44046.430555555555</v>
      </c>
      <c r="E15999" t="s">
        <v>7773</v>
      </c>
    </row>
    <row r="16000" spans="1:5" x14ac:dyDescent="0.2">
      <c r="A16000" t="s">
        <v>8762</v>
      </c>
      <c r="B16000" t="s">
        <v>8763</v>
      </c>
      <c r="C16000" s="2">
        <v>44046.425000000003</v>
      </c>
      <c r="D16000" s="2">
        <v>44046.430555555555</v>
      </c>
      <c r="E16000" t="s">
        <v>8901</v>
      </c>
    </row>
    <row r="16001" spans="1:5" x14ac:dyDescent="0.2">
      <c r="A16001" t="s">
        <v>8762</v>
      </c>
      <c r="B16001" t="s">
        <v>8763</v>
      </c>
      <c r="C16001" s="2">
        <v>44046.425000000003</v>
      </c>
      <c r="D16001" s="2">
        <v>44046.430555555555</v>
      </c>
      <c r="E16001" t="s">
        <v>5535</v>
      </c>
    </row>
    <row r="16002" spans="1:5" x14ac:dyDescent="0.2">
      <c r="A16002" t="s">
        <v>8762</v>
      </c>
      <c r="B16002" t="s">
        <v>8763</v>
      </c>
      <c r="C16002" s="2">
        <v>44046.425000000003</v>
      </c>
      <c r="D16002" s="2">
        <v>44046.430555555555</v>
      </c>
      <c r="E16002" t="s">
        <v>5536</v>
      </c>
    </row>
    <row r="16003" spans="1:5" x14ac:dyDescent="0.2">
      <c r="A16003" t="s">
        <v>8762</v>
      </c>
      <c r="B16003" t="s">
        <v>8763</v>
      </c>
      <c r="C16003" s="2">
        <v>44046.425000000003</v>
      </c>
      <c r="D16003" s="2">
        <v>44046.430555555555</v>
      </c>
      <c r="E16003" t="s">
        <v>8902</v>
      </c>
    </row>
    <row r="16004" spans="1:5" x14ac:dyDescent="0.2">
      <c r="A16004" t="s">
        <v>8762</v>
      </c>
      <c r="B16004" t="s">
        <v>8763</v>
      </c>
      <c r="C16004" s="2">
        <v>44046.425000000003</v>
      </c>
      <c r="D16004" s="2">
        <v>44046.430555555555</v>
      </c>
      <c r="E16004" t="s">
        <v>1095</v>
      </c>
    </row>
    <row r="16005" spans="1:5" x14ac:dyDescent="0.2">
      <c r="A16005" t="s">
        <v>8762</v>
      </c>
      <c r="B16005" t="s">
        <v>8763</v>
      </c>
      <c r="C16005" s="2">
        <v>44046.425000000003</v>
      </c>
      <c r="D16005" s="2">
        <v>44046.430555555555</v>
      </c>
      <c r="E16005" t="s">
        <v>1097</v>
      </c>
    </row>
    <row r="16006" spans="1:5" x14ac:dyDescent="0.2">
      <c r="A16006" t="s">
        <v>8762</v>
      </c>
      <c r="B16006" t="s">
        <v>8763</v>
      </c>
      <c r="C16006" s="2">
        <v>44046.425000000003</v>
      </c>
      <c r="D16006" s="2">
        <v>44046.430555555555</v>
      </c>
      <c r="E16006" t="s">
        <v>7776</v>
      </c>
    </row>
    <row r="16007" spans="1:5" x14ac:dyDescent="0.2">
      <c r="A16007" t="s">
        <v>8762</v>
      </c>
      <c r="B16007" t="s">
        <v>8763</v>
      </c>
      <c r="C16007" s="2">
        <v>44046.425000000003</v>
      </c>
      <c r="D16007" s="2">
        <v>44046.430555555555</v>
      </c>
      <c r="E16007" t="s">
        <v>5537</v>
      </c>
    </row>
    <row r="16008" spans="1:5" x14ac:dyDescent="0.2">
      <c r="A16008" t="s">
        <v>8762</v>
      </c>
      <c r="B16008" t="s">
        <v>8763</v>
      </c>
      <c r="C16008" s="2">
        <v>44046.425000000003</v>
      </c>
      <c r="D16008" s="2">
        <v>44046.430555555555</v>
      </c>
      <c r="E16008" t="s">
        <v>5538</v>
      </c>
    </row>
    <row r="16009" spans="1:5" x14ac:dyDescent="0.2">
      <c r="A16009" t="s">
        <v>8762</v>
      </c>
      <c r="B16009" t="s">
        <v>8763</v>
      </c>
      <c r="C16009" s="2">
        <v>44046.425000000003</v>
      </c>
      <c r="D16009" s="2">
        <v>44046.430555555555</v>
      </c>
      <c r="E16009" t="s">
        <v>5539</v>
      </c>
    </row>
    <row r="16010" spans="1:5" x14ac:dyDescent="0.2">
      <c r="A16010" t="s">
        <v>8762</v>
      </c>
      <c r="B16010" t="s">
        <v>8763</v>
      </c>
      <c r="C16010" s="2">
        <v>44046.425000000003</v>
      </c>
      <c r="D16010" s="2">
        <v>44046.430555555555</v>
      </c>
      <c r="E16010" t="s">
        <v>7778</v>
      </c>
    </row>
    <row r="16011" spans="1:5" x14ac:dyDescent="0.2">
      <c r="A16011" t="s">
        <v>8762</v>
      </c>
      <c r="B16011" t="s">
        <v>8763</v>
      </c>
      <c r="C16011" s="2">
        <v>44046.425000000003</v>
      </c>
      <c r="D16011" s="2">
        <v>44046.430555555555</v>
      </c>
      <c r="E16011" t="s">
        <v>5540</v>
      </c>
    </row>
    <row r="16012" spans="1:5" x14ac:dyDescent="0.2">
      <c r="A16012" t="s">
        <v>8762</v>
      </c>
      <c r="B16012" t="s">
        <v>8763</v>
      </c>
      <c r="C16012" s="2">
        <v>44046.425000000003</v>
      </c>
      <c r="D16012" s="2">
        <v>44046.430555555555</v>
      </c>
      <c r="E16012" t="s">
        <v>5542</v>
      </c>
    </row>
    <row r="16013" spans="1:5" x14ac:dyDescent="0.2">
      <c r="A16013" t="s">
        <v>8762</v>
      </c>
      <c r="B16013" t="s">
        <v>8763</v>
      </c>
      <c r="C16013" s="2">
        <v>44046.425000000003</v>
      </c>
      <c r="D16013" s="2">
        <v>44046.430555555555</v>
      </c>
      <c r="E16013" t="s">
        <v>7779</v>
      </c>
    </row>
    <row r="16014" spans="1:5" x14ac:dyDescent="0.2">
      <c r="A16014" t="s">
        <v>8762</v>
      </c>
      <c r="B16014" t="s">
        <v>8763</v>
      </c>
      <c r="C16014" s="2">
        <v>44046.425000000003</v>
      </c>
      <c r="D16014" s="2">
        <v>44046.430555555555</v>
      </c>
      <c r="E16014" t="s">
        <v>5543</v>
      </c>
    </row>
    <row r="16015" spans="1:5" x14ac:dyDescent="0.2">
      <c r="A16015" t="s">
        <v>8762</v>
      </c>
      <c r="B16015" t="s">
        <v>8763</v>
      </c>
      <c r="C16015" s="2">
        <v>44046.425000000003</v>
      </c>
      <c r="D16015" s="2">
        <v>44046.430555555555</v>
      </c>
      <c r="E16015" t="s">
        <v>7781</v>
      </c>
    </row>
    <row r="16016" spans="1:5" x14ac:dyDescent="0.2">
      <c r="A16016" t="s">
        <v>8762</v>
      </c>
      <c r="B16016" t="s">
        <v>8763</v>
      </c>
      <c r="C16016" s="2">
        <v>44046.425000000003</v>
      </c>
      <c r="D16016" s="2">
        <v>44046.430555555555</v>
      </c>
      <c r="E16016" t="s">
        <v>1102</v>
      </c>
    </row>
    <row r="16017" spans="1:5" x14ac:dyDescent="0.2">
      <c r="A16017" t="s">
        <v>8762</v>
      </c>
      <c r="B16017" t="s">
        <v>8763</v>
      </c>
      <c r="C16017" s="2">
        <v>44046.425000000003</v>
      </c>
      <c r="D16017" s="2">
        <v>44046.430555555555</v>
      </c>
      <c r="E16017" t="s">
        <v>8903</v>
      </c>
    </row>
    <row r="16018" spans="1:5" x14ac:dyDescent="0.2">
      <c r="A16018" t="s">
        <v>8762</v>
      </c>
      <c r="B16018" t="s">
        <v>8763</v>
      </c>
      <c r="C16018" s="2">
        <v>44046.425000000003</v>
      </c>
      <c r="D16018" s="2">
        <v>44046.430555555555</v>
      </c>
      <c r="E16018" t="s">
        <v>7783</v>
      </c>
    </row>
    <row r="16019" spans="1:5" x14ac:dyDescent="0.2">
      <c r="A16019" t="s">
        <v>8762</v>
      </c>
      <c r="B16019" t="s">
        <v>8763</v>
      </c>
      <c r="C16019" s="2">
        <v>44046.425000000003</v>
      </c>
      <c r="D16019" s="2">
        <v>44046.430555555555</v>
      </c>
      <c r="E16019" t="s">
        <v>1105</v>
      </c>
    </row>
    <row r="16020" spans="1:5" x14ac:dyDescent="0.2">
      <c r="A16020" t="s">
        <v>8762</v>
      </c>
      <c r="B16020" t="s">
        <v>8763</v>
      </c>
      <c r="C16020" s="2">
        <v>44046.425000000003</v>
      </c>
      <c r="D16020" s="2">
        <v>44046.430555555555</v>
      </c>
      <c r="E16020" t="s">
        <v>1106</v>
      </c>
    </row>
    <row r="16021" spans="1:5" x14ac:dyDescent="0.2">
      <c r="A16021" t="s">
        <v>8762</v>
      </c>
      <c r="B16021" t="s">
        <v>8763</v>
      </c>
      <c r="C16021" s="2">
        <v>44046.425000000003</v>
      </c>
      <c r="D16021" s="2">
        <v>44046.430555555555</v>
      </c>
      <c r="E16021" t="s">
        <v>1108</v>
      </c>
    </row>
    <row r="16022" spans="1:5" x14ac:dyDescent="0.2">
      <c r="A16022" t="s">
        <v>8762</v>
      </c>
      <c r="B16022" t="s">
        <v>8763</v>
      </c>
      <c r="C16022" s="2">
        <v>44046.425000000003</v>
      </c>
      <c r="D16022" s="2">
        <v>44046.430555555555</v>
      </c>
      <c r="E16022" t="s">
        <v>5548</v>
      </c>
    </row>
    <row r="16023" spans="1:5" x14ac:dyDescent="0.2">
      <c r="A16023" t="s">
        <v>8762</v>
      </c>
      <c r="B16023" t="s">
        <v>8763</v>
      </c>
      <c r="C16023" s="2">
        <v>44046.425000000003</v>
      </c>
      <c r="D16023" s="2">
        <v>44046.430555555555</v>
      </c>
      <c r="E16023" t="s">
        <v>8904</v>
      </c>
    </row>
    <row r="16024" spans="1:5" x14ac:dyDescent="0.2">
      <c r="A16024" t="s">
        <v>8762</v>
      </c>
      <c r="B16024" t="s">
        <v>8763</v>
      </c>
      <c r="C16024" s="2">
        <v>44046.425000000003</v>
      </c>
      <c r="D16024" s="2">
        <v>44046.430555555555</v>
      </c>
      <c r="E16024" t="s">
        <v>1111</v>
      </c>
    </row>
    <row r="16025" spans="1:5" x14ac:dyDescent="0.2">
      <c r="A16025" t="s">
        <v>8762</v>
      </c>
      <c r="B16025" t="s">
        <v>8763</v>
      </c>
      <c r="C16025" s="2">
        <v>44046.425000000003</v>
      </c>
      <c r="D16025" s="2">
        <v>44046.430555555555</v>
      </c>
      <c r="E16025" t="s">
        <v>8905</v>
      </c>
    </row>
    <row r="16026" spans="1:5" x14ac:dyDescent="0.2">
      <c r="A16026" t="s">
        <v>8762</v>
      </c>
      <c r="B16026" t="s">
        <v>8763</v>
      </c>
      <c r="C16026" s="2">
        <v>44046.425000000003</v>
      </c>
      <c r="D16026" s="2">
        <v>44046.430555555555</v>
      </c>
      <c r="E16026" t="s">
        <v>1113</v>
      </c>
    </row>
    <row r="16027" spans="1:5" x14ac:dyDescent="0.2">
      <c r="A16027" t="s">
        <v>8762</v>
      </c>
      <c r="B16027" t="s">
        <v>8763</v>
      </c>
      <c r="C16027" s="2">
        <v>44046.425000000003</v>
      </c>
      <c r="D16027" s="2">
        <v>44046.430555555555</v>
      </c>
      <c r="E16027" t="s">
        <v>5552</v>
      </c>
    </row>
    <row r="16028" spans="1:5" x14ac:dyDescent="0.2">
      <c r="A16028" t="s">
        <v>8762</v>
      </c>
      <c r="B16028" t="s">
        <v>8763</v>
      </c>
      <c r="C16028" s="2">
        <v>44046.425000000003</v>
      </c>
      <c r="D16028" s="2">
        <v>44046.430555555555</v>
      </c>
      <c r="E16028" t="s">
        <v>1114</v>
      </c>
    </row>
    <row r="16029" spans="1:5" x14ac:dyDescent="0.2">
      <c r="A16029" t="s">
        <v>8762</v>
      </c>
      <c r="B16029" t="s">
        <v>8763</v>
      </c>
      <c r="C16029" s="2">
        <v>44046.425000000003</v>
      </c>
      <c r="D16029" s="2">
        <v>44046.430555555555</v>
      </c>
      <c r="E16029" t="s">
        <v>1115</v>
      </c>
    </row>
    <row r="16030" spans="1:5" x14ac:dyDescent="0.2">
      <c r="A16030" t="s">
        <v>8762</v>
      </c>
      <c r="B16030" t="s">
        <v>8763</v>
      </c>
      <c r="C16030" s="2">
        <v>44046.425000000003</v>
      </c>
      <c r="D16030" s="2">
        <v>44046.430555555555</v>
      </c>
      <c r="E16030" t="s">
        <v>5553</v>
      </c>
    </row>
    <row r="16031" spans="1:5" x14ac:dyDescent="0.2">
      <c r="A16031" t="s">
        <v>8762</v>
      </c>
      <c r="B16031" t="s">
        <v>8763</v>
      </c>
      <c r="C16031" s="2">
        <v>44046.425000000003</v>
      </c>
      <c r="D16031" s="2">
        <v>44046.430555555555</v>
      </c>
      <c r="E16031" t="s">
        <v>1118</v>
      </c>
    </row>
    <row r="16032" spans="1:5" x14ac:dyDescent="0.2">
      <c r="A16032" t="s">
        <v>8762</v>
      </c>
      <c r="B16032" t="s">
        <v>8763</v>
      </c>
      <c r="C16032" s="2">
        <v>44046.425000000003</v>
      </c>
      <c r="D16032" s="2">
        <v>44046.430555555555</v>
      </c>
      <c r="E16032" t="s">
        <v>8906</v>
      </c>
    </row>
    <row r="16033" spans="1:5" x14ac:dyDescent="0.2">
      <c r="A16033" t="s">
        <v>8762</v>
      </c>
      <c r="B16033" t="s">
        <v>8763</v>
      </c>
      <c r="C16033" s="2">
        <v>44046.425000000003</v>
      </c>
      <c r="D16033" s="2">
        <v>44046.430555555555</v>
      </c>
      <c r="E16033" t="s">
        <v>5554</v>
      </c>
    </row>
    <row r="16034" spans="1:5" x14ac:dyDescent="0.2">
      <c r="A16034" t="s">
        <v>8762</v>
      </c>
      <c r="B16034" t="s">
        <v>8763</v>
      </c>
      <c r="C16034" s="2">
        <v>44046.425000000003</v>
      </c>
      <c r="D16034" s="2">
        <v>44046.430555555555</v>
      </c>
      <c r="E16034" t="s">
        <v>5555</v>
      </c>
    </row>
    <row r="16035" spans="1:5" x14ac:dyDescent="0.2">
      <c r="A16035" t="s">
        <v>8762</v>
      </c>
      <c r="B16035" t="s">
        <v>8763</v>
      </c>
      <c r="C16035" s="2">
        <v>44046.425000000003</v>
      </c>
      <c r="D16035" s="2">
        <v>44046.430555555555</v>
      </c>
      <c r="E16035" t="s">
        <v>8907</v>
      </c>
    </row>
    <row r="16036" spans="1:5" x14ac:dyDescent="0.2">
      <c r="A16036" t="s">
        <v>8762</v>
      </c>
      <c r="B16036" t="s">
        <v>8763</v>
      </c>
      <c r="C16036" s="2">
        <v>44046.425000000003</v>
      </c>
      <c r="D16036" s="2">
        <v>44046.430555555555</v>
      </c>
      <c r="E16036" t="s">
        <v>5556</v>
      </c>
    </row>
    <row r="16037" spans="1:5" x14ac:dyDescent="0.2">
      <c r="A16037" t="s">
        <v>8762</v>
      </c>
      <c r="B16037" t="s">
        <v>8763</v>
      </c>
      <c r="C16037" s="2">
        <v>44046.425000000003</v>
      </c>
      <c r="D16037" s="2">
        <v>44046.430555555555</v>
      </c>
      <c r="E16037" t="s">
        <v>7785</v>
      </c>
    </row>
    <row r="16038" spans="1:5" x14ac:dyDescent="0.2">
      <c r="A16038" t="s">
        <v>8762</v>
      </c>
      <c r="B16038" t="s">
        <v>8763</v>
      </c>
      <c r="C16038" s="2">
        <v>44046.425000000003</v>
      </c>
      <c r="D16038" s="2">
        <v>44046.430555555555</v>
      </c>
      <c r="E16038" t="s">
        <v>1122</v>
      </c>
    </row>
    <row r="16039" spans="1:5" x14ac:dyDescent="0.2">
      <c r="A16039" t="s">
        <v>8762</v>
      </c>
      <c r="B16039" t="s">
        <v>8763</v>
      </c>
      <c r="C16039" s="2">
        <v>44046.425000000003</v>
      </c>
      <c r="D16039" s="2">
        <v>44046.430555555555</v>
      </c>
      <c r="E16039" t="s">
        <v>5557</v>
      </c>
    </row>
    <row r="16040" spans="1:5" x14ac:dyDescent="0.2">
      <c r="A16040" t="s">
        <v>8762</v>
      </c>
      <c r="B16040" t="s">
        <v>8763</v>
      </c>
      <c r="C16040" s="2">
        <v>44046.425000000003</v>
      </c>
      <c r="D16040" s="2">
        <v>44046.430555555555</v>
      </c>
      <c r="E16040" t="s">
        <v>5558</v>
      </c>
    </row>
    <row r="16041" spans="1:5" x14ac:dyDescent="0.2">
      <c r="A16041" t="s">
        <v>8762</v>
      </c>
      <c r="B16041" t="s">
        <v>8763</v>
      </c>
      <c r="C16041" s="2">
        <v>44046.425000000003</v>
      </c>
      <c r="D16041" s="2">
        <v>44046.430555555555</v>
      </c>
      <c r="E16041" t="s">
        <v>8908</v>
      </c>
    </row>
    <row r="16042" spans="1:5" x14ac:dyDescent="0.2">
      <c r="A16042" t="s">
        <v>8762</v>
      </c>
      <c r="B16042" t="s">
        <v>8763</v>
      </c>
      <c r="C16042" s="2">
        <v>44046.425000000003</v>
      </c>
      <c r="D16042" s="2">
        <v>44046.430555555555</v>
      </c>
      <c r="E16042" t="s">
        <v>1123</v>
      </c>
    </row>
    <row r="16043" spans="1:5" x14ac:dyDescent="0.2">
      <c r="A16043" t="s">
        <v>8762</v>
      </c>
      <c r="B16043" t="s">
        <v>8763</v>
      </c>
      <c r="C16043" s="2">
        <v>44046.425000000003</v>
      </c>
      <c r="D16043" s="2">
        <v>44046.430555555555</v>
      </c>
      <c r="E16043" t="s">
        <v>5561</v>
      </c>
    </row>
    <row r="16044" spans="1:5" x14ac:dyDescent="0.2">
      <c r="A16044" t="s">
        <v>8762</v>
      </c>
      <c r="B16044" t="s">
        <v>8763</v>
      </c>
      <c r="C16044" s="2">
        <v>44046.425000000003</v>
      </c>
      <c r="D16044" s="2">
        <v>44046.430555555555</v>
      </c>
      <c r="E16044" t="s">
        <v>5562</v>
      </c>
    </row>
    <row r="16045" spans="1:5" x14ac:dyDescent="0.2">
      <c r="A16045" t="s">
        <v>8762</v>
      </c>
      <c r="B16045" t="s">
        <v>8763</v>
      </c>
      <c r="C16045" s="2">
        <v>44046.425000000003</v>
      </c>
      <c r="D16045" s="2">
        <v>44046.430555555555</v>
      </c>
      <c r="E16045" t="s">
        <v>8909</v>
      </c>
    </row>
    <row r="16046" spans="1:5" x14ac:dyDescent="0.2">
      <c r="A16046" t="s">
        <v>8762</v>
      </c>
      <c r="B16046" t="s">
        <v>8763</v>
      </c>
      <c r="C16046" s="2">
        <v>44046.425000000003</v>
      </c>
      <c r="D16046" s="2">
        <v>44046.430555555555</v>
      </c>
      <c r="E16046" t="s">
        <v>1127</v>
      </c>
    </row>
    <row r="16047" spans="1:5" x14ac:dyDescent="0.2">
      <c r="A16047" t="s">
        <v>8762</v>
      </c>
      <c r="B16047" t="s">
        <v>8763</v>
      </c>
      <c r="C16047" s="2">
        <v>44046.425000000003</v>
      </c>
      <c r="D16047" s="2">
        <v>44046.430555555555</v>
      </c>
      <c r="E16047" t="s">
        <v>1128</v>
      </c>
    </row>
    <row r="16048" spans="1:5" x14ac:dyDescent="0.2">
      <c r="A16048" t="s">
        <v>8762</v>
      </c>
      <c r="B16048" t="s">
        <v>8763</v>
      </c>
      <c r="C16048" s="2">
        <v>44046.425000000003</v>
      </c>
      <c r="D16048" s="2">
        <v>44046.430555555555</v>
      </c>
      <c r="E16048" t="s">
        <v>1132</v>
      </c>
    </row>
    <row r="16049" spans="1:5" x14ac:dyDescent="0.2">
      <c r="A16049" t="s">
        <v>8762</v>
      </c>
      <c r="B16049" t="s">
        <v>8763</v>
      </c>
      <c r="C16049" s="2">
        <v>44046.425000000003</v>
      </c>
      <c r="D16049" s="2">
        <v>44046.430555555555</v>
      </c>
      <c r="E16049" t="s">
        <v>5568</v>
      </c>
    </row>
    <row r="16050" spans="1:5" x14ac:dyDescent="0.2">
      <c r="A16050" t="s">
        <v>8762</v>
      </c>
      <c r="B16050" t="s">
        <v>8763</v>
      </c>
      <c r="C16050" s="2">
        <v>44046.425000000003</v>
      </c>
      <c r="D16050" s="2">
        <v>44046.430555555555</v>
      </c>
      <c r="E16050" t="s">
        <v>1133</v>
      </c>
    </row>
    <row r="16051" spans="1:5" x14ac:dyDescent="0.2">
      <c r="A16051" t="s">
        <v>8762</v>
      </c>
      <c r="B16051" t="s">
        <v>8763</v>
      </c>
      <c r="C16051" s="2">
        <v>44046.425000000003</v>
      </c>
      <c r="D16051" s="2">
        <v>44046.430555555555</v>
      </c>
      <c r="E16051" t="s">
        <v>8910</v>
      </c>
    </row>
    <row r="16052" spans="1:5" x14ac:dyDescent="0.2">
      <c r="A16052" t="s">
        <v>8762</v>
      </c>
      <c r="B16052" t="s">
        <v>8763</v>
      </c>
      <c r="C16052" s="2">
        <v>44046.425000000003</v>
      </c>
      <c r="D16052" s="2">
        <v>44046.430555555555</v>
      </c>
      <c r="E16052" t="s">
        <v>1134</v>
      </c>
    </row>
    <row r="16053" spans="1:5" x14ac:dyDescent="0.2">
      <c r="A16053" t="s">
        <v>8762</v>
      </c>
      <c r="B16053" t="s">
        <v>8763</v>
      </c>
      <c r="C16053" s="2">
        <v>44046.425000000003</v>
      </c>
      <c r="D16053" s="2">
        <v>44046.430555555555</v>
      </c>
      <c r="E16053" t="s">
        <v>5569</v>
      </c>
    </row>
    <row r="16054" spans="1:5" x14ac:dyDescent="0.2">
      <c r="A16054" t="s">
        <v>8762</v>
      </c>
      <c r="B16054" t="s">
        <v>8763</v>
      </c>
      <c r="C16054" s="2">
        <v>44046.425000000003</v>
      </c>
      <c r="D16054" s="2">
        <v>44046.430555555555</v>
      </c>
      <c r="E16054" t="s">
        <v>5570</v>
      </c>
    </row>
    <row r="16055" spans="1:5" x14ac:dyDescent="0.2">
      <c r="A16055" t="s">
        <v>8762</v>
      </c>
      <c r="B16055" t="s">
        <v>8763</v>
      </c>
      <c r="C16055" s="2">
        <v>44046.425000000003</v>
      </c>
      <c r="D16055" s="2">
        <v>44046.430555555555</v>
      </c>
      <c r="E16055" t="s">
        <v>5571</v>
      </c>
    </row>
    <row r="16056" spans="1:5" x14ac:dyDescent="0.2">
      <c r="A16056" t="s">
        <v>8762</v>
      </c>
      <c r="B16056" t="s">
        <v>8763</v>
      </c>
      <c r="C16056" s="2">
        <v>44046.425000000003</v>
      </c>
      <c r="D16056" s="2">
        <v>44046.430555555555</v>
      </c>
      <c r="E16056" t="s">
        <v>7789</v>
      </c>
    </row>
    <row r="16057" spans="1:5" x14ac:dyDescent="0.2">
      <c r="A16057" t="s">
        <v>8762</v>
      </c>
      <c r="B16057" t="s">
        <v>8763</v>
      </c>
      <c r="C16057" s="2">
        <v>44046.425000000003</v>
      </c>
      <c r="D16057" s="2">
        <v>44046.430555555555</v>
      </c>
      <c r="E16057" t="s">
        <v>7790</v>
      </c>
    </row>
    <row r="16058" spans="1:5" x14ac:dyDescent="0.2">
      <c r="A16058" t="s">
        <v>8762</v>
      </c>
      <c r="B16058" t="s">
        <v>8763</v>
      </c>
      <c r="C16058" s="2">
        <v>44046.425000000003</v>
      </c>
      <c r="D16058" s="2">
        <v>44046.430555555555</v>
      </c>
      <c r="E16058" t="s">
        <v>5574</v>
      </c>
    </row>
    <row r="16059" spans="1:5" x14ac:dyDescent="0.2">
      <c r="A16059" t="s">
        <v>8762</v>
      </c>
      <c r="B16059" t="s">
        <v>8763</v>
      </c>
      <c r="C16059" s="2">
        <v>44046.425000000003</v>
      </c>
      <c r="D16059" s="2">
        <v>44046.430555555555</v>
      </c>
      <c r="E16059" t="s">
        <v>1138</v>
      </c>
    </row>
    <row r="16060" spans="1:5" x14ac:dyDescent="0.2">
      <c r="A16060" t="s">
        <v>8762</v>
      </c>
      <c r="B16060" t="s">
        <v>8763</v>
      </c>
      <c r="C16060" s="2">
        <v>44046.425000000003</v>
      </c>
      <c r="D16060" s="2">
        <v>44046.430555555555</v>
      </c>
      <c r="E16060" t="s">
        <v>5578</v>
      </c>
    </row>
    <row r="16061" spans="1:5" x14ac:dyDescent="0.2">
      <c r="A16061" t="s">
        <v>8762</v>
      </c>
      <c r="B16061" t="s">
        <v>8763</v>
      </c>
      <c r="C16061" s="2">
        <v>44046.425000000003</v>
      </c>
      <c r="D16061" s="2">
        <v>44046.430555555555</v>
      </c>
      <c r="E16061" t="s">
        <v>5579</v>
      </c>
    </row>
    <row r="16062" spans="1:5" x14ac:dyDescent="0.2">
      <c r="A16062" t="s">
        <v>8762</v>
      </c>
      <c r="B16062" t="s">
        <v>8763</v>
      </c>
      <c r="C16062" s="2">
        <v>44046.425000000003</v>
      </c>
      <c r="D16062" s="2">
        <v>44046.430555555555</v>
      </c>
      <c r="E16062" t="s">
        <v>7792</v>
      </c>
    </row>
    <row r="16063" spans="1:5" x14ac:dyDescent="0.2">
      <c r="A16063" t="s">
        <v>8762</v>
      </c>
      <c r="B16063" t="s">
        <v>8763</v>
      </c>
      <c r="C16063" s="2">
        <v>44046.425000000003</v>
      </c>
      <c r="D16063" s="2">
        <v>44046.430555555555</v>
      </c>
      <c r="E16063" t="s">
        <v>5582</v>
      </c>
    </row>
    <row r="16064" spans="1:5" x14ac:dyDescent="0.2">
      <c r="A16064" t="s">
        <v>8762</v>
      </c>
      <c r="B16064" t="s">
        <v>8763</v>
      </c>
      <c r="C16064" s="2">
        <v>44046.425000000003</v>
      </c>
      <c r="D16064" s="2">
        <v>44046.430555555555</v>
      </c>
      <c r="E16064" t="s">
        <v>5583</v>
      </c>
    </row>
    <row r="16065" spans="1:5" x14ac:dyDescent="0.2">
      <c r="A16065" t="s">
        <v>8762</v>
      </c>
      <c r="B16065" t="s">
        <v>8763</v>
      </c>
      <c r="C16065" s="2">
        <v>44046.425000000003</v>
      </c>
      <c r="D16065" s="2">
        <v>44046.430555555555</v>
      </c>
      <c r="E16065" t="s">
        <v>5584</v>
      </c>
    </row>
    <row r="16066" spans="1:5" x14ac:dyDescent="0.2">
      <c r="A16066" t="s">
        <v>8762</v>
      </c>
      <c r="B16066" t="s">
        <v>8763</v>
      </c>
      <c r="C16066" s="2">
        <v>44046.425000000003</v>
      </c>
      <c r="D16066" s="2">
        <v>44046.430555555555</v>
      </c>
      <c r="E16066" t="s">
        <v>1144</v>
      </c>
    </row>
    <row r="16067" spans="1:5" x14ac:dyDescent="0.2">
      <c r="A16067" t="s">
        <v>8762</v>
      </c>
      <c r="B16067" t="s">
        <v>8763</v>
      </c>
      <c r="C16067" s="2">
        <v>44046.425000000003</v>
      </c>
      <c r="D16067" s="2">
        <v>44046.430555555555</v>
      </c>
      <c r="E16067" t="s">
        <v>8911</v>
      </c>
    </row>
    <row r="16068" spans="1:5" x14ac:dyDescent="0.2">
      <c r="A16068" t="s">
        <v>8762</v>
      </c>
      <c r="B16068" t="s">
        <v>8763</v>
      </c>
      <c r="C16068" s="2">
        <v>44046.425000000003</v>
      </c>
      <c r="D16068" s="2">
        <v>44046.430555555555</v>
      </c>
      <c r="E16068" t="s">
        <v>1145</v>
      </c>
    </row>
    <row r="16069" spans="1:5" x14ac:dyDescent="0.2">
      <c r="A16069" t="s">
        <v>8762</v>
      </c>
      <c r="B16069" t="s">
        <v>8763</v>
      </c>
      <c r="C16069" s="2">
        <v>44046.425000000003</v>
      </c>
      <c r="D16069" s="2">
        <v>44046.430555555555</v>
      </c>
      <c r="E16069" t="s">
        <v>8912</v>
      </c>
    </row>
    <row r="16070" spans="1:5" x14ac:dyDescent="0.2">
      <c r="A16070" t="s">
        <v>8762</v>
      </c>
      <c r="B16070" t="s">
        <v>8763</v>
      </c>
      <c r="C16070" s="2">
        <v>44046.425000000003</v>
      </c>
      <c r="D16070" s="2">
        <v>44046.430555555555</v>
      </c>
      <c r="E16070" t="s">
        <v>1147</v>
      </c>
    </row>
    <row r="16071" spans="1:5" x14ac:dyDescent="0.2">
      <c r="A16071" t="s">
        <v>8762</v>
      </c>
      <c r="B16071" t="s">
        <v>8763</v>
      </c>
      <c r="C16071" s="2">
        <v>44046.425000000003</v>
      </c>
      <c r="D16071" s="2">
        <v>44046.430555555555</v>
      </c>
      <c r="E16071" t="s">
        <v>1148</v>
      </c>
    </row>
    <row r="16072" spans="1:5" x14ac:dyDescent="0.2">
      <c r="A16072" t="s">
        <v>8762</v>
      </c>
      <c r="B16072" t="s">
        <v>8763</v>
      </c>
      <c r="C16072" s="2">
        <v>44046.425000000003</v>
      </c>
      <c r="D16072" s="2">
        <v>44046.430555555555</v>
      </c>
      <c r="E16072" t="s">
        <v>1150</v>
      </c>
    </row>
    <row r="16073" spans="1:5" x14ac:dyDescent="0.2">
      <c r="A16073" t="s">
        <v>8762</v>
      </c>
      <c r="B16073" t="s">
        <v>8763</v>
      </c>
      <c r="C16073" s="2">
        <v>44046.425000000003</v>
      </c>
      <c r="D16073" s="2">
        <v>44046.430555555555</v>
      </c>
      <c r="E16073" t="s">
        <v>5586</v>
      </c>
    </row>
    <row r="16074" spans="1:5" x14ac:dyDescent="0.2">
      <c r="A16074" t="s">
        <v>8762</v>
      </c>
      <c r="B16074" t="s">
        <v>8763</v>
      </c>
      <c r="C16074" s="2">
        <v>44046.425000000003</v>
      </c>
      <c r="D16074" s="2">
        <v>44046.430555555555</v>
      </c>
      <c r="E16074" t="s">
        <v>1151</v>
      </c>
    </row>
    <row r="16075" spans="1:5" x14ac:dyDescent="0.2">
      <c r="A16075" t="s">
        <v>8762</v>
      </c>
      <c r="B16075" t="s">
        <v>8763</v>
      </c>
      <c r="C16075" s="2">
        <v>44046.425000000003</v>
      </c>
      <c r="D16075" s="2">
        <v>44046.430555555555</v>
      </c>
      <c r="E16075" t="s">
        <v>1152</v>
      </c>
    </row>
    <row r="16076" spans="1:5" x14ac:dyDescent="0.2">
      <c r="A16076" t="s">
        <v>8762</v>
      </c>
      <c r="B16076" t="s">
        <v>8763</v>
      </c>
      <c r="C16076" s="2">
        <v>44046.425000000003</v>
      </c>
      <c r="D16076" s="2">
        <v>44046.430555555555</v>
      </c>
      <c r="E16076" t="s">
        <v>1153</v>
      </c>
    </row>
    <row r="16077" spans="1:5" x14ac:dyDescent="0.2">
      <c r="A16077" t="s">
        <v>8762</v>
      </c>
      <c r="B16077" t="s">
        <v>8763</v>
      </c>
      <c r="C16077" s="2">
        <v>44046.425000000003</v>
      </c>
      <c r="D16077" s="2">
        <v>44046.430555555555</v>
      </c>
      <c r="E16077" t="s">
        <v>8913</v>
      </c>
    </row>
    <row r="16078" spans="1:5" x14ac:dyDescent="0.2">
      <c r="A16078" t="s">
        <v>8762</v>
      </c>
      <c r="B16078" t="s">
        <v>8763</v>
      </c>
      <c r="C16078" s="2">
        <v>44046.425000000003</v>
      </c>
      <c r="D16078" s="2">
        <v>44046.430555555555</v>
      </c>
      <c r="E16078" t="s">
        <v>1154</v>
      </c>
    </row>
    <row r="16079" spans="1:5" x14ac:dyDescent="0.2">
      <c r="A16079" t="s">
        <v>8762</v>
      </c>
      <c r="B16079" t="s">
        <v>8763</v>
      </c>
      <c r="C16079" s="2">
        <v>44046.425000000003</v>
      </c>
      <c r="D16079" s="2">
        <v>44046.430555555555</v>
      </c>
      <c r="E16079" t="s">
        <v>5590</v>
      </c>
    </row>
    <row r="16080" spans="1:5" x14ac:dyDescent="0.2">
      <c r="A16080" t="s">
        <v>8762</v>
      </c>
      <c r="B16080" t="s">
        <v>8763</v>
      </c>
      <c r="C16080" s="2">
        <v>44046.425000000003</v>
      </c>
      <c r="D16080" s="2">
        <v>44046.430555555555</v>
      </c>
      <c r="E16080" t="s">
        <v>7793</v>
      </c>
    </row>
    <row r="16081" spans="1:5" x14ac:dyDescent="0.2">
      <c r="A16081" t="s">
        <v>8762</v>
      </c>
      <c r="B16081" t="s">
        <v>8763</v>
      </c>
      <c r="C16081" s="2">
        <v>44046.425000000003</v>
      </c>
      <c r="D16081" s="2">
        <v>44046.430555555555</v>
      </c>
      <c r="E16081" t="s">
        <v>5591</v>
      </c>
    </row>
    <row r="16082" spans="1:5" x14ac:dyDescent="0.2">
      <c r="A16082" t="s">
        <v>8762</v>
      </c>
      <c r="B16082" t="s">
        <v>8763</v>
      </c>
      <c r="C16082" s="2">
        <v>44046.425000000003</v>
      </c>
      <c r="D16082" s="2">
        <v>44046.430555555555</v>
      </c>
      <c r="E16082" t="s">
        <v>5593</v>
      </c>
    </row>
    <row r="16083" spans="1:5" x14ac:dyDescent="0.2">
      <c r="A16083" t="s">
        <v>8762</v>
      </c>
      <c r="B16083" t="s">
        <v>8763</v>
      </c>
      <c r="C16083" s="2">
        <v>44046.425000000003</v>
      </c>
      <c r="D16083" s="2">
        <v>44046.430555555555</v>
      </c>
      <c r="E16083" t="s">
        <v>5594</v>
      </c>
    </row>
    <row r="16084" spans="1:5" x14ac:dyDescent="0.2">
      <c r="A16084" t="s">
        <v>8762</v>
      </c>
      <c r="B16084" t="s">
        <v>8763</v>
      </c>
      <c r="C16084" s="2">
        <v>44046.425000000003</v>
      </c>
      <c r="D16084" s="2">
        <v>44046.430555555555</v>
      </c>
      <c r="E16084" t="s">
        <v>5595</v>
      </c>
    </row>
    <row r="16085" spans="1:5" x14ac:dyDescent="0.2">
      <c r="A16085" t="s">
        <v>8762</v>
      </c>
      <c r="B16085" t="s">
        <v>8763</v>
      </c>
      <c r="C16085" s="2">
        <v>44046.425000000003</v>
      </c>
      <c r="D16085" s="2">
        <v>44046.430555555555</v>
      </c>
      <c r="E16085" t="s">
        <v>1157</v>
      </c>
    </row>
    <row r="16086" spans="1:5" x14ac:dyDescent="0.2">
      <c r="A16086" t="s">
        <v>8762</v>
      </c>
      <c r="B16086" t="s">
        <v>8763</v>
      </c>
      <c r="C16086" s="2">
        <v>44046.425000000003</v>
      </c>
      <c r="D16086" s="2">
        <v>44046.430555555555</v>
      </c>
      <c r="E16086" t="s">
        <v>8914</v>
      </c>
    </row>
    <row r="16087" spans="1:5" x14ac:dyDescent="0.2">
      <c r="A16087" t="s">
        <v>8762</v>
      </c>
      <c r="B16087" t="s">
        <v>8763</v>
      </c>
      <c r="C16087" s="2">
        <v>44046.425000000003</v>
      </c>
      <c r="D16087" s="2">
        <v>44046.430555555555</v>
      </c>
      <c r="E16087" t="s">
        <v>1158</v>
      </c>
    </row>
    <row r="16088" spans="1:5" x14ac:dyDescent="0.2">
      <c r="A16088" t="s">
        <v>8762</v>
      </c>
      <c r="B16088" t="s">
        <v>8763</v>
      </c>
      <c r="C16088" s="2">
        <v>44046.425000000003</v>
      </c>
      <c r="D16088" s="2">
        <v>44046.430555555555</v>
      </c>
      <c r="E16088" t="s">
        <v>1159</v>
      </c>
    </row>
    <row r="16089" spans="1:5" x14ac:dyDescent="0.2">
      <c r="A16089" t="s">
        <v>8762</v>
      </c>
      <c r="B16089" t="s">
        <v>8763</v>
      </c>
      <c r="C16089" s="2">
        <v>44046.425000000003</v>
      </c>
      <c r="D16089" s="2">
        <v>44046.430555555555</v>
      </c>
      <c r="E16089" t="s">
        <v>7795</v>
      </c>
    </row>
    <row r="16090" spans="1:5" x14ac:dyDescent="0.2">
      <c r="A16090" t="s">
        <v>8762</v>
      </c>
      <c r="B16090" t="s">
        <v>8763</v>
      </c>
      <c r="C16090" s="2">
        <v>44046.425000000003</v>
      </c>
      <c r="D16090" s="2">
        <v>44046.430555555555</v>
      </c>
      <c r="E16090" t="s">
        <v>1163</v>
      </c>
    </row>
    <row r="16091" spans="1:5" x14ac:dyDescent="0.2">
      <c r="A16091" t="s">
        <v>8762</v>
      </c>
      <c r="B16091" t="s">
        <v>8763</v>
      </c>
      <c r="C16091" s="2">
        <v>44046.425000000003</v>
      </c>
      <c r="D16091" s="2">
        <v>44046.430555555555</v>
      </c>
      <c r="E16091" t="s">
        <v>7796</v>
      </c>
    </row>
    <row r="16092" spans="1:5" x14ac:dyDescent="0.2">
      <c r="A16092" t="s">
        <v>8762</v>
      </c>
      <c r="B16092" t="s">
        <v>8763</v>
      </c>
      <c r="C16092" s="2">
        <v>44046.425000000003</v>
      </c>
      <c r="D16092" s="2">
        <v>44046.430555555555</v>
      </c>
      <c r="E16092" t="s">
        <v>5598</v>
      </c>
    </row>
    <row r="16093" spans="1:5" x14ac:dyDescent="0.2">
      <c r="A16093" t="s">
        <v>8762</v>
      </c>
      <c r="B16093" t="s">
        <v>8763</v>
      </c>
      <c r="C16093" s="2">
        <v>44046.425000000003</v>
      </c>
      <c r="D16093" s="2">
        <v>44046.430555555555</v>
      </c>
      <c r="E16093" t="s">
        <v>1164</v>
      </c>
    </row>
    <row r="16094" spans="1:5" x14ac:dyDescent="0.2">
      <c r="A16094" t="s">
        <v>8762</v>
      </c>
      <c r="B16094" t="s">
        <v>8763</v>
      </c>
      <c r="C16094" s="2">
        <v>44046.425000000003</v>
      </c>
      <c r="D16094" s="2">
        <v>44046.430555555555</v>
      </c>
      <c r="E16094" t="s">
        <v>5601</v>
      </c>
    </row>
    <row r="16095" spans="1:5" x14ac:dyDescent="0.2">
      <c r="A16095" t="s">
        <v>8762</v>
      </c>
      <c r="B16095" t="s">
        <v>8763</v>
      </c>
      <c r="C16095" s="2">
        <v>44046.425000000003</v>
      </c>
      <c r="D16095" s="2">
        <v>44046.430555555555</v>
      </c>
      <c r="E16095" t="s">
        <v>8915</v>
      </c>
    </row>
    <row r="16096" spans="1:5" x14ac:dyDescent="0.2">
      <c r="A16096" t="s">
        <v>8762</v>
      </c>
      <c r="B16096" t="s">
        <v>8763</v>
      </c>
      <c r="C16096" s="2">
        <v>44046.425000000003</v>
      </c>
      <c r="D16096" s="2">
        <v>44046.430555555555</v>
      </c>
      <c r="E16096" t="s">
        <v>1167</v>
      </c>
    </row>
    <row r="16097" spans="1:5" x14ac:dyDescent="0.2">
      <c r="A16097" t="s">
        <v>8762</v>
      </c>
      <c r="B16097" t="s">
        <v>8763</v>
      </c>
      <c r="C16097" s="2">
        <v>44046.425000000003</v>
      </c>
      <c r="D16097" s="2">
        <v>44046.430555555555</v>
      </c>
      <c r="E16097" t="s">
        <v>8916</v>
      </c>
    </row>
    <row r="16098" spans="1:5" x14ac:dyDescent="0.2">
      <c r="A16098" t="s">
        <v>8762</v>
      </c>
      <c r="B16098" t="s">
        <v>8763</v>
      </c>
      <c r="C16098" s="2">
        <v>44046.425000000003</v>
      </c>
      <c r="D16098" s="2">
        <v>44046.430555555555</v>
      </c>
      <c r="E16098" t="s">
        <v>7797</v>
      </c>
    </row>
    <row r="16099" spans="1:5" x14ac:dyDescent="0.2">
      <c r="A16099" t="s">
        <v>8762</v>
      </c>
      <c r="B16099" t="s">
        <v>8763</v>
      </c>
      <c r="C16099" s="2">
        <v>44046.425000000003</v>
      </c>
      <c r="D16099" s="2">
        <v>44046.430555555555</v>
      </c>
      <c r="E16099" t="s">
        <v>1172</v>
      </c>
    </row>
    <row r="16100" spans="1:5" x14ac:dyDescent="0.2">
      <c r="A16100" t="s">
        <v>8762</v>
      </c>
      <c r="B16100" t="s">
        <v>8763</v>
      </c>
      <c r="C16100" s="2">
        <v>44046.425000000003</v>
      </c>
      <c r="D16100" s="2">
        <v>44046.430555555555</v>
      </c>
      <c r="E16100" t="s">
        <v>1173</v>
      </c>
    </row>
    <row r="16101" spans="1:5" x14ac:dyDescent="0.2">
      <c r="A16101" t="s">
        <v>8762</v>
      </c>
      <c r="B16101" t="s">
        <v>8763</v>
      </c>
      <c r="C16101" s="2">
        <v>44046.425000000003</v>
      </c>
      <c r="D16101" s="2">
        <v>44046.430555555555</v>
      </c>
      <c r="E16101" t="s">
        <v>1176</v>
      </c>
    </row>
    <row r="16102" spans="1:5" x14ac:dyDescent="0.2">
      <c r="A16102" t="s">
        <v>8762</v>
      </c>
      <c r="B16102" t="s">
        <v>8763</v>
      </c>
      <c r="C16102" s="2">
        <v>44046.425000000003</v>
      </c>
      <c r="D16102" s="2">
        <v>44046.430555555555</v>
      </c>
      <c r="E16102" t="s">
        <v>1177</v>
      </c>
    </row>
    <row r="16103" spans="1:5" x14ac:dyDescent="0.2">
      <c r="A16103" t="s">
        <v>8762</v>
      </c>
      <c r="B16103" t="s">
        <v>8763</v>
      </c>
      <c r="C16103" s="2">
        <v>44046.425000000003</v>
      </c>
      <c r="D16103" s="2">
        <v>44046.430555555555</v>
      </c>
      <c r="E16103" t="s">
        <v>5605</v>
      </c>
    </row>
    <row r="16104" spans="1:5" x14ac:dyDescent="0.2">
      <c r="A16104" t="s">
        <v>8762</v>
      </c>
      <c r="B16104" t="s">
        <v>8763</v>
      </c>
      <c r="C16104" s="2">
        <v>44046.425000000003</v>
      </c>
      <c r="D16104" s="2">
        <v>44046.430555555555</v>
      </c>
      <c r="E16104" t="s">
        <v>5606</v>
      </c>
    </row>
    <row r="16105" spans="1:5" x14ac:dyDescent="0.2">
      <c r="A16105" t="s">
        <v>8762</v>
      </c>
      <c r="B16105" t="s">
        <v>8763</v>
      </c>
      <c r="C16105" s="2">
        <v>44046.425000000003</v>
      </c>
      <c r="D16105" s="2">
        <v>44046.430555555555</v>
      </c>
      <c r="E16105" t="s">
        <v>8917</v>
      </c>
    </row>
    <row r="16106" spans="1:5" x14ac:dyDescent="0.2">
      <c r="A16106" t="s">
        <v>8762</v>
      </c>
      <c r="B16106" t="s">
        <v>8763</v>
      </c>
      <c r="C16106" s="2">
        <v>44046.425000000003</v>
      </c>
      <c r="D16106" s="2">
        <v>44046.430555555555</v>
      </c>
      <c r="E16106" t="s">
        <v>1178</v>
      </c>
    </row>
    <row r="16107" spans="1:5" x14ac:dyDescent="0.2">
      <c r="A16107" t="s">
        <v>8762</v>
      </c>
      <c r="B16107" t="s">
        <v>8763</v>
      </c>
      <c r="C16107" s="2">
        <v>44046.425000000003</v>
      </c>
      <c r="D16107" s="2">
        <v>44046.430555555555</v>
      </c>
      <c r="E16107" t="s">
        <v>7798</v>
      </c>
    </row>
    <row r="16108" spans="1:5" x14ac:dyDescent="0.2">
      <c r="A16108" t="s">
        <v>8762</v>
      </c>
      <c r="B16108" t="s">
        <v>8763</v>
      </c>
      <c r="C16108" s="2">
        <v>44046.425000000003</v>
      </c>
      <c r="D16108" s="2">
        <v>44046.430555555555</v>
      </c>
      <c r="E16108" t="s">
        <v>1181</v>
      </c>
    </row>
    <row r="16109" spans="1:5" x14ac:dyDescent="0.2">
      <c r="A16109" t="s">
        <v>8762</v>
      </c>
      <c r="B16109" t="s">
        <v>8763</v>
      </c>
      <c r="C16109" s="2">
        <v>44046.425000000003</v>
      </c>
      <c r="D16109" s="2">
        <v>44046.430555555555</v>
      </c>
      <c r="E16109" t="s">
        <v>5609</v>
      </c>
    </row>
    <row r="16110" spans="1:5" x14ac:dyDescent="0.2">
      <c r="A16110" t="s">
        <v>8762</v>
      </c>
      <c r="B16110" t="s">
        <v>8763</v>
      </c>
      <c r="C16110" s="2">
        <v>44046.425000000003</v>
      </c>
      <c r="D16110" s="2">
        <v>44046.430555555555</v>
      </c>
      <c r="E16110" t="s">
        <v>1182</v>
      </c>
    </row>
    <row r="16111" spans="1:5" x14ac:dyDescent="0.2">
      <c r="A16111" t="s">
        <v>8762</v>
      </c>
      <c r="B16111" t="s">
        <v>8763</v>
      </c>
      <c r="C16111" s="2">
        <v>44046.425000000003</v>
      </c>
      <c r="D16111" s="2">
        <v>44046.430555555555</v>
      </c>
      <c r="E16111" t="s">
        <v>1183</v>
      </c>
    </row>
    <row r="16112" spans="1:5" x14ac:dyDescent="0.2">
      <c r="A16112" t="s">
        <v>8762</v>
      </c>
      <c r="B16112" t="s">
        <v>8763</v>
      </c>
      <c r="C16112" s="2">
        <v>44046.425000000003</v>
      </c>
      <c r="D16112" s="2">
        <v>44046.430555555555</v>
      </c>
      <c r="E16112" t="s">
        <v>1184</v>
      </c>
    </row>
    <row r="16113" spans="1:5" x14ac:dyDescent="0.2">
      <c r="A16113" t="s">
        <v>8762</v>
      </c>
      <c r="B16113" t="s">
        <v>8763</v>
      </c>
      <c r="C16113" s="2">
        <v>44046.425000000003</v>
      </c>
      <c r="D16113" s="2">
        <v>44046.430555555555</v>
      </c>
      <c r="E16113" t="s">
        <v>5611</v>
      </c>
    </row>
    <row r="16114" spans="1:5" x14ac:dyDescent="0.2">
      <c r="A16114" t="s">
        <v>8762</v>
      </c>
      <c r="B16114" t="s">
        <v>8763</v>
      </c>
      <c r="C16114" s="2">
        <v>44046.425000000003</v>
      </c>
      <c r="D16114" s="2">
        <v>44046.430555555555</v>
      </c>
      <c r="E16114" t="s">
        <v>1185</v>
      </c>
    </row>
    <row r="16115" spans="1:5" x14ac:dyDescent="0.2">
      <c r="A16115" t="s">
        <v>8762</v>
      </c>
      <c r="B16115" t="s">
        <v>8763</v>
      </c>
      <c r="C16115" s="2">
        <v>44046.425000000003</v>
      </c>
      <c r="D16115" s="2">
        <v>44046.430555555555</v>
      </c>
      <c r="E16115" t="s">
        <v>1187</v>
      </c>
    </row>
    <row r="16116" spans="1:5" x14ac:dyDescent="0.2">
      <c r="A16116" t="s">
        <v>8762</v>
      </c>
      <c r="B16116" t="s">
        <v>8763</v>
      </c>
      <c r="C16116" s="2">
        <v>44046.425000000003</v>
      </c>
      <c r="D16116" s="2">
        <v>44046.430555555555</v>
      </c>
      <c r="E16116" t="s">
        <v>1188</v>
      </c>
    </row>
    <row r="16117" spans="1:5" x14ac:dyDescent="0.2">
      <c r="A16117" t="s">
        <v>8762</v>
      </c>
      <c r="B16117" t="s">
        <v>8763</v>
      </c>
      <c r="C16117" s="2">
        <v>44046.425000000003</v>
      </c>
      <c r="D16117" s="2">
        <v>44046.430555555555</v>
      </c>
      <c r="E16117" t="s">
        <v>1189</v>
      </c>
    </row>
    <row r="16118" spans="1:5" x14ac:dyDescent="0.2">
      <c r="A16118" t="s">
        <v>8762</v>
      </c>
      <c r="B16118" t="s">
        <v>8763</v>
      </c>
      <c r="C16118" s="2">
        <v>44046.425000000003</v>
      </c>
      <c r="D16118" s="2">
        <v>44046.430555555555</v>
      </c>
      <c r="E16118" t="s">
        <v>5614</v>
      </c>
    </row>
    <row r="16119" spans="1:5" x14ac:dyDescent="0.2">
      <c r="A16119" t="s">
        <v>8762</v>
      </c>
      <c r="B16119" t="s">
        <v>8763</v>
      </c>
      <c r="C16119" s="2">
        <v>44046.425000000003</v>
      </c>
      <c r="D16119" s="2">
        <v>44046.430555555555</v>
      </c>
      <c r="E16119" t="s">
        <v>1190</v>
      </c>
    </row>
    <row r="16120" spans="1:5" x14ac:dyDescent="0.2">
      <c r="A16120" t="s">
        <v>8762</v>
      </c>
      <c r="B16120" t="s">
        <v>8763</v>
      </c>
      <c r="C16120" s="2">
        <v>44046.425000000003</v>
      </c>
      <c r="D16120" s="2">
        <v>44046.430555555555</v>
      </c>
      <c r="E16120" t="s">
        <v>5615</v>
      </c>
    </row>
    <row r="16121" spans="1:5" x14ac:dyDescent="0.2">
      <c r="A16121" t="s">
        <v>8762</v>
      </c>
      <c r="B16121" t="s">
        <v>8763</v>
      </c>
      <c r="C16121" s="2">
        <v>44046.425000000003</v>
      </c>
      <c r="D16121" s="2">
        <v>44046.430555555555</v>
      </c>
      <c r="E16121" t="s">
        <v>1191</v>
      </c>
    </row>
    <row r="16122" spans="1:5" x14ac:dyDescent="0.2">
      <c r="A16122" t="s">
        <v>8762</v>
      </c>
      <c r="B16122" t="s">
        <v>8763</v>
      </c>
      <c r="C16122" s="2">
        <v>44046.425000000003</v>
      </c>
      <c r="D16122" s="2">
        <v>44046.430555555555</v>
      </c>
      <c r="E16122" t="s">
        <v>7802</v>
      </c>
    </row>
    <row r="16123" spans="1:5" x14ac:dyDescent="0.2">
      <c r="A16123" t="s">
        <v>8762</v>
      </c>
      <c r="B16123" t="s">
        <v>8763</v>
      </c>
      <c r="C16123" s="2">
        <v>44046.425000000003</v>
      </c>
      <c r="D16123" s="2">
        <v>44046.430555555555</v>
      </c>
      <c r="E16123" t="s">
        <v>1192</v>
      </c>
    </row>
    <row r="16124" spans="1:5" x14ac:dyDescent="0.2">
      <c r="A16124" t="s">
        <v>8762</v>
      </c>
      <c r="B16124" t="s">
        <v>8763</v>
      </c>
      <c r="C16124" s="2">
        <v>44046.425000000003</v>
      </c>
      <c r="D16124" s="2">
        <v>44046.430555555555</v>
      </c>
      <c r="E16124" t="s">
        <v>1193</v>
      </c>
    </row>
    <row r="16125" spans="1:5" x14ac:dyDescent="0.2">
      <c r="A16125" t="s">
        <v>8762</v>
      </c>
      <c r="B16125" t="s">
        <v>8763</v>
      </c>
      <c r="C16125" s="2">
        <v>44046.425000000003</v>
      </c>
      <c r="D16125" s="2">
        <v>44046.430555555555</v>
      </c>
      <c r="E16125" t="s">
        <v>5617</v>
      </c>
    </row>
    <row r="16126" spans="1:5" x14ac:dyDescent="0.2">
      <c r="A16126" t="s">
        <v>8762</v>
      </c>
      <c r="B16126" t="s">
        <v>8763</v>
      </c>
      <c r="C16126" s="2">
        <v>44046.425000000003</v>
      </c>
      <c r="D16126" s="2">
        <v>44046.430555555555</v>
      </c>
      <c r="E16126" t="s">
        <v>8918</v>
      </c>
    </row>
    <row r="16127" spans="1:5" x14ac:dyDescent="0.2">
      <c r="A16127" t="s">
        <v>8762</v>
      </c>
      <c r="B16127" t="s">
        <v>8763</v>
      </c>
      <c r="C16127" s="2">
        <v>44046.425000000003</v>
      </c>
      <c r="D16127" s="2">
        <v>44046.430555555555</v>
      </c>
      <c r="E16127" t="s">
        <v>8919</v>
      </c>
    </row>
    <row r="16128" spans="1:5" x14ac:dyDescent="0.2">
      <c r="A16128" t="s">
        <v>8762</v>
      </c>
      <c r="B16128" t="s">
        <v>8763</v>
      </c>
      <c r="C16128" s="2">
        <v>44046.425000000003</v>
      </c>
      <c r="D16128" s="2">
        <v>44046.430555555555</v>
      </c>
      <c r="E16128" t="s">
        <v>7803</v>
      </c>
    </row>
    <row r="16129" spans="1:5" x14ac:dyDescent="0.2">
      <c r="A16129" t="s">
        <v>8762</v>
      </c>
      <c r="B16129" t="s">
        <v>8763</v>
      </c>
      <c r="C16129" s="2">
        <v>44046.425000000003</v>
      </c>
      <c r="D16129" s="2">
        <v>44046.430555555555</v>
      </c>
      <c r="E16129" t="s">
        <v>1198</v>
      </c>
    </row>
    <row r="16130" spans="1:5" x14ac:dyDescent="0.2">
      <c r="A16130" t="s">
        <v>8762</v>
      </c>
      <c r="B16130" t="s">
        <v>8763</v>
      </c>
      <c r="C16130" s="2">
        <v>44046.425000000003</v>
      </c>
      <c r="D16130" s="2">
        <v>44046.430555555555</v>
      </c>
      <c r="E16130" t="s">
        <v>1199</v>
      </c>
    </row>
    <row r="16131" spans="1:5" x14ac:dyDescent="0.2">
      <c r="A16131" t="s">
        <v>8762</v>
      </c>
      <c r="B16131" t="s">
        <v>8763</v>
      </c>
      <c r="C16131" s="2">
        <v>44046.425000000003</v>
      </c>
      <c r="D16131" s="2">
        <v>44046.430555555555</v>
      </c>
      <c r="E16131" t="s">
        <v>5620</v>
      </c>
    </row>
    <row r="16132" spans="1:5" x14ac:dyDescent="0.2">
      <c r="A16132" t="s">
        <v>8762</v>
      </c>
      <c r="B16132" t="s">
        <v>8763</v>
      </c>
      <c r="C16132" s="2">
        <v>44046.425000000003</v>
      </c>
      <c r="D16132" s="2">
        <v>44046.430555555555</v>
      </c>
      <c r="E16132" t="s">
        <v>7804</v>
      </c>
    </row>
    <row r="16133" spans="1:5" x14ac:dyDescent="0.2">
      <c r="A16133" t="s">
        <v>8762</v>
      </c>
      <c r="B16133" t="s">
        <v>8763</v>
      </c>
      <c r="C16133" s="2">
        <v>44046.425000000003</v>
      </c>
      <c r="D16133" s="2">
        <v>44046.430555555555</v>
      </c>
      <c r="E16133" t="s">
        <v>5621</v>
      </c>
    </row>
    <row r="16134" spans="1:5" x14ac:dyDescent="0.2">
      <c r="A16134" t="s">
        <v>8762</v>
      </c>
      <c r="B16134" t="s">
        <v>8763</v>
      </c>
      <c r="C16134" s="2">
        <v>44046.425000000003</v>
      </c>
      <c r="D16134" s="2">
        <v>44046.430555555555</v>
      </c>
      <c r="E16134" t="s">
        <v>7805</v>
      </c>
    </row>
    <row r="16135" spans="1:5" x14ac:dyDescent="0.2">
      <c r="A16135" t="s">
        <v>8762</v>
      </c>
      <c r="B16135" t="s">
        <v>8763</v>
      </c>
      <c r="C16135" s="2">
        <v>44046.425000000003</v>
      </c>
      <c r="D16135" s="2">
        <v>44046.430555555555</v>
      </c>
      <c r="E16135" t="s">
        <v>1201</v>
      </c>
    </row>
    <row r="16136" spans="1:5" x14ac:dyDescent="0.2">
      <c r="A16136" t="s">
        <v>8762</v>
      </c>
      <c r="B16136" t="s">
        <v>8763</v>
      </c>
      <c r="C16136" s="2">
        <v>44046.425000000003</v>
      </c>
      <c r="D16136" s="2">
        <v>44046.430555555555</v>
      </c>
      <c r="E16136" t="s">
        <v>7806</v>
      </c>
    </row>
    <row r="16137" spans="1:5" x14ac:dyDescent="0.2">
      <c r="A16137" t="s">
        <v>8762</v>
      </c>
      <c r="B16137" t="s">
        <v>8763</v>
      </c>
      <c r="C16137" s="2">
        <v>44046.425000000003</v>
      </c>
      <c r="D16137" s="2">
        <v>44046.430555555555</v>
      </c>
      <c r="E16137" t="s">
        <v>1203</v>
      </c>
    </row>
    <row r="16138" spans="1:5" x14ac:dyDescent="0.2">
      <c r="A16138" t="s">
        <v>8762</v>
      </c>
      <c r="B16138" t="s">
        <v>8763</v>
      </c>
      <c r="C16138" s="2">
        <v>44046.425000000003</v>
      </c>
      <c r="D16138" s="2">
        <v>44046.430555555555</v>
      </c>
      <c r="E16138" t="s">
        <v>8920</v>
      </c>
    </row>
    <row r="16139" spans="1:5" x14ac:dyDescent="0.2">
      <c r="A16139" t="s">
        <v>8762</v>
      </c>
      <c r="B16139" t="s">
        <v>8763</v>
      </c>
      <c r="C16139" s="2">
        <v>44046.425000000003</v>
      </c>
      <c r="D16139" s="2">
        <v>44046.430555555555</v>
      </c>
      <c r="E16139" t="s">
        <v>1205</v>
      </c>
    </row>
    <row r="16140" spans="1:5" x14ac:dyDescent="0.2">
      <c r="A16140" t="s">
        <v>8762</v>
      </c>
      <c r="B16140" t="s">
        <v>8763</v>
      </c>
      <c r="C16140" s="2">
        <v>44046.425000000003</v>
      </c>
      <c r="D16140" s="2">
        <v>44046.430555555555</v>
      </c>
      <c r="E16140" t="s">
        <v>1209</v>
      </c>
    </row>
    <row r="16141" spans="1:5" x14ac:dyDescent="0.2">
      <c r="A16141" t="s">
        <v>8762</v>
      </c>
      <c r="B16141" t="s">
        <v>8763</v>
      </c>
      <c r="C16141" s="2">
        <v>44046.425000000003</v>
      </c>
      <c r="D16141" s="2">
        <v>44046.430555555555</v>
      </c>
      <c r="E16141" t="s">
        <v>8921</v>
      </c>
    </row>
    <row r="16142" spans="1:5" x14ac:dyDescent="0.2">
      <c r="A16142" t="s">
        <v>8762</v>
      </c>
      <c r="B16142" t="s">
        <v>8763</v>
      </c>
      <c r="C16142" s="2">
        <v>44046.425000000003</v>
      </c>
      <c r="D16142" s="2">
        <v>44046.430555555555</v>
      </c>
      <c r="E16142" t="s">
        <v>7808</v>
      </c>
    </row>
    <row r="16143" spans="1:5" x14ac:dyDescent="0.2">
      <c r="A16143" t="s">
        <v>8762</v>
      </c>
      <c r="B16143" t="s">
        <v>8763</v>
      </c>
      <c r="C16143" s="2">
        <v>44046.425000000003</v>
      </c>
      <c r="D16143" s="2">
        <v>44046.430555555555</v>
      </c>
      <c r="E16143" t="s">
        <v>5624</v>
      </c>
    </row>
    <row r="16144" spans="1:5" x14ac:dyDescent="0.2">
      <c r="A16144" t="s">
        <v>8762</v>
      </c>
      <c r="B16144" t="s">
        <v>8763</v>
      </c>
      <c r="C16144" s="2">
        <v>44046.425000000003</v>
      </c>
      <c r="D16144" s="2">
        <v>44046.430555555555</v>
      </c>
      <c r="E16144" t="s">
        <v>7809</v>
      </c>
    </row>
    <row r="16145" spans="1:5" x14ac:dyDescent="0.2">
      <c r="A16145" t="s">
        <v>8762</v>
      </c>
      <c r="B16145" t="s">
        <v>8763</v>
      </c>
      <c r="C16145" s="2">
        <v>44046.425000000003</v>
      </c>
      <c r="D16145" s="2">
        <v>44046.430555555555</v>
      </c>
      <c r="E16145" t="s">
        <v>5626</v>
      </c>
    </row>
    <row r="16146" spans="1:5" x14ac:dyDescent="0.2">
      <c r="A16146" t="s">
        <v>8762</v>
      </c>
      <c r="B16146" t="s">
        <v>8763</v>
      </c>
      <c r="C16146" s="2">
        <v>44046.425000000003</v>
      </c>
      <c r="D16146" s="2">
        <v>44046.430555555555</v>
      </c>
      <c r="E16146" t="s">
        <v>1216</v>
      </c>
    </row>
    <row r="16147" spans="1:5" x14ac:dyDescent="0.2">
      <c r="A16147" t="s">
        <v>8762</v>
      </c>
      <c r="B16147" t="s">
        <v>8763</v>
      </c>
      <c r="C16147" s="2">
        <v>44046.425000000003</v>
      </c>
      <c r="D16147" s="2">
        <v>44046.430555555555</v>
      </c>
      <c r="E16147" t="s">
        <v>5627</v>
      </c>
    </row>
    <row r="16148" spans="1:5" x14ac:dyDescent="0.2">
      <c r="A16148" t="s">
        <v>8762</v>
      </c>
      <c r="B16148" t="s">
        <v>8763</v>
      </c>
      <c r="C16148" s="2">
        <v>44046.425000000003</v>
      </c>
      <c r="D16148" s="2">
        <v>44046.430555555555</v>
      </c>
      <c r="E16148" t="s">
        <v>1218</v>
      </c>
    </row>
    <row r="16149" spans="1:5" x14ac:dyDescent="0.2">
      <c r="A16149" t="s">
        <v>8762</v>
      </c>
      <c r="B16149" t="s">
        <v>8763</v>
      </c>
      <c r="C16149" s="2">
        <v>44046.425000000003</v>
      </c>
      <c r="D16149" s="2">
        <v>44046.430555555555</v>
      </c>
      <c r="E16149" t="s">
        <v>1219</v>
      </c>
    </row>
    <row r="16150" spans="1:5" x14ac:dyDescent="0.2">
      <c r="A16150" t="s">
        <v>8762</v>
      </c>
      <c r="B16150" t="s">
        <v>8763</v>
      </c>
      <c r="C16150" s="2">
        <v>44046.425000000003</v>
      </c>
      <c r="D16150" s="2">
        <v>44046.430555555555</v>
      </c>
      <c r="E16150" t="s">
        <v>7813</v>
      </c>
    </row>
    <row r="16151" spans="1:5" x14ac:dyDescent="0.2">
      <c r="A16151" t="s">
        <v>8762</v>
      </c>
      <c r="B16151" t="s">
        <v>8763</v>
      </c>
      <c r="C16151" s="2">
        <v>44046.425000000003</v>
      </c>
      <c r="D16151" s="2">
        <v>44046.430555555555</v>
      </c>
      <c r="E16151" t="s">
        <v>5629</v>
      </c>
    </row>
    <row r="16152" spans="1:5" x14ac:dyDescent="0.2">
      <c r="A16152" t="s">
        <v>8762</v>
      </c>
      <c r="B16152" t="s">
        <v>8763</v>
      </c>
      <c r="C16152" s="2">
        <v>44046.425000000003</v>
      </c>
      <c r="D16152" s="2">
        <v>44046.430555555555</v>
      </c>
      <c r="E16152" t="s">
        <v>7814</v>
      </c>
    </row>
    <row r="16153" spans="1:5" x14ac:dyDescent="0.2">
      <c r="A16153" t="s">
        <v>8762</v>
      </c>
      <c r="B16153" t="s">
        <v>8763</v>
      </c>
      <c r="C16153" s="2">
        <v>44046.425000000003</v>
      </c>
      <c r="D16153" s="2">
        <v>44046.430555555555</v>
      </c>
      <c r="E16153" t="s">
        <v>1224</v>
      </c>
    </row>
    <row r="16154" spans="1:5" x14ac:dyDescent="0.2">
      <c r="A16154" t="s">
        <v>8762</v>
      </c>
      <c r="B16154" t="s">
        <v>8763</v>
      </c>
      <c r="C16154" s="2">
        <v>44046.425000000003</v>
      </c>
      <c r="D16154" s="2">
        <v>44046.430555555555</v>
      </c>
      <c r="E16154" t="s">
        <v>8922</v>
      </c>
    </row>
    <row r="16155" spans="1:5" x14ac:dyDescent="0.2">
      <c r="A16155" t="s">
        <v>8762</v>
      </c>
      <c r="B16155" t="s">
        <v>8763</v>
      </c>
      <c r="C16155" s="2">
        <v>44046.425000000003</v>
      </c>
      <c r="D16155" s="2">
        <v>44046.430555555555</v>
      </c>
      <c r="E16155" t="s">
        <v>1225</v>
      </c>
    </row>
    <row r="16156" spans="1:5" x14ac:dyDescent="0.2">
      <c r="A16156" t="s">
        <v>8762</v>
      </c>
      <c r="B16156" t="s">
        <v>8763</v>
      </c>
      <c r="C16156" s="2">
        <v>44046.425000000003</v>
      </c>
      <c r="D16156" s="2">
        <v>44046.430555555555</v>
      </c>
      <c r="E16156" t="s">
        <v>1227</v>
      </c>
    </row>
    <row r="16157" spans="1:5" x14ac:dyDescent="0.2">
      <c r="A16157" t="s">
        <v>8762</v>
      </c>
      <c r="B16157" t="s">
        <v>8763</v>
      </c>
      <c r="C16157" s="2">
        <v>44046.425000000003</v>
      </c>
      <c r="D16157" s="2">
        <v>44046.430555555555</v>
      </c>
      <c r="E16157" t="s">
        <v>7817</v>
      </c>
    </row>
    <row r="16158" spans="1:5" x14ac:dyDescent="0.2">
      <c r="A16158" t="s">
        <v>8762</v>
      </c>
      <c r="B16158" t="s">
        <v>8763</v>
      </c>
      <c r="C16158" s="2">
        <v>44046.425000000003</v>
      </c>
      <c r="D16158" s="2">
        <v>44046.430555555555</v>
      </c>
      <c r="E16158" t="s">
        <v>8923</v>
      </c>
    </row>
    <row r="16159" spans="1:5" x14ac:dyDescent="0.2">
      <c r="A16159" t="s">
        <v>8762</v>
      </c>
      <c r="B16159" t="s">
        <v>8763</v>
      </c>
      <c r="C16159" s="2">
        <v>44046.425000000003</v>
      </c>
      <c r="D16159" s="2">
        <v>44046.430555555555</v>
      </c>
      <c r="E16159" t="s">
        <v>8924</v>
      </c>
    </row>
    <row r="16160" spans="1:5" x14ac:dyDescent="0.2">
      <c r="A16160" t="s">
        <v>8762</v>
      </c>
      <c r="B16160" t="s">
        <v>8763</v>
      </c>
      <c r="C16160" s="2">
        <v>44046.425000000003</v>
      </c>
      <c r="D16160" s="2">
        <v>44046.430555555555</v>
      </c>
      <c r="E16160" t="s">
        <v>5632</v>
      </c>
    </row>
    <row r="16161" spans="1:5" x14ac:dyDescent="0.2">
      <c r="A16161" t="s">
        <v>8762</v>
      </c>
      <c r="B16161" t="s">
        <v>8763</v>
      </c>
      <c r="C16161" s="2">
        <v>44046.425000000003</v>
      </c>
      <c r="D16161" s="2">
        <v>44046.430555555555</v>
      </c>
      <c r="E16161" t="s">
        <v>5633</v>
      </c>
    </row>
    <row r="16162" spans="1:5" x14ac:dyDescent="0.2">
      <c r="A16162" t="s">
        <v>8762</v>
      </c>
      <c r="B16162" t="s">
        <v>8763</v>
      </c>
      <c r="C16162" s="2">
        <v>44046.425000000003</v>
      </c>
      <c r="D16162" s="2">
        <v>44046.430555555555</v>
      </c>
      <c r="E16162" t="s">
        <v>7818</v>
      </c>
    </row>
    <row r="16163" spans="1:5" x14ac:dyDescent="0.2">
      <c r="A16163" t="s">
        <v>8762</v>
      </c>
      <c r="B16163" t="s">
        <v>8763</v>
      </c>
      <c r="C16163" s="2">
        <v>44046.425000000003</v>
      </c>
      <c r="D16163" s="2">
        <v>44046.430555555555</v>
      </c>
      <c r="E16163" t="s">
        <v>5635</v>
      </c>
    </row>
    <row r="16164" spans="1:5" x14ac:dyDescent="0.2">
      <c r="A16164" t="s">
        <v>8762</v>
      </c>
      <c r="B16164" t="s">
        <v>8763</v>
      </c>
      <c r="C16164" s="2">
        <v>44046.425000000003</v>
      </c>
      <c r="D16164" s="2">
        <v>44046.430555555555</v>
      </c>
      <c r="E16164" t="s">
        <v>1231</v>
      </c>
    </row>
    <row r="16165" spans="1:5" x14ac:dyDescent="0.2">
      <c r="A16165" t="s">
        <v>8762</v>
      </c>
      <c r="B16165" t="s">
        <v>8763</v>
      </c>
      <c r="C16165" s="2">
        <v>44046.425000000003</v>
      </c>
      <c r="D16165" s="2">
        <v>44046.430555555555</v>
      </c>
      <c r="E16165" t="s">
        <v>5636</v>
      </c>
    </row>
    <row r="16166" spans="1:5" x14ac:dyDescent="0.2">
      <c r="A16166" t="s">
        <v>8762</v>
      </c>
      <c r="B16166" t="s">
        <v>8763</v>
      </c>
      <c r="C16166" s="2">
        <v>44046.425000000003</v>
      </c>
      <c r="D16166" s="2">
        <v>44046.430555555555</v>
      </c>
      <c r="E16166" t="s">
        <v>1232</v>
      </c>
    </row>
    <row r="16167" spans="1:5" x14ac:dyDescent="0.2">
      <c r="A16167" t="s">
        <v>8762</v>
      </c>
      <c r="B16167" t="s">
        <v>8763</v>
      </c>
      <c r="C16167" s="2">
        <v>44046.425000000003</v>
      </c>
      <c r="D16167" s="2">
        <v>44046.430555555555</v>
      </c>
      <c r="E16167" t="s">
        <v>5639</v>
      </c>
    </row>
    <row r="16168" spans="1:5" x14ac:dyDescent="0.2">
      <c r="A16168" t="s">
        <v>8762</v>
      </c>
      <c r="B16168" t="s">
        <v>8763</v>
      </c>
      <c r="C16168" s="2">
        <v>44046.425000000003</v>
      </c>
      <c r="D16168" s="2">
        <v>44046.430555555555</v>
      </c>
      <c r="E16168" t="s">
        <v>1233</v>
      </c>
    </row>
    <row r="16169" spans="1:5" x14ac:dyDescent="0.2">
      <c r="A16169" t="s">
        <v>8762</v>
      </c>
      <c r="B16169" t="s">
        <v>8763</v>
      </c>
      <c r="C16169" s="2">
        <v>44046.425000000003</v>
      </c>
      <c r="D16169" s="2">
        <v>44046.430555555555</v>
      </c>
      <c r="E16169" t="s">
        <v>7819</v>
      </c>
    </row>
    <row r="16170" spans="1:5" x14ac:dyDescent="0.2">
      <c r="A16170" t="s">
        <v>8762</v>
      </c>
      <c r="B16170" t="s">
        <v>8763</v>
      </c>
      <c r="C16170" s="2">
        <v>44046.425000000003</v>
      </c>
      <c r="D16170" s="2">
        <v>44046.430555555555</v>
      </c>
      <c r="E16170" t="s">
        <v>7820</v>
      </c>
    </row>
    <row r="16171" spans="1:5" x14ac:dyDescent="0.2">
      <c r="A16171" t="s">
        <v>8762</v>
      </c>
      <c r="B16171" t="s">
        <v>8763</v>
      </c>
      <c r="C16171" s="2">
        <v>44046.425000000003</v>
      </c>
      <c r="D16171" s="2">
        <v>44046.430555555555</v>
      </c>
      <c r="E16171" t="s">
        <v>1234</v>
      </c>
    </row>
    <row r="16172" spans="1:5" x14ac:dyDescent="0.2">
      <c r="A16172" t="s">
        <v>8762</v>
      </c>
      <c r="B16172" t="s">
        <v>8763</v>
      </c>
      <c r="C16172" s="2">
        <v>44046.425000000003</v>
      </c>
      <c r="D16172" s="2">
        <v>44046.430555555555</v>
      </c>
      <c r="E16172" t="s">
        <v>1235</v>
      </c>
    </row>
    <row r="16173" spans="1:5" x14ac:dyDescent="0.2">
      <c r="A16173" t="s">
        <v>8762</v>
      </c>
      <c r="B16173" t="s">
        <v>8763</v>
      </c>
      <c r="C16173" s="2">
        <v>44046.425000000003</v>
      </c>
      <c r="D16173" s="2">
        <v>44046.430555555555</v>
      </c>
      <c r="E16173" t="s">
        <v>1236</v>
      </c>
    </row>
    <row r="16174" spans="1:5" x14ac:dyDescent="0.2">
      <c r="A16174" t="s">
        <v>8762</v>
      </c>
      <c r="B16174" t="s">
        <v>8763</v>
      </c>
      <c r="C16174" s="2">
        <v>44046.425000000003</v>
      </c>
      <c r="D16174" s="2">
        <v>44046.430555555555</v>
      </c>
      <c r="E16174" t="s">
        <v>1237</v>
      </c>
    </row>
    <row r="16175" spans="1:5" x14ac:dyDescent="0.2">
      <c r="A16175" t="s">
        <v>8762</v>
      </c>
      <c r="B16175" t="s">
        <v>8763</v>
      </c>
      <c r="C16175" s="2">
        <v>44046.425000000003</v>
      </c>
      <c r="D16175" s="2">
        <v>44046.430555555555</v>
      </c>
      <c r="E16175" t="s">
        <v>5641</v>
      </c>
    </row>
    <row r="16176" spans="1:5" x14ac:dyDescent="0.2">
      <c r="A16176" t="s">
        <v>8762</v>
      </c>
      <c r="B16176" t="s">
        <v>8763</v>
      </c>
      <c r="C16176" s="2">
        <v>44046.425000000003</v>
      </c>
      <c r="D16176" s="2">
        <v>44046.430555555555</v>
      </c>
      <c r="E16176" t="s">
        <v>1242</v>
      </c>
    </row>
    <row r="16177" spans="1:5" x14ac:dyDescent="0.2">
      <c r="A16177" t="s">
        <v>8762</v>
      </c>
      <c r="B16177" t="s">
        <v>8763</v>
      </c>
      <c r="C16177" s="2">
        <v>44046.425000000003</v>
      </c>
      <c r="D16177" s="2">
        <v>44046.430555555555</v>
      </c>
      <c r="E16177" t="s">
        <v>5644</v>
      </c>
    </row>
    <row r="16178" spans="1:5" x14ac:dyDescent="0.2">
      <c r="A16178" t="s">
        <v>8762</v>
      </c>
      <c r="B16178" t="s">
        <v>8763</v>
      </c>
      <c r="C16178" s="2">
        <v>44046.425000000003</v>
      </c>
      <c r="D16178" s="2">
        <v>44046.430555555555</v>
      </c>
      <c r="E16178" t="s">
        <v>8925</v>
      </c>
    </row>
    <row r="16179" spans="1:5" x14ac:dyDescent="0.2">
      <c r="A16179" t="s">
        <v>8762</v>
      </c>
      <c r="B16179" t="s">
        <v>8763</v>
      </c>
      <c r="C16179" s="2">
        <v>44046.425000000003</v>
      </c>
      <c r="D16179" s="2">
        <v>44046.430555555555</v>
      </c>
      <c r="E16179" t="s">
        <v>1243</v>
      </c>
    </row>
    <row r="16180" spans="1:5" x14ac:dyDescent="0.2">
      <c r="A16180" t="s">
        <v>8762</v>
      </c>
      <c r="B16180" t="s">
        <v>8763</v>
      </c>
      <c r="C16180" s="2">
        <v>44046.425000000003</v>
      </c>
      <c r="D16180" s="2">
        <v>44046.430555555555</v>
      </c>
      <c r="E16180" t="s">
        <v>1244</v>
      </c>
    </row>
    <row r="16181" spans="1:5" x14ac:dyDescent="0.2">
      <c r="A16181" t="s">
        <v>8762</v>
      </c>
      <c r="B16181" t="s">
        <v>8763</v>
      </c>
      <c r="C16181" s="2">
        <v>44046.425000000003</v>
      </c>
      <c r="D16181" s="2">
        <v>44046.430555555555</v>
      </c>
      <c r="E16181" t="s">
        <v>1245</v>
      </c>
    </row>
    <row r="16182" spans="1:5" x14ac:dyDescent="0.2">
      <c r="A16182" t="s">
        <v>8762</v>
      </c>
      <c r="B16182" t="s">
        <v>8763</v>
      </c>
      <c r="C16182" s="2">
        <v>44046.425000000003</v>
      </c>
      <c r="D16182" s="2">
        <v>44046.430555555555</v>
      </c>
      <c r="E16182" t="s">
        <v>1246</v>
      </c>
    </row>
    <row r="16183" spans="1:5" x14ac:dyDescent="0.2">
      <c r="A16183" t="s">
        <v>8762</v>
      </c>
      <c r="B16183" t="s">
        <v>8763</v>
      </c>
      <c r="C16183" s="2">
        <v>44046.425000000003</v>
      </c>
      <c r="D16183" s="2">
        <v>44046.430555555555</v>
      </c>
      <c r="E16183" t="s">
        <v>1247</v>
      </c>
    </row>
    <row r="16184" spans="1:5" x14ac:dyDescent="0.2">
      <c r="A16184" t="s">
        <v>8762</v>
      </c>
      <c r="B16184" t="s">
        <v>8763</v>
      </c>
      <c r="C16184" s="2">
        <v>44046.425000000003</v>
      </c>
      <c r="D16184" s="2">
        <v>44046.430555555555</v>
      </c>
      <c r="E16184" t="s">
        <v>7822</v>
      </c>
    </row>
    <row r="16185" spans="1:5" x14ac:dyDescent="0.2">
      <c r="A16185" t="s">
        <v>8762</v>
      </c>
      <c r="B16185" t="s">
        <v>8763</v>
      </c>
      <c r="C16185" s="2">
        <v>44046.425000000003</v>
      </c>
      <c r="D16185" s="2">
        <v>44046.430555555555</v>
      </c>
      <c r="E16185" t="s">
        <v>8926</v>
      </c>
    </row>
    <row r="16186" spans="1:5" x14ac:dyDescent="0.2">
      <c r="A16186" t="s">
        <v>8762</v>
      </c>
      <c r="B16186" t="s">
        <v>8763</v>
      </c>
      <c r="C16186" s="2">
        <v>44046.425000000003</v>
      </c>
      <c r="D16186" s="2">
        <v>44046.430555555555</v>
      </c>
      <c r="E16186" t="s">
        <v>1249</v>
      </c>
    </row>
    <row r="16187" spans="1:5" x14ac:dyDescent="0.2">
      <c r="A16187" t="s">
        <v>8762</v>
      </c>
      <c r="B16187" t="s">
        <v>8763</v>
      </c>
      <c r="C16187" s="2">
        <v>44046.425000000003</v>
      </c>
      <c r="D16187" s="2">
        <v>44046.430555555555</v>
      </c>
      <c r="E16187" t="s">
        <v>5649</v>
      </c>
    </row>
    <row r="16188" spans="1:5" x14ac:dyDescent="0.2">
      <c r="A16188" t="s">
        <v>8762</v>
      </c>
      <c r="B16188" t="s">
        <v>8763</v>
      </c>
      <c r="C16188" s="2">
        <v>44046.425000000003</v>
      </c>
      <c r="D16188" s="2">
        <v>44046.430555555555</v>
      </c>
      <c r="E16188" t="s">
        <v>5650</v>
      </c>
    </row>
    <row r="16189" spans="1:5" x14ac:dyDescent="0.2">
      <c r="A16189" t="s">
        <v>8762</v>
      </c>
      <c r="B16189" t="s">
        <v>8763</v>
      </c>
      <c r="C16189" s="2">
        <v>44046.425000000003</v>
      </c>
      <c r="D16189" s="2">
        <v>44046.430555555555</v>
      </c>
      <c r="E16189" t="s">
        <v>5652</v>
      </c>
    </row>
    <row r="16190" spans="1:5" x14ac:dyDescent="0.2">
      <c r="A16190" t="s">
        <v>8762</v>
      </c>
      <c r="B16190" t="s">
        <v>8763</v>
      </c>
      <c r="C16190" s="2">
        <v>44046.425000000003</v>
      </c>
      <c r="D16190" s="2">
        <v>44046.430555555555</v>
      </c>
      <c r="E16190" t="s">
        <v>7823</v>
      </c>
    </row>
    <row r="16191" spans="1:5" x14ac:dyDescent="0.2">
      <c r="A16191" t="s">
        <v>8762</v>
      </c>
      <c r="B16191" t="s">
        <v>8763</v>
      </c>
      <c r="C16191" s="2">
        <v>44046.425000000003</v>
      </c>
      <c r="D16191" s="2">
        <v>44046.430555555555</v>
      </c>
      <c r="E16191" t="s">
        <v>7824</v>
      </c>
    </row>
    <row r="16192" spans="1:5" x14ac:dyDescent="0.2">
      <c r="A16192" t="s">
        <v>8762</v>
      </c>
      <c r="B16192" t="s">
        <v>8763</v>
      </c>
      <c r="C16192" s="2">
        <v>44046.425000000003</v>
      </c>
      <c r="D16192" s="2">
        <v>44046.430555555555</v>
      </c>
      <c r="E16192" t="s">
        <v>1250</v>
      </c>
    </row>
    <row r="16193" spans="1:5" x14ac:dyDescent="0.2">
      <c r="A16193" t="s">
        <v>8762</v>
      </c>
      <c r="B16193" t="s">
        <v>8763</v>
      </c>
      <c r="C16193" s="2">
        <v>44046.425000000003</v>
      </c>
      <c r="D16193" s="2">
        <v>44046.430555555555</v>
      </c>
      <c r="E16193" t="s">
        <v>1251</v>
      </c>
    </row>
    <row r="16194" spans="1:5" x14ac:dyDescent="0.2">
      <c r="A16194" t="s">
        <v>8762</v>
      </c>
      <c r="B16194" t="s">
        <v>8763</v>
      </c>
      <c r="C16194" s="2">
        <v>44046.425000000003</v>
      </c>
      <c r="D16194" s="2">
        <v>44046.430555555555</v>
      </c>
      <c r="E16194" t="s">
        <v>1254</v>
      </c>
    </row>
    <row r="16195" spans="1:5" x14ac:dyDescent="0.2">
      <c r="A16195" t="s">
        <v>8762</v>
      </c>
      <c r="B16195" t="s">
        <v>8763</v>
      </c>
      <c r="C16195" s="2">
        <v>44046.425000000003</v>
      </c>
      <c r="D16195" s="2">
        <v>44046.430555555555</v>
      </c>
      <c r="E16195" t="s">
        <v>5654</v>
      </c>
    </row>
    <row r="16196" spans="1:5" x14ac:dyDescent="0.2">
      <c r="A16196" t="s">
        <v>8762</v>
      </c>
      <c r="B16196" t="s">
        <v>8763</v>
      </c>
      <c r="C16196" s="2">
        <v>44046.425000000003</v>
      </c>
      <c r="D16196" s="2">
        <v>44046.430555555555</v>
      </c>
      <c r="E16196" t="s">
        <v>1256</v>
      </c>
    </row>
    <row r="16197" spans="1:5" x14ac:dyDescent="0.2">
      <c r="A16197" t="s">
        <v>8762</v>
      </c>
      <c r="B16197" t="s">
        <v>8763</v>
      </c>
      <c r="C16197" s="2">
        <v>44046.425000000003</v>
      </c>
      <c r="D16197" s="2">
        <v>44046.430555555555</v>
      </c>
      <c r="E16197" t="s">
        <v>5655</v>
      </c>
    </row>
    <row r="16198" spans="1:5" x14ac:dyDescent="0.2">
      <c r="A16198" t="s">
        <v>8762</v>
      </c>
      <c r="B16198" t="s">
        <v>8763</v>
      </c>
      <c r="C16198" s="2">
        <v>44046.425000000003</v>
      </c>
      <c r="D16198" s="2">
        <v>44046.430555555555</v>
      </c>
      <c r="E16198" t="s">
        <v>5656</v>
      </c>
    </row>
    <row r="16199" spans="1:5" x14ac:dyDescent="0.2">
      <c r="A16199" t="s">
        <v>8762</v>
      </c>
      <c r="B16199" t="s">
        <v>8763</v>
      </c>
      <c r="C16199" s="2">
        <v>44046.425000000003</v>
      </c>
      <c r="D16199" s="2">
        <v>44046.430555555555</v>
      </c>
      <c r="E16199" t="s">
        <v>8927</v>
      </c>
    </row>
    <row r="16200" spans="1:5" x14ac:dyDescent="0.2">
      <c r="A16200" t="s">
        <v>8762</v>
      </c>
      <c r="B16200" t="s">
        <v>8763</v>
      </c>
      <c r="C16200" s="2">
        <v>44046.425000000003</v>
      </c>
      <c r="D16200" s="2">
        <v>44046.430555555555</v>
      </c>
      <c r="E16200" t="s">
        <v>1257</v>
      </c>
    </row>
    <row r="16201" spans="1:5" x14ac:dyDescent="0.2">
      <c r="A16201" t="s">
        <v>8762</v>
      </c>
      <c r="B16201" t="s">
        <v>8763</v>
      </c>
      <c r="C16201" s="2">
        <v>44046.425000000003</v>
      </c>
      <c r="D16201" s="2">
        <v>44046.430555555555</v>
      </c>
      <c r="E16201" t="s">
        <v>5659</v>
      </c>
    </row>
    <row r="16202" spans="1:5" x14ac:dyDescent="0.2">
      <c r="A16202" t="s">
        <v>8762</v>
      </c>
      <c r="B16202" t="s">
        <v>8763</v>
      </c>
      <c r="C16202" s="2">
        <v>44046.425000000003</v>
      </c>
      <c r="D16202" s="2">
        <v>44046.430555555555</v>
      </c>
      <c r="E16202" t="s">
        <v>8928</v>
      </c>
    </row>
    <row r="16203" spans="1:5" x14ac:dyDescent="0.2">
      <c r="A16203" t="s">
        <v>8762</v>
      </c>
      <c r="B16203" t="s">
        <v>8763</v>
      </c>
      <c r="C16203" s="2">
        <v>44046.425000000003</v>
      </c>
      <c r="D16203" s="2">
        <v>44046.430555555555</v>
      </c>
      <c r="E16203" t="s">
        <v>1259</v>
      </c>
    </row>
    <row r="16204" spans="1:5" x14ac:dyDescent="0.2">
      <c r="A16204" t="s">
        <v>8762</v>
      </c>
      <c r="B16204" t="s">
        <v>8763</v>
      </c>
      <c r="C16204" s="2">
        <v>44046.425000000003</v>
      </c>
      <c r="D16204" s="2">
        <v>44046.430555555555</v>
      </c>
      <c r="E16204" t="s">
        <v>1260</v>
      </c>
    </row>
    <row r="16205" spans="1:5" x14ac:dyDescent="0.2">
      <c r="A16205" t="s">
        <v>8762</v>
      </c>
      <c r="B16205" t="s">
        <v>8763</v>
      </c>
      <c r="C16205" s="2">
        <v>44046.425000000003</v>
      </c>
      <c r="D16205" s="2">
        <v>44046.430555555555</v>
      </c>
      <c r="E16205" t="s">
        <v>5660</v>
      </c>
    </row>
    <row r="16206" spans="1:5" x14ac:dyDescent="0.2">
      <c r="A16206" t="s">
        <v>8762</v>
      </c>
      <c r="B16206" t="s">
        <v>8763</v>
      </c>
      <c r="C16206" s="2">
        <v>44046.425000000003</v>
      </c>
      <c r="D16206" s="2">
        <v>44046.430555555555</v>
      </c>
      <c r="E16206" t="s">
        <v>5662</v>
      </c>
    </row>
    <row r="16207" spans="1:5" x14ac:dyDescent="0.2">
      <c r="A16207" t="s">
        <v>8762</v>
      </c>
      <c r="B16207" t="s">
        <v>8763</v>
      </c>
      <c r="C16207" s="2">
        <v>44046.425000000003</v>
      </c>
      <c r="D16207" s="2">
        <v>44046.430555555555</v>
      </c>
      <c r="E16207" t="s">
        <v>1263</v>
      </c>
    </row>
    <row r="16208" spans="1:5" x14ac:dyDescent="0.2">
      <c r="A16208" t="s">
        <v>8762</v>
      </c>
      <c r="B16208" t="s">
        <v>8763</v>
      </c>
      <c r="C16208" s="2">
        <v>44046.425000000003</v>
      </c>
      <c r="D16208" s="2">
        <v>44046.430555555555</v>
      </c>
      <c r="E16208" t="s">
        <v>1265</v>
      </c>
    </row>
    <row r="16209" spans="1:5" x14ac:dyDescent="0.2">
      <c r="A16209" t="s">
        <v>8762</v>
      </c>
      <c r="B16209" t="s">
        <v>8763</v>
      </c>
      <c r="C16209" s="2">
        <v>44046.425000000003</v>
      </c>
      <c r="D16209" s="2">
        <v>44046.430555555555</v>
      </c>
      <c r="E16209" t="s">
        <v>7827</v>
      </c>
    </row>
    <row r="16210" spans="1:5" x14ac:dyDescent="0.2">
      <c r="A16210" t="s">
        <v>8762</v>
      </c>
      <c r="B16210" t="s">
        <v>8763</v>
      </c>
      <c r="C16210" s="2">
        <v>44046.425000000003</v>
      </c>
      <c r="D16210" s="2">
        <v>44046.430555555555</v>
      </c>
      <c r="E16210" t="s">
        <v>1271</v>
      </c>
    </row>
    <row r="16211" spans="1:5" x14ac:dyDescent="0.2">
      <c r="A16211" t="s">
        <v>8762</v>
      </c>
      <c r="B16211" t="s">
        <v>8763</v>
      </c>
      <c r="C16211" s="2">
        <v>44046.425000000003</v>
      </c>
      <c r="D16211" s="2">
        <v>44046.430555555555</v>
      </c>
      <c r="E16211" t="s">
        <v>5666</v>
      </c>
    </row>
    <row r="16212" spans="1:5" x14ac:dyDescent="0.2">
      <c r="A16212" t="s">
        <v>8762</v>
      </c>
      <c r="B16212" t="s">
        <v>8763</v>
      </c>
      <c r="C16212" s="2">
        <v>44046.425000000003</v>
      </c>
      <c r="D16212" s="2">
        <v>44046.430555555555</v>
      </c>
      <c r="E16212" t="s">
        <v>1278</v>
      </c>
    </row>
    <row r="16213" spans="1:5" x14ac:dyDescent="0.2">
      <c r="A16213" t="s">
        <v>8762</v>
      </c>
      <c r="B16213" t="s">
        <v>8763</v>
      </c>
      <c r="C16213" s="2">
        <v>44046.425000000003</v>
      </c>
      <c r="D16213" s="2">
        <v>44046.430555555555</v>
      </c>
      <c r="E16213" t="s">
        <v>1281</v>
      </c>
    </row>
    <row r="16214" spans="1:5" x14ac:dyDescent="0.2">
      <c r="A16214" t="s">
        <v>8762</v>
      </c>
      <c r="B16214" t="s">
        <v>8763</v>
      </c>
      <c r="C16214" s="2">
        <v>44046.425000000003</v>
      </c>
      <c r="D16214" s="2">
        <v>44046.430555555555</v>
      </c>
      <c r="E16214" t="s">
        <v>5668</v>
      </c>
    </row>
    <row r="16215" spans="1:5" x14ac:dyDescent="0.2">
      <c r="A16215" t="s">
        <v>8762</v>
      </c>
      <c r="B16215" t="s">
        <v>8763</v>
      </c>
      <c r="C16215" s="2">
        <v>44046.425000000003</v>
      </c>
      <c r="D16215" s="2">
        <v>44046.430555555555</v>
      </c>
      <c r="E16215" t="s">
        <v>1282</v>
      </c>
    </row>
    <row r="16216" spans="1:5" x14ac:dyDescent="0.2">
      <c r="A16216" t="s">
        <v>8762</v>
      </c>
      <c r="B16216" t="s">
        <v>8763</v>
      </c>
      <c r="C16216" s="2">
        <v>44046.425000000003</v>
      </c>
      <c r="D16216" s="2">
        <v>44046.430555555555</v>
      </c>
      <c r="E16216" t="s">
        <v>1283</v>
      </c>
    </row>
    <row r="16217" spans="1:5" x14ac:dyDescent="0.2">
      <c r="A16217" t="s">
        <v>8762</v>
      </c>
      <c r="B16217" t="s">
        <v>8763</v>
      </c>
      <c r="C16217" s="2">
        <v>44046.425000000003</v>
      </c>
      <c r="D16217" s="2">
        <v>44046.430555555555</v>
      </c>
      <c r="E16217" t="s">
        <v>1284</v>
      </c>
    </row>
    <row r="16218" spans="1:5" x14ac:dyDescent="0.2">
      <c r="A16218" t="s">
        <v>8762</v>
      </c>
      <c r="B16218" t="s">
        <v>8763</v>
      </c>
      <c r="C16218" s="2">
        <v>44046.425000000003</v>
      </c>
      <c r="D16218" s="2">
        <v>44046.430555555555</v>
      </c>
      <c r="E16218" t="s">
        <v>7830</v>
      </c>
    </row>
    <row r="16219" spans="1:5" x14ac:dyDescent="0.2">
      <c r="A16219" t="s">
        <v>8762</v>
      </c>
      <c r="B16219" t="s">
        <v>8763</v>
      </c>
      <c r="C16219" s="2">
        <v>44046.425000000003</v>
      </c>
      <c r="D16219" s="2">
        <v>44046.430555555555</v>
      </c>
      <c r="E16219" t="s">
        <v>1285</v>
      </c>
    </row>
    <row r="16220" spans="1:5" x14ac:dyDescent="0.2">
      <c r="A16220" t="s">
        <v>8762</v>
      </c>
      <c r="B16220" t="s">
        <v>8763</v>
      </c>
      <c r="C16220" s="2">
        <v>44046.425000000003</v>
      </c>
      <c r="D16220" s="2">
        <v>44046.430555555555</v>
      </c>
      <c r="E16220" t="s">
        <v>1286</v>
      </c>
    </row>
    <row r="16221" spans="1:5" x14ac:dyDescent="0.2">
      <c r="A16221" t="s">
        <v>8762</v>
      </c>
      <c r="B16221" t="s">
        <v>8763</v>
      </c>
      <c r="C16221" s="2">
        <v>44046.425000000003</v>
      </c>
      <c r="D16221" s="2">
        <v>44046.430555555555</v>
      </c>
      <c r="E16221" t="s">
        <v>8929</v>
      </c>
    </row>
    <row r="16222" spans="1:5" x14ac:dyDescent="0.2">
      <c r="A16222" t="s">
        <v>8762</v>
      </c>
      <c r="B16222" t="s">
        <v>8763</v>
      </c>
      <c r="C16222" s="2">
        <v>44046.425000000003</v>
      </c>
      <c r="D16222" s="2">
        <v>44046.430555555555</v>
      </c>
      <c r="E16222" t="s">
        <v>5669</v>
      </c>
    </row>
    <row r="16223" spans="1:5" x14ac:dyDescent="0.2">
      <c r="A16223" t="s">
        <v>8762</v>
      </c>
      <c r="B16223" t="s">
        <v>8763</v>
      </c>
      <c r="C16223" s="2">
        <v>44046.425000000003</v>
      </c>
      <c r="D16223" s="2">
        <v>44046.430555555555</v>
      </c>
      <c r="E16223" t="s">
        <v>1287</v>
      </c>
    </row>
    <row r="16224" spans="1:5" x14ac:dyDescent="0.2">
      <c r="A16224" t="s">
        <v>8762</v>
      </c>
      <c r="B16224" t="s">
        <v>8763</v>
      </c>
      <c r="C16224" s="2">
        <v>44046.425000000003</v>
      </c>
      <c r="D16224" s="2">
        <v>44046.430555555555</v>
      </c>
      <c r="E16224" t="s">
        <v>1288</v>
      </c>
    </row>
    <row r="16225" spans="1:5" x14ac:dyDescent="0.2">
      <c r="A16225" t="s">
        <v>8762</v>
      </c>
      <c r="B16225" t="s">
        <v>8763</v>
      </c>
      <c r="C16225" s="2">
        <v>44046.425000000003</v>
      </c>
      <c r="D16225" s="2">
        <v>44046.430555555555</v>
      </c>
      <c r="E16225" t="s">
        <v>5670</v>
      </c>
    </row>
    <row r="16226" spans="1:5" x14ac:dyDescent="0.2">
      <c r="A16226" t="s">
        <v>8762</v>
      </c>
      <c r="B16226" t="s">
        <v>8763</v>
      </c>
      <c r="C16226" s="2">
        <v>44046.425000000003</v>
      </c>
      <c r="D16226" s="2">
        <v>44046.430555555555</v>
      </c>
      <c r="E16226" t="s">
        <v>1289</v>
      </c>
    </row>
    <row r="16227" spans="1:5" x14ac:dyDescent="0.2">
      <c r="A16227" t="s">
        <v>8762</v>
      </c>
      <c r="B16227" t="s">
        <v>8763</v>
      </c>
      <c r="C16227" s="2">
        <v>44046.425000000003</v>
      </c>
      <c r="D16227" s="2">
        <v>44046.430555555555</v>
      </c>
      <c r="E16227" t="s">
        <v>7831</v>
      </c>
    </row>
    <row r="16228" spans="1:5" x14ac:dyDescent="0.2">
      <c r="A16228" t="s">
        <v>8762</v>
      </c>
      <c r="B16228" t="s">
        <v>8763</v>
      </c>
      <c r="C16228" s="2">
        <v>44046.425000000003</v>
      </c>
      <c r="D16228" s="2">
        <v>44046.430555555555</v>
      </c>
      <c r="E16228" t="s">
        <v>7832</v>
      </c>
    </row>
    <row r="16229" spans="1:5" x14ac:dyDescent="0.2">
      <c r="A16229" t="s">
        <v>8762</v>
      </c>
      <c r="B16229" t="s">
        <v>8763</v>
      </c>
      <c r="C16229" s="2">
        <v>44046.425000000003</v>
      </c>
      <c r="D16229" s="2">
        <v>44046.430555555555</v>
      </c>
      <c r="E16229" t="s">
        <v>1290</v>
      </c>
    </row>
    <row r="16230" spans="1:5" x14ac:dyDescent="0.2">
      <c r="A16230" t="s">
        <v>8762</v>
      </c>
      <c r="B16230" t="s">
        <v>8763</v>
      </c>
      <c r="C16230" s="2">
        <v>44046.425000000003</v>
      </c>
      <c r="D16230" s="2">
        <v>44046.430555555555</v>
      </c>
      <c r="E16230" t="s">
        <v>5672</v>
      </c>
    </row>
    <row r="16231" spans="1:5" x14ac:dyDescent="0.2">
      <c r="A16231" t="s">
        <v>8762</v>
      </c>
      <c r="B16231" t="s">
        <v>8763</v>
      </c>
      <c r="C16231" s="2">
        <v>44046.425000000003</v>
      </c>
      <c r="D16231" s="2">
        <v>44046.430555555555</v>
      </c>
      <c r="E16231" t="s">
        <v>5673</v>
      </c>
    </row>
    <row r="16232" spans="1:5" x14ac:dyDescent="0.2">
      <c r="A16232" t="s">
        <v>8762</v>
      </c>
      <c r="B16232" t="s">
        <v>8763</v>
      </c>
      <c r="C16232" s="2">
        <v>44046.425000000003</v>
      </c>
      <c r="D16232" s="2">
        <v>44046.430555555555</v>
      </c>
      <c r="E16232" t="s">
        <v>5674</v>
      </c>
    </row>
    <row r="16233" spans="1:5" x14ac:dyDescent="0.2">
      <c r="A16233" t="s">
        <v>8762</v>
      </c>
      <c r="B16233" t="s">
        <v>8763</v>
      </c>
      <c r="C16233" s="2">
        <v>44046.425000000003</v>
      </c>
      <c r="D16233" s="2">
        <v>44046.430555555555</v>
      </c>
      <c r="E16233" t="s">
        <v>7834</v>
      </c>
    </row>
    <row r="16234" spans="1:5" x14ac:dyDescent="0.2">
      <c r="A16234" t="s">
        <v>8762</v>
      </c>
      <c r="B16234" t="s">
        <v>8763</v>
      </c>
      <c r="C16234" s="2">
        <v>44046.425000000003</v>
      </c>
      <c r="D16234" s="2">
        <v>44046.430555555555</v>
      </c>
      <c r="E16234" t="s">
        <v>1294</v>
      </c>
    </row>
    <row r="16235" spans="1:5" x14ac:dyDescent="0.2">
      <c r="A16235" t="s">
        <v>8762</v>
      </c>
      <c r="B16235" t="s">
        <v>8763</v>
      </c>
      <c r="C16235" s="2">
        <v>44046.425000000003</v>
      </c>
      <c r="D16235" s="2">
        <v>44046.430555555555</v>
      </c>
      <c r="E16235" t="s">
        <v>8930</v>
      </c>
    </row>
    <row r="16236" spans="1:5" x14ac:dyDescent="0.2">
      <c r="A16236" t="s">
        <v>8762</v>
      </c>
      <c r="B16236" t="s">
        <v>8763</v>
      </c>
      <c r="C16236" s="2">
        <v>44046.425000000003</v>
      </c>
      <c r="D16236" s="2">
        <v>44046.430555555555</v>
      </c>
      <c r="E16236" t="s">
        <v>1297</v>
      </c>
    </row>
    <row r="16237" spans="1:5" x14ac:dyDescent="0.2">
      <c r="A16237" t="s">
        <v>8762</v>
      </c>
      <c r="B16237" t="s">
        <v>8763</v>
      </c>
      <c r="C16237" s="2">
        <v>44046.425000000003</v>
      </c>
      <c r="D16237" s="2">
        <v>44046.430555555555</v>
      </c>
      <c r="E16237" t="s">
        <v>1298</v>
      </c>
    </row>
    <row r="16238" spans="1:5" x14ac:dyDescent="0.2">
      <c r="A16238" t="s">
        <v>8762</v>
      </c>
      <c r="B16238" t="s">
        <v>8763</v>
      </c>
      <c r="C16238" s="2">
        <v>44046.425000000003</v>
      </c>
      <c r="D16238" s="2">
        <v>44046.430555555555</v>
      </c>
      <c r="E16238" t="s">
        <v>1299</v>
      </c>
    </row>
    <row r="16239" spans="1:5" x14ac:dyDescent="0.2">
      <c r="A16239" t="s">
        <v>8762</v>
      </c>
      <c r="B16239" t="s">
        <v>8763</v>
      </c>
      <c r="C16239" s="2">
        <v>44046.425000000003</v>
      </c>
      <c r="D16239" s="2">
        <v>44046.430555555555</v>
      </c>
      <c r="E16239" t="s">
        <v>5677</v>
      </c>
    </row>
    <row r="16240" spans="1:5" x14ac:dyDescent="0.2">
      <c r="A16240" t="s">
        <v>8762</v>
      </c>
      <c r="B16240" t="s">
        <v>8763</v>
      </c>
      <c r="C16240" s="2">
        <v>44046.425000000003</v>
      </c>
      <c r="D16240" s="2">
        <v>44046.430555555555</v>
      </c>
      <c r="E16240" t="s">
        <v>1300</v>
      </c>
    </row>
    <row r="16241" spans="1:5" x14ac:dyDescent="0.2">
      <c r="A16241" t="s">
        <v>8762</v>
      </c>
      <c r="B16241" t="s">
        <v>8763</v>
      </c>
      <c r="C16241" s="2">
        <v>44046.425000000003</v>
      </c>
      <c r="D16241" s="2">
        <v>44046.430555555555</v>
      </c>
      <c r="E16241" t="s">
        <v>7836</v>
      </c>
    </row>
    <row r="16242" spans="1:5" x14ac:dyDescent="0.2">
      <c r="A16242" t="s">
        <v>8762</v>
      </c>
      <c r="B16242" t="s">
        <v>8763</v>
      </c>
      <c r="C16242" s="2">
        <v>44046.425000000003</v>
      </c>
      <c r="D16242" s="2">
        <v>44046.430555555555</v>
      </c>
      <c r="E16242" t="s">
        <v>5679</v>
      </c>
    </row>
    <row r="16243" spans="1:5" x14ac:dyDescent="0.2">
      <c r="A16243" t="s">
        <v>8762</v>
      </c>
      <c r="B16243" t="s">
        <v>8763</v>
      </c>
      <c r="C16243" s="2">
        <v>44046.425000000003</v>
      </c>
      <c r="D16243" s="2">
        <v>44046.430555555555</v>
      </c>
      <c r="E16243" t="s">
        <v>1303</v>
      </c>
    </row>
    <row r="16244" spans="1:5" x14ac:dyDescent="0.2">
      <c r="A16244" t="s">
        <v>8762</v>
      </c>
      <c r="B16244" t="s">
        <v>8763</v>
      </c>
      <c r="C16244" s="2">
        <v>44046.425000000003</v>
      </c>
      <c r="D16244" s="2">
        <v>44046.430555555555</v>
      </c>
      <c r="E16244" t="s">
        <v>1304</v>
      </c>
    </row>
    <row r="16245" spans="1:5" x14ac:dyDescent="0.2">
      <c r="A16245" t="s">
        <v>8762</v>
      </c>
      <c r="B16245" t="s">
        <v>8763</v>
      </c>
      <c r="C16245" s="2">
        <v>44046.425000000003</v>
      </c>
      <c r="D16245" s="2">
        <v>44046.430555555555</v>
      </c>
      <c r="E16245" t="s">
        <v>1306</v>
      </c>
    </row>
    <row r="16246" spans="1:5" x14ac:dyDescent="0.2">
      <c r="A16246" t="s">
        <v>8762</v>
      </c>
      <c r="B16246" t="s">
        <v>8763</v>
      </c>
      <c r="C16246" s="2">
        <v>44046.425000000003</v>
      </c>
      <c r="D16246" s="2">
        <v>44046.430555555555</v>
      </c>
      <c r="E16246" t="s">
        <v>1307</v>
      </c>
    </row>
    <row r="16247" spans="1:5" x14ac:dyDescent="0.2">
      <c r="A16247" t="s">
        <v>8762</v>
      </c>
      <c r="B16247" t="s">
        <v>8763</v>
      </c>
      <c r="C16247" s="2">
        <v>44046.425000000003</v>
      </c>
      <c r="D16247" s="2">
        <v>44046.430555555555</v>
      </c>
      <c r="E16247" t="s">
        <v>1308</v>
      </c>
    </row>
    <row r="16248" spans="1:5" x14ac:dyDescent="0.2">
      <c r="A16248" t="s">
        <v>8762</v>
      </c>
      <c r="B16248" t="s">
        <v>8763</v>
      </c>
      <c r="C16248" s="2">
        <v>44046.425000000003</v>
      </c>
      <c r="D16248" s="2">
        <v>44046.430555555555</v>
      </c>
      <c r="E16248" t="s">
        <v>7838</v>
      </c>
    </row>
    <row r="16249" spans="1:5" x14ac:dyDescent="0.2">
      <c r="A16249" t="s">
        <v>8762</v>
      </c>
      <c r="B16249" t="s">
        <v>8763</v>
      </c>
      <c r="C16249" s="2">
        <v>44046.425000000003</v>
      </c>
      <c r="D16249" s="2">
        <v>44046.430555555555</v>
      </c>
      <c r="E16249" t="s">
        <v>1309</v>
      </c>
    </row>
    <row r="16250" spans="1:5" x14ac:dyDescent="0.2">
      <c r="A16250" t="s">
        <v>8762</v>
      </c>
      <c r="B16250" t="s">
        <v>8763</v>
      </c>
      <c r="C16250" s="2">
        <v>44046.425000000003</v>
      </c>
      <c r="D16250" s="2">
        <v>44046.430555555555</v>
      </c>
      <c r="E16250" t="s">
        <v>1310</v>
      </c>
    </row>
    <row r="16251" spans="1:5" x14ac:dyDescent="0.2">
      <c r="A16251" t="s">
        <v>8762</v>
      </c>
      <c r="B16251" t="s">
        <v>8763</v>
      </c>
      <c r="C16251" s="2">
        <v>44046.425000000003</v>
      </c>
      <c r="D16251" s="2">
        <v>44046.430555555555</v>
      </c>
      <c r="E16251" t="s">
        <v>7839</v>
      </c>
    </row>
    <row r="16252" spans="1:5" x14ac:dyDescent="0.2">
      <c r="A16252" t="s">
        <v>8762</v>
      </c>
      <c r="B16252" t="s">
        <v>8763</v>
      </c>
      <c r="C16252" s="2">
        <v>44046.425000000003</v>
      </c>
      <c r="D16252" s="2">
        <v>44046.430555555555</v>
      </c>
      <c r="E16252" t="s">
        <v>5685</v>
      </c>
    </row>
    <row r="16253" spans="1:5" x14ac:dyDescent="0.2">
      <c r="A16253" t="s">
        <v>8762</v>
      </c>
      <c r="B16253" t="s">
        <v>8763</v>
      </c>
      <c r="C16253" s="2">
        <v>44046.425000000003</v>
      </c>
      <c r="D16253" s="2">
        <v>44046.430555555555</v>
      </c>
      <c r="E16253" t="s">
        <v>1313</v>
      </c>
    </row>
    <row r="16254" spans="1:5" x14ac:dyDescent="0.2">
      <c r="A16254" t="s">
        <v>8762</v>
      </c>
      <c r="B16254" t="s">
        <v>8763</v>
      </c>
      <c r="C16254" s="2">
        <v>44046.425000000003</v>
      </c>
      <c r="D16254" s="2">
        <v>44046.430555555555</v>
      </c>
      <c r="E16254" t="s">
        <v>5686</v>
      </c>
    </row>
    <row r="16255" spans="1:5" x14ac:dyDescent="0.2">
      <c r="A16255" t="s">
        <v>8762</v>
      </c>
      <c r="B16255" t="s">
        <v>8763</v>
      </c>
      <c r="C16255" s="2">
        <v>44046.425000000003</v>
      </c>
      <c r="D16255" s="2">
        <v>44046.430555555555</v>
      </c>
      <c r="E16255" t="s">
        <v>5687</v>
      </c>
    </row>
    <row r="16256" spans="1:5" x14ac:dyDescent="0.2">
      <c r="A16256" t="s">
        <v>8762</v>
      </c>
      <c r="B16256" t="s">
        <v>8763</v>
      </c>
      <c r="C16256" s="2">
        <v>44046.425000000003</v>
      </c>
      <c r="D16256" s="2">
        <v>44046.430555555555</v>
      </c>
      <c r="E16256" t="s">
        <v>7841</v>
      </c>
    </row>
    <row r="16257" spans="1:5" x14ac:dyDescent="0.2">
      <c r="A16257" t="s">
        <v>8762</v>
      </c>
      <c r="B16257" t="s">
        <v>8763</v>
      </c>
      <c r="C16257" s="2">
        <v>44046.425000000003</v>
      </c>
      <c r="D16257" s="2">
        <v>44046.430555555555</v>
      </c>
      <c r="E16257" t="s">
        <v>1314</v>
      </c>
    </row>
    <row r="16258" spans="1:5" x14ac:dyDescent="0.2">
      <c r="A16258" t="s">
        <v>8762</v>
      </c>
      <c r="B16258" t="s">
        <v>8763</v>
      </c>
      <c r="C16258" s="2">
        <v>44046.425000000003</v>
      </c>
      <c r="D16258" s="2">
        <v>44046.430555555555</v>
      </c>
      <c r="E16258" t="s">
        <v>7842</v>
      </c>
    </row>
    <row r="16259" spans="1:5" x14ac:dyDescent="0.2">
      <c r="A16259" t="s">
        <v>8762</v>
      </c>
      <c r="B16259" t="s">
        <v>8763</v>
      </c>
      <c r="C16259" s="2">
        <v>44046.425000000003</v>
      </c>
      <c r="D16259" s="2">
        <v>44046.430555555555</v>
      </c>
      <c r="E16259" t="s">
        <v>7843</v>
      </c>
    </row>
    <row r="16260" spans="1:5" x14ac:dyDescent="0.2">
      <c r="A16260" t="s">
        <v>8762</v>
      </c>
      <c r="B16260" t="s">
        <v>8763</v>
      </c>
      <c r="C16260" s="2">
        <v>44046.425000000003</v>
      </c>
      <c r="D16260" s="2">
        <v>44046.430555555555</v>
      </c>
      <c r="E16260" t="s">
        <v>5688</v>
      </c>
    </row>
    <row r="16261" spans="1:5" x14ac:dyDescent="0.2">
      <c r="A16261" t="s">
        <v>8762</v>
      </c>
      <c r="B16261" t="s">
        <v>8763</v>
      </c>
      <c r="C16261" s="2">
        <v>44046.425000000003</v>
      </c>
      <c r="D16261" s="2">
        <v>44046.430555555555</v>
      </c>
      <c r="E16261" t="s">
        <v>5689</v>
      </c>
    </row>
    <row r="16262" spans="1:5" x14ac:dyDescent="0.2">
      <c r="A16262" t="s">
        <v>8762</v>
      </c>
      <c r="B16262" t="s">
        <v>8763</v>
      </c>
      <c r="C16262" s="2">
        <v>44046.425000000003</v>
      </c>
      <c r="D16262" s="2">
        <v>44046.430555555555</v>
      </c>
      <c r="E16262" t="s">
        <v>7845</v>
      </c>
    </row>
    <row r="16263" spans="1:5" x14ac:dyDescent="0.2">
      <c r="A16263" t="s">
        <v>8762</v>
      </c>
      <c r="B16263" t="s">
        <v>8763</v>
      </c>
      <c r="C16263" s="2">
        <v>44046.425000000003</v>
      </c>
      <c r="D16263" s="2">
        <v>44046.430555555555</v>
      </c>
      <c r="E16263" t="s">
        <v>5691</v>
      </c>
    </row>
    <row r="16264" spans="1:5" x14ac:dyDescent="0.2">
      <c r="A16264" t="s">
        <v>8762</v>
      </c>
      <c r="B16264" t="s">
        <v>8763</v>
      </c>
      <c r="C16264" s="2">
        <v>44046.425000000003</v>
      </c>
      <c r="D16264" s="2">
        <v>44046.430555555555</v>
      </c>
      <c r="E16264" t="s">
        <v>1316</v>
      </c>
    </row>
    <row r="16265" spans="1:5" x14ac:dyDescent="0.2">
      <c r="A16265" t="s">
        <v>8762</v>
      </c>
      <c r="B16265" t="s">
        <v>8763</v>
      </c>
      <c r="C16265" s="2">
        <v>44046.425000000003</v>
      </c>
      <c r="D16265" s="2">
        <v>44046.430555555555</v>
      </c>
      <c r="E16265" t="s">
        <v>7846</v>
      </c>
    </row>
    <row r="16266" spans="1:5" x14ac:dyDescent="0.2">
      <c r="A16266" t="s">
        <v>8762</v>
      </c>
      <c r="B16266" t="s">
        <v>8763</v>
      </c>
      <c r="C16266" s="2">
        <v>44046.425000000003</v>
      </c>
      <c r="D16266" s="2">
        <v>44046.430555555555</v>
      </c>
      <c r="E16266" t="s">
        <v>1320</v>
      </c>
    </row>
    <row r="16267" spans="1:5" x14ac:dyDescent="0.2">
      <c r="A16267" t="s">
        <v>8762</v>
      </c>
      <c r="B16267" t="s">
        <v>8763</v>
      </c>
      <c r="C16267" s="2">
        <v>44046.425000000003</v>
      </c>
      <c r="D16267" s="2">
        <v>44046.430555555555</v>
      </c>
      <c r="E16267" t="s">
        <v>7847</v>
      </c>
    </row>
    <row r="16268" spans="1:5" x14ac:dyDescent="0.2">
      <c r="A16268" t="s">
        <v>8762</v>
      </c>
      <c r="B16268" t="s">
        <v>8763</v>
      </c>
      <c r="C16268" s="2">
        <v>44046.425000000003</v>
      </c>
      <c r="D16268" s="2">
        <v>44046.430555555555</v>
      </c>
      <c r="E16268" t="s">
        <v>1322</v>
      </c>
    </row>
    <row r="16269" spans="1:5" x14ac:dyDescent="0.2">
      <c r="A16269" t="s">
        <v>8762</v>
      </c>
      <c r="B16269" t="s">
        <v>8763</v>
      </c>
      <c r="C16269" s="2">
        <v>44046.425000000003</v>
      </c>
      <c r="D16269" s="2">
        <v>44046.430555555555</v>
      </c>
      <c r="E16269" t="s">
        <v>5692</v>
      </c>
    </row>
    <row r="16270" spans="1:5" x14ac:dyDescent="0.2">
      <c r="A16270" t="s">
        <v>8762</v>
      </c>
      <c r="B16270" t="s">
        <v>8763</v>
      </c>
      <c r="C16270" s="2">
        <v>44046.425000000003</v>
      </c>
      <c r="D16270" s="2">
        <v>44046.430555555555</v>
      </c>
      <c r="E16270" t="s">
        <v>5693</v>
      </c>
    </row>
    <row r="16271" spans="1:5" x14ac:dyDescent="0.2">
      <c r="A16271" t="s">
        <v>8762</v>
      </c>
      <c r="B16271" t="s">
        <v>8763</v>
      </c>
      <c r="C16271" s="2">
        <v>44046.425000000003</v>
      </c>
      <c r="D16271" s="2">
        <v>44046.430555555555</v>
      </c>
      <c r="E16271" t="s">
        <v>1325</v>
      </c>
    </row>
    <row r="16272" spans="1:5" x14ac:dyDescent="0.2">
      <c r="A16272" t="s">
        <v>8762</v>
      </c>
      <c r="B16272" t="s">
        <v>8763</v>
      </c>
      <c r="C16272" s="2">
        <v>44046.425000000003</v>
      </c>
      <c r="D16272" s="2">
        <v>44046.430555555555</v>
      </c>
      <c r="E16272" t="s">
        <v>7850</v>
      </c>
    </row>
    <row r="16273" spans="1:5" x14ac:dyDescent="0.2">
      <c r="A16273" t="s">
        <v>8762</v>
      </c>
      <c r="B16273" t="s">
        <v>8763</v>
      </c>
      <c r="C16273" s="2">
        <v>44046.425000000003</v>
      </c>
      <c r="D16273" s="2">
        <v>44046.430555555555</v>
      </c>
      <c r="E16273" t="s">
        <v>1327</v>
      </c>
    </row>
    <row r="16274" spans="1:5" x14ac:dyDescent="0.2">
      <c r="A16274" t="s">
        <v>8762</v>
      </c>
      <c r="B16274" t="s">
        <v>8763</v>
      </c>
      <c r="C16274" s="2">
        <v>44046.425000000003</v>
      </c>
      <c r="D16274" s="2">
        <v>44046.430555555555</v>
      </c>
      <c r="E16274" t="s">
        <v>5694</v>
      </c>
    </row>
    <row r="16275" spans="1:5" x14ac:dyDescent="0.2">
      <c r="A16275" t="s">
        <v>8762</v>
      </c>
      <c r="B16275" t="s">
        <v>8763</v>
      </c>
      <c r="C16275" s="2">
        <v>44046.425000000003</v>
      </c>
      <c r="D16275" s="2">
        <v>44046.430555555555</v>
      </c>
      <c r="E16275" t="s">
        <v>1329</v>
      </c>
    </row>
    <row r="16276" spans="1:5" x14ac:dyDescent="0.2">
      <c r="A16276" t="s">
        <v>8762</v>
      </c>
      <c r="B16276" t="s">
        <v>8763</v>
      </c>
      <c r="C16276" s="2">
        <v>44046.425000000003</v>
      </c>
      <c r="D16276" s="2">
        <v>44046.430555555555</v>
      </c>
      <c r="E16276" t="s">
        <v>7851</v>
      </c>
    </row>
    <row r="16277" spans="1:5" x14ac:dyDescent="0.2">
      <c r="A16277" t="s">
        <v>8762</v>
      </c>
      <c r="B16277" t="s">
        <v>8763</v>
      </c>
      <c r="C16277" s="2">
        <v>44046.425000000003</v>
      </c>
      <c r="D16277" s="2">
        <v>44046.430555555555</v>
      </c>
      <c r="E16277" t="s">
        <v>1332</v>
      </c>
    </row>
    <row r="16278" spans="1:5" x14ac:dyDescent="0.2">
      <c r="A16278" t="s">
        <v>8762</v>
      </c>
      <c r="B16278" t="s">
        <v>8763</v>
      </c>
      <c r="C16278" s="2">
        <v>44046.425000000003</v>
      </c>
      <c r="D16278" s="2">
        <v>44046.430555555555</v>
      </c>
      <c r="E16278" t="s">
        <v>1333</v>
      </c>
    </row>
    <row r="16279" spans="1:5" x14ac:dyDescent="0.2">
      <c r="A16279" t="s">
        <v>8762</v>
      </c>
      <c r="B16279" t="s">
        <v>8763</v>
      </c>
      <c r="C16279" s="2">
        <v>44046.425000000003</v>
      </c>
      <c r="D16279" s="2">
        <v>44046.430555555555</v>
      </c>
      <c r="E16279" t="s">
        <v>5697</v>
      </c>
    </row>
    <row r="16280" spans="1:5" x14ac:dyDescent="0.2">
      <c r="A16280" t="s">
        <v>8762</v>
      </c>
      <c r="B16280" t="s">
        <v>8763</v>
      </c>
      <c r="C16280" s="2">
        <v>44046.425000000003</v>
      </c>
      <c r="D16280" s="2">
        <v>44046.430555555555</v>
      </c>
      <c r="E16280" t="s">
        <v>1334</v>
      </c>
    </row>
    <row r="16281" spans="1:5" x14ac:dyDescent="0.2">
      <c r="A16281" t="s">
        <v>8762</v>
      </c>
      <c r="B16281" t="s">
        <v>8763</v>
      </c>
      <c r="C16281" s="2">
        <v>44046.425000000003</v>
      </c>
      <c r="D16281" s="2">
        <v>44046.430555555555</v>
      </c>
      <c r="E16281" t="s">
        <v>8931</v>
      </c>
    </row>
    <row r="16282" spans="1:5" x14ac:dyDescent="0.2">
      <c r="A16282" t="s">
        <v>8762</v>
      </c>
      <c r="B16282" t="s">
        <v>8763</v>
      </c>
      <c r="C16282" s="2">
        <v>44046.425000000003</v>
      </c>
      <c r="D16282" s="2">
        <v>44046.430555555555</v>
      </c>
      <c r="E16282" t="s">
        <v>1335</v>
      </c>
    </row>
    <row r="16283" spans="1:5" x14ac:dyDescent="0.2">
      <c r="A16283" t="s">
        <v>8762</v>
      </c>
      <c r="B16283" t="s">
        <v>8763</v>
      </c>
      <c r="C16283" s="2">
        <v>44046.425000000003</v>
      </c>
      <c r="D16283" s="2">
        <v>44046.430555555555</v>
      </c>
      <c r="E16283" t="s">
        <v>1337</v>
      </c>
    </row>
    <row r="16284" spans="1:5" x14ac:dyDescent="0.2">
      <c r="A16284" t="s">
        <v>8762</v>
      </c>
      <c r="B16284" t="s">
        <v>8763</v>
      </c>
      <c r="C16284" s="2">
        <v>44046.425000000003</v>
      </c>
      <c r="D16284" s="2">
        <v>44046.430555555555</v>
      </c>
      <c r="E16284" t="s">
        <v>8932</v>
      </c>
    </row>
    <row r="16285" spans="1:5" x14ac:dyDescent="0.2">
      <c r="A16285" t="s">
        <v>8762</v>
      </c>
      <c r="B16285" t="s">
        <v>8763</v>
      </c>
      <c r="C16285" s="2">
        <v>44046.425000000003</v>
      </c>
      <c r="D16285" s="2">
        <v>44046.430555555555</v>
      </c>
      <c r="E16285" t="s">
        <v>1342</v>
      </c>
    </row>
    <row r="16286" spans="1:5" x14ac:dyDescent="0.2">
      <c r="A16286" t="s">
        <v>8762</v>
      </c>
      <c r="B16286" t="s">
        <v>8763</v>
      </c>
      <c r="C16286" s="2">
        <v>44046.425000000003</v>
      </c>
      <c r="D16286" s="2">
        <v>44046.430555555555</v>
      </c>
      <c r="E16286" t="s">
        <v>5700</v>
      </c>
    </row>
    <row r="16287" spans="1:5" x14ac:dyDescent="0.2">
      <c r="A16287" t="s">
        <v>8762</v>
      </c>
      <c r="B16287" t="s">
        <v>8763</v>
      </c>
      <c r="C16287" s="2">
        <v>44046.425000000003</v>
      </c>
      <c r="D16287" s="2">
        <v>44046.430555555555</v>
      </c>
      <c r="E16287" t="s">
        <v>5701</v>
      </c>
    </row>
    <row r="16288" spans="1:5" x14ac:dyDescent="0.2">
      <c r="A16288" t="s">
        <v>8762</v>
      </c>
      <c r="B16288" t="s">
        <v>8763</v>
      </c>
      <c r="C16288" s="2">
        <v>44046.425000000003</v>
      </c>
      <c r="D16288" s="2">
        <v>44046.430555555555</v>
      </c>
      <c r="E16288" t="s">
        <v>8933</v>
      </c>
    </row>
    <row r="16289" spans="1:5" x14ac:dyDescent="0.2">
      <c r="A16289" t="s">
        <v>8762</v>
      </c>
      <c r="B16289" t="s">
        <v>8763</v>
      </c>
      <c r="C16289" s="2">
        <v>44046.425000000003</v>
      </c>
      <c r="D16289" s="2">
        <v>44046.430555555555</v>
      </c>
      <c r="E16289" t="s">
        <v>1347</v>
      </c>
    </row>
    <row r="16290" spans="1:5" x14ac:dyDescent="0.2">
      <c r="A16290" t="s">
        <v>8762</v>
      </c>
      <c r="B16290" t="s">
        <v>8763</v>
      </c>
      <c r="C16290" s="2">
        <v>44046.425000000003</v>
      </c>
      <c r="D16290" s="2">
        <v>44046.430555555555</v>
      </c>
      <c r="E16290" t="s">
        <v>5703</v>
      </c>
    </row>
    <row r="16291" spans="1:5" x14ac:dyDescent="0.2">
      <c r="A16291" t="s">
        <v>8762</v>
      </c>
      <c r="B16291" t="s">
        <v>8763</v>
      </c>
      <c r="C16291" s="2">
        <v>44046.425000000003</v>
      </c>
      <c r="D16291" s="2">
        <v>44046.430555555555</v>
      </c>
      <c r="E16291" t="s">
        <v>8934</v>
      </c>
    </row>
    <row r="16292" spans="1:5" x14ac:dyDescent="0.2">
      <c r="A16292" t="s">
        <v>8762</v>
      </c>
      <c r="B16292" t="s">
        <v>8763</v>
      </c>
      <c r="C16292" s="2">
        <v>44046.425000000003</v>
      </c>
      <c r="D16292" s="2">
        <v>44046.430555555555</v>
      </c>
      <c r="E16292" t="s">
        <v>1349</v>
      </c>
    </row>
    <row r="16293" spans="1:5" x14ac:dyDescent="0.2">
      <c r="A16293" t="s">
        <v>8762</v>
      </c>
      <c r="B16293" t="s">
        <v>8763</v>
      </c>
      <c r="C16293" s="2">
        <v>44046.425000000003</v>
      </c>
      <c r="D16293" s="2">
        <v>44046.430555555555</v>
      </c>
      <c r="E16293" t="s">
        <v>8935</v>
      </c>
    </row>
    <row r="16294" spans="1:5" x14ac:dyDescent="0.2">
      <c r="A16294" t="s">
        <v>8762</v>
      </c>
      <c r="B16294" t="s">
        <v>8763</v>
      </c>
      <c r="C16294" s="2">
        <v>44046.425000000003</v>
      </c>
      <c r="D16294" s="2">
        <v>44046.430555555555</v>
      </c>
      <c r="E16294" t="s">
        <v>1350</v>
      </c>
    </row>
    <row r="16295" spans="1:5" x14ac:dyDescent="0.2">
      <c r="A16295" t="s">
        <v>8762</v>
      </c>
      <c r="B16295" t="s">
        <v>8763</v>
      </c>
      <c r="C16295" s="2">
        <v>44046.425000000003</v>
      </c>
      <c r="D16295" s="2">
        <v>44046.430555555555</v>
      </c>
      <c r="E16295" t="s">
        <v>5707</v>
      </c>
    </row>
    <row r="16296" spans="1:5" x14ac:dyDescent="0.2">
      <c r="A16296" t="s">
        <v>8762</v>
      </c>
      <c r="B16296" t="s">
        <v>8763</v>
      </c>
      <c r="C16296" s="2">
        <v>44046.425000000003</v>
      </c>
      <c r="D16296" s="2">
        <v>44046.430555555555</v>
      </c>
      <c r="E16296" t="s">
        <v>7856</v>
      </c>
    </row>
    <row r="16297" spans="1:5" x14ac:dyDescent="0.2">
      <c r="A16297" t="s">
        <v>8762</v>
      </c>
      <c r="B16297" t="s">
        <v>8763</v>
      </c>
      <c r="C16297" s="2">
        <v>44046.425000000003</v>
      </c>
      <c r="D16297" s="2">
        <v>44046.430555555555</v>
      </c>
      <c r="E16297" t="s">
        <v>1351</v>
      </c>
    </row>
    <row r="16298" spans="1:5" x14ac:dyDescent="0.2">
      <c r="A16298" t="s">
        <v>8762</v>
      </c>
      <c r="B16298" t="s">
        <v>8763</v>
      </c>
      <c r="C16298" s="2">
        <v>44046.425000000003</v>
      </c>
      <c r="D16298" s="2">
        <v>44046.430555555555</v>
      </c>
      <c r="E16298" t="s">
        <v>7857</v>
      </c>
    </row>
    <row r="16299" spans="1:5" x14ac:dyDescent="0.2">
      <c r="A16299" t="s">
        <v>8762</v>
      </c>
      <c r="B16299" t="s">
        <v>8763</v>
      </c>
      <c r="C16299" s="2">
        <v>44046.425000000003</v>
      </c>
      <c r="D16299" s="2">
        <v>44046.430555555555</v>
      </c>
      <c r="E16299" t="s">
        <v>1353</v>
      </c>
    </row>
    <row r="16300" spans="1:5" x14ac:dyDescent="0.2">
      <c r="A16300" t="s">
        <v>8762</v>
      </c>
      <c r="B16300" t="s">
        <v>8763</v>
      </c>
      <c r="C16300" s="2">
        <v>44046.425000000003</v>
      </c>
      <c r="D16300" s="2">
        <v>44046.430555555555</v>
      </c>
      <c r="E16300" t="s">
        <v>7859</v>
      </c>
    </row>
    <row r="16301" spans="1:5" x14ac:dyDescent="0.2">
      <c r="A16301" t="s">
        <v>8762</v>
      </c>
      <c r="B16301" t="s">
        <v>8763</v>
      </c>
      <c r="C16301" s="2">
        <v>44046.425000000003</v>
      </c>
      <c r="D16301" s="2">
        <v>44046.430555555555</v>
      </c>
      <c r="E16301" t="s">
        <v>5708</v>
      </c>
    </row>
    <row r="16302" spans="1:5" x14ac:dyDescent="0.2">
      <c r="A16302" t="s">
        <v>8762</v>
      </c>
      <c r="B16302" t="s">
        <v>8763</v>
      </c>
      <c r="C16302" s="2">
        <v>44046.425000000003</v>
      </c>
      <c r="D16302" s="2">
        <v>44046.430555555555</v>
      </c>
      <c r="E16302" t="s">
        <v>5709</v>
      </c>
    </row>
    <row r="16303" spans="1:5" x14ac:dyDescent="0.2">
      <c r="A16303" t="s">
        <v>8762</v>
      </c>
      <c r="B16303" t="s">
        <v>8763</v>
      </c>
      <c r="C16303" s="2">
        <v>44046.425000000003</v>
      </c>
      <c r="D16303" s="2">
        <v>44046.430555555555</v>
      </c>
      <c r="E16303" t="s">
        <v>1358</v>
      </c>
    </row>
    <row r="16304" spans="1:5" x14ac:dyDescent="0.2">
      <c r="A16304" t="s">
        <v>8762</v>
      </c>
      <c r="B16304" t="s">
        <v>8763</v>
      </c>
      <c r="C16304" s="2">
        <v>44046.425000000003</v>
      </c>
      <c r="D16304" s="2">
        <v>44046.430555555555</v>
      </c>
      <c r="E16304" t="s">
        <v>1359</v>
      </c>
    </row>
    <row r="16305" spans="1:5" x14ac:dyDescent="0.2">
      <c r="A16305" t="s">
        <v>8762</v>
      </c>
      <c r="B16305" t="s">
        <v>8763</v>
      </c>
      <c r="C16305" s="2">
        <v>44046.425000000003</v>
      </c>
      <c r="D16305" s="2">
        <v>44046.430555555555</v>
      </c>
      <c r="E16305" t="s">
        <v>1360</v>
      </c>
    </row>
    <row r="16306" spans="1:5" x14ac:dyDescent="0.2">
      <c r="A16306" t="s">
        <v>8762</v>
      </c>
      <c r="B16306" t="s">
        <v>8763</v>
      </c>
      <c r="C16306" s="2">
        <v>44046.425000000003</v>
      </c>
      <c r="D16306" s="2">
        <v>44046.430555555555</v>
      </c>
      <c r="E16306" t="s">
        <v>5710</v>
      </c>
    </row>
    <row r="16307" spans="1:5" x14ac:dyDescent="0.2">
      <c r="A16307" t="s">
        <v>8762</v>
      </c>
      <c r="B16307" t="s">
        <v>8763</v>
      </c>
      <c r="C16307" s="2">
        <v>44046.425000000003</v>
      </c>
      <c r="D16307" s="2">
        <v>44046.430555555555</v>
      </c>
      <c r="E16307" t="s">
        <v>1361</v>
      </c>
    </row>
    <row r="16308" spans="1:5" x14ac:dyDescent="0.2">
      <c r="A16308" t="s">
        <v>8762</v>
      </c>
      <c r="B16308" t="s">
        <v>8763</v>
      </c>
      <c r="C16308" s="2">
        <v>44046.425000000003</v>
      </c>
      <c r="D16308" s="2">
        <v>44046.430555555555</v>
      </c>
      <c r="E16308" t="s">
        <v>1363</v>
      </c>
    </row>
    <row r="16309" spans="1:5" x14ac:dyDescent="0.2">
      <c r="A16309" t="s">
        <v>8762</v>
      </c>
      <c r="B16309" t="s">
        <v>8763</v>
      </c>
      <c r="C16309" s="2">
        <v>44046.425000000003</v>
      </c>
      <c r="D16309" s="2">
        <v>44046.430555555555</v>
      </c>
      <c r="E16309" t="s">
        <v>8936</v>
      </c>
    </row>
    <row r="16310" spans="1:5" x14ac:dyDescent="0.2">
      <c r="A16310" t="s">
        <v>8762</v>
      </c>
      <c r="B16310" t="s">
        <v>8763</v>
      </c>
      <c r="C16310" s="2">
        <v>44046.425000000003</v>
      </c>
      <c r="D16310" s="2">
        <v>44046.430555555555</v>
      </c>
      <c r="E16310" t="s">
        <v>8937</v>
      </c>
    </row>
    <row r="16311" spans="1:5" x14ac:dyDescent="0.2">
      <c r="A16311" t="s">
        <v>8762</v>
      </c>
      <c r="B16311" t="s">
        <v>8763</v>
      </c>
      <c r="C16311" s="2">
        <v>44046.425000000003</v>
      </c>
      <c r="D16311" s="2">
        <v>44046.430555555555</v>
      </c>
      <c r="E16311" t="s">
        <v>1365</v>
      </c>
    </row>
    <row r="16312" spans="1:5" x14ac:dyDescent="0.2">
      <c r="A16312" t="s">
        <v>8762</v>
      </c>
      <c r="B16312" t="s">
        <v>8763</v>
      </c>
      <c r="C16312" s="2">
        <v>44046.425000000003</v>
      </c>
      <c r="D16312" s="2">
        <v>44046.430555555555</v>
      </c>
      <c r="E16312" t="s">
        <v>5711</v>
      </c>
    </row>
    <row r="16313" spans="1:5" x14ac:dyDescent="0.2">
      <c r="A16313" t="s">
        <v>8762</v>
      </c>
      <c r="B16313" t="s">
        <v>8763</v>
      </c>
      <c r="C16313" s="2">
        <v>44046.425000000003</v>
      </c>
      <c r="D16313" s="2">
        <v>44046.430555555555</v>
      </c>
      <c r="E16313" t="s">
        <v>1366</v>
      </c>
    </row>
    <row r="16314" spans="1:5" x14ac:dyDescent="0.2">
      <c r="A16314" t="s">
        <v>8762</v>
      </c>
      <c r="B16314" t="s">
        <v>8763</v>
      </c>
      <c r="C16314" s="2">
        <v>44046.425000000003</v>
      </c>
      <c r="D16314" s="2">
        <v>44046.430555555555</v>
      </c>
      <c r="E16314" t="s">
        <v>1367</v>
      </c>
    </row>
    <row r="16315" spans="1:5" x14ac:dyDescent="0.2">
      <c r="A16315" t="s">
        <v>8762</v>
      </c>
      <c r="B16315" t="s">
        <v>8763</v>
      </c>
      <c r="C16315" s="2">
        <v>44046.425000000003</v>
      </c>
      <c r="D16315" s="2">
        <v>44046.430555555555</v>
      </c>
      <c r="E16315" t="s">
        <v>1369</v>
      </c>
    </row>
    <row r="16316" spans="1:5" x14ac:dyDescent="0.2">
      <c r="A16316" t="s">
        <v>8762</v>
      </c>
      <c r="B16316" t="s">
        <v>8763</v>
      </c>
      <c r="C16316" s="2">
        <v>44046.425000000003</v>
      </c>
      <c r="D16316" s="2">
        <v>44046.430555555555</v>
      </c>
      <c r="E16316" t="s">
        <v>1370</v>
      </c>
    </row>
    <row r="16317" spans="1:5" x14ac:dyDescent="0.2">
      <c r="A16317" t="s">
        <v>8762</v>
      </c>
      <c r="B16317" t="s">
        <v>8763</v>
      </c>
      <c r="C16317" s="2">
        <v>44046.425000000003</v>
      </c>
      <c r="D16317" s="2">
        <v>44046.430555555555</v>
      </c>
      <c r="E16317" t="s">
        <v>8938</v>
      </c>
    </row>
    <row r="16318" spans="1:5" x14ac:dyDescent="0.2">
      <c r="A16318" t="s">
        <v>8762</v>
      </c>
      <c r="B16318" t="s">
        <v>8763</v>
      </c>
      <c r="C16318" s="2">
        <v>44046.425000000003</v>
      </c>
      <c r="D16318" s="2">
        <v>44046.430555555555</v>
      </c>
      <c r="E16318" t="s">
        <v>1372</v>
      </c>
    </row>
    <row r="16319" spans="1:5" x14ac:dyDescent="0.2">
      <c r="A16319" t="s">
        <v>8762</v>
      </c>
      <c r="B16319" t="s">
        <v>8763</v>
      </c>
      <c r="C16319" s="2">
        <v>44046.425000000003</v>
      </c>
      <c r="D16319" s="2">
        <v>44046.430555555555</v>
      </c>
      <c r="E16319" t="s">
        <v>1373</v>
      </c>
    </row>
    <row r="16320" spans="1:5" x14ac:dyDescent="0.2">
      <c r="A16320" t="s">
        <v>8762</v>
      </c>
      <c r="B16320" t="s">
        <v>8763</v>
      </c>
      <c r="C16320" s="2">
        <v>44046.425000000003</v>
      </c>
      <c r="D16320" s="2">
        <v>44046.430555555555</v>
      </c>
      <c r="E16320" t="s">
        <v>7861</v>
      </c>
    </row>
    <row r="16321" spans="1:5" x14ac:dyDescent="0.2">
      <c r="A16321" t="s">
        <v>8762</v>
      </c>
      <c r="B16321" t="s">
        <v>8763</v>
      </c>
      <c r="C16321" s="2">
        <v>44046.425000000003</v>
      </c>
      <c r="D16321" s="2">
        <v>44046.430555555555</v>
      </c>
      <c r="E16321" t="s">
        <v>1374</v>
      </c>
    </row>
    <row r="16322" spans="1:5" x14ac:dyDescent="0.2">
      <c r="A16322" t="s">
        <v>8762</v>
      </c>
      <c r="B16322" t="s">
        <v>8763</v>
      </c>
      <c r="C16322" s="2">
        <v>44046.425000000003</v>
      </c>
      <c r="D16322" s="2">
        <v>44046.430555555555</v>
      </c>
      <c r="E16322" t="s">
        <v>1377</v>
      </c>
    </row>
    <row r="16323" spans="1:5" x14ac:dyDescent="0.2">
      <c r="A16323" t="s">
        <v>8762</v>
      </c>
      <c r="B16323" t="s">
        <v>8763</v>
      </c>
      <c r="C16323" s="2">
        <v>44046.425000000003</v>
      </c>
      <c r="D16323" s="2">
        <v>44046.430555555555</v>
      </c>
      <c r="E16323" t="s">
        <v>1379</v>
      </c>
    </row>
    <row r="16324" spans="1:5" x14ac:dyDescent="0.2">
      <c r="A16324" t="s">
        <v>8762</v>
      </c>
      <c r="B16324" t="s">
        <v>8763</v>
      </c>
      <c r="C16324" s="2">
        <v>44046.425000000003</v>
      </c>
      <c r="D16324" s="2">
        <v>44046.430555555555</v>
      </c>
      <c r="E16324" t="s">
        <v>1380</v>
      </c>
    </row>
    <row r="16325" spans="1:5" x14ac:dyDescent="0.2">
      <c r="A16325" t="s">
        <v>8762</v>
      </c>
      <c r="B16325" t="s">
        <v>8763</v>
      </c>
      <c r="C16325" s="2">
        <v>44046.425000000003</v>
      </c>
      <c r="D16325" s="2">
        <v>44046.430555555555</v>
      </c>
      <c r="E16325" t="s">
        <v>5712</v>
      </c>
    </row>
    <row r="16326" spans="1:5" x14ac:dyDescent="0.2">
      <c r="A16326" t="s">
        <v>8762</v>
      </c>
      <c r="B16326" t="s">
        <v>8763</v>
      </c>
      <c r="C16326" s="2">
        <v>44046.425000000003</v>
      </c>
      <c r="D16326" s="2">
        <v>44046.430555555555</v>
      </c>
      <c r="E16326" t="s">
        <v>8939</v>
      </c>
    </row>
    <row r="16327" spans="1:5" x14ac:dyDescent="0.2">
      <c r="A16327" t="s">
        <v>8762</v>
      </c>
      <c r="B16327" t="s">
        <v>8763</v>
      </c>
      <c r="C16327" s="2">
        <v>44046.425000000003</v>
      </c>
      <c r="D16327" s="2">
        <v>44046.430555555555</v>
      </c>
      <c r="E16327" t="s">
        <v>1383</v>
      </c>
    </row>
    <row r="16328" spans="1:5" x14ac:dyDescent="0.2">
      <c r="A16328" t="s">
        <v>8762</v>
      </c>
      <c r="B16328" t="s">
        <v>8763</v>
      </c>
      <c r="C16328" s="2">
        <v>44046.425000000003</v>
      </c>
      <c r="D16328" s="2">
        <v>44046.430555555555</v>
      </c>
      <c r="E16328" t="s">
        <v>1384</v>
      </c>
    </row>
    <row r="16329" spans="1:5" x14ac:dyDescent="0.2">
      <c r="A16329" t="s">
        <v>8762</v>
      </c>
      <c r="B16329" t="s">
        <v>8763</v>
      </c>
      <c r="C16329" s="2">
        <v>44046.425000000003</v>
      </c>
      <c r="D16329" s="2">
        <v>44046.430555555555</v>
      </c>
      <c r="E16329" t="s">
        <v>1385</v>
      </c>
    </row>
    <row r="16330" spans="1:5" x14ac:dyDescent="0.2">
      <c r="A16330" t="s">
        <v>8762</v>
      </c>
      <c r="B16330" t="s">
        <v>8763</v>
      </c>
      <c r="C16330" s="2">
        <v>44046.425000000003</v>
      </c>
      <c r="D16330" s="2">
        <v>44046.430555555555</v>
      </c>
      <c r="E16330" t="s">
        <v>1386</v>
      </c>
    </row>
    <row r="16331" spans="1:5" x14ac:dyDescent="0.2">
      <c r="A16331" t="s">
        <v>8762</v>
      </c>
      <c r="B16331" t="s">
        <v>8763</v>
      </c>
      <c r="C16331" s="2">
        <v>44046.425000000003</v>
      </c>
      <c r="D16331" s="2">
        <v>44046.430555555555</v>
      </c>
      <c r="E16331" t="s">
        <v>7863</v>
      </c>
    </row>
    <row r="16332" spans="1:5" x14ac:dyDescent="0.2">
      <c r="A16332" t="s">
        <v>8762</v>
      </c>
      <c r="B16332" t="s">
        <v>8763</v>
      </c>
      <c r="C16332" s="2">
        <v>44046.425000000003</v>
      </c>
      <c r="D16332" s="2">
        <v>44046.430555555555</v>
      </c>
      <c r="E16332" t="s">
        <v>5713</v>
      </c>
    </row>
    <row r="16333" spans="1:5" x14ac:dyDescent="0.2">
      <c r="A16333" t="s">
        <v>8762</v>
      </c>
      <c r="B16333" t="s">
        <v>8763</v>
      </c>
      <c r="C16333" s="2">
        <v>44046.425000000003</v>
      </c>
      <c r="D16333" s="2">
        <v>44046.430555555555</v>
      </c>
      <c r="E16333" t="s">
        <v>8940</v>
      </c>
    </row>
    <row r="16334" spans="1:5" x14ac:dyDescent="0.2">
      <c r="A16334" t="s">
        <v>8762</v>
      </c>
      <c r="B16334" t="s">
        <v>8763</v>
      </c>
      <c r="C16334" s="2">
        <v>44046.425000000003</v>
      </c>
      <c r="D16334" s="2">
        <v>44046.430555555555</v>
      </c>
      <c r="E16334" t="s">
        <v>1389</v>
      </c>
    </row>
    <row r="16335" spans="1:5" x14ac:dyDescent="0.2">
      <c r="A16335" t="s">
        <v>8762</v>
      </c>
      <c r="B16335" t="s">
        <v>8763</v>
      </c>
      <c r="C16335" s="2">
        <v>44046.425000000003</v>
      </c>
      <c r="D16335" s="2">
        <v>44046.430555555555</v>
      </c>
      <c r="E16335" t="s">
        <v>7865</v>
      </c>
    </row>
    <row r="16336" spans="1:5" x14ac:dyDescent="0.2">
      <c r="A16336" t="s">
        <v>8762</v>
      </c>
      <c r="B16336" t="s">
        <v>8763</v>
      </c>
      <c r="C16336" s="2">
        <v>44046.425000000003</v>
      </c>
      <c r="D16336" s="2">
        <v>44046.430555555555</v>
      </c>
      <c r="E16336" t="s">
        <v>7866</v>
      </c>
    </row>
    <row r="16337" spans="1:5" x14ac:dyDescent="0.2">
      <c r="A16337" t="s">
        <v>8762</v>
      </c>
      <c r="B16337" t="s">
        <v>8763</v>
      </c>
      <c r="C16337" s="2">
        <v>44046.425000000003</v>
      </c>
      <c r="D16337" s="2">
        <v>44046.430555555555</v>
      </c>
      <c r="E16337" t="s">
        <v>7867</v>
      </c>
    </row>
    <row r="16338" spans="1:5" x14ac:dyDescent="0.2">
      <c r="A16338" t="s">
        <v>8762</v>
      </c>
      <c r="B16338" t="s">
        <v>8763</v>
      </c>
      <c r="C16338" s="2">
        <v>44046.425000000003</v>
      </c>
      <c r="D16338" s="2">
        <v>44046.430555555555</v>
      </c>
      <c r="E16338" t="s">
        <v>1391</v>
      </c>
    </row>
    <row r="16339" spans="1:5" x14ac:dyDescent="0.2">
      <c r="A16339" t="s">
        <v>8762</v>
      </c>
      <c r="B16339" t="s">
        <v>8763</v>
      </c>
      <c r="C16339" s="2">
        <v>44046.425000000003</v>
      </c>
      <c r="D16339" s="2">
        <v>44046.430555555555</v>
      </c>
      <c r="E16339" t="s">
        <v>8941</v>
      </c>
    </row>
    <row r="16340" spans="1:5" x14ac:dyDescent="0.2">
      <c r="A16340" t="s">
        <v>8762</v>
      </c>
      <c r="B16340" t="s">
        <v>8763</v>
      </c>
      <c r="C16340" s="2">
        <v>44046.425000000003</v>
      </c>
      <c r="D16340" s="2">
        <v>44046.430555555555</v>
      </c>
      <c r="E16340" t="s">
        <v>1394</v>
      </c>
    </row>
    <row r="16341" spans="1:5" x14ac:dyDescent="0.2">
      <c r="A16341" t="s">
        <v>8762</v>
      </c>
      <c r="B16341" t="s">
        <v>8763</v>
      </c>
      <c r="C16341" s="2">
        <v>44046.425000000003</v>
      </c>
      <c r="D16341" s="2">
        <v>44046.430555555555</v>
      </c>
      <c r="E16341" t="s">
        <v>1395</v>
      </c>
    </row>
    <row r="16342" spans="1:5" x14ac:dyDescent="0.2">
      <c r="A16342" t="s">
        <v>8762</v>
      </c>
      <c r="B16342" t="s">
        <v>8763</v>
      </c>
      <c r="C16342" s="2">
        <v>44046.425000000003</v>
      </c>
      <c r="D16342" s="2">
        <v>44046.430555555555</v>
      </c>
      <c r="E16342" t="s">
        <v>5716</v>
      </c>
    </row>
    <row r="16343" spans="1:5" x14ac:dyDescent="0.2">
      <c r="A16343" t="s">
        <v>8762</v>
      </c>
      <c r="B16343" t="s">
        <v>8763</v>
      </c>
      <c r="C16343" s="2">
        <v>44046.425000000003</v>
      </c>
      <c r="D16343" s="2">
        <v>44046.430555555555</v>
      </c>
      <c r="E16343" t="s">
        <v>1396</v>
      </c>
    </row>
    <row r="16344" spans="1:5" x14ac:dyDescent="0.2">
      <c r="A16344" t="s">
        <v>8762</v>
      </c>
      <c r="B16344" t="s">
        <v>8763</v>
      </c>
      <c r="C16344" s="2">
        <v>44046.425000000003</v>
      </c>
      <c r="D16344" s="2">
        <v>44046.430555555555</v>
      </c>
      <c r="E16344" t="s">
        <v>1397</v>
      </c>
    </row>
    <row r="16345" spans="1:5" x14ac:dyDescent="0.2">
      <c r="A16345" t="s">
        <v>8762</v>
      </c>
      <c r="B16345" t="s">
        <v>8763</v>
      </c>
      <c r="C16345" s="2">
        <v>44046.425000000003</v>
      </c>
      <c r="D16345" s="2">
        <v>44046.430555555555</v>
      </c>
      <c r="E16345" t="s">
        <v>1398</v>
      </c>
    </row>
    <row r="16346" spans="1:5" x14ac:dyDescent="0.2">
      <c r="A16346" t="s">
        <v>8762</v>
      </c>
      <c r="B16346" t="s">
        <v>8763</v>
      </c>
      <c r="C16346" s="2">
        <v>44046.425000000003</v>
      </c>
      <c r="D16346" s="2">
        <v>44046.430555555555</v>
      </c>
      <c r="E16346" t="s">
        <v>7869</v>
      </c>
    </row>
    <row r="16347" spans="1:5" x14ac:dyDescent="0.2">
      <c r="A16347" t="s">
        <v>8762</v>
      </c>
      <c r="B16347" t="s">
        <v>8763</v>
      </c>
      <c r="C16347" s="2">
        <v>44046.425000000003</v>
      </c>
      <c r="D16347" s="2">
        <v>44046.430555555555</v>
      </c>
      <c r="E16347" t="s">
        <v>1401</v>
      </c>
    </row>
    <row r="16348" spans="1:5" x14ac:dyDescent="0.2">
      <c r="A16348" t="s">
        <v>8762</v>
      </c>
      <c r="B16348" t="s">
        <v>8763</v>
      </c>
      <c r="C16348" s="2">
        <v>44046.425000000003</v>
      </c>
      <c r="D16348" s="2">
        <v>44046.430555555555</v>
      </c>
      <c r="E16348" t="s">
        <v>8942</v>
      </c>
    </row>
    <row r="16349" spans="1:5" x14ac:dyDescent="0.2">
      <c r="A16349" t="s">
        <v>8762</v>
      </c>
      <c r="B16349" t="s">
        <v>8763</v>
      </c>
      <c r="C16349" s="2">
        <v>44046.425000000003</v>
      </c>
      <c r="D16349" s="2">
        <v>44046.430555555555</v>
      </c>
      <c r="E16349" t="s">
        <v>8943</v>
      </c>
    </row>
    <row r="16350" spans="1:5" x14ac:dyDescent="0.2">
      <c r="A16350" t="s">
        <v>8762</v>
      </c>
      <c r="B16350" t="s">
        <v>8763</v>
      </c>
      <c r="C16350" s="2">
        <v>44046.425000000003</v>
      </c>
      <c r="D16350" s="2">
        <v>44046.430555555555</v>
      </c>
      <c r="E16350" t="s">
        <v>1406</v>
      </c>
    </row>
    <row r="16351" spans="1:5" x14ac:dyDescent="0.2">
      <c r="A16351" t="s">
        <v>8762</v>
      </c>
      <c r="B16351" t="s">
        <v>8763</v>
      </c>
      <c r="C16351" s="2">
        <v>44046.425000000003</v>
      </c>
      <c r="D16351" s="2">
        <v>44046.430555555555</v>
      </c>
      <c r="E16351" t="s">
        <v>5720</v>
      </c>
    </row>
    <row r="16352" spans="1:5" x14ac:dyDescent="0.2">
      <c r="A16352" t="s">
        <v>8762</v>
      </c>
      <c r="B16352" t="s">
        <v>8763</v>
      </c>
      <c r="C16352" s="2">
        <v>44046.425000000003</v>
      </c>
      <c r="D16352" s="2">
        <v>44046.430555555555</v>
      </c>
      <c r="E16352" t="s">
        <v>7872</v>
      </c>
    </row>
    <row r="16353" spans="1:5" x14ac:dyDescent="0.2">
      <c r="A16353" t="s">
        <v>8762</v>
      </c>
      <c r="B16353" t="s">
        <v>8763</v>
      </c>
      <c r="C16353" s="2">
        <v>44046.425000000003</v>
      </c>
      <c r="D16353" s="2">
        <v>44046.430555555555</v>
      </c>
      <c r="E16353" t="s">
        <v>1407</v>
      </c>
    </row>
    <row r="16354" spans="1:5" x14ac:dyDescent="0.2">
      <c r="A16354" t="s">
        <v>8762</v>
      </c>
      <c r="B16354" t="s">
        <v>8763</v>
      </c>
      <c r="C16354" s="2">
        <v>44046.425000000003</v>
      </c>
      <c r="D16354" s="2">
        <v>44046.430555555555</v>
      </c>
      <c r="E16354" t="s">
        <v>7873</v>
      </c>
    </row>
    <row r="16355" spans="1:5" x14ac:dyDescent="0.2">
      <c r="A16355" t="s">
        <v>8762</v>
      </c>
      <c r="B16355" t="s">
        <v>8763</v>
      </c>
      <c r="C16355" s="2">
        <v>44046.425000000003</v>
      </c>
      <c r="D16355" s="2">
        <v>44046.430555555555</v>
      </c>
      <c r="E16355" t="s">
        <v>5722</v>
      </c>
    </row>
    <row r="16356" spans="1:5" x14ac:dyDescent="0.2">
      <c r="A16356" t="s">
        <v>8762</v>
      </c>
      <c r="B16356" t="s">
        <v>8763</v>
      </c>
      <c r="C16356" s="2">
        <v>44046.425000000003</v>
      </c>
      <c r="D16356" s="2">
        <v>44046.430555555555</v>
      </c>
      <c r="E16356" t="s">
        <v>1411</v>
      </c>
    </row>
    <row r="16357" spans="1:5" x14ac:dyDescent="0.2">
      <c r="A16357" t="s">
        <v>8762</v>
      </c>
      <c r="B16357" t="s">
        <v>8763</v>
      </c>
      <c r="C16357" s="2">
        <v>44046.425000000003</v>
      </c>
      <c r="D16357" s="2">
        <v>44046.430555555555</v>
      </c>
      <c r="E16357" t="s">
        <v>1412</v>
      </c>
    </row>
    <row r="16358" spans="1:5" x14ac:dyDescent="0.2">
      <c r="A16358" t="s">
        <v>8762</v>
      </c>
      <c r="B16358" t="s">
        <v>8763</v>
      </c>
      <c r="C16358" s="2">
        <v>44046.425000000003</v>
      </c>
      <c r="D16358" s="2">
        <v>44046.430555555555</v>
      </c>
      <c r="E16358" t="s">
        <v>1413</v>
      </c>
    </row>
    <row r="16359" spans="1:5" x14ac:dyDescent="0.2">
      <c r="A16359" t="s">
        <v>8762</v>
      </c>
      <c r="B16359" t="s">
        <v>8763</v>
      </c>
      <c r="C16359" s="2">
        <v>44046.425000000003</v>
      </c>
      <c r="D16359" s="2">
        <v>44046.430555555555</v>
      </c>
      <c r="E16359" t="s">
        <v>1414</v>
      </c>
    </row>
    <row r="16360" spans="1:5" x14ac:dyDescent="0.2">
      <c r="A16360" t="s">
        <v>8762</v>
      </c>
      <c r="B16360" t="s">
        <v>8763</v>
      </c>
      <c r="C16360" s="2">
        <v>44046.425000000003</v>
      </c>
      <c r="D16360" s="2">
        <v>44046.430555555555</v>
      </c>
      <c r="E16360" t="s">
        <v>7874</v>
      </c>
    </row>
    <row r="16361" spans="1:5" x14ac:dyDescent="0.2">
      <c r="A16361" t="s">
        <v>8762</v>
      </c>
      <c r="B16361" t="s">
        <v>8763</v>
      </c>
      <c r="C16361" s="2">
        <v>44046.425000000003</v>
      </c>
      <c r="D16361" s="2">
        <v>44046.430555555555</v>
      </c>
      <c r="E16361" t="s">
        <v>5723</v>
      </c>
    </row>
    <row r="16362" spans="1:5" x14ac:dyDescent="0.2">
      <c r="A16362" t="s">
        <v>8762</v>
      </c>
      <c r="B16362" t="s">
        <v>8763</v>
      </c>
      <c r="C16362" s="2">
        <v>44046.425000000003</v>
      </c>
      <c r="D16362" s="2">
        <v>44046.430555555555</v>
      </c>
      <c r="E16362" t="s">
        <v>1417</v>
      </c>
    </row>
    <row r="16363" spans="1:5" x14ac:dyDescent="0.2">
      <c r="A16363" t="s">
        <v>8762</v>
      </c>
      <c r="B16363" t="s">
        <v>8763</v>
      </c>
      <c r="C16363" s="2">
        <v>44046.425000000003</v>
      </c>
      <c r="D16363" s="2">
        <v>44046.430555555555</v>
      </c>
      <c r="E16363" t="s">
        <v>5724</v>
      </c>
    </row>
    <row r="16364" spans="1:5" x14ac:dyDescent="0.2">
      <c r="A16364" t="s">
        <v>8762</v>
      </c>
      <c r="B16364" t="s">
        <v>8763</v>
      </c>
      <c r="C16364" s="2">
        <v>44046.425000000003</v>
      </c>
      <c r="D16364" s="2">
        <v>44046.430555555555</v>
      </c>
      <c r="E16364" t="s">
        <v>1419</v>
      </c>
    </row>
    <row r="16365" spans="1:5" x14ac:dyDescent="0.2">
      <c r="A16365" t="s">
        <v>8762</v>
      </c>
      <c r="B16365" t="s">
        <v>8763</v>
      </c>
      <c r="C16365" s="2">
        <v>44046.425000000003</v>
      </c>
      <c r="D16365" s="2">
        <v>44046.430555555555</v>
      </c>
      <c r="E16365" t="s">
        <v>1420</v>
      </c>
    </row>
    <row r="16366" spans="1:5" x14ac:dyDescent="0.2">
      <c r="A16366" t="s">
        <v>8762</v>
      </c>
      <c r="B16366" t="s">
        <v>8763</v>
      </c>
      <c r="C16366" s="2">
        <v>44046.425000000003</v>
      </c>
      <c r="D16366" s="2">
        <v>44046.430555555555</v>
      </c>
      <c r="E16366" t="s">
        <v>1422</v>
      </c>
    </row>
    <row r="16367" spans="1:5" x14ac:dyDescent="0.2">
      <c r="A16367" t="s">
        <v>8762</v>
      </c>
      <c r="B16367" t="s">
        <v>8763</v>
      </c>
      <c r="C16367" s="2">
        <v>44046.425000000003</v>
      </c>
      <c r="D16367" s="2">
        <v>44046.430555555555</v>
      </c>
      <c r="E16367" t="s">
        <v>8944</v>
      </c>
    </row>
    <row r="16368" spans="1:5" x14ac:dyDescent="0.2">
      <c r="A16368" t="s">
        <v>8762</v>
      </c>
      <c r="B16368" t="s">
        <v>8763</v>
      </c>
      <c r="C16368" s="2">
        <v>44046.425000000003</v>
      </c>
      <c r="D16368" s="2">
        <v>44046.430555555555</v>
      </c>
      <c r="E16368" t="s">
        <v>7876</v>
      </c>
    </row>
    <row r="16369" spans="1:5" x14ac:dyDescent="0.2">
      <c r="A16369" t="s">
        <v>8762</v>
      </c>
      <c r="B16369" t="s">
        <v>8763</v>
      </c>
      <c r="C16369" s="2">
        <v>44046.425000000003</v>
      </c>
      <c r="D16369" s="2">
        <v>44046.430555555555</v>
      </c>
      <c r="E16369" t="s">
        <v>5725</v>
      </c>
    </row>
    <row r="16370" spans="1:5" x14ac:dyDescent="0.2">
      <c r="A16370" t="s">
        <v>8762</v>
      </c>
      <c r="B16370" t="s">
        <v>8763</v>
      </c>
      <c r="C16370" s="2">
        <v>44046.425000000003</v>
      </c>
      <c r="D16370" s="2">
        <v>44046.430555555555</v>
      </c>
      <c r="E16370" t="s">
        <v>7878</v>
      </c>
    </row>
    <row r="16371" spans="1:5" x14ac:dyDescent="0.2">
      <c r="A16371" t="s">
        <v>8762</v>
      </c>
      <c r="B16371" t="s">
        <v>8763</v>
      </c>
      <c r="C16371" s="2">
        <v>44046.425000000003</v>
      </c>
      <c r="D16371" s="2">
        <v>44046.430555555555</v>
      </c>
      <c r="E16371" t="s">
        <v>1423</v>
      </c>
    </row>
    <row r="16372" spans="1:5" x14ac:dyDescent="0.2">
      <c r="A16372" t="s">
        <v>8762</v>
      </c>
      <c r="B16372" t="s">
        <v>8763</v>
      </c>
      <c r="C16372" s="2">
        <v>44046.425000000003</v>
      </c>
      <c r="D16372" s="2">
        <v>44046.430555555555</v>
      </c>
      <c r="E16372" t="s">
        <v>8945</v>
      </c>
    </row>
    <row r="16373" spans="1:5" x14ac:dyDescent="0.2">
      <c r="A16373" t="s">
        <v>8762</v>
      </c>
      <c r="B16373" t="s">
        <v>8763</v>
      </c>
      <c r="C16373" s="2">
        <v>44046.425000000003</v>
      </c>
      <c r="D16373" s="2">
        <v>44046.430555555555</v>
      </c>
      <c r="E16373" t="s">
        <v>1425</v>
      </c>
    </row>
    <row r="16374" spans="1:5" x14ac:dyDescent="0.2">
      <c r="A16374" t="s">
        <v>8762</v>
      </c>
      <c r="B16374" t="s">
        <v>8763</v>
      </c>
      <c r="C16374" s="2">
        <v>44046.425000000003</v>
      </c>
      <c r="D16374" s="2">
        <v>44046.430555555555</v>
      </c>
      <c r="E16374" t="s">
        <v>1426</v>
      </c>
    </row>
    <row r="16375" spans="1:5" x14ac:dyDescent="0.2">
      <c r="A16375" t="s">
        <v>8762</v>
      </c>
      <c r="B16375" t="s">
        <v>8763</v>
      </c>
      <c r="C16375" s="2">
        <v>44046.425000000003</v>
      </c>
      <c r="D16375" s="2">
        <v>44046.430555555555</v>
      </c>
      <c r="E16375" t="s">
        <v>7879</v>
      </c>
    </row>
    <row r="16376" spans="1:5" x14ac:dyDescent="0.2">
      <c r="A16376" t="s">
        <v>8762</v>
      </c>
      <c r="B16376" t="s">
        <v>8763</v>
      </c>
      <c r="C16376" s="2">
        <v>44046.425000000003</v>
      </c>
      <c r="D16376" s="2">
        <v>44046.430555555555</v>
      </c>
      <c r="E16376" t="s">
        <v>5728</v>
      </c>
    </row>
    <row r="16377" spans="1:5" x14ac:dyDescent="0.2">
      <c r="A16377" t="s">
        <v>8762</v>
      </c>
      <c r="B16377" t="s">
        <v>8763</v>
      </c>
      <c r="C16377" s="2">
        <v>44046.425000000003</v>
      </c>
      <c r="D16377" s="2">
        <v>44046.430555555555</v>
      </c>
      <c r="E16377" t="s">
        <v>1430</v>
      </c>
    </row>
    <row r="16378" spans="1:5" x14ac:dyDescent="0.2">
      <c r="A16378" t="s">
        <v>8762</v>
      </c>
      <c r="B16378" t="s">
        <v>8763</v>
      </c>
      <c r="C16378" s="2">
        <v>44046.425000000003</v>
      </c>
      <c r="D16378" s="2">
        <v>44046.430555555555</v>
      </c>
      <c r="E16378" t="s">
        <v>1431</v>
      </c>
    </row>
    <row r="16379" spans="1:5" x14ac:dyDescent="0.2">
      <c r="A16379" t="s">
        <v>8762</v>
      </c>
      <c r="B16379" t="s">
        <v>8763</v>
      </c>
      <c r="C16379" s="2">
        <v>44046.425000000003</v>
      </c>
      <c r="D16379" s="2">
        <v>44046.430555555555</v>
      </c>
      <c r="E16379" t="s">
        <v>1434</v>
      </c>
    </row>
    <row r="16380" spans="1:5" x14ac:dyDescent="0.2">
      <c r="A16380" t="s">
        <v>8762</v>
      </c>
      <c r="B16380" t="s">
        <v>8763</v>
      </c>
      <c r="C16380" s="2">
        <v>44046.425000000003</v>
      </c>
      <c r="D16380" s="2">
        <v>44046.430555555555</v>
      </c>
      <c r="E16380" t="s">
        <v>1435</v>
      </c>
    </row>
    <row r="16381" spans="1:5" x14ac:dyDescent="0.2">
      <c r="A16381" t="s">
        <v>8762</v>
      </c>
      <c r="B16381" t="s">
        <v>8763</v>
      </c>
      <c r="C16381" s="2">
        <v>44046.425000000003</v>
      </c>
      <c r="D16381" s="2">
        <v>44046.430555555555</v>
      </c>
      <c r="E16381" t="s">
        <v>7880</v>
      </c>
    </row>
    <row r="16382" spans="1:5" x14ac:dyDescent="0.2">
      <c r="A16382" t="s">
        <v>8762</v>
      </c>
      <c r="B16382" t="s">
        <v>8763</v>
      </c>
      <c r="C16382" s="2">
        <v>44046.425000000003</v>
      </c>
      <c r="D16382" s="2">
        <v>44046.430555555555</v>
      </c>
      <c r="E16382" t="s">
        <v>8946</v>
      </c>
    </row>
    <row r="16383" spans="1:5" x14ac:dyDescent="0.2">
      <c r="A16383" t="s">
        <v>8762</v>
      </c>
      <c r="B16383" t="s">
        <v>8763</v>
      </c>
      <c r="C16383" s="2">
        <v>44046.425000000003</v>
      </c>
      <c r="D16383" s="2">
        <v>44046.430555555555</v>
      </c>
      <c r="E16383" t="s">
        <v>7882</v>
      </c>
    </row>
    <row r="16384" spans="1:5" x14ac:dyDescent="0.2">
      <c r="A16384" t="s">
        <v>8762</v>
      </c>
      <c r="B16384" t="s">
        <v>8763</v>
      </c>
      <c r="C16384" s="2">
        <v>44046.425000000003</v>
      </c>
      <c r="D16384" s="2">
        <v>44046.430555555555</v>
      </c>
      <c r="E16384" t="s">
        <v>5732</v>
      </c>
    </row>
    <row r="16385" spans="1:5" x14ac:dyDescent="0.2">
      <c r="A16385" t="s">
        <v>8762</v>
      </c>
      <c r="B16385" t="s">
        <v>8763</v>
      </c>
      <c r="C16385" s="2">
        <v>44046.425000000003</v>
      </c>
      <c r="D16385" s="2">
        <v>44046.430555555555</v>
      </c>
      <c r="E16385" t="s">
        <v>8947</v>
      </c>
    </row>
    <row r="16386" spans="1:5" x14ac:dyDescent="0.2">
      <c r="A16386" t="s">
        <v>8762</v>
      </c>
      <c r="B16386" t="s">
        <v>8763</v>
      </c>
      <c r="C16386" s="2">
        <v>44046.425000000003</v>
      </c>
      <c r="D16386" s="2">
        <v>44046.430555555555</v>
      </c>
      <c r="E16386" t="s">
        <v>1439</v>
      </c>
    </row>
    <row r="16387" spans="1:5" x14ac:dyDescent="0.2">
      <c r="A16387" t="s">
        <v>8762</v>
      </c>
      <c r="B16387" t="s">
        <v>8763</v>
      </c>
      <c r="C16387" s="2">
        <v>44046.425000000003</v>
      </c>
      <c r="D16387" s="2">
        <v>44046.430555555555</v>
      </c>
      <c r="E16387" t="s">
        <v>1440</v>
      </c>
    </row>
    <row r="16388" spans="1:5" x14ac:dyDescent="0.2">
      <c r="A16388" t="s">
        <v>8762</v>
      </c>
      <c r="B16388" t="s">
        <v>8763</v>
      </c>
      <c r="C16388" s="2">
        <v>44046.425000000003</v>
      </c>
      <c r="D16388" s="2">
        <v>44046.430555555555</v>
      </c>
      <c r="E16388" t="s">
        <v>5733</v>
      </c>
    </row>
    <row r="16389" spans="1:5" x14ac:dyDescent="0.2">
      <c r="A16389" t="s">
        <v>8762</v>
      </c>
      <c r="B16389" t="s">
        <v>8763</v>
      </c>
      <c r="C16389" s="2">
        <v>44046.425000000003</v>
      </c>
      <c r="D16389" s="2">
        <v>44046.430555555555</v>
      </c>
      <c r="E16389" t="s">
        <v>1443</v>
      </c>
    </row>
    <row r="16390" spans="1:5" x14ac:dyDescent="0.2">
      <c r="A16390" t="s">
        <v>8762</v>
      </c>
      <c r="B16390" t="s">
        <v>8763</v>
      </c>
      <c r="C16390" s="2">
        <v>44046.425000000003</v>
      </c>
      <c r="D16390" s="2">
        <v>44046.430555555555</v>
      </c>
      <c r="E16390" t="s">
        <v>5734</v>
      </c>
    </row>
    <row r="16391" spans="1:5" x14ac:dyDescent="0.2">
      <c r="A16391" t="s">
        <v>8762</v>
      </c>
      <c r="B16391" t="s">
        <v>8763</v>
      </c>
      <c r="C16391" s="2">
        <v>44046.425000000003</v>
      </c>
      <c r="D16391" s="2">
        <v>44046.430555555555</v>
      </c>
      <c r="E16391" t="s">
        <v>7884</v>
      </c>
    </row>
    <row r="16392" spans="1:5" x14ac:dyDescent="0.2">
      <c r="A16392" t="s">
        <v>8762</v>
      </c>
      <c r="B16392" t="s">
        <v>8763</v>
      </c>
      <c r="C16392" s="2">
        <v>44046.425000000003</v>
      </c>
      <c r="D16392" s="2">
        <v>44046.430555555555</v>
      </c>
      <c r="E16392" t="s">
        <v>5735</v>
      </c>
    </row>
    <row r="16393" spans="1:5" x14ac:dyDescent="0.2">
      <c r="A16393" t="s">
        <v>8762</v>
      </c>
      <c r="B16393" t="s">
        <v>8763</v>
      </c>
      <c r="C16393" s="2">
        <v>44046.425000000003</v>
      </c>
      <c r="D16393" s="2">
        <v>44046.430555555555</v>
      </c>
      <c r="E16393" t="s">
        <v>1447</v>
      </c>
    </row>
    <row r="16394" spans="1:5" x14ac:dyDescent="0.2">
      <c r="A16394" t="s">
        <v>8762</v>
      </c>
      <c r="B16394" t="s">
        <v>8763</v>
      </c>
      <c r="C16394" s="2">
        <v>44046.425000000003</v>
      </c>
      <c r="D16394" s="2">
        <v>44046.430555555555</v>
      </c>
      <c r="E16394" t="s">
        <v>5736</v>
      </c>
    </row>
    <row r="16395" spans="1:5" x14ac:dyDescent="0.2">
      <c r="A16395" t="s">
        <v>8762</v>
      </c>
      <c r="B16395" t="s">
        <v>8763</v>
      </c>
      <c r="C16395" s="2">
        <v>44046.425000000003</v>
      </c>
      <c r="D16395" s="2">
        <v>44046.430555555555</v>
      </c>
      <c r="E16395" t="s">
        <v>8948</v>
      </c>
    </row>
    <row r="16396" spans="1:5" x14ac:dyDescent="0.2">
      <c r="A16396" t="s">
        <v>8762</v>
      </c>
      <c r="B16396" t="s">
        <v>8763</v>
      </c>
      <c r="C16396" s="2">
        <v>44046.425000000003</v>
      </c>
      <c r="D16396" s="2">
        <v>44046.430555555555</v>
      </c>
      <c r="E16396" t="s">
        <v>5738</v>
      </c>
    </row>
    <row r="16397" spans="1:5" x14ac:dyDescent="0.2">
      <c r="A16397" t="s">
        <v>8762</v>
      </c>
      <c r="B16397" t="s">
        <v>8763</v>
      </c>
      <c r="C16397" s="2">
        <v>44046.425000000003</v>
      </c>
      <c r="D16397" s="2">
        <v>44046.430555555555</v>
      </c>
      <c r="E16397" t="s">
        <v>1451</v>
      </c>
    </row>
    <row r="16398" spans="1:5" x14ac:dyDescent="0.2">
      <c r="A16398" t="s">
        <v>8762</v>
      </c>
      <c r="B16398" t="s">
        <v>8763</v>
      </c>
      <c r="C16398" s="2">
        <v>44046.425000000003</v>
      </c>
      <c r="D16398" s="2">
        <v>44046.430555555555</v>
      </c>
      <c r="E16398" t="s">
        <v>1453</v>
      </c>
    </row>
    <row r="16399" spans="1:5" x14ac:dyDescent="0.2">
      <c r="A16399" t="s">
        <v>8762</v>
      </c>
      <c r="B16399" t="s">
        <v>8763</v>
      </c>
      <c r="C16399" s="2">
        <v>44046.425000000003</v>
      </c>
      <c r="D16399" s="2">
        <v>44046.430555555555</v>
      </c>
      <c r="E16399" t="s">
        <v>8949</v>
      </c>
    </row>
    <row r="16400" spans="1:5" x14ac:dyDescent="0.2">
      <c r="A16400" t="s">
        <v>8762</v>
      </c>
      <c r="B16400" t="s">
        <v>8763</v>
      </c>
      <c r="C16400" s="2">
        <v>44046.425000000003</v>
      </c>
      <c r="D16400" s="2">
        <v>44046.430555555555</v>
      </c>
      <c r="E16400" t="s">
        <v>7886</v>
      </c>
    </row>
    <row r="16401" spans="1:5" x14ac:dyDescent="0.2">
      <c r="A16401" t="s">
        <v>8762</v>
      </c>
      <c r="B16401" t="s">
        <v>8763</v>
      </c>
      <c r="C16401" s="2">
        <v>44046.425000000003</v>
      </c>
      <c r="D16401" s="2">
        <v>44046.430555555555</v>
      </c>
      <c r="E16401" t="s">
        <v>7887</v>
      </c>
    </row>
    <row r="16402" spans="1:5" x14ac:dyDescent="0.2">
      <c r="A16402" t="s">
        <v>8762</v>
      </c>
      <c r="B16402" t="s">
        <v>8763</v>
      </c>
      <c r="C16402" s="2">
        <v>44046.425000000003</v>
      </c>
      <c r="D16402" s="2">
        <v>44046.430555555555</v>
      </c>
      <c r="E16402" t="s">
        <v>1455</v>
      </c>
    </row>
    <row r="16403" spans="1:5" x14ac:dyDescent="0.2">
      <c r="A16403" t="s">
        <v>8762</v>
      </c>
      <c r="B16403" t="s">
        <v>8763</v>
      </c>
      <c r="C16403" s="2">
        <v>44046.425000000003</v>
      </c>
      <c r="D16403" s="2">
        <v>44046.430555555555</v>
      </c>
      <c r="E16403" t="s">
        <v>1457</v>
      </c>
    </row>
    <row r="16404" spans="1:5" x14ac:dyDescent="0.2">
      <c r="A16404" t="s">
        <v>8762</v>
      </c>
      <c r="B16404" t="s">
        <v>8763</v>
      </c>
      <c r="C16404" s="2">
        <v>44046.425000000003</v>
      </c>
      <c r="D16404" s="2">
        <v>44046.430555555555</v>
      </c>
      <c r="E16404" t="s">
        <v>8950</v>
      </c>
    </row>
    <row r="16405" spans="1:5" x14ac:dyDescent="0.2">
      <c r="A16405" t="s">
        <v>8762</v>
      </c>
      <c r="B16405" t="s">
        <v>8763</v>
      </c>
      <c r="C16405" s="2">
        <v>44046.425000000003</v>
      </c>
      <c r="D16405" s="2">
        <v>44046.430555555555</v>
      </c>
      <c r="E16405" t="s">
        <v>1460</v>
      </c>
    </row>
    <row r="16406" spans="1:5" x14ac:dyDescent="0.2">
      <c r="A16406" t="s">
        <v>8762</v>
      </c>
      <c r="B16406" t="s">
        <v>8763</v>
      </c>
      <c r="C16406" s="2">
        <v>44046.425000000003</v>
      </c>
      <c r="D16406" s="2">
        <v>44046.430555555555</v>
      </c>
      <c r="E16406" t="s">
        <v>1461</v>
      </c>
    </row>
    <row r="16407" spans="1:5" x14ac:dyDescent="0.2">
      <c r="A16407" t="s">
        <v>8762</v>
      </c>
      <c r="B16407" t="s">
        <v>8763</v>
      </c>
      <c r="C16407" s="2">
        <v>44046.425000000003</v>
      </c>
      <c r="D16407" s="2">
        <v>44046.430555555555</v>
      </c>
      <c r="E16407" t="s">
        <v>1462</v>
      </c>
    </row>
    <row r="16408" spans="1:5" x14ac:dyDescent="0.2">
      <c r="A16408" t="s">
        <v>8762</v>
      </c>
      <c r="B16408" t="s">
        <v>8763</v>
      </c>
      <c r="C16408" s="2">
        <v>44046.425000000003</v>
      </c>
      <c r="D16408" s="2">
        <v>44046.430555555555</v>
      </c>
      <c r="E16408" t="s">
        <v>1464</v>
      </c>
    </row>
    <row r="16409" spans="1:5" x14ac:dyDescent="0.2">
      <c r="A16409" t="s">
        <v>8762</v>
      </c>
      <c r="B16409" t="s">
        <v>8763</v>
      </c>
      <c r="C16409" s="2">
        <v>44046.425000000003</v>
      </c>
      <c r="D16409" s="2">
        <v>44046.430555555555</v>
      </c>
      <c r="E16409" t="s">
        <v>5742</v>
      </c>
    </row>
    <row r="16410" spans="1:5" x14ac:dyDescent="0.2">
      <c r="A16410" t="s">
        <v>8762</v>
      </c>
      <c r="B16410" t="s">
        <v>8763</v>
      </c>
      <c r="C16410" s="2">
        <v>44046.425000000003</v>
      </c>
      <c r="D16410" s="2">
        <v>44046.430555555555</v>
      </c>
      <c r="E16410" t="s">
        <v>1466</v>
      </c>
    </row>
    <row r="16411" spans="1:5" x14ac:dyDescent="0.2">
      <c r="A16411" t="s">
        <v>8762</v>
      </c>
      <c r="B16411" t="s">
        <v>8763</v>
      </c>
      <c r="C16411" s="2">
        <v>44046.425000000003</v>
      </c>
      <c r="D16411" s="2">
        <v>44046.430555555555</v>
      </c>
      <c r="E16411" t="s">
        <v>8951</v>
      </c>
    </row>
    <row r="16412" spans="1:5" x14ac:dyDescent="0.2">
      <c r="A16412" t="s">
        <v>8762</v>
      </c>
      <c r="B16412" t="s">
        <v>8763</v>
      </c>
      <c r="C16412" s="2">
        <v>44046.425000000003</v>
      </c>
      <c r="D16412" s="2">
        <v>44046.430555555555</v>
      </c>
      <c r="E16412" t="s">
        <v>5745</v>
      </c>
    </row>
    <row r="16413" spans="1:5" x14ac:dyDescent="0.2">
      <c r="A16413" t="s">
        <v>8762</v>
      </c>
      <c r="B16413" t="s">
        <v>8763</v>
      </c>
      <c r="C16413" s="2">
        <v>44046.425000000003</v>
      </c>
      <c r="D16413" s="2">
        <v>44046.430555555555</v>
      </c>
      <c r="E16413" t="s">
        <v>8952</v>
      </c>
    </row>
    <row r="16414" spans="1:5" x14ac:dyDescent="0.2">
      <c r="A16414" t="s">
        <v>8762</v>
      </c>
      <c r="B16414" t="s">
        <v>8763</v>
      </c>
      <c r="C16414" s="2">
        <v>44046.425000000003</v>
      </c>
      <c r="D16414" s="2">
        <v>44046.430555555555</v>
      </c>
      <c r="E16414" t="s">
        <v>5747</v>
      </c>
    </row>
    <row r="16415" spans="1:5" x14ac:dyDescent="0.2">
      <c r="A16415" t="s">
        <v>8762</v>
      </c>
      <c r="B16415" t="s">
        <v>8763</v>
      </c>
      <c r="C16415" s="2">
        <v>44046.425000000003</v>
      </c>
      <c r="D16415" s="2">
        <v>44046.430555555555</v>
      </c>
      <c r="E16415" t="s">
        <v>1471</v>
      </c>
    </row>
    <row r="16416" spans="1:5" x14ac:dyDescent="0.2">
      <c r="A16416" t="s">
        <v>8762</v>
      </c>
      <c r="B16416" t="s">
        <v>8763</v>
      </c>
      <c r="C16416" s="2">
        <v>44046.425000000003</v>
      </c>
      <c r="D16416" s="2">
        <v>44046.430555555555</v>
      </c>
      <c r="E16416" t="s">
        <v>1472</v>
      </c>
    </row>
    <row r="16417" spans="1:5" x14ac:dyDescent="0.2">
      <c r="A16417" t="s">
        <v>8762</v>
      </c>
      <c r="B16417" t="s">
        <v>8763</v>
      </c>
      <c r="C16417" s="2">
        <v>44046.425000000003</v>
      </c>
      <c r="D16417" s="2">
        <v>44046.430555555555</v>
      </c>
      <c r="E16417" t="s">
        <v>1473</v>
      </c>
    </row>
    <row r="16418" spans="1:5" x14ac:dyDescent="0.2">
      <c r="A16418" t="s">
        <v>8762</v>
      </c>
      <c r="B16418" t="s">
        <v>8763</v>
      </c>
      <c r="C16418" s="2">
        <v>44046.425000000003</v>
      </c>
      <c r="D16418" s="2">
        <v>44046.430555555555</v>
      </c>
      <c r="E16418" t="s">
        <v>5749</v>
      </c>
    </row>
    <row r="16419" spans="1:5" x14ac:dyDescent="0.2">
      <c r="A16419" t="s">
        <v>8762</v>
      </c>
      <c r="B16419" t="s">
        <v>8763</v>
      </c>
      <c r="C16419" s="2">
        <v>44046.425000000003</v>
      </c>
      <c r="D16419" s="2">
        <v>44046.430555555555</v>
      </c>
      <c r="E16419" t="s">
        <v>8953</v>
      </c>
    </row>
    <row r="16420" spans="1:5" x14ac:dyDescent="0.2">
      <c r="A16420" t="s">
        <v>8762</v>
      </c>
      <c r="B16420" t="s">
        <v>8763</v>
      </c>
      <c r="C16420" s="2">
        <v>44046.425000000003</v>
      </c>
      <c r="D16420" s="2">
        <v>44046.430555555555</v>
      </c>
      <c r="E16420" t="s">
        <v>7891</v>
      </c>
    </row>
    <row r="16421" spans="1:5" x14ac:dyDescent="0.2">
      <c r="A16421" t="s">
        <v>8762</v>
      </c>
      <c r="B16421" t="s">
        <v>8763</v>
      </c>
      <c r="C16421" s="2">
        <v>44046.425000000003</v>
      </c>
      <c r="D16421" s="2">
        <v>44046.430555555555</v>
      </c>
      <c r="E16421" t="s">
        <v>1479</v>
      </c>
    </row>
    <row r="16422" spans="1:5" x14ac:dyDescent="0.2">
      <c r="A16422" t="s">
        <v>8762</v>
      </c>
      <c r="B16422" t="s">
        <v>8763</v>
      </c>
      <c r="C16422" s="2">
        <v>44046.425000000003</v>
      </c>
      <c r="D16422" s="2">
        <v>44046.430555555555</v>
      </c>
      <c r="E16422" t="s">
        <v>1480</v>
      </c>
    </row>
    <row r="16423" spans="1:5" x14ac:dyDescent="0.2">
      <c r="A16423" t="s">
        <v>8762</v>
      </c>
      <c r="B16423" t="s">
        <v>8763</v>
      </c>
      <c r="C16423" s="2">
        <v>44046.425000000003</v>
      </c>
      <c r="D16423" s="2">
        <v>44046.430555555555</v>
      </c>
      <c r="E16423" t="s">
        <v>8954</v>
      </c>
    </row>
    <row r="16424" spans="1:5" x14ac:dyDescent="0.2">
      <c r="A16424" t="s">
        <v>8762</v>
      </c>
      <c r="B16424" t="s">
        <v>8763</v>
      </c>
      <c r="C16424" s="2">
        <v>44046.425000000003</v>
      </c>
      <c r="D16424" s="2">
        <v>44046.430555555555</v>
      </c>
      <c r="E16424" t="s">
        <v>5752</v>
      </c>
    </row>
    <row r="16425" spans="1:5" x14ac:dyDescent="0.2">
      <c r="A16425" t="s">
        <v>8762</v>
      </c>
      <c r="B16425" t="s">
        <v>8763</v>
      </c>
      <c r="C16425" s="2">
        <v>44046.425000000003</v>
      </c>
      <c r="D16425" s="2">
        <v>44046.430555555555</v>
      </c>
      <c r="E16425" t="s">
        <v>5753</v>
      </c>
    </row>
    <row r="16426" spans="1:5" x14ac:dyDescent="0.2">
      <c r="A16426" t="s">
        <v>8762</v>
      </c>
      <c r="B16426" t="s">
        <v>8763</v>
      </c>
      <c r="C16426" s="2">
        <v>44046.425000000003</v>
      </c>
      <c r="D16426" s="2">
        <v>44046.430555555555</v>
      </c>
      <c r="E16426" t="s">
        <v>8955</v>
      </c>
    </row>
    <row r="16427" spans="1:5" x14ac:dyDescent="0.2">
      <c r="A16427" t="s">
        <v>8762</v>
      </c>
      <c r="B16427" t="s">
        <v>8763</v>
      </c>
      <c r="C16427" s="2">
        <v>44046.425000000003</v>
      </c>
      <c r="D16427" s="2">
        <v>44046.430555555555</v>
      </c>
      <c r="E16427" t="s">
        <v>5757</v>
      </c>
    </row>
    <row r="16428" spans="1:5" x14ac:dyDescent="0.2">
      <c r="A16428" t="s">
        <v>8762</v>
      </c>
      <c r="B16428" t="s">
        <v>8763</v>
      </c>
      <c r="C16428" s="2">
        <v>44046.425000000003</v>
      </c>
      <c r="D16428" s="2">
        <v>44046.430555555555</v>
      </c>
      <c r="E16428" t="s">
        <v>1481</v>
      </c>
    </row>
    <row r="16429" spans="1:5" x14ac:dyDescent="0.2">
      <c r="A16429" t="s">
        <v>8762</v>
      </c>
      <c r="B16429" t="s">
        <v>8763</v>
      </c>
      <c r="C16429" s="2">
        <v>44046.425000000003</v>
      </c>
      <c r="D16429" s="2">
        <v>44046.430555555555</v>
      </c>
      <c r="E16429" t="s">
        <v>1482</v>
      </c>
    </row>
    <row r="16430" spans="1:5" x14ac:dyDescent="0.2">
      <c r="A16430" t="s">
        <v>8762</v>
      </c>
      <c r="B16430" t="s">
        <v>8763</v>
      </c>
      <c r="C16430" s="2">
        <v>44046.425000000003</v>
      </c>
      <c r="D16430" s="2">
        <v>44046.430555555555</v>
      </c>
      <c r="E16430" t="s">
        <v>5760</v>
      </c>
    </row>
    <row r="16431" spans="1:5" x14ac:dyDescent="0.2">
      <c r="A16431" t="s">
        <v>8762</v>
      </c>
      <c r="B16431" t="s">
        <v>8763</v>
      </c>
      <c r="C16431" s="2">
        <v>44046.425000000003</v>
      </c>
      <c r="D16431" s="2">
        <v>44046.430555555555</v>
      </c>
      <c r="E16431" t="s">
        <v>1484</v>
      </c>
    </row>
    <row r="16432" spans="1:5" x14ac:dyDescent="0.2">
      <c r="A16432" t="s">
        <v>8762</v>
      </c>
      <c r="B16432" t="s">
        <v>8763</v>
      </c>
      <c r="C16432" s="2">
        <v>44046.425000000003</v>
      </c>
      <c r="D16432" s="2">
        <v>44046.430555555555</v>
      </c>
      <c r="E16432" t="s">
        <v>5762</v>
      </c>
    </row>
    <row r="16433" spans="1:5" x14ac:dyDescent="0.2">
      <c r="A16433" t="s">
        <v>8762</v>
      </c>
      <c r="B16433" t="s">
        <v>8763</v>
      </c>
      <c r="C16433" s="2">
        <v>44046.425000000003</v>
      </c>
      <c r="D16433" s="2">
        <v>44046.430555555555</v>
      </c>
      <c r="E16433" t="s">
        <v>8956</v>
      </c>
    </row>
    <row r="16434" spans="1:5" x14ac:dyDescent="0.2">
      <c r="A16434" t="s">
        <v>8762</v>
      </c>
      <c r="B16434" t="s">
        <v>8763</v>
      </c>
      <c r="C16434" s="2">
        <v>44046.425000000003</v>
      </c>
      <c r="D16434" s="2">
        <v>44046.430555555555</v>
      </c>
      <c r="E16434" t="s">
        <v>1487</v>
      </c>
    </row>
    <row r="16435" spans="1:5" x14ac:dyDescent="0.2">
      <c r="A16435" t="s">
        <v>8762</v>
      </c>
      <c r="B16435" t="s">
        <v>8763</v>
      </c>
      <c r="C16435" s="2">
        <v>44046.425000000003</v>
      </c>
      <c r="D16435" s="2">
        <v>44046.430555555555</v>
      </c>
      <c r="E16435" t="s">
        <v>1488</v>
      </c>
    </row>
    <row r="16436" spans="1:5" x14ac:dyDescent="0.2">
      <c r="A16436" t="s">
        <v>8762</v>
      </c>
      <c r="B16436" t="s">
        <v>8763</v>
      </c>
      <c r="C16436" s="2">
        <v>44046.425000000003</v>
      </c>
      <c r="D16436" s="2">
        <v>44046.430555555555</v>
      </c>
      <c r="E16436" t="s">
        <v>5763</v>
      </c>
    </row>
    <row r="16437" spans="1:5" x14ac:dyDescent="0.2">
      <c r="A16437" t="s">
        <v>8762</v>
      </c>
      <c r="B16437" t="s">
        <v>8763</v>
      </c>
      <c r="C16437" s="2">
        <v>44046.425000000003</v>
      </c>
      <c r="D16437" s="2">
        <v>44046.430555555555</v>
      </c>
      <c r="E16437" t="s">
        <v>1489</v>
      </c>
    </row>
    <row r="16438" spans="1:5" x14ac:dyDescent="0.2">
      <c r="A16438" t="s">
        <v>8762</v>
      </c>
      <c r="B16438" t="s">
        <v>8763</v>
      </c>
      <c r="C16438" s="2">
        <v>44046.425000000003</v>
      </c>
      <c r="D16438" s="2">
        <v>44046.430555555555</v>
      </c>
      <c r="E16438" t="s">
        <v>1490</v>
      </c>
    </row>
    <row r="16439" spans="1:5" x14ac:dyDescent="0.2">
      <c r="A16439" t="s">
        <v>8762</v>
      </c>
      <c r="B16439" t="s">
        <v>8763</v>
      </c>
      <c r="C16439" s="2">
        <v>44046.425000000003</v>
      </c>
      <c r="D16439" s="2">
        <v>44046.430555555555</v>
      </c>
      <c r="E16439" t="s">
        <v>5765</v>
      </c>
    </row>
    <row r="16440" spans="1:5" x14ac:dyDescent="0.2">
      <c r="A16440" t="s">
        <v>8762</v>
      </c>
      <c r="B16440" t="s">
        <v>8763</v>
      </c>
      <c r="C16440" s="2">
        <v>44046.425000000003</v>
      </c>
      <c r="D16440" s="2">
        <v>44046.430555555555</v>
      </c>
      <c r="E16440" t="s">
        <v>7894</v>
      </c>
    </row>
    <row r="16441" spans="1:5" x14ac:dyDescent="0.2">
      <c r="A16441" t="s">
        <v>8762</v>
      </c>
      <c r="B16441" t="s">
        <v>8763</v>
      </c>
      <c r="C16441" s="2">
        <v>44046.425000000003</v>
      </c>
      <c r="D16441" s="2">
        <v>44046.430555555555</v>
      </c>
      <c r="E16441" t="s">
        <v>8957</v>
      </c>
    </row>
    <row r="16442" spans="1:5" x14ac:dyDescent="0.2">
      <c r="A16442" t="s">
        <v>8762</v>
      </c>
      <c r="B16442" t="s">
        <v>8763</v>
      </c>
      <c r="C16442" s="2">
        <v>44046.425000000003</v>
      </c>
      <c r="D16442" s="2">
        <v>44046.430555555555</v>
      </c>
      <c r="E16442" t="s">
        <v>1492</v>
      </c>
    </row>
    <row r="16443" spans="1:5" x14ac:dyDescent="0.2">
      <c r="A16443" t="s">
        <v>8762</v>
      </c>
      <c r="B16443" t="s">
        <v>8763</v>
      </c>
      <c r="C16443" s="2">
        <v>44046.425000000003</v>
      </c>
      <c r="D16443" s="2">
        <v>44046.430555555555</v>
      </c>
      <c r="E16443" t="s">
        <v>1493</v>
      </c>
    </row>
    <row r="16444" spans="1:5" x14ac:dyDescent="0.2">
      <c r="A16444" t="s">
        <v>8762</v>
      </c>
      <c r="B16444" t="s">
        <v>8763</v>
      </c>
      <c r="C16444" s="2">
        <v>44046.425000000003</v>
      </c>
      <c r="D16444" s="2">
        <v>44046.430555555555</v>
      </c>
      <c r="E16444" t="s">
        <v>1494</v>
      </c>
    </row>
    <row r="16445" spans="1:5" x14ac:dyDescent="0.2">
      <c r="A16445" t="s">
        <v>8762</v>
      </c>
      <c r="B16445" t="s">
        <v>8763</v>
      </c>
      <c r="C16445" s="2">
        <v>44046.425000000003</v>
      </c>
      <c r="D16445" s="2">
        <v>44046.430555555555</v>
      </c>
      <c r="E16445" t="s">
        <v>1495</v>
      </c>
    </row>
    <row r="16446" spans="1:5" x14ac:dyDescent="0.2">
      <c r="A16446" t="s">
        <v>8762</v>
      </c>
      <c r="B16446" t="s">
        <v>8763</v>
      </c>
      <c r="C16446" s="2">
        <v>44046.425000000003</v>
      </c>
      <c r="D16446" s="2">
        <v>44046.430555555555</v>
      </c>
      <c r="E16446" t="s">
        <v>5766</v>
      </c>
    </row>
    <row r="16447" spans="1:5" x14ac:dyDescent="0.2">
      <c r="A16447" t="s">
        <v>8762</v>
      </c>
      <c r="B16447" t="s">
        <v>8763</v>
      </c>
      <c r="C16447" s="2">
        <v>44046.425000000003</v>
      </c>
      <c r="D16447" s="2">
        <v>44046.430555555555</v>
      </c>
      <c r="E16447" t="s">
        <v>1497</v>
      </c>
    </row>
    <row r="16448" spans="1:5" x14ac:dyDescent="0.2">
      <c r="A16448" t="s">
        <v>8762</v>
      </c>
      <c r="B16448" t="s">
        <v>8763</v>
      </c>
      <c r="C16448" s="2">
        <v>44046.425000000003</v>
      </c>
      <c r="D16448" s="2">
        <v>44046.430555555555</v>
      </c>
      <c r="E16448" t="s">
        <v>8958</v>
      </c>
    </row>
    <row r="16449" spans="1:5" x14ac:dyDescent="0.2">
      <c r="A16449" t="s">
        <v>8762</v>
      </c>
      <c r="B16449" t="s">
        <v>8763</v>
      </c>
      <c r="C16449" s="2">
        <v>44046.425000000003</v>
      </c>
      <c r="D16449" s="2">
        <v>44046.430555555555</v>
      </c>
      <c r="E16449" t="s">
        <v>5767</v>
      </c>
    </row>
    <row r="16450" spans="1:5" x14ac:dyDescent="0.2">
      <c r="A16450" t="s">
        <v>8762</v>
      </c>
      <c r="B16450" t="s">
        <v>8763</v>
      </c>
      <c r="C16450" s="2">
        <v>44046.425000000003</v>
      </c>
      <c r="D16450" s="2">
        <v>44046.430555555555</v>
      </c>
      <c r="E16450" t="s">
        <v>7895</v>
      </c>
    </row>
    <row r="16451" spans="1:5" x14ac:dyDescent="0.2">
      <c r="A16451" t="s">
        <v>8762</v>
      </c>
      <c r="B16451" t="s">
        <v>8763</v>
      </c>
      <c r="C16451" s="2">
        <v>44046.425000000003</v>
      </c>
      <c r="D16451" s="2">
        <v>44046.430555555555</v>
      </c>
      <c r="E16451" t="s">
        <v>1502</v>
      </c>
    </row>
    <row r="16452" spans="1:5" x14ac:dyDescent="0.2">
      <c r="A16452" t="s">
        <v>8762</v>
      </c>
      <c r="B16452" t="s">
        <v>8763</v>
      </c>
      <c r="C16452" s="2">
        <v>44046.425000000003</v>
      </c>
      <c r="D16452" s="2">
        <v>44046.430555555555</v>
      </c>
      <c r="E16452" t="s">
        <v>5770</v>
      </c>
    </row>
    <row r="16453" spans="1:5" x14ac:dyDescent="0.2">
      <c r="A16453" t="s">
        <v>8762</v>
      </c>
      <c r="B16453" t="s">
        <v>8763</v>
      </c>
      <c r="C16453" s="2">
        <v>44046.425000000003</v>
      </c>
      <c r="D16453" s="2">
        <v>44046.430555555555</v>
      </c>
      <c r="E16453" t="s">
        <v>1504</v>
      </c>
    </row>
    <row r="16454" spans="1:5" x14ac:dyDescent="0.2">
      <c r="A16454" t="s">
        <v>8762</v>
      </c>
      <c r="B16454" t="s">
        <v>8763</v>
      </c>
      <c r="C16454" s="2">
        <v>44046.425000000003</v>
      </c>
      <c r="D16454" s="2">
        <v>44046.430555555555</v>
      </c>
      <c r="E16454" t="s">
        <v>1507</v>
      </c>
    </row>
    <row r="16455" spans="1:5" x14ac:dyDescent="0.2">
      <c r="A16455" t="s">
        <v>8762</v>
      </c>
      <c r="B16455" t="s">
        <v>8763</v>
      </c>
      <c r="C16455" s="2">
        <v>44046.425000000003</v>
      </c>
      <c r="D16455" s="2">
        <v>44046.430555555555</v>
      </c>
      <c r="E16455" t="s">
        <v>1508</v>
      </c>
    </row>
    <row r="16456" spans="1:5" x14ac:dyDescent="0.2">
      <c r="A16456" t="s">
        <v>8762</v>
      </c>
      <c r="B16456" t="s">
        <v>8763</v>
      </c>
      <c r="C16456" s="2">
        <v>44046.425000000003</v>
      </c>
      <c r="D16456" s="2">
        <v>44046.430555555555</v>
      </c>
      <c r="E16456" t="s">
        <v>1509</v>
      </c>
    </row>
    <row r="16457" spans="1:5" x14ac:dyDescent="0.2">
      <c r="A16457" t="s">
        <v>8762</v>
      </c>
      <c r="B16457" t="s">
        <v>8763</v>
      </c>
      <c r="C16457" s="2">
        <v>44046.425000000003</v>
      </c>
      <c r="D16457" s="2">
        <v>44046.430555555555</v>
      </c>
      <c r="E16457" t="s">
        <v>1510</v>
      </c>
    </row>
    <row r="16458" spans="1:5" x14ac:dyDescent="0.2">
      <c r="A16458" t="s">
        <v>8762</v>
      </c>
      <c r="B16458" t="s">
        <v>8763</v>
      </c>
      <c r="C16458" s="2">
        <v>44046.425000000003</v>
      </c>
      <c r="D16458" s="2">
        <v>44046.430555555555</v>
      </c>
      <c r="E16458" t="s">
        <v>5772</v>
      </c>
    </row>
    <row r="16459" spans="1:5" x14ac:dyDescent="0.2">
      <c r="A16459" t="s">
        <v>8762</v>
      </c>
      <c r="B16459" t="s">
        <v>8763</v>
      </c>
      <c r="C16459" s="2">
        <v>44046.425000000003</v>
      </c>
      <c r="D16459" s="2">
        <v>44046.430555555555</v>
      </c>
      <c r="E16459" t="s">
        <v>1511</v>
      </c>
    </row>
    <row r="16460" spans="1:5" x14ac:dyDescent="0.2">
      <c r="A16460" t="s">
        <v>8762</v>
      </c>
      <c r="B16460" t="s">
        <v>8763</v>
      </c>
      <c r="C16460" s="2">
        <v>44046.425000000003</v>
      </c>
      <c r="D16460" s="2">
        <v>44046.430555555555</v>
      </c>
      <c r="E16460" t="s">
        <v>8959</v>
      </c>
    </row>
    <row r="16461" spans="1:5" x14ac:dyDescent="0.2">
      <c r="A16461" t="s">
        <v>8762</v>
      </c>
      <c r="B16461" t="s">
        <v>8763</v>
      </c>
      <c r="C16461" s="2">
        <v>44046.425000000003</v>
      </c>
      <c r="D16461" s="2">
        <v>44046.430555555555</v>
      </c>
      <c r="E16461" t="s">
        <v>5773</v>
      </c>
    </row>
    <row r="16462" spans="1:5" x14ac:dyDescent="0.2">
      <c r="A16462" t="s">
        <v>8762</v>
      </c>
      <c r="B16462" t="s">
        <v>8763</v>
      </c>
      <c r="C16462" s="2">
        <v>44046.425000000003</v>
      </c>
      <c r="D16462" s="2">
        <v>44046.430555555555</v>
      </c>
      <c r="E16462" t="s">
        <v>5774</v>
      </c>
    </row>
    <row r="16463" spans="1:5" x14ac:dyDescent="0.2">
      <c r="A16463" t="s">
        <v>8762</v>
      </c>
      <c r="B16463" t="s">
        <v>8763</v>
      </c>
      <c r="C16463" s="2">
        <v>44046.425000000003</v>
      </c>
      <c r="D16463" s="2">
        <v>44046.430555555555</v>
      </c>
      <c r="E16463" t="s">
        <v>5775</v>
      </c>
    </row>
    <row r="16464" spans="1:5" x14ac:dyDescent="0.2">
      <c r="A16464" t="s">
        <v>8762</v>
      </c>
      <c r="B16464" t="s">
        <v>8763</v>
      </c>
      <c r="C16464" s="2">
        <v>44046.425000000003</v>
      </c>
      <c r="D16464" s="2">
        <v>44046.430555555555</v>
      </c>
      <c r="E16464" t="s">
        <v>1512</v>
      </c>
    </row>
    <row r="16465" spans="1:5" x14ac:dyDescent="0.2">
      <c r="A16465" t="s">
        <v>8762</v>
      </c>
      <c r="B16465" t="s">
        <v>8763</v>
      </c>
      <c r="C16465" s="2">
        <v>44046.425000000003</v>
      </c>
      <c r="D16465" s="2">
        <v>44046.430555555555</v>
      </c>
      <c r="E16465" t="s">
        <v>7898</v>
      </c>
    </row>
    <row r="16466" spans="1:5" x14ac:dyDescent="0.2">
      <c r="A16466" t="s">
        <v>8762</v>
      </c>
      <c r="B16466" t="s">
        <v>8763</v>
      </c>
      <c r="C16466" s="2">
        <v>44046.425000000003</v>
      </c>
      <c r="D16466" s="2">
        <v>44046.430555555555</v>
      </c>
      <c r="E16466" t="s">
        <v>1514</v>
      </c>
    </row>
    <row r="16467" spans="1:5" x14ac:dyDescent="0.2">
      <c r="A16467" t="s">
        <v>8762</v>
      </c>
      <c r="B16467" t="s">
        <v>8763</v>
      </c>
      <c r="C16467" s="2">
        <v>44046.425000000003</v>
      </c>
      <c r="D16467" s="2">
        <v>44046.430555555555</v>
      </c>
      <c r="E16467" t="s">
        <v>1515</v>
      </c>
    </row>
    <row r="16468" spans="1:5" x14ac:dyDescent="0.2">
      <c r="A16468" t="s">
        <v>8762</v>
      </c>
      <c r="B16468" t="s">
        <v>8763</v>
      </c>
      <c r="C16468" s="2">
        <v>44046.425000000003</v>
      </c>
      <c r="D16468" s="2">
        <v>44046.430555555555</v>
      </c>
      <c r="E16468" t="s">
        <v>1516</v>
      </c>
    </row>
    <row r="16469" spans="1:5" x14ac:dyDescent="0.2">
      <c r="A16469" t="s">
        <v>8762</v>
      </c>
      <c r="B16469" t="s">
        <v>8763</v>
      </c>
      <c r="C16469" s="2">
        <v>44046.425000000003</v>
      </c>
      <c r="D16469" s="2">
        <v>44046.430555555555</v>
      </c>
      <c r="E16469" t="s">
        <v>8960</v>
      </c>
    </row>
    <row r="16470" spans="1:5" x14ac:dyDescent="0.2">
      <c r="A16470" t="s">
        <v>8762</v>
      </c>
      <c r="B16470" t="s">
        <v>8763</v>
      </c>
      <c r="C16470" s="2">
        <v>44046.425000000003</v>
      </c>
      <c r="D16470" s="2">
        <v>44046.430555555555</v>
      </c>
      <c r="E16470" t="s">
        <v>5778</v>
      </c>
    </row>
    <row r="16471" spans="1:5" x14ac:dyDescent="0.2">
      <c r="A16471" t="s">
        <v>8762</v>
      </c>
      <c r="B16471" t="s">
        <v>8763</v>
      </c>
      <c r="C16471" s="2">
        <v>44046.425000000003</v>
      </c>
      <c r="D16471" s="2">
        <v>44046.430555555555</v>
      </c>
      <c r="E16471" t="s">
        <v>1517</v>
      </c>
    </row>
    <row r="16472" spans="1:5" x14ac:dyDescent="0.2">
      <c r="A16472" t="s">
        <v>8762</v>
      </c>
      <c r="B16472" t="s">
        <v>8763</v>
      </c>
      <c r="C16472" s="2">
        <v>44046.425000000003</v>
      </c>
      <c r="D16472" s="2">
        <v>44046.430555555555</v>
      </c>
      <c r="E16472" t="s">
        <v>5780</v>
      </c>
    </row>
    <row r="16473" spans="1:5" x14ac:dyDescent="0.2">
      <c r="A16473" t="s">
        <v>8762</v>
      </c>
      <c r="B16473" t="s">
        <v>8763</v>
      </c>
      <c r="C16473" s="2">
        <v>44046.425000000003</v>
      </c>
      <c r="D16473" s="2">
        <v>44046.430555555555</v>
      </c>
      <c r="E16473" t="s">
        <v>5781</v>
      </c>
    </row>
    <row r="16474" spans="1:5" x14ac:dyDescent="0.2">
      <c r="A16474" t="s">
        <v>8762</v>
      </c>
      <c r="B16474" t="s">
        <v>8763</v>
      </c>
      <c r="C16474" s="2">
        <v>44046.425000000003</v>
      </c>
      <c r="D16474" s="2">
        <v>44046.430555555555</v>
      </c>
      <c r="E16474" t="s">
        <v>1518</v>
      </c>
    </row>
    <row r="16475" spans="1:5" x14ac:dyDescent="0.2">
      <c r="A16475" t="s">
        <v>8762</v>
      </c>
      <c r="B16475" t="s">
        <v>8763</v>
      </c>
      <c r="C16475" s="2">
        <v>44046.425000000003</v>
      </c>
      <c r="D16475" s="2">
        <v>44046.430555555555</v>
      </c>
      <c r="E16475" t="s">
        <v>1521</v>
      </c>
    </row>
    <row r="16476" spans="1:5" x14ac:dyDescent="0.2">
      <c r="A16476" t="s">
        <v>8762</v>
      </c>
      <c r="B16476" t="s">
        <v>8763</v>
      </c>
      <c r="C16476" s="2">
        <v>44046.425000000003</v>
      </c>
      <c r="D16476" s="2">
        <v>44046.430555555555</v>
      </c>
      <c r="E16476" t="s">
        <v>8961</v>
      </c>
    </row>
    <row r="16477" spans="1:5" x14ac:dyDescent="0.2">
      <c r="A16477" t="s">
        <v>8762</v>
      </c>
      <c r="B16477" t="s">
        <v>8763</v>
      </c>
      <c r="C16477" s="2">
        <v>44046.425000000003</v>
      </c>
      <c r="D16477" s="2">
        <v>44046.430555555555</v>
      </c>
      <c r="E16477" t="s">
        <v>1522</v>
      </c>
    </row>
    <row r="16478" spans="1:5" x14ac:dyDescent="0.2">
      <c r="A16478" t="s">
        <v>8762</v>
      </c>
      <c r="B16478" t="s">
        <v>8763</v>
      </c>
      <c r="C16478" s="2">
        <v>44046.425000000003</v>
      </c>
      <c r="D16478" s="2">
        <v>44046.430555555555</v>
      </c>
      <c r="E16478" t="s">
        <v>5783</v>
      </c>
    </row>
    <row r="16479" spans="1:5" x14ac:dyDescent="0.2">
      <c r="A16479" t="s">
        <v>8762</v>
      </c>
      <c r="B16479" t="s">
        <v>8763</v>
      </c>
      <c r="C16479" s="2">
        <v>44046.425000000003</v>
      </c>
      <c r="D16479" s="2">
        <v>44046.430555555555</v>
      </c>
      <c r="E16479" t="s">
        <v>5784</v>
      </c>
    </row>
    <row r="16480" spans="1:5" x14ac:dyDescent="0.2">
      <c r="A16480" t="s">
        <v>8762</v>
      </c>
      <c r="B16480" t="s">
        <v>8763</v>
      </c>
      <c r="C16480" s="2">
        <v>44046.425000000003</v>
      </c>
      <c r="D16480" s="2">
        <v>44046.430555555555</v>
      </c>
      <c r="E16480" t="s">
        <v>5785</v>
      </c>
    </row>
    <row r="16481" spans="1:5" x14ac:dyDescent="0.2">
      <c r="A16481" t="s">
        <v>8762</v>
      </c>
      <c r="B16481" t="s">
        <v>8763</v>
      </c>
      <c r="C16481" s="2">
        <v>44046.425000000003</v>
      </c>
      <c r="D16481" s="2">
        <v>44046.430555555555</v>
      </c>
      <c r="E16481" t="s">
        <v>7901</v>
      </c>
    </row>
    <row r="16482" spans="1:5" x14ac:dyDescent="0.2">
      <c r="A16482" t="s">
        <v>8762</v>
      </c>
      <c r="B16482" t="s">
        <v>8763</v>
      </c>
      <c r="C16482" s="2">
        <v>44046.425000000003</v>
      </c>
      <c r="D16482" s="2">
        <v>44046.430555555555</v>
      </c>
      <c r="E16482" t="s">
        <v>5786</v>
      </c>
    </row>
    <row r="16483" spans="1:5" x14ac:dyDescent="0.2">
      <c r="A16483" t="s">
        <v>8762</v>
      </c>
      <c r="B16483" t="s">
        <v>8763</v>
      </c>
      <c r="C16483" s="2">
        <v>44046.425000000003</v>
      </c>
      <c r="D16483" s="2">
        <v>44046.430555555555</v>
      </c>
      <c r="E16483" t="s">
        <v>5787</v>
      </c>
    </row>
    <row r="16484" spans="1:5" x14ac:dyDescent="0.2">
      <c r="A16484" t="s">
        <v>8762</v>
      </c>
      <c r="B16484" t="s">
        <v>8763</v>
      </c>
      <c r="C16484" s="2">
        <v>44046.425000000003</v>
      </c>
      <c r="D16484" s="2">
        <v>44046.430555555555</v>
      </c>
      <c r="E16484" t="s">
        <v>5788</v>
      </c>
    </row>
    <row r="16485" spans="1:5" x14ac:dyDescent="0.2">
      <c r="A16485" t="s">
        <v>8762</v>
      </c>
      <c r="B16485" t="s">
        <v>8763</v>
      </c>
      <c r="C16485" s="2">
        <v>44046.425000000003</v>
      </c>
      <c r="D16485" s="2">
        <v>44046.430555555555</v>
      </c>
      <c r="E16485" t="s">
        <v>1527</v>
      </c>
    </row>
    <row r="16486" spans="1:5" x14ac:dyDescent="0.2">
      <c r="A16486" t="s">
        <v>8762</v>
      </c>
      <c r="B16486" t="s">
        <v>8763</v>
      </c>
      <c r="C16486" s="2">
        <v>44046.425000000003</v>
      </c>
      <c r="D16486" s="2">
        <v>44046.430555555555</v>
      </c>
      <c r="E16486" t="s">
        <v>1528</v>
      </c>
    </row>
    <row r="16487" spans="1:5" x14ac:dyDescent="0.2">
      <c r="A16487" t="s">
        <v>8762</v>
      </c>
      <c r="B16487" t="s">
        <v>8763</v>
      </c>
      <c r="C16487" s="2">
        <v>44046.425000000003</v>
      </c>
      <c r="D16487" s="2">
        <v>44046.430555555555</v>
      </c>
      <c r="E16487" t="s">
        <v>5789</v>
      </c>
    </row>
    <row r="16488" spans="1:5" x14ac:dyDescent="0.2">
      <c r="A16488" t="s">
        <v>8762</v>
      </c>
      <c r="B16488" t="s">
        <v>8763</v>
      </c>
      <c r="C16488" s="2">
        <v>44046.425000000003</v>
      </c>
      <c r="D16488" s="2">
        <v>44046.430555555555</v>
      </c>
      <c r="E16488" t="s">
        <v>8962</v>
      </c>
    </row>
    <row r="16489" spans="1:5" x14ac:dyDescent="0.2">
      <c r="A16489" t="s">
        <v>8762</v>
      </c>
      <c r="B16489" t="s">
        <v>8763</v>
      </c>
      <c r="C16489" s="2">
        <v>44046.425000000003</v>
      </c>
      <c r="D16489" s="2">
        <v>44046.430555555555</v>
      </c>
      <c r="E16489" t="s">
        <v>5790</v>
      </c>
    </row>
    <row r="16490" spans="1:5" x14ac:dyDescent="0.2">
      <c r="A16490" t="s">
        <v>8762</v>
      </c>
      <c r="B16490" t="s">
        <v>8763</v>
      </c>
      <c r="C16490" s="2">
        <v>44046.425000000003</v>
      </c>
      <c r="D16490" s="2">
        <v>44046.430555555555</v>
      </c>
      <c r="E16490" t="s">
        <v>5791</v>
      </c>
    </row>
    <row r="16491" spans="1:5" x14ac:dyDescent="0.2">
      <c r="A16491" t="s">
        <v>8762</v>
      </c>
      <c r="B16491" t="s">
        <v>8763</v>
      </c>
      <c r="C16491" s="2">
        <v>44046.425000000003</v>
      </c>
      <c r="D16491" s="2">
        <v>44046.430555555555</v>
      </c>
      <c r="E16491" t="s">
        <v>8963</v>
      </c>
    </row>
    <row r="16492" spans="1:5" x14ac:dyDescent="0.2">
      <c r="A16492" t="s">
        <v>8762</v>
      </c>
      <c r="B16492" t="s">
        <v>8763</v>
      </c>
      <c r="C16492" s="2">
        <v>44046.425000000003</v>
      </c>
      <c r="D16492" s="2">
        <v>44046.430555555555</v>
      </c>
      <c r="E16492" t="s">
        <v>7903</v>
      </c>
    </row>
    <row r="16493" spans="1:5" x14ac:dyDescent="0.2">
      <c r="A16493" t="s">
        <v>8762</v>
      </c>
      <c r="B16493" t="s">
        <v>8763</v>
      </c>
      <c r="C16493" s="2">
        <v>44046.425000000003</v>
      </c>
      <c r="D16493" s="2">
        <v>44046.430555555555</v>
      </c>
      <c r="E16493" t="s">
        <v>1531</v>
      </c>
    </row>
    <row r="16494" spans="1:5" x14ac:dyDescent="0.2">
      <c r="A16494" t="s">
        <v>8762</v>
      </c>
      <c r="B16494" t="s">
        <v>8763</v>
      </c>
      <c r="C16494" s="2">
        <v>44046.425000000003</v>
      </c>
      <c r="D16494" s="2">
        <v>44046.430555555555</v>
      </c>
      <c r="E16494" t="s">
        <v>1533</v>
      </c>
    </row>
    <row r="16495" spans="1:5" x14ac:dyDescent="0.2">
      <c r="A16495" t="s">
        <v>8762</v>
      </c>
      <c r="B16495" t="s">
        <v>8763</v>
      </c>
      <c r="C16495" s="2">
        <v>44046.425000000003</v>
      </c>
      <c r="D16495" s="2">
        <v>44046.430555555555</v>
      </c>
      <c r="E16495" t="s">
        <v>1534</v>
      </c>
    </row>
    <row r="16496" spans="1:5" x14ac:dyDescent="0.2">
      <c r="A16496" t="s">
        <v>8762</v>
      </c>
      <c r="B16496" t="s">
        <v>8763</v>
      </c>
      <c r="C16496" s="2">
        <v>44046.425000000003</v>
      </c>
      <c r="D16496" s="2">
        <v>44046.430555555555</v>
      </c>
      <c r="E16496" t="s">
        <v>1535</v>
      </c>
    </row>
    <row r="16497" spans="1:5" x14ac:dyDescent="0.2">
      <c r="A16497" t="s">
        <v>8762</v>
      </c>
      <c r="B16497" t="s">
        <v>8763</v>
      </c>
      <c r="C16497" s="2">
        <v>44046.425000000003</v>
      </c>
      <c r="D16497" s="2">
        <v>44046.430555555555</v>
      </c>
      <c r="E16497" t="s">
        <v>1537</v>
      </c>
    </row>
    <row r="16498" spans="1:5" x14ac:dyDescent="0.2">
      <c r="A16498" t="s">
        <v>8762</v>
      </c>
      <c r="B16498" t="s">
        <v>8763</v>
      </c>
      <c r="C16498" s="2">
        <v>44046.425000000003</v>
      </c>
      <c r="D16498" s="2">
        <v>44046.430555555555</v>
      </c>
      <c r="E16498" t="s">
        <v>5796</v>
      </c>
    </row>
    <row r="16499" spans="1:5" x14ac:dyDescent="0.2">
      <c r="A16499" t="s">
        <v>8762</v>
      </c>
      <c r="B16499" t="s">
        <v>8763</v>
      </c>
      <c r="C16499" s="2">
        <v>44046.425000000003</v>
      </c>
      <c r="D16499" s="2">
        <v>44046.430555555555</v>
      </c>
      <c r="E16499" t="s">
        <v>1539</v>
      </c>
    </row>
    <row r="16500" spans="1:5" x14ac:dyDescent="0.2">
      <c r="A16500" t="s">
        <v>8762</v>
      </c>
      <c r="B16500" t="s">
        <v>8763</v>
      </c>
      <c r="C16500" s="2">
        <v>44046.425000000003</v>
      </c>
      <c r="D16500" s="2">
        <v>44046.430555555555</v>
      </c>
      <c r="E16500" t="s">
        <v>7906</v>
      </c>
    </row>
    <row r="16501" spans="1:5" x14ac:dyDescent="0.2">
      <c r="A16501" t="s">
        <v>8762</v>
      </c>
      <c r="B16501" t="s">
        <v>8763</v>
      </c>
      <c r="C16501" s="2">
        <v>44046.425000000003</v>
      </c>
      <c r="D16501" s="2">
        <v>44046.430555555555</v>
      </c>
      <c r="E16501" t="s">
        <v>5797</v>
      </c>
    </row>
    <row r="16502" spans="1:5" x14ac:dyDescent="0.2">
      <c r="A16502" t="s">
        <v>8762</v>
      </c>
      <c r="B16502" t="s">
        <v>8763</v>
      </c>
      <c r="C16502" s="2">
        <v>44046.425000000003</v>
      </c>
      <c r="D16502" s="2">
        <v>44046.430555555555</v>
      </c>
      <c r="E16502" t="s">
        <v>5799</v>
      </c>
    </row>
    <row r="16503" spans="1:5" x14ac:dyDescent="0.2">
      <c r="A16503" t="s">
        <v>8762</v>
      </c>
      <c r="B16503" t="s">
        <v>8763</v>
      </c>
      <c r="C16503" s="2">
        <v>44046.425000000003</v>
      </c>
      <c r="D16503" s="2">
        <v>44046.430555555555</v>
      </c>
      <c r="E16503" t="s">
        <v>1542</v>
      </c>
    </row>
    <row r="16504" spans="1:5" x14ac:dyDescent="0.2">
      <c r="A16504" t="s">
        <v>8762</v>
      </c>
      <c r="B16504" t="s">
        <v>8763</v>
      </c>
      <c r="C16504" s="2">
        <v>44046.425000000003</v>
      </c>
      <c r="D16504" s="2">
        <v>44046.430555555555</v>
      </c>
      <c r="E16504" t="s">
        <v>1546</v>
      </c>
    </row>
    <row r="16505" spans="1:5" x14ac:dyDescent="0.2">
      <c r="A16505" t="s">
        <v>8762</v>
      </c>
      <c r="B16505" t="s">
        <v>8763</v>
      </c>
      <c r="C16505" s="2">
        <v>44046.425000000003</v>
      </c>
      <c r="D16505" s="2">
        <v>44046.430555555555</v>
      </c>
      <c r="E16505" t="s">
        <v>7908</v>
      </c>
    </row>
    <row r="16506" spans="1:5" x14ac:dyDescent="0.2">
      <c r="A16506" t="s">
        <v>8762</v>
      </c>
      <c r="B16506" t="s">
        <v>8763</v>
      </c>
      <c r="C16506" s="2">
        <v>44046.425000000003</v>
      </c>
      <c r="D16506" s="2">
        <v>44046.430555555555</v>
      </c>
      <c r="E16506" t="s">
        <v>1547</v>
      </c>
    </row>
    <row r="16507" spans="1:5" x14ac:dyDescent="0.2">
      <c r="A16507" t="s">
        <v>8762</v>
      </c>
      <c r="B16507" t="s">
        <v>8763</v>
      </c>
      <c r="C16507" s="2">
        <v>44046.425000000003</v>
      </c>
      <c r="D16507" s="2">
        <v>44046.430555555555</v>
      </c>
      <c r="E16507" t="s">
        <v>5801</v>
      </c>
    </row>
    <row r="16508" spans="1:5" x14ac:dyDescent="0.2">
      <c r="A16508" t="s">
        <v>8762</v>
      </c>
      <c r="B16508" t="s">
        <v>8763</v>
      </c>
      <c r="C16508" s="2">
        <v>44046.425000000003</v>
      </c>
      <c r="D16508" s="2">
        <v>44046.430555555555</v>
      </c>
      <c r="E16508" t="s">
        <v>1549</v>
      </c>
    </row>
    <row r="16509" spans="1:5" x14ac:dyDescent="0.2">
      <c r="A16509" t="s">
        <v>8762</v>
      </c>
      <c r="B16509" t="s">
        <v>8763</v>
      </c>
      <c r="C16509" s="2">
        <v>44046.425000000003</v>
      </c>
      <c r="D16509" s="2">
        <v>44046.430555555555</v>
      </c>
      <c r="E16509" t="s">
        <v>5803</v>
      </c>
    </row>
    <row r="16510" spans="1:5" x14ac:dyDescent="0.2">
      <c r="A16510" t="s">
        <v>8762</v>
      </c>
      <c r="B16510" t="s">
        <v>8763</v>
      </c>
      <c r="C16510" s="2">
        <v>44046.425000000003</v>
      </c>
      <c r="D16510" s="2">
        <v>44046.430555555555</v>
      </c>
      <c r="E16510" t="s">
        <v>5804</v>
      </c>
    </row>
    <row r="16511" spans="1:5" x14ac:dyDescent="0.2">
      <c r="A16511" t="s">
        <v>8762</v>
      </c>
      <c r="B16511" t="s">
        <v>8763</v>
      </c>
      <c r="C16511" s="2">
        <v>44046.425000000003</v>
      </c>
      <c r="D16511" s="2">
        <v>44046.430555555555</v>
      </c>
      <c r="E16511" t="s">
        <v>1551</v>
      </c>
    </row>
    <row r="16512" spans="1:5" x14ac:dyDescent="0.2">
      <c r="A16512" t="s">
        <v>8762</v>
      </c>
      <c r="B16512" t="s">
        <v>8763</v>
      </c>
      <c r="C16512" s="2">
        <v>44046.425000000003</v>
      </c>
      <c r="D16512" s="2">
        <v>44046.430555555555</v>
      </c>
      <c r="E16512" t="s">
        <v>7910</v>
      </c>
    </row>
    <row r="16513" spans="1:5" x14ac:dyDescent="0.2">
      <c r="A16513" t="s">
        <v>8762</v>
      </c>
      <c r="B16513" t="s">
        <v>8763</v>
      </c>
      <c r="C16513" s="2">
        <v>44046.425000000003</v>
      </c>
      <c r="D16513" s="2">
        <v>44046.430555555555</v>
      </c>
      <c r="E16513" t="s">
        <v>5805</v>
      </c>
    </row>
    <row r="16514" spans="1:5" x14ac:dyDescent="0.2">
      <c r="A16514" t="s">
        <v>8762</v>
      </c>
      <c r="B16514" t="s">
        <v>8763</v>
      </c>
      <c r="C16514" s="2">
        <v>44046.425000000003</v>
      </c>
      <c r="D16514" s="2">
        <v>44046.430555555555</v>
      </c>
      <c r="E16514" t="s">
        <v>1552</v>
      </c>
    </row>
    <row r="16515" spans="1:5" x14ac:dyDescent="0.2">
      <c r="A16515" t="s">
        <v>8762</v>
      </c>
      <c r="B16515" t="s">
        <v>8763</v>
      </c>
      <c r="C16515" s="2">
        <v>44046.425000000003</v>
      </c>
      <c r="D16515" s="2">
        <v>44046.430555555555</v>
      </c>
      <c r="E16515" t="s">
        <v>1553</v>
      </c>
    </row>
    <row r="16516" spans="1:5" x14ac:dyDescent="0.2">
      <c r="A16516" t="s">
        <v>8762</v>
      </c>
      <c r="B16516" t="s">
        <v>8763</v>
      </c>
      <c r="C16516" s="2">
        <v>44046.425000000003</v>
      </c>
      <c r="D16516" s="2">
        <v>44046.430555555555</v>
      </c>
      <c r="E16516" t="s">
        <v>5807</v>
      </c>
    </row>
    <row r="16517" spans="1:5" x14ac:dyDescent="0.2">
      <c r="A16517" t="s">
        <v>8762</v>
      </c>
      <c r="B16517" t="s">
        <v>8763</v>
      </c>
      <c r="C16517" s="2">
        <v>44046.425000000003</v>
      </c>
      <c r="D16517" s="2">
        <v>44046.430555555555</v>
      </c>
      <c r="E16517" t="s">
        <v>5808</v>
      </c>
    </row>
    <row r="16518" spans="1:5" x14ac:dyDescent="0.2">
      <c r="A16518" t="s">
        <v>8762</v>
      </c>
      <c r="B16518" t="s">
        <v>8763</v>
      </c>
      <c r="C16518" s="2">
        <v>44046.425000000003</v>
      </c>
      <c r="D16518" s="2">
        <v>44046.430555555555</v>
      </c>
      <c r="E16518" t="s">
        <v>1556</v>
      </c>
    </row>
    <row r="16519" spans="1:5" x14ac:dyDescent="0.2">
      <c r="A16519" t="s">
        <v>8762</v>
      </c>
      <c r="B16519" t="s">
        <v>8763</v>
      </c>
      <c r="C16519" s="2">
        <v>44046.425000000003</v>
      </c>
      <c r="D16519" s="2">
        <v>44046.430555555555</v>
      </c>
      <c r="E16519" t="s">
        <v>1559</v>
      </c>
    </row>
    <row r="16520" spans="1:5" x14ac:dyDescent="0.2">
      <c r="A16520" t="s">
        <v>8762</v>
      </c>
      <c r="B16520" t="s">
        <v>8763</v>
      </c>
      <c r="C16520" s="2">
        <v>44046.425000000003</v>
      </c>
      <c r="D16520" s="2">
        <v>44046.430555555555</v>
      </c>
      <c r="E16520" t="s">
        <v>5810</v>
      </c>
    </row>
    <row r="16521" spans="1:5" x14ac:dyDescent="0.2">
      <c r="A16521" t="s">
        <v>8762</v>
      </c>
      <c r="B16521" t="s">
        <v>8763</v>
      </c>
      <c r="C16521" s="2">
        <v>44046.425000000003</v>
      </c>
      <c r="D16521" s="2">
        <v>44046.430555555555</v>
      </c>
      <c r="E16521" t="s">
        <v>7913</v>
      </c>
    </row>
    <row r="16522" spans="1:5" x14ac:dyDescent="0.2">
      <c r="A16522" t="s">
        <v>8762</v>
      </c>
      <c r="B16522" t="s">
        <v>8763</v>
      </c>
      <c r="C16522" s="2">
        <v>44046.425000000003</v>
      </c>
      <c r="D16522" s="2">
        <v>44046.430555555555</v>
      </c>
      <c r="E16522" t="s">
        <v>1560</v>
      </c>
    </row>
    <row r="16523" spans="1:5" x14ac:dyDescent="0.2">
      <c r="A16523" t="s">
        <v>8762</v>
      </c>
      <c r="B16523" t="s">
        <v>8763</v>
      </c>
      <c r="C16523" s="2">
        <v>44046.425000000003</v>
      </c>
      <c r="D16523" s="2">
        <v>44046.430555555555</v>
      </c>
      <c r="E16523" t="s">
        <v>7914</v>
      </c>
    </row>
    <row r="16524" spans="1:5" x14ac:dyDescent="0.2">
      <c r="A16524" t="s">
        <v>8762</v>
      </c>
      <c r="B16524" t="s">
        <v>8763</v>
      </c>
      <c r="C16524" s="2">
        <v>44046.425000000003</v>
      </c>
      <c r="D16524" s="2">
        <v>44046.430555555555</v>
      </c>
      <c r="E16524" t="s">
        <v>5811</v>
      </c>
    </row>
    <row r="16525" spans="1:5" x14ac:dyDescent="0.2">
      <c r="A16525" t="s">
        <v>8762</v>
      </c>
      <c r="B16525" t="s">
        <v>8763</v>
      </c>
      <c r="C16525" s="2">
        <v>44046.425000000003</v>
      </c>
      <c r="D16525" s="2">
        <v>44046.430555555555</v>
      </c>
      <c r="E16525" t="s">
        <v>1561</v>
      </c>
    </row>
    <row r="16526" spans="1:5" x14ac:dyDescent="0.2">
      <c r="A16526" t="s">
        <v>8762</v>
      </c>
      <c r="B16526" t="s">
        <v>8763</v>
      </c>
      <c r="C16526" s="2">
        <v>44046.425000000003</v>
      </c>
      <c r="D16526" s="2">
        <v>44046.430555555555</v>
      </c>
      <c r="E16526" t="s">
        <v>1562</v>
      </c>
    </row>
    <row r="16527" spans="1:5" x14ac:dyDescent="0.2">
      <c r="A16527" t="s">
        <v>8762</v>
      </c>
      <c r="B16527" t="s">
        <v>8763</v>
      </c>
      <c r="C16527" s="2">
        <v>44046.425000000003</v>
      </c>
      <c r="D16527" s="2">
        <v>44046.430555555555</v>
      </c>
      <c r="E16527" t="s">
        <v>1563</v>
      </c>
    </row>
    <row r="16528" spans="1:5" x14ac:dyDescent="0.2">
      <c r="A16528" t="s">
        <v>8762</v>
      </c>
      <c r="B16528" t="s">
        <v>8763</v>
      </c>
      <c r="C16528" s="2">
        <v>44046.425000000003</v>
      </c>
      <c r="D16528" s="2">
        <v>44046.430555555555</v>
      </c>
      <c r="E16528" t="s">
        <v>8964</v>
      </c>
    </row>
    <row r="16529" spans="1:5" x14ac:dyDescent="0.2">
      <c r="A16529" t="s">
        <v>8762</v>
      </c>
      <c r="B16529" t="s">
        <v>8763</v>
      </c>
      <c r="C16529" s="2">
        <v>44046.425000000003</v>
      </c>
      <c r="D16529" s="2">
        <v>44046.430555555555</v>
      </c>
      <c r="E16529" t="s">
        <v>5814</v>
      </c>
    </row>
    <row r="16530" spans="1:5" x14ac:dyDescent="0.2">
      <c r="A16530" t="s">
        <v>8762</v>
      </c>
      <c r="B16530" t="s">
        <v>8763</v>
      </c>
      <c r="C16530" s="2">
        <v>44046.425000000003</v>
      </c>
      <c r="D16530" s="2">
        <v>44046.430555555555</v>
      </c>
      <c r="E16530" t="s">
        <v>5815</v>
      </c>
    </row>
    <row r="16531" spans="1:5" x14ac:dyDescent="0.2">
      <c r="A16531" t="s">
        <v>8762</v>
      </c>
      <c r="B16531" t="s">
        <v>8763</v>
      </c>
      <c r="C16531" s="2">
        <v>44046.425000000003</v>
      </c>
      <c r="D16531" s="2">
        <v>44046.430555555555</v>
      </c>
      <c r="E16531" t="s">
        <v>1564</v>
      </c>
    </row>
    <row r="16532" spans="1:5" x14ac:dyDescent="0.2">
      <c r="A16532" t="s">
        <v>8762</v>
      </c>
      <c r="B16532" t="s">
        <v>8763</v>
      </c>
      <c r="C16532" s="2">
        <v>44046.425000000003</v>
      </c>
      <c r="D16532" s="2">
        <v>44046.430555555555</v>
      </c>
      <c r="E16532" t="s">
        <v>1568</v>
      </c>
    </row>
    <row r="16533" spans="1:5" x14ac:dyDescent="0.2">
      <c r="A16533" t="s">
        <v>8762</v>
      </c>
      <c r="B16533" t="s">
        <v>8763</v>
      </c>
      <c r="C16533" s="2">
        <v>44046.425000000003</v>
      </c>
      <c r="D16533" s="2">
        <v>44046.430555555555</v>
      </c>
      <c r="E16533" t="s">
        <v>5818</v>
      </c>
    </row>
    <row r="16534" spans="1:5" x14ac:dyDescent="0.2">
      <c r="A16534" t="s">
        <v>8762</v>
      </c>
      <c r="B16534" t="s">
        <v>8763</v>
      </c>
      <c r="C16534" s="2">
        <v>44046.425000000003</v>
      </c>
      <c r="D16534" s="2">
        <v>44046.430555555555</v>
      </c>
      <c r="E16534" t="s">
        <v>8965</v>
      </c>
    </row>
    <row r="16535" spans="1:5" x14ac:dyDescent="0.2">
      <c r="A16535" t="s">
        <v>8762</v>
      </c>
      <c r="B16535" t="s">
        <v>8763</v>
      </c>
      <c r="C16535" s="2">
        <v>44046.425000000003</v>
      </c>
      <c r="D16535" s="2">
        <v>44046.430555555555</v>
      </c>
      <c r="E16535" t="s">
        <v>1570</v>
      </c>
    </row>
    <row r="16536" spans="1:5" x14ac:dyDescent="0.2">
      <c r="A16536" t="s">
        <v>8762</v>
      </c>
      <c r="B16536" t="s">
        <v>8763</v>
      </c>
      <c r="C16536" s="2">
        <v>44046.425000000003</v>
      </c>
      <c r="D16536" s="2">
        <v>44046.430555555555</v>
      </c>
      <c r="E16536" t="s">
        <v>5819</v>
      </c>
    </row>
    <row r="16537" spans="1:5" x14ac:dyDescent="0.2">
      <c r="A16537" t="s">
        <v>8762</v>
      </c>
      <c r="B16537" t="s">
        <v>8763</v>
      </c>
      <c r="C16537" s="2">
        <v>44046.425000000003</v>
      </c>
      <c r="D16537" s="2">
        <v>44046.430555555555</v>
      </c>
      <c r="E16537" t="s">
        <v>1571</v>
      </c>
    </row>
    <row r="16538" spans="1:5" x14ac:dyDescent="0.2">
      <c r="A16538" t="s">
        <v>8762</v>
      </c>
      <c r="B16538" t="s">
        <v>8763</v>
      </c>
      <c r="C16538" s="2">
        <v>44046.425000000003</v>
      </c>
      <c r="D16538" s="2">
        <v>44046.430555555555</v>
      </c>
      <c r="E16538" t="s">
        <v>1572</v>
      </c>
    </row>
    <row r="16539" spans="1:5" x14ac:dyDescent="0.2">
      <c r="A16539" t="s">
        <v>8762</v>
      </c>
      <c r="B16539" t="s">
        <v>8763</v>
      </c>
      <c r="C16539" s="2">
        <v>44046.425000000003</v>
      </c>
      <c r="D16539" s="2">
        <v>44046.430555555555</v>
      </c>
      <c r="E16539" t="s">
        <v>1573</v>
      </c>
    </row>
    <row r="16540" spans="1:5" x14ac:dyDescent="0.2">
      <c r="A16540" t="s">
        <v>8762</v>
      </c>
      <c r="B16540" t="s">
        <v>8763</v>
      </c>
      <c r="C16540" s="2">
        <v>44046.425000000003</v>
      </c>
      <c r="D16540" s="2">
        <v>44046.430555555555</v>
      </c>
      <c r="E16540" t="s">
        <v>1576</v>
      </c>
    </row>
    <row r="16541" spans="1:5" x14ac:dyDescent="0.2">
      <c r="A16541" t="s">
        <v>8762</v>
      </c>
      <c r="B16541" t="s">
        <v>8763</v>
      </c>
      <c r="C16541" s="2">
        <v>44046.425000000003</v>
      </c>
      <c r="D16541" s="2">
        <v>44046.430555555555</v>
      </c>
      <c r="E16541" t="s">
        <v>1577</v>
      </c>
    </row>
    <row r="16542" spans="1:5" x14ac:dyDescent="0.2">
      <c r="A16542" t="s">
        <v>8762</v>
      </c>
      <c r="B16542" t="s">
        <v>8763</v>
      </c>
      <c r="C16542" s="2">
        <v>44046.425000000003</v>
      </c>
      <c r="D16542" s="2">
        <v>44046.430555555555</v>
      </c>
      <c r="E16542" t="s">
        <v>7919</v>
      </c>
    </row>
    <row r="16543" spans="1:5" x14ac:dyDescent="0.2">
      <c r="A16543" t="s">
        <v>8762</v>
      </c>
      <c r="B16543" t="s">
        <v>8763</v>
      </c>
      <c r="C16543" s="2">
        <v>44046.425000000003</v>
      </c>
      <c r="D16543" s="2">
        <v>44046.430555555555</v>
      </c>
      <c r="E16543" t="s">
        <v>1579</v>
      </c>
    </row>
    <row r="16544" spans="1:5" x14ac:dyDescent="0.2">
      <c r="A16544" t="s">
        <v>8762</v>
      </c>
      <c r="B16544" t="s">
        <v>8763</v>
      </c>
      <c r="C16544" s="2">
        <v>44046.425000000003</v>
      </c>
      <c r="D16544" s="2">
        <v>44046.430555555555</v>
      </c>
      <c r="E16544" t="s">
        <v>5822</v>
      </c>
    </row>
    <row r="16545" spans="1:5" x14ac:dyDescent="0.2">
      <c r="A16545" t="s">
        <v>8762</v>
      </c>
      <c r="B16545" t="s">
        <v>8763</v>
      </c>
      <c r="C16545" s="2">
        <v>44046.425000000003</v>
      </c>
      <c r="D16545" s="2">
        <v>44046.430555555555</v>
      </c>
      <c r="E16545" t="s">
        <v>8966</v>
      </c>
    </row>
    <row r="16546" spans="1:5" x14ac:dyDescent="0.2">
      <c r="A16546" t="s">
        <v>8762</v>
      </c>
      <c r="B16546" t="s">
        <v>8763</v>
      </c>
      <c r="C16546" s="2">
        <v>44046.425000000003</v>
      </c>
      <c r="D16546" s="2">
        <v>44046.430555555555</v>
      </c>
      <c r="E16546" t="s">
        <v>1581</v>
      </c>
    </row>
    <row r="16547" spans="1:5" x14ac:dyDescent="0.2">
      <c r="A16547" t="s">
        <v>8762</v>
      </c>
      <c r="B16547" t="s">
        <v>8763</v>
      </c>
      <c r="C16547" s="2">
        <v>44046.425000000003</v>
      </c>
      <c r="D16547" s="2">
        <v>44046.430555555555</v>
      </c>
      <c r="E16547" t="s">
        <v>5823</v>
      </c>
    </row>
    <row r="16548" spans="1:5" x14ac:dyDescent="0.2">
      <c r="A16548" t="s">
        <v>8762</v>
      </c>
      <c r="B16548" t="s">
        <v>8763</v>
      </c>
      <c r="C16548" s="2">
        <v>44046.425000000003</v>
      </c>
      <c r="D16548" s="2">
        <v>44046.430555555555</v>
      </c>
      <c r="E16548" t="s">
        <v>5825</v>
      </c>
    </row>
    <row r="16549" spans="1:5" x14ac:dyDescent="0.2">
      <c r="A16549" t="s">
        <v>8762</v>
      </c>
      <c r="B16549" t="s">
        <v>8763</v>
      </c>
      <c r="C16549" s="2">
        <v>44046.425000000003</v>
      </c>
      <c r="D16549" s="2">
        <v>44046.430555555555</v>
      </c>
      <c r="E16549" t="s">
        <v>1585</v>
      </c>
    </row>
    <row r="16550" spans="1:5" x14ac:dyDescent="0.2">
      <c r="A16550" t="s">
        <v>8762</v>
      </c>
      <c r="B16550" t="s">
        <v>8763</v>
      </c>
      <c r="C16550" s="2">
        <v>44046.425000000003</v>
      </c>
      <c r="D16550" s="2">
        <v>44046.430555555555</v>
      </c>
      <c r="E16550" t="s">
        <v>1587</v>
      </c>
    </row>
    <row r="16551" spans="1:5" x14ac:dyDescent="0.2">
      <c r="A16551" t="s">
        <v>8762</v>
      </c>
      <c r="B16551" t="s">
        <v>8763</v>
      </c>
      <c r="C16551" s="2">
        <v>44046.425000000003</v>
      </c>
      <c r="D16551" s="2">
        <v>44046.430555555555</v>
      </c>
      <c r="E16551" t="s">
        <v>8967</v>
      </c>
    </row>
    <row r="16552" spans="1:5" x14ac:dyDescent="0.2">
      <c r="A16552" t="s">
        <v>8762</v>
      </c>
      <c r="B16552" t="s">
        <v>8763</v>
      </c>
      <c r="C16552" s="2">
        <v>44046.425000000003</v>
      </c>
      <c r="D16552" s="2">
        <v>44046.430555555555</v>
      </c>
      <c r="E16552" t="s">
        <v>1588</v>
      </c>
    </row>
    <row r="16553" spans="1:5" x14ac:dyDescent="0.2">
      <c r="A16553" t="s">
        <v>8762</v>
      </c>
      <c r="B16553" t="s">
        <v>8763</v>
      </c>
      <c r="C16553" s="2">
        <v>44046.425000000003</v>
      </c>
      <c r="D16553" s="2">
        <v>44046.430555555555</v>
      </c>
      <c r="E16553" t="s">
        <v>7921</v>
      </c>
    </row>
    <row r="16554" spans="1:5" x14ac:dyDescent="0.2">
      <c r="A16554" t="s">
        <v>8762</v>
      </c>
      <c r="B16554" t="s">
        <v>8763</v>
      </c>
      <c r="C16554" s="2">
        <v>44046.425000000003</v>
      </c>
      <c r="D16554" s="2">
        <v>44046.430555555555</v>
      </c>
      <c r="E16554" t="s">
        <v>8968</v>
      </c>
    </row>
    <row r="16555" spans="1:5" x14ac:dyDescent="0.2">
      <c r="A16555" t="s">
        <v>8762</v>
      </c>
      <c r="B16555" t="s">
        <v>8763</v>
      </c>
      <c r="C16555" s="2">
        <v>44046.425000000003</v>
      </c>
      <c r="D16555" s="2">
        <v>44046.430555555555</v>
      </c>
      <c r="E16555" t="s">
        <v>1591</v>
      </c>
    </row>
    <row r="16556" spans="1:5" x14ac:dyDescent="0.2">
      <c r="A16556" t="s">
        <v>8762</v>
      </c>
      <c r="B16556" t="s">
        <v>8763</v>
      </c>
      <c r="C16556" s="2">
        <v>44046.425000000003</v>
      </c>
      <c r="D16556" s="2">
        <v>44046.430555555555</v>
      </c>
      <c r="E16556" t="s">
        <v>7922</v>
      </c>
    </row>
    <row r="16557" spans="1:5" x14ac:dyDescent="0.2">
      <c r="A16557" t="s">
        <v>8762</v>
      </c>
      <c r="B16557" t="s">
        <v>8763</v>
      </c>
      <c r="C16557" s="2">
        <v>44046.425000000003</v>
      </c>
      <c r="D16557" s="2">
        <v>44046.430555555555</v>
      </c>
      <c r="E16557" t="s">
        <v>5828</v>
      </c>
    </row>
    <row r="16558" spans="1:5" x14ac:dyDescent="0.2">
      <c r="A16558" t="s">
        <v>8762</v>
      </c>
      <c r="B16558" t="s">
        <v>8763</v>
      </c>
      <c r="C16558" s="2">
        <v>44046.425000000003</v>
      </c>
      <c r="D16558" s="2">
        <v>44046.430555555555</v>
      </c>
      <c r="E16558" t="s">
        <v>1593</v>
      </c>
    </row>
    <row r="16559" spans="1:5" x14ac:dyDescent="0.2">
      <c r="A16559" t="s">
        <v>8762</v>
      </c>
      <c r="B16559" t="s">
        <v>8763</v>
      </c>
      <c r="C16559" s="2">
        <v>44046.425000000003</v>
      </c>
      <c r="D16559" s="2">
        <v>44046.430555555555</v>
      </c>
      <c r="E16559" t="s">
        <v>7924</v>
      </c>
    </row>
    <row r="16560" spans="1:5" x14ac:dyDescent="0.2">
      <c r="A16560" t="s">
        <v>8762</v>
      </c>
      <c r="B16560" t="s">
        <v>8763</v>
      </c>
      <c r="C16560" s="2">
        <v>44046.425000000003</v>
      </c>
      <c r="D16560" s="2">
        <v>44046.430555555555</v>
      </c>
      <c r="E16560" t="s">
        <v>7925</v>
      </c>
    </row>
    <row r="16561" spans="1:5" x14ac:dyDescent="0.2">
      <c r="A16561" t="s">
        <v>8762</v>
      </c>
      <c r="B16561" t="s">
        <v>8763</v>
      </c>
      <c r="C16561" s="2">
        <v>44046.425000000003</v>
      </c>
      <c r="D16561" s="2">
        <v>44046.430555555555</v>
      </c>
      <c r="E16561" t="s">
        <v>1594</v>
      </c>
    </row>
    <row r="16562" spans="1:5" x14ac:dyDescent="0.2">
      <c r="A16562" t="s">
        <v>8762</v>
      </c>
      <c r="B16562" t="s">
        <v>8763</v>
      </c>
      <c r="C16562" s="2">
        <v>44046.425000000003</v>
      </c>
      <c r="D16562" s="2">
        <v>44046.430555555555</v>
      </c>
      <c r="E16562" t="s">
        <v>5830</v>
      </c>
    </row>
    <row r="16563" spans="1:5" x14ac:dyDescent="0.2">
      <c r="A16563" t="s">
        <v>8762</v>
      </c>
      <c r="B16563" t="s">
        <v>8763</v>
      </c>
      <c r="C16563" s="2">
        <v>44046.425000000003</v>
      </c>
      <c r="D16563" s="2">
        <v>44046.430555555555</v>
      </c>
      <c r="E16563" t="s">
        <v>1595</v>
      </c>
    </row>
    <row r="16564" spans="1:5" x14ac:dyDescent="0.2">
      <c r="A16564" t="s">
        <v>8762</v>
      </c>
      <c r="B16564" t="s">
        <v>8763</v>
      </c>
      <c r="C16564" s="2">
        <v>44046.425000000003</v>
      </c>
      <c r="D16564" s="2">
        <v>44046.430555555555</v>
      </c>
      <c r="E16564" t="s">
        <v>1596</v>
      </c>
    </row>
    <row r="16565" spans="1:5" x14ac:dyDescent="0.2">
      <c r="A16565" t="s">
        <v>8762</v>
      </c>
      <c r="B16565" t="s">
        <v>8763</v>
      </c>
      <c r="C16565" s="2">
        <v>44046.425000000003</v>
      </c>
      <c r="D16565" s="2">
        <v>44046.430555555555</v>
      </c>
      <c r="E16565" t="s">
        <v>8969</v>
      </c>
    </row>
    <row r="16566" spans="1:5" x14ac:dyDescent="0.2">
      <c r="A16566" t="s">
        <v>8762</v>
      </c>
      <c r="B16566" t="s">
        <v>8763</v>
      </c>
      <c r="C16566" s="2">
        <v>44046.425000000003</v>
      </c>
      <c r="D16566" s="2">
        <v>44046.430555555555</v>
      </c>
      <c r="E16566" t="s">
        <v>1598</v>
      </c>
    </row>
    <row r="16567" spans="1:5" x14ac:dyDescent="0.2">
      <c r="A16567" t="s">
        <v>8762</v>
      </c>
      <c r="B16567" t="s">
        <v>8763</v>
      </c>
      <c r="C16567" s="2">
        <v>44046.425000000003</v>
      </c>
      <c r="D16567" s="2">
        <v>44046.430555555555</v>
      </c>
      <c r="E16567" t="s">
        <v>7926</v>
      </c>
    </row>
    <row r="16568" spans="1:5" x14ac:dyDescent="0.2">
      <c r="A16568" t="s">
        <v>8762</v>
      </c>
      <c r="B16568" t="s">
        <v>8763</v>
      </c>
      <c r="C16568" s="2">
        <v>44046.425000000003</v>
      </c>
      <c r="D16568" s="2">
        <v>44046.430555555555</v>
      </c>
      <c r="E16568" t="s">
        <v>1599</v>
      </c>
    </row>
    <row r="16569" spans="1:5" x14ac:dyDescent="0.2">
      <c r="A16569" t="s">
        <v>8762</v>
      </c>
      <c r="B16569" t="s">
        <v>8763</v>
      </c>
      <c r="C16569" s="2">
        <v>44046.425000000003</v>
      </c>
      <c r="D16569" s="2">
        <v>44046.430555555555</v>
      </c>
      <c r="E16569" t="s">
        <v>5833</v>
      </c>
    </row>
    <row r="16570" spans="1:5" x14ac:dyDescent="0.2">
      <c r="A16570" t="s">
        <v>8762</v>
      </c>
      <c r="B16570" t="s">
        <v>8763</v>
      </c>
      <c r="C16570" s="2">
        <v>44046.425000000003</v>
      </c>
      <c r="D16570" s="2">
        <v>44046.430555555555</v>
      </c>
      <c r="E16570" t="s">
        <v>7927</v>
      </c>
    </row>
    <row r="16571" spans="1:5" x14ac:dyDescent="0.2">
      <c r="A16571" t="s">
        <v>8762</v>
      </c>
      <c r="B16571" t="s">
        <v>8763</v>
      </c>
      <c r="C16571" s="2">
        <v>44046.425000000003</v>
      </c>
      <c r="D16571" s="2">
        <v>44046.430555555555</v>
      </c>
      <c r="E16571" t="s">
        <v>1601</v>
      </c>
    </row>
    <row r="16572" spans="1:5" x14ac:dyDescent="0.2">
      <c r="A16572" t="s">
        <v>8762</v>
      </c>
      <c r="B16572" t="s">
        <v>8763</v>
      </c>
      <c r="C16572" s="2">
        <v>44046.425000000003</v>
      </c>
      <c r="D16572" s="2">
        <v>44046.430555555555</v>
      </c>
      <c r="E16572" t="s">
        <v>1602</v>
      </c>
    </row>
    <row r="16573" spans="1:5" x14ac:dyDescent="0.2">
      <c r="A16573" t="s">
        <v>8762</v>
      </c>
      <c r="B16573" t="s">
        <v>8763</v>
      </c>
      <c r="C16573" s="2">
        <v>44046.425000000003</v>
      </c>
      <c r="D16573" s="2">
        <v>44046.430555555555</v>
      </c>
      <c r="E16573" t="s">
        <v>5834</v>
      </c>
    </row>
    <row r="16574" spans="1:5" x14ac:dyDescent="0.2">
      <c r="A16574" t="s">
        <v>8762</v>
      </c>
      <c r="B16574" t="s">
        <v>8763</v>
      </c>
      <c r="C16574" s="2">
        <v>44046.425000000003</v>
      </c>
      <c r="D16574" s="2">
        <v>44046.430555555555</v>
      </c>
      <c r="E16574" t="s">
        <v>1605</v>
      </c>
    </row>
    <row r="16575" spans="1:5" x14ac:dyDescent="0.2">
      <c r="A16575" t="s">
        <v>8762</v>
      </c>
      <c r="B16575" t="s">
        <v>8763</v>
      </c>
      <c r="C16575" s="2">
        <v>44046.425000000003</v>
      </c>
      <c r="D16575" s="2">
        <v>44046.430555555555</v>
      </c>
      <c r="E16575" t="s">
        <v>1607</v>
      </c>
    </row>
    <row r="16576" spans="1:5" x14ac:dyDescent="0.2">
      <c r="A16576" t="s">
        <v>8762</v>
      </c>
      <c r="B16576" t="s">
        <v>8763</v>
      </c>
      <c r="C16576" s="2">
        <v>44046.425000000003</v>
      </c>
      <c r="D16576" s="2">
        <v>44046.430555555555</v>
      </c>
      <c r="E16576" t="s">
        <v>5839</v>
      </c>
    </row>
    <row r="16577" spans="1:5" x14ac:dyDescent="0.2">
      <c r="A16577" t="s">
        <v>8762</v>
      </c>
      <c r="B16577" t="s">
        <v>8763</v>
      </c>
      <c r="C16577" s="2">
        <v>44046.425000000003</v>
      </c>
      <c r="D16577" s="2">
        <v>44046.430555555555</v>
      </c>
      <c r="E16577" t="s">
        <v>5840</v>
      </c>
    </row>
    <row r="16578" spans="1:5" x14ac:dyDescent="0.2">
      <c r="A16578" t="s">
        <v>8762</v>
      </c>
      <c r="B16578" t="s">
        <v>8763</v>
      </c>
      <c r="C16578" s="2">
        <v>44046.425000000003</v>
      </c>
      <c r="D16578" s="2">
        <v>44046.430555555555</v>
      </c>
      <c r="E16578" t="s">
        <v>8970</v>
      </c>
    </row>
    <row r="16579" spans="1:5" x14ac:dyDescent="0.2">
      <c r="A16579" t="s">
        <v>8762</v>
      </c>
      <c r="B16579" t="s">
        <v>8763</v>
      </c>
      <c r="C16579" s="2">
        <v>44046.425000000003</v>
      </c>
      <c r="D16579" s="2">
        <v>44046.430555555555</v>
      </c>
      <c r="E16579" t="s">
        <v>1614</v>
      </c>
    </row>
    <row r="16580" spans="1:5" x14ac:dyDescent="0.2">
      <c r="A16580" t="s">
        <v>8762</v>
      </c>
      <c r="B16580" t="s">
        <v>8763</v>
      </c>
      <c r="C16580" s="2">
        <v>44046.425000000003</v>
      </c>
      <c r="D16580" s="2">
        <v>44046.430555555555</v>
      </c>
      <c r="E16580" t="s">
        <v>1615</v>
      </c>
    </row>
    <row r="16581" spans="1:5" x14ac:dyDescent="0.2">
      <c r="A16581" t="s">
        <v>8762</v>
      </c>
      <c r="B16581" t="s">
        <v>8763</v>
      </c>
      <c r="C16581" s="2">
        <v>44046.425000000003</v>
      </c>
      <c r="D16581" s="2">
        <v>44046.430555555555</v>
      </c>
      <c r="E16581" t="s">
        <v>5841</v>
      </c>
    </row>
    <row r="16582" spans="1:5" x14ac:dyDescent="0.2">
      <c r="A16582" t="s">
        <v>8762</v>
      </c>
      <c r="B16582" t="s">
        <v>8763</v>
      </c>
      <c r="C16582" s="2">
        <v>44046.425000000003</v>
      </c>
      <c r="D16582" s="2">
        <v>44046.430555555555</v>
      </c>
      <c r="E16582" t="s">
        <v>1617</v>
      </c>
    </row>
    <row r="16583" spans="1:5" x14ac:dyDescent="0.2">
      <c r="A16583" t="s">
        <v>8762</v>
      </c>
      <c r="B16583" t="s">
        <v>8763</v>
      </c>
      <c r="C16583" s="2">
        <v>44046.425000000003</v>
      </c>
      <c r="D16583" s="2">
        <v>44046.430555555555</v>
      </c>
      <c r="E16583" t="s">
        <v>8971</v>
      </c>
    </row>
    <row r="16584" spans="1:5" x14ac:dyDescent="0.2">
      <c r="A16584" t="s">
        <v>8762</v>
      </c>
      <c r="B16584" t="s">
        <v>8763</v>
      </c>
      <c r="C16584" s="2">
        <v>44046.425000000003</v>
      </c>
      <c r="D16584" s="2">
        <v>44046.430555555555</v>
      </c>
      <c r="E16584" t="s">
        <v>1618</v>
      </c>
    </row>
    <row r="16585" spans="1:5" x14ac:dyDescent="0.2">
      <c r="A16585" t="s">
        <v>8762</v>
      </c>
      <c r="B16585" t="s">
        <v>8763</v>
      </c>
      <c r="C16585" s="2">
        <v>44046.425000000003</v>
      </c>
      <c r="D16585" s="2">
        <v>44046.430555555555</v>
      </c>
      <c r="E16585" t="s">
        <v>1619</v>
      </c>
    </row>
    <row r="16586" spans="1:5" x14ac:dyDescent="0.2">
      <c r="A16586" t="s">
        <v>8762</v>
      </c>
      <c r="B16586" t="s">
        <v>8763</v>
      </c>
      <c r="C16586" s="2">
        <v>44046.425000000003</v>
      </c>
      <c r="D16586" s="2">
        <v>44046.430555555555</v>
      </c>
      <c r="E16586" t="s">
        <v>1620</v>
      </c>
    </row>
    <row r="16587" spans="1:5" x14ac:dyDescent="0.2">
      <c r="A16587" t="s">
        <v>8762</v>
      </c>
      <c r="B16587" t="s">
        <v>8763</v>
      </c>
      <c r="C16587" s="2">
        <v>44046.425000000003</v>
      </c>
      <c r="D16587" s="2">
        <v>44046.430555555555</v>
      </c>
      <c r="E16587" t="s">
        <v>1621</v>
      </c>
    </row>
    <row r="16588" spans="1:5" x14ac:dyDescent="0.2">
      <c r="A16588" t="s">
        <v>8762</v>
      </c>
      <c r="B16588" t="s">
        <v>8763</v>
      </c>
      <c r="C16588" s="2">
        <v>44046.425000000003</v>
      </c>
      <c r="D16588" s="2">
        <v>44046.430555555555</v>
      </c>
      <c r="E16588" t="s">
        <v>1623</v>
      </c>
    </row>
    <row r="16589" spans="1:5" x14ac:dyDescent="0.2">
      <c r="A16589" t="s">
        <v>8762</v>
      </c>
      <c r="B16589" t="s">
        <v>8763</v>
      </c>
      <c r="C16589" s="2">
        <v>44046.425000000003</v>
      </c>
      <c r="D16589" s="2">
        <v>44046.430555555555</v>
      </c>
      <c r="E16589" t="s">
        <v>8972</v>
      </c>
    </row>
    <row r="16590" spans="1:5" x14ac:dyDescent="0.2">
      <c r="A16590" t="s">
        <v>8762</v>
      </c>
      <c r="B16590" t="s">
        <v>8763</v>
      </c>
      <c r="C16590" s="2">
        <v>44046.425000000003</v>
      </c>
      <c r="D16590" s="2">
        <v>44046.430555555555</v>
      </c>
      <c r="E16590" t="s">
        <v>8973</v>
      </c>
    </row>
    <row r="16591" spans="1:5" x14ac:dyDescent="0.2">
      <c r="A16591" t="s">
        <v>8762</v>
      </c>
      <c r="B16591" t="s">
        <v>8763</v>
      </c>
      <c r="C16591" s="2">
        <v>44046.425000000003</v>
      </c>
      <c r="D16591" s="2">
        <v>44046.430555555555</v>
      </c>
      <c r="E16591" t="s">
        <v>1624</v>
      </c>
    </row>
    <row r="16592" spans="1:5" x14ac:dyDescent="0.2">
      <c r="A16592" t="s">
        <v>8762</v>
      </c>
      <c r="B16592" t="s">
        <v>8763</v>
      </c>
      <c r="C16592" s="2">
        <v>44046.425000000003</v>
      </c>
      <c r="D16592" s="2">
        <v>44046.430555555555</v>
      </c>
      <c r="E16592" t="s">
        <v>1625</v>
      </c>
    </row>
    <row r="16593" spans="1:5" x14ac:dyDescent="0.2">
      <c r="A16593" t="s">
        <v>8762</v>
      </c>
      <c r="B16593" t="s">
        <v>8763</v>
      </c>
      <c r="C16593" s="2">
        <v>44046.425000000003</v>
      </c>
      <c r="D16593" s="2">
        <v>44046.430555555555</v>
      </c>
      <c r="E16593" t="s">
        <v>1626</v>
      </c>
    </row>
    <row r="16594" spans="1:5" x14ac:dyDescent="0.2">
      <c r="A16594" t="s">
        <v>8762</v>
      </c>
      <c r="B16594" t="s">
        <v>8763</v>
      </c>
      <c r="C16594" s="2">
        <v>44046.425000000003</v>
      </c>
      <c r="D16594" s="2">
        <v>44046.430555555555</v>
      </c>
      <c r="E16594" t="s">
        <v>8974</v>
      </c>
    </row>
    <row r="16595" spans="1:5" x14ac:dyDescent="0.2">
      <c r="A16595" t="s">
        <v>8762</v>
      </c>
      <c r="B16595" t="s">
        <v>8763</v>
      </c>
      <c r="C16595" s="2">
        <v>44046.425000000003</v>
      </c>
      <c r="D16595" s="2">
        <v>44046.430555555555</v>
      </c>
      <c r="E16595" t="s">
        <v>7931</v>
      </c>
    </row>
    <row r="16596" spans="1:5" x14ac:dyDescent="0.2">
      <c r="A16596" t="s">
        <v>8762</v>
      </c>
      <c r="B16596" t="s">
        <v>8763</v>
      </c>
      <c r="C16596" s="2">
        <v>44046.425000000003</v>
      </c>
      <c r="D16596" s="2">
        <v>44046.430555555555</v>
      </c>
      <c r="E16596" t="s">
        <v>1629</v>
      </c>
    </row>
    <row r="16597" spans="1:5" x14ac:dyDescent="0.2">
      <c r="A16597" t="s">
        <v>8762</v>
      </c>
      <c r="B16597" t="s">
        <v>8763</v>
      </c>
      <c r="C16597" s="2">
        <v>44046.425000000003</v>
      </c>
      <c r="D16597" s="2">
        <v>44046.430555555555</v>
      </c>
      <c r="E16597" t="s">
        <v>5848</v>
      </c>
    </row>
    <row r="16598" spans="1:5" x14ac:dyDescent="0.2">
      <c r="A16598" t="s">
        <v>8762</v>
      </c>
      <c r="B16598" t="s">
        <v>8763</v>
      </c>
      <c r="C16598" s="2">
        <v>44046.425000000003</v>
      </c>
      <c r="D16598" s="2">
        <v>44046.430555555555</v>
      </c>
      <c r="E16598" t="s">
        <v>1631</v>
      </c>
    </row>
    <row r="16599" spans="1:5" x14ac:dyDescent="0.2">
      <c r="A16599" t="s">
        <v>8762</v>
      </c>
      <c r="B16599" t="s">
        <v>8763</v>
      </c>
      <c r="C16599" s="2">
        <v>44046.425000000003</v>
      </c>
      <c r="D16599" s="2">
        <v>44046.430555555555</v>
      </c>
      <c r="E16599" t="s">
        <v>5850</v>
      </c>
    </row>
    <row r="16600" spans="1:5" x14ac:dyDescent="0.2">
      <c r="A16600" t="s">
        <v>8762</v>
      </c>
      <c r="B16600" t="s">
        <v>8763</v>
      </c>
      <c r="C16600" s="2">
        <v>44046.425000000003</v>
      </c>
      <c r="D16600" s="2">
        <v>44046.430555555555</v>
      </c>
      <c r="E16600" t="s">
        <v>1633</v>
      </c>
    </row>
    <row r="16601" spans="1:5" x14ac:dyDescent="0.2">
      <c r="A16601" t="s">
        <v>8762</v>
      </c>
      <c r="B16601" t="s">
        <v>8763</v>
      </c>
      <c r="C16601" s="2">
        <v>44046.425000000003</v>
      </c>
      <c r="D16601" s="2">
        <v>44046.430555555555</v>
      </c>
      <c r="E16601" t="s">
        <v>5852</v>
      </c>
    </row>
    <row r="16602" spans="1:5" x14ac:dyDescent="0.2">
      <c r="A16602" t="s">
        <v>8762</v>
      </c>
      <c r="B16602" t="s">
        <v>8763</v>
      </c>
      <c r="C16602" s="2">
        <v>44046.425000000003</v>
      </c>
      <c r="D16602" s="2">
        <v>44046.430555555555</v>
      </c>
      <c r="E16602" t="s">
        <v>5853</v>
      </c>
    </row>
    <row r="16603" spans="1:5" x14ac:dyDescent="0.2">
      <c r="A16603" t="s">
        <v>8762</v>
      </c>
      <c r="B16603" t="s">
        <v>8763</v>
      </c>
      <c r="C16603" s="2">
        <v>44046.425000000003</v>
      </c>
      <c r="D16603" s="2">
        <v>44046.430555555555</v>
      </c>
      <c r="E16603" t="s">
        <v>1635</v>
      </c>
    </row>
    <row r="16604" spans="1:5" x14ac:dyDescent="0.2">
      <c r="A16604" t="s">
        <v>8762</v>
      </c>
      <c r="B16604" t="s">
        <v>8763</v>
      </c>
      <c r="C16604" s="2">
        <v>44046.425000000003</v>
      </c>
      <c r="D16604" s="2">
        <v>44046.430555555555</v>
      </c>
      <c r="E16604" t="s">
        <v>8975</v>
      </c>
    </row>
    <row r="16605" spans="1:5" x14ac:dyDescent="0.2">
      <c r="A16605" t="s">
        <v>8762</v>
      </c>
      <c r="B16605" t="s">
        <v>8763</v>
      </c>
      <c r="C16605" s="2">
        <v>44046.425000000003</v>
      </c>
      <c r="D16605" s="2">
        <v>44046.430555555555</v>
      </c>
      <c r="E16605" t="s">
        <v>1637</v>
      </c>
    </row>
    <row r="16606" spans="1:5" x14ac:dyDescent="0.2">
      <c r="A16606" t="s">
        <v>8762</v>
      </c>
      <c r="B16606" t="s">
        <v>8763</v>
      </c>
      <c r="C16606" s="2">
        <v>44046.425000000003</v>
      </c>
      <c r="D16606" s="2">
        <v>44046.430555555555</v>
      </c>
      <c r="E16606" t="s">
        <v>8976</v>
      </c>
    </row>
    <row r="16607" spans="1:5" x14ac:dyDescent="0.2">
      <c r="A16607" t="s">
        <v>8762</v>
      </c>
      <c r="B16607" t="s">
        <v>8763</v>
      </c>
      <c r="C16607" s="2">
        <v>44046.425000000003</v>
      </c>
      <c r="D16607" s="2">
        <v>44046.430555555555</v>
      </c>
      <c r="E16607" t="s">
        <v>1639</v>
      </c>
    </row>
    <row r="16608" spans="1:5" x14ac:dyDescent="0.2">
      <c r="A16608" t="s">
        <v>8762</v>
      </c>
      <c r="B16608" t="s">
        <v>8763</v>
      </c>
      <c r="C16608" s="2">
        <v>44046.425000000003</v>
      </c>
      <c r="D16608" s="2">
        <v>44046.430555555555</v>
      </c>
      <c r="E16608" t="s">
        <v>1642</v>
      </c>
    </row>
    <row r="16609" spans="1:5" x14ac:dyDescent="0.2">
      <c r="A16609" t="s">
        <v>8762</v>
      </c>
      <c r="B16609" t="s">
        <v>8763</v>
      </c>
      <c r="C16609" s="2">
        <v>44046.425000000003</v>
      </c>
      <c r="D16609" s="2">
        <v>44046.430555555555</v>
      </c>
      <c r="E16609" t="s">
        <v>7934</v>
      </c>
    </row>
    <row r="16610" spans="1:5" x14ac:dyDescent="0.2">
      <c r="A16610" t="s">
        <v>8762</v>
      </c>
      <c r="B16610" t="s">
        <v>8763</v>
      </c>
      <c r="C16610" s="2">
        <v>44046.425000000003</v>
      </c>
      <c r="D16610" s="2">
        <v>44046.430555555555</v>
      </c>
      <c r="E16610" t="s">
        <v>1645</v>
      </c>
    </row>
    <row r="16611" spans="1:5" x14ac:dyDescent="0.2">
      <c r="A16611" t="s">
        <v>8762</v>
      </c>
      <c r="B16611" t="s">
        <v>8763</v>
      </c>
      <c r="C16611" s="2">
        <v>44046.425000000003</v>
      </c>
      <c r="D16611" s="2">
        <v>44046.430555555555</v>
      </c>
      <c r="E16611" t="s">
        <v>5856</v>
      </c>
    </row>
    <row r="16612" spans="1:5" x14ac:dyDescent="0.2">
      <c r="A16612" t="s">
        <v>8762</v>
      </c>
      <c r="B16612" t="s">
        <v>8763</v>
      </c>
      <c r="C16612" s="2">
        <v>44046.425000000003</v>
      </c>
      <c r="D16612" s="2">
        <v>44046.430555555555</v>
      </c>
      <c r="E16612" t="s">
        <v>1648</v>
      </c>
    </row>
    <row r="16613" spans="1:5" x14ac:dyDescent="0.2">
      <c r="A16613" t="s">
        <v>8762</v>
      </c>
      <c r="B16613" t="s">
        <v>8763</v>
      </c>
      <c r="C16613" s="2">
        <v>44046.425000000003</v>
      </c>
      <c r="D16613" s="2">
        <v>44046.430555555555</v>
      </c>
      <c r="E16613" t="s">
        <v>7936</v>
      </c>
    </row>
    <row r="16614" spans="1:5" x14ac:dyDescent="0.2">
      <c r="A16614" t="s">
        <v>8762</v>
      </c>
      <c r="B16614" t="s">
        <v>8763</v>
      </c>
      <c r="C16614" s="2">
        <v>44046.425000000003</v>
      </c>
      <c r="D16614" s="2">
        <v>44046.430555555555</v>
      </c>
      <c r="E16614" t="s">
        <v>1650</v>
      </c>
    </row>
    <row r="16615" spans="1:5" x14ac:dyDescent="0.2">
      <c r="A16615" t="s">
        <v>8762</v>
      </c>
      <c r="B16615" t="s">
        <v>8763</v>
      </c>
      <c r="C16615" s="2">
        <v>44046.425000000003</v>
      </c>
      <c r="D16615" s="2">
        <v>44046.430555555555</v>
      </c>
      <c r="E16615" t="s">
        <v>1651</v>
      </c>
    </row>
    <row r="16616" spans="1:5" x14ac:dyDescent="0.2">
      <c r="A16616" t="s">
        <v>8762</v>
      </c>
      <c r="B16616" t="s">
        <v>8763</v>
      </c>
      <c r="C16616" s="2">
        <v>44046.425000000003</v>
      </c>
      <c r="D16616" s="2">
        <v>44046.430555555555</v>
      </c>
      <c r="E16616" t="s">
        <v>8977</v>
      </c>
    </row>
    <row r="16617" spans="1:5" x14ac:dyDescent="0.2">
      <c r="A16617" t="s">
        <v>8762</v>
      </c>
      <c r="B16617" t="s">
        <v>8763</v>
      </c>
      <c r="C16617" s="2">
        <v>44046.425000000003</v>
      </c>
      <c r="D16617" s="2">
        <v>44046.430555555555</v>
      </c>
      <c r="E16617" t="s">
        <v>1653</v>
      </c>
    </row>
    <row r="16618" spans="1:5" x14ac:dyDescent="0.2">
      <c r="A16618" t="s">
        <v>8762</v>
      </c>
      <c r="B16618" t="s">
        <v>8763</v>
      </c>
      <c r="C16618" s="2">
        <v>44046.425000000003</v>
      </c>
      <c r="D16618" s="2">
        <v>44046.430555555555</v>
      </c>
      <c r="E16618" t="s">
        <v>1654</v>
      </c>
    </row>
    <row r="16619" spans="1:5" x14ac:dyDescent="0.2">
      <c r="A16619" t="s">
        <v>8762</v>
      </c>
      <c r="B16619" t="s">
        <v>8763</v>
      </c>
      <c r="C16619" s="2">
        <v>44046.425000000003</v>
      </c>
      <c r="D16619" s="2">
        <v>44046.430555555555</v>
      </c>
      <c r="E16619" t="s">
        <v>1656</v>
      </c>
    </row>
    <row r="16620" spans="1:5" x14ac:dyDescent="0.2">
      <c r="A16620" t="s">
        <v>8762</v>
      </c>
      <c r="B16620" t="s">
        <v>8763</v>
      </c>
      <c r="C16620" s="2">
        <v>44046.425000000003</v>
      </c>
      <c r="D16620" s="2">
        <v>44046.430555555555</v>
      </c>
      <c r="E16620" t="s">
        <v>5858</v>
      </c>
    </row>
    <row r="16621" spans="1:5" x14ac:dyDescent="0.2">
      <c r="A16621" t="s">
        <v>8762</v>
      </c>
      <c r="B16621" t="s">
        <v>8763</v>
      </c>
      <c r="C16621" s="2">
        <v>44046.425000000003</v>
      </c>
      <c r="D16621" s="2">
        <v>44046.430555555555</v>
      </c>
      <c r="E16621" t="s">
        <v>7937</v>
      </c>
    </row>
    <row r="16622" spans="1:5" x14ac:dyDescent="0.2">
      <c r="A16622" t="s">
        <v>8762</v>
      </c>
      <c r="B16622" t="s">
        <v>8763</v>
      </c>
      <c r="C16622" s="2">
        <v>44046.425000000003</v>
      </c>
      <c r="D16622" s="2">
        <v>44046.430555555555</v>
      </c>
      <c r="E16622" t="s">
        <v>8978</v>
      </c>
    </row>
    <row r="16623" spans="1:5" x14ac:dyDescent="0.2">
      <c r="A16623" t="s">
        <v>8762</v>
      </c>
      <c r="B16623" t="s">
        <v>8763</v>
      </c>
      <c r="C16623" s="2">
        <v>44046.425000000003</v>
      </c>
      <c r="D16623" s="2">
        <v>44046.430555555555</v>
      </c>
      <c r="E16623" t="s">
        <v>1658</v>
      </c>
    </row>
    <row r="16624" spans="1:5" x14ac:dyDescent="0.2">
      <c r="A16624" t="s">
        <v>8762</v>
      </c>
      <c r="B16624" t="s">
        <v>8763</v>
      </c>
      <c r="C16624" s="2">
        <v>44046.425000000003</v>
      </c>
      <c r="D16624" s="2">
        <v>44046.430555555555</v>
      </c>
      <c r="E16624" t="s">
        <v>1659</v>
      </c>
    </row>
    <row r="16625" spans="1:5" x14ac:dyDescent="0.2">
      <c r="A16625" t="s">
        <v>8762</v>
      </c>
      <c r="B16625" t="s">
        <v>8763</v>
      </c>
      <c r="C16625" s="2">
        <v>44046.425000000003</v>
      </c>
      <c r="D16625" s="2">
        <v>44046.430555555555</v>
      </c>
      <c r="E16625" t="s">
        <v>1660</v>
      </c>
    </row>
    <row r="16626" spans="1:5" x14ac:dyDescent="0.2">
      <c r="A16626" t="s">
        <v>8762</v>
      </c>
      <c r="B16626" t="s">
        <v>8763</v>
      </c>
      <c r="C16626" s="2">
        <v>44046.425000000003</v>
      </c>
      <c r="D16626" s="2">
        <v>44046.430555555555</v>
      </c>
      <c r="E16626" t="s">
        <v>7940</v>
      </c>
    </row>
    <row r="16627" spans="1:5" x14ac:dyDescent="0.2">
      <c r="A16627" t="s">
        <v>8762</v>
      </c>
      <c r="B16627" t="s">
        <v>8763</v>
      </c>
      <c r="C16627" s="2">
        <v>44046.425000000003</v>
      </c>
      <c r="D16627" s="2">
        <v>44046.430555555555</v>
      </c>
      <c r="E16627" t="s">
        <v>1662</v>
      </c>
    </row>
    <row r="16628" spans="1:5" x14ac:dyDescent="0.2">
      <c r="A16628" t="s">
        <v>8762</v>
      </c>
      <c r="B16628" t="s">
        <v>8763</v>
      </c>
      <c r="C16628" s="2">
        <v>44046.425000000003</v>
      </c>
      <c r="D16628" s="2">
        <v>44046.430555555555</v>
      </c>
      <c r="E16628" t="s">
        <v>1665</v>
      </c>
    </row>
    <row r="16629" spans="1:5" x14ac:dyDescent="0.2">
      <c r="A16629" t="s">
        <v>8762</v>
      </c>
      <c r="B16629" t="s">
        <v>8763</v>
      </c>
      <c r="C16629" s="2">
        <v>44046.425000000003</v>
      </c>
      <c r="D16629" s="2">
        <v>44046.430555555555</v>
      </c>
      <c r="E16629" t="s">
        <v>5863</v>
      </c>
    </row>
    <row r="16630" spans="1:5" x14ac:dyDescent="0.2">
      <c r="A16630" t="s">
        <v>8762</v>
      </c>
      <c r="B16630" t="s">
        <v>8763</v>
      </c>
      <c r="C16630" s="2">
        <v>44046.425000000003</v>
      </c>
      <c r="D16630" s="2">
        <v>44046.430555555555</v>
      </c>
      <c r="E16630" t="s">
        <v>5864</v>
      </c>
    </row>
    <row r="16631" spans="1:5" x14ac:dyDescent="0.2">
      <c r="A16631" t="s">
        <v>8762</v>
      </c>
      <c r="B16631" t="s">
        <v>8763</v>
      </c>
      <c r="C16631" s="2">
        <v>44046.425000000003</v>
      </c>
      <c r="D16631" s="2">
        <v>44046.430555555555</v>
      </c>
      <c r="E16631" t="s">
        <v>5865</v>
      </c>
    </row>
    <row r="16632" spans="1:5" x14ac:dyDescent="0.2">
      <c r="A16632" t="s">
        <v>8762</v>
      </c>
      <c r="B16632" t="s">
        <v>8763</v>
      </c>
      <c r="C16632" s="2">
        <v>44046.425000000003</v>
      </c>
      <c r="D16632" s="2">
        <v>44046.430555555555</v>
      </c>
      <c r="E16632" t="s">
        <v>1668</v>
      </c>
    </row>
    <row r="16633" spans="1:5" x14ac:dyDescent="0.2">
      <c r="A16633" t="s">
        <v>8762</v>
      </c>
      <c r="B16633" t="s">
        <v>8763</v>
      </c>
      <c r="C16633" s="2">
        <v>44046.425000000003</v>
      </c>
      <c r="D16633" s="2">
        <v>44046.430555555555</v>
      </c>
      <c r="E16633" t="s">
        <v>5868</v>
      </c>
    </row>
    <row r="16634" spans="1:5" x14ac:dyDescent="0.2">
      <c r="A16634" t="s">
        <v>8762</v>
      </c>
      <c r="B16634" t="s">
        <v>8763</v>
      </c>
      <c r="C16634" s="2">
        <v>44046.425000000003</v>
      </c>
      <c r="D16634" s="2">
        <v>44046.430555555555</v>
      </c>
      <c r="E16634" t="s">
        <v>7944</v>
      </c>
    </row>
    <row r="16635" spans="1:5" x14ac:dyDescent="0.2">
      <c r="A16635" t="s">
        <v>8762</v>
      </c>
      <c r="B16635" t="s">
        <v>8763</v>
      </c>
      <c r="C16635" s="2">
        <v>44046.425000000003</v>
      </c>
      <c r="D16635" s="2">
        <v>44046.430555555555</v>
      </c>
      <c r="E16635" t="s">
        <v>1670</v>
      </c>
    </row>
    <row r="16636" spans="1:5" x14ac:dyDescent="0.2">
      <c r="A16636" t="s">
        <v>8762</v>
      </c>
      <c r="B16636" t="s">
        <v>8763</v>
      </c>
      <c r="C16636" s="2">
        <v>44046.425000000003</v>
      </c>
      <c r="D16636" s="2">
        <v>44046.430555555555</v>
      </c>
      <c r="E16636" t="s">
        <v>7945</v>
      </c>
    </row>
    <row r="16637" spans="1:5" x14ac:dyDescent="0.2">
      <c r="A16637" t="s">
        <v>8762</v>
      </c>
      <c r="B16637" t="s">
        <v>8763</v>
      </c>
      <c r="C16637" s="2">
        <v>44046.425000000003</v>
      </c>
      <c r="D16637" s="2">
        <v>44046.430555555555</v>
      </c>
      <c r="E16637" t="s">
        <v>1671</v>
      </c>
    </row>
    <row r="16638" spans="1:5" x14ac:dyDescent="0.2">
      <c r="A16638" t="s">
        <v>8762</v>
      </c>
      <c r="B16638" t="s">
        <v>8763</v>
      </c>
      <c r="C16638" s="2">
        <v>44046.425000000003</v>
      </c>
      <c r="D16638" s="2">
        <v>44046.430555555555</v>
      </c>
      <c r="E16638" t="s">
        <v>8979</v>
      </c>
    </row>
    <row r="16639" spans="1:5" x14ac:dyDescent="0.2">
      <c r="A16639" t="s">
        <v>8762</v>
      </c>
      <c r="B16639" t="s">
        <v>8763</v>
      </c>
      <c r="C16639" s="2">
        <v>44046.425000000003</v>
      </c>
      <c r="D16639" s="2">
        <v>44046.430555555555</v>
      </c>
      <c r="E16639" t="s">
        <v>1672</v>
      </c>
    </row>
    <row r="16640" spans="1:5" x14ac:dyDescent="0.2">
      <c r="A16640" t="s">
        <v>8762</v>
      </c>
      <c r="B16640" t="s">
        <v>8763</v>
      </c>
      <c r="C16640" s="2">
        <v>44046.425000000003</v>
      </c>
      <c r="D16640" s="2">
        <v>44046.430555555555</v>
      </c>
      <c r="E16640" t="s">
        <v>5870</v>
      </c>
    </row>
    <row r="16641" spans="1:5" x14ac:dyDescent="0.2">
      <c r="A16641" t="s">
        <v>8762</v>
      </c>
      <c r="B16641" t="s">
        <v>8763</v>
      </c>
      <c r="C16641" s="2">
        <v>44046.425000000003</v>
      </c>
      <c r="D16641" s="2">
        <v>44046.430555555555</v>
      </c>
      <c r="E16641" t="s">
        <v>1673</v>
      </c>
    </row>
    <row r="16642" spans="1:5" x14ac:dyDescent="0.2">
      <c r="A16642" t="s">
        <v>8762</v>
      </c>
      <c r="B16642" t="s">
        <v>8763</v>
      </c>
      <c r="C16642" s="2">
        <v>44046.425000000003</v>
      </c>
      <c r="D16642" s="2">
        <v>44046.430555555555</v>
      </c>
      <c r="E16642" t="s">
        <v>1674</v>
      </c>
    </row>
    <row r="16643" spans="1:5" x14ac:dyDescent="0.2">
      <c r="A16643" t="s">
        <v>8762</v>
      </c>
      <c r="B16643" t="s">
        <v>8763</v>
      </c>
      <c r="C16643" s="2">
        <v>44046.425000000003</v>
      </c>
      <c r="D16643" s="2">
        <v>44046.430555555555</v>
      </c>
      <c r="E16643" t="s">
        <v>8980</v>
      </c>
    </row>
    <row r="16644" spans="1:5" x14ac:dyDescent="0.2">
      <c r="A16644" t="s">
        <v>8762</v>
      </c>
      <c r="B16644" t="s">
        <v>8763</v>
      </c>
      <c r="C16644" s="2">
        <v>44046.425000000003</v>
      </c>
      <c r="D16644" s="2">
        <v>44046.430555555555</v>
      </c>
      <c r="E16644" t="s">
        <v>1677</v>
      </c>
    </row>
    <row r="16645" spans="1:5" x14ac:dyDescent="0.2">
      <c r="A16645" t="s">
        <v>8762</v>
      </c>
      <c r="B16645" t="s">
        <v>8763</v>
      </c>
      <c r="C16645" s="2">
        <v>44046.425000000003</v>
      </c>
      <c r="D16645" s="2">
        <v>44046.430555555555</v>
      </c>
      <c r="E16645" t="s">
        <v>1679</v>
      </c>
    </row>
    <row r="16646" spans="1:5" x14ac:dyDescent="0.2">
      <c r="A16646" t="s">
        <v>8762</v>
      </c>
      <c r="B16646" t="s">
        <v>8763</v>
      </c>
      <c r="C16646" s="2">
        <v>44046.425000000003</v>
      </c>
      <c r="D16646" s="2">
        <v>44046.430555555555</v>
      </c>
      <c r="E16646" t="s">
        <v>5872</v>
      </c>
    </row>
    <row r="16647" spans="1:5" x14ac:dyDescent="0.2">
      <c r="A16647" t="s">
        <v>8762</v>
      </c>
      <c r="B16647" t="s">
        <v>8763</v>
      </c>
      <c r="C16647" s="2">
        <v>44046.425000000003</v>
      </c>
      <c r="D16647" s="2">
        <v>44046.430555555555</v>
      </c>
      <c r="E16647" t="s">
        <v>7948</v>
      </c>
    </row>
    <row r="16648" spans="1:5" x14ac:dyDescent="0.2">
      <c r="A16648" t="s">
        <v>8762</v>
      </c>
      <c r="B16648" t="s">
        <v>8763</v>
      </c>
      <c r="C16648" s="2">
        <v>44046.425000000003</v>
      </c>
      <c r="D16648" s="2">
        <v>44046.430555555555</v>
      </c>
      <c r="E16648" t="s">
        <v>5873</v>
      </c>
    </row>
    <row r="16649" spans="1:5" x14ac:dyDescent="0.2">
      <c r="A16649" t="s">
        <v>8762</v>
      </c>
      <c r="B16649" t="s">
        <v>8763</v>
      </c>
      <c r="C16649" s="2">
        <v>44046.425000000003</v>
      </c>
      <c r="D16649" s="2">
        <v>44046.430555555555</v>
      </c>
      <c r="E16649" t="s">
        <v>1685</v>
      </c>
    </row>
    <row r="16650" spans="1:5" x14ac:dyDescent="0.2">
      <c r="A16650" t="s">
        <v>8762</v>
      </c>
      <c r="B16650" t="s">
        <v>8763</v>
      </c>
      <c r="C16650" s="2">
        <v>44046.425000000003</v>
      </c>
      <c r="D16650" s="2">
        <v>44046.430555555555</v>
      </c>
      <c r="E16650" t="s">
        <v>1690</v>
      </c>
    </row>
    <row r="16651" spans="1:5" x14ac:dyDescent="0.2">
      <c r="A16651" t="s">
        <v>8762</v>
      </c>
      <c r="B16651" t="s">
        <v>8763</v>
      </c>
      <c r="C16651" s="2">
        <v>44046.425000000003</v>
      </c>
      <c r="D16651" s="2">
        <v>44046.430555555555</v>
      </c>
      <c r="E16651" t="s">
        <v>1691</v>
      </c>
    </row>
    <row r="16652" spans="1:5" x14ac:dyDescent="0.2">
      <c r="A16652" t="s">
        <v>8762</v>
      </c>
      <c r="B16652" t="s">
        <v>8763</v>
      </c>
      <c r="C16652" s="2">
        <v>44046.425000000003</v>
      </c>
      <c r="D16652" s="2">
        <v>44046.430555555555</v>
      </c>
      <c r="E16652" t="s">
        <v>1692</v>
      </c>
    </row>
    <row r="16653" spans="1:5" x14ac:dyDescent="0.2">
      <c r="A16653" t="s">
        <v>8762</v>
      </c>
      <c r="B16653" t="s">
        <v>8763</v>
      </c>
      <c r="C16653" s="2">
        <v>44046.425000000003</v>
      </c>
      <c r="D16653" s="2">
        <v>44046.430555555555</v>
      </c>
      <c r="E16653" t="s">
        <v>5878</v>
      </c>
    </row>
    <row r="16654" spans="1:5" x14ac:dyDescent="0.2">
      <c r="A16654" t="s">
        <v>8762</v>
      </c>
      <c r="B16654" t="s">
        <v>8763</v>
      </c>
      <c r="C16654" s="2">
        <v>44046.425000000003</v>
      </c>
      <c r="D16654" s="2">
        <v>44046.430555555555</v>
      </c>
      <c r="E16654" t="s">
        <v>5879</v>
      </c>
    </row>
    <row r="16655" spans="1:5" x14ac:dyDescent="0.2">
      <c r="A16655" t="s">
        <v>8762</v>
      </c>
      <c r="B16655" t="s">
        <v>8763</v>
      </c>
      <c r="C16655" s="2">
        <v>44046.425000000003</v>
      </c>
      <c r="D16655" s="2">
        <v>44046.430555555555</v>
      </c>
      <c r="E16655" t="s">
        <v>5880</v>
      </c>
    </row>
    <row r="16656" spans="1:5" x14ac:dyDescent="0.2">
      <c r="A16656" t="s">
        <v>8762</v>
      </c>
      <c r="B16656" t="s">
        <v>8763</v>
      </c>
      <c r="C16656" s="2">
        <v>44046.425000000003</v>
      </c>
      <c r="D16656" s="2">
        <v>44046.430555555555</v>
      </c>
      <c r="E16656" t="s">
        <v>1694</v>
      </c>
    </row>
    <row r="16657" spans="1:5" x14ac:dyDescent="0.2">
      <c r="A16657" t="s">
        <v>8762</v>
      </c>
      <c r="B16657" t="s">
        <v>8763</v>
      </c>
      <c r="C16657" s="2">
        <v>44046.425000000003</v>
      </c>
      <c r="D16657" s="2">
        <v>44046.430555555555</v>
      </c>
      <c r="E16657" t="s">
        <v>1695</v>
      </c>
    </row>
    <row r="16658" spans="1:5" x14ac:dyDescent="0.2">
      <c r="A16658" t="s">
        <v>8762</v>
      </c>
      <c r="B16658" t="s">
        <v>8763</v>
      </c>
      <c r="C16658" s="2">
        <v>44046.425000000003</v>
      </c>
      <c r="D16658" s="2">
        <v>44046.430555555555</v>
      </c>
      <c r="E16658" t="s">
        <v>7949</v>
      </c>
    </row>
    <row r="16659" spans="1:5" x14ac:dyDescent="0.2">
      <c r="A16659" t="s">
        <v>8762</v>
      </c>
      <c r="B16659" t="s">
        <v>8763</v>
      </c>
      <c r="C16659" s="2">
        <v>44046.425000000003</v>
      </c>
      <c r="D16659" s="2">
        <v>44046.430555555555</v>
      </c>
      <c r="E16659" t="s">
        <v>1696</v>
      </c>
    </row>
    <row r="16660" spans="1:5" x14ac:dyDescent="0.2">
      <c r="A16660" t="s">
        <v>8762</v>
      </c>
      <c r="B16660" t="s">
        <v>8763</v>
      </c>
      <c r="C16660" s="2">
        <v>44046.425000000003</v>
      </c>
      <c r="D16660" s="2">
        <v>44046.430555555555</v>
      </c>
      <c r="E16660" t="s">
        <v>1697</v>
      </c>
    </row>
    <row r="16661" spans="1:5" x14ac:dyDescent="0.2">
      <c r="A16661" t="s">
        <v>8762</v>
      </c>
      <c r="B16661" t="s">
        <v>8763</v>
      </c>
      <c r="C16661" s="2">
        <v>44046.425000000003</v>
      </c>
      <c r="D16661" s="2">
        <v>44046.430555555555</v>
      </c>
      <c r="E16661" t="s">
        <v>7950</v>
      </c>
    </row>
    <row r="16662" spans="1:5" x14ac:dyDescent="0.2">
      <c r="A16662" t="s">
        <v>8762</v>
      </c>
      <c r="B16662" t="s">
        <v>8763</v>
      </c>
      <c r="C16662" s="2">
        <v>44046.425000000003</v>
      </c>
      <c r="D16662" s="2">
        <v>44046.430555555555</v>
      </c>
      <c r="E16662" t="s">
        <v>5882</v>
      </c>
    </row>
    <row r="16663" spans="1:5" x14ac:dyDescent="0.2">
      <c r="A16663" t="s">
        <v>8762</v>
      </c>
      <c r="B16663" t="s">
        <v>8763</v>
      </c>
      <c r="C16663" s="2">
        <v>44046.425000000003</v>
      </c>
      <c r="D16663" s="2">
        <v>44046.430555555555</v>
      </c>
      <c r="E16663" t="s">
        <v>1701</v>
      </c>
    </row>
    <row r="16664" spans="1:5" x14ac:dyDescent="0.2">
      <c r="A16664" t="s">
        <v>8762</v>
      </c>
      <c r="B16664" t="s">
        <v>8763</v>
      </c>
      <c r="C16664" s="2">
        <v>44046.425000000003</v>
      </c>
      <c r="D16664" s="2">
        <v>44046.430555555555</v>
      </c>
      <c r="E16664" t="s">
        <v>1706</v>
      </c>
    </row>
    <row r="16665" spans="1:5" x14ac:dyDescent="0.2">
      <c r="A16665" t="s">
        <v>8762</v>
      </c>
      <c r="B16665" t="s">
        <v>8763</v>
      </c>
      <c r="C16665" s="2">
        <v>44046.425000000003</v>
      </c>
      <c r="D16665" s="2">
        <v>44046.430555555555</v>
      </c>
      <c r="E16665" t="s">
        <v>5884</v>
      </c>
    </row>
    <row r="16666" spans="1:5" x14ac:dyDescent="0.2">
      <c r="A16666" t="s">
        <v>8762</v>
      </c>
      <c r="B16666" t="s">
        <v>8763</v>
      </c>
      <c r="C16666" s="2">
        <v>44046.425000000003</v>
      </c>
      <c r="D16666" s="2">
        <v>44046.430555555555</v>
      </c>
      <c r="E16666" t="s">
        <v>1707</v>
      </c>
    </row>
    <row r="16667" spans="1:5" x14ac:dyDescent="0.2">
      <c r="A16667" t="s">
        <v>8762</v>
      </c>
      <c r="B16667" t="s">
        <v>8763</v>
      </c>
      <c r="C16667" s="2">
        <v>44046.425000000003</v>
      </c>
      <c r="D16667" s="2">
        <v>44046.430555555555</v>
      </c>
      <c r="E16667" t="s">
        <v>1709</v>
      </c>
    </row>
    <row r="16668" spans="1:5" x14ac:dyDescent="0.2">
      <c r="A16668" t="s">
        <v>8762</v>
      </c>
      <c r="B16668" t="s">
        <v>8763</v>
      </c>
      <c r="C16668" s="2">
        <v>44046.425000000003</v>
      </c>
      <c r="D16668" s="2">
        <v>44046.430555555555</v>
      </c>
      <c r="E16668" t="s">
        <v>7951</v>
      </c>
    </row>
    <row r="16669" spans="1:5" x14ac:dyDescent="0.2">
      <c r="A16669" t="s">
        <v>8762</v>
      </c>
      <c r="B16669" t="s">
        <v>8763</v>
      </c>
      <c r="C16669" s="2">
        <v>44046.425000000003</v>
      </c>
      <c r="D16669" s="2">
        <v>44046.430555555555</v>
      </c>
      <c r="E16669" t="s">
        <v>1711</v>
      </c>
    </row>
    <row r="16670" spans="1:5" x14ac:dyDescent="0.2">
      <c r="A16670" t="s">
        <v>8762</v>
      </c>
      <c r="B16670" t="s">
        <v>8763</v>
      </c>
      <c r="C16670" s="2">
        <v>44046.425000000003</v>
      </c>
      <c r="D16670" s="2">
        <v>44046.430555555555</v>
      </c>
      <c r="E16670" t="s">
        <v>1712</v>
      </c>
    </row>
    <row r="16671" spans="1:5" x14ac:dyDescent="0.2">
      <c r="A16671" t="s">
        <v>8762</v>
      </c>
      <c r="B16671" t="s">
        <v>8763</v>
      </c>
      <c r="C16671" s="2">
        <v>44046.425000000003</v>
      </c>
      <c r="D16671" s="2">
        <v>44046.430555555555</v>
      </c>
      <c r="E16671" t="s">
        <v>5886</v>
      </c>
    </row>
    <row r="16672" spans="1:5" x14ac:dyDescent="0.2">
      <c r="A16672" t="s">
        <v>8762</v>
      </c>
      <c r="B16672" t="s">
        <v>8763</v>
      </c>
      <c r="C16672" s="2">
        <v>44046.425000000003</v>
      </c>
      <c r="D16672" s="2">
        <v>44046.430555555555</v>
      </c>
      <c r="E16672" t="s">
        <v>1714</v>
      </c>
    </row>
    <row r="16673" spans="1:5" x14ac:dyDescent="0.2">
      <c r="A16673" t="s">
        <v>8762</v>
      </c>
      <c r="B16673" t="s">
        <v>8763</v>
      </c>
      <c r="C16673" s="2">
        <v>44046.425000000003</v>
      </c>
      <c r="D16673" s="2">
        <v>44046.430555555555</v>
      </c>
      <c r="E16673" t="s">
        <v>8981</v>
      </c>
    </row>
    <row r="16674" spans="1:5" x14ac:dyDescent="0.2">
      <c r="A16674" t="s">
        <v>8762</v>
      </c>
      <c r="B16674" t="s">
        <v>8763</v>
      </c>
      <c r="C16674" s="2">
        <v>44046.425000000003</v>
      </c>
      <c r="D16674" s="2">
        <v>44046.430555555555</v>
      </c>
      <c r="E16674" t="s">
        <v>1715</v>
      </c>
    </row>
    <row r="16675" spans="1:5" x14ac:dyDescent="0.2">
      <c r="A16675" t="s">
        <v>8762</v>
      </c>
      <c r="B16675" t="s">
        <v>8763</v>
      </c>
      <c r="C16675" s="2">
        <v>44046.425000000003</v>
      </c>
      <c r="D16675" s="2">
        <v>44046.430555555555</v>
      </c>
      <c r="E16675" t="s">
        <v>7953</v>
      </c>
    </row>
    <row r="16676" spans="1:5" x14ac:dyDescent="0.2">
      <c r="A16676" t="s">
        <v>8762</v>
      </c>
      <c r="B16676" t="s">
        <v>8763</v>
      </c>
      <c r="C16676" s="2">
        <v>44046.425000000003</v>
      </c>
      <c r="D16676" s="2">
        <v>44046.430555555555</v>
      </c>
      <c r="E16676" t="s">
        <v>7954</v>
      </c>
    </row>
    <row r="16677" spans="1:5" x14ac:dyDescent="0.2">
      <c r="A16677" t="s">
        <v>8762</v>
      </c>
      <c r="B16677" t="s">
        <v>8763</v>
      </c>
      <c r="C16677" s="2">
        <v>44046.425000000003</v>
      </c>
      <c r="D16677" s="2">
        <v>44046.430555555555</v>
      </c>
      <c r="E16677" t="s">
        <v>1716</v>
      </c>
    </row>
    <row r="16678" spans="1:5" x14ac:dyDescent="0.2">
      <c r="A16678" t="s">
        <v>8762</v>
      </c>
      <c r="B16678" t="s">
        <v>8763</v>
      </c>
      <c r="C16678" s="2">
        <v>44046.425000000003</v>
      </c>
      <c r="D16678" s="2">
        <v>44046.430555555555</v>
      </c>
      <c r="E16678" t="s">
        <v>1718</v>
      </c>
    </row>
    <row r="16679" spans="1:5" x14ac:dyDescent="0.2">
      <c r="A16679" t="s">
        <v>8762</v>
      </c>
      <c r="B16679" t="s">
        <v>8763</v>
      </c>
      <c r="C16679" s="2">
        <v>44046.425000000003</v>
      </c>
      <c r="D16679" s="2">
        <v>44046.430555555555</v>
      </c>
      <c r="E16679" t="s">
        <v>1719</v>
      </c>
    </row>
    <row r="16680" spans="1:5" x14ac:dyDescent="0.2">
      <c r="A16680" t="s">
        <v>8762</v>
      </c>
      <c r="B16680" t="s">
        <v>8763</v>
      </c>
      <c r="C16680" s="2">
        <v>44046.425000000003</v>
      </c>
      <c r="D16680" s="2">
        <v>44046.430555555555</v>
      </c>
      <c r="E16680" t="s">
        <v>1720</v>
      </c>
    </row>
    <row r="16681" spans="1:5" x14ac:dyDescent="0.2">
      <c r="A16681" t="s">
        <v>8762</v>
      </c>
      <c r="B16681" t="s">
        <v>8763</v>
      </c>
      <c r="C16681" s="2">
        <v>44046.425000000003</v>
      </c>
      <c r="D16681" s="2">
        <v>44046.430555555555</v>
      </c>
      <c r="E16681" t="s">
        <v>5891</v>
      </c>
    </row>
    <row r="16682" spans="1:5" x14ac:dyDescent="0.2">
      <c r="A16682" t="s">
        <v>8762</v>
      </c>
      <c r="B16682" t="s">
        <v>8763</v>
      </c>
      <c r="C16682" s="2">
        <v>44046.425000000003</v>
      </c>
      <c r="D16682" s="2">
        <v>44046.430555555555</v>
      </c>
      <c r="E16682" t="s">
        <v>1723</v>
      </c>
    </row>
    <row r="16683" spans="1:5" x14ac:dyDescent="0.2">
      <c r="A16683" t="s">
        <v>8762</v>
      </c>
      <c r="B16683" t="s">
        <v>8763</v>
      </c>
      <c r="C16683" s="2">
        <v>44046.425000000003</v>
      </c>
      <c r="D16683" s="2">
        <v>44046.430555555555</v>
      </c>
      <c r="E16683" t="s">
        <v>1724</v>
      </c>
    </row>
    <row r="16684" spans="1:5" x14ac:dyDescent="0.2">
      <c r="A16684" t="s">
        <v>8762</v>
      </c>
      <c r="B16684" t="s">
        <v>8763</v>
      </c>
      <c r="C16684" s="2">
        <v>44046.425000000003</v>
      </c>
      <c r="D16684" s="2">
        <v>44046.430555555555</v>
      </c>
      <c r="E16684" t="s">
        <v>7955</v>
      </c>
    </row>
    <row r="16685" spans="1:5" x14ac:dyDescent="0.2">
      <c r="A16685" t="s">
        <v>8762</v>
      </c>
      <c r="B16685" t="s">
        <v>8763</v>
      </c>
      <c r="C16685" s="2">
        <v>44046.425000000003</v>
      </c>
      <c r="D16685" s="2">
        <v>44046.430555555555</v>
      </c>
      <c r="E16685" t="s">
        <v>5893</v>
      </c>
    </row>
    <row r="16686" spans="1:5" x14ac:dyDescent="0.2">
      <c r="A16686" t="s">
        <v>8762</v>
      </c>
      <c r="B16686" t="s">
        <v>8763</v>
      </c>
      <c r="C16686" s="2">
        <v>44046.425000000003</v>
      </c>
      <c r="D16686" s="2">
        <v>44046.430555555555</v>
      </c>
      <c r="E16686" t="s">
        <v>7956</v>
      </c>
    </row>
    <row r="16687" spans="1:5" x14ac:dyDescent="0.2">
      <c r="A16687" t="s">
        <v>8762</v>
      </c>
      <c r="B16687" t="s">
        <v>8763</v>
      </c>
      <c r="C16687" s="2">
        <v>44046.425000000003</v>
      </c>
      <c r="D16687" s="2">
        <v>44046.430555555555</v>
      </c>
      <c r="E16687" t="s">
        <v>7957</v>
      </c>
    </row>
    <row r="16688" spans="1:5" x14ac:dyDescent="0.2">
      <c r="A16688" t="s">
        <v>8762</v>
      </c>
      <c r="B16688" t="s">
        <v>8763</v>
      </c>
      <c r="C16688" s="2">
        <v>44046.425000000003</v>
      </c>
      <c r="D16688" s="2">
        <v>44046.430555555555</v>
      </c>
      <c r="E16688" t="s">
        <v>5895</v>
      </c>
    </row>
    <row r="16689" spans="1:5" x14ac:dyDescent="0.2">
      <c r="A16689" t="s">
        <v>8762</v>
      </c>
      <c r="B16689" t="s">
        <v>8763</v>
      </c>
      <c r="C16689" s="2">
        <v>44046.425000000003</v>
      </c>
      <c r="D16689" s="2">
        <v>44046.430555555555</v>
      </c>
      <c r="E16689" t="s">
        <v>8982</v>
      </c>
    </row>
    <row r="16690" spans="1:5" x14ac:dyDescent="0.2">
      <c r="A16690" t="s">
        <v>8762</v>
      </c>
      <c r="B16690" t="s">
        <v>8763</v>
      </c>
      <c r="C16690" s="2">
        <v>44046.425000000003</v>
      </c>
      <c r="D16690" s="2">
        <v>44046.430555555555</v>
      </c>
      <c r="E16690" t="s">
        <v>5896</v>
      </c>
    </row>
    <row r="16691" spans="1:5" x14ac:dyDescent="0.2">
      <c r="A16691" t="s">
        <v>8762</v>
      </c>
      <c r="B16691" t="s">
        <v>8763</v>
      </c>
      <c r="C16691" s="2">
        <v>44046.425000000003</v>
      </c>
      <c r="D16691" s="2">
        <v>44046.430555555555</v>
      </c>
      <c r="E16691" t="s">
        <v>8983</v>
      </c>
    </row>
    <row r="16692" spans="1:5" x14ac:dyDescent="0.2">
      <c r="A16692" t="s">
        <v>8762</v>
      </c>
      <c r="B16692" t="s">
        <v>8763</v>
      </c>
      <c r="C16692" s="2">
        <v>44046.425000000003</v>
      </c>
      <c r="D16692" s="2">
        <v>44046.430555555555</v>
      </c>
      <c r="E16692" t="s">
        <v>1729</v>
      </c>
    </row>
    <row r="16693" spans="1:5" x14ac:dyDescent="0.2">
      <c r="A16693" t="s">
        <v>8762</v>
      </c>
      <c r="B16693" t="s">
        <v>8763</v>
      </c>
      <c r="C16693" s="2">
        <v>44046.425000000003</v>
      </c>
      <c r="D16693" s="2">
        <v>44046.430555555555</v>
      </c>
      <c r="E16693" t="s">
        <v>1730</v>
      </c>
    </row>
    <row r="16694" spans="1:5" x14ac:dyDescent="0.2">
      <c r="A16694" t="s">
        <v>8762</v>
      </c>
      <c r="B16694" t="s">
        <v>8763</v>
      </c>
      <c r="C16694" s="2">
        <v>44046.425000000003</v>
      </c>
      <c r="D16694" s="2">
        <v>44046.430555555555</v>
      </c>
      <c r="E16694" t="s">
        <v>1731</v>
      </c>
    </row>
    <row r="16695" spans="1:5" x14ac:dyDescent="0.2">
      <c r="A16695" t="s">
        <v>8762</v>
      </c>
      <c r="B16695" t="s">
        <v>8763</v>
      </c>
      <c r="C16695" s="2">
        <v>44046.425000000003</v>
      </c>
      <c r="D16695" s="2">
        <v>44046.430555555555</v>
      </c>
      <c r="E16695" t="s">
        <v>5898</v>
      </c>
    </row>
    <row r="16696" spans="1:5" x14ac:dyDescent="0.2">
      <c r="A16696" t="s">
        <v>8762</v>
      </c>
      <c r="B16696" t="s">
        <v>8763</v>
      </c>
      <c r="C16696" s="2">
        <v>44046.425000000003</v>
      </c>
      <c r="D16696" s="2">
        <v>44046.430555555555</v>
      </c>
      <c r="E16696" t="s">
        <v>8984</v>
      </c>
    </row>
    <row r="16697" spans="1:5" x14ac:dyDescent="0.2">
      <c r="A16697" t="s">
        <v>8762</v>
      </c>
      <c r="B16697" t="s">
        <v>8763</v>
      </c>
      <c r="C16697" s="2">
        <v>44046.425000000003</v>
      </c>
      <c r="D16697" s="2">
        <v>44046.430555555555</v>
      </c>
      <c r="E16697" t="s">
        <v>1732</v>
      </c>
    </row>
    <row r="16698" spans="1:5" x14ac:dyDescent="0.2">
      <c r="A16698" t="s">
        <v>8762</v>
      </c>
      <c r="B16698" t="s">
        <v>8763</v>
      </c>
      <c r="C16698" s="2">
        <v>44046.425000000003</v>
      </c>
      <c r="D16698" s="2">
        <v>44046.430555555555</v>
      </c>
      <c r="E16698" t="s">
        <v>1733</v>
      </c>
    </row>
    <row r="16699" spans="1:5" x14ac:dyDescent="0.2">
      <c r="A16699" t="s">
        <v>8762</v>
      </c>
      <c r="B16699" t="s">
        <v>8763</v>
      </c>
      <c r="C16699" s="2">
        <v>44046.425000000003</v>
      </c>
      <c r="D16699" s="2">
        <v>44046.430555555555</v>
      </c>
      <c r="E16699" t="s">
        <v>8985</v>
      </c>
    </row>
    <row r="16700" spans="1:5" x14ac:dyDescent="0.2">
      <c r="A16700" t="s">
        <v>8762</v>
      </c>
      <c r="B16700" t="s">
        <v>8763</v>
      </c>
      <c r="C16700" s="2">
        <v>44046.425000000003</v>
      </c>
      <c r="D16700" s="2">
        <v>44046.430555555555</v>
      </c>
      <c r="E16700" t="s">
        <v>1736</v>
      </c>
    </row>
    <row r="16701" spans="1:5" x14ac:dyDescent="0.2">
      <c r="A16701" t="s">
        <v>8762</v>
      </c>
      <c r="B16701" t="s">
        <v>8763</v>
      </c>
      <c r="C16701" s="2">
        <v>44046.425000000003</v>
      </c>
      <c r="D16701" s="2">
        <v>44046.430555555555</v>
      </c>
      <c r="E16701" t="s">
        <v>1738</v>
      </c>
    </row>
    <row r="16702" spans="1:5" x14ac:dyDescent="0.2">
      <c r="A16702" t="s">
        <v>8762</v>
      </c>
      <c r="B16702" t="s">
        <v>8763</v>
      </c>
      <c r="C16702" s="2">
        <v>44046.425000000003</v>
      </c>
      <c r="D16702" s="2">
        <v>44046.430555555555</v>
      </c>
      <c r="E16702" t="s">
        <v>1739</v>
      </c>
    </row>
    <row r="16703" spans="1:5" x14ac:dyDescent="0.2">
      <c r="A16703" t="s">
        <v>8762</v>
      </c>
      <c r="B16703" t="s">
        <v>8763</v>
      </c>
      <c r="C16703" s="2">
        <v>44046.425000000003</v>
      </c>
      <c r="D16703" s="2">
        <v>44046.430555555555</v>
      </c>
      <c r="E16703" t="s">
        <v>8986</v>
      </c>
    </row>
    <row r="16704" spans="1:5" x14ac:dyDescent="0.2">
      <c r="A16704" t="s">
        <v>8762</v>
      </c>
      <c r="B16704" t="s">
        <v>8763</v>
      </c>
      <c r="C16704" s="2">
        <v>44046.425000000003</v>
      </c>
      <c r="D16704" s="2">
        <v>44046.430555555555</v>
      </c>
      <c r="E16704" t="s">
        <v>5904</v>
      </c>
    </row>
    <row r="16705" spans="1:5" x14ac:dyDescent="0.2">
      <c r="A16705" t="s">
        <v>8762</v>
      </c>
      <c r="B16705" t="s">
        <v>8763</v>
      </c>
      <c r="C16705" s="2">
        <v>44046.425000000003</v>
      </c>
      <c r="D16705" s="2">
        <v>44046.430555555555</v>
      </c>
      <c r="E16705" t="s">
        <v>1741</v>
      </c>
    </row>
    <row r="16706" spans="1:5" x14ac:dyDescent="0.2">
      <c r="A16706" t="s">
        <v>8762</v>
      </c>
      <c r="B16706" t="s">
        <v>8763</v>
      </c>
      <c r="C16706" s="2">
        <v>44046.425000000003</v>
      </c>
      <c r="D16706" s="2">
        <v>44046.430555555555</v>
      </c>
      <c r="E16706" t="s">
        <v>5906</v>
      </c>
    </row>
    <row r="16707" spans="1:5" x14ac:dyDescent="0.2">
      <c r="A16707" t="s">
        <v>8762</v>
      </c>
      <c r="B16707" t="s">
        <v>8763</v>
      </c>
      <c r="C16707" s="2">
        <v>44046.425000000003</v>
      </c>
      <c r="D16707" s="2">
        <v>44046.430555555555</v>
      </c>
      <c r="E16707" t="s">
        <v>5908</v>
      </c>
    </row>
    <row r="16708" spans="1:5" x14ac:dyDescent="0.2">
      <c r="A16708" t="s">
        <v>8762</v>
      </c>
      <c r="B16708" t="s">
        <v>8763</v>
      </c>
      <c r="C16708" s="2">
        <v>44046.425000000003</v>
      </c>
      <c r="D16708" s="2">
        <v>44046.430555555555</v>
      </c>
      <c r="E16708" t="s">
        <v>5909</v>
      </c>
    </row>
    <row r="16709" spans="1:5" x14ac:dyDescent="0.2">
      <c r="A16709" t="s">
        <v>8762</v>
      </c>
      <c r="B16709" t="s">
        <v>8763</v>
      </c>
      <c r="C16709" s="2">
        <v>44046.425000000003</v>
      </c>
      <c r="D16709" s="2">
        <v>44046.430555555555</v>
      </c>
      <c r="E16709" t="s">
        <v>1742</v>
      </c>
    </row>
    <row r="16710" spans="1:5" x14ac:dyDescent="0.2">
      <c r="A16710" t="s">
        <v>8762</v>
      </c>
      <c r="B16710" t="s">
        <v>8763</v>
      </c>
      <c r="C16710" s="2">
        <v>44046.425000000003</v>
      </c>
      <c r="D16710" s="2">
        <v>44046.430555555555</v>
      </c>
      <c r="E16710" t="s">
        <v>7960</v>
      </c>
    </row>
    <row r="16711" spans="1:5" x14ac:dyDescent="0.2">
      <c r="A16711" t="s">
        <v>8762</v>
      </c>
      <c r="B16711" t="s">
        <v>8763</v>
      </c>
      <c r="C16711" s="2">
        <v>44046.425000000003</v>
      </c>
      <c r="D16711" s="2">
        <v>44046.430555555555</v>
      </c>
      <c r="E16711" t="s">
        <v>5910</v>
      </c>
    </row>
    <row r="16712" spans="1:5" x14ac:dyDescent="0.2">
      <c r="A16712" t="s">
        <v>8762</v>
      </c>
      <c r="B16712" t="s">
        <v>8763</v>
      </c>
      <c r="C16712" s="2">
        <v>44046.425000000003</v>
      </c>
      <c r="D16712" s="2">
        <v>44046.430555555555</v>
      </c>
      <c r="E16712" t="s">
        <v>5911</v>
      </c>
    </row>
    <row r="16713" spans="1:5" x14ac:dyDescent="0.2">
      <c r="A16713" t="s">
        <v>8762</v>
      </c>
      <c r="B16713" t="s">
        <v>8763</v>
      </c>
      <c r="C16713" s="2">
        <v>44046.425000000003</v>
      </c>
      <c r="D16713" s="2">
        <v>44046.430555555555</v>
      </c>
      <c r="E16713" t="s">
        <v>5912</v>
      </c>
    </row>
    <row r="16714" spans="1:5" x14ac:dyDescent="0.2">
      <c r="A16714" t="s">
        <v>8762</v>
      </c>
      <c r="B16714" t="s">
        <v>8763</v>
      </c>
      <c r="C16714" s="2">
        <v>44046.425000000003</v>
      </c>
      <c r="D16714" s="2">
        <v>44046.430555555555</v>
      </c>
      <c r="E16714" t="s">
        <v>5914</v>
      </c>
    </row>
    <row r="16715" spans="1:5" x14ac:dyDescent="0.2">
      <c r="A16715" t="s">
        <v>8762</v>
      </c>
      <c r="B16715" t="s">
        <v>8763</v>
      </c>
      <c r="C16715" s="2">
        <v>44046.425000000003</v>
      </c>
      <c r="D16715" s="2">
        <v>44046.430555555555</v>
      </c>
      <c r="E16715" t="s">
        <v>1744</v>
      </c>
    </row>
    <row r="16716" spans="1:5" x14ac:dyDescent="0.2">
      <c r="A16716" t="s">
        <v>8762</v>
      </c>
      <c r="B16716" t="s">
        <v>8763</v>
      </c>
      <c r="C16716" s="2">
        <v>44046.425000000003</v>
      </c>
      <c r="D16716" s="2">
        <v>44046.430555555555</v>
      </c>
      <c r="E16716" t="s">
        <v>8987</v>
      </c>
    </row>
    <row r="16717" spans="1:5" x14ac:dyDescent="0.2">
      <c r="A16717" t="s">
        <v>8762</v>
      </c>
      <c r="B16717" t="s">
        <v>8763</v>
      </c>
      <c r="C16717" s="2">
        <v>44046.425000000003</v>
      </c>
      <c r="D16717" s="2">
        <v>44046.430555555555</v>
      </c>
      <c r="E16717" t="s">
        <v>1747</v>
      </c>
    </row>
    <row r="16718" spans="1:5" x14ac:dyDescent="0.2">
      <c r="A16718" t="s">
        <v>8762</v>
      </c>
      <c r="B16718" t="s">
        <v>8763</v>
      </c>
      <c r="C16718" s="2">
        <v>44046.425000000003</v>
      </c>
      <c r="D16718" s="2">
        <v>44046.430555555555</v>
      </c>
      <c r="E16718" t="s">
        <v>1748</v>
      </c>
    </row>
    <row r="16719" spans="1:5" x14ac:dyDescent="0.2">
      <c r="A16719" t="s">
        <v>8762</v>
      </c>
      <c r="B16719" t="s">
        <v>8763</v>
      </c>
      <c r="C16719" s="2">
        <v>44046.425000000003</v>
      </c>
      <c r="D16719" s="2">
        <v>44046.430555555555</v>
      </c>
      <c r="E16719" t="s">
        <v>8988</v>
      </c>
    </row>
    <row r="16720" spans="1:5" x14ac:dyDescent="0.2">
      <c r="A16720" t="s">
        <v>8762</v>
      </c>
      <c r="B16720" t="s">
        <v>8763</v>
      </c>
      <c r="C16720" s="2">
        <v>44046.425000000003</v>
      </c>
      <c r="D16720" s="2">
        <v>44046.430555555555</v>
      </c>
      <c r="E16720" t="s">
        <v>1749</v>
      </c>
    </row>
    <row r="16721" spans="1:5" x14ac:dyDescent="0.2">
      <c r="A16721" t="s">
        <v>8762</v>
      </c>
      <c r="B16721" t="s">
        <v>8763</v>
      </c>
      <c r="C16721" s="2">
        <v>44046.425000000003</v>
      </c>
      <c r="D16721" s="2">
        <v>44046.430555555555</v>
      </c>
      <c r="E16721" t="s">
        <v>5917</v>
      </c>
    </row>
    <row r="16722" spans="1:5" x14ac:dyDescent="0.2">
      <c r="A16722" t="s">
        <v>8762</v>
      </c>
      <c r="B16722" t="s">
        <v>8763</v>
      </c>
      <c r="C16722" s="2">
        <v>44046.425000000003</v>
      </c>
      <c r="D16722" s="2">
        <v>44046.430555555555</v>
      </c>
      <c r="E16722" t="s">
        <v>5919</v>
      </c>
    </row>
    <row r="16723" spans="1:5" x14ac:dyDescent="0.2">
      <c r="A16723" t="s">
        <v>8762</v>
      </c>
      <c r="B16723" t="s">
        <v>8763</v>
      </c>
      <c r="C16723" s="2">
        <v>44046.425000000003</v>
      </c>
      <c r="D16723" s="2">
        <v>44046.430555555555</v>
      </c>
      <c r="E16723" t="s">
        <v>8989</v>
      </c>
    </row>
    <row r="16724" spans="1:5" x14ac:dyDescent="0.2">
      <c r="A16724" t="s">
        <v>8762</v>
      </c>
      <c r="B16724" t="s">
        <v>8763</v>
      </c>
      <c r="C16724" s="2">
        <v>44046.425000000003</v>
      </c>
      <c r="D16724" s="2">
        <v>44046.430555555555</v>
      </c>
      <c r="E16724" t="s">
        <v>1755</v>
      </c>
    </row>
    <row r="16725" spans="1:5" x14ac:dyDescent="0.2">
      <c r="A16725" t="s">
        <v>8762</v>
      </c>
      <c r="B16725" t="s">
        <v>8763</v>
      </c>
      <c r="C16725" s="2">
        <v>44046.425000000003</v>
      </c>
      <c r="D16725" s="2">
        <v>44046.430555555555</v>
      </c>
      <c r="E16725" t="s">
        <v>8990</v>
      </c>
    </row>
    <row r="16726" spans="1:5" x14ac:dyDescent="0.2">
      <c r="A16726" t="s">
        <v>8762</v>
      </c>
      <c r="B16726" t="s">
        <v>8763</v>
      </c>
      <c r="C16726" s="2">
        <v>44046.425000000003</v>
      </c>
      <c r="D16726" s="2">
        <v>44046.430555555555</v>
      </c>
      <c r="E16726" t="s">
        <v>1757</v>
      </c>
    </row>
    <row r="16727" spans="1:5" x14ac:dyDescent="0.2">
      <c r="A16727" t="s">
        <v>8762</v>
      </c>
      <c r="B16727" t="s">
        <v>8763</v>
      </c>
      <c r="C16727" s="2">
        <v>44046.425000000003</v>
      </c>
      <c r="D16727" s="2">
        <v>44046.430555555555</v>
      </c>
      <c r="E16727" t="s">
        <v>1758</v>
      </c>
    </row>
    <row r="16728" spans="1:5" x14ac:dyDescent="0.2">
      <c r="A16728" t="s">
        <v>8762</v>
      </c>
      <c r="B16728" t="s">
        <v>8763</v>
      </c>
      <c r="C16728" s="2">
        <v>44046.425000000003</v>
      </c>
      <c r="D16728" s="2">
        <v>44046.430555555555</v>
      </c>
      <c r="E16728" t="s">
        <v>1760</v>
      </c>
    </row>
    <row r="16729" spans="1:5" x14ac:dyDescent="0.2">
      <c r="A16729" t="s">
        <v>8762</v>
      </c>
      <c r="B16729" t="s">
        <v>8763</v>
      </c>
      <c r="C16729" s="2">
        <v>44046.425000000003</v>
      </c>
      <c r="D16729" s="2">
        <v>44046.430555555555</v>
      </c>
      <c r="E16729" t="s">
        <v>1761</v>
      </c>
    </row>
    <row r="16730" spans="1:5" x14ac:dyDescent="0.2">
      <c r="A16730" t="s">
        <v>8762</v>
      </c>
      <c r="B16730" t="s">
        <v>8763</v>
      </c>
      <c r="C16730" s="2">
        <v>44046.425000000003</v>
      </c>
      <c r="D16730" s="2">
        <v>44046.430555555555</v>
      </c>
      <c r="E16730" t="s">
        <v>1762</v>
      </c>
    </row>
    <row r="16731" spans="1:5" x14ac:dyDescent="0.2">
      <c r="A16731" t="s">
        <v>8762</v>
      </c>
      <c r="B16731" t="s">
        <v>8763</v>
      </c>
      <c r="C16731" s="2">
        <v>44046.425000000003</v>
      </c>
      <c r="D16731" s="2">
        <v>44046.430555555555</v>
      </c>
      <c r="E16731" t="s">
        <v>5925</v>
      </c>
    </row>
    <row r="16732" spans="1:5" x14ac:dyDescent="0.2">
      <c r="A16732" t="s">
        <v>8762</v>
      </c>
      <c r="B16732" t="s">
        <v>8763</v>
      </c>
      <c r="C16732" s="2">
        <v>44046.425000000003</v>
      </c>
      <c r="D16732" s="2">
        <v>44046.430555555555</v>
      </c>
      <c r="E16732" t="s">
        <v>1764</v>
      </c>
    </row>
    <row r="16733" spans="1:5" x14ac:dyDescent="0.2">
      <c r="A16733" t="s">
        <v>8762</v>
      </c>
      <c r="B16733" t="s">
        <v>8763</v>
      </c>
      <c r="C16733" s="2">
        <v>44046.425000000003</v>
      </c>
      <c r="D16733" s="2">
        <v>44046.430555555555</v>
      </c>
      <c r="E16733" t="s">
        <v>8991</v>
      </c>
    </row>
    <row r="16734" spans="1:5" x14ac:dyDescent="0.2">
      <c r="A16734" t="s">
        <v>8762</v>
      </c>
      <c r="B16734" t="s">
        <v>8763</v>
      </c>
      <c r="C16734" s="2">
        <v>44046.425000000003</v>
      </c>
      <c r="D16734" s="2">
        <v>44046.430555555555</v>
      </c>
      <c r="E16734" t="s">
        <v>1767</v>
      </c>
    </row>
    <row r="16735" spans="1:5" x14ac:dyDescent="0.2">
      <c r="A16735" t="s">
        <v>8762</v>
      </c>
      <c r="B16735" t="s">
        <v>8763</v>
      </c>
      <c r="C16735" s="2">
        <v>44046.425000000003</v>
      </c>
      <c r="D16735" s="2">
        <v>44046.430555555555</v>
      </c>
      <c r="E16735" t="s">
        <v>8992</v>
      </c>
    </row>
    <row r="16736" spans="1:5" x14ac:dyDescent="0.2">
      <c r="A16736" t="s">
        <v>8762</v>
      </c>
      <c r="B16736" t="s">
        <v>8763</v>
      </c>
      <c r="C16736" s="2">
        <v>44046.425000000003</v>
      </c>
      <c r="D16736" s="2">
        <v>44046.430555555555</v>
      </c>
      <c r="E16736" t="s">
        <v>5928</v>
      </c>
    </row>
    <row r="16737" spans="1:5" x14ac:dyDescent="0.2">
      <c r="A16737" t="s">
        <v>8762</v>
      </c>
      <c r="B16737" t="s">
        <v>8763</v>
      </c>
      <c r="C16737" s="2">
        <v>44046.425000000003</v>
      </c>
      <c r="D16737" s="2">
        <v>44046.430555555555</v>
      </c>
      <c r="E16737" t="s">
        <v>1768</v>
      </c>
    </row>
    <row r="16738" spans="1:5" x14ac:dyDescent="0.2">
      <c r="A16738" t="s">
        <v>8762</v>
      </c>
      <c r="B16738" t="s">
        <v>8763</v>
      </c>
      <c r="C16738" s="2">
        <v>44046.425000000003</v>
      </c>
      <c r="D16738" s="2">
        <v>44046.430555555555</v>
      </c>
      <c r="E16738" t="s">
        <v>5930</v>
      </c>
    </row>
    <row r="16739" spans="1:5" x14ac:dyDescent="0.2">
      <c r="A16739" t="s">
        <v>8762</v>
      </c>
      <c r="B16739" t="s">
        <v>8763</v>
      </c>
      <c r="C16739" s="2">
        <v>44046.425000000003</v>
      </c>
      <c r="D16739" s="2">
        <v>44046.430555555555</v>
      </c>
      <c r="E16739" t="s">
        <v>5931</v>
      </c>
    </row>
    <row r="16740" spans="1:5" x14ac:dyDescent="0.2">
      <c r="A16740" t="s">
        <v>8762</v>
      </c>
      <c r="B16740" t="s">
        <v>8763</v>
      </c>
      <c r="C16740" s="2">
        <v>44046.425000000003</v>
      </c>
      <c r="D16740" s="2">
        <v>44046.430555555555</v>
      </c>
      <c r="E16740" t="s">
        <v>1772</v>
      </c>
    </row>
    <row r="16741" spans="1:5" x14ac:dyDescent="0.2">
      <c r="A16741" t="s">
        <v>8762</v>
      </c>
      <c r="B16741" t="s">
        <v>8763</v>
      </c>
      <c r="C16741" s="2">
        <v>44046.425000000003</v>
      </c>
      <c r="D16741" s="2">
        <v>44046.430555555555</v>
      </c>
      <c r="E16741" t="s">
        <v>1773</v>
      </c>
    </row>
    <row r="16742" spans="1:5" x14ac:dyDescent="0.2">
      <c r="A16742" t="s">
        <v>8762</v>
      </c>
      <c r="B16742" t="s">
        <v>8763</v>
      </c>
      <c r="C16742" s="2">
        <v>44046.425000000003</v>
      </c>
      <c r="D16742" s="2">
        <v>44046.430555555555</v>
      </c>
      <c r="E16742" t="s">
        <v>5932</v>
      </c>
    </row>
    <row r="16743" spans="1:5" x14ac:dyDescent="0.2">
      <c r="A16743" t="s">
        <v>8762</v>
      </c>
      <c r="B16743" t="s">
        <v>8763</v>
      </c>
      <c r="C16743" s="2">
        <v>44046.425000000003</v>
      </c>
      <c r="D16743" s="2">
        <v>44046.430555555555</v>
      </c>
      <c r="E16743" t="s">
        <v>5933</v>
      </c>
    </row>
    <row r="16744" spans="1:5" x14ac:dyDescent="0.2">
      <c r="A16744" t="s">
        <v>8762</v>
      </c>
      <c r="B16744" t="s">
        <v>8763</v>
      </c>
      <c r="C16744" s="2">
        <v>44046.425000000003</v>
      </c>
      <c r="D16744" s="2">
        <v>44046.430555555555</v>
      </c>
      <c r="E16744" t="s">
        <v>1774</v>
      </c>
    </row>
    <row r="16745" spans="1:5" x14ac:dyDescent="0.2">
      <c r="A16745" t="s">
        <v>8762</v>
      </c>
      <c r="B16745" t="s">
        <v>8763</v>
      </c>
      <c r="C16745" s="2">
        <v>44046.425000000003</v>
      </c>
      <c r="D16745" s="2">
        <v>44046.430555555555</v>
      </c>
      <c r="E16745" t="s">
        <v>1775</v>
      </c>
    </row>
    <row r="16746" spans="1:5" x14ac:dyDescent="0.2">
      <c r="A16746" t="s">
        <v>8762</v>
      </c>
      <c r="B16746" t="s">
        <v>8763</v>
      </c>
      <c r="C16746" s="2">
        <v>44046.425000000003</v>
      </c>
      <c r="D16746" s="2">
        <v>44046.430555555555</v>
      </c>
      <c r="E16746" t="s">
        <v>1777</v>
      </c>
    </row>
    <row r="16747" spans="1:5" x14ac:dyDescent="0.2">
      <c r="A16747" t="s">
        <v>8762</v>
      </c>
      <c r="B16747" t="s">
        <v>8763</v>
      </c>
      <c r="C16747" s="2">
        <v>44046.425000000003</v>
      </c>
      <c r="D16747" s="2">
        <v>44046.430555555555</v>
      </c>
      <c r="E16747" t="s">
        <v>1778</v>
      </c>
    </row>
    <row r="16748" spans="1:5" x14ac:dyDescent="0.2">
      <c r="A16748" t="s">
        <v>8762</v>
      </c>
      <c r="B16748" t="s">
        <v>8763</v>
      </c>
      <c r="C16748" s="2">
        <v>44046.425000000003</v>
      </c>
      <c r="D16748" s="2">
        <v>44046.430555555555</v>
      </c>
      <c r="E16748" t="s">
        <v>1780</v>
      </c>
    </row>
    <row r="16749" spans="1:5" x14ac:dyDescent="0.2">
      <c r="A16749" t="s">
        <v>8762</v>
      </c>
      <c r="B16749" t="s">
        <v>8763</v>
      </c>
      <c r="C16749" s="2">
        <v>44046.425000000003</v>
      </c>
      <c r="D16749" s="2">
        <v>44046.430555555555</v>
      </c>
      <c r="E16749" t="s">
        <v>5934</v>
      </c>
    </row>
    <row r="16750" spans="1:5" x14ac:dyDescent="0.2">
      <c r="A16750" t="s">
        <v>8762</v>
      </c>
      <c r="B16750" t="s">
        <v>8763</v>
      </c>
      <c r="C16750" s="2">
        <v>44046.425000000003</v>
      </c>
      <c r="D16750" s="2">
        <v>44046.430555555555</v>
      </c>
      <c r="E16750" t="s">
        <v>8993</v>
      </c>
    </row>
    <row r="16751" spans="1:5" x14ac:dyDescent="0.2">
      <c r="A16751" t="s">
        <v>8762</v>
      </c>
      <c r="B16751" t="s">
        <v>8763</v>
      </c>
      <c r="C16751" s="2">
        <v>44046.425000000003</v>
      </c>
      <c r="D16751" s="2">
        <v>44046.430555555555</v>
      </c>
      <c r="E16751" t="s">
        <v>1784</v>
      </c>
    </row>
    <row r="16752" spans="1:5" x14ac:dyDescent="0.2">
      <c r="A16752" t="s">
        <v>8762</v>
      </c>
      <c r="B16752" t="s">
        <v>8763</v>
      </c>
      <c r="C16752" s="2">
        <v>44046.425000000003</v>
      </c>
      <c r="D16752" s="2">
        <v>44046.430555555555</v>
      </c>
      <c r="E16752" t="s">
        <v>5935</v>
      </c>
    </row>
    <row r="16753" spans="1:5" x14ac:dyDescent="0.2">
      <c r="A16753" t="s">
        <v>8762</v>
      </c>
      <c r="B16753" t="s">
        <v>8763</v>
      </c>
      <c r="C16753" s="2">
        <v>44046.425000000003</v>
      </c>
      <c r="D16753" s="2">
        <v>44046.430555555555</v>
      </c>
      <c r="E16753" t="s">
        <v>5937</v>
      </c>
    </row>
    <row r="16754" spans="1:5" x14ac:dyDescent="0.2">
      <c r="A16754" t="s">
        <v>8762</v>
      </c>
      <c r="B16754" t="s">
        <v>8763</v>
      </c>
      <c r="C16754" s="2">
        <v>44046.425000000003</v>
      </c>
      <c r="D16754" s="2">
        <v>44046.430555555555</v>
      </c>
      <c r="E16754" t="s">
        <v>1786</v>
      </c>
    </row>
    <row r="16755" spans="1:5" x14ac:dyDescent="0.2">
      <c r="A16755" t="s">
        <v>8762</v>
      </c>
      <c r="B16755" t="s">
        <v>8763</v>
      </c>
      <c r="C16755" s="2">
        <v>44046.425000000003</v>
      </c>
      <c r="D16755" s="2">
        <v>44046.430555555555</v>
      </c>
      <c r="E16755" t="s">
        <v>5938</v>
      </c>
    </row>
    <row r="16756" spans="1:5" x14ac:dyDescent="0.2">
      <c r="A16756" t="s">
        <v>8762</v>
      </c>
      <c r="B16756" t="s">
        <v>8763</v>
      </c>
      <c r="C16756" s="2">
        <v>44046.425000000003</v>
      </c>
      <c r="D16756" s="2">
        <v>44046.430555555555</v>
      </c>
      <c r="E16756" t="s">
        <v>1787</v>
      </c>
    </row>
    <row r="16757" spans="1:5" x14ac:dyDescent="0.2">
      <c r="A16757" t="s">
        <v>8762</v>
      </c>
      <c r="B16757" t="s">
        <v>8763</v>
      </c>
      <c r="C16757" s="2">
        <v>44046.425000000003</v>
      </c>
      <c r="D16757" s="2">
        <v>44046.430555555555</v>
      </c>
      <c r="E16757" t="s">
        <v>7967</v>
      </c>
    </row>
    <row r="16758" spans="1:5" x14ac:dyDescent="0.2">
      <c r="A16758" t="s">
        <v>8762</v>
      </c>
      <c r="B16758" t="s">
        <v>8763</v>
      </c>
      <c r="C16758" s="2">
        <v>44046.425000000003</v>
      </c>
      <c r="D16758" s="2">
        <v>44046.430555555555</v>
      </c>
      <c r="E16758" t="s">
        <v>1788</v>
      </c>
    </row>
    <row r="16759" spans="1:5" x14ac:dyDescent="0.2">
      <c r="A16759" t="s">
        <v>8762</v>
      </c>
      <c r="B16759" t="s">
        <v>8763</v>
      </c>
      <c r="C16759" s="2">
        <v>44046.425000000003</v>
      </c>
      <c r="D16759" s="2">
        <v>44046.430555555555</v>
      </c>
      <c r="E16759" t="s">
        <v>5939</v>
      </c>
    </row>
    <row r="16760" spans="1:5" x14ac:dyDescent="0.2">
      <c r="A16760" t="s">
        <v>8762</v>
      </c>
      <c r="B16760" t="s">
        <v>8763</v>
      </c>
      <c r="C16760" s="2">
        <v>44046.425000000003</v>
      </c>
      <c r="D16760" s="2">
        <v>44046.430555555555</v>
      </c>
      <c r="E16760" t="s">
        <v>5940</v>
      </c>
    </row>
    <row r="16761" spans="1:5" x14ac:dyDescent="0.2">
      <c r="A16761" t="s">
        <v>8762</v>
      </c>
      <c r="B16761" t="s">
        <v>8763</v>
      </c>
      <c r="C16761" s="2">
        <v>44046.425000000003</v>
      </c>
      <c r="D16761" s="2">
        <v>44046.430555555555</v>
      </c>
      <c r="E16761" t="s">
        <v>5941</v>
      </c>
    </row>
    <row r="16762" spans="1:5" x14ac:dyDescent="0.2">
      <c r="A16762" t="s">
        <v>8762</v>
      </c>
      <c r="B16762" t="s">
        <v>8763</v>
      </c>
      <c r="C16762" s="2">
        <v>44046.425000000003</v>
      </c>
      <c r="D16762" s="2">
        <v>44046.430555555555</v>
      </c>
      <c r="E16762" t="s">
        <v>5942</v>
      </c>
    </row>
    <row r="16763" spans="1:5" x14ac:dyDescent="0.2">
      <c r="A16763" t="s">
        <v>8762</v>
      </c>
      <c r="B16763" t="s">
        <v>8763</v>
      </c>
      <c r="C16763" s="2">
        <v>44046.425000000003</v>
      </c>
      <c r="D16763" s="2">
        <v>44046.430555555555</v>
      </c>
      <c r="E16763" t="s">
        <v>1790</v>
      </c>
    </row>
    <row r="16764" spans="1:5" x14ac:dyDescent="0.2">
      <c r="A16764" t="s">
        <v>8762</v>
      </c>
      <c r="B16764" t="s">
        <v>8763</v>
      </c>
      <c r="C16764" s="2">
        <v>44046.425000000003</v>
      </c>
      <c r="D16764" s="2">
        <v>44046.430555555555</v>
      </c>
      <c r="E16764" t="s">
        <v>1791</v>
      </c>
    </row>
    <row r="16765" spans="1:5" x14ac:dyDescent="0.2">
      <c r="A16765" t="s">
        <v>8762</v>
      </c>
      <c r="B16765" t="s">
        <v>8763</v>
      </c>
      <c r="C16765" s="2">
        <v>44046.425000000003</v>
      </c>
      <c r="D16765" s="2">
        <v>44046.430555555555</v>
      </c>
      <c r="E16765" t="s">
        <v>1794</v>
      </c>
    </row>
    <row r="16766" spans="1:5" x14ac:dyDescent="0.2">
      <c r="A16766" t="s">
        <v>8762</v>
      </c>
      <c r="B16766" t="s">
        <v>8763</v>
      </c>
      <c r="C16766" s="2">
        <v>44046.425000000003</v>
      </c>
      <c r="D16766" s="2">
        <v>44046.430555555555</v>
      </c>
      <c r="E16766" t="s">
        <v>7969</v>
      </c>
    </row>
    <row r="16767" spans="1:5" x14ac:dyDescent="0.2">
      <c r="A16767" t="s">
        <v>8762</v>
      </c>
      <c r="B16767" t="s">
        <v>8763</v>
      </c>
      <c r="C16767" s="2">
        <v>44046.425000000003</v>
      </c>
      <c r="D16767" s="2">
        <v>44046.430555555555</v>
      </c>
      <c r="E16767" t="s">
        <v>1795</v>
      </c>
    </row>
    <row r="16768" spans="1:5" x14ac:dyDescent="0.2">
      <c r="A16768" t="s">
        <v>8762</v>
      </c>
      <c r="B16768" t="s">
        <v>8763</v>
      </c>
      <c r="C16768" s="2">
        <v>44046.425000000003</v>
      </c>
      <c r="D16768" s="2">
        <v>44046.430555555555</v>
      </c>
      <c r="E16768" t="s">
        <v>1796</v>
      </c>
    </row>
    <row r="16769" spans="1:5" x14ac:dyDescent="0.2">
      <c r="A16769" t="s">
        <v>8762</v>
      </c>
      <c r="B16769" t="s">
        <v>8763</v>
      </c>
      <c r="C16769" s="2">
        <v>44046.425000000003</v>
      </c>
      <c r="D16769" s="2">
        <v>44046.430555555555</v>
      </c>
      <c r="E16769" t="s">
        <v>7970</v>
      </c>
    </row>
    <row r="16770" spans="1:5" x14ac:dyDescent="0.2">
      <c r="A16770" t="s">
        <v>8762</v>
      </c>
      <c r="B16770" t="s">
        <v>8763</v>
      </c>
      <c r="C16770" s="2">
        <v>44046.425000000003</v>
      </c>
      <c r="D16770" s="2">
        <v>44046.430555555555</v>
      </c>
      <c r="E16770" t="s">
        <v>1797</v>
      </c>
    </row>
    <row r="16771" spans="1:5" x14ac:dyDescent="0.2">
      <c r="A16771" t="s">
        <v>8762</v>
      </c>
      <c r="B16771" t="s">
        <v>8763</v>
      </c>
      <c r="C16771" s="2">
        <v>44046.425000000003</v>
      </c>
      <c r="D16771" s="2">
        <v>44046.430555555555</v>
      </c>
      <c r="E16771" t="s">
        <v>1798</v>
      </c>
    </row>
    <row r="16772" spans="1:5" x14ac:dyDescent="0.2">
      <c r="A16772" t="s">
        <v>8762</v>
      </c>
      <c r="B16772" t="s">
        <v>8763</v>
      </c>
      <c r="C16772" s="2">
        <v>44046.425000000003</v>
      </c>
      <c r="D16772" s="2">
        <v>44046.430555555555</v>
      </c>
      <c r="E16772" t="s">
        <v>1799</v>
      </c>
    </row>
    <row r="16773" spans="1:5" x14ac:dyDescent="0.2">
      <c r="A16773" t="s">
        <v>8762</v>
      </c>
      <c r="B16773" t="s">
        <v>8763</v>
      </c>
      <c r="C16773" s="2">
        <v>44046.425000000003</v>
      </c>
      <c r="D16773" s="2">
        <v>44046.430555555555</v>
      </c>
      <c r="E16773" t="s">
        <v>8994</v>
      </c>
    </row>
    <row r="16774" spans="1:5" x14ac:dyDescent="0.2">
      <c r="A16774" t="s">
        <v>8762</v>
      </c>
      <c r="B16774" t="s">
        <v>8763</v>
      </c>
      <c r="C16774" s="2">
        <v>44046.425000000003</v>
      </c>
      <c r="D16774" s="2">
        <v>44046.430555555555</v>
      </c>
      <c r="E16774" t="s">
        <v>1801</v>
      </c>
    </row>
    <row r="16775" spans="1:5" x14ac:dyDescent="0.2">
      <c r="A16775" t="s">
        <v>8762</v>
      </c>
      <c r="B16775" t="s">
        <v>8763</v>
      </c>
      <c r="C16775" s="2">
        <v>44046.425000000003</v>
      </c>
      <c r="D16775" s="2">
        <v>44046.430555555555</v>
      </c>
      <c r="E16775" t="s">
        <v>8995</v>
      </c>
    </row>
    <row r="16776" spans="1:5" x14ac:dyDescent="0.2">
      <c r="A16776" t="s">
        <v>8762</v>
      </c>
      <c r="B16776" t="s">
        <v>8763</v>
      </c>
      <c r="C16776" s="2">
        <v>44046.425000000003</v>
      </c>
      <c r="D16776" s="2">
        <v>44046.430555555555</v>
      </c>
      <c r="E16776" t="s">
        <v>8996</v>
      </c>
    </row>
    <row r="16777" spans="1:5" x14ac:dyDescent="0.2">
      <c r="A16777" t="s">
        <v>8762</v>
      </c>
      <c r="B16777" t="s">
        <v>8763</v>
      </c>
      <c r="C16777" s="2">
        <v>44046.425000000003</v>
      </c>
      <c r="D16777" s="2">
        <v>44046.430555555555</v>
      </c>
      <c r="E16777" t="s">
        <v>8997</v>
      </c>
    </row>
    <row r="16778" spans="1:5" x14ac:dyDescent="0.2">
      <c r="A16778" t="s">
        <v>8762</v>
      </c>
      <c r="B16778" t="s">
        <v>8763</v>
      </c>
      <c r="C16778" s="2">
        <v>44046.425000000003</v>
      </c>
      <c r="D16778" s="2">
        <v>44046.430555555555</v>
      </c>
      <c r="E16778" t="s">
        <v>1803</v>
      </c>
    </row>
    <row r="16779" spans="1:5" x14ac:dyDescent="0.2">
      <c r="A16779" t="s">
        <v>8762</v>
      </c>
      <c r="B16779" t="s">
        <v>8763</v>
      </c>
      <c r="C16779" s="2">
        <v>44046.425000000003</v>
      </c>
      <c r="D16779" s="2">
        <v>44046.430555555555</v>
      </c>
      <c r="E16779" t="s">
        <v>7971</v>
      </c>
    </row>
    <row r="16780" spans="1:5" x14ac:dyDescent="0.2">
      <c r="A16780" t="s">
        <v>8762</v>
      </c>
      <c r="B16780" t="s">
        <v>8763</v>
      </c>
      <c r="C16780" s="2">
        <v>44046.425000000003</v>
      </c>
      <c r="D16780" s="2">
        <v>44046.430555555555</v>
      </c>
      <c r="E16780" t="s">
        <v>1805</v>
      </c>
    </row>
    <row r="16781" spans="1:5" x14ac:dyDescent="0.2">
      <c r="A16781" t="s">
        <v>8762</v>
      </c>
      <c r="B16781" t="s">
        <v>8763</v>
      </c>
      <c r="C16781" s="2">
        <v>44046.425000000003</v>
      </c>
      <c r="D16781" s="2">
        <v>44046.430555555555</v>
      </c>
      <c r="E16781" t="s">
        <v>1806</v>
      </c>
    </row>
    <row r="16782" spans="1:5" x14ac:dyDescent="0.2">
      <c r="A16782" t="s">
        <v>8762</v>
      </c>
      <c r="B16782" t="s">
        <v>8763</v>
      </c>
      <c r="C16782" s="2">
        <v>44046.425000000003</v>
      </c>
      <c r="D16782" s="2">
        <v>44046.430555555555</v>
      </c>
      <c r="E16782" t="s">
        <v>1807</v>
      </c>
    </row>
    <row r="16783" spans="1:5" x14ac:dyDescent="0.2">
      <c r="A16783" t="s">
        <v>8762</v>
      </c>
      <c r="B16783" t="s">
        <v>8763</v>
      </c>
      <c r="C16783" s="2">
        <v>44046.425000000003</v>
      </c>
      <c r="D16783" s="2">
        <v>44046.430555555555</v>
      </c>
      <c r="E16783" t="s">
        <v>1808</v>
      </c>
    </row>
    <row r="16784" spans="1:5" x14ac:dyDescent="0.2">
      <c r="A16784" t="s">
        <v>8762</v>
      </c>
      <c r="B16784" t="s">
        <v>8763</v>
      </c>
      <c r="C16784" s="2">
        <v>44046.425000000003</v>
      </c>
      <c r="D16784" s="2">
        <v>44046.430555555555</v>
      </c>
      <c r="E16784" t="s">
        <v>1809</v>
      </c>
    </row>
    <row r="16785" spans="1:5" x14ac:dyDescent="0.2">
      <c r="A16785" t="s">
        <v>8762</v>
      </c>
      <c r="B16785" t="s">
        <v>8763</v>
      </c>
      <c r="C16785" s="2">
        <v>44046.425000000003</v>
      </c>
      <c r="D16785" s="2">
        <v>44046.430555555555</v>
      </c>
      <c r="E16785" t="s">
        <v>1811</v>
      </c>
    </row>
    <row r="16786" spans="1:5" x14ac:dyDescent="0.2">
      <c r="A16786" t="s">
        <v>8762</v>
      </c>
      <c r="B16786" t="s">
        <v>8763</v>
      </c>
      <c r="C16786" s="2">
        <v>44046.425000000003</v>
      </c>
      <c r="D16786" s="2">
        <v>44046.430555555555</v>
      </c>
      <c r="E16786" t="s">
        <v>8998</v>
      </c>
    </row>
    <row r="16787" spans="1:5" x14ac:dyDescent="0.2">
      <c r="A16787" t="s">
        <v>8762</v>
      </c>
      <c r="B16787" t="s">
        <v>8763</v>
      </c>
      <c r="C16787" s="2">
        <v>44046.425000000003</v>
      </c>
      <c r="D16787" s="2">
        <v>44046.430555555555</v>
      </c>
      <c r="E16787" t="s">
        <v>5943</v>
      </c>
    </row>
    <row r="16788" spans="1:5" x14ac:dyDescent="0.2">
      <c r="A16788" t="s">
        <v>8762</v>
      </c>
      <c r="B16788" t="s">
        <v>8763</v>
      </c>
      <c r="C16788" s="2">
        <v>44046.425000000003</v>
      </c>
      <c r="D16788" s="2">
        <v>44046.430555555555</v>
      </c>
      <c r="E16788" t="s">
        <v>8999</v>
      </c>
    </row>
    <row r="16789" spans="1:5" x14ac:dyDescent="0.2">
      <c r="A16789" t="s">
        <v>8762</v>
      </c>
      <c r="B16789" t="s">
        <v>8763</v>
      </c>
      <c r="C16789" s="2">
        <v>44046.425000000003</v>
      </c>
      <c r="D16789" s="2">
        <v>44046.430555555555</v>
      </c>
      <c r="E16789" t="s">
        <v>5945</v>
      </c>
    </row>
    <row r="16790" spans="1:5" x14ac:dyDescent="0.2">
      <c r="A16790" t="s">
        <v>8762</v>
      </c>
      <c r="B16790" t="s">
        <v>8763</v>
      </c>
      <c r="C16790" s="2">
        <v>44046.425000000003</v>
      </c>
      <c r="D16790" s="2">
        <v>44046.430555555555</v>
      </c>
      <c r="E16790" t="s">
        <v>9000</v>
      </c>
    </row>
    <row r="16791" spans="1:5" x14ac:dyDescent="0.2">
      <c r="A16791" t="s">
        <v>8762</v>
      </c>
      <c r="B16791" t="s">
        <v>8763</v>
      </c>
      <c r="C16791" s="2">
        <v>44046.425000000003</v>
      </c>
      <c r="D16791" s="2">
        <v>44046.430555555555</v>
      </c>
      <c r="E16791" t="s">
        <v>5947</v>
      </c>
    </row>
    <row r="16792" spans="1:5" x14ac:dyDescent="0.2">
      <c r="A16792" t="s">
        <v>8762</v>
      </c>
      <c r="B16792" t="s">
        <v>8763</v>
      </c>
      <c r="C16792" s="2">
        <v>44046.425000000003</v>
      </c>
      <c r="D16792" s="2">
        <v>44046.430555555555</v>
      </c>
      <c r="E16792" t="s">
        <v>5948</v>
      </c>
    </row>
    <row r="16793" spans="1:5" x14ac:dyDescent="0.2">
      <c r="A16793" t="s">
        <v>8762</v>
      </c>
      <c r="B16793" t="s">
        <v>8763</v>
      </c>
      <c r="C16793" s="2">
        <v>44046.425000000003</v>
      </c>
      <c r="D16793" s="2">
        <v>44046.430555555555</v>
      </c>
      <c r="E16793" t="s">
        <v>1818</v>
      </c>
    </row>
    <row r="16794" spans="1:5" x14ac:dyDescent="0.2">
      <c r="A16794" t="s">
        <v>8762</v>
      </c>
      <c r="B16794" t="s">
        <v>8763</v>
      </c>
      <c r="C16794" s="2">
        <v>44046.425000000003</v>
      </c>
      <c r="D16794" s="2">
        <v>44046.430555555555</v>
      </c>
      <c r="E16794" t="s">
        <v>1820</v>
      </c>
    </row>
    <row r="16795" spans="1:5" x14ac:dyDescent="0.2">
      <c r="A16795" t="s">
        <v>8762</v>
      </c>
      <c r="B16795" t="s">
        <v>8763</v>
      </c>
      <c r="C16795" s="2">
        <v>44046.425000000003</v>
      </c>
      <c r="D16795" s="2">
        <v>44046.430555555555</v>
      </c>
      <c r="E16795" t="s">
        <v>5951</v>
      </c>
    </row>
    <row r="16796" spans="1:5" x14ac:dyDescent="0.2">
      <c r="A16796" t="s">
        <v>8762</v>
      </c>
      <c r="B16796" t="s">
        <v>8763</v>
      </c>
      <c r="C16796" s="2">
        <v>44046.425000000003</v>
      </c>
      <c r="D16796" s="2">
        <v>44046.430555555555</v>
      </c>
      <c r="E16796" t="s">
        <v>5952</v>
      </c>
    </row>
    <row r="16797" spans="1:5" x14ac:dyDescent="0.2">
      <c r="A16797" t="s">
        <v>8762</v>
      </c>
      <c r="B16797" t="s">
        <v>8763</v>
      </c>
      <c r="C16797" s="2">
        <v>44046.425000000003</v>
      </c>
      <c r="D16797" s="2">
        <v>44046.430555555555</v>
      </c>
      <c r="E16797" t="s">
        <v>5954</v>
      </c>
    </row>
    <row r="16798" spans="1:5" x14ac:dyDescent="0.2">
      <c r="A16798" t="s">
        <v>8762</v>
      </c>
      <c r="B16798" t="s">
        <v>8763</v>
      </c>
      <c r="C16798" s="2">
        <v>44046.425000000003</v>
      </c>
      <c r="D16798" s="2">
        <v>44046.430555555555</v>
      </c>
      <c r="E16798" t="s">
        <v>1822</v>
      </c>
    </row>
    <row r="16799" spans="1:5" x14ac:dyDescent="0.2">
      <c r="A16799" t="s">
        <v>8762</v>
      </c>
      <c r="B16799" t="s">
        <v>8763</v>
      </c>
      <c r="C16799" s="2">
        <v>44046.425000000003</v>
      </c>
      <c r="D16799" s="2">
        <v>44046.430555555555</v>
      </c>
      <c r="E16799" t="s">
        <v>1823</v>
      </c>
    </row>
    <row r="16800" spans="1:5" x14ac:dyDescent="0.2">
      <c r="A16800" t="s">
        <v>8762</v>
      </c>
      <c r="B16800" t="s">
        <v>8763</v>
      </c>
      <c r="C16800" s="2">
        <v>44046.425000000003</v>
      </c>
      <c r="D16800" s="2">
        <v>44046.430555555555</v>
      </c>
      <c r="E16800" t="s">
        <v>1824</v>
      </c>
    </row>
    <row r="16801" spans="1:5" x14ac:dyDescent="0.2">
      <c r="A16801" t="s">
        <v>8762</v>
      </c>
      <c r="B16801" t="s">
        <v>8763</v>
      </c>
      <c r="C16801" s="2">
        <v>44046.425000000003</v>
      </c>
      <c r="D16801" s="2">
        <v>44046.430555555555</v>
      </c>
      <c r="E16801" t="s">
        <v>1825</v>
      </c>
    </row>
    <row r="16802" spans="1:5" x14ac:dyDescent="0.2">
      <c r="A16802" t="s">
        <v>8762</v>
      </c>
      <c r="B16802" t="s">
        <v>8763</v>
      </c>
      <c r="C16802" s="2">
        <v>44046.425000000003</v>
      </c>
      <c r="D16802" s="2">
        <v>44046.430555555555</v>
      </c>
      <c r="E16802" t="s">
        <v>1827</v>
      </c>
    </row>
    <row r="16803" spans="1:5" x14ac:dyDescent="0.2">
      <c r="A16803" t="s">
        <v>8762</v>
      </c>
      <c r="B16803" t="s">
        <v>8763</v>
      </c>
      <c r="C16803" s="2">
        <v>44046.425000000003</v>
      </c>
      <c r="D16803" s="2">
        <v>44046.430555555555</v>
      </c>
      <c r="E16803" t="s">
        <v>5955</v>
      </c>
    </row>
    <row r="16804" spans="1:5" x14ac:dyDescent="0.2">
      <c r="A16804" t="s">
        <v>8762</v>
      </c>
      <c r="B16804" t="s">
        <v>8763</v>
      </c>
      <c r="C16804" s="2">
        <v>44046.425000000003</v>
      </c>
      <c r="D16804" s="2">
        <v>44046.430555555555</v>
      </c>
      <c r="E16804" t="s">
        <v>1828</v>
      </c>
    </row>
    <row r="16805" spans="1:5" x14ac:dyDescent="0.2">
      <c r="A16805" t="s">
        <v>8762</v>
      </c>
      <c r="B16805" t="s">
        <v>8763</v>
      </c>
      <c r="C16805" s="2">
        <v>44046.425000000003</v>
      </c>
      <c r="D16805" s="2">
        <v>44046.430555555555</v>
      </c>
      <c r="E16805" t="s">
        <v>1829</v>
      </c>
    </row>
    <row r="16806" spans="1:5" x14ac:dyDescent="0.2">
      <c r="A16806" t="s">
        <v>8762</v>
      </c>
      <c r="B16806" t="s">
        <v>8763</v>
      </c>
      <c r="C16806" s="2">
        <v>44046.425000000003</v>
      </c>
      <c r="D16806" s="2">
        <v>44046.430555555555</v>
      </c>
      <c r="E16806" t="s">
        <v>5957</v>
      </c>
    </row>
    <row r="16807" spans="1:5" x14ac:dyDescent="0.2">
      <c r="A16807" t="s">
        <v>8762</v>
      </c>
      <c r="B16807" t="s">
        <v>8763</v>
      </c>
      <c r="C16807" s="2">
        <v>44046.425000000003</v>
      </c>
      <c r="D16807" s="2">
        <v>44046.430555555555</v>
      </c>
      <c r="E16807" t="s">
        <v>1830</v>
      </c>
    </row>
    <row r="16808" spans="1:5" x14ac:dyDescent="0.2">
      <c r="A16808" t="s">
        <v>8762</v>
      </c>
      <c r="B16808" t="s">
        <v>8763</v>
      </c>
      <c r="C16808" s="2">
        <v>44046.425000000003</v>
      </c>
      <c r="D16808" s="2">
        <v>44046.430555555555</v>
      </c>
      <c r="E16808" t="s">
        <v>1831</v>
      </c>
    </row>
    <row r="16809" spans="1:5" x14ac:dyDescent="0.2">
      <c r="A16809" t="s">
        <v>8762</v>
      </c>
      <c r="B16809" t="s">
        <v>8763</v>
      </c>
      <c r="C16809" s="2">
        <v>44046.425000000003</v>
      </c>
      <c r="D16809" s="2">
        <v>44046.430555555555</v>
      </c>
      <c r="E16809" t="s">
        <v>5959</v>
      </c>
    </row>
    <row r="16810" spans="1:5" x14ac:dyDescent="0.2">
      <c r="A16810" t="s">
        <v>8762</v>
      </c>
      <c r="B16810" t="s">
        <v>8763</v>
      </c>
      <c r="C16810" s="2">
        <v>44046.425000000003</v>
      </c>
      <c r="D16810" s="2">
        <v>44046.430555555555</v>
      </c>
      <c r="E16810" t="s">
        <v>9001</v>
      </c>
    </row>
    <row r="16811" spans="1:5" x14ac:dyDescent="0.2">
      <c r="A16811" t="s">
        <v>8762</v>
      </c>
      <c r="B16811" t="s">
        <v>8763</v>
      </c>
      <c r="C16811" s="2">
        <v>44046.425000000003</v>
      </c>
      <c r="D16811" s="2">
        <v>44046.430555555555</v>
      </c>
      <c r="E16811" t="s">
        <v>9002</v>
      </c>
    </row>
    <row r="16812" spans="1:5" x14ac:dyDescent="0.2">
      <c r="A16812" t="s">
        <v>8762</v>
      </c>
      <c r="B16812" t="s">
        <v>8763</v>
      </c>
      <c r="C16812" s="2">
        <v>44046.425000000003</v>
      </c>
      <c r="D16812" s="2">
        <v>44046.430555555555</v>
      </c>
      <c r="E16812" t="s">
        <v>9003</v>
      </c>
    </row>
    <row r="16813" spans="1:5" x14ac:dyDescent="0.2">
      <c r="A16813" t="s">
        <v>8762</v>
      </c>
      <c r="B16813" t="s">
        <v>8763</v>
      </c>
      <c r="C16813" s="2">
        <v>44046.425000000003</v>
      </c>
      <c r="D16813" s="2">
        <v>44046.430555555555</v>
      </c>
      <c r="E16813" t="s">
        <v>1835</v>
      </c>
    </row>
    <row r="16814" spans="1:5" x14ac:dyDescent="0.2">
      <c r="A16814" t="s">
        <v>8762</v>
      </c>
      <c r="B16814" t="s">
        <v>8763</v>
      </c>
      <c r="C16814" s="2">
        <v>44046.425000000003</v>
      </c>
      <c r="D16814" s="2">
        <v>44046.430555555555</v>
      </c>
      <c r="E16814" t="s">
        <v>1837</v>
      </c>
    </row>
    <row r="16815" spans="1:5" x14ac:dyDescent="0.2">
      <c r="A16815" t="s">
        <v>8762</v>
      </c>
      <c r="B16815" t="s">
        <v>8763</v>
      </c>
      <c r="C16815" s="2">
        <v>44046.425000000003</v>
      </c>
      <c r="D16815" s="2">
        <v>44046.430555555555</v>
      </c>
      <c r="E16815" t="s">
        <v>1838</v>
      </c>
    </row>
    <row r="16816" spans="1:5" x14ac:dyDescent="0.2">
      <c r="A16816" t="s">
        <v>8762</v>
      </c>
      <c r="B16816" t="s">
        <v>8763</v>
      </c>
      <c r="C16816" s="2">
        <v>44046.425000000003</v>
      </c>
      <c r="D16816" s="2">
        <v>44046.430555555555</v>
      </c>
      <c r="E16816" t="s">
        <v>1839</v>
      </c>
    </row>
    <row r="16817" spans="1:5" x14ac:dyDescent="0.2">
      <c r="A16817" t="s">
        <v>8762</v>
      </c>
      <c r="B16817" t="s">
        <v>8763</v>
      </c>
      <c r="C16817" s="2">
        <v>44046.425000000003</v>
      </c>
      <c r="D16817" s="2">
        <v>44046.430555555555</v>
      </c>
      <c r="E16817" t="s">
        <v>1840</v>
      </c>
    </row>
    <row r="16818" spans="1:5" x14ac:dyDescent="0.2">
      <c r="A16818" t="s">
        <v>8762</v>
      </c>
      <c r="B16818" t="s">
        <v>8763</v>
      </c>
      <c r="C16818" s="2">
        <v>44046.425000000003</v>
      </c>
      <c r="D16818" s="2">
        <v>44046.430555555555</v>
      </c>
      <c r="E16818" t="s">
        <v>9004</v>
      </c>
    </row>
    <row r="16819" spans="1:5" x14ac:dyDescent="0.2">
      <c r="A16819" t="s">
        <v>8762</v>
      </c>
      <c r="B16819" t="s">
        <v>8763</v>
      </c>
      <c r="C16819" s="2">
        <v>44046.425000000003</v>
      </c>
      <c r="D16819" s="2">
        <v>44046.430555555555</v>
      </c>
      <c r="E16819" t="s">
        <v>5963</v>
      </c>
    </row>
    <row r="16820" spans="1:5" x14ac:dyDescent="0.2">
      <c r="A16820" t="s">
        <v>8762</v>
      </c>
      <c r="B16820" t="s">
        <v>8763</v>
      </c>
      <c r="C16820" s="2">
        <v>44046.425000000003</v>
      </c>
      <c r="D16820" s="2">
        <v>44046.430555555555</v>
      </c>
      <c r="E16820" t="s">
        <v>1844</v>
      </c>
    </row>
    <row r="16821" spans="1:5" x14ac:dyDescent="0.2">
      <c r="A16821" t="s">
        <v>8762</v>
      </c>
      <c r="B16821" t="s">
        <v>8763</v>
      </c>
      <c r="C16821" s="2">
        <v>44046.425000000003</v>
      </c>
      <c r="D16821" s="2">
        <v>44046.430555555555</v>
      </c>
      <c r="E16821" t="s">
        <v>1846</v>
      </c>
    </row>
    <row r="16822" spans="1:5" x14ac:dyDescent="0.2">
      <c r="A16822" t="s">
        <v>8762</v>
      </c>
      <c r="B16822" t="s">
        <v>8763</v>
      </c>
      <c r="C16822" s="2">
        <v>44046.425000000003</v>
      </c>
      <c r="D16822" s="2">
        <v>44046.430555555555</v>
      </c>
      <c r="E16822" t="s">
        <v>7977</v>
      </c>
    </row>
    <row r="16823" spans="1:5" x14ac:dyDescent="0.2">
      <c r="A16823" t="s">
        <v>8762</v>
      </c>
      <c r="B16823" t="s">
        <v>8763</v>
      </c>
      <c r="C16823" s="2">
        <v>44046.425000000003</v>
      </c>
      <c r="D16823" s="2">
        <v>44046.430555555555</v>
      </c>
      <c r="E16823" t="s">
        <v>7978</v>
      </c>
    </row>
    <row r="16824" spans="1:5" x14ac:dyDescent="0.2">
      <c r="A16824" t="s">
        <v>8762</v>
      </c>
      <c r="B16824" t="s">
        <v>8763</v>
      </c>
      <c r="C16824" s="2">
        <v>44046.425000000003</v>
      </c>
      <c r="D16824" s="2">
        <v>44046.430555555555</v>
      </c>
      <c r="E16824" t="s">
        <v>5966</v>
      </c>
    </row>
    <row r="16825" spans="1:5" x14ac:dyDescent="0.2">
      <c r="A16825" t="s">
        <v>8762</v>
      </c>
      <c r="B16825" t="s">
        <v>8763</v>
      </c>
      <c r="C16825" s="2">
        <v>44046.425000000003</v>
      </c>
      <c r="D16825" s="2">
        <v>44046.430555555555</v>
      </c>
      <c r="E16825" t="s">
        <v>5968</v>
      </c>
    </row>
    <row r="16826" spans="1:5" x14ac:dyDescent="0.2">
      <c r="A16826" t="s">
        <v>8762</v>
      </c>
      <c r="B16826" t="s">
        <v>8763</v>
      </c>
      <c r="C16826" s="2">
        <v>44046.425000000003</v>
      </c>
      <c r="D16826" s="2">
        <v>44046.430555555555</v>
      </c>
      <c r="E16826" t="s">
        <v>7979</v>
      </c>
    </row>
    <row r="16827" spans="1:5" x14ac:dyDescent="0.2">
      <c r="A16827" t="s">
        <v>8762</v>
      </c>
      <c r="B16827" t="s">
        <v>8763</v>
      </c>
      <c r="C16827" s="2">
        <v>44046.425000000003</v>
      </c>
      <c r="D16827" s="2">
        <v>44046.430555555555</v>
      </c>
      <c r="E16827" t="s">
        <v>5969</v>
      </c>
    </row>
    <row r="16828" spans="1:5" x14ac:dyDescent="0.2">
      <c r="A16828" t="s">
        <v>8762</v>
      </c>
      <c r="B16828" t="s">
        <v>8763</v>
      </c>
      <c r="C16828" s="2">
        <v>44046.425000000003</v>
      </c>
      <c r="D16828" s="2">
        <v>44046.430555555555</v>
      </c>
      <c r="E16828" t="s">
        <v>1850</v>
      </c>
    </row>
    <row r="16829" spans="1:5" x14ac:dyDescent="0.2">
      <c r="A16829" t="s">
        <v>8762</v>
      </c>
      <c r="B16829" t="s">
        <v>8763</v>
      </c>
      <c r="C16829" s="2">
        <v>44046.425000000003</v>
      </c>
      <c r="D16829" s="2">
        <v>44046.430555555555</v>
      </c>
      <c r="E16829" t="s">
        <v>9005</v>
      </c>
    </row>
    <row r="16830" spans="1:5" x14ac:dyDescent="0.2">
      <c r="A16830" t="s">
        <v>8762</v>
      </c>
      <c r="B16830" t="s">
        <v>8763</v>
      </c>
      <c r="C16830" s="2">
        <v>44046.425000000003</v>
      </c>
      <c r="D16830" s="2">
        <v>44046.430555555555</v>
      </c>
      <c r="E16830" t="s">
        <v>9006</v>
      </c>
    </row>
    <row r="16831" spans="1:5" x14ac:dyDescent="0.2">
      <c r="A16831" t="s">
        <v>8762</v>
      </c>
      <c r="B16831" t="s">
        <v>8763</v>
      </c>
      <c r="C16831" s="2">
        <v>44046.425000000003</v>
      </c>
      <c r="D16831" s="2">
        <v>44046.430555555555</v>
      </c>
      <c r="E16831" t="s">
        <v>7980</v>
      </c>
    </row>
    <row r="16832" spans="1:5" x14ac:dyDescent="0.2">
      <c r="A16832" t="s">
        <v>8762</v>
      </c>
      <c r="B16832" t="s">
        <v>8763</v>
      </c>
      <c r="C16832" s="2">
        <v>44046.425000000003</v>
      </c>
      <c r="D16832" s="2">
        <v>44046.430555555555</v>
      </c>
      <c r="E16832" t="s">
        <v>5972</v>
      </c>
    </row>
    <row r="16833" spans="1:5" x14ac:dyDescent="0.2">
      <c r="A16833" t="s">
        <v>8762</v>
      </c>
      <c r="B16833" t="s">
        <v>8763</v>
      </c>
      <c r="C16833" s="2">
        <v>44046.425000000003</v>
      </c>
      <c r="D16833" s="2">
        <v>44046.430555555555</v>
      </c>
      <c r="E16833" t="s">
        <v>9007</v>
      </c>
    </row>
    <row r="16834" spans="1:5" x14ac:dyDescent="0.2">
      <c r="A16834" t="s">
        <v>8762</v>
      </c>
      <c r="B16834" t="s">
        <v>8763</v>
      </c>
      <c r="C16834" s="2">
        <v>44046.425000000003</v>
      </c>
      <c r="D16834" s="2">
        <v>44046.430555555555</v>
      </c>
      <c r="E16834" t="s">
        <v>9008</v>
      </c>
    </row>
    <row r="16835" spans="1:5" x14ac:dyDescent="0.2">
      <c r="A16835" t="s">
        <v>8762</v>
      </c>
      <c r="B16835" t="s">
        <v>8763</v>
      </c>
      <c r="C16835" s="2">
        <v>44046.425000000003</v>
      </c>
      <c r="D16835" s="2">
        <v>44046.430555555555</v>
      </c>
      <c r="E16835" t="s">
        <v>1853</v>
      </c>
    </row>
    <row r="16836" spans="1:5" x14ac:dyDescent="0.2">
      <c r="A16836" t="s">
        <v>8762</v>
      </c>
      <c r="B16836" t="s">
        <v>8763</v>
      </c>
      <c r="C16836" s="2">
        <v>44046.425000000003</v>
      </c>
      <c r="D16836" s="2">
        <v>44046.430555555555</v>
      </c>
      <c r="E16836" t="s">
        <v>1854</v>
      </c>
    </row>
    <row r="16837" spans="1:5" x14ac:dyDescent="0.2">
      <c r="A16837" t="s">
        <v>8762</v>
      </c>
      <c r="B16837" t="s">
        <v>8763</v>
      </c>
      <c r="C16837" s="2">
        <v>44046.425000000003</v>
      </c>
      <c r="D16837" s="2">
        <v>44046.430555555555</v>
      </c>
      <c r="E16837" t="s">
        <v>9009</v>
      </c>
    </row>
    <row r="16838" spans="1:5" x14ac:dyDescent="0.2">
      <c r="A16838" t="s">
        <v>8762</v>
      </c>
      <c r="B16838" t="s">
        <v>8763</v>
      </c>
      <c r="C16838" s="2">
        <v>44046.425000000003</v>
      </c>
      <c r="D16838" s="2">
        <v>44046.430555555555</v>
      </c>
      <c r="E16838" t="s">
        <v>1855</v>
      </c>
    </row>
    <row r="16839" spans="1:5" x14ac:dyDescent="0.2">
      <c r="A16839" t="s">
        <v>8762</v>
      </c>
      <c r="B16839" t="s">
        <v>8763</v>
      </c>
      <c r="C16839" s="2">
        <v>44046.425000000003</v>
      </c>
      <c r="D16839" s="2">
        <v>44046.430555555555</v>
      </c>
      <c r="E16839" t="s">
        <v>1856</v>
      </c>
    </row>
    <row r="16840" spans="1:5" x14ac:dyDescent="0.2">
      <c r="A16840" t="s">
        <v>8762</v>
      </c>
      <c r="B16840" t="s">
        <v>8763</v>
      </c>
      <c r="C16840" s="2">
        <v>44046.425000000003</v>
      </c>
      <c r="D16840" s="2">
        <v>44046.430555555555</v>
      </c>
      <c r="E16840" t="s">
        <v>5975</v>
      </c>
    </row>
    <row r="16841" spans="1:5" x14ac:dyDescent="0.2">
      <c r="A16841" t="s">
        <v>8762</v>
      </c>
      <c r="B16841" t="s">
        <v>8763</v>
      </c>
      <c r="C16841" s="2">
        <v>44046.425000000003</v>
      </c>
      <c r="D16841" s="2">
        <v>44046.430555555555</v>
      </c>
      <c r="E16841" t="s">
        <v>1857</v>
      </c>
    </row>
    <row r="16842" spans="1:5" x14ac:dyDescent="0.2">
      <c r="A16842" t="s">
        <v>8762</v>
      </c>
      <c r="B16842" t="s">
        <v>8763</v>
      </c>
      <c r="C16842" s="2">
        <v>44046.425000000003</v>
      </c>
      <c r="D16842" s="2">
        <v>44046.430555555555</v>
      </c>
      <c r="E16842" t="s">
        <v>7983</v>
      </c>
    </row>
    <row r="16843" spans="1:5" x14ac:dyDescent="0.2">
      <c r="A16843" t="s">
        <v>8762</v>
      </c>
      <c r="B16843" t="s">
        <v>8763</v>
      </c>
      <c r="C16843" s="2">
        <v>44046.425000000003</v>
      </c>
      <c r="D16843" s="2">
        <v>44046.430555555555</v>
      </c>
      <c r="E16843" t="s">
        <v>1859</v>
      </c>
    </row>
    <row r="16844" spans="1:5" x14ac:dyDescent="0.2">
      <c r="A16844" t="s">
        <v>8762</v>
      </c>
      <c r="B16844" t="s">
        <v>8763</v>
      </c>
      <c r="C16844" s="2">
        <v>44046.425000000003</v>
      </c>
      <c r="D16844" s="2">
        <v>44046.430555555555</v>
      </c>
      <c r="E16844" t="s">
        <v>7984</v>
      </c>
    </row>
    <row r="16845" spans="1:5" x14ac:dyDescent="0.2">
      <c r="A16845" t="s">
        <v>8762</v>
      </c>
      <c r="B16845" t="s">
        <v>8763</v>
      </c>
      <c r="C16845" s="2">
        <v>44046.425000000003</v>
      </c>
      <c r="D16845" s="2">
        <v>44046.430555555555</v>
      </c>
      <c r="E16845" t="s">
        <v>9010</v>
      </c>
    </row>
    <row r="16846" spans="1:5" x14ac:dyDescent="0.2">
      <c r="A16846" t="s">
        <v>8762</v>
      </c>
      <c r="B16846" t="s">
        <v>8763</v>
      </c>
      <c r="C16846" s="2">
        <v>44046.425000000003</v>
      </c>
      <c r="D16846" s="2">
        <v>44046.430555555555</v>
      </c>
      <c r="E16846" t="s">
        <v>1862</v>
      </c>
    </row>
    <row r="16847" spans="1:5" x14ac:dyDescent="0.2">
      <c r="A16847" t="s">
        <v>8762</v>
      </c>
      <c r="B16847" t="s">
        <v>8763</v>
      </c>
      <c r="C16847" s="2">
        <v>44046.425000000003</v>
      </c>
      <c r="D16847" s="2">
        <v>44046.430555555555</v>
      </c>
      <c r="E16847" t="s">
        <v>5977</v>
      </c>
    </row>
    <row r="16848" spans="1:5" x14ac:dyDescent="0.2">
      <c r="A16848" t="s">
        <v>8762</v>
      </c>
      <c r="B16848" t="s">
        <v>8763</v>
      </c>
      <c r="C16848" s="2">
        <v>44046.425000000003</v>
      </c>
      <c r="D16848" s="2">
        <v>44046.430555555555</v>
      </c>
      <c r="E16848" t="s">
        <v>5978</v>
      </c>
    </row>
    <row r="16849" spans="1:5" x14ac:dyDescent="0.2">
      <c r="A16849" t="s">
        <v>8762</v>
      </c>
      <c r="B16849" t="s">
        <v>8763</v>
      </c>
      <c r="C16849" s="2">
        <v>44046.425000000003</v>
      </c>
      <c r="D16849" s="2">
        <v>44046.430555555555</v>
      </c>
      <c r="E16849" t="s">
        <v>1863</v>
      </c>
    </row>
    <row r="16850" spans="1:5" x14ac:dyDescent="0.2">
      <c r="A16850" t="s">
        <v>8762</v>
      </c>
      <c r="B16850" t="s">
        <v>8763</v>
      </c>
      <c r="C16850" s="2">
        <v>44046.425000000003</v>
      </c>
      <c r="D16850" s="2">
        <v>44046.430555555555</v>
      </c>
      <c r="E16850" t="s">
        <v>1864</v>
      </c>
    </row>
    <row r="16851" spans="1:5" x14ac:dyDescent="0.2">
      <c r="A16851" t="s">
        <v>8762</v>
      </c>
      <c r="B16851" t="s">
        <v>8763</v>
      </c>
      <c r="C16851" s="2">
        <v>44046.425000000003</v>
      </c>
      <c r="D16851" s="2">
        <v>44046.430555555555</v>
      </c>
      <c r="E16851" t="s">
        <v>5980</v>
      </c>
    </row>
    <row r="16852" spans="1:5" x14ac:dyDescent="0.2">
      <c r="A16852" t="s">
        <v>8762</v>
      </c>
      <c r="B16852" t="s">
        <v>8763</v>
      </c>
      <c r="C16852" s="2">
        <v>44046.425000000003</v>
      </c>
      <c r="D16852" s="2">
        <v>44046.430555555555</v>
      </c>
      <c r="E16852" t="s">
        <v>7986</v>
      </c>
    </row>
    <row r="16853" spans="1:5" x14ac:dyDescent="0.2">
      <c r="A16853" t="s">
        <v>8762</v>
      </c>
      <c r="B16853" t="s">
        <v>8763</v>
      </c>
      <c r="C16853" s="2">
        <v>44046.425000000003</v>
      </c>
      <c r="D16853" s="2">
        <v>44046.430555555555</v>
      </c>
      <c r="E16853" t="s">
        <v>5981</v>
      </c>
    </row>
    <row r="16854" spans="1:5" x14ac:dyDescent="0.2">
      <c r="A16854" t="s">
        <v>8762</v>
      </c>
      <c r="B16854" t="s">
        <v>8763</v>
      </c>
      <c r="C16854" s="2">
        <v>44046.425000000003</v>
      </c>
      <c r="D16854" s="2">
        <v>44046.430555555555</v>
      </c>
      <c r="E16854" t="s">
        <v>9011</v>
      </c>
    </row>
    <row r="16855" spans="1:5" x14ac:dyDescent="0.2">
      <c r="A16855" t="s">
        <v>8762</v>
      </c>
      <c r="B16855" t="s">
        <v>8763</v>
      </c>
      <c r="C16855" s="2">
        <v>44046.425000000003</v>
      </c>
      <c r="D16855" s="2">
        <v>44046.430555555555</v>
      </c>
      <c r="E16855" t="s">
        <v>9012</v>
      </c>
    </row>
    <row r="16856" spans="1:5" x14ac:dyDescent="0.2">
      <c r="A16856" t="s">
        <v>8762</v>
      </c>
      <c r="B16856" t="s">
        <v>8763</v>
      </c>
      <c r="C16856" s="2">
        <v>44046.425000000003</v>
      </c>
      <c r="D16856" s="2">
        <v>44046.430555555555</v>
      </c>
      <c r="E16856" t="s">
        <v>1867</v>
      </c>
    </row>
    <row r="16857" spans="1:5" x14ac:dyDescent="0.2">
      <c r="A16857" t="s">
        <v>8762</v>
      </c>
      <c r="B16857" t="s">
        <v>8763</v>
      </c>
      <c r="C16857" s="2">
        <v>44046.425000000003</v>
      </c>
      <c r="D16857" s="2">
        <v>44046.430555555555</v>
      </c>
      <c r="E16857" t="s">
        <v>1868</v>
      </c>
    </row>
    <row r="16858" spans="1:5" x14ac:dyDescent="0.2">
      <c r="A16858" t="s">
        <v>8762</v>
      </c>
      <c r="B16858" t="s">
        <v>8763</v>
      </c>
      <c r="C16858" s="2">
        <v>44046.425000000003</v>
      </c>
      <c r="D16858" s="2">
        <v>44046.430555555555</v>
      </c>
      <c r="E16858" t="s">
        <v>9013</v>
      </c>
    </row>
    <row r="16859" spans="1:5" x14ac:dyDescent="0.2">
      <c r="A16859" t="s">
        <v>8762</v>
      </c>
      <c r="B16859" t="s">
        <v>8763</v>
      </c>
      <c r="C16859" s="2">
        <v>44046.425000000003</v>
      </c>
      <c r="D16859" s="2">
        <v>44046.430555555555</v>
      </c>
      <c r="E16859" t="s">
        <v>1870</v>
      </c>
    </row>
    <row r="16860" spans="1:5" x14ac:dyDescent="0.2">
      <c r="A16860" t="s">
        <v>8762</v>
      </c>
      <c r="B16860" t="s">
        <v>8763</v>
      </c>
      <c r="C16860" s="2">
        <v>44046.425000000003</v>
      </c>
      <c r="D16860" s="2">
        <v>44046.430555555555</v>
      </c>
      <c r="E16860" t="s">
        <v>1872</v>
      </c>
    </row>
    <row r="16861" spans="1:5" x14ac:dyDescent="0.2">
      <c r="A16861" t="s">
        <v>8762</v>
      </c>
      <c r="B16861" t="s">
        <v>8763</v>
      </c>
      <c r="C16861" s="2">
        <v>44046.425000000003</v>
      </c>
      <c r="D16861" s="2">
        <v>44046.430555555555</v>
      </c>
      <c r="E16861" t="s">
        <v>5985</v>
      </c>
    </row>
    <row r="16862" spans="1:5" x14ac:dyDescent="0.2">
      <c r="A16862" t="s">
        <v>8762</v>
      </c>
      <c r="B16862" t="s">
        <v>8763</v>
      </c>
      <c r="C16862" s="2">
        <v>44046.425000000003</v>
      </c>
      <c r="D16862" s="2">
        <v>44046.430555555555</v>
      </c>
      <c r="E16862" t="s">
        <v>5987</v>
      </c>
    </row>
    <row r="16863" spans="1:5" x14ac:dyDescent="0.2">
      <c r="A16863" t="s">
        <v>8762</v>
      </c>
      <c r="B16863" t="s">
        <v>8763</v>
      </c>
      <c r="C16863" s="2">
        <v>44046.425000000003</v>
      </c>
      <c r="D16863" s="2">
        <v>44046.430555555555</v>
      </c>
      <c r="E16863" t="s">
        <v>5990</v>
      </c>
    </row>
    <row r="16864" spans="1:5" x14ac:dyDescent="0.2">
      <c r="A16864" t="s">
        <v>8762</v>
      </c>
      <c r="B16864" t="s">
        <v>8763</v>
      </c>
      <c r="C16864" s="2">
        <v>44046.425000000003</v>
      </c>
      <c r="D16864" s="2">
        <v>44046.430555555555</v>
      </c>
      <c r="E16864" t="s">
        <v>1876</v>
      </c>
    </row>
    <row r="16865" spans="1:5" x14ac:dyDescent="0.2">
      <c r="A16865" t="s">
        <v>8762</v>
      </c>
      <c r="B16865" t="s">
        <v>8763</v>
      </c>
      <c r="C16865" s="2">
        <v>44046.425000000003</v>
      </c>
      <c r="D16865" s="2">
        <v>44046.430555555555</v>
      </c>
      <c r="E16865" t="s">
        <v>5991</v>
      </c>
    </row>
    <row r="16866" spans="1:5" x14ac:dyDescent="0.2">
      <c r="A16866" t="s">
        <v>8762</v>
      </c>
      <c r="B16866" t="s">
        <v>8763</v>
      </c>
      <c r="C16866" s="2">
        <v>44046.425000000003</v>
      </c>
      <c r="D16866" s="2">
        <v>44046.430555555555</v>
      </c>
      <c r="E16866" t="s">
        <v>5992</v>
      </c>
    </row>
    <row r="16867" spans="1:5" x14ac:dyDescent="0.2">
      <c r="A16867" t="s">
        <v>8762</v>
      </c>
      <c r="B16867" t="s">
        <v>8763</v>
      </c>
      <c r="C16867" s="2">
        <v>44046.425000000003</v>
      </c>
      <c r="D16867" s="2">
        <v>44046.430555555555</v>
      </c>
      <c r="E16867" t="s">
        <v>1878</v>
      </c>
    </row>
    <row r="16868" spans="1:5" x14ac:dyDescent="0.2">
      <c r="A16868" t="s">
        <v>8762</v>
      </c>
      <c r="B16868" t="s">
        <v>8763</v>
      </c>
      <c r="C16868" s="2">
        <v>44046.425000000003</v>
      </c>
      <c r="D16868" s="2">
        <v>44046.430555555555</v>
      </c>
      <c r="E16868" t="s">
        <v>1879</v>
      </c>
    </row>
    <row r="16869" spans="1:5" x14ac:dyDescent="0.2">
      <c r="A16869" t="s">
        <v>8762</v>
      </c>
      <c r="B16869" t="s">
        <v>8763</v>
      </c>
      <c r="C16869" s="2">
        <v>44046.425000000003</v>
      </c>
      <c r="D16869" s="2">
        <v>44046.430555555555</v>
      </c>
      <c r="E16869" t="s">
        <v>1880</v>
      </c>
    </row>
    <row r="16870" spans="1:5" x14ac:dyDescent="0.2">
      <c r="A16870" t="s">
        <v>8762</v>
      </c>
      <c r="B16870" t="s">
        <v>8763</v>
      </c>
      <c r="C16870" s="2">
        <v>44046.425000000003</v>
      </c>
      <c r="D16870" s="2">
        <v>44046.430555555555</v>
      </c>
      <c r="E16870" t="s">
        <v>1881</v>
      </c>
    </row>
    <row r="16871" spans="1:5" x14ac:dyDescent="0.2">
      <c r="A16871" t="s">
        <v>8762</v>
      </c>
      <c r="B16871" t="s">
        <v>8763</v>
      </c>
      <c r="C16871" s="2">
        <v>44046.425000000003</v>
      </c>
      <c r="D16871" s="2">
        <v>44046.430555555555</v>
      </c>
      <c r="E16871" t="s">
        <v>1882</v>
      </c>
    </row>
    <row r="16872" spans="1:5" x14ac:dyDescent="0.2">
      <c r="A16872" t="s">
        <v>8762</v>
      </c>
      <c r="B16872" t="s">
        <v>8763</v>
      </c>
      <c r="C16872" s="2">
        <v>44046.425000000003</v>
      </c>
      <c r="D16872" s="2">
        <v>44046.430555555555</v>
      </c>
      <c r="E16872" t="s">
        <v>5995</v>
      </c>
    </row>
    <row r="16873" spans="1:5" x14ac:dyDescent="0.2">
      <c r="A16873" t="s">
        <v>8762</v>
      </c>
      <c r="B16873" t="s">
        <v>8763</v>
      </c>
      <c r="C16873" s="2">
        <v>44046.425000000003</v>
      </c>
      <c r="D16873" s="2">
        <v>44046.430555555555</v>
      </c>
      <c r="E16873" t="s">
        <v>1883</v>
      </c>
    </row>
    <row r="16874" spans="1:5" x14ac:dyDescent="0.2">
      <c r="A16874" t="s">
        <v>8762</v>
      </c>
      <c r="B16874" t="s">
        <v>8763</v>
      </c>
      <c r="C16874" s="2">
        <v>44046.425000000003</v>
      </c>
      <c r="D16874" s="2">
        <v>44046.430555555555</v>
      </c>
      <c r="E16874" t="s">
        <v>9014</v>
      </c>
    </row>
    <row r="16875" spans="1:5" x14ac:dyDescent="0.2">
      <c r="A16875" t="s">
        <v>8762</v>
      </c>
      <c r="B16875" t="s">
        <v>8763</v>
      </c>
      <c r="C16875" s="2">
        <v>44046.425000000003</v>
      </c>
      <c r="D16875" s="2">
        <v>44046.430555555555</v>
      </c>
      <c r="E16875" t="s">
        <v>5998</v>
      </c>
    </row>
    <row r="16876" spans="1:5" x14ac:dyDescent="0.2">
      <c r="A16876" t="s">
        <v>8762</v>
      </c>
      <c r="B16876" t="s">
        <v>8763</v>
      </c>
      <c r="C16876" s="2">
        <v>44046.425000000003</v>
      </c>
      <c r="D16876" s="2">
        <v>44046.430555555555</v>
      </c>
      <c r="E16876" t="s">
        <v>1887</v>
      </c>
    </row>
    <row r="16877" spans="1:5" x14ac:dyDescent="0.2">
      <c r="A16877" t="s">
        <v>8762</v>
      </c>
      <c r="B16877" t="s">
        <v>8763</v>
      </c>
      <c r="C16877" s="2">
        <v>44046.425000000003</v>
      </c>
      <c r="D16877" s="2">
        <v>44046.430555555555</v>
      </c>
      <c r="E16877" t="s">
        <v>7991</v>
      </c>
    </row>
    <row r="16878" spans="1:5" x14ac:dyDescent="0.2">
      <c r="A16878" t="s">
        <v>8762</v>
      </c>
      <c r="B16878" t="s">
        <v>8763</v>
      </c>
      <c r="C16878" s="2">
        <v>44046.425000000003</v>
      </c>
      <c r="D16878" s="2">
        <v>44046.430555555555</v>
      </c>
      <c r="E16878" t="s">
        <v>5999</v>
      </c>
    </row>
    <row r="16879" spans="1:5" x14ac:dyDescent="0.2">
      <c r="A16879" t="s">
        <v>8762</v>
      </c>
      <c r="B16879" t="s">
        <v>8763</v>
      </c>
      <c r="C16879" s="2">
        <v>44046.425000000003</v>
      </c>
      <c r="D16879" s="2">
        <v>44046.430555555555</v>
      </c>
      <c r="E16879" t="s">
        <v>7992</v>
      </c>
    </row>
    <row r="16880" spans="1:5" x14ac:dyDescent="0.2">
      <c r="A16880" t="s">
        <v>8762</v>
      </c>
      <c r="B16880" t="s">
        <v>8763</v>
      </c>
      <c r="C16880" s="2">
        <v>44046.425000000003</v>
      </c>
      <c r="D16880" s="2">
        <v>44046.430555555555</v>
      </c>
      <c r="E16880" t="s">
        <v>1888</v>
      </c>
    </row>
    <row r="16881" spans="1:5" x14ac:dyDescent="0.2">
      <c r="A16881" t="s">
        <v>8762</v>
      </c>
      <c r="B16881" t="s">
        <v>8763</v>
      </c>
      <c r="C16881" s="2">
        <v>44046.425000000003</v>
      </c>
      <c r="D16881" s="2">
        <v>44046.430555555555</v>
      </c>
      <c r="E16881" t="s">
        <v>1889</v>
      </c>
    </row>
    <row r="16882" spans="1:5" x14ac:dyDescent="0.2">
      <c r="A16882" t="s">
        <v>8762</v>
      </c>
      <c r="B16882" t="s">
        <v>8763</v>
      </c>
      <c r="C16882" s="2">
        <v>44046.425000000003</v>
      </c>
      <c r="D16882" s="2">
        <v>44046.430555555555</v>
      </c>
      <c r="E16882" t="s">
        <v>6000</v>
      </c>
    </row>
    <row r="16883" spans="1:5" x14ac:dyDescent="0.2">
      <c r="A16883" t="s">
        <v>8762</v>
      </c>
      <c r="B16883" t="s">
        <v>8763</v>
      </c>
      <c r="C16883" s="2">
        <v>44046.425000000003</v>
      </c>
      <c r="D16883" s="2">
        <v>44046.430555555555</v>
      </c>
      <c r="E16883" t="s">
        <v>1891</v>
      </c>
    </row>
    <row r="16884" spans="1:5" x14ac:dyDescent="0.2">
      <c r="A16884" t="s">
        <v>8762</v>
      </c>
      <c r="B16884" t="s">
        <v>8763</v>
      </c>
      <c r="C16884" s="2">
        <v>44046.425000000003</v>
      </c>
      <c r="D16884" s="2">
        <v>44046.430555555555</v>
      </c>
      <c r="E16884" t="s">
        <v>9015</v>
      </c>
    </row>
    <row r="16885" spans="1:5" x14ac:dyDescent="0.2">
      <c r="A16885" t="s">
        <v>8762</v>
      </c>
      <c r="B16885" t="s">
        <v>8763</v>
      </c>
      <c r="C16885" s="2">
        <v>44046.425000000003</v>
      </c>
      <c r="D16885" s="2">
        <v>44046.430555555555</v>
      </c>
      <c r="E16885" t="s">
        <v>7994</v>
      </c>
    </row>
    <row r="16886" spans="1:5" x14ac:dyDescent="0.2">
      <c r="A16886" t="s">
        <v>8762</v>
      </c>
      <c r="B16886" t="s">
        <v>8763</v>
      </c>
      <c r="C16886" s="2">
        <v>44046.425000000003</v>
      </c>
      <c r="D16886" s="2">
        <v>44046.430555555555</v>
      </c>
      <c r="E16886" t="s">
        <v>1895</v>
      </c>
    </row>
    <row r="16887" spans="1:5" x14ac:dyDescent="0.2">
      <c r="A16887" t="s">
        <v>8762</v>
      </c>
      <c r="B16887" t="s">
        <v>8763</v>
      </c>
      <c r="C16887" s="2">
        <v>44046.425000000003</v>
      </c>
      <c r="D16887" s="2">
        <v>44046.430555555555</v>
      </c>
      <c r="E16887" t="s">
        <v>1896</v>
      </c>
    </row>
    <row r="16888" spans="1:5" x14ac:dyDescent="0.2">
      <c r="A16888" t="s">
        <v>8762</v>
      </c>
      <c r="B16888" t="s">
        <v>8763</v>
      </c>
      <c r="C16888" s="2">
        <v>44046.425000000003</v>
      </c>
      <c r="D16888" s="2">
        <v>44046.430555555555</v>
      </c>
      <c r="E16888" t="s">
        <v>6003</v>
      </c>
    </row>
    <row r="16889" spans="1:5" x14ac:dyDescent="0.2">
      <c r="A16889" t="s">
        <v>8762</v>
      </c>
      <c r="B16889" t="s">
        <v>8763</v>
      </c>
      <c r="C16889" s="2">
        <v>44046.425000000003</v>
      </c>
      <c r="D16889" s="2">
        <v>44046.430555555555</v>
      </c>
      <c r="E16889" t="s">
        <v>1899</v>
      </c>
    </row>
    <row r="16890" spans="1:5" x14ac:dyDescent="0.2">
      <c r="A16890" t="s">
        <v>8762</v>
      </c>
      <c r="B16890" t="s">
        <v>8763</v>
      </c>
      <c r="C16890" s="2">
        <v>44046.425000000003</v>
      </c>
      <c r="D16890" s="2">
        <v>44046.430555555555</v>
      </c>
      <c r="E16890" t="s">
        <v>1900</v>
      </c>
    </row>
    <row r="16891" spans="1:5" x14ac:dyDescent="0.2">
      <c r="A16891" t="s">
        <v>8762</v>
      </c>
      <c r="B16891" t="s">
        <v>8763</v>
      </c>
      <c r="C16891" s="2">
        <v>44046.425000000003</v>
      </c>
      <c r="D16891" s="2">
        <v>44046.430555555555</v>
      </c>
      <c r="E16891" t="s">
        <v>9016</v>
      </c>
    </row>
    <row r="16892" spans="1:5" x14ac:dyDescent="0.2">
      <c r="A16892" t="s">
        <v>8762</v>
      </c>
      <c r="B16892" t="s">
        <v>8763</v>
      </c>
      <c r="C16892" s="2">
        <v>44046.425000000003</v>
      </c>
      <c r="D16892" s="2">
        <v>44046.430555555555</v>
      </c>
      <c r="E16892" t="s">
        <v>7995</v>
      </c>
    </row>
    <row r="16893" spans="1:5" x14ac:dyDescent="0.2">
      <c r="A16893" t="s">
        <v>8762</v>
      </c>
      <c r="B16893" t="s">
        <v>8763</v>
      </c>
      <c r="C16893" s="2">
        <v>44046.425000000003</v>
      </c>
      <c r="D16893" s="2">
        <v>44046.430555555555</v>
      </c>
      <c r="E16893" t="s">
        <v>9017</v>
      </c>
    </row>
    <row r="16894" spans="1:5" x14ac:dyDescent="0.2">
      <c r="A16894" t="s">
        <v>8762</v>
      </c>
      <c r="B16894" t="s">
        <v>8763</v>
      </c>
      <c r="C16894" s="2">
        <v>44046.425000000003</v>
      </c>
      <c r="D16894" s="2">
        <v>44046.430555555555</v>
      </c>
      <c r="E16894" t="s">
        <v>1903</v>
      </c>
    </row>
    <row r="16895" spans="1:5" x14ac:dyDescent="0.2">
      <c r="A16895" t="s">
        <v>8762</v>
      </c>
      <c r="B16895" t="s">
        <v>8763</v>
      </c>
      <c r="C16895" s="2">
        <v>44046.425000000003</v>
      </c>
      <c r="D16895" s="2">
        <v>44046.430555555555</v>
      </c>
      <c r="E16895" t="s">
        <v>1904</v>
      </c>
    </row>
    <row r="16896" spans="1:5" x14ac:dyDescent="0.2">
      <c r="A16896" t="s">
        <v>8762</v>
      </c>
      <c r="B16896" t="s">
        <v>8763</v>
      </c>
      <c r="C16896" s="2">
        <v>44046.425000000003</v>
      </c>
      <c r="D16896" s="2">
        <v>44046.430555555555</v>
      </c>
      <c r="E16896" t="s">
        <v>7996</v>
      </c>
    </row>
    <row r="16897" spans="1:5" x14ac:dyDescent="0.2">
      <c r="A16897" t="s">
        <v>8762</v>
      </c>
      <c r="B16897" t="s">
        <v>8763</v>
      </c>
      <c r="C16897" s="2">
        <v>44046.425000000003</v>
      </c>
      <c r="D16897" s="2">
        <v>44046.430555555555</v>
      </c>
      <c r="E16897" t="s">
        <v>1906</v>
      </c>
    </row>
    <row r="16898" spans="1:5" x14ac:dyDescent="0.2">
      <c r="A16898" t="s">
        <v>8762</v>
      </c>
      <c r="B16898" t="s">
        <v>8763</v>
      </c>
      <c r="C16898" s="2">
        <v>44046.425000000003</v>
      </c>
      <c r="D16898" s="2">
        <v>44046.430555555555</v>
      </c>
      <c r="E16898" t="s">
        <v>7997</v>
      </c>
    </row>
    <row r="16899" spans="1:5" x14ac:dyDescent="0.2">
      <c r="A16899" t="s">
        <v>8762</v>
      </c>
      <c r="B16899" t="s">
        <v>8763</v>
      </c>
      <c r="C16899" s="2">
        <v>44046.425000000003</v>
      </c>
      <c r="D16899" s="2">
        <v>44046.430555555555</v>
      </c>
      <c r="E16899" t="s">
        <v>1908</v>
      </c>
    </row>
    <row r="16900" spans="1:5" x14ac:dyDescent="0.2">
      <c r="A16900" t="s">
        <v>8762</v>
      </c>
      <c r="B16900" t="s">
        <v>8763</v>
      </c>
      <c r="C16900" s="2">
        <v>44046.425000000003</v>
      </c>
      <c r="D16900" s="2">
        <v>44046.430555555555</v>
      </c>
      <c r="E16900" t="s">
        <v>1910</v>
      </c>
    </row>
    <row r="16901" spans="1:5" x14ac:dyDescent="0.2">
      <c r="A16901" t="s">
        <v>8762</v>
      </c>
      <c r="B16901" t="s">
        <v>8763</v>
      </c>
      <c r="C16901" s="2">
        <v>44046.425000000003</v>
      </c>
      <c r="D16901" s="2">
        <v>44046.430555555555</v>
      </c>
      <c r="E16901" t="s">
        <v>6009</v>
      </c>
    </row>
    <row r="16902" spans="1:5" x14ac:dyDescent="0.2">
      <c r="A16902" t="s">
        <v>8762</v>
      </c>
      <c r="B16902" t="s">
        <v>8763</v>
      </c>
      <c r="C16902" s="2">
        <v>44046.425000000003</v>
      </c>
      <c r="D16902" s="2">
        <v>44046.430555555555</v>
      </c>
      <c r="E16902" t="s">
        <v>1912</v>
      </c>
    </row>
    <row r="16903" spans="1:5" x14ac:dyDescent="0.2">
      <c r="A16903" t="s">
        <v>8762</v>
      </c>
      <c r="B16903" t="s">
        <v>8763</v>
      </c>
      <c r="C16903" s="2">
        <v>44046.425000000003</v>
      </c>
      <c r="D16903" s="2">
        <v>44046.430555555555</v>
      </c>
      <c r="E16903" t="s">
        <v>6010</v>
      </c>
    </row>
    <row r="16904" spans="1:5" x14ac:dyDescent="0.2">
      <c r="A16904" t="s">
        <v>8762</v>
      </c>
      <c r="B16904" t="s">
        <v>8763</v>
      </c>
      <c r="C16904" s="2">
        <v>44046.425000000003</v>
      </c>
      <c r="D16904" s="2">
        <v>44046.430555555555</v>
      </c>
      <c r="E16904" t="s">
        <v>1914</v>
      </c>
    </row>
    <row r="16905" spans="1:5" x14ac:dyDescent="0.2">
      <c r="A16905" t="s">
        <v>8762</v>
      </c>
      <c r="B16905" t="s">
        <v>8763</v>
      </c>
      <c r="C16905" s="2">
        <v>44046.425000000003</v>
      </c>
      <c r="D16905" s="2">
        <v>44046.430555555555</v>
      </c>
      <c r="E16905" t="s">
        <v>1915</v>
      </c>
    </row>
    <row r="16906" spans="1:5" x14ac:dyDescent="0.2">
      <c r="A16906" t="s">
        <v>8762</v>
      </c>
      <c r="B16906" t="s">
        <v>8763</v>
      </c>
      <c r="C16906" s="2">
        <v>44046.425000000003</v>
      </c>
      <c r="D16906" s="2">
        <v>44046.430555555555</v>
      </c>
      <c r="E16906" t="s">
        <v>1916</v>
      </c>
    </row>
    <row r="16907" spans="1:5" x14ac:dyDescent="0.2">
      <c r="A16907" t="s">
        <v>8762</v>
      </c>
      <c r="B16907" t="s">
        <v>8763</v>
      </c>
      <c r="C16907" s="2">
        <v>44046.425000000003</v>
      </c>
      <c r="D16907" s="2">
        <v>44046.430555555555</v>
      </c>
      <c r="E16907" t="s">
        <v>9018</v>
      </c>
    </row>
    <row r="16908" spans="1:5" x14ac:dyDescent="0.2">
      <c r="A16908" t="s">
        <v>8762</v>
      </c>
      <c r="B16908" t="s">
        <v>8763</v>
      </c>
      <c r="C16908" s="2">
        <v>44046.425000000003</v>
      </c>
      <c r="D16908" s="2">
        <v>44046.430555555555</v>
      </c>
      <c r="E16908" t="s">
        <v>6012</v>
      </c>
    </row>
    <row r="16909" spans="1:5" x14ac:dyDescent="0.2">
      <c r="A16909" t="s">
        <v>8762</v>
      </c>
      <c r="B16909" t="s">
        <v>8763</v>
      </c>
      <c r="C16909" s="2">
        <v>44046.425000000003</v>
      </c>
      <c r="D16909" s="2">
        <v>44046.430555555555</v>
      </c>
      <c r="E16909" t="s">
        <v>1919</v>
      </c>
    </row>
    <row r="16910" spans="1:5" x14ac:dyDescent="0.2">
      <c r="A16910" t="s">
        <v>8762</v>
      </c>
      <c r="B16910" t="s">
        <v>8763</v>
      </c>
      <c r="C16910" s="2">
        <v>44046.425000000003</v>
      </c>
      <c r="D16910" s="2">
        <v>44046.430555555555</v>
      </c>
      <c r="E16910" t="s">
        <v>1921</v>
      </c>
    </row>
    <row r="16911" spans="1:5" x14ac:dyDescent="0.2">
      <c r="A16911" t="s">
        <v>8762</v>
      </c>
      <c r="B16911" t="s">
        <v>8763</v>
      </c>
      <c r="C16911" s="2">
        <v>44046.425000000003</v>
      </c>
      <c r="D16911" s="2">
        <v>44046.430555555555</v>
      </c>
      <c r="E16911" t="s">
        <v>6013</v>
      </c>
    </row>
    <row r="16912" spans="1:5" x14ac:dyDescent="0.2">
      <c r="A16912" t="s">
        <v>8762</v>
      </c>
      <c r="B16912" t="s">
        <v>8763</v>
      </c>
      <c r="C16912" s="2">
        <v>44046.425000000003</v>
      </c>
      <c r="D16912" s="2">
        <v>44046.430555555555</v>
      </c>
      <c r="E16912" t="s">
        <v>1923</v>
      </c>
    </row>
    <row r="16913" spans="1:5" x14ac:dyDescent="0.2">
      <c r="A16913" t="s">
        <v>8762</v>
      </c>
      <c r="B16913" t="s">
        <v>8763</v>
      </c>
      <c r="C16913" s="2">
        <v>44046.425000000003</v>
      </c>
      <c r="D16913" s="2">
        <v>44046.430555555555</v>
      </c>
      <c r="E16913" t="s">
        <v>1924</v>
      </c>
    </row>
    <row r="16914" spans="1:5" x14ac:dyDescent="0.2">
      <c r="A16914" t="s">
        <v>8762</v>
      </c>
      <c r="B16914" t="s">
        <v>8763</v>
      </c>
      <c r="C16914" s="2">
        <v>44046.425000000003</v>
      </c>
      <c r="D16914" s="2">
        <v>44046.430555555555</v>
      </c>
      <c r="E16914" t="s">
        <v>6019</v>
      </c>
    </row>
    <row r="16915" spans="1:5" x14ac:dyDescent="0.2">
      <c r="A16915" t="s">
        <v>8762</v>
      </c>
      <c r="B16915" t="s">
        <v>8763</v>
      </c>
      <c r="C16915" s="2">
        <v>44046.425000000003</v>
      </c>
      <c r="D16915" s="2">
        <v>44046.430555555555</v>
      </c>
      <c r="E16915" t="s">
        <v>1931</v>
      </c>
    </row>
    <row r="16916" spans="1:5" x14ac:dyDescent="0.2">
      <c r="A16916" t="s">
        <v>8762</v>
      </c>
      <c r="B16916" t="s">
        <v>8763</v>
      </c>
      <c r="C16916" s="2">
        <v>44046.425000000003</v>
      </c>
      <c r="D16916" s="2">
        <v>44046.430555555555</v>
      </c>
      <c r="E16916" t="s">
        <v>1933</v>
      </c>
    </row>
    <row r="16917" spans="1:5" x14ac:dyDescent="0.2">
      <c r="A16917" t="s">
        <v>8762</v>
      </c>
      <c r="B16917" t="s">
        <v>8763</v>
      </c>
      <c r="C16917" s="2">
        <v>44046.425000000003</v>
      </c>
      <c r="D16917" s="2">
        <v>44046.430555555555</v>
      </c>
      <c r="E16917" t="s">
        <v>8003</v>
      </c>
    </row>
    <row r="16918" spans="1:5" x14ac:dyDescent="0.2">
      <c r="A16918" t="s">
        <v>8762</v>
      </c>
      <c r="B16918" t="s">
        <v>8763</v>
      </c>
      <c r="C16918" s="2">
        <v>44046.425000000003</v>
      </c>
      <c r="D16918" s="2">
        <v>44046.430555555555</v>
      </c>
      <c r="E16918" t="s">
        <v>6021</v>
      </c>
    </row>
    <row r="16919" spans="1:5" x14ac:dyDescent="0.2">
      <c r="A16919" t="s">
        <v>8762</v>
      </c>
      <c r="B16919" t="s">
        <v>8763</v>
      </c>
      <c r="C16919" s="2">
        <v>44046.425000000003</v>
      </c>
      <c r="D16919" s="2">
        <v>44046.430555555555</v>
      </c>
      <c r="E16919" t="s">
        <v>8004</v>
      </c>
    </row>
    <row r="16920" spans="1:5" x14ac:dyDescent="0.2">
      <c r="A16920" t="s">
        <v>8762</v>
      </c>
      <c r="B16920" t="s">
        <v>8763</v>
      </c>
      <c r="C16920" s="2">
        <v>44046.425000000003</v>
      </c>
      <c r="D16920" s="2">
        <v>44046.430555555555</v>
      </c>
      <c r="E16920" t="s">
        <v>1934</v>
      </c>
    </row>
    <row r="16921" spans="1:5" x14ac:dyDescent="0.2">
      <c r="A16921" t="s">
        <v>8762</v>
      </c>
      <c r="B16921" t="s">
        <v>8763</v>
      </c>
      <c r="C16921" s="2">
        <v>44046.425000000003</v>
      </c>
      <c r="D16921" s="2">
        <v>44046.430555555555</v>
      </c>
      <c r="E16921" t="s">
        <v>1935</v>
      </c>
    </row>
    <row r="16922" spans="1:5" x14ac:dyDescent="0.2">
      <c r="A16922" t="s">
        <v>8762</v>
      </c>
      <c r="B16922" t="s">
        <v>8763</v>
      </c>
      <c r="C16922" s="2">
        <v>44046.425000000003</v>
      </c>
      <c r="D16922" s="2">
        <v>44046.430555555555</v>
      </c>
      <c r="E16922" t="s">
        <v>6023</v>
      </c>
    </row>
    <row r="16923" spans="1:5" x14ac:dyDescent="0.2">
      <c r="A16923" t="s">
        <v>8762</v>
      </c>
      <c r="B16923" t="s">
        <v>8763</v>
      </c>
      <c r="C16923" s="2">
        <v>44046.425000000003</v>
      </c>
      <c r="D16923" s="2">
        <v>44046.430555555555</v>
      </c>
      <c r="E16923" t="s">
        <v>8006</v>
      </c>
    </row>
    <row r="16924" spans="1:5" x14ac:dyDescent="0.2">
      <c r="A16924" t="s">
        <v>8762</v>
      </c>
      <c r="B16924" t="s">
        <v>8763</v>
      </c>
      <c r="C16924" s="2">
        <v>44046.425000000003</v>
      </c>
      <c r="D16924" s="2">
        <v>44046.430555555555</v>
      </c>
      <c r="E16924" t="s">
        <v>1938</v>
      </c>
    </row>
    <row r="16925" spans="1:5" x14ac:dyDescent="0.2">
      <c r="A16925" t="s">
        <v>8762</v>
      </c>
      <c r="B16925" t="s">
        <v>8763</v>
      </c>
      <c r="C16925" s="2">
        <v>44046.425000000003</v>
      </c>
      <c r="D16925" s="2">
        <v>44046.430555555555</v>
      </c>
      <c r="E16925" t="s">
        <v>1940</v>
      </c>
    </row>
    <row r="16926" spans="1:5" x14ac:dyDescent="0.2">
      <c r="A16926" t="s">
        <v>8762</v>
      </c>
      <c r="B16926" t="s">
        <v>8763</v>
      </c>
      <c r="C16926" s="2">
        <v>44046.425000000003</v>
      </c>
      <c r="D16926" s="2">
        <v>44046.430555555555</v>
      </c>
      <c r="E16926" t="s">
        <v>8007</v>
      </c>
    </row>
    <row r="16927" spans="1:5" x14ac:dyDescent="0.2">
      <c r="A16927" t="s">
        <v>8762</v>
      </c>
      <c r="B16927" t="s">
        <v>8763</v>
      </c>
      <c r="C16927" s="2">
        <v>44046.425000000003</v>
      </c>
      <c r="D16927" s="2">
        <v>44046.430555555555</v>
      </c>
      <c r="E16927" t="s">
        <v>1942</v>
      </c>
    </row>
    <row r="16928" spans="1:5" x14ac:dyDescent="0.2">
      <c r="A16928" t="s">
        <v>8762</v>
      </c>
      <c r="B16928" t="s">
        <v>8763</v>
      </c>
      <c r="C16928" s="2">
        <v>44046.425000000003</v>
      </c>
      <c r="D16928" s="2">
        <v>44046.430555555555</v>
      </c>
      <c r="E16928" t="s">
        <v>1944</v>
      </c>
    </row>
    <row r="16929" spans="1:5" x14ac:dyDescent="0.2">
      <c r="A16929" t="s">
        <v>8762</v>
      </c>
      <c r="B16929" t="s">
        <v>8763</v>
      </c>
      <c r="C16929" s="2">
        <v>44046.425000000003</v>
      </c>
      <c r="D16929" s="2">
        <v>44046.430555555555</v>
      </c>
      <c r="E16929" t="s">
        <v>1946</v>
      </c>
    </row>
    <row r="16930" spans="1:5" x14ac:dyDescent="0.2">
      <c r="A16930" t="s">
        <v>8762</v>
      </c>
      <c r="B16930" t="s">
        <v>8763</v>
      </c>
      <c r="C16930" s="2">
        <v>44046.425000000003</v>
      </c>
      <c r="D16930" s="2">
        <v>44046.430555555555</v>
      </c>
      <c r="E16930" t="s">
        <v>1948</v>
      </c>
    </row>
    <row r="16931" spans="1:5" x14ac:dyDescent="0.2">
      <c r="A16931" t="s">
        <v>8762</v>
      </c>
      <c r="B16931" t="s">
        <v>8763</v>
      </c>
      <c r="C16931" s="2">
        <v>44046.425000000003</v>
      </c>
      <c r="D16931" s="2">
        <v>44046.430555555555</v>
      </c>
      <c r="E16931" t="s">
        <v>1949</v>
      </c>
    </row>
    <row r="16932" spans="1:5" x14ac:dyDescent="0.2">
      <c r="A16932" t="s">
        <v>8762</v>
      </c>
      <c r="B16932" t="s">
        <v>8763</v>
      </c>
      <c r="C16932" s="2">
        <v>44046.425000000003</v>
      </c>
      <c r="D16932" s="2">
        <v>44046.430555555555</v>
      </c>
      <c r="E16932" t="s">
        <v>8008</v>
      </c>
    </row>
    <row r="16933" spans="1:5" x14ac:dyDescent="0.2">
      <c r="A16933" t="s">
        <v>8762</v>
      </c>
      <c r="B16933" t="s">
        <v>8763</v>
      </c>
      <c r="C16933" s="2">
        <v>44046.425000000003</v>
      </c>
      <c r="D16933" s="2">
        <v>44046.430555555555</v>
      </c>
      <c r="E16933" t="s">
        <v>1950</v>
      </c>
    </row>
    <row r="16934" spans="1:5" x14ac:dyDescent="0.2">
      <c r="A16934" t="s">
        <v>8762</v>
      </c>
      <c r="B16934" t="s">
        <v>8763</v>
      </c>
      <c r="C16934" s="2">
        <v>44046.425000000003</v>
      </c>
      <c r="D16934" s="2">
        <v>44046.430555555555</v>
      </c>
      <c r="E16934" t="s">
        <v>1951</v>
      </c>
    </row>
    <row r="16935" spans="1:5" x14ac:dyDescent="0.2">
      <c r="A16935" t="s">
        <v>8762</v>
      </c>
      <c r="B16935" t="s">
        <v>8763</v>
      </c>
      <c r="C16935" s="2">
        <v>44046.425000000003</v>
      </c>
      <c r="D16935" s="2">
        <v>44046.430555555555</v>
      </c>
      <c r="E16935" t="s">
        <v>1953</v>
      </c>
    </row>
    <row r="16936" spans="1:5" x14ac:dyDescent="0.2">
      <c r="A16936" t="s">
        <v>8762</v>
      </c>
      <c r="B16936" t="s">
        <v>8763</v>
      </c>
      <c r="C16936" s="2">
        <v>44046.425000000003</v>
      </c>
      <c r="D16936" s="2">
        <v>44046.430555555555</v>
      </c>
      <c r="E16936" t="s">
        <v>6026</v>
      </c>
    </row>
    <row r="16937" spans="1:5" x14ac:dyDescent="0.2">
      <c r="A16937" t="s">
        <v>8762</v>
      </c>
      <c r="B16937" t="s">
        <v>8763</v>
      </c>
      <c r="C16937" s="2">
        <v>44046.425000000003</v>
      </c>
      <c r="D16937" s="2">
        <v>44046.430555555555</v>
      </c>
      <c r="E16937" t="s">
        <v>6028</v>
      </c>
    </row>
    <row r="16938" spans="1:5" x14ac:dyDescent="0.2">
      <c r="A16938" t="s">
        <v>8762</v>
      </c>
      <c r="B16938" t="s">
        <v>8763</v>
      </c>
      <c r="C16938" s="2">
        <v>44046.425000000003</v>
      </c>
      <c r="D16938" s="2">
        <v>44046.430555555555</v>
      </c>
      <c r="E16938" t="s">
        <v>6029</v>
      </c>
    </row>
    <row r="16939" spans="1:5" x14ac:dyDescent="0.2">
      <c r="A16939" t="s">
        <v>8762</v>
      </c>
      <c r="B16939" t="s">
        <v>8763</v>
      </c>
      <c r="C16939" s="2">
        <v>44046.425000000003</v>
      </c>
      <c r="D16939" s="2">
        <v>44046.430555555555</v>
      </c>
      <c r="E16939" t="s">
        <v>9019</v>
      </c>
    </row>
    <row r="16940" spans="1:5" x14ac:dyDescent="0.2">
      <c r="A16940" t="s">
        <v>8762</v>
      </c>
      <c r="B16940" t="s">
        <v>8763</v>
      </c>
      <c r="C16940" s="2">
        <v>44046.425000000003</v>
      </c>
      <c r="D16940" s="2">
        <v>44046.430555555555</v>
      </c>
      <c r="E16940" t="s">
        <v>9020</v>
      </c>
    </row>
    <row r="16941" spans="1:5" x14ac:dyDescent="0.2">
      <c r="A16941" t="s">
        <v>8762</v>
      </c>
      <c r="B16941" t="s">
        <v>8763</v>
      </c>
      <c r="C16941" s="2">
        <v>44046.425000000003</v>
      </c>
      <c r="D16941" s="2">
        <v>44046.430555555555</v>
      </c>
      <c r="E16941" t="s">
        <v>9021</v>
      </c>
    </row>
    <row r="16942" spans="1:5" x14ac:dyDescent="0.2">
      <c r="A16942" t="s">
        <v>8762</v>
      </c>
      <c r="B16942" t="s">
        <v>8763</v>
      </c>
      <c r="C16942" s="2">
        <v>44046.425000000003</v>
      </c>
      <c r="D16942" s="2">
        <v>44046.430555555555</v>
      </c>
      <c r="E16942" t="s">
        <v>8010</v>
      </c>
    </row>
    <row r="16943" spans="1:5" x14ac:dyDescent="0.2">
      <c r="A16943" t="s">
        <v>8762</v>
      </c>
      <c r="B16943" t="s">
        <v>8763</v>
      </c>
      <c r="C16943" s="2">
        <v>44046.425000000003</v>
      </c>
      <c r="D16943" s="2">
        <v>44046.430555555555</v>
      </c>
      <c r="E16943" t="s">
        <v>6031</v>
      </c>
    </row>
    <row r="16944" spans="1:5" x14ac:dyDescent="0.2">
      <c r="A16944" t="s">
        <v>8762</v>
      </c>
      <c r="B16944" t="s">
        <v>8763</v>
      </c>
      <c r="C16944" s="2">
        <v>44046.425000000003</v>
      </c>
      <c r="D16944" s="2">
        <v>44046.430555555555</v>
      </c>
      <c r="E16944" t="s">
        <v>9022</v>
      </c>
    </row>
    <row r="16945" spans="1:5" x14ac:dyDescent="0.2">
      <c r="A16945" t="s">
        <v>8762</v>
      </c>
      <c r="B16945" t="s">
        <v>8763</v>
      </c>
      <c r="C16945" s="2">
        <v>44046.425000000003</v>
      </c>
      <c r="D16945" s="2">
        <v>44046.430555555555</v>
      </c>
      <c r="E16945" t="s">
        <v>1958</v>
      </c>
    </row>
    <row r="16946" spans="1:5" x14ac:dyDescent="0.2">
      <c r="A16946" t="s">
        <v>8762</v>
      </c>
      <c r="B16946" t="s">
        <v>8763</v>
      </c>
      <c r="C16946" s="2">
        <v>44046.425000000003</v>
      </c>
      <c r="D16946" s="2">
        <v>44046.430555555555</v>
      </c>
      <c r="E16946" t="s">
        <v>1960</v>
      </c>
    </row>
    <row r="16947" spans="1:5" x14ac:dyDescent="0.2">
      <c r="A16947" t="s">
        <v>8762</v>
      </c>
      <c r="B16947" t="s">
        <v>8763</v>
      </c>
      <c r="C16947" s="2">
        <v>44046.425000000003</v>
      </c>
      <c r="D16947" s="2">
        <v>44046.430555555555</v>
      </c>
      <c r="E16947" t="s">
        <v>1963</v>
      </c>
    </row>
    <row r="16948" spans="1:5" x14ac:dyDescent="0.2">
      <c r="A16948" t="s">
        <v>8762</v>
      </c>
      <c r="B16948" t="s">
        <v>8763</v>
      </c>
      <c r="C16948" s="2">
        <v>44046.425000000003</v>
      </c>
      <c r="D16948" s="2">
        <v>44046.430555555555</v>
      </c>
      <c r="E16948" t="s">
        <v>1964</v>
      </c>
    </row>
    <row r="16949" spans="1:5" x14ac:dyDescent="0.2">
      <c r="A16949" t="s">
        <v>8762</v>
      </c>
      <c r="B16949" t="s">
        <v>8763</v>
      </c>
      <c r="C16949" s="2">
        <v>44046.425000000003</v>
      </c>
      <c r="D16949" s="2">
        <v>44046.430555555555</v>
      </c>
      <c r="E16949" t="s">
        <v>1966</v>
      </c>
    </row>
    <row r="16950" spans="1:5" x14ac:dyDescent="0.2">
      <c r="A16950" t="s">
        <v>8762</v>
      </c>
      <c r="B16950" t="s">
        <v>8763</v>
      </c>
      <c r="C16950" s="2">
        <v>44046.425000000003</v>
      </c>
      <c r="D16950" s="2">
        <v>44046.430555555555</v>
      </c>
      <c r="E16950" t="s">
        <v>1967</v>
      </c>
    </row>
    <row r="16951" spans="1:5" x14ac:dyDescent="0.2">
      <c r="A16951" t="s">
        <v>8762</v>
      </c>
      <c r="B16951" t="s">
        <v>8763</v>
      </c>
      <c r="C16951" s="2">
        <v>44046.425000000003</v>
      </c>
      <c r="D16951" s="2">
        <v>44046.430555555555</v>
      </c>
      <c r="E16951" t="s">
        <v>8011</v>
      </c>
    </row>
    <row r="16952" spans="1:5" x14ac:dyDescent="0.2">
      <c r="A16952" t="s">
        <v>8762</v>
      </c>
      <c r="B16952" t="s">
        <v>8763</v>
      </c>
      <c r="C16952" s="2">
        <v>44046.425000000003</v>
      </c>
      <c r="D16952" s="2">
        <v>44046.430555555555</v>
      </c>
      <c r="E16952" t="s">
        <v>1971</v>
      </c>
    </row>
    <row r="16953" spans="1:5" x14ac:dyDescent="0.2">
      <c r="A16953" t="s">
        <v>8762</v>
      </c>
      <c r="B16953" t="s">
        <v>8763</v>
      </c>
      <c r="C16953" s="2">
        <v>44046.425000000003</v>
      </c>
      <c r="D16953" s="2">
        <v>44046.430555555555</v>
      </c>
      <c r="E16953" t="s">
        <v>1972</v>
      </c>
    </row>
    <row r="16954" spans="1:5" x14ac:dyDescent="0.2">
      <c r="A16954" t="s">
        <v>8762</v>
      </c>
      <c r="B16954" t="s">
        <v>8763</v>
      </c>
      <c r="C16954" s="2">
        <v>44046.425000000003</v>
      </c>
      <c r="D16954" s="2">
        <v>44046.430555555555</v>
      </c>
      <c r="E16954" t="s">
        <v>8012</v>
      </c>
    </row>
    <row r="16955" spans="1:5" x14ac:dyDescent="0.2">
      <c r="A16955" t="s">
        <v>8762</v>
      </c>
      <c r="B16955" t="s">
        <v>8763</v>
      </c>
      <c r="C16955" s="2">
        <v>44046.425000000003</v>
      </c>
      <c r="D16955" s="2">
        <v>44046.430555555555</v>
      </c>
      <c r="E16955" t="s">
        <v>6038</v>
      </c>
    </row>
    <row r="16956" spans="1:5" x14ac:dyDescent="0.2">
      <c r="A16956" t="s">
        <v>8762</v>
      </c>
      <c r="B16956" t="s">
        <v>8763</v>
      </c>
      <c r="C16956" s="2">
        <v>44046.425000000003</v>
      </c>
      <c r="D16956" s="2">
        <v>44046.430555555555</v>
      </c>
      <c r="E16956" t="s">
        <v>6039</v>
      </c>
    </row>
    <row r="16957" spans="1:5" x14ac:dyDescent="0.2">
      <c r="A16957" t="s">
        <v>8762</v>
      </c>
      <c r="B16957" t="s">
        <v>8763</v>
      </c>
      <c r="C16957" s="2">
        <v>44046.425000000003</v>
      </c>
      <c r="D16957" s="2">
        <v>44046.430555555555</v>
      </c>
      <c r="E16957" t="s">
        <v>1974</v>
      </c>
    </row>
    <row r="16958" spans="1:5" x14ac:dyDescent="0.2">
      <c r="A16958" t="s">
        <v>8762</v>
      </c>
      <c r="B16958" t="s">
        <v>8763</v>
      </c>
      <c r="C16958" s="2">
        <v>44046.425000000003</v>
      </c>
      <c r="D16958" s="2">
        <v>44046.430555555555</v>
      </c>
      <c r="E16958" t="s">
        <v>1978</v>
      </c>
    </row>
    <row r="16959" spans="1:5" x14ac:dyDescent="0.2">
      <c r="A16959" t="s">
        <v>8762</v>
      </c>
      <c r="B16959" t="s">
        <v>8763</v>
      </c>
      <c r="C16959" s="2">
        <v>44046.425000000003</v>
      </c>
      <c r="D16959" s="2">
        <v>44046.430555555555</v>
      </c>
      <c r="E16959" t="s">
        <v>6040</v>
      </c>
    </row>
    <row r="16960" spans="1:5" x14ac:dyDescent="0.2">
      <c r="A16960" t="s">
        <v>8762</v>
      </c>
      <c r="B16960" t="s">
        <v>8763</v>
      </c>
      <c r="C16960" s="2">
        <v>44046.425000000003</v>
      </c>
      <c r="D16960" s="2">
        <v>44046.430555555555</v>
      </c>
      <c r="E16960" t="s">
        <v>1980</v>
      </c>
    </row>
    <row r="16961" spans="1:5" x14ac:dyDescent="0.2">
      <c r="A16961" t="s">
        <v>8762</v>
      </c>
      <c r="B16961" t="s">
        <v>8763</v>
      </c>
      <c r="C16961" s="2">
        <v>44046.425000000003</v>
      </c>
      <c r="D16961" s="2">
        <v>44046.430555555555</v>
      </c>
      <c r="E16961" t="s">
        <v>1981</v>
      </c>
    </row>
    <row r="16962" spans="1:5" x14ac:dyDescent="0.2">
      <c r="A16962" t="s">
        <v>8762</v>
      </c>
      <c r="B16962" t="s">
        <v>8763</v>
      </c>
      <c r="C16962" s="2">
        <v>44046.425000000003</v>
      </c>
      <c r="D16962" s="2">
        <v>44046.430555555555</v>
      </c>
      <c r="E16962" t="s">
        <v>1982</v>
      </c>
    </row>
    <row r="16963" spans="1:5" x14ac:dyDescent="0.2">
      <c r="A16963" t="s">
        <v>8762</v>
      </c>
      <c r="B16963" t="s">
        <v>8763</v>
      </c>
      <c r="C16963" s="2">
        <v>44046.425000000003</v>
      </c>
      <c r="D16963" s="2">
        <v>44046.430555555555</v>
      </c>
      <c r="E16963" t="s">
        <v>1983</v>
      </c>
    </row>
    <row r="16964" spans="1:5" x14ac:dyDescent="0.2">
      <c r="A16964" t="s">
        <v>8762</v>
      </c>
      <c r="B16964" t="s">
        <v>8763</v>
      </c>
      <c r="C16964" s="2">
        <v>44046.425000000003</v>
      </c>
      <c r="D16964" s="2">
        <v>44046.430555555555</v>
      </c>
      <c r="E16964" t="s">
        <v>1984</v>
      </c>
    </row>
    <row r="16965" spans="1:5" x14ac:dyDescent="0.2">
      <c r="A16965" t="s">
        <v>8762</v>
      </c>
      <c r="B16965" t="s">
        <v>8763</v>
      </c>
      <c r="C16965" s="2">
        <v>44046.425000000003</v>
      </c>
      <c r="D16965" s="2">
        <v>44046.430555555555</v>
      </c>
      <c r="E16965" t="s">
        <v>1986</v>
      </c>
    </row>
    <row r="16966" spans="1:5" x14ac:dyDescent="0.2">
      <c r="A16966" t="s">
        <v>8762</v>
      </c>
      <c r="B16966" t="s">
        <v>8763</v>
      </c>
      <c r="C16966" s="2">
        <v>44046.425000000003</v>
      </c>
      <c r="D16966" s="2">
        <v>44046.430555555555</v>
      </c>
      <c r="E16966" t="s">
        <v>9023</v>
      </c>
    </row>
    <row r="16967" spans="1:5" x14ac:dyDescent="0.2">
      <c r="A16967" t="s">
        <v>8762</v>
      </c>
      <c r="B16967" t="s">
        <v>8763</v>
      </c>
      <c r="C16967" s="2">
        <v>44046.425000000003</v>
      </c>
      <c r="D16967" s="2">
        <v>44046.430555555555</v>
      </c>
      <c r="E16967" t="s">
        <v>1987</v>
      </c>
    </row>
    <row r="16968" spans="1:5" x14ac:dyDescent="0.2">
      <c r="A16968" t="s">
        <v>8762</v>
      </c>
      <c r="B16968" t="s">
        <v>8763</v>
      </c>
      <c r="C16968" s="2">
        <v>44046.425000000003</v>
      </c>
      <c r="D16968" s="2">
        <v>44046.430555555555</v>
      </c>
      <c r="E16968" t="s">
        <v>1988</v>
      </c>
    </row>
    <row r="16969" spans="1:5" x14ac:dyDescent="0.2">
      <c r="A16969" t="s">
        <v>8762</v>
      </c>
      <c r="B16969" t="s">
        <v>8763</v>
      </c>
      <c r="C16969" s="2">
        <v>44046.425000000003</v>
      </c>
      <c r="D16969" s="2">
        <v>44046.430555555555</v>
      </c>
      <c r="E16969" t="s">
        <v>8017</v>
      </c>
    </row>
    <row r="16970" spans="1:5" x14ac:dyDescent="0.2">
      <c r="A16970" t="s">
        <v>8762</v>
      </c>
      <c r="B16970" t="s">
        <v>8763</v>
      </c>
      <c r="C16970" s="2">
        <v>44046.425000000003</v>
      </c>
      <c r="D16970" s="2">
        <v>44046.430555555555</v>
      </c>
      <c r="E16970" t="s">
        <v>1989</v>
      </c>
    </row>
    <row r="16971" spans="1:5" x14ac:dyDescent="0.2">
      <c r="A16971" t="s">
        <v>8762</v>
      </c>
      <c r="B16971" t="s">
        <v>8763</v>
      </c>
      <c r="C16971" s="2">
        <v>44046.425000000003</v>
      </c>
      <c r="D16971" s="2">
        <v>44046.430555555555</v>
      </c>
      <c r="E16971" t="s">
        <v>1990</v>
      </c>
    </row>
    <row r="16972" spans="1:5" x14ac:dyDescent="0.2">
      <c r="A16972" t="s">
        <v>8762</v>
      </c>
      <c r="B16972" t="s">
        <v>8763</v>
      </c>
      <c r="C16972" s="2">
        <v>44046.425000000003</v>
      </c>
      <c r="D16972" s="2">
        <v>44046.430555555555</v>
      </c>
      <c r="E16972" t="s">
        <v>1991</v>
      </c>
    </row>
    <row r="16973" spans="1:5" x14ac:dyDescent="0.2">
      <c r="A16973" t="s">
        <v>8762</v>
      </c>
      <c r="B16973" t="s">
        <v>8763</v>
      </c>
      <c r="C16973" s="2">
        <v>44046.425000000003</v>
      </c>
      <c r="D16973" s="2">
        <v>44046.430555555555</v>
      </c>
      <c r="E16973" t="s">
        <v>1992</v>
      </c>
    </row>
    <row r="16974" spans="1:5" x14ac:dyDescent="0.2">
      <c r="A16974" t="s">
        <v>8762</v>
      </c>
      <c r="B16974" t="s">
        <v>8763</v>
      </c>
      <c r="C16974" s="2">
        <v>44046.425000000003</v>
      </c>
      <c r="D16974" s="2">
        <v>44046.430555555555</v>
      </c>
      <c r="E16974" t="s">
        <v>6042</v>
      </c>
    </row>
    <row r="16975" spans="1:5" x14ac:dyDescent="0.2">
      <c r="A16975" t="s">
        <v>8762</v>
      </c>
      <c r="B16975" t="s">
        <v>8763</v>
      </c>
      <c r="C16975" s="2">
        <v>44046.425000000003</v>
      </c>
      <c r="D16975" s="2">
        <v>44046.430555555555</v>
      </c>
      <c r="E16975" t="s">
        <v>8019</v>
      </c>
    </row>
    <row r="16976" spans="1:5" x14ac:dyDescent="0.2">
      <c r="A16976" t="s">
        <v>8762</v>
      </c>
      <c r="B16976" t="s">
        <v>8763</v>
      </c>
      <c r="C16976" s="2">
        <v>44046.425000000003</v>
      </c>
      <c r="D16976" s="2">
        <v>44046.430555555555</v>
      </c>
      <c r="E16976" t="s">
        <v>1995</v>
      </c>
    </row>
    <row r="16977" spans="1:5" x14ac:dyDescent="0.2">
      <c r="A16977" t="s">
        <v>8762</v>
      </c>
      <c r="B16977" t="s">
        <v>8763</v>
      </c>
      <c r="C16977" s="2">
        <v>44046.425000000003</v>
      </c>
      <c r="D16977" s="2">
        <v>44046.430555555555</v>
      </c>
      <c r="E16977" t="s">
        <v>9024</v>
      </c>
    </row>
    <row r="16978" spans="1:5" x14ac:dyDescent="0.2">
      <c r="A16978" t="s">
        <v>8762</v>
      </c>
      <c r="B16978" t="s">
        <v>8763</v>
      </c>
      <c r="C16978" s="2">
        <v>44046.425000000003</v>
      </c>
      <c r="D16978" s="2">
        <v>44046.430555555555</v>
      </c>
      <c r="E16978" t="s">
        <v>6043</v>
      </c>
    </row>
    <row r="16979" spans="1:5" x14ac:dyDescent="0.2">
      <c r="A16979" t="s">
        <v>8762</v>
      </c>
      <c r="B16979" t="s">
        <v>8763</v>
      </c>
      <c r="C16979" s="2">
        <v>44046.425000000003</v>
      </c>
      <c r="D16979" s="2">
        <v>44046.430555555555</v>
      </c>
      <c r="E16979" t="s">
        <v>1997</v>
      </c>
    </row>
    <row r="16980" spans="1:5" x14ac:dyDescent="0.2">
      <c r="A16980" t="s">
        <v>8762</v>
      </c>
      <c r="B16980" t="s">
        <v>8763</v>
      </c>
      <c r="C16980" s="2">
        <v>44046.425000000003</v>
      </c>
      <c r="D16980" s="2">
        <v>44046.430555555555</v>
      </c>
      <c r="E16980" t="s">
        <v>1999</v>
      </c>
    </row>
    <row r="16981" spans="1:5" x14ac:dyDescent="0.2">
      <c r="A16981" t="s">
        <v>8762</v>
      </c>
      <c r="B16981" t="s">
        <v>8763</v>
      </c>
      <c r="C16981" s="2">
        <v>44046.425000000003</v>
      </c>
      <c r="D16981" s="2">
        <v>44046.430555555555</v>
      </c>
      <c r="E16981" t="s">
        <v>2000</v>
      </c>
    </row>
    <row r="16982" spans="1:5" x14ac:dyDescent="0.2">
      <c r="A16982" t="s">
        <v>8762</v>
      </c>
      <c r="B16982" t="s">
        <v>8763</v>
      </c>
      <c r="C16982" s="2">
        <v>44046.425000000003</v>
      </c>
      <c r="D16982" s="2">
        <v>44046.430555555555</v>
      </c>
      <c r="E16982" t="s">
        <v>2001</v>
      </c>
    </row>
    <row r="16983" spans="1:5" x14ac:dyDescent="0.2">
      <c r="A16983" t="s">
        <v>8762</v>
      </c>
      <c r="B16983" t="s">
        <v>8763</v>
      </c>
      <c r="C16983" s="2">
        <v>44046.425000000003</v>
      </c>
      <c r="D16983" s="2">
        <v>44046.430555555555</v>
      </c>
      <c r="E16983" t="s">
        <v>2002</v>
      </c>
    </row>
    <row r="16984" spans="1:5" x14ac:dyDescent="0.2">
      <c r="A16984" t="s">
        <v>8762</v>
      </c>
      <c r="B16984" t="s">
        <v>8763</v>
      </c>
      <c r="C16984" s="2">
        <v>44046.425000000003</v>
      </c>
      <c r="D16984" s="2">
        <v>44046.430555555555</v>
      </c>
      <c r="E16984" t="s">
        <v>8022</v>
      </c>
    </row>
    <row r="16985" spans="1:5" x14ac:dyDescent="0.2">
      <c r="A16985" t="s">
        <v>8762</v>
      </c>
      <c r="B16985" t="s">
        <v>8763</v>
      </c>
      <c r="C16985" s="2">
        <v>44046.425000000003</v>
      </c>
      <c r="D16985" s="2">
        <v>44046.430555555555</v>
      </c>
      <c r="E16985" t="s">
        <v>6045</v>
      </c>
    </row>
    <row r="16986" spans="1:5" x14ac:dyDescent="0.2">
      <c r="A16986" t="s">
        <v>8762</v>
      </c>
      <c r="B16986" t="s">
        <v>8763</v>
      </c>
      <c r="C16986" s="2">
        <v>44046.425000000003</v>
      </c>
      <c r="D16986" s="2">
        <v>44046.430555555555</v>
      </c>
      <c r="E16986" t="s">
        <v>8023</v>
      </c>
    </row>
    <row r="16987" spans="1:5" x14ac:dyDescent="0.2">
      <c r="A16987" t="s">
        <v>8762</v>
      </c>
      <c r="B16987" t="s">
        <v>8763</v>
      </c>
      <c r="C16987" s="2">
        <v>44046.425000000003</v>
      </c>
      <c r="D16987" s="2">
        <v>44046.430555555555</v>
      </c>
      <c r="E16987" t="s">
        <v>2005</v>
      </c>
    </row>
    <row r="16988" spans="1:5" x14ac:dyDescent="0.2">
      <c r="A16988" t="s">
        <v>8762</v>
      </c>
      <c r="B16988" t="s">
        <v>8763</v>
      </c>
      <c r="C16988" s="2">
        <v>44046.425000000003</v>
      </c>
      <c r="D16988" s="2">
        <v>44046.430555555555</v>
      </c>
      <c r="E16988" t="s">
        <v>6047</v>
      </c>
    </row>
    <row r="16989" spans="1:5" x14ac:dyDescent="0.2">
      <c r="A16989" t="s">
        <v>8762</v>
      </c>
      <c r="B16989" t="s">
        <v>8763</v>
      </c>
      <c r="C16989" s="2">
        <v>44046.425000000003</v>
      </c>
      <c r="D16989" s="2">
        <v>44046.430555555555</v>
      </c>
      <c r="E16989" t="s">
        <v>2006</v>
      </c>
    </row>
    <row r="16990" spans="1:5" x14ac:dyDescent="0.2">
      <c r="A16990" t="s">
        <v>8762</v>
      </c>
      <c r="B16990" t="s">
        <v>8763</v>
      </c>
      <c r="C16990" s="2">
        <v>44046.425000000003</v>
      </c>
      <c r="D16990" s="2">
        <v>44046.430555555555</v>
      </c>
      <c r="E16990" t="s">
        <v>8024</v>
      </c>
    </row>
    <row r="16991" spans="1:5" x14ac:dyDescent="0.2">
      <c r="A16991" t="s">
        <v>8762</v>
      </c>
      <c r="B16991" t="s">
        <v>8763</v>
      </c>
      <c r="C16991" s="2">
        <v>44046.425000000003</v>
      </c>
      <c r="D16991" s="2">
        <v>44046.430555555555</v>
      </c>
      <c r="E16991" t="s">
        <v>2009</v>
      </c>
    </row>
    <row r="16992" spans="1:5" x14ac:dyDescent="0.2">
      <c r="A16992" t="s">
        <v>8762</v>
      </c>
      <c r="B16992" t="s">
        <v>8763</v>
      </c>
      <c r="C16992" s="2">
        <v>44046.425000000003</v>
      </c>
      <c r="D16992" s="2">
        <v>44046.430555555555</v>
      </c>
      <c r="E16992" t="s">
        <v>9025</v>
      </c>
    </row>
    <row r="16993" spans="1:5" x14ac:dyDescent="0.2">
      <c r="A16993" t="s">
        <v>8762</v>
      </c>
      <c r="B16993" t="s">
        <v>8763</v>
      </c>
      <c r="C16993" s="2">
        <v>44046.425000000003</v>
      </c>
      <c r="D16993" s="2">
        <v>44046.430555555555</v>
      </c>
      <c r="E16993" t="s">
        <v>6049</v>
      </c>
    </row>
    <row r="16994" spans="1:5" x14ac:dyDescent="0.2">
      <c r="A16994" t="s">
        <v>8762</v>
      </c>
      <c r="B16994" t="s">
        <v>8763</v>
      </c>
      <c r="C16994" s="2">
        <v>44046.425000000003</v>
      </c>
      <c r="D16994" s="2">
        <v>44046.430555555555</v>
      </c>
      <c r="E16994" t="s">
        <v>2013</v>
      </c>
    </row>
    <row r="16995" spans="1:5" x14ac:dyDescent="0.2">
      <c r="A16995" t="s">
        <v>8762</v>
      </c>
      <c r="B16995" t="s">
        <v>8763</v>
      </c>
      <c r="C16995" s="2">
        <v>44046.425000000003</v>
      </c>
      <c r="D16995" s="2">
        <v>44046.430555555555</v>
      </c>
      <c r="E16995" t="s">
        <v>2015</v>
      </c>
    </row>
    <row r="16996" spans="1:5" x14ac:dyDescent="0.2">
      <c r="A16996" t="s">
        <v>8762</v>
      </c>
      <c r="B16996" t="s">
        <v>8763</v>
      </c>
      <c r="C16996" s="2">
        <v>44046.425000000003</v>
      </c>
      <c r="D16996" s="2">
        <v>44046.430555555555</v>
      </c>
      <c r="E16996" t="s">
        <v>2016</v>
      </c>
    </row>
    <row r="16997" spans="1:5" x14ac:dyDescent="0.2">
      <c r="A16997" t="s">
        <v>8762</v>
      </c>
      <c r="B16997" t="s">
        <v>8763</v>
      </c>
      <c r="C16997" s="2">
        <v>44046.425000000003</v>
      </c>
      <c r="D16997" s="2">
        <v>44046.430555555555</v>
      </c>
      <c r="E16997" t="s">
        <v>2017</v>
      </c>
    </row>
    <row r="16998" spans="1:5" x14ac:dyDescent="0.2">
      <c r="A16998" t="s">
        <v>8762</v>
      </c>
      <c r="B16998" t="s">
        <v>8763</v>
      </c>
      <c r="C16998" s="2">
        <v>44046.425000000003</v>
      </c>
      <c r="D16998" s="2">
        <v>44046.430555555555</v>
      </c>
      <c r="E16998" t="s">
        <v>2018</v>
      </c>
    </row>
    <row r="16999" spans="1:5" x14ac:dyDescent="0.2">
      <c r="A16999" t="s">
        <v>8762</v>
      </c>
      <c r="B16999" t="s">
        <v>8763</v>
      </c>
      <c r="C16999" s="2">
        <v>44046.425000000003</v>
      </c>
      <c r="D16999" s="2">
        <v>44046.430555555555</v>
      </c>
      <c r="E16999" t="s">
        <v>6054</v>
      </c>
    </row>
    <row r="17000" spans="1:5" x14ac:dyDescent="0.2">
      <c r="A17000" t="s">
        <v>8762</v>
      </c>
      <c r="B17000" t="s">
        <v>8763</v>
      </c>
      <c r="C17000" s="2">
        <v>44046.425000000003</v>
      </c>
      <c r="D17000" s="2">
        <v>44046.430555555555</v>
      </c>
      <c r="E17000" t="s">
        <v>2019</v>
      </c>
    </row>
    <row r="17001" spans="1:5" x14ac:dyDescent="0.2">
      <c r="A17001" t="s">
        <v>8762</v>
      </c>
      <c r="B17001" t="s">
        <v>8763</v>
      </c>
      <c r="C17001" s="2">
        <v>44046.425000000003</v>
      </c>
      <c r="D17001" s="2">
        <v>44046.430555555555</v>
      </c>
      <c r="E17001" t="s">
        <v>6058</v>
      </c>
    </row>
    <row r="17002" spans="1:5" x14ac:dyDescent="0.2">
      <c r="A17002" t="s">
        <v>8762</v>
      </c>
      <c r="B17002" t="s">
        <v>8763</v>
      </c>
      <c r="C17002" s="2">
        <v>44046.425000000003</v>
      </c>
      <c r="D17002" s="2">
        <v>44046.430555555555</v>
      </c>
      <c r="E17002" t="s">
        <v>6059</v>
      </c>
    </row>
    <row r="17003" spans="1:5" x14ac:dyDescent="0.2">
      <c r="A17003" t="s">
        <v>8762</v>
      </c>
      <c r="B17003" t="s">
        <v>8763</v>
      </c>
      <c r="C17003" s="2">
        <v>44046.425000000003</v>
      </c>
      <c r="D17003" s="2">
        <v>44046.430555555555</v>
      </c>
      <c r="E17003" t="s">
        <v>2020</v>
      </c>
    </row>
    <row r="17004" spans="1:5" x14ac:dyDescent="0.2">
      <c r="A17004" t="s">
        <v>8762</v>
      </c>
      <c r="B17004" t="s">
        <v>8763</v>
      </c>
      <c r="C17004" s="2">
        <v>44046.425000000003</v>
      </c>
      <c r="D17004" s="2">
        <v>44046.430555555555</v>
      </c>
      <c r="E17004" t="s">
        <v>2021</v>
      </c>
    </row>
    <row r="17005" spans="1:5" x14ac:dyDescent="0.2">
      <c r="A17005" t="s">
        <v>8762</v>
      </c>
      <c r="B17005" t="s">
        <v>8763</v>
      </c>
      <c r="C17005" s="2">
        <v>44046.425000000003</v>
      </c>
      <c r="D17005" s="2">
        <v>44046.430555555555</v>
      </c>
      <c r="E17005" t="s">
        <v>2025</v>
      </c>
    </row>
    <row r="17006" spans="1:5" x14ac:dyDescent="0.2">
      <c r="A17006" t="s">
        <v>8762</v>
      </c>
      <c r="B17006" t="s">
        <v>8763</v>
      </c>
      <c r="C17006" s="2">
        <v>44046.425000000003</v>
      </c>
      <c r="D17006" s="2">
        <v>44046.430555555555</v>
      </c>
      <c r="E17006" t="s">
        <v>2026</v>
      </c>
    </row>
    <row r="17007" spans="1:5" x14ac:dyDescent="0.2">
      <c r="A17007" t="s">
        <v>8762</v>
      </c>
      <c r="B17007" t="s">
        <v>8763</v>
      </c>
      <c r="C17007" s="2">
        <v>44046.425000000003</v>
      </c>
      <c r="D17007" s="2">
        <v>44046.430555555555</v>
      </c>
      <c r="E17007" t="s">
        <v>2027</v>
      </c>
    </row>
    <row r="17008" spans="1:5" x14ac:dyDescent="0.2">
      <c r="A17008" t="s">
        <v>8762</v>
      </c>
      <c r="B17008" t="s">
        <v>8763</v>
      </c>
      <c r="C17008" s="2">
        <v>44046.425000000003</v>
      </c>
      <c r="D17008" s="2">
        <v>44046.430555555555</v>
      </c>
      <c r="E17008" t="s">
        <v>2028</v>
      </c>
    </row>
    <row r="17009" spans="1:5" x14ac:dyDescent="0.2">
      <c r="A17009" t="s">
        <v>8762</v>
      </c>
      <c r="B17009" t="s">
        <v>8763</v>
      </c>
      <c r="C17009" s="2">
        <v>44046.425000000003</v>
      </c>
      <c r="D17009" s="2">
        <v>44046.430555555555</v>
      </c>
      <c r="E17009" t="s">
        <v>6061</v>
      </c>
    </row>
    <row r="17010" spans="1:5" x14ac:dyDescent="0.2">
      <c r="A17010" t="s">
        <v>8762</v>
      </c>
      <c r="B17010" t="s">
        <v>8763</v>
      </c>
      <c r="C17010" s="2">
        <v>44046.425000000003</v>
      </c>
      <c r="D17010" s="2">
        <v>44046.430555555555</v>
      </c>
      <c r="E17010" t="s">
        <v>8028</v>
      </c>
    </row>
    <row r="17011" spans="1:5" x14ac:dyDescent="0.2">
      <c r="A17011" t="s">
        <v>8762</v>
      </c>
      <c r="B17011" t="s">
        <v>8763</v>
      </c>
      <c r="C17011" s="2">
        <v>44046.425000000003</v>
      </c>
      <c r="D17011" s="2">
        <v>44046.430555555555</v>
      </c>
      <c r="E17011" t="s">
        <v>2031</v>
      </c>
    </row>
    <row r="17012" spans="1:5" x14ac:dyDescent="0.2">
      <c r="A17012" t="s">
        <v>8762</v>
      </c>
      <c r="B17012" t="s">
        <v>8763</v>
      </c>
      <c r="C17012" s="2">
        <v>44046.425000000003</v>
      </c>
      <c r="D17012" s="2">
        <v>44046.430555555555</v>
      </c>
      <c r="E17012" t="s">
        <v>2034</v>
      </c>
    </row>
    <row r="17013" spans="1:5" x14ac:dyDescent="0.2">
      <c r="A17013" t="s">
        <v>8762</v>
      </c>
      <c r="B17013" t="s">
        <v>8763</v>
      </c>
      <c r="C17013" s="2">
        <v>44046.425000000003</v>
      </c>
      <c r="D17013" s="2">
        <v>44046.430555555555</v>
      </c>
      <c r="E17013" t="s">
        <v>8029</v>
      </c>
    </row>
    <row r="17014" spans="1:5" x14ac:dyDescent="0.2">
      <c r="A17014" t="s">
        <v>8762</v>
      </c>
      <c r="B17014" t="s">
        <v>8763</v>
      </c>
      <c r="C17014" s="2">
        <v>44046.425000000003</v>
      </c>
      <c r="D17014" s="2">
        <v>44046.430555555555</v>
      </c>
      <c r="E17014" t="s">
        <v>6064</v>
      </c>
    </row>
    <row r="17015" spans="1:5" x14ac:dyDescent="0.2">
      <c r="A17015" t="s">
        <v>8762</v>
      </c>
      <c r="B17015" t="s">
        <v>8763</v>
      </c>
      <c r="C17015" s="2">
        <v>44046.425000000003</v>
      </c>
      <c r="D17015" s="2">
        <v>44046.430555555555</v>
      </c>
      <c r="E17015" t="s">
        <v>6065</v>
      </c>
    </row>
    <row r="17016" spans="1:5" x14ac:dyDescent="0.2">
      <c r="A17016" t="s">
        <v>8762</v>
      </c>
      <c r="B17016" t="s">
        <v>8763</v>
      </c>
      <c r="C17016" s="2">
        <v>44046.425000000003</v>
      </c>
      <c r="D17016" s="2">
        <v>44046.430555555555</v>
      </c>
      <c r="E17016" t="s">
        <v>2035</v>
      </c>
    </row>
    <row r="17017" spans="1:5" x14ac:dyDescent="0.2">
      <c r="A17017" t="s">
        <v>8762</v>
      </c>
      <c r="B17017" t="s">
        <v>8763</v>
      </c>
      <c r="C17017" s="2">
        <v>44046.425000000003</v>
      </c>
      <c r="D17017" s="2">
        <v>44046.430555555555</v>
      </c>
      <c r="E17017" t="s">
        <v>2036</v>
      </c>
    </row>
    <row r="17018" spans="1:5" x14ac:dyDescent="0.2">
      <c r="A17018" t="s">
        <v>8762</v>
      </c>
      <c r="B17018" t="s">
        <v>8763</v>
      </c>
      <c r="C17018" s="2">
        <v>44046.425000000003</v>
      </c>
      <c r="D17018" s="2">
        <v>44046.430555555555</v>
      </c>
      <c r="E17018" t="s">
        <v>9026</v>
      </c>
    </row>
    <row r="17019" spans="1:5" x14ac:dyDescent="0.2">
      <c r="A17019" t="s">
        <v>8762</v>
      </c>
      <c r="B17019" t="s">
        <v>8763</v>
      </c>
      <c r="C17019" s="2">
        <v>44046.425000000003</v>
      </c>
      <c r="D17019" s="2">
        <v>44046.430555555555</v>
      </c>
      <c r="E17019" t="s">
        <v>2043</v>
      </c>
    </row>
    <row r="17020" spans="1:5" x14ac:dyDescent="0.2">
      <c r="A17020" t="s">
        <v>8762</v>
      </c>
      <c r="B17020" t="s">
        <v>8763</v>
      </c>
      <c r="C17020" s="2">
        <v>44046.425000000003</v>
      </c>
      <c r="D17020" s="2">
        <v>44046.430555555555</v>
      </c>
      <c r="E17020" t="s">
        <v>2044</v>
      </c>
    </row>
    <row r="17021" spans="1:5" x14ac:dyDescent="0.2">
      <c r="A17021" t="s">
        <v>8762</v>
      </c>
      <c r="B17021" t="s">
        <v>8763</v>
      </c>
      <c r="C17021" s="2">
        <v>44046.425000000003</v>
      </c>
      <c r="D17021" s="2">
        <v>44046.430555555555</v>
      </c>
      <c r="E17021" t="s">
        <v>2045</v>
      </c>
    </row>
    <row r="17022" spans="1:5" x14ac:dyDescent="0.2">
      <c r="A17022" t="s">
        <v>8762</v>
      </c>
      <c r="B17022" t="s">
        <v>8763</v>
      </c>
      <c r="C17022" s="2">
        <v>44046.425000000003</v>
      </c>
      <c r="D17022" s="2">
        <v>44046.430555555555</v>
      </c>
      <c r="E17022" t="s">
        <v>2046</v>
      </c>
    </row>
    <row r="17023" spans="1:5" x14ac:dyDescent="0.2">
      <c r="A17023" t="s">
        <v>8762</v>
      </c>
      <c r="B17023" t="s">
        <v>8763</v>
      </c>
      <c r="C17023" s="2">
        <v>44046.425000000003</v>
      </c>
      <c r="D17023" s="2">
        <v>44046.430555555555</v>
      </c>
      <c r="E17023" t="s">
        <v>6071</v>
      </c>
    </row>
    <row r="17024" spans="1:5" x14ac:dyDescent="0.2">
      <c r="A17024" t="s">
        <v>8762</v>
      </c>
      <c r="B17024" t="s">
        <v>8763</v>
      </c>
      <c r="C17024" s="2">
        <v>44046.425000000003</v>
      </c>
      <c r="D17024" s="2">
        <v>44046.430555555555</v>
      </c>
      <c r="E17024" t="s">
        <v>8031</v>
      </c>
    </row>
    <row r="17025" spans="1:5" x14ac:dyDescent="0.2">
      <c r="A17025" t="s">
        <v>8762</v>
      </c>
      <c r="B17025" t="s">
        <v>8763</v>
      </c>
      <c r="C17025" s="2">
        <v>44046.425000000003</v>
      </c>
      <c r="D17025" s="2">
        <v>44046.430555555555</v>
      </c>
      <c r="E17025" t="s">
        <v>2050</v>
      </c>
    </row>
    <row r="17026" spans="1:5" x14ac:dyDescent="0.2">
      <c r="A17026" t="s">
        <v>8762</v>
      </c>
      <c r="B17026" t="s">
        <v>8763</v>
      </c>
      <c r="C17026" s="2">
        <v>44046.425000000003</v>
      </c>
      <c r="D17026" s="2">
        <v>44046.430555555555</v>
      </c>
      <c r="E17026" t="s">
        <v>9027</v>
      </c>
    </row>
    <row r="17027" spans="1:5" x14ac:dyDescent="0.2">
      <c r="A17027" t="s">
        <v>8762</v>
      </c>
      <c r="B17027" t="s">
        <v>8763</v>
      </c>
      <c r="C17027" s="2">
        <v>44046.425000000003</v>
      </c>
      <c r="D17027" s="2">
        <v>44046.430555555555</v>
      </c>
      <c r="E17027" t="s">
        <v>2052</v>
      </c>
    </row>
    <row r="17028" spans="1:5" x14ac:dyDescent="0.2">
      <c r="A17028" t="s">
        <v>8762</v>
      </c>
      <c r="B17028" t="s">
        <v>8763</v>
      </c>
      <c r="C17028" s="2">
        <v>44046.425000000003</v>
      </c>
      <c r="D17028" s="2">
        <v>44046.430555555555</v>
      </c>
      <c r="E17028" t="s">
        <v>6072</v>
      </c>
    </row>
    <row r="17029" spans="1:5" x14ac:dyDescent="0.2">
      <c r="A17029" t="s">
        <v>8762</v>
      </c>
      <c r="B17029" t="s">
        <v>8763</v>
      </c>
      <c r="C17029" s="2">
        <v>44046.425000000003</v>
      </c>
      <c r="D17029" s="2">
        <v>44046.430555555555</v>
      </c>
      <c r="E17029" t="s">
        <v>2053</v>
      </c>
    </row>
    <row r="17030" spans="1:5" x14ac:dyDescent="0.2">
      <c r="A17030" t="s">
        <v>8762</v>
      </c>
      <c r="B17030" t="s">
        <v>8763</v>
      </c>
      <c r="C17030" s="2">
        <v>44046.425000000003</v>
      </c>
      <c r="D17030" s="2">
        <v>44046.430555555555</v>
      </c>
      <c r="E17030" t="s">
        <v>2054</v>
      </c>
    </row>
    <row r="17031" spans="1:5" x14ac:dyDescent="0.2">
      <c r="A17031" t="s">
        <v>8762</v>
      </c>
      <c r="B17031" t="s">
        <v>8763</v>
      </c>
      <c r="C17031" s="2">
        <v>44046.425000000003</v>
      </c>
      <c r="D17031" s="2">
        <v>44046.430555555555</v>
      </c>
      <c r="E17031" t="s">
        <v>2055</v>
      </c>
    </row>
    <row r="17032" spans="1:5" x14ac:dyDescent="0.2">
      <c r="A17032" t="s">
        <v>8762</v>
      </c>
      <c r="B17032" t="s">
        <v>8763</v>
      </c>
      <c r="C17032" s="2">
        <v>44046.425000000003</v>
      </c>
      <c r="D17032" s="2">
        <v>44046.430555555555</v>
      </c>
      <c r="E17032" t="s">
        <v>2056</v>
      </c>
    </row>
    <row r="17033" spans="1:5" x14ac:dyDescent="0.2">
      <c r="A17033" t="s">
        <v>8762</v>
      </c>
      <c r="B17033" t="s">
        <v>8763</v>
      </c>
      <c r="C17033" s="2">
        <v>44046.425000000003</v>
      </c>
      <c r="D17033" s="2">
        <v>44046.430555555555</v>
      </c>
      <c r="E17033" t="s">
        <v>6073</v>
      </c>
    </row>
    <row r="17034" spans="1:5" x14ac:dyDescent="0.2">
      <c r="A17034" t="s">
        <v>8762</v>
      </c>
      <c r="B17034" t="s">
        <v>8763</v>
      </c>
      <c r="C17034" s="2">
        <v>44046.425000000003</v>
      </c>
      <c r="D17034" s="2">
        <v>44046.430555555555</v>
      </c>
      <c r="E17034" t="s">
        <v>9028</v>
      </c>
    </row>
    <row r="17035" spans="1:5" x14ac:dyDescent="0.2">
      <c r="A17035" t="s">
        <v>8762</v>
      </c>
      <c r="B17035" t="s">
        <v>8763</v>
      </c>
      <c r="C17035" s="2">
        <v>44046.425000000003</v>
      </c>
      <c r="D17035" s="2">
        <v>44046.430555555555</v>
      </c>
      <c r="E17035" t="s">
        <v>2057</v>
      </c>
    </row>
    <row r="17036" spans="1:5" x14ac:dyDescent="0.2">
      <c r="A17036" t="s">
        <v>8762</v>
      </c>
      <c r="B17036" t="s">
        <v>8763</v>
      </c>
      <c r="C17036" s="2">
        <v>44046.425000000003</v>
      </c>
      <c r="D17036" s="2">
        <v>44046.430555555555</v>
      </c>
      <c r="E17036" t="s">
        <v>8032</v>
      </c>
    </row>
    <row r="17037" spans="1:5" x14ac:dyDescent="0.2">
      <c r="A17037" t="s">
        <v>8762</v>
      </c>
      <c r="B17037" t="s">
        <v>8763</v>
      </c>
      <c r="C17037" s="2">
        <v>44046.425000000003</v>
      </c>
      <c r="D17037" s="2">
        <v>44046.430555555555</v>
      </c>
      <c r="E17037" t="s">
        <v>2059</v>
      </c>
    </row>
    <row r="17038" spans="1:5" x14ac:dyDescent="0.2">
      <c r="A17038" t="s">
        <v>8762</v>
      </c>
      <c r="B17038" t="s">
        <v>8763</v>
      </c>
      <c r="C17038" s="2">
        <v>44046.425000000003</v>
      </c>
      <c r="D17038" s="2">
        <v>44046.430555555555</v>
      </c>
      <c r="E17038" t="s">
        <v>6074</v>
      </c>
    </row>
    <row r="17039" spans="1:5" x14ac:dyDescent="0.2">
      <c r="A17039" t="s">
        <v>8762</v>
      </c>
      <c r="B17039" t="s">
        <v>8763</v>
      </c>
      <c r="C17039" s="2">
        <v>44046.425000000003</v>
      </c>
      <c r="D17039" s="2">
        <v>44046.430555555555</v>
      </c>
      <c r="E17039" t="s">
        <v>6075</v>
      </c>
    </row>
    <row r="17040" spans="1:5" x14ac:dyDescent="0.2">
      <c r="A17040" t="s">
        <v>8762</v>
      </c>
      <c r="B17040" t="s">
        <v>8763</v>
      </c>
      <c r="C17040" s="2">
        <v>44046.425000000003</v>
      </c>
      <c r="D17040" s="2">
        <v>44046.430555555555</v>
      </c>
      <c r="E17040" t="s">
        <v>2060</v>
      </c>
    </row>
    <row r="17041" spans="1:5" x14ac:dyDescent="0.2">
      <c r="A17041" t="s">
        <v>8762</v>
      </c>
      <c r="B17041" t="s">
        <v>8763</v>
      </c>
      <c r="C17041" s="2">
        <v>44046.425000000003</v>
      </c>
      <c r="D17041" s="2">
        <v>44046.430555555555</v>
      </c>
      <c r="E17041" t="s">
        <v>2061</v>
      </c>
    </row>
    <row r="17042" spans="1:5" x14ac:dyDescent="0.2">
      <c r="A17042" t="s">
        <v>8762</v>
      </c>
      <c r="B17042" t="s">
        <v>8763</v>
      </c>
      <c r="C17042" s="2">
        <v>44046.425000000003</v>
      </c>
      <c r="D17042" s="2">
        <v>44046.430555555555</v>
      </c>
      <c r="E17042" t="s">
        <v>6076</v>
      </c>
    </row>
    <row r="17043" spans="1:5" x14ac:dyDescent="0.2">
      <c r="A17043" t="s">
        <v>8762</v>
      </c>
      <c r="B17043" t="s">
        <v>8763</v>
      </c>
      <c r="C17043" s="2">
        <v>44046.425000000003</v>
      </c>
      <c r="D17043" s="2">
        <v>44046.430555555555</v>
      </c>
      <c r="E17043" t="s">
        <v>2063</v>
      </c>
    </row>
    <row r="17044" spans="1:5" x14ac:dyDescent="0.2">
      <c r="A17044" t="s">
        <v>8762</v>
      </c>
      <c r="B17044" t="s">
        <v>8763</v>
      </c>
      <c r="C17044" s="2">
        <v>44046.425000000003</v>
      </c>
      <c r="D17044" s="2">
        <v>44046.430555555555</v>
      </c>
      <c r="E17044" t="s">
        <v>6079</v>
      </c>
    </row>
    <row r="17045" spans="1:5" x14ac:dyDescent="0.2">
      <c r="A17045" t="s">
        <v>8762</v>
      </c>
      <c r="B17045" t="s">
        <v>8763</v>
      </c>
      <c r="C17045" s="2">
        <v>44046.425000000003</v>
      </c>
      <c r="D17045" s="2">
        <v>44046.430555555555</v>
      </c>
      <c r="E17045" t="s">
        <v>2068</v>
      </c>
    </row>
    <row r="17046" spans="1:5" x14ac:dyDescent="0.2">
      <c r="A17046" t="s">
        <v>8762</v>
      </c>
      <c r="B17046" t="s">
        <v>8763</v>
      </c>
      <c r="C17046" s="2">
        <v>44046.425000000003</v>
      </c>
      <c r="D17046" s="2">
        <v>44046.430555555555</v>
      </c>
      <c r="E17046" t="s">
        <v>6084</v>
      </c>
    </row>
    <row r="17047" spans="1:5" x14ac:dyDescent="0.2">
      <c r="A17047" t="s">
        <v>8762</v>
      </c>
      <c r="B17047" t="s">
        <v>8763</v>
      </c>
      <c r="C17047" s="2">
        <v>44046.425000000003</v>
      </c>
      <c r="D17047" s="2">
        <v>44046.430555555555</v>
      </c>
      <c r="E17047" t="s">
        <v>2069</v>
      </c>
    </row>
    <row r="17048" spans="1:5" x14ac:dyDescent="0.2">
      <c r="A17048" t="s">
        <v>8762</v>
      </c>
      <c r="B17048" t="s">
        <v>8763</v>
      </c>
      <c r="C17048" s="2">
        <v>44046.425000000003</v>
      </c>
      <c r="D17048" s="2">
        <v>44046.430555555555</v>
      </c>
      <c r="E17048" t="s">
        <v>8035</v>
      </c>
    </row>
    <row r="17049" spans="1:5" x14ac:dyDescent="0.2">
      <c r="A17049" t="s">
        <v>8762</v>
      </c>
      <c r="B17049" t="s">
        <v>8763</v>
      </c>
      <c r="C17049" s="2">
        <v>44046.425000000003</v>
      </c>
      <c r="D17049" s="2">
        <v>44046.430555555555</v>
      </c>
      <c r="E17049" t="s">
        <v>2072</v>
      </c>
    </row>
    <row r="17050" spans="1:5" x14ac:dyDescent="0.2">
      <c r="A17050" t="s">
        <v>8762</v>
      </c>
      <c r="B17050" t="s">
        <v>8763</v>
      </c>
      <c r="C17050" s="2">
        <v>44046.425000000003</v>
      </c>
      <c r="D17050" s="2">
        <v>44046.430555555555</v>
      </c>
      <c r="E17050" t="s">
        <v>6086</v>
      </c>
    </row>
    <row r="17051" spans="1:5" x14ac:dyDescent="0.2">
      <c r="A17051" t="s">
        <v>8762</v>
      </c>
      <c r="B17051" t="s">
        <v>8763</v>
      </c>
      <c r="C17051" s="2">
        <v>44046.425000000003</v>
      </c>
      <c r="D17051" s="2">
        <v>44046.430555555555</v>
      </c>
      <c r="E17051" t="s">
        <v>2073</v>
      </c>
    </row>
    <row r="17052" spans="1:5" x14ac:dyDescent="0.2">
      <c r="A17052" t="s">
        <v>8762</v>
      </c>
      <c r="B17052" t="s">
        <v>8763</v>
      </c>
      <c r="C17052" s="2">
        <v>44046.425000000003</v>
      </c>
      <c r="D17052" s="2">
        <v>44046.430555555555</v>
      </c>
      <c r="E17052" t="s">
        <v>2074</v>
      </c>
    </row>
    <row r="17053" spans="1:5" x14ac:dyDescent="0.2">
      <c r="A17053" t="s">
        <v>8762</v>
      </c>
      <c r="B17053" t="s">
        <v>8763</v>
      </c>
      <c r="C17053" s="2">
        <v>44046.425000000003</v>
      </c>
      <c r="D17053" s="2">
        <v>44046.430555555555</v>
      </c>
      <c r="E17053" t="s">
        <v>9029</v>
      </c>
    </row>
    <row r="17054" spans="1:5" x14ac:dyDescent="0.2">
      <c r="A17054" t="s">
        <v>8762</v>
      </c>
      <c r="B17054" t="s">
        <v>8763</v>
      </c>
      <c r="C17054" s="2">
        <v>44046.425000000003</v>
      </c>
      <c r="D17054" s="2">
        <v>44046.430555555555</v>
      </c>
      <c r="E17054" t="s">
        <v>8039</v>
      </c>
    </row>
    <row r="17055" spans="1:5" x14ac:dyDescent="0.2">
      <c r="A17055" t="s">
        <v>8762</v>
      </c>
      <c r="B17055" t="s">
        <v>8763</v>
      </c>
      <c r="C17055" s="2">
        <v>44046.425000000003</v>
      </c>
      <c r="D17055" s="2">
        <v>44046.430555555555</v>
      </c>
      <c r="E17055" t="s">
        <v>2075</v>
      </c>
    </row>
    <row r="17056" spans="1:5" x14ac:dyDescent="0.2">
      <c r="A17056" t="s">
        <v>8762</v>
      </c>
      <c r="B17056" t="s">
        <v>8763</v>
      </c>
      <c r="C17056" s="2">
        <v>44046.425000000003</v>
      </c>
      <c r="D17056" s="2">
        <v>44046.430555555555</v>
      </c>
      <c r="E17056" t="s">
        <v>2077</v>
      </c>
    </row>
    <row r="17057" spans="1:5" x14ac:dyDescent="0.2">
      <c r="A17057" t="s">
        <v>8762</v>
      </c>
      <c r="B17057" t="s">
        <v>8763</v>
      </c>
      <c r="C17057" s="2">
        <v>44046.425000000003</v>
      </c>
      <c r="D17057" s="2">
        <v>44046.430555555555</v>
      </c>
      <c r="E17057" t="s">
        <v>6089</v>
      </c>
    </row>
    <row r="17058" spans="1:5" x14ac:dyDescent="0.2">
      <c r="A17058" t="s">
        <v>8762</v>
      </c>
      <c r="B17058" t="s">
        <v>8763</v>
      </c>
      <c r="C17058" s="2">
        <v>44046.425000000003</v>
      </c>
      <c r="D17058" s="2">
        <v>44046.430555555555</v>
      </c>
      <c r="E17058" t="s">
        <v>9030</v>
      </c>
    </row>
    <row r="17059" spans="1:5" x14ac:dyDescent="0.2">
      <c r="A17059" t="s">
        <v>8762</v>
      </c>
      <c r="B17059" t="s">
        <v>8763</v>
      </c>
      <c r="C17059" s="2">
        <v>44046.425000000003</v>
      </c>
      <c r="D17059" s="2">
        <v>44046.430555555555</v>
      </c>
      <c r="E17059" t="s">
        <v>6090</v>
      </c>
    </row>
    <row r="17060" spans="1:5" x14ac:dyDescent="0.2">
      <c r="A17060" t="s">
        <v>8762</v>
      </c>
      <c r="B17060" t="s">
        <v>8763</v>
      </c>
      <c r="C17060" s="2">
        <v>44046.425000000003</v>
      </c>
      <c r="D17060" s="2">
        <v>44046.430555555555</v>
      </c>
      <c r="E17060" t="s">
        <v>2080</v>
      </c>
    </row>
    <row r="17061" spans="1:5" x14ac:dyDescent="0.2">
      <c r="A17061" t="s">
        <v>8762</v>
      </c>
      <c r="B17061" t="s">
        <v>8763</v>
      </c>
      <c r="C17061" s="2">
        <v>44046.425000000003</v>
      </c>
      <c r="D17061" s="2">
        <v>44046.430555555555</v>
      </c>
      <c r="E17061" t="s">
        <v>2081</v>
      </c>
    </row>
    <row r="17062" spans="1:5" x14ac:dyDescent="0.2">
      <c r="A17062" t="s">
        <v>8762</v>
      </c>
      <c r="B17062" t="s">
        <v>8763</v>
      </c>
      <c r="C17062" s="2">
        <v>44046.425000000003</v>
      </c>
      <c r="D17062" s="2">
        <v>44046.430555555555</v>
      </c>
      <c r="E17062" t="s">
        <v>9031</v>
      </c>
    </row>
    <row r="17063" spans="1:5" x14ac:dyDescent="0.2">
      <c r="A17063" t="s">
        <v>8762</v>
      </c>
      <c r="B17063" t="s">
        <v>8763</v>
      </c>
      <c r="C17063" s="2">
        <v>44046.425000000003</v>
      </c>
      <c r="D17063" s="2">
        <v>44046.430555555555</v>
      </c>
      <c r="E17063" t="s">
        <v>2083</v>
      </c>
    </row>
    <row r="17064" spans="1:5" x14ac:dyDescent="0.2">
      <c r="A17064" t="s">
        <v>8762</v>
      </c>
      <c r="B17064" t="s">
        <v>8763</v>
      </c>
      <c r="C17064" s="2">
        <v>44046.425000000003</v>
      </c>
      <c r="D17064" s="2">
        <v>44046.430555555555</v>
      </c>
      <c r="E17064" t="s">
        <v>9032</v>
      </c>
    </row>
    <row r="17065" spans="1:5" x14ac:dyDescent="0.2">
      <c r="A17065" t="s">
        <v>8762</v>
      </c>
      <c r="B17065" t="s">
        <v>8763</v>
      </c>
      <c r="C17065" s="2">
        <v>44046.425000000003</v>
      </c>
      <c r="D17065" s="2">
        <v>44046.430555555555</v>
      </c>
      <c r="E17065" t="s">
        <v>2085</v>
      </c>
    </row>
    <row r="17066" spans="1:5" x14ac:dyDescent="0.2">
      <c r="A17066" t="s">
        <v>8762</v>
      </c>
      <c r="B17066" t="s">
        <v>8763</v>
      </c>
      <c r="C17066" s="2">
        <v>44046.425000000003</v>
      </c>
      <c r="D17066" s="2">
        <v>44046.430555555555</v>
      </c>
      <c r="E17066" t="s">
        <v>6093</v>
      </c>
    </row>
    <row r="17067" spans="1:5" x14ac:dyDescent="0.2">
      <c r="A17067" t="s">
        <v>8762</v>
      </c>
      <c r="B17067" t="s">
        <v>8763</v>
      </c>
      <c r="C17067" s="2">
        <v>44046.425000000003</v>
      </c>
      <c r="D17067" s="2">
        <v>44046.430555555555</v>
      </c>
      <c r="E17067" t="s">
        <v>2086</v>
      </c>
    </row>
    <row r="17068" spans="1:5" x14ac:dyDescent="0.2">
      <c r="A17068" t="s">
        <v>8762</v>
      </c>
      <c r="B17068" t="s">
        <v>8763</v>
      </c>
      <c r="C17068" s="2">
        <v>44046.425000000003</v>
      </c>
      <c r="D17068" s="2">
        <v>44046.430555555555</v>
      </c>
      <c r="E17068" t="s">
        <v>2089</v>
      </c>
    </row>
    <row r="17069" spans="1:5" x14ac:dyDescent="0.2">
      <c r="A17069" t="s">
        <v>8762</v>
      </c>
      <c r="B17069" t="s">
        <v>8763</v>
      </c>
      <c r="C17069" s="2">
        <v>44046.425000000003</v>
      </c>
      <c r="D17069" s="2">
        <v>44046.430555555555</v>
      </c>
      <c r="E17069" t="s">
        <v>2090</v>
      </c>
    </row>
    <row r="17070" spans="1:5" x14ac:dyDescent="0.2">
      <c r="A17070" t="s">
        <v>8762</v>
      </c>
      <c r="B17070" t="s">
        <v>8763</v>
      </c>
      <c r="C17070" s="2">
        <v>44046.425000000003</v>
      </c>
      <c r="D17070" s="2">
        <v>44046.430555555555</v>
      </c>
      <c r="E17070" t="s">
        <v>2091</v>
      </c>
    </row>
    <row r="17071" spans="1:5" x14ac:dyDescent="0.2">
      <c r="A17071" t="s">
        <v>8762</v>
      </c>
      <c r="B17071" t="s">
        <v>8763</v>
      </c>
      <c r="C17071" s="2">
        <v>44046.425000000003</v>
      </c>
      <c r="D17071" s="2">
        <v>44046.430555555555</v>
      </c>
      <c r="E17071" t="s">
        <v>6094</v>
      </c>
    </row>
    <row r="17072" spans="1:5" x14ac:dyDescent="0.2">
      <c r="A17072" t="s">
        <v>8762</v>
      </c>
      <c r="B17072" t="s">
        <v>8763</v>
      </c>
      <c r="C17072" s="2">
        <v>44046.425000000003</v>
      </c>
      <c r="D17072" s="2">
        <v>44046.430555555555</v>
      </c>
      <c r="E17072" t="s">
        <v>2093</v>
      </c>
    </row>
    <row r="17073" spans="1:5" x14ac:dyDescent="0.2">
      <c r="A17073" t="s">
        <v>8762</v>
      </c>
      <c r="B17073" t="s">
        <v>8763</v>
      </c>
      <c r="C17073" s="2">
        <v>44046.425000000003</v>
      </c>
      <c r="D17073" s="2">
        <v>44046.430555555555</v>
      </c>
      <c r="E17073" t="s">
        <v>6095</v>
      </c>
    </row>
    <row r="17074" spans="1:5" x14ac:dyDescent="0.2">
      <c r="A17074" t="s">
        <v>8762</v>
      </c>
      <c r="B17074" t="s">
        <v>8763</v>
      </c>
      <c r="C17074" s="2">
        <v>44046.425000000003</v>
      </c>
      <c r="D17074" s="2">
        <v>44046.430555555555</v>
      </c>
      <c r="E17074" t="s">
        <v>6096</v>
      </c>
    </row>
    <row r="17075" spans="1:5" x14ac:dyDescent="0.2">
      <c r="A17075" t="s">
        <v>8762</v>
      </c>
      <c r="B17075" t="s">
        <v>8763</v>
      </c>
      <c r="C17075" s="2">
        <v>44046.425000000003</v>
      </c>
      <c r="D17075" s="2">
        <v>44046.430555555555</v>
      </c>
      <c r="E17075" t="s">
        <v>2097</v>
      </c>
    </row>
    <row r="17076" spans="1:5" x14ac:dyDescent="0.2">
      <c r="A17076" t="s">
        <v>8762</v>
      </c>
      <c r="B17076" t="s">
        <v>8763</v>
      </c>
      <c r="C17076" s="2">
        <v>44046.425000000003</v>
      </c>
      <c r="D17076" s="2">
        <v>44046.430555555555</v>
      </c>
      <c r="E17076" t="s">
        <v>6098</v>
      </c>
    </row>
    <row r="17077" spans="1:5" x14ac:dyDescent="0.2">
      <c r="A17077" t="s">
        <v>8762</v>
      </c>
      <c r="B17077" t="s">
        <v>8763</v>
      </c>
      <c r="C17077" s="2">
        <v>44046.425000000003</v>
      </c>
      <c r="D17077" s="2">
        <v>44046.430555555555</v>
      </c>
      <c r="E17077" t="s">
        <v>8041</v>
      </c>
    </row>
    <row r="17078" spans="1:5" x14ac:dyDescent="0.2">
      <c r="A17078" t="s">
        <v>8762</v>
      </c>
      <c r="B17078" t="s">
        <v>8763</v>
      </c>
      <c r="C17078" s="2">
        <v>44046.425000000003</v>
      </c>
      <c r="D17078" s="2">
        <v>44046.430555555555</v>
      </c>
      <c r="E17078" t="s">
        <v>6099</v>
      </c>
    </row>
    <row r="17079" spans="1:5" x14ac:dyDescent="0.2">
      <c r="A17079" t="s">
        <v>8762</v>
      </c>
      <c r="B17079" t="s">
        <v>8763</v>
      </c>
      <c r="C17079" s="2">
        <v>44046.425000000003</v>
      </c>
      <c r="D17079" s="2">
        <v>44046.430555555555</v>
      </c>
      <c r="E17079" t="s">
        <v>8042</v>
      </c>
    </row>
    <row r="17080" spans="1:5" x14ac:dyDescent="0.2">
      <c r="A17080" t="s">
        <v>8762</v>
      </c>
      <c r="B17080" t="s">
        <v>8763</v>
      </c>
      <c r="C17080" s="2">
        <v>44046.425000000003</v>
      </c>
      <c r="D17080" s="2">
        <v>44046.430555555555</v>
      </c>
      <c r="E17080" t="s">
        <v>2098</v>
      </c>
    </row>
    <row r="17081" spans="1:5" x14ac:dyDescent="0.2">
      <c r="A17081" t="s">
        <v>8762</v>
      </c>
      <c r="B17081" t="s">
        <v>8763</v>
      </c>
      <c r="C17081" s="2">
        <v>44046.425000000003</v>
      </c>
      <c r="D17081" s="2">
        <v>44046.430555555555</v>
      </c>
      <c r="E17081" t="s">
        <v>6100</v>
      </c>
    </row>
    <row r="17082" spans="1:5" x14ac:dyDescent="0.2">
      <c r="A17082" t="s">
        <v>8762</v>
      </c>
      <c r="B17082" t="s">
        <v>8763</v>
      </c>
      <c r="C17082" s="2">
        <v>44046.425000000003</v>
      </c>
      <c r="D17082" s="2">
        <v>44046.430555555555</v>
      </c>
      <c r="E17082" t="s">
        <v>2099</v>
      </c>
    </row>
    <row r="17083" spans="1:5" x14ac:dyDescent="0.2">
      <c r="A17083" t="s">
        <v>8762</v>
      </c>
      <c r="B17083" t="s">
        <v>8763</v>
      </c>
      <c r="C17083" s="2">
        <v>44046.425000000003</v>
      </c>
      <c r="D17083" s="2">
        <v>44046.430555555555</v>
      </c>
      <c r="E17083" t="s">
        <v>2100</v>
      </c>
    </row>
    <row r="17084" spans="1:5" x14ac:dyDescent="0.2">
      <c r="A17084" t="s">
        <v>8762</v>
      </c>
      <c r="B17084" t="s">
        <v>8763</v>
      </c>
      <c r="C17084" s="2">
        <v>44046.425000000003</v>
      </c>
      <c r="D17084" s="2">
        <v>44046.430555555555</v>
      </c>
      <c r="E17084" t="s">
        <v>8043</v>
      </c>
    </row>
    <row r="17085" spans="1:5" x14ac:dyDescent="0.2">
      <c r="A17085" t="s">
        <v>8762</v>
      </c>
      <c r="B17085" t="s">
        <v>8763</v>
      </c>
      <c r="C17085" s="2">
        <v>44046.425000000003</v>
      </c>
      <c r="D17085" s="2">
        <v>44046.430555555555</v>
      </c>
      <c r="E17085" t="s">
        <v>2102</v>
      </c>
    </row>
    <row r="17086" spans="1:5" x14ac:dyDescent="0.2">
      <c r="A17086" t="s">
        <v>8762</v>
      </c>
      <c r="B17086" t="s">
        <v>8763</v>
      </c>
      <c r="C17086" s="2">
        <v>44046.425000000003</v>
      </c>
      <c r="D17086" s="2">
        <v>44046.430555555555</v>
      </c>
      <c r="E17086" t="s">
        <v>2103</v>
      </c>
    </row>
    <row r="17087" spans="1:5" x14ac:dyDescent="0.2">
      <c r="A17087" t="s">
        <v>8762</v>
      </c>
      <c r="B17087" t="s">
        <v>8763</v>
      </c>
      <c r="C17087" s="2">
        <v>44046.425000000003</v>
      </c>
      <c r="D17087" s="2">
        <v>44046.430555555555</v>
      </c>
      <c r="E17087" t="s">
        <v>9033</v>
      </c>
    </row>
    <row r="17088" spans="1:5" x14ac:dyDescent="0.2">
      <c r="A17088" t="s">
        <v>8762</v>
      </c>
      <c r="B17088" t="s">
        <v>8763</v>
      </c>
      <c r="C17088" s="2">
        <v>44046.425000000003</v>
      </c>
      <c r="D17088" s="2">
        <v>44046.430555555555</v>
      </c>
      <c r="E17088" t="s">
        <v>9034</v>
      </c>
    </row>
    <row r="17089" spans="1:5" x14ac:dyDescent="0.2">
      <c r="A17089" t="s">
        <v>8762</v>
      </c>
      <c r="B17089" t="s">
        <v>8763</v>
      </c>
      <c r="C17089" s="2">
        <v>44046.425000000003</v>
      </c>
      <c r="D17089" s="2">
        <v>44046.430555555555</v>
      </c>
      <c r="E17089" t="s">
        <v>9035</v>
      </c>
    </row>
    <row r="17090" spans="1:5" x14ac:dyDescent="0.2">
      <c r="A17090" t="s">
        <v>8762</v>
      </c>
      <c r="B17090" t="s">
        <v>8763</v>
      </c>
      <c r="C17090" s="2">
        <v>44046.425000000003</v>
      </c>
      <c r="D17090" s="2">
        <v>44046.430555555555</v>
      </c>
      <c r="E17090" t="s">
        <v>2104</v>
      </c>
    </row>
    <row r="17091" spans="1:5" x14ac:dyDescent="0.2">
      <c r="A17091" t="s">
        <v>8762</v>
      </c>
      <c r="B17091" t="s">
        <v>8763</v>
      </c>
      <c r="C17091" s="2">
        <v>44046.425000000003</v>
      </c>
      <c r="D17091" s="2">
        <v>44046.430555555555</v>
      </c>
      <c r="E17091" t="s">
        <v>9036</v>
      </c>
    </row>
    <row r="17092" spans="1:5" x14ac:dyDescent="0.2">
      <c r="A17092" t="s">
        <v>8762</v>
      </c>
      <c r="B17092" t="s">
        <v>8763</v>
      </c>
      <c r="C17092" s="2">
        <v>44046.425000000003</v>
      </c>
      <c r="D17092" s="2">
        <v>44046.430555555555</v>
      </c>
      <c r="E17092" t="s">
        <v>6104</v>
      </c>
    </row>
    <row r="17093" spans="1:5" x14ac:dyDescent="0.2">
      <c r="A17093" t="s">
        <v>8762</v>
      </c>
      <c r="B17093" t="s">
        <v>8763</v>
      </c>
      <c r="C17093" s="2">
        <v>44046.425000000003</v>
      </c>
      <c r="D17093" s="2">
        <v>44046.430555555555</v>
      </c>
      <c r="E17093" t="s">
        <v>2105</v>
      </c>
    </row>
    <row r="17094" spans="1:5" x14ac:dyDescent="0.2">
      <c r="A17094" t="s">
        <v>8762</v>
      </c>
      <c r="B17094" t="s">
        <v>8763</v>
      </c>
      <c r="C17094" s="2">
        <v>44046.425000000003</v>
      </c>
      <c r="D17094" s="2">
        <v>44046.430555555555</v>
      </c>
      <c r="E17094" t="s">
        <v>6105</v>
      </c>
    </row>
    <row r="17095" spans="1:5" x14ac:dyDescent="0.2">
      <c r="A17095" t="s">
        <v>8762</v>
      </c>
      <c r="B17095" t="s">
        <v>8763</v>
      </c>
      <c r="C17095" s="2">
        <v>44046.425000000003</v>
      </c>
      <c r="D17095" s="2">
        <v>44046.430555555555</v>
      </c>
      <c r="E17095" t="s">
        <v>2107</v>
      </c>
    </row>
    <row r="17096" spans="1:5" x14ac:dyDescent="0.2">
      <c r="A17096" t="s">
        <v>8762</v>
      </c>
      <c r="B17096" t="s">
        <v>8763</v>
      </c>
      <c r="C17096" s="2">
        <v>44046.425000000003</v>
      </c>
      <c r="D17096" s="2">
        <v>44046.430555555555</v>
      </c>
      <c r="E17096" t="s">
        <v>8044</v>
      </c>
    </row>
    <row r="17097" spans="1:5" x14ac:dyDescent="0.2">
      <c r="A17097" t="s">
        <v>8762</v>
      </c>
      <c r="B17097" t="s">
        <v>8763</v>
      </c>
      <c r="C17097" s="2">
        <v>44046.425000000003</v>
      </c>
      <c r="D17097" s="2">
        <v>44046.430555555555</v>
      </c>
      <c r="E17097" t="s">
        <v>6108</v>
      </c>
    </row>
    <row r="17098" spans="1:5" x14ac:dyDescent="0.2">
      <c r="A17098" t="s">
        <v>8762</v>
      </c>
      <c r="B17098" t="s">
        <v>8763</v>
      </c>
      <c r="C17098" s="2">
        <v>44046.425000000003</v>
      </c>
      <c r="D17098" s="2">
        <v>44046.430555555555</v>
      </c>
      <c r="E17098" t="s">
        <v>6110</v>
      </c>
    </row>
    <row r="17099" spans="1:5" x14ac:dyDescent="0.2">
      <c r="A17099" t="s">
        <v>8762</v>
      </c>
      <c r="B17099" t="s">
        <v>8763</v>
      </c>
      <c r="C17099" s="2">
        <v>44046.425000000003</v>
      </c>
      <c r="D17099" s="2">
        <v>44046.430555555555</v>
      </c>
      <c r="E17099" t="s">
        <v>8046</v>
      </c>
    </row>
    <row r="17100" spans="1:5" x14ac:dyDescent="0.2">
      <c r="A17100" t="s">
        <v>8762</v>
      </c>
      <c r="B17100" t="s">
        <v>8763</v>
      </c>
      <c r="C17100" s="2">
        <v>44046.425000000003</v>
      </c>
      <c r="D17100" s="2">
        <v>44046.430555555555</v>
      </c>
      <c r="E17100" t="s">
        <v>6111</v>
      </c>
    </row>
    <row r="17101" spans="1:5" x14ac:dyDescent="0.2">
      <c r="A17101" t="s">
        <v>8762</v>
      </c>
      <c r="B17101" t="s">
        <v>8763</v>
      </c>
      <c r="C17101" s="2">
        <v>44046.425000000003</v>
      </c>
      <c r="D17101" s="2">
        <v>44046.430555555555</v>
      </c>
      <c r="E17101" t="s">
        <v>8048</v>
      </c>
    </row>
    <row r="17102" spans="1:5" x14ac:dyDescent="0.2">
      <c r="A17102" t="s">
        <v>8762</v>
      </c>
      <c r="B17102" t="s">
        <v>8763</v>
      </c>
      <c r="C17102" s="2">
        <v>44046.425000000003</v>
      </c>
      <c r="D17102" s="2">
        <v>44046.430555555555</v>
      </c>
      <c r="E17102" t="s">
        <v>8049</v>
      </c>
    </row>
    <row r="17103" spans="1:5" x14ac:dyDescent="0.2">
      <c r="A17103" t="s">
        <v>8762</v>
      </c>
      <c r="B17103" t="s">
        <v>8763</v>
      </c>
      <c r="C17103" s="2">
        <v>44046.425000000003</v>
      </c>
      <c r="D17103" s="2">
        <v>44046.430555555555</v>
      </c>
      <c r="E17103" t="s">
        <v>2111</v>
      </c>
    </row>
    <row r="17104" spans="1:5" x14ac:dyDescent="0.2">
      <c r="A17104" t="s">
        <v>8762</v>
      </c>
      <c r="B17104" t="s">
        <v>8763</v>
      </c>
      <c r="C17104" s="2">
        <v>44046.425000000003</v>
      </c>
      <c r="D17104" s="2">
        <v>44046.430555555555</v>
      </c>
      <c r="E17104" t="s">
        <v>2112</v>
      </c>
    </row>
    <row r="17105" spans="1:5" x14ac:dyDescent="0.2">
      <c r="A17105" t="s">
        <v>8762</v>
      </c>
      <c r="B17105" t="s">
        <v>8763</v>
      </c>
      <c r="C17105" s="2">
        <v>44046.425000000003</v>
      </c>
      <c r="D17105" s="2">
        <v>44046.430555555555</v>
      </c>
      <c r="E17105" t="s">
        <v>2114</v>
      </c>
    </row>
    <row r="17106" spans="1:5" x14ac:dyDescent="0.2">
      <c r="A17106" t="s">
        <v>8762</v>
      </c>
      <c r="B17106" t="s">
        <v>8763</v>
      </c>
      <c r="C17106" s="2">
        <v>44046.425000000003</v>
      </c>
      <c r="D17106" s="2">
        <v>44046.430555555555</v>
      </c>
      <c r="E17106" t="s">
        <v>9037</v>
      </c>
    </row>
    <row r="17107" spans="1:5" x14ac:dyDescent="0.2">
      <c r="A17107" t="s">
        <v>8762</v>
      </c>
      <c r="B17107" t="s">
        <v>8763</v>
      </c>
      <c r="C17107" s="2">
        <v>44046.425000000003</v>
      </c>
      <c r="D17107" s="2">
        <v>44046.430555555555</v>
      </c>
      <c r="E17107" t="s">
        <v>9038</v>
      </c>
    </row>
    <row r="17108" spans="1:5" x14ac:dyDescent="0.2">
      <c r="A17108" t="s">
        <v>8762</v>
      </c>
      <c r="B17108" t="s">
        <v>8763</v>
      </c>
      <c r="C17108" s="2">
        <v>44046.425000000003</v>
      </c>
      <c r="D17108" s="2">
        <v>44046.430555555555</v>
      </c>
      <c r="E17108" t="s">
        <v>2115</v>
      </c>
    </row>
    <row r="17109" spans="1:5" x14ac:dyDescent="0.2">
      <c r="A17109" t="s">
        <v>8762</v>
      </c>
      <c r="B17109" t="s">
        <v>8763</v>
      </c>
      <c r="C17109" s="2">
        <v>44046.425000000003</v>
      </c>
      <c r="D17109" s="2">
        <v>44046.430555555555</v>
      </c>
      <c r="E17109" t="s">
        <v>2116</v>
      </c>
    </row>
    <row r="17110" spans="1:5" x14ac:dyDescent="0.2">
      <c r="A17110" t="s">
        <v>8762</v>
      </c>
      <c r="B17110" t="s">
        <v>8763</v>
      </c>
      <c r="C17110" s="2">
        <v>44046.425000000003</v>
      </c>
      <c r="D17110" s="2">
        <v>44046.430555555555</v>
      </c>
      <c r="E17110" t="s">
        <v>2117</v>
      </c>
    </row>
    <row r="17111" spans="1:5" x14ac:dyDescent="0.2">
      <c r="A17111" t="s">
        <v>8762</v>
      </c>
      <c r="B17111" t="s">
        <v>8763</v>
      </c>
      <c r="C17111" s="2">
        <v>44046.425000000003</v>
      </c>
      <c r="D17111" s="2">
        <v>44046.430555555555</v>
      </c>
      <c r="E17111" t="s">
        <v>2118</v>
      </c>
    </row>
    <row r="17112" spans="1:5" x14ac:dyDescent="0.2">
      <c r="A17112" t="s">
        <v>8762</v>
      </c>
      <c r="B17112" t="s">
        <v>8763</v>
      </c>
      <c r="C17112" s="2">
        <v>44046.425000000003</v>
      </c>
      <c r="D17112" s="2">
        <v>44046.430555555555</v>
      </c>
      <c r="E17112" t="s">
        <v>2120</v>
      </c>
    </row>
    <row r="17113" spans="1:5" x14ac:dyDescent="0.2">
      <c r="A17113" t="s">
        <v>8762</v>
      </c>
      <c r="B17113" t="s">
        <v>8763</v>
      </c>
      <c r="C17113" s="2">
        <v>44046.425000000003</v>
      </c>
      <c r="D17113" s="2">
        <v>44046.430555555555</v>
      </c>
      <c r="E17113" t="s">
        <v>2121</v>
      </c>
    </row>
    <row r="17114" spans="1:5" x14ac:dyDescent="0.2">
      <c r="A17114" t="s">
        <v>8762</v>
      </c>
      <c r="B17114" t="s">
        <v>8763</v>
      </c>
      <c r="C17114" s="2">
        <v>44046.425000000003</v>
      </c>
      <c r="D17114" s="2">
        <v>44046.430555555555</v>
      </c>
      <c r="E17114" t="s">
        <v>2122</v>
      </c>
    </row>
    <row r="17115" spans="1:5" x14ac:dyDescent="0.2">
      <c r="A17115" t="s">
        <v>8762</v>
      </c>
      <c r="B17115" t="s">
        <v>8763</v>
      </c>
      <c r="C17115" s="2">
        <v>44046.425000000003</v>
      </c>
      <c r="D17115" s="2">
        <v>44046.430555555555</v>
      </c>
      <c r="E17115" t="s">
        <v>6114</v>
      </c>
    </row>
    <row r="17116" spans="1:5" x14ac:dyDescent="0.2">
      <c r="A17116" t="s">
        <v>8762</v>
      </c>
      <c r="B17116" t="s">
        <v>8763</v>
      </c>
      <c r="C17116" s="2">
        <v>44046.425000000003</v>
      </c>
      <c r="D17116" s="2">
        <v>44046.430555555555</v>
      </c>
      <c r="E17116" t="s">
        <v>2123</v>
      </c>
    </row>
    <row r="17117" spans="1:5" x14ac:dyDescent="0.2">
      <c r="A17117" t="s">
        <v>8762</v>
      </c>
      <c r="B17117" t="s">
        <v>8763</v>
      </c>
      <c r="C17117" s="2">
        <v>44046.425000000003</v>
      </c>
      <c r="D17117" s="2">
        <v>44046.430555555555</v>
      </c>
      <c r="E17117" t="s">
        <v>2124</v>
      </c>
    </row>
    <row r="17118" spans="1:5" x14ac:dyDescent="0.2">
      <c r="A17118" t="s">
        <v>8762</v>
      </c>
      <c r="B17118" t="s">
        <v>8763</v>
      </c>
      <c r="C17118" s="2">
        <v>44046.425000000003</v>
      </c>
      <c r="D17118" s="2">
        <v>44046.430555555555</v>
      </c>
      <c r="E17118" t="s">
        <v>2125</v>
      </c>
    </row>
    <row r="17119" spans="1:5" x14ac:dyDescent="0.2">
      <c r="A17119" t="s">
        <v>8762</v>
      </c>
      <c r="B17119" t="s">
        <v>8763</v>
      </c>
      <c r="C17119" s="2">
        <v>44046.425000000003</v>
      </c>
      <c r="D17119" s="2">
        <v>44046.430555555555</v>
      </c>
      <c r="E17119" t="s">
        <v>9039</v>
      </c>
    </row>
    <row r="17120" spans="1:5" x14ac:dyDescent="0.2">
      <c r="A17120" t="s">
        <v>8762</v>
      </c>
      <c r="B17120" t="s">
        <v>8763</v>
      </c>
      <c r="C17120" s="2">
        <v>44046.425000000003</v>
      </c>
      <c r="D17120" s="2">
        <v>44046.430555555555</v>
      </c>
      <c r="E17120" t="s">
        <v>2126</v>
      </c>
    </row>
    <row r="17121" spans="1:5" x14ac:dyDescent="0.2">
      <c r="A17121" t="s">
        <v>8762</v>
      </c>
      <c r="B17121" t="s">
        <v>8763</v>
      </c>
      <c r="C17121" s="2">
        <v>44046.425000000003</v>
      </c>
      <c r="D17121" s="2">
        <v>44046.430555555555</v>
      </c>
      <c r="E17121" t="s">
        <v>6115</v>
      </c>
    </row>
    <row r="17122" spans="1:5" x14ac:dyDescent="0.2">
      <c r="A17122" t="s">
        <v>8762</v>
      </c>
      <c r="B17122" t="s">
        <v>8763</v>
      </c>
      <c r="C17122" s="2">
        <v>44046.425000000003</v>
      </c>
      <c r="D17122" s="2">
        <v>44046.430555555555</v>
      </c>
      <c r="E17122" t="s">
        <v>6116</v>
      </c>
    </row>
    <row r="17123" spans="1:5" x14ac:dyDescent="0.2">
      <c r="A17123" t="s">
        <v>8762</v>
      </c>
      <c r="B17123" t="s">
        <v>8763</v>
      </c>
      <c r="C17123" s="2">
        <v>44046.425000000003</v>
      </c>
      <c r="D17123" s="2">
        <v>44046.430555555555</v>
      </c>
      <c r="E17123" t="s">
        <v>6118</v>
      </c>
    </row>
    <row r="17124" spans="1:5" x14ac:dyDescent="0.2">
      <c r="A17124" t="s">
        <v>8762</v>
      </c>
      <c r="B17124" t="s">
        <v>8763</v>
      </c>
      <c r="C17124" s="2">
        <v>44046.425000000003</v>
      </c>
      <c r="D17124" s="2">
        <v>44046.430555555555</v>
      </c>
      <c r="E17124" t="s">
        <v>2128</v>
      </c>
    </row>
    <row r="17125" spans="1:5" x14ac:dyDescent="0.2">
      <c r="A17125" t="s">
        <v>8762</v>
      </c>
      <c r="B17125" t="s">
        <v>8763</v>
      </c>
      <c r="C17125" s="2">
        <v>44046.425000000003</v>
      </c>
      <c r="D17125" s="2">
        <v>44046.430555555555</v>
      </c>
      <c r="E17125" t="s">
        <v>6119</v>
      </c>
    </row>
    <row r="17126" spans="1:5" x14ac:dyDescent="0.2">
      <c r="A17126" t="s">
        <v>8762</v>
      </c>
      <c r="B17126" t="s">
        <v>8763</v>
      </c>
      <c r="C17126" s="2">
        <v>44046.425000000003</v>
      </c>
      <c r="D17126" s="2">
        <v>44046.430555555555</v>
      </c>
      <c r="E17126" t="s">
        <v>2129</v>
      </c>
    </row>
    <row r="17127" spans="1:5" x14ac:dyDescent="0.2">
      <c r="A17127" t="s">
        <v>8762</v>
      </c>
      <c r="B17127" t="s">
        <v>8763</v>
      </c>
      <c r="C17127" s="2">
        <v>44046.425000000003</v>
      </c>
      <c r="D17127" s="2">
        <v>44046.430555555555</v>
      </c>
      <c r="E17127" t="s">
        <v>8054</v>
      </c>
    </row>
    <row r="17128" spans="1:5" x14ac:dyDescent="0.2">
      <c r="A17128" t="s">
        <v>8762</v>
      </c>
      <c r="B17128" t="s">
        <v>8763</v>
      </c>
      <c r="C17128" s="2">
        <v>44046.425000000003</v>
      </c>
      <c r="D17128" s="2">
        <v>44046.430555555555</v>
      </c>
      <c r="E17128" t="s">
        <v>9040</v>
      </c>
    </row>
    <row r="17129" spans="1:5" x14ac:dyDescent="0.2">
      <c r="A17129" t="s">
        <v>8762</v>
      </c>
      <c r="B17129" t="s">
        <v>8763</v>
      </c>
      <c r="C17129" s="2">
        <v>44046.425000000003</v>
      </c>
      <c r="D17129" s="2">
        <v>44046.430555555555</v>
      </c>
      <c r="E17129" t="s">
        <v>6121</v>
      </c>
    </row>
    <row r="17130" spans="1:5" x14ac:dyDescent="0.2">
      <c r="A17130" t="s">
        <v>8762</v>
      </c>
      <c r="B17130" t="s">
        <v>8763</v>
      </c>
      <c r="C17130" s="2">
        <v>44046.425000000003</v>
      </c>
      <c r="D17130" s="2">
        <v>44046.430555555555</v>
      </c>
      <c r="E17130" t="s">
        <v>6123</v>
      </c>
    </row>
    <row r="17131" spans="1:5" x14ac:dyDescent="0.2">
      <c r="A17131" t="s">
        <v>8762</v>
      </c>
      <c r="B17131" t="s">
        <v>8763</v>
      </c>
      <c r="C17131" s="2">
        <v>44046.425000000003</v>
      </c>
      <c r="D17131" s="2">
        <v>44046.430555555555</v>
      </c>
      <c r="E17131" t="s">
        <v>2135</v>
      </c>
    </row>
    <row r="17132" spans="1:5" x14ac:dyDescent="0.2">
      <c r="A17132" t="s">
        <v>8762</v>
      </c>
      <c r="B17132" t="s">
        <v>8763</v>
      </c>
      <c r="C17132" s="2">
        <v>44046.425000000003</v>
      </c>
      <c r="D17132" s="2">
        <v>44046.430555555555</v>
      </c>
      <c r="E17132" t="s">
        <v>8055</v>
      </c>
    </row>
    <row r="17133" spans="1:5" x14ac:dyDescent="0.2">
      <c r="A17133" t="s">
        <v>8762</v>
      </c>
      <c r="B17133" t="s">
        <v>8763</v>
      </c>
      <c r="C17133" s="2">
        <v>44046.425000000003</v>
      </c>
      <c r="D17133" s="2">
        <v>44046.430555555555</v>
      </c>
      <c r="E17133" t="s">
        <v>2136</v>
      </c>
    </row>
    <row r="17134" spans="1:5" x14ac:dyDescent="0.2">
      <c r="A17134" t="s">
        <v>8762</v>
      </c>
      <c r="B17134" t="s">
        <v>8763</v>
      </c>
      <c r="C17134" s="2">
        <v>44046.425000000003</v>
      </c>
      <c r="D17134" s="2">
        <v>44046.430555555555</v>
      </c>
      <c r="E17134" t="s">
        <v>2138</v>
      </c>
    </row>
    <row r="17135" spans="1:5" x14ac:dyDescent="0.2">
      <c r="A17135" t="s">
        <v>8762</v>
      </c>
      <c r="B17135" t="s">
        <v>8763</v>
      </c>
      <c r="C17135" s="2">
        <v>44046.425000000003</v>
      </c>
      <c r="D17135" s="2">
        <v>44046.430555555555</v>
      </c>
      <c r="E17135" t="s">
        <v>2139</v>
      </c>
    </row>
    <row r="17136" spans="1:5" x14ac:dyDescent="0.2">
      <c r="A17136" t="s">
        <v>8762</v>
      </c>
      <c r="B17136" t="s">
        <v>8763</v>
      </c>
      <c r="C17136" s="2">
        <v>44046.425000000003</v>
      </c>
      <c r="D17136" s="2">
        <v>44046.430555555555</v>
      </c>
      <c r="E17136" t="s">
        <v>2140</v>
      </c>
    </row>
    <row r="17137" spans="1:5" x14ac:dyDescent="0.2">
      <c r="A17137" t="s">
        <v>8762</v>
      </c>
      <c r="B17137" t="s">
        <v>8763</v>
      </c>
      <c r="C17137" s="2">
        <v>44046.425000000003</v>
      </c>
      <c r="D17137" s="2">
        <v>44046.430555555555</v>
      </c>
      <c r="E17137" t="s">
        <v>2143</v>
      </c>
    </row>
    <row r="17138" spans="1:5" x14ac:dyDescent="0.2">
      <c r="A17138" t="s">
        <v>8762</v>
      </c>
      <c r="B17138" t="s">
        <v>8763</v>
      </c>
      <c r="C17138" s="2">
        <v>44046.425000000003</v>
      </c>
      <c r="D17138" s="2">
        <v>44046.430555555555</v>
      </c>
      <c r="E17138" t="s">
        <v>2145</v>
      </c>
    </row>
    <row r="17139" spans="1:5" x14ac:dyDescent="0.2">
      <c r="A17139" t="s">
        <v>8762</v>
      </c>
      <c r="B17139" t="s">
        <v>8763</v>
      </c>
      <c r="C17139" s="2">
        <v>44046.425000000003</v>
      </c>
      <c r="D17139" s="2">
        <v>44046.430555555555</v>
      </c>
      <c r="E17139" t="s">
        <v>2147</v>
      </c>
    </row>
    <row r="17140" spans="1:5" x14ac:dyDescent="0.2">
      <c r="A17140" t="s">
        <v>8762</v>
      </c>
      <c r="B17140" t="s">
        <v>8763</v>
      </c>
      <c r="C17140" s="2">
        <v>44046.425000000003</v>
      </c>
      <c r="D17140" s="2">
        <v>44046.430555555555</v>
      </c>
      <c r="E17140" t="s">
        <v>9041</v>
      </c>
    </row>
    <row r="17141" spans="1:5" x14ac:dyDescent="0.2">
      <c r="A17141" t="s">
        <v>8762</v>
      </c>
      <c r="B17141" t="s">
        <v>8763</v>
      </c>
      <c r="C17141" s="2">
        <v>44046.425000000003</v>
      </c>
      <c r="D17141" s="2">
        <v>44046.430555555555</v>
      </c>
      <c r="E17141" t="s">
        <v>8056</v>
      </c>
    </row>
    <row r="17142" spans="1:5" x14ac:dyDescent="0.2">
      <c r="A17142" t="s">
        <v>8762</v>
      </c>
      <c r="B17142" t="s">
        <v>8763</v>
      </c>
      <c r="C17142" s="2">
        <v>44046.425000000003</v>
      </c>
      <c r="D17142" s="2">
        <v>44046.430555555555</v>
      </c>
      <c r="E17142" t="s">
        <v>2151</v>
      </c>
    </row>
    <row r="17143" spans="1:5" x14ac:dyDescent="0.2">
      <c r="A17143" t="s">
        <v>8762</v>
      </c>
      <c r="B17143" t="s">
        <v>8763</v>
      </c>
      <c r="C17143" s="2">
        <v>44046.425000000003</v>
      </c>
      <c r="D17143" s="2">
        <v>44046.430555555555</v>
      </c>
      <c r="E17143" t="s">
        <v>2152</v>
      </c>
    </row>
    <row r="17144" spans="1:5" x14ac:dyDescent="0.2">
      <c r="A17144" t="s">
        <v>8762</v>
      </c>
      <c r="B17144" t="s">
        <v>8763</v>
      </c>
      <c r="C17144" s="2">
        <v>44046.425000000003</v>
      </c>
      <c r="D17144" s="2">
        <v>44046.430555555555</v>
      </c>
      <c r="E17144" t="s">
        <v>2153</v>
      </c>
    </row>
    <row r="17145" spans="1:5" x14ac:dyDescent="0.2">
      <c r="A17145" t="s">
        <v>8762</v>
      </c>
      <c r="B17145" t="s">
        <v>8763</v>
      </c>
      <c r="C17145" s="2">
        <v>44046.425000000003</v>
      </c>
      <c r="D17145" s="2">
        <v>44046.430555555555</v>
      </c>
      <c r="E17145" t="s">
        <v>6128</v>
      </c>
    </row>
    <row r="17146" spans="1:5" x14ac:dyDescent="0.2">
      <c r="A17146" t="s">
        <v>8762</v>
      </c>
      <c r="B17146" t="s">
        <v>8763</v>
      </c>
      <c r="C17146" s="2">
        <v>44046.425000000003</v>
      </c>
      <c r="D17146" s="2">
        <v>44046.430555555555</v>
      </c>
      <c r="E17146" t="s">
        <v>2154</v>
      </c>
    </row>
    <row r="17147" spans="1:5" x14ac:dyDescent="0.2">
      <c r="A17147" t="s">
        <v>8762</v>
      </c>
      <c r="B17147" t="s">
        <v>8763</v>
      </c>
      <c r="C17147" s="2">
        <v>44046.425000000003</v>
      </c>
      <c r="D17147" s="2">
        <v>44046.430555555555</v>
      </c>
      <c r="E17147" t="s">
        <v>9042</v>
      </c>
    </row>
    <row r="17148" spans="1:5" x14ac:dyDescent="0.2">
      <c r="A17148" t="s">
        <v>8762</v>
      </c>
      <c r="B17148" t="s">
        <v>8763</v>
      </c>
      <c r="C17148" s="2">
        <v>44046.425000000003</v>
      </c>
      <c r="D17148" s="2">
        <v>44046.430555555555</v>
      </c>
      <c r="E17148" t="s">
        <v>6129</v>
      </c>
    </row>
    <row r="17149" spans="1:5" x14ac:dyDescent="0.2">
      <c r="A17149" t="s">
        <v>8762</v>
      </c>
      <c r="B17149" t="s">
        <v>8763</v>
      </c>
      <c r="C17149" s="2">
        <v>44046.425000000003</v>
      </c>
      <c r="D17149" s="2">
        <v>44046.430555555555</v>
      </c>
      <c r="E17149" t="s">
        <v>2158</v>
      </c>
    </row>
    <row r="17150" spans="1:5" x14ac:dyDescent="0.2">
      <c r="A17150" t="s">
        <v>8762</v>
      </c>
      <c r="B17150" t="s">
        <v>8763</v>
      </c>
      <c r="C17150" s="2">
        <v>44046.425000000003</v>
      </c>
      <c r="D17150" s="2">
        <v>44046.430555555555</v>
      </c>
      <c r="E17150" t="s">
        <v>2161</v>
      </c>
    </row>
    <row r="17151" spans="1:5" x14ac:dyDescent="0.2">
      <c r="A17151" t="s">
        <v>8762</v>
      </c>
      <c r="B17151" t="s">
        <v>8763</v>
      </c>
      <c r="C17151" s="2">
        <v>44046.425000000003</v>
      </c>
      <c r="D17151" s="2">
        <v>44046.430555555555</v>
      </c>
      <c r="E17151" t="s">
        <v>2162</v>
      </c>
    </row>
    <row r="17152" spans="1:5" x14ac:dyDescent="0.2">
      <c r="A17152" t="s">
        <v>8762</v>
      </c>
      <c r="B17152" t="s">
        <v>8763</v>
      </c>
      <c r="C17152" s="2">
        <v>44046.425000000003</v>
      </c>
      <c r="D17152" s="2">
        <v>44046.430555555555</v>
      </c>
      <c r="E17152" t="s">
        <v>2165</v>
      </c>
    </row>
    <row r="17153" spans="1:5" x14ac:dyDescent="0.2">
      <c r="A17153" t="s">
        <v>8762</v>
      </c>
      <c r="B17153" t="s">
        <v>8763</v>
      </c>
      <c r="C17153" s="2">
        <v>44046.425000000003</v>
      </c>
      <c r="D17153" s="2">
        <v>44046.430555555555</v>
      </c>
      <c r="E17153" t="s">
        <v>9043</v>
      </c>
    </row>
    <row r="17154" spans="1:5" x14ac:dyDescent="0.2">
      <c r="A17154" t="s">
        <v>8762</v>
      </c>
      <c r="B17154" t="s">
        <v>8763</v>
      </c>
      <c r="C17154" s="2">
        <v>44046.425000000003</v>
      </c>
      <c r="D17154" s="2">
        <v>44046.430555555555</v>
      </c>
      <c r="E17154" t="s">
        <v>2166</v>
      </c>
    </row>
    <row r="17155" spans="1:5" x14ac:dyDescent="0.2">
      <c r="A17155" t="s">
        <v>8762</v>
      </c>
      <c r="B17155" t="s">
        <v>8763</v>
      </c>
      <c r="C17155" s="2">
        <v>44046.425000000003</v>
      </c>
      <c r="D17155" s="2">
        <v>44046.430555555555</v>
      </c>
      <c r="E17155" t="s">
        <v>6132</v>
      </c>
    </row>
    <row r="17156" spans="1:5" x14ac:dyDescent="0.2">
      <c r="A17156" t="s">
        <v>8762</v>
      </c>
      <c r="B17156" t="s">
        <v>8763</v>
      </c>
      <c r="C17156" s="2">
        <v>44046.425000000003</v>
      </c>
      <c r="D17156" s="2">
        <v>44046.430555555555</v>
      </c>
      <c r="E17156" t="s">
        <v>9044</v>
      </c>
    </row>
    <row r="17157" spans="1:5" x14ac:dyDescent="0.2">
      <c r="A17157" t="s">
        <v>8762</v>
      </c>
      <c r="B17157" t="s">
        <v>8763</v>
      </c>
      <c r="C17157" s="2">
        <v>44046.425000000003</v>
      </c>
      <c r="D17157" s="2">
        <v>44046.430555555555</v>
      </c>
      <c r="E17157" t="s">
        <v>6133</v>
      </c>
    </row>
    <row r="17158" spans="1:5" x14ac:dyDescent="0.2">
      <c r="A17158" t="s">
        <v>8762</v>
      </c>
      <c r="B17158" t="s">
        <v>8763</v>
      </c>
      <c r="C17158" s="2">
        <v>44046.425000000003</v>
      </c>
      <c r="D17158" s="2">
        <v>44046.430555555555</v>
      </c>
      <c r="E17158" t="s">
        <v>2170</v>
      </c>
    </row>
    <row r="17159" spans="1:5" x14ac:dyDescent="0.2">
      <c r="A17159" t="s">
        <v>8762</v>
      </c>
      <c r="B17159" t="s">
        <v>8763</v>
      </c>
      <c r="C17159" s="2">
        <v>44046.425000000003</v>
      </c>
      <c r="D17159" s="2">
        <v>44046.430555555555</v>
      </c>
      <c r="E17159" t="s">
        <v>2171</v>
      </c>
    </row>
    <row r="17160" spans="1:5" x14ac:dyDescent="0.2">
      <c r="A17160" t="s">
        <v>8762</v>
      </c>
      <c r="B17160" t="s">
        <v>8763</v>
      </c>
      <c r="C17160" s="2">
        <v>44046.425000000003</v>
      </c>
      <c r="D17160" s="2">
        <v>44046.430555555555</v>
      </c>
      <c r="E17160" t="s">
        <v>2172</v>
      </c>
    </row>
    <row r="17161" spans="1:5" x14ac:dyDescent="0.2">
      <c r="A17161" t="s">
        <v>8762</v>
      </c>
      <c r="B17161" t="s">
        <v>8763</v>
      </c>
      <c r="C17161" s="2">
        <v>44046.425000000003</v>
      </c>
      <c r="D17161" s="2">
        <v>44046.430555555555</v>
      </c>
      <c r="E17161" t="s">
        <v>6134</v>
      </c>
    </row>
    <row r="17162" spans="1:5" x14ac:dyDescent="0.2">
      <c r="A17162" t="s">
        <v>8762</v>
      </c>
      <c r="B17162" t="s">
        <v>8763</v>
      </c>
      <c r="C17162" s="2">
        <v>44046.425000000003</v>
      </c>
      <c r="D17162" s="2">
        <v>44046.430555555555</v>
      </c>
      <c r="E17162" t="s">
        <v>2174</v>
      </c>
    </row>
    <row r="17163" spans="1:5" x14ac:dyDescent="0.2">
      <c r="A17163" t="s">
        <v>8762</v>
      </c>
      <c r="B17163" t="s">
        <v>8763</v>
      </c>
      <c r="C17163" s="2">
        <v>44046.425000000003</v>
      </c>
      <c r="D17163" s="2">
        <v>44046.430555555555</v>
      </c>
      <c r="E17163" t="s">
        <v>9045</v>
      </c>
    </row>
    <row r="17164" spans="1:5" x14ac:dyDescent="0.2">
      <c r="A17164" t="s">
        <v>8762</v>
      </c>
      <c r="B17164" t="s">
        <v>8763</v>
      </c>
      <c r="C17164" s="2">
        <v>44046.425000000003</v>
      </c>
      <c r="D17164" s="2">
        <v>44046.430555555555</v>
      </c>
      <c r="E17164" t="s">
        <v>8058</v>
      </c>
    </row>
    <row r="17165" spans="1:5" x14ac:dyDescent="0.2">
      <c r="A17165" t="s">
        <v>8762</v>
      </c>
      <c r="B17165" t="s">
        <v>8763</v>
      </c>
      <c r="C17165" s="2">
        <v>44046.425000000003</v>
      </c>
      <c r="D17165" s="2">
        <v>44046.430555555555</v>
      </c>
      <c r="E17165" t="s">
        <v>9046</v>
      </c>
    </row>
    <row r="17166" spans="1:5" x14ac:dyDescent="0.2">
      <c r="A17166" t="s">
        <v>8762</v>
      </c>
      <c r="B17166" t="s">
        <v>8763</v>
      </c>
      <c r="C17166" s="2">
        <v>44046.425000000003</v>
      </c>
      <c r="D17166" s="2">
        <v>44046.430555555555</v>
      </c>
      <c r="E17166" t="s">
        <v>2177</v>
      </c>
    </row>
    <row r="17167" spans="1:5" x14ac:dyDescent="0.2">
      <c r="A17167" t="s">
        <v>8762</v>
      </c>
      <c r="B17167" t="s">
        <v>8763</v>
      </c>
      <c r="C17167" s="2">
        <v>44046.425000000003</v>
      </c>
      <c r="D17167" s="2">
        <v>44046.430555555555</v>
      </c>
      <c r="E17167" t="s">
        <v>2179</v>
      </c>
    </row>
    <row r="17168" spans="1:5" x14ac:dyDescent="0.2">
      <c r="A17168" t="s">
        <v>8762</v>
      </c>
      <c r="B17168" t="s">
        <v>8763</v>
      </c>
      <c r="C17168" s="2">
        <v>44046.425000000003</v>
      </c>
      <c r="D17168" s="2">
        <v>44046.430555555555</v>
      </c>
      <c r="E17168" t="s">
        <v>2182</v>
      </c>
    </row>
    <row r="17169" spans="1:5" x14ac:dyDescent="0.2">
      <c r="A17169" t="s">
        <v>8762</v>
      </c>
      <c r="B17169" t="s">
        <v>8763</v>
      </c>
      <c r="C17169" s="2">
        <v>44046.425000000003</v>
      </c>
      <c r="D17169" s="2">
        <v>44046.430555555555</v>
      </c>
      <c r="E17169" t="s">
        <v>6140</v>
      </c>
    </row>
    <row r="17170" spans="1:5" x14ac:dyDescent="0.2">
      <c r="A17170" t="s">
        <v>8762</v>
      </c>
      <c r="B17170" t="s">
        <v>8763</v>
      </c>
      <c r="C17170" s="2">
        <v>44046.425000000003</v>
      </c>
      <c r="D17170" s="2">
        <v>44046.430555555555</v>
      </c>
      <c r="E17170" t="s">
        <v>2187</v>
      </c>
    </row>
    <row r="17171" spans="1:5" x14ac:dyDescent="0.2">
      <c r="A17171" t="s">
        <v>8762</v>
      </c>
      <c r="B17171" t="s">
        <v>8763</v>
      </c>
      <c r="C17171" s="2">
        <v>44046.425000000003</v>
      </c>
      <c r="D17171" s="2">
        <v>44046.430555555555</v>
      </c>
      <c r="E17171" t="s">
        <v>6141</v>
      </c>
    </row>
    <row r="17172" spans="1:5" x14ac:dyDescent="0.2">
      <c r="A17172" t="s">
        <v>8762</v>
      </c>
      <c r="B17172" t="s">
        <v>8763</v>
      </c>
      <c r="C17172" s="2">
        <v>44046.425000000003</v>
      </c>
      <c r="D17172" s="2">
        <v>44046.430555555555</v>
      </c>
      <c r="E17172" t="s">
        <v>6142</v>
      </c>
    </row>
    <row r="17173" spans="1:5" x14ac:dyDescent="0.2">
      <c r="A17173" t="s">
        <v>8762</v>
      </c>
      <c r="B17173" t="s">
        <v>8763</v>
      </c>
      <c r="C17173" s="2">
        <v>44046.425000000003</v>
      </c>
      <c r="D17173" s="2">
        <v>44046.430555555555</v>
      </c>
      <c r="E17173" t="s">
        <v>2188</v>
      </c>
    </row>
    <row r="17174" spans="1:5" x14ac:dyDescent="0.2">
      <c r="A17174" t="s">
        <v>8762</v>
      </c>
      <c r="B17174" t="s">
        <v>8763</v>
      </c>
      <c r="C17174" s="2">
        <v>44046.425000000003</v>
      </c>
      <c r="D17174" s="2">
        <v>44046.430555555555</v>
      </c>
      <c r="E17174" t="s">
        <v>6143</v>
      </c>
    </row>
    <row r="17175" spans="1:5" x14ac:dyDescent="0.2">
      <c r="A17175" t="s">
        <v>8762</v>
      </c>
      <c r="B17175" t="s">
        <v>8763</v>
      </c>
      <c r="C17175" s="2">
        <v>44046.425000000003</v>
      </c>
      <c r="D17175" s="2">
        <v>44046.430555555555</v>
      </c>
      <c r="E17175" t="s">
        <v>6145</v>
      </c>
    </row>
    <row r="17176" spans="1:5" x14ac:dyDescent="0.2">
      <c r="A17176" t="s">
        <v>8762</v>
      </c>
      <c r="B17176" t="s">
        <v>8763</v>
      </c>
      <c r="C17176" s="2">
        <v>44046.425000000003</v>
      </c>
      <c r="D17176" s="2">
        <v>44046.430555555555</v>
      </c>
      <c r="E17176" t="s">
        <v>2190</v>
      </c>
    </row>
    <row r="17177" spans="1:5" x14ac:dyDescent="0.2">
      <c r="A17177" t="s">
        <v>8762</v>
      </c>
      <c r="B17177" t="s">
        <v>8763</v>
      </c>
      <c r="C17177" s="2">
        <v>44046.425000000003</v>
      </c>
      <c r="D17177" s="2">
        <v>44046.430555555555</v>
      </c>
      <c r="E17177" t="s">
        <v>8059</v>
      </c>
    </row>
    <row r="17178" spans="1:5" x14ac:dyDescent="0.2">
      <c r="A17178" t="s">
        <v>8762</v>
      </c>
      <c r="B17178" t="s">
        <v>8763</v>
      </c>
      <c r="C17178" s="2">
        <v>44046.425000000003</v>
      </c>
      <c r="D17178" s="2">
        <v>44046.430555555555</v>
      </c>
      <c r="E17178" t="s">
        <v>2192</v>
      </c>
    </row>
    <row r="17179" spans="1:5" x14ac:dyDescent="0.2">
      <c r="A17179" t="s">
        <v>8762</v>
      </c>
      <c r="B17179" t="s">
        <v>8763</v>
      </c>
      <c r="C17179" s="2">
        <v>44046.425000000003</v>
      </c>
      <c r="D17179" s="2">
        <v>44046.430555555555</v>
      </c>
      <c r="E17179" t="s">
        <v>6147</v>
      </c>
    </row>
    <row r="17180" spans="1:5" x14ac:dyDescent="0.2">
      <c r="A17180" t="s">
        <v>8762</v>
      </c>
      <c r="B17180" t="s">
        <v>8763</v>
      </c>
      <c r="C17180" s="2">
        <v>44046.425000000003</v>
      </c>
      <c r="D17180" s="2">
        <v>44046.430555555555</v>
      </c>
      <c r="E17180" t="s">
        <v>9047</v>
      </c>
    </row>
    <row r="17181" spans="1:5" x14ac:dyDescent="0.2">
      <c r="A17181" t="s">
        <v>8762</v>
      </c>
      <c r="B17181" t="s">
        <v>8763</v>
      </c>
      <c r="C17181" s="2">
        <v>44046.425000000003</v>
      </c>
      <c r="D17181" s="2">
        <v>44046.430555555555</v>
      </c>
      <c r="E17181" t="s">
        <v>8060</v>
      </c>
    </row>
    <row r="17182" spans="1:5" x14ac:dyDescent="0.2">
      <c r="A17182" t="s">
        <v>8762</v>
      </c>
      <c r="B17182" t="s">
        <v>8763</v>
      </c>
      <c r="C17182" s="2">
        <v>44046.425000000003</v>
      </c>
      <c r="D17182" s="2">
        <v>44046.430555555555</v>
      </c>
      <c r="E17182" t="s">
        <v>2195</v>
      </c>
    </row>
    <row r="17183" spans="1:5" x14ac:dyDescent="0.2">
      <c r="A17183" t="s">
        <v>8762</v>
      </c>
      <c r="B17183" t="s">
        <v>8763</v>
      </c>
      <c r="C17183" s="2">
        <v>44046.425000000003</v>
      </c>
      <c r="D17183" s="2">
        <v>44046.430555555555</v>
      </c>
      <c r="E17183" t="s">
        <v>2197</v>
      </c>
    </row>
    <row r="17184" spans="1:5" x14ac:dyDescent="0.2">
      <c r="A17184" t="s">
        <v>8762</v>
      </c>
      <c r="B17184" t="s">
        <v>8763</v>
      </c>
      <c r="C17184" s="2">
        <v>44046.425000000003</v>
      </c>
      <c r="D17184" s="2">
        <v>44046.430555555555</v>
      </c>
      <c r="E17184" t="s">
        <v>9048</v>
      </c>
    </row>
    <row r="17185" spans="1:5" x14ac:dyDescent="0.2">
      <c r="A17185" t="s">
        <v>8762</v>
      </c>
      <c r="B17185" t="s">
        <v>8763</v>
      </c>
      <c r="C17185" s="2">
        <v>44046.425000000003</v>
      </c>
      <c r="D17185" s="2">
        <v>44046.430555555555</v>
      </c>
      <c r="E17185" t="s">
        <v>9049</v>
      </c>
    </row>
    <row r="17186" spans="1:5" x14ac:dyDescent="0.2">
      <c r="A17186" t="s">
        <v>8762</v>
      </c>
      <c r="B17186" t="s">
        <v>8763</v>
      </c>
      <c r="C17186" s="2">
        <v>44046.425000000003</v>
      </c>
      <c r="D17186" s="2">
        <v>44046.430555555555</v>
      </c>
      <c r="E17186" t="s">
        <v>2199</v>
      </c>
    </row>
    <row r="17187" spans="1:5" x14ac:dyDescent="0.2">
      <c r="A17187" t="s">
        <v>8762</v>
      </c>
      <c r="B17187" t="s">
        <v>8763</v>
      </c>
      <c r="C17187" s="2">
        <v>44046.425000000003</v>
      </c>
      <c r="D17187" s="2">
        <v>44046.430555555555</v>
      </c>
      <c r="E17187" t="s">
        <v>2201</v>
      </c>
    </row>
    <row r="17188" spans="1:5" x14ac:dyDescent="0.2">
      <c r="A17188" t="s">
        <v>8762</v>
      </c>
      <c r="B17188" t="s">
        <v>8763</v>
      </c>
      <c r="C17188" s="2">
        <v>44046.425000000003</v>
      </c>
      <c r="D17188" s="2">
        <v>44046.430555555555</v>
      </c>
      <c r="E17188" t="s">
        <v>2202</v>
      </c>
    </row>
    <row r="17189" spans="1:5" x14ac:dyDescent="0.2">
      <c r="A17189" t="s">
        <v>8762</v>
      </c>
      <c r="B17189" t="s">
        <v>8763</v>
      </c>
      <c r="C17189" s="2">
        <v>44046.425000000003</v>
      </c>
      <c r="D17189" s="2">
        <v>44046.430555555555</v>
      </c>
      <c r="E17189" t="s">
        <v>2207</v>
      </c>
    </row>
    <row r="17190" spans="1:5" x14ac:dyDescent="0.2">
      <c r="A17190" t="s">
        <v>8762</v>
      </c>
      <c r="B17190" t="s">
        <v>8763</v>
      </c>
      <c r="C17190" s="2">
        <v>44046.425000000003</v>
      </c>
      <c r="D17190" s="2">
        <v>44046.430555555555</v>
      </c>
      <c r="E17190" t="s">
        <v>9050</v>
      </c>
    </row>
    <row r="17191" spans="1:5" x14ac:dyDescent="0.2">
      <c r="A17191" t="s">
        <v>8762</v>
      </c>
      <c r="B17191" t="s">
        <v>8763</v>
      </c>
      <c r="C17191" s="2">
        <v>44046.425000000003</v>
      </c>
      <c r="D17191" s="2">
        <v>44046.430555555555</v>
      </c>
      <c r="E17191" t="s">
        <v>2209</v>
      </c>
    </row>
    <row r="17192" spans="1:5" x14ac:dyDescent="0.2">
      <c r="A17192" t="s">
        <v>8762</v>
      </c>
      <c r="B17192" t="s">
        <v>8763</v>
      </c>
      <c r="C17192" s="2">
        <v>44046.425000000003</v>
      </c>
      <c r="D17192" s="2">
        <v>44046.430555555555</v>
      </c>
      <c r="E17192" t="s">
        <v>2210</v>
      </c>
    </row>
    <row r="17193" spans="1:5" x14ac:dyDescent="0.2">
      <c r="A17193" t="s">
        <v>8762</v>
      </c>
      <c r="B17193" t="s">
        <v>8763</v>
      </c>
      <c r="C17193" s="2">
        <v>44046.425000000003</v>
      </c>
      <c r="D17193" s="2">
        <v>44046.430555555555</v>
      </c>
      <c r="E17193" t="s">
        <v>2212</v>
      </c>
    </row>
    <row r="17194" spans="1:5" x14ac:dyDescent="0.2">
      <c r="A17194" t="s">
        <v>8762</v>
      </c>
      <c r="B17194" t="s">
        <v>8763</v>
      </c>
      <c r="C17194" s="2">
        <v>44046.425000000003</v>
      </c>
      <c r="D17194" s="2">
        <v>44046.430555555555</v>
      </c>
      <c r="E17194" t="s">
        <v>9051</v>
      </c>
    </row>
    <row r="17195" spans="1:5" x14ac:dyDescent="0.2">
      <c r="A17195" t="s">
        <v>8762</v>
      </c>
      <c r="B17195" t="s">
        <v>8763</v>
      </c>
      <c r="C17195" s="2">
        <v>44046.425000000003</v>
      </c>
      <c r="D17195" s="2">
        <v>44046.430555555555</v>
      </c>
      <c r="E17195" t="s">
        <v>6155</v>
      </c>
    </row>
    <row r="17196" spans="1:5" x14ac:dyDescent="0.2">
      <c r="A17196" t="s">
        <v>8762</v>
      </c>
      <c r="B17196" t="s">
        <v>8763</v>
      </c>
      <c r="C17196" s="2">
        <v>44046.425000000003</v>
      </c>
      <c r="D17196" s="2">
        <v>44046.430555555555</v>
      </c>
      <c r="E17196" t="s">
        <v>2213</v>
      </c>
    </row>
    <row r="17197" spans="1:5" x14ac:dyDescent="0.2">
      <c r="A17197" t="s">
        <v>8762</v>
      </c>
      <c r="B17197" t="s">
        <v>8763</v>
      </c>
      <c r="C17197" s="2">
        <v>44046.425000000003</v>
      </c>
      <c r="D17197" s="2">
        <v>44046.430555555555</v>
      </c>
      <c r="E17197" t="s">
        <v>2214</v>
      </c>
    </row>
    <row r="17198" spans="1:5" x14ac:dyDescent="0.2">
      <c r="A17198" t="s">
        <v>8762</v>
      </c>
      <c r="B17198" t="s">
        <v>8763</v>
      </c>
      <c r="C17198" s="2">
        <v>44046.425000000003</v>
      </c>
      <c r="D17198" s="2">
        <v>44046.430555555555</v>
      </c>
      <c r="E17198" t="s">
        <v>2215</v>
      </c>
    </row>
    <row r="17199" spans="1:5" x14ac:dyDescent="0.2">
      <c r="A17199" t="s">
        <v>8762</v>
      </c>
      <c r="B17199" t="s">
        <v>8763</v>
      </c>
      <c r="C17199" s="2">
        <v>44046.425000000003</v>
      </c>
      <c r="D17199" s="2">
        <v>44046.430555555555</v>
      </c>
      <c r="E17199" t="s">
        <v>2217</v>
      </c>
    </row>
    <row r="17200" spans="1:5" x14ac:dyDescent="0.2">
      <c r="A17200" t="s">
        <v>8762</v>
      </c>
      <c r="B17200" t="s">
        <v>8763</v>
      </c>
      <c r="C17200" s="2">
        <v>44046.425000000003</v>
      </c>
      <c r="D17200" s="2">
        <v>44046.430555555555</v>
      </c>
      <c r="E17200" t="s">
        <v>6156</v>
      </c>
    </row>
    <row r="17201" spans="1:5" x14ac:dyDescent="0.2">
      <c r="A17201" t="s">
        <v>8762</v>
      </c>
      <c r="B17201" t="s">
        <v>8763</v>
      </c>
      <c r="C17201" s="2">
        <v>44046.425000000003</v>
      </c>
      <c r="D17201" s="2">
        <v>44046.430555555555</v>
      </c>
      <c r="E17201" t="s">
        <v>6157</v>
      </c>
    </row>
    <row r="17202" spans="1:5" x14ac:dyDescent="0.2">
      <c r="A17202" t="s">
        <v>8762</v>
      </c>
      <c r="B17202" t="s">
        <v>8763</v>
      </c>
      <c r="C17202" s="2">
        <v>44046.425000000003</v>
      </c>
      <c r="D17202" s="2">
        <v>44046.430555555555</v>
      </c>
      <c r="E17202" t="s">
        <v>6159</v>
      </c>
    </row>
    <row r="17203" spans="1:5" x14ac:dyDescent="0.2">
      <c r="A17203" t="s">
        <v>8762</v>
      </c>
      <c r="B17203" t="s">
        <v>8763</v>
      </c>
      <c r="C17203" s="2">
        <v>44046.425000000003</v>
      </c>
      <c r="D17203" s="2">
        <v>44046.430555555555</v>
      </c>
      <c r="E17203" t="s">
        <v>6160</v>
      </c>
    </row>
    <row r="17204" spans="1:5" x14ac:dyDescent="0.2">
      <c r="A17204" t="s">
        <v>8762</v>
      </c>
      <c r="B17204" t="s">
        <v>8763</v>
      </c>
      <c r="C17204" s="2">
        <v>44046.425000000003</v>
      </c>
      <c r="D17204" s="2">
        <v>44046.430555555555</v>
      </c>
      <c r="E17204" t="s">
        <v>2219</v>
      </c>
    </row>
    <row r="17205" spans="1:5" x14ac:dyDescent="0.2">
      <c r="A17205" t="s">
        <v>8762</v>
      </c>
      <c r="B17205" t="s">
        <v>8763</v>
      </c>
      <c r="C17205" s="2">
        <v>44046.425000000003</v>
      </c>
      <c r="D17205" s="2">
        <v>44046.430555555555</v>
      </c>
      <c r="E17205" t="s">
        <v>2223</v>
      </c>
    </row>
    <row r="17206" spans="1:5" x14ac:dyDescent="0.2">
      <c r="A17206" t="s">
        <v>8762</v>
      </c>
      <c r="B17206" t="s">
        <v>8763</v>
      </c>
      <c r="C17206" s="2">
        <v>44046.425000000003</v>
      </c>
      <c r="D17206" s="2">
        <v>44046.430555555555</v>
      </c>
      <c r="E17206" t="s">
        <v>6162</v>
      </c>
    </row>
    <row r="17207" spans="1:5" x14ac:dyDescent="0.2">
      <c r="A17207" t="s">
        <v>8762</v>
      </c>
      <c r="B17207" t="s">
        <v>8763</v>
      </c>
      <c r="C17207" s="2">
        <v>44046.425000000003</v>
      </c>
      <c r="D17207" s="2">
        <v>44046.430555555555</v>
      </c>
      <c r="E17207" t="s">
        <v>2226</v>
      </c>
    </row>
    <row r="17208" spans="1:5" x14ac:dyDescent="0.2">
      <c r="A17208" t="s">
        <v>8762</v>
      </c>
      <c r="B17208" t="s">
        <v>8763</v>
      </c>
      <c r="C17208" s="2">
        <v>44046.425000000003</v>
      </c>
      <c r="D17208" s="2">
        <v>44046.430555555555</v>
      </c>
      <c r="E17208" t="s">
        <v>6164</v>
      </c>
    </row>
    <row r="17209" spans="1:5" x14ac:dyDescent="0.2">
      <c r="A17209" t="s">
        <v>8762</v>
      </c>
      <c r="B17209" t="s">
        <v>8763</v>
      </c>
      <c r="C17209" s="2">
        <v>44046.425000000003</v>
      </c>
      <c r="D17209" s="2">
        <v>44046.430555555555</v>
      </c>
      <c r="E17209" t="s">
        <v>6165</v>
      </c>
    </row>
    <row r="17210" spans="1:5" x14ac:dyDescent="0.2">
      <c r="A17210" t="s">
        <v>8762</v>
      </c>
      <c r="B17210" t="s">
        <v>8763</v>
      </c>
      <c r="C17210" s="2">
        <v>44046.425000000003</v>
      </c>
      <c r="D17210" s="2">
        <v>44046.430555555555</v>
      </c>
      <c r="E17210" t="s">
        <v>9052</v>
      </c>
    </row>
    <row r="17211" spans="1:5" x14ac:dyDescent="0.2">
      <c r="A17211" t="s">
        <v>8762</v>
      </c>
      <c r="B17211" t="s">
        <v>8763</v>
      </c>
      <c r="C17211" s="2">
        <v>44046.425000000003</v>
      </c>
      <c r="D17211" s="2">
        <v>44046.430555555555</v>
      </c>
      <c r="E17211" t="s">
        <v>2229</v>
      </c>
    </row>
    <row r="17212" spans="1:5" x14ac:dyDescent="0.2">
      <c r="A17212" t="s">
        <v>8762</v>
      </c>
      <c r="B17212" t="s">
        <v>8763</v>
      </c>
      <c r="C17212" s="2">
        <v>44046.425000000003</v>
      </c>
      <c r="D17212" s="2">
        <v>44046.430555555555</v>
      </c>
      <c r="E17212" t="s">
        <v>2230</v>
      </c>
    </row>
    <row r="17213" spans="1:5" x14ac:dyDescent="0.2">
      <c r="A17213" t="s">
        <v>8762</v>
      </c>
      <c r="B17213" t="s">
        <v>8763</v>
      </c>
      <c r="C17213" s="2">
        <v>44046.425000000003</v>
      </c>
      <c r="D17213" s="2">
        <v>44046.430555555555</v>
      </c>
      <c r="E17213" t="s">
        <v>8068</v>
      </c>
    </row>
    <row r="17214" spans="1:5" x14ac:dyDescent="0.2">
      <c r="A17214" t="s">
        <v>8762</v>
      </c>
      <c r="B17214" t="s">
        <v>8763</v>
      </c>
      <c r="C17214" s="2">
        <v>44046.425000000003</v>
      </c>
      <c r="D17214" s="2">
        <v>44046.430555555555</v>
      </c>
      <c r="E17214" t="s">
        <v>8069</v>
      </c>
    </row>
    <row r="17215" spans="1:5" x14ac:dyDescent="0.2">
      <c r="A17215" t="s">
        <v>8762</v>
      </c>
      <c r="B17215" t="s">
        <v>8763</v>
      </c>
      <c r="C17215" s="2">
        <v>44046.425000000003</v>
      </c>
      <c r="D17215" s="2">
        <v>44046.430555555555</v>
      </c>
      <c r="E17215" t="s">
        <v>2233</v>
      </c>
    </row>
    <row r="17216" spans="1:5" x14ac:dyDescent="0.2">
      <c r="A17216" t="s">
        <v>8762</v>
      </c>
      <c r="B17216" t="s">
        <v>8763</v>
      </c>
      <c r="C17216" s="2">
        <v>44046.425000000003</v>
      </c>
      <c r="D17216" s="2">
        <v>44046.430555555555</v>
      </c>
      <c r="E17216" t="s">
        <v>2235</v>
      </c>
    </row>
    <row r="17217" spans="1:5" x14ac:dyDescent="0.2">
      <c r="A17217" t="s">
        <v>8762</v>
      </c>
      <c r="B17217" t="s">
        <v>8763</v>
      </c>
      <c r="C17217" s="2">
        <v>44046.425000000003</v>
      </c>
      <c r="D17217" s="2">
        <v>44046.430555555555</v>
      </c>
      <c r="E17217" t="s">
        <v>2236</v>
      </c>
    </row>
    <row r="17218" spans="1:5" x14ac:dyDescent="0.2">
      <c r="A17218" t="s">
        <v>8762</v>
      </c>
      <c r="B17218" t="s">
        <v>8763</v>
      </c>
      <c r="C17218" s="2">
        <v>44046.425000000003</v>
      </c>
      <c r="D17218" s="2">
        <v>44046.430555555555</v>
      </c>
      <c r="E17218" t="s">
        <v>2237</v>
      </c>
    </row>
    <row r="17219" spans="1:5" x14ac:dyDescent="0.2">
      <c r="A17219" t="s">
        <v>8762</v>
      </c>
      <c r="B17219" t="s">
        <v>8763</v>
      </c>
      <c r="C17219" s="2">
        <v>44046.425000000003</v>
      </c>
      <c r="D17219" s="2">
        <v>44046.430555555555</v>
      </c>
      <c r="E17219" t="s">
        <v>9053</v>
      </c>
    </row>
    <row r="17220" spans="1:5" x14ac:dyDescent="0.2">
      <c r="A17220" t="s">
        <v>8762</v>
      </c>
      <c r="B17220" t="s">
        <v>8763</v>
      </c>
      <c r="C17220" s="2">
        <v>44046.425000000003</v>
      </c>
      <c r="D17220" s="2">
        <v>44046.430555555555</v>
      </c>
      <c r="E17220" t="s">
        <v>2239</v>
      </c>
    </row>
    <row r="17221" spans="1:5" x14ac:dyDescent="0.2">
      <c r="A17221" t="s">
        <v>8762</v>
      </c>
      <c r="B17221" t="s">
        <v>8763</v>
      </c>
      <c r="C17221" s="2">
        <v>44046.425000000003</v>
      </c>
      <c r="D17221" s="2">
        <v>44046.430555555555</v>
      </c>
      <c r="E17221" t="s">
        <v>6172</v>
      </c>
    </row>
    <row r="17222" spans="1:5" x14ac:dyDescent="0.2">
      <c r="A17222" t="s">
        <v>8762</v>
      </c>
      <c r="B17222" t="s">
        <v>8763</v>
      </c>
      <c r="C17222" s="2">
        <v>44046.425000000003</v>
      </c>
      <c r="D17222" s="2">
        <v>44046.430555555555</v>
      </c>
      <c r="E17222" t="s">
        <v>2241</v>
      </c>
    </row>
    <row r="17223" spans="1:5" x14ac:dyDescent="0.2">
      <c r="A17223" t="s">
        <v>8762</v>
      </c>
      <c r="B17223" t="s">
        <v>8763</v>
      </c>
      <c r="C17223" s="2">
        <v>44046.425000000003</v>
      </c>
      <c r="D17223" s="2">
        <v>44046.430555555555</v>
      </c>
      <c r="E17223" t="s">
        <v>6173</v>
      </c>
    </row>
    <row r="17224" spans="1:5" x14ac:dyDescent="0.2">
      <c r="A17224" t="s">
        <v>8762</v>
      </c>
      <c r="B17224" t="s">
        <v>8763</v>
      </c>
      <c r="C17224" s="2">
        <v>44046.425000000003</v>
      </c>
      <c r="D17224" s="2">
        <v>44046.430555555555</v>
      </c>
      <c r="E17224" t="s">
        <v>2242</v>
      </c>
    </row>
    <row r="17225" spans="1:5" x14ac:dyDescent="0.2">
      <c r="A17225" t="s">
        <v>8762</v>
      </c>
      <c r="B17225" t="s">
        <v>8763</v>
      </c>
      <c r="C17225" s="2">
        <v>44046.425000000003</v>
      </c>
      <c r="D17225" s="2">
        <v>44046.430555555555</v>
      </c>
      <c r="E17225" t="s">
        <v>2244</v>
      </c>
    </row>
    <row r="17226" spans="1:5" x14ac:dyDescent="0.2">
      <c r="A17226" t="s">
        <v>8762</v>
      </c>
      <c r="B17226" t="s">
        <v>8763</v>
      </c>
      <c r="C17226" s="2">
        <v>44046.425000000003</v>
      </c>
      <c r="D17226" s="2">
        <v>44046.430555555555</v>
      </c>
      <c r="E17226" t="s">
        <v>2246</v>
      </c>
    </row>
    <row r="17227" spans="1:5" x14ac:dyDescent="0.2">
      <c r="A17227" t="s">
        <v>8762</v>
      </c>
      <c r="B17227" t="s">
        <v>8763</v>
      </c>
      <c r="C17227" s="2">
        <v>44046.425000000003</v>
      </c>
      <c r="D17227" s="2">
        <v>44046.430555555555</v>
      </c>
      <c r="E17227" t="s">
        <v>8072</v>
      </c>
    </row>
    <row r="17228" spans="1:5" x14ac:dyDescent="0.2">
      <c r="A17228" t="s">
        <v>8762</v>
      </c>
      <c r="B17228" t="s">
        <v>8763</v>
      </c>
      <c r="C17228" s="2">
        <v>44046.425000000003</v>
      </c>
      <c r="D17228" s="2">
        <v>44046.430555555555</v>
      </c>
      <c r="E17228" t="s">
        <v>8073</v>
      </c>
    </row>
    <row r="17229" spans="1:5" x14ac:dyDescent="0.2">
      <c r="A17229" t="s">
        <v>8762</v>
      </c>
      <c r="B17229" t="s">
        <v>8763</v>
      </c>
      <c r="C17229" s="2">
        <v>44046.425000000003</v>
      </c>
      <c r="D17229" s="2">
        <v>44046.430555555555</v>
      </c>
      <c r="E17229" t="s">
        <v>8074</v>
      </c>
    </row>
    <row r="17230" spans="1:5" x14ac:dyDescent="0.2">
      <c r="A17230" t="s">
        <v>8762</v>
      </c>
      <c r="B17230" t="s">
        <v>8763</v>
      </c>
      <c r="C17230" s="2">
        <v>44046.425000000003</v>
      </c>
      <c r="D17230" s="2">
        <v>44046.430555555555</v>
      </c>
      <c r="E17230" t="s">
        <v>6174</v>
      </c>
    </row>
    <row r="17231" spans="1:5" x14ac:dyDescent="0.2">
      <c r="A17231" t="s">
        <v>8762</v>
      </c>
      <c r="B17231" t="s">
        <v>8763</v>
      </c>
      <c r="C17231" s="2">
        <v>44046.425000000003</v>
      </c>
      <c r="D17231" s="2">
        <v>44046.430555555555</v>
      </c>
      <c r="E17231" t="s">
        <v>2249</v>
      </c>
    </row>
    <row r="17232" spans="1:5" x14ac:dyDescent="0.2">
      <c r="A17232" t="s">
        <v>8762</v>
      </c>
      <c r="B17232" t="s">
        <v>8763</v>
      </c>
      <c r="C17232" s="2">
        <v>44046.425000000003</v>
      </c>
      <c r="D17232" s="2">
        <v>44046.430555555555</v>
      </c>
      <c r="E17232" t="s">
        <v>2252</v>
      </c>
    </row>
    <row r="17233" spans="1:5" x14ac:dyDescent="0.2">
      <c r="A17233" t="s">
        <v>8762</v>
      </c>
      <c r="B17233" t="s">
        <v>8763</v>
      </c>
      <c r="C17233" s="2">
        <v>44046.425000000003</v>
      </c>
      <c r="D17233" s="2">
        <v>44046.430555555555</v>
      </c>
      <c r="E17233" t="s">
        <v>8075</v>
      </c>
    </row>
    <row r="17234" spans="1:5" x14ac:dyDescent="0.2">
      <c r="A17234" t="s">
        <v>8762</v>
      </c>
      <c r="B17234" t="s">
        <v>8763</v>
      </c>
      <c r="C17234" s="2">
        <v>44046.425000000003</v>
      </c>
      <c r="D17234" s="2">
        <v>44046.430555555555</v>
      </c>
      <c r="E17234" t="s">
        <v>8077</v>
      </c>
    </row>
    <row r="17235" spans="1:5" x14ac:dyDescent="0.2">
      <c r="A17235" t="s">
        <v>8762</v>
      </c>
      <c r="B17235" t="s">
        <v>8763</v>
      </c>
      <c r="C17235" s="2">
        <v>44046.425000000003</v>
      </c>
      <c r="D17235" s="2">
        <v>44046.430555555555</v>
      </c>
      <c r="E17235" t="s">
        <v>2254</v>
      </c>
    </row>
    <row r="17236" spans="1:5" x14ac:dyDescent="0.2">
      <c r="A17236" t="s">
        <v>8762</v>
      </c>
      <c r="B17236" t="s">
        <v>8763</v>
      </c>
      <c r="C17236" s="2">
        <v>44046.425000000003</v>
      </c>
      <c r="D17236" s="2">
        <v>44046.430555555555</v>
      </c>
      <c r="E17236" t="s">
        <v>2257</v>
      </c>
    </row>
    <row r="17237" spans="1:5" x14ac:dyDescent="0.2">
      <c r="A17237" t="s">
        <v>8762</v>
      </c>
      <c r="B17237" t="s">
        <v>8763</v>
      </c>
      <c r="C17237" s="2">
        <v>44046.425000000003</v>
      </c>
      <c r="D17237" s="2">
        <v>44046.430555555555</v>
      </c>
      <c r="E17237" t="s">
        <v>9054</v>
      </c>
    </row>
    <row r="17238" spans="1:5" x14ac:dyDescent="0.2">
      <c r="A17238" t="s">
        <v>8762</v>
      </c>
      <c r="B17238" t="s">
        <v>8763</v>
      </c>
      <c r="C17238" s="2">
        <v>44046.425000000003</v>
      </c>
      <c r="D17238" s="2">
        <v>44046.430555555555</v>
      </c>
      <c r="E17238" t="s">
        <v>2258</v>
      </c>
    </row>
    <row r="17239" spans="1:5" x14ac:dyDescent="0.2">
      <c r="A17239" t="s">
        <v>8762</v>
      </c>
      <c r="B17239" t="s">
        <v>8763</v>
      </c>
      <c r="C17239" s="2">
        <v>44046.425000000003</v>
      </c>
      <c r="D17239" s="2">
        <v>44046.430555555555</v>
      </c>
      <c r="E17239" t="s">
        <v>2259</v>
      </c>
    </row>
    <row r="17240" spans="1:5" x14ac:dyDescent="0.2">
      <c r="A17240" t="s">
        <v>8762</v>
      </c>
      <c r="B17240" t="s">
        <v>8763</v>
      </c>
      <c r="C17240" s="2">
        <v>44046.425000000003</v>
      </c>
      <c r="D17240" s="2">
        <v>44046.430555555555</v>
      </c>
      <c r="E17240" t="s">
        <v>2260</v>
      </c>
    </row>
    <row r="17241" spans="1:5" x14ac:dyDescent="0.2">
      <c r="A17241" t="s">
        <v>8762</v>
      </c>
      <c r="B17241" t="s">
        <v>8763</v>
      </c>
      <c r="C17241" s="2">
        <v>44046.425000000003</v>
      </c>
      <c r="D17241" s="2">
        <v>44046.430555555555</v>
      </c>
      <c r="E17241" t="s">
        <v>8079</v>
      </c>
    </row>
    <row r="17242" spans="1:5" x14ac:dyDescent="0.2">
      <c r="A17242" t="s">
        <v>8762</v>
      </c>
      <c r="B17242" t="s">
        <v>8763</v>
      </c>
      <c r="C17242" s="2">
        <v>44046.425000000003</v>
      </c>
      <c r="D17242" s="2">
        <v>44046.430555555555</v>
      </c>
      <c r="E17242" t="s">
        <v>8080</v>
      </c>
    </row>
    <row r="17243" spans="1:5" x14ac:dyDescent="0.2">
      <c r="A17243" t="s">
        <v>8762</v>
      </c>
      <c r="B17243" t="s">
        <v>8763</v>
      </c>
      <c r="C17243" s="2">
        <v>44046.425000000003</v>
      </c>
      <c r="D17243" s="2">
        <v>44046.430555555555</v>
      </c>
      <c r="E17243" t="s">
        <v>2262</v>
      </c>
    </row>
    <row r="17244" spans="1:5" x14ac:dyDescent="0.2">
      <c r="A17244" t="s">
        <v>8762</v>
      </c>
      <c r="B17244" t="s">
        <v>8763</v>
      </c>
      <c r="C17244" s="2">
        <v>44046.425000000003</v>
      </c>
      <c r="D17244" s="2">
        <v>44046.430555555555</v>
      </c>
      <c r="E17244" t="s">
        <v>2263</v>
      </c>
    </row>
    <row r="17245" spans="1:5" x14ac:dyDescent="0.2">
      <c r="A17245" t="s">
        <v>8762</v>
      </c>
      <c r="B17245" t="s">
        <v>8763</v>
      </c>
      <c r="C17245" s="2">
        <v>44046.425000000003</v>
      </c>
      <c r="D17245" s="2">
        <v>44046.430555555555</v>
      </c>
      <c r="E17245" t="s">
        <v>2265</v>
      </c>
    </row>
    <row r="17246" spans="1:5" x14ac:dyDescent="0.2">
      <c r="A17246" t="s">
        <v>8762</v>
      </c>
      <c r="B17246" t="s">
        <v>8763</v>
      </c>
      <c r="C17246" s="2">
        <v>44046.425000000003</v>
      </c>
      <c r="D17246" s="2">
        <v>44046.430555555555</v>
      </c>
      <c r="E17246" t="s">
        <v>9055</v>
      </c>
    </row>
    <row r="17247" spans="1:5" x14ac:dyDescent="0.2">
      <c r="A17247" t="s">
        <v>8762</v>
      </c>
      <c r="B17247" t="s">
        <v>8763</v>
      </c>
      <c r="C17247" s="2">
        <v>44046.425000000003</v>
      </c>
      <c r="D17247" s="2">
        <v>44046.430555555555</v>
      </c>
      <c r="E17247" t="s">
        <v>8081</v>
      </c>
    </row>
    <row r="17248" spans="1:5" x14ac:dyDescent="0.2">
      <c r="A17248" t="s">
        <v>8762</v>
      </c>
      <c r="B17248" t="s">
        <v>8763</v>
      </c>
      <c r="C17248" s="2">
        <v>44046.425000000003</v>
      </c>
      <c r="D17248" s="2">
        <v>44046.430555555555</v>
      </c>
      <c r="E17248" t="s">
        <v>9056</v>
      </c>
    </row>
    <row r="17249" spans="1:5" x14ac:dyDescent="0.2">
      <c r="A17249" t="s">
        <v>8762</v>
      </c>
      <c r="B17249" t="s">
        <v>8763</v>
      </c>
      <c r="C17249" s="2">
        <v>44046.425000000003</v>
      </c>
      <c r="D17249" s="2">
        <v>44046.430555555555</v>
      </c>
      <c r="E17249" t="s">
        <v>2266</v>
      </c>
    </row>
    <row r="17250" spans="1:5" x14ac:dyDescent="0.2">
      <c r="A17250" t="s">
        <v>8762</v>
      </c>
      <c r="B17250" t="s">
        <v>8763</v>
      </c>
      <c r="C17250" s="2">
        <v>44046.425000000003</v>
      </c>
      <c r="D17250" s="2">
        <v>44046.430555555555</v>
      </c>
      <c r="E17250" t="s">
        <v>2269</v>
      </c>
    </row>
    <row r="17251" spans="1:5" x14ac:dyDescent="0.2">
      <c r="A17251" t="s">
        <v>8762</v>
      </c>
      <c r="B17251" t="s">
        <v>8763</v>
      </c>
      <c r="C17251" s="2">
        <v>44046.425000000003</v>
      </c>
      <c r="D17251" s="2">
        <v>44046.430555555555</v>
      </c>
      <c r="E17251" t="s">
        <v>2270</v>
      </c>
    </row>
    <row r="17252" spans="1:5" x14ac:dyDescent="0.2">
      <c r="A17252" t="s">
        <v>8762</v>
      </c>
      <c r="B17252" t="s">
        <v>8763</v>
      </c>
      <c r="C17252" s="2">
        <v>44046.425000000003</v>
      </c>
      <c r="D17252" s="2">
        <v>44046.430555555555</v>
      </c>
      <c r="E17252" t="s">
        <v>6179</v>
      </c>
    </row>
    <row r="17253" spans="1:5" x14ac:dyDescent="0.2">
      <c r="A17253" t="s">
        <v>8762</v>
      </c>
      <c r="B17253" t="s">
        <v>8763</v>
      </c>
      <c r="C17253" s="2">
        <v>44046.425000000003</v>
      </c>
      <c r="D17253" s="2">
        <v>44046.430555555555</v>
      </c>
      <c r="E17253" t="s">
        <v>6180</v>
      </c>
    </row>
    <row r="17254" spans="1:5" x14ac:dyDescent="0.2">
      <c r="A17254" t="s">
        <v>8762</v>
      </c>
      <c r="B17254" t="s">
        <v>8763</v>
      </c>
      <c r="C17254" s="2">
        <v>44046.425000000003</v>
      </c>
      <c r="D17254" s="2">
        <v>44046.430555555555</v>
      </c>
      <c r="E17254" t="s">
        <v>8082</v>
      </c>
    </row>
    <row r="17255" spans="1:5" x14ac:dyDescent="0.2">
      <c r="A17255" t="s">
        <v>8762</v>
      </c>
      <c r="B17255" t="s">
        <v>8763</v>
      </c>
      <c r="C17255" s="2">
        <v>44046.425000000003</v>
      </c>
      <c r="D17255" s="2">
        <v>44046.430555555555</v>
      </c>
      <c r="E17255" t="s">
        <v>9057</v>
      </c>
    </row>
    <row r="17256" spans="1:5" x14ac:dyDescent="0.2">
      <c r="A17256" t="s">
        <v>8762</v>
      </c>
      <c r="B17256" t="s">
        <v>8763</v>
      </c>
      <c r="C17256" s="2">
        <v>44046.425000000003</v>
      </c>
      <c r="D17256" s="2">
        <v>44046.430555555555</v>
      </c>
      <c r="E17256" t="s">
        <v>8083</v>
      </c>
    </row>
    <row r="17257" spans="1:5" x14ac:dyDescent="0.2">
      <c r="A17257" t="s">
        <v>8762</v>
      </c>
      <c r="B17257" t="s">
        <v>8763</v>
      </c>
      <c r="C17257" s="2">
        <v>44046.425000000003</v>
      </c>
      <c r="D17257" s="2">
        <v>44046.430555555555</v>
      </c>
      <c r="E17257" t="s">
        <v>8084</v>
      </c>
    </row>
    <row r="17258" spans="1:5" x14ac:dyDescent="0.2">
      <c r="A17258" t="s">
        <v>8762</v>
      </c>
      <c r="B17258" t="s">
        <v>8763</v>
      </c>
      <c r="C17258" s="2">
        <v>44046.425000000003</v>
      </c>
      <c r="D17258" s="2">
        <v>44046.430555555555</v>
      </c>
      <c r="E17258" t="s">
        <v>2272</v>
      </c>
    </row>
    <row r="17259" spans="1:5" x14ac:dyDescent="0.2">
      <c r="A17259" t="s">
        <v>8762</v>
      </c>
      <c r="B17259" t="s">
        <v>8763</v>
      </c>
      <c r="C17259" s="2">
        <v>44046.425000000003</v>
      </c>
      <c r="D17259" s="2">
        <v>44046.430555555555</v>
      </c>
      <c r="E17259" t="s">
        <v>2274</v>
      </c>
    </row>
    <row r="17260" spans="1:5" x14ac:dyDescent="0.2">
      <c r="A17260" t="s">
        <v>8762</v>
      </c>
      <c r="B17260" t="s">
        <v>8763</v>
      </c>
      <c r="C17260" s="2">
        <v>44046.425000000003</v>
      </c>
      <c r="D17260" s="2">
        <v>44046.430555555555</v>
      </c>
      <c r="E17260" t="s">
        <v>2276</v>
      </c>
    </row>
    <row r="17261" spans="1:5" x14ac:dyDescent="0.2">
      <c r="A17261" t="s">
        <v>8762</v>
      </c>
      <c r="B17261" t="s">
        <v>8763</v>
      </c>
      <c r="C17261" s="2">
        <v>44046.425000000003</v>
      </c>
      <c r="D17261" s="2">
        <v>44046.430555555555</v>
      </c>
      <c r="E17261" t="s">
        <v>6183</v>
      </c>
    </row>
    <row r="17262" spans="1:5" x14ac:dyDescent="0.2">
      <c r="A17262" t="s">
        <v>8762</v>
      </c>
      <c r="B17262" t="s">
        <v>8763</v>
      </c>
      <c r="C17262" s="2">
        <v>44046.425000000003</v>
      </c>
      <c r="D17262" s="2">
        <v>44046.430555555555</v>
      </c>
      <c r="E17262" t="s">
        <v>8086</v>
      </c>
    </row>
    <row r="17263" spans="1:5" x14ac:dyDescent="0.2">
      <c r="A17263" t="s">
        <v>8762</v>
      </c>
      <c r="B17263" t="s">
        <v>8763</v>
      </c>
      <c r="C17263" s="2">
        <v>44046.425000000003</v>
      </c>
      <c r="D17263" s="2">
        <v>44046.430555555555</v>
      </c>
      <c r="E17263" t="s">
        <v>9058</v>
      </c>
    </row>
    <row r="17264" spans="1:5" x14ac:dyDescent="0.2">
      <c r="A17264" t="s">
        <v>8762</v>
      </c>
      <c r="B17264" t="s">
        <v>8763</v>
      </c>
      <c r="C17264" s="2">
        <v>44046.425000000003</v>
      </c>
      <c r="D17264" s="2">
        <v>44046.430555555555</v>
      </c>
      <c r="E17264" t="s">
        <v>6184</v>
      </c>
    </row>
    <row r="17265" spans="1:5" x14ac:dyDescent="0.2">
      <c r="A17265" t="s">
        <v>8762</v>
      </c>
      <c r="B17265" t="s">
        <v>8763</v>
      </c>
      <c r="C17265" s="2">
        <v>44046.425000000003</v>
      </c>
      <c r="D17265" s="2">
        <v>44046.430555555555</v>
      </c>
      <c r="E17265" t="s">
        <v>2279</v>
      </c>
    </row>
    <row r="17266" spans="1:5" x14ac:dyDescent="0.2">
      <c r="A17266" t="s">
        <v>8762</v>
      </c>
      <c r="B17266" t="s">
        <v>8763</v>
      </c>
      <c r="C17266" s="2">
        <v>44046.425000000003</v>
      </c>
      <c r="D17266" s="2">
        <v>44046.430555555555</v>
      </c>
      <c r="E17266" t="s">
        <v>2280</v>
      </c>
    </row>
    <row r="17267" spans="1:5" x14ac:dyDescent="0.2">
      <c r="A17267" t="s">
        <v>8762</v>
      </c>
      <c r="B17267" t="s">
        <v>8763</v>
      </c>
      <c r="C17267" s="2">
        <v>44046.425000000003</v>
      </c>
      <c r="D17267" s="2">
        <v>44046.430555555555</v>
      </c>
      <c r="E17267" t="s">
        <v>2282</v>
      </c>
    </row>
    <row r="17268" spans="1:5" x14ac:dyDescent="0.2">
      <c r="A17268" t="s">
        <v>8762</v>
      </c>
      <c r="B17268" t="s">
        <v>8763</v>
      </c>
      <c r="C17268" s="2">
        <v>44046.425000000003</v>
      </c>
      <c r="D17268" s="2">
        <v>44046.430555555555</v>
      </c>
      <c r="E17268" t="s">
        <v>9059</v>
      </c>
    </row>
    <row r="17269" spans="1:5" x14ac:dyDescent="0.2">
      <c r="A17269" t="s">
        <v>8762</v>
      </c>
      <c r="B17269" t="s">
        <v>8763</v>
      </c>
      <c r="C17269" s="2">
        <v>44046.425000000003</v>
      </c>
      <c r="D17269" s="2">
        <v>44046.430555555555</v>
      </c>
      <c r="E17269" t="s">
        <v>6186</v>
      </c>
    </row>
    <row r="17270" spans="1:5" x14ac:dyDescent="0.2">
      <c r="A17270" t="s">
        <v>8762</v>
      </c>
      <c r="B17270" t="s">
        <v>8763</v>
      </c>
      <c r="C17270" s="2">
        <v>44046.425000000003</v>
      </c>
      <c r="D17270" s="2">
        <v>44046.430555555555</v>
      </c>
      <c r="E17270" t="s">
        <v>2283</v>
      </c>
    </row>
    <row r="17271" spans="1:5" x14ac:dyDescent="0.2">
      <c r="A17271" t="s">
        <v>8762</v>
      </c>
      <c r="B17271" t="s">
        <v>8763</v>
      </c>
      <c r="C17271" s="2">
        <v>44046.425000000003</v>
      </c>
      <c r="D17271" s="2">
        <v>44046.430555555555</v>
      </c>
      <c r="E17271" t="s">
        <v>6187</v>
      </c>
    </row>
    <row r="17272" spans="1:5" x14ac:dyDescent="0.2">
      <c r="A17272" t="s">
        <v>8762</v>
      </c>
      <c r="B17272" t="s">
        <v>8763</v>
      </c>
      <c r="C17272" s="2">
        <v>44046.425000000003</v>
      </c>
      <c r="D17272" s="2">
        <v>44046.430555555555</v>
      </c>
      <c r="E17272" t="s">
        <v>2284</v>
      </c>
    </row>
    <row r="17273" spans="1:5" x14ac:dyDescent="0.2">
      <c r="A17273" t="s">
        <v>8762</v>
      </c>
      <c r="B17273" t="s">
        <v>8763</v>
      </c>
      <c r="C17273" s="2">
        <v>44046.425000000003</v>
      </c>
      <c r="D17273" s="2">
        <v>44046.430555555555</v>
      </c>
      <c r="E17273" t="s">
        <v>2285</v>
      </c>
    </row>
    <row r="17274" spans="1:5" x14ac:dyDescent="0.2">
      <c r="A17274" t="s">
        <v>8762</v>
      </c>
      <c r="B17274" t="s">
        <v>8763</v>
      </c>
      <c r="C17274" s="2">
        <v>44046.425000000003</v>
      </c>
      <c r="D17274" s="2">
        <v>44046.430555555555</v>
      </c>
      <c r="E17274" t="s">
        <v>2286</v>
      </c>
    </row>
    <row r="17275" spans="1:5" x14ac:dyDescent="0.2">
      <c r="A17275" t="s">
        <v>8762</v>
      </c>
      <c r="B17275" t="s">
        <v>8763</v>
      </c>
      <c r="C17275" s="2">
        <v>44046.425000000003</v>
      </c>
      <c r="D17275" s="2">
        <v>44046.430555555555</v>
      </c>
      <c r="E17275" t="s">
        <v>2287</v>
      </c>
    </row>
    <row r="17276" spans="1:5" x14ac:dyDescent="0.2">
      <c r="A17276" t="s">
        <v>8762</v>
      </c>
      <c r="B17276" t="s">
        <v>8763</v>
      </c>
      <c r="C17276" s="2">
        <v>44046.425000000003</v>
      </c>
      <c r="D17276" s="2">
        <v>44046.430555555555</v>
      </c>
      <c r="E17276" t="s">
        <v>6188</v>
      </c>
    </row>
    <row r="17277" spans="1:5" x14ac:dyDescent="0.2">
      <c r="A17277" t="s">
        <v>8762</v>
      </c>
      <c r="B17277" t="s">
        <v>8763</v>
      </c>
      <c r="C17277" s="2">
        <v>44046.425000000003</v>
      </c>
      <c r="D17277" s="2">
        <v>44046.430555555555</v>
      </c>
      <c r="E17277" t="s">
        <v>2291</v>
      </c>
    </row>
    <row r="17278" spans="1:5" x14ac:dyDescent="0.2">
      <c r="A17278" t="s">
        <v>8762</v>
      </c>
      <c r="B17278" t="s">
        <v>8763</v>
      </c>
      <c r="C17278" s="2">
        <v>44046.425000000003</v>
      </c>
      <c r="D17278" s="2">
        <v>44046.430555555555</v>
      </c>
      <c r="E17278" t="s">
        <v>2292</v>
      </c>
    </row>
    <row r="17279" spans="1:5" x14ac:dyDescent="0.2">
      <c r="A17279" t="s">
        <v>8762</v>
      </c>
      <c r="B17279" t="s">
        <v>8763</v>
      </c>
      <c r="C17279" s="2">
        <v>44046.425000000003</v>
      </c>
      <c r="D17279" s="2">
        <v>44046.430555555555</v>
      </c>
      <c r="E17279" t="s">
        <v>2294</v>
      </c>
    </row>
    <row r="17280" spans="1:5" x14ac:dyDescent="0.2">
      <c r="A17280" t="s">
        <v>8762</v>
      </c>
      <c r="B17280" t="s">
        <v>8763</v>
      </c>
      <c r="C17280" s="2">
        <v>44046.425000000003</v>
      </c>
      <c r="D17280" s="2">
        <v>44046.430555555555</v>
      </c>
      <c r="E17280" t="s">
        <v>6189</v>
      </c>
    </row>
    <row r="17281" spans="1:5" x14ac:dyDescent="0.2">
      <c r="A17281" t="s">
        <v>8762</v>
      </c>
      <c r="B17281" t="s">
        <v>8763</v>
      </c>
      <c r="C17281" s="2">
        <v>44046.425000000003</v>
      </c>
      <c r="D17281" s="2">
        <v>44046.430555555555</v>
      </c>
      <c r="E17281" t="s">
        <v>2297</v>
      </c>
    </row>
    <row r="17282" spans="1:5" x14ac:dyDescent="0.2">
      <c r="A17282" t="s">
        <v>8762</v>
      </c>
      <c r="B17282" t="s">
        <v>8763</v>
      </c>
      <c r="C17282" s="2">
        <v>44046.425000000003</v>
      </c>
      <c r="D17282" s="2">
        <v>44046.430555555555</v>
      </c>
      <c r="E17282" t="s">
        <v>9060</v>
      </c>
    </row>
    <row r="17283" spans="1:5" x14ac:dyDescent="0.2">
      <c r="A17283" t="s">
        <v>8762</v>
      </c>
      <c r="B17283" t="s">
        <v>8763</v>
      </c>
      <c r="C17283" s="2">
        <v>44046.425000000003</v>
      </c>
      <c r="D17283" s="2">
        <v>44046.430555555555</v>
      </c>
      <c r="E17283" t="s">
        <v>8091</v>
      </c>
    </row>
    <row r="17284" spans="1:5" x14ac:dyDescent="0.2">
      <c r="A17284" t="s">
        <v>8762</v>
      </c>
      <c r="B17284" t="s">
        <v>8763</v>
      </c>
      <c r="C17284" s="2">
        <v>44046.425000000003</v>
      </c>
      <c r="D17284" s="2">
        <v>44046.430555555555</v>
      </c>
      <c r="E17284" t="s">
        <v>8092</v>
      </c>
    </row>
    <row r="17285" spans="1:5" x14ac:dyDescent="0.2">
      <c r="A17285" t="s">
        <v>8762</v>
      </c>
      <c r="B17285" t="s">
        <v>8763</v>
      </c>
      <c r="C17285" s="2">
        <v>44046.425000000003</v>
      </c>
      <c r="D17285" s="2">
        <v>44046.430555555555</v>
      </c>
      <c r="E17285" t="s">
        <v>9061</v>
      </c>
    </row>
    <row r="17286" spans="1:5" x14ac:dyDescent="0.2">
      <c r="A17286" t="s">
        <v>8762</v>
      </c>
      <c r="B17286" t="s">
        <v>8763</v>
      </c>
      <c r="C17286" s="2">
        <v>44046.425000000003</v>
      </c>
      <c r="D17286" s="2">
        <v>44046.430555555555</v>
      </c>
      <c r="E17286" t="s">
        <v>6191</v>
      </c>
    </row>
    <row r="17287" spans="1:5" x14ac:dyDescent="0.2">
      <c r="A17287" t="s">
        <v>8762</v>
      </c>
      <c r="B17287" t="s">
        <v>8763</v>
      </c>
      <c r="C17287" s="2">
        <v>44046.425000000003</v>
      </c>
      <c r="D17287" s="2">
        <v>44046.430555555555</v>
      </c>
      <c r="E17287" t="s">
        <v>6196</v>
      </c>
    </row>
    <row r="17288" spans="1:5" x14ac:dyDescent="0.2">
      <c r="A17288" t="s">
        <v>8762</v>
      </c>
      <c r="B17288" t="s">
        <v>8763</v>
      </c>
      <c r="C17288" s="2">
        <v>44046.425000000003</v>
      </c>
      <c r="D17288" s="2">
        <v>44046.430555555555</v>
      </c>
      <c r="E17288" t="s">
        <v>2302</v>
      </c>
    </row>
    <row r="17289" spans="1:5" x14ac:dyDescent="0.2">
      <c r="A17289" t="s">
        <v>8762</v>
      </c>
      <c r="B17289" t="s">
        <v>8763</v>
      </c>
      <c r="C17289" s="2">
        <v>44046.425000000003</v>
      </c>
      <c r="D17289" s="2">
        <v>44046.430555555555</v>
      </c>
      <c r="E17289" t="s">
        <v>2303</v>
      </c>
    </row>
    <row r="17290" spans="1:5" x14ac:dyDescent="0.2">
      <c r="A17290" t="s">
        <v>8762</v>
      </c>
      <c r="B17290" t="s">
        <v>8763</v>
      </c>
      <c r="C17290" s="2">
        <v>44046.425000000003</v>
      </c>
      <c r="D17290" s="2">
        <v>44046.430555555555</v>
      </c>
      <c r="E17290" t="s">
        <v>6197</v>
      </c>
    </row>
    <row r="17291" spans="1:5" x14ac:dyDescent="0.2">
      <c r="A17291" t="s">
        <v>8762</v>
      </c>
      <c r="B17291" t="s">
        <v>8763</v>
      </c>
      <c r="C17291" s="2">
        <v>44046.425000000003</v>
      </c>
      <c r="D17291" s="2">
        <v>44046.430555555555</v>
      </c>
      <c r="E17291" t="s">
        <v>2305</v>
      </c>
    </row>
    <row r="17292" spans="1:5" x14ac:dyDescent="0.2">
      <c r="A17292" t="s">
        <v>8762</v>
      </c>
      <c r="B17292" t="s">
        <v>8763</v>
      </c>
      <c r="C17292" s="2">
        <v>44046.425000000003</v>
      </c>
      <c r="D17292" s="2">
        <v>44046.430555555555</v>
      </c>
      <c r="E17292" t="s">
        <v>8096</v>
      </c>
    </row>
    <row r="17293" spans="1:5" x14ac:dyDescent="0.2">
      <c r="A17293" t="s">
        <v>8762</v>
      </c>
      <c r="B17293" t="s">
        <v>8763</v>
      </c>
      <c r="C17293" s="2">
        <v>44046.425000000003</v>
      </c>
      <c r="D17293" s="2">
        <v>44046.430555555555</v>
      </c>
      <c r="E17293" t="s">
        <v>6198</v>
      </c>
    </row>
    <row r="17294" spans="1:5" x14ac:dyDescent="0.2">
      <c r="A17294" t="s">
        <v>8762</v>
      </c>
      <c r="B17294" t="s">
        <v>8763</v>
      </c>
      <c r="C17294" s="2">
        <v>44046.425000000003</v>
      </c>
      <c r="D17294" s="2">
        <v>44046.430555555555</v>
      </c>
      <c r="E17294" t="s">
        <v>2311</v>
      </c>
    </row>
    <row r="17295" spans="1:5" x14ac:dyDescent="0.2">
      <c r="A17295" t="s">
        <v>8762</v>
      </c>
      <c r="B17295" t="s">
        <v>8763</v>
      </c>
      <c r="C17295" s="2">
        <v>44046.425000000003</v>
      </c>
      <c r="D17295" s="2">
        <v>44046.430555555555</v>
      </c>
      <c r="E17295" t="s">
        <v>8098</v>
      </c>
    </row>
    <row r="17296" spans="1:5" x14ac:dyDescent="0.2">
      <c r="A17296" t="s">
        <v>8762</v>
      </c>
      <c r="B17296" t="s">
        <v>8763</v>
      </c>
      <c r="C17296" s="2">
        <v>44046.425000000003</v>
      </c>
      <c r="D17296" s="2">
        <v>44046.430555555555</v>
      </c>
      <c r="E17296" t="s">
        <v>9062</v>
      </c>
    </row>
    <row r="17297" spans="1:5" x14ac:dyDescent="0.2">
      <c r="A17297" t="s">
        <v>8762</v>
      </c>
      <c r="B17297" t="s">
        <v>8763</v>
      </c>
      <c r="C17297" s="2">
        <v>44046.425000000003</v>
      </c>
      <c r="D17297" s="2">
        <v>44046.430555555555</v>
      </c>
      <c r="E17297" t="s">
        <v>2312</v>
      </c>
    </row>
    <row r="17298" spans="1:5" x14ac:dyDescent="0.2">
      <c r="A17298" t="s">
        <v>8762</v>
      </c>
      <c r="B17298" t="s">
        <v>8763</v>
      </c>
      <c r="C17298" s="2">
        <v>44046.425000000003</v>
      </c>
      <c r="D17298" s="2">
        <v>44046.430555555555</v>
      </c>
      <c r="E17298" t="s">
        <v>2313</v>
      </c>
    </row>
    <row r="17299" spans="1:5" x14ac:dyDescent="0.2">
      <c r="A17299" t="s">
        <v>8762</v>
      </c>
      <c r="B17299" t="s">
        <v>8763</v>
      </c>
      <c r="C17299" s="2">
        <v>44046.425000000003</v>
      </c>
      <c r="D17299" s="2">
        <v>44046.430555555555</v>
      </c>
      <c r="E17299" t="s">
        <v>2314</v>
      </c>
    </row>
    <row r="17300" spans="1:5" x14ac:dyDescent="0.2">
      <c r="A17300" t="s">
        <v>8762</v>
      </c>
      <c r="B17300" t="s">
        <v>8763</v>
      </c>
      <c r="C17300" s="2">
        <v>44046.425000000003</v>
      </c>
      <c r="D17300" s="2">
        <v>44046.430555555555</v>
      </c>
      <c r="E17300" t="s">
        <v>8099</v>
      </c>
    </row>
    <row r="17301" spans="1:5" x14ac:dyDescent="0.2">
      <c r="A17301" t="s">
        <v>8762</v>
      </c>
      <c r="B17301" t="s">
        <v>8763</v>
      </c>
      <c r="C17301" s="2">
        <v>44046.425000000003</v>
      </c>
      <c r="D17301" s="2">
        <v>44046.430555555555</v>
      </c>
      <c r="E17301" t="s">
        <v>9063</v>
      </c>
    </row>
    <row r="17302" spans="1:5" x14ac:dyDescent="0.2">
      <c r="A17302" t="s">
        <v>8762</v>
      </c>
      <c r="B17302" t="s">
        <v>8763</v>
      </c>
      <c r="C17302" s="2">
        <v>44046.425000000003</v>
      </c>
      <c r="D17302" s="2">
        <v>44046.430555555555</v>
      </c>
      <c r="E17302" t="s">
        <v>6202</v>
      </c>
    </row>
    <row r="17303" spans="1:5" x14ac:dyDescent="0.2">
      <c r="A17303" t="s">
        <v>8762</v>
      </c>
      <c r="B17303" t="s">
        <v>8763</v>
      </c>
      <c r="C17303" s="2">
        <v>44046.425000000003</v>
      </c>
      <c r="D17303" s="2">
        <v>44046.430555555555</v>
      </c>
      <c r="E17303" t="s">
        <v>2315</v>
      </c>
    </row>
    <row r="17304" spans="1:5" x14ac:dyDescent="0.2">
      <c r="A17304" t="s">
        <v>8762</v>
      </c>
      <c r="B17304" t="s">
        <v>8763</v>
      </c>
      <c r="C17304" s="2">
        <v>44046.425000000003</v>
      </c>
      <c r="D17304" s="2">
        <v>44046.430555555555</v>
      </c>
      <c r="E17304" t="s">
        <v>2316</v>
      </c>
    </row>
    <row r="17305" spans="1:5" x14ac:dyDescent="0.2">
      <c r="A17305" t="s">
        <v>8762</v>
      </c>
      <c r="B17305" t="s">
        <v>8763</v>
      </c>
      <c r="C17305" s="2">
        <v>44046.425000000003</v>
      </c>
      <c r="D17305" s="2">
        <v>44046.430555555555</v>
      </c>
      <c r="E17305" t="s">
        <v>8100</v>
      </c>
    </row>
    <row r="17306" spans="1:5" x14ac:dyDescent="0.2">
      <c r="A17306" t="s">
        <v>8762</v>
      </c>
      <c r="B17306" t="s">
        <v>8763</v>
      </c>
      <c r="C17306" s="2">
        <v>44046.425000000003</v>
      </c>
      <c r="D17306" s="2">
        <v>44046.430555555555</v>
      </c>
      <c r="E17306" t="s">
        <v>6206</v>
      </c>
    </row>
    <row r="17307" spans="1:5" x14ac:dyDescent="0.2">
      <c r="A17307" t="s">
        <v>8762</v>
      </c>
      <c r="B17307" t="s">
        <v>8763</v>
      </c>
      <c r="C17307" s="2">
        <v>44046.425000000003</v>
      </c>
      <c r="D17307" s="2">
        <v>44046.430555555555</v>
      </c>
      <c r="E17307" t="s">
        <v>2320</v>
      </c>
    </row>
    <row r="17308" spans="1:5" x14ac:dyDescent="0.2">
      <c r="A17308" t="s">
        <v>8762</v>
      </c>
      <c r="B17308" t="s">
        <v>8763</v>
      </c>
      <c r="C17308" s="2">
        <v>44046.425000000003</v>
      </c>
      <c r="D17308" s="2">
        <v>44046.430555555555</v>
      </c>
      <c r="E17308" t="s">
        <v>9064</v>
      </c>
    </row>
    <row r="17309" spans="1:5" x14ac:dyDescent="0.2">
      <c r="A17309" t="s">
        <v>8762</v>
      </c>
      <c r="B17309" t="s">
        <v>8763</v>
      </c>
      <c r="C17309" s="2">
        <v>44046.425000000003</v>
      </c>
      <c r="D17309" s="2">
        <v>44046.430555555555</v>
      </c>
      <c r="E17309" t="s">
        <v>2325</v>
      </c>
    </row>
    <row r="17310" spans="1:5" x14ac:dyDescent="0.2">
      <c r="A17310" t="s">
        <v>8762</v>
      </c>
      <c r="B17310" t="s">
        <v>8763</v>
      </c>
      <c r="C17310" s="2">
        <v>44046.425000000003</v>
      </c>
      <c r="D17310" s="2">
        <v>44046.430555555555</v>
      </c>
      <c r="E17310" t="s">
        <v>6210</v>
      </c>
    </row>
    <row r="17311" spans="1:5" x14ac:dyDescent="0.2">
      <c r="A17311" t="s">
        <v>8762</v>
      </c>
      <c r="B17311" t="s">
        <v>8763</v>
      </c>
      <c r="C17311" s="2">
        <v>44046.425000000003</v>
      </c>
      <c r="D17311" s="2">
        <v>44046.430555555555</v>
      </c>
      <c r="E17311" t="s">
        <v>2327</v>
      </c>
    </row>
    <row r="17312" spans="1:5" x14ac:dyDescent="0.2">
      <c r="A17312" t="s">
        <v>8762</v>
      </c>
      <c r="B17312" t="s">
        <v>8763</v>
      </c>
      <c r="C17312" s="2">
        <v>44046.425000000003</v>
      </c>
      <c r="D17312" s="2">
        <v>44046.430555555555</v>
      </c>
      <c r="E17312" t="s">
        <v>9065</v>
      </c>
    </row>
    <row r="17313" spans="1:5" x14ac:dyDescent="0.2">
      <c r="A17313" t="s">
        <v>8762</v>
      </c>
      <c r="B17313" t="s">
        <v>8763</v>
      </c>
      <c r="C17313" s="2">
        <v>44046.425000000003</v>
      </c>
      <c r="D17313" s="2">
        <v>44046.430555555555</v>
      </c>
      <c r="E17313" t="s">
        <v>6211</v>
      </c>
    </row>
    <row r="17314" spans="1:5" x14ac:dyDescent="0.2">
      <c r="A17314" t="s">
        <v>8762</v>
      </c>
      <c r="B17314" t="s">
        <v>8763</v>
      </c>
      <c r="C17314" s="2">
        <v>44046.425000000003</v>
      </c>
      <c r="D17314" s="2">
        <v>44046.430555555555</v>
      </c>
      <c r="E17314" t="s">
        <v>2329</v>
      </c>
    </row>
    <row r="17315" spans="1:5" x14ac:dyDescent="0.2">
      <c r="A17315" t="s">
        <v>8762</v>
      </c>
      <c r="B17315" t="s">
        <v>8763</v>
      </c>
      <c r="C17315" s="2">
        <v>44046.425000000003</v>
      </c>
      <c r="D17315" s="2">
        <v>44046.430555555555</v>
      </c>
      <c r="E17315" t="s">
        <v>2330</v>
      </c>
    </row>
    <row r="17316" spans="1:5" x14ac:dyDescent="0.2">
      <c r="A17316" t="s">
        <v>8762</v>
      </c>
      <c r="B17316" t="s">
        <v>8763</v>
      </c>
      <c r="C17316" s="2">
        <v>44046.425000000003</v>
      </c>
      <c r="D17316" s="2">
        <v>44046.430555555555</v>
      </c>
      <c r="E17316" t="s">
        <v>2331</v>
      </c>
    </row>
    <row r="17317" spans="1:5" x14ac:dyDescent="0.2">
      <c r="A17317" t="s">
        <v>8762</v>
      </c>
      <c r="B17317" t="s">
        <v>8763</v>
      </c>
      <c r="C17317" s="2">
        <v>44046.425000000003</v>
      </c>
      <c r="D17317" s="2">
        <v>44046.430555555555</v>
      </c>
      <c r="E17317" t="s">
        <v>6217</v>
      </c>
    </row>
    <row r="17318" spans="1:5" x14ac:dyDescent="0.2">
      <c r="A17318" t="s">
        <v>8762</v>
      </c>
      <c r="B17318" t="s">
        <v>8763</v>
      </c>
      <c r="C17318" s="2">
        <v>44046.425000000003</v>
      </c>
      <c r="D17318" s="2">
        <v>44046.430555555555</v>
      </c>
      <c r="E17318" t="s">
        <v>2333</v>
      </c>
    </row>
    <row r="17319" spans="1:5" x14ac:dyDescent="0.2">
      <c r="A17319" t="s">
        <v>8762</v>
      </c>
      <c r="B17319" t="s">
        <v>8763</v>
      </c>
      <c r="C17319" s="2">
        <v>44046.425000000003</v>
      </c>
      <c r="D17319" s="2">
        <v>44046.430555555555</v>
      </c>
      <c r="E17319" t="s">
        <v>8103</v>
      </c>
    </row>
    <row r="17320" spans="1:5" x14ac:dyDescent="0.2">
      <c r="A17320" t="s">
        <v>8762</v>
      </c>
      <c r="B17320" t="s">
        <v>8763</v>
      </c>
      <c r="C17320" s="2">
        <v>44046.425000000003</v>
      </c>
      <c r="D17320" s="2">
        <v>44046.430555555555</v>
      </c>
      <c r="E17320" t="s">
        <v>6220</v>
      </c>
    </row>
    <row r="17321" spans="1:5" x14ac:dyDescent="0.2">
      <c r="A17321" t="s">
        <v>8762</v>
      </c>
      <c r="B17321" t="s">
        <v>8763</v>
      </c>
      <c r="C17321" s="2">
        <v>44046.425000000003</v>
      </c>
      <c r="D17321" s="2">
        <v>44046.430555555555</v>
      </c>
      <c r="E17321" t="s">
        <v>8105</v>
      </c>
    </row>
    <row r="17322" spans="1:5" x14ac:dyDescent="0.2">
      <c r="A17322" t="s">
        <v>8762</v>
      </c>
      <c r="B17322" t="s">
        <v>8763</v>
      </c>
      <c r="C17322" s="2">
        <v>44046.425000000003</v>
      </c>
      <c r="D17322" s="2">
        <v>44046.430555555555</v>
      </c>
      <c r="E17322" t="s">
        <v>9066</v>
      </c>
    </row>
    <row r="17323" spans="1:5" x14ac:dyDescent="0.2">
      <c r="A17323" t="s">
        <v>8762</v>
      </c>
      <c r="B17323" t="s">
        <v>8763</v>
      </c>
      <c r="C17323" s="2">
        <v>44046.425000000003</v>
      </c>
      <c r="D17323" s="2">
        <v>44046.430555555555</v>
      </c>
      <c r="E17323" t="s">
        <v>8106</v>
      </c>
    </row>
    <row r="17324" spans="1:5" x14ac:dyDescent="0.2">
      <c r="A17324" t="s">
        <v>8762</v>
      </c>
      <c r="B17324" t="s">
        <v>8763</v>
      </c>
      <c r="C17324" s="2">
        <v>44046.425000000003</v>
      </c>
      <c r="D17324" s="2">
        <v>44046.430555555555</v>
      </c>
      <c r="E17324" t="s">
        <v>6221</v>
      </c>
    </row>
    <row r="17325" spans="1:5" x14ac:dyDescent="0.2">
      <c r="A17325" t="s">
        <v>8762</v>
      </c>
      <c r="B17325" t="s">
        <v>8763</v>
      </c>
      <c r="C17325" s="2">
        <v>44046.425000000003</v>
      </c>
      <c r="D17325" s="2">
        <v>44046.430555555555</v>
      </c>
      <c r="E17325" t="s">
        <v>9067</v>
      </c>
    </row>
    <row r="17326" spans="1:5" x14ac:dyDescent="0.2">
      <c r="A17326" t="s">
        <v>8762</v>
      </c>
      <c r="B17326" t="s">
        <v>8763</v>
      </c>
      <c r="C17326" s="2">
        <v>44046.425000000003</v>
      </c>
      <c r="D17326" s="2">
        <v>44046.430555555555</v>
      </c>
      <c r="E17326" t="s">
        <v>9068</v>
      </c>
    </row>
    <row r="17327" spans="1:5" x14ac:dyDescent="0.2">
      <c r="A17327" t="s">
        <v>8762</v>
      </c>
      <c r="B17327" t="s">
        <v>8763</v>
      </c>
      <c r="C17327" s="2">
        <v>44046.425000000003</v>
      </c>
      <c r="D17327" s="2">
        <v>44046.430555555555</v>
      </c>
      <c r="E17327" t="s">
        <v>6223</v>
      </c>
    </row>
    <row r="17328" spans="1:5" x14ac:dyDescent="0.2">
      <c r="A17328" t="s">
        <v>8762</v>
      </c>
      <c r="B17328" t="s">
        <v>8763</v>
      </c>
      <c r="C17328" s="2">
        <v>44046.425000000003</v>
      </c>
      <c r="D17328" s="2">
        <v>44046.430555555555</v>
      </c>
      <c r="E17328" t="s">
        <v>6224</v>
      </c>
    </row>
    <row r="17329" spans="1:5" x14ac:dyDescent="0.2">
      <c r="A17329" t="s">
        <v>8762</v>
      </c>
      <c r="B17329" t="s">
        <v>8763</v>
      </c>
      <c r="C17329" s="2">
        <v>44046.425000000003</v>
      </c>
      <c r="D17329" s="2">
        <v>44046.430555555555</v>
      </c>
      <c r="E17329" t="s">
        <v>8107</v>
      </c>
    </row>
    <row r="17330" spans="1:5" x14ac:dyDescent="0.2">
      <c r="A17330" t="s">
        <v>8762</v>
      </c>
      <c r="B17330" t="s">
        <v>8763</v>
      </c>
      <c r="C17330" s="2">
        <v>44046.425000000003</v>
      </c>
      <c r="D17330" s="2">
        <v>44046.430555555555</v>
      </c>
      <c r="E17330" t="s">
        <v>6225</v>
      </c>
    </row>
    <row r="17331" spans="1:5" x14ac:dyDescent="0.2">
      <c r="A17331" t="s">
        <v>8762</v>
      </c>
      <c r="B17331" t="s">
        <v>8763</v>
      </c>
      <c r="C17331" s="2">
        <v>44046.425000000003</v>
      </c>
      <c r="D17331" s="2">
        <v>44046.430555555555</v>
      </c>
      <c r="E17331" t="s">
        <v>2342</v>
      </c>
    </row>
    <row r="17332" spans="1:5" x14ac:dyDescent="0.2">
      <c r="A17332" t="s">
        <v>8762</v>
      </c>
      <c r="B17332" t="s">
        <v>8763</v>
      </c>
      <c r="C17332" s="2">
        <v>44046.425000000003</v>
      </c>
      <c r="D17332" s="2">
        <v>44046.430555555555</v>
      </c>
      <c r="E17332" t="s">
        <v>2344</v>
      </c>
    </row>
    <row r="17333" spans="1:5" x14ac:dyDescent="0.2">
      <c r="A17333" t="s">
        <v>8762</v>
      </c>
      <c r="B17333" t="s">
        <v>8763</v>
      </c>
      <c r="C17333" s="2">
        <v>44046.425000000003</v>
      </c>
      <c r="D17333" s="2">
        <v>44046.430555555555</v>
      </c>
      <c r="E17333" t="s">
        <v>2345</v>
      </c>
    </row>
    <row r="17334" spans="1:5" x14ac:dyDescent="0.2">
      <c r="A17334" t="s">
        <v>8762</v>
      </c>
      <c r="B17334" t="s">
        <v>8763</v>
      </c>
      <c r="C17334" s="2">
        <v>44046.425000000003</v>
      </c>
      <c r="D17334" s="2">
        <v>44046.430555555555</v>
      </c>
      <c r="E17334" t="s">
        <v>2349</v>
      </c>
    </row>
    <row r="17335" spans="1:5" x14ac:dyDescent="0.2">
      <c r="A17335" t="s">
        <v>8762</v>
      </c>
      <c r="B17335" t="s">
        <v>8763</v>
      </c>
      <c r="C17335" s="2">
        <v>44046.425000000003</v>
      </c>
      <c r="D17335" s="2">
        <v>44046.430555555555</v>
      </c>
      <c r="E17335" t="s">
        <v>2350</v>
      </c>
    </row>
    <row r="17336" spans="1:5" x14ac:dyDescent="0.2">
      <c r="A17336" t="s">
        <v>8762</v>
      </c>
      <c r="B17336" t="s">
        <v>8763</v>
      </c>
      <c r="C17336" s="2">
        <v>44046.425000000003</v>
      </c>
      <c r="D17336" s="2">
        <v>44046.430555555555</v>
      </c>
      <c r="E17336" t="s">
        <v>2351</v>
      </c>
    </row>
    <row r="17337" spans="1:5" x14ac:dyDescent="0.2">
      <c r="A17337" t="s">
        <v>8762</v>
      </c>
      <c r="B17337" t="s">
        <v>8763</v>
      </c>
      <c r="C17337" s="2">
        <v>44046.425000000003</v>
      </c>
      <c r="D17337" s="2">
        <v>44046.430555555555</v>
      </c>
      <c r="E17337" t="s">
        <v>2352</v>
      </c>
    </row>
    <row r="17338" spans="1:5" x14ac:dyDescent="0.2">
      <c r="A17338" t="s">
        <v>8762</v>
      </c>
      <c r="B17338" t="s">
        <v>8763</v>
      </c>
      <c r="C17338" s="2">
        <v>44046.425000000003</v>
      </c>
      <c r="D17338" s="2">
        <v>44046.430555555555</v>
      </c>
      <c r="E17338" t="s">
        <v>2353</v>
      </c>
    </row>
    <row r="17339" spans="1:5" x14ac:dyDescent="0.2">
      <c r="A17339" t="s">
        <v>8762</v>
      </c>
      <c r="B17339" t="s">
        <v>8763</v>
      </c>
      <c r="C17339" s="2">
        <v>44046.425000000003</v>
      </c>
      <c r="D17339" s="2">
        <v>44046.430555555555</v>
      </c>
      <c r="E17339" t="s">
        <v>6232</v>
      </c>
    </row>
    <row r="17340" spans="1:5" x14ac:dyDescent="0.2">
      <c r="A17340" t="s">
        <v>8762</v>
      </c>
      <c r="B17340" t="s">
        <v>8763</v>
      </c>
      <c r="C17340" s="2">
        <v>44046.425000000003</v>
      </c>
      <c r="D17340" s="2">
        <v>44046.430555555555</v>
      </c>
      <c r="E17340" t="s">
        <v>9069</v>
      </c>
    </row>
    <row r="17341" spans="1:5" x14ac:dyDescent="0.2">
      <c r="A17341" t="s">
        <v>8762</v>
      </c>
      <c r="B17341" t="s">
        <v>8763</v>
      </c>
      <c r="C17341" s="2">
        <v>44046.425000000003</v>
      </c>
      <c r="D17341" s="2">
        <v>44046.430555555555</v>
      </c>
      <c r="E17341" t="s">
        <v>2354</v>
      </c>
    </row>
    <row r="17342" spans="1:5" x14ac:dyDescent="0.2">
      <c r="A17342" t="s">
        <v>8762</v>
      </c>
      <c r="B17342" t="s">
        <v>8763</v>
      </c>
      <c r="C17342" s="2">
        <v>44046.425000000003</v>
      </c>
      <c r="D17342" s="2">
        <v>44046.430555555555</v>
      </c>
      <c r="E17342" t="s">
        <v>6233</v>
      </c>
    </row>
    <row r="17343" spans="1:5" x14ac:dyDescent="0.2">
      <c r="A17343" t="s">
        <v>8762</v>
      </c>
      <c r="B17343" t="s">
        <v>8763</v>
      </c>
      <c r="C17343" s="2">
        <v>44046.425000000003</v>
      </c>
      <c r="D17343" s="2">
        <v>44046.430555555555</v>
      </c>
      <c r="E17343" t="s">
        <v>2357</v>
      </c>
    </row>
    <row r="17344" spans="1:5" x14ac:dyDescent="0.2">
      <c r="A17344" t="s">
        <v>8762</v>
      </c>
      <c r="B17344" t="s">
        <v>8763</v>
      </c>
      <c r="C17344" s="2">
        <v>44046.425000000003</v>
      </c>
      <c r="D17344" s="2">
        <v>44046.430555555555</v>
      </c>
      <c r="E17344" t="s">
        <v>2359</v>
      </c>
    </row>
    <row r="17345" spans="1:5" x14ac:dyDescent="0.2">
      <c r="A17345" t="s">
        <v>8762</v>
      </c>
      <c r="B17345" t="s">
        <v>8763</v>
      </c>
      <c r="C17345" s="2">
        <v>44046.425000000003</v>
      </c>
      <c r="D17345" s="2">
        <v>44046.430555555555</v>
      </c>
      <c r="E17345" t="s">
        <v>2360</v>
      </c>
    </row>
    <row r="17346" spans="1:5" x14ac:dyDescent="0.2">
      <c r="A17346" t="s">
        <v>8762</v>
      </c>
      <c r="B17346" t="s">
        <v>8763</v>
      </c>
      <c r="C17346" s="2">
        <v>44046.425000000003</v>
      </c>
      <c r="D17346" s="2">
        <v>44046.430555555555</v>
      </c>
      <c r="E17346" t="s">
        <v>9070</v>
      </c>
    </row>
    <row r="17347" spans="1:5" x14ac:dyDescent="0.2">
      <c r="A17347" t="s">
        <v>8762</v>
      </c>
      <c r="B17347" t="s">
        <v>8763</v>
      </c>
      <c r="C17347" s="2">
        <v>44046.425000000003</v>
      </c>
      <c r="D17347" s="2">
        <v>44046.430555555555</v>
      </c>
      <c r="E17347" t="s">
        <v>6235</v>
      </c>
    </row>
    <row r="17348" spans="1:5" x14ac:dyDescent="0.2">
      <c r="A17348" t="s">
        <v>8762</v>
      </c>
      <c r="B17348" t="s">
        <v>8763</v>
      </c>
      <c r="C17348" s="2">
        <v>44046.425000000003</v>
      </c>
      <c r="D17348" s="2">
        <v>44046.430555555555</v>
      </c>
      <c r="E17348" t="s">
        <v>6236</v>
      </c>
    </row>
    <row r="17349" spans="1:5" x14ac:dyDescent="0.2">
      <c r="A17349" t="s">
        <v>8762</v>
      </c>
      <c r="B17349" t="s">
        <v>8763</v>
      </c>
      <c r="C17349" s="2">
        <v>44046.425000000003</v>
      </c>
      <c r="D17349" s="2">
        <v>44046.430555555555</v>
      </c>
      <c r="E17349" t="s">
        <v>2361</v>
      </c>
    </row>
    <row r="17350" spans="1:5" x14ac:dyDescent="0.2">
      <c r="A17350" t="s">
        <v>8762</v>
      </c>
      <c r="B17350" t="s">
        <v>8763</v>
      </c>
      <c r="C17350" s="2">
        <v>44046.425000000003</v>
      </c>
      <c r="D17350" s="2">
        <v>44046.430555555555</v>
      </c>
      <c r="E17350" t="s">
        <v>9071</v>
      </c>
    </row>
    <row r="17351" spans="1:5" x14ac:dyDescent="0.2">
      <c r="A17351" t="s">
        <v>8762</v>
      </c>
      <c r="B17351" t="s">
        <v>8763</v>
      </c>
      <c r="C17351" s="2">
        <v>44046.425000000003</v>
      </c>
      <c r="D17351" s="2">
        <v>44046.430555555555</v>
      </c>
      <c r="E17351" t="s">
        <v>2362</v>
      </c>
    </row>
    <row r="17352" spans="1:5" x14ac:dyDescent="0.2">
      <c r="A17352" t="s">
        <v>8762</v>
      </c>
      <c r="B17352" t="s">
        <v>8763</v>
      </c>
      <c r="C17352" s="2">
        <v>44046.425000000003</v>
      </c>
      <c r="D17352" s="2">
        <v>44046.430555555555</v>
      </c>
      <c r="E17352" t="s">
        <v>2363</v>
      </c>
    </row>
    <row r="17353" spans="1:5" x14ac:dyDescent="0.2">
      <c r="A17353" t="s">
        <v>8762</v>
      </c>
      <c r="B17353" t="s">
        <v>8763</v>
      </c>
      <c r="C17353" s="2">
        <v>44046.425000000003</v>
      </c>
      <c r="D17353" s="2">
        <v>44046.430555555555</v>
      </c>
      <c r="E17353" t="s">
        <v>2365</v>
      </c>
    </row>
    <row r="17354" spans="1:5" x14ac:dyDescent="0.2">
      <c r="A17354" t="s">
        <v>8762</v>
      </c>
      <c r="B17354" t="s">
        <v>8763</v>
      </c>
      <c r="C17354" s="2">
        <v>44046.425000000003</v>
      </c>
      <c r="D17354" s="2">
        <v>44046.430555555555</v>
      </c>
      <c r="E17354" t="s">
        <v>8109</v>
      </c>
    </row>
    <row r="17355" spans="1:5" x14ac:dyDescent="0.2">
      <c r="A17355" t="s">
        <v>8762</v>
      </c>
      <c r="B17355" t="s">
        <v>8763</v>
      </c>
      <c r="C17355" s="2">
        <v>44046.425000000003</v>
      </c>
      <c r="D17355" s="2">
        <v>44046.430555555555</v>
      </c>
      <c r="E17355" t="s">
        <v>6238</v>
      </c>
    </row>
    <row r="17356" spans="1:5" x14ac:dyDescent="0.2">
      <c r="A17356" t="s">
        <v>8762</v>
      </c>
      <c r="B17356" t="s">
        <v>8763</v>
      </c>
      <c r="C17356" s="2">
        <v>44046.425000000003</v>
      </c>
      <c r="D17356" s="2">
        <v>44046.430555555555</v>
      </c>
      <c r="E17356" t="s">
        <v>2368</v>
      </c>
    </row>
    <row r="17357" spans="1:5" x14ac:dyDescent="0.2">
      <c r="A17357" t="s">
        <v>8762</v>
      </c>
      <c r="B17357" t="s">
        <v>8763</v>
      </c>
      <c r="C17357" s="2">
        <v>44046.425000000003</v>
      </c>
      <c r="D17357" s="2">
        <v>44046.430555555555</v>
      </c>
      <c r="E17357" t="s">
        <v>6239</v>
      </c>
    </row>
    <row r="17358" spans="1:5" x14ac:dyDescent="0.2">
      <c r="A17358" t="s">
        <v>8762</v>
      </c>
      <c r="B17358" t="s">
        <v>8763</v>
      </c>
      <c r="C17358" s="2">
        <v>44046.425000000003</v>
      </c>
      <c r="D17358" s="2">
        <v>44046.430555555555</v>
      </c>
      <c r="E17358" t="s">
        <v>6240</v>
      </c>
    </row>
    <row r="17359" spans="1:5" x14ac:dyDescent="0.2">
      <c r="A17359" t="s">
        <v>8762</v>
      </c>
      <c r="B17359" t="s">
        <v>8763</v>
      </c>
      <c r="C17359" s="2">
        <v>44046.425000000003</v>
      </c>
      <c r="D17359" s="2">
        <v>44046.430555555555</v>
      </c>
      <c r="E17359" t="s">
        <v>6242</v>
      </c>
    </row>
    <row r="17360" spans="1:5" x14ac:dyDescent="0.2">
      <c r="A17360" t="s">
        <v>8762</v>
      </c>
      <c r="B17360" t="s">
        <v>8763</v>
      </c>
      <c r="C17360" s="2">
        <v>44046.425000000003</v>
      </c>
      <c r="D17360" s="2">
        <v>44046.430555555555</v>
      </c>
      <c r="E17360" t="s">
        <v>8110</v>
      </c>
    </row>
    <row r="17361" spans="1:5" x14ac:dyDescent="0.2">
      <c r="A17361" t="s">
        <v>8762</v>
      </c>
      <c r="B17361" t="s">
        <v>8763</v>
      </c>
      <c r="C17361" s="2">
        <v>44046.425000000003</v>
      </c>
      <c r="D17361" s="2">
        <v>44046.430555555555</v>
      </c>
      <c r="E17361" t="s">
        <v>6244</v>
      </c>
    </row>
    <row r="17362" spans="1:5" x14ac:dyDescent="0.2">
      <c r="A17362" t="s">
        <v>8762</v>
      </c>
      <c r="B17362" t="s">
        <v>8763</v>
      </c>
      <c r="C17362" s="2">
        <v>44046.425000000003</v>
      </c>
      <c r="D17362" s="2">
        <v>44046.430555555555</v>
      </c>
      <c r="E17362" t="s">
        <v>6245</v>
      </c>
    </row>
    <row r="17363" spans="1:5" x14ac:dyDescent="0.2">
      <c r="A17363" t="s">
        <v>8762</v>
      </c>
      <c r="B17363" t="s">
        <v>8763</v>
      </c>
      <c r="C17363" s="2">
        <v>44046.425000000003</v>
      </c>
      <c r="D17363" s="2">
        <v>44046.430555555555</v>
      </c>
      <c r="E17363" t="s">
        <v>2375</v>
      </c>
    </row>
    <row r="17364" spans="1:5" x14ac:dyDescent="0.2">
      <c r="A17364" t="s">
        <v>8762</v>
      </c>
      <c r="B17364" t="s">
        <v>8763</v>
      </c>
      <c r="C17364" s="2">
        <v>44046.425000000003</v>
      </c>
      <c r="D17364" s="2">
        <v>44046.430555555555</v>
      </c>
      <c r="E17364" t="s">
        <v>9072</v>
      </c>
    </row>
    <row r="17365" spans="1:5" x14ac:dyDescent="0.2">
      <c r="A17365" t="s">
        <v>8762</v>
      </c>
      <c r="B17365" t="s">
        <v>8763</v>
      </c>
      <c r="C17365" s="2">
        <v>44046.425000000003</v>
      </c>
      <c r="D17365" s="2">
        <v>44046.430555555555</v>
      </c>
      <c r="E17365" t="s">
        <v>8112</v>
      </c>
    </row>
    <row r="17366" spans="1:5" x14ac:dyDescent="0.2">
      <c r="A17366" t="s">
        <v>8762</v>
      </c>
      <c r="B17366" t="s">
        <v>8763</v>
      </c>
      <c r="C17366" s="2">
        <v>44046.425000000003</v>
      </c>
      <c r="D17366" s="2">
        <v>44046.430555555555</v>
      </c>
      <c r="E17366" t="s">
        <v>6250</v>
      </c>
    </row>
    <row r="17367" spans="1:5" x14ac:dyDescent="0.2">
      <c r="A17367" t="s">
        <v>8762</v>
      </c>
      <c r="B17367" t="s">
        <v>8763</v>
      </c>
      <c r="C17367" s="2">
        <v>44046.425000000003</v>
      </c>
      <c r="D17367" s="2">
        <v>44046.430555555555</v>
      </c>
      <c r="E17367" t="s">
        <v>2376</v>
      </c>
    </row>
    <row r="17368" spans="1:5" x14ac:dyDescent="0.2">
      <c r="A17368" t="s">
        <v>8762</v>
      </c>
      <c r="B17368" t="s">
        <v>8763</v>
      </c>
      <c r="C17368" s="2">
        <v>44046.425000000003</v>
      </c>
      <c r="D17368" s="2">
        <v>44046.430555555555</v>
      </c>
      <c r="E17368" t="s">
        <v>2377</v>
      </c>
    </row>
    <row r="17369" spans="1:5" x14ac:dyDescent="0.2">
      <c r="A17369" t="s">
        <v>8762</v>
      </c>
      <c r="B17369" t="s">
        <v>8763</v>
      </c>
      <c r="C17369" s="2">
        <v>44046.425000000003</v>
      </c>
      <c r="D17369" s="2">
        <v>44046.430555555555</v>
      </c>
      <c r="E17369" t="s">
        <v>2378</v>
      </c>
    </row>
    <row r="17370" spans="1:5" x14ac:dyDescent="0.2">
      <c r="A17370" t="s">
        <v>8762</v>
      </c>
      <c r="B17370" t="s">
        <v>8763</v>
      </c>
      <c r="C17370" s="2">
        <v>44046.425000000003</v>
      </c>
      <c r="D17370" s="2">
        <v>44046.430555555555</v>
      </c>
      <c r="E17370" t="s">
        <v>9073</v>
      </c>
    </row>
    <row r="17371" spans="1:5" x14ac:dyDescent="0.2">
      <c r="A17371" t="s">
        <v>8762</v>
      </c>
      <c r="B17371" t="s">
        <v>8763</v>
      </c>
      <c r="C17371" s="2">
        <v>44046.425000000003</v>
      </c>
      <c r="D17371" s="2">
        <v>44046.430555555555</v>
      </c>
      <c r="E17371" t="s">
        <v>8113</v>
      </c>
    </row>
    <row r="17372" spans="1:5" x14ac:dyDescent="0.2">
      <c r="A17372" t="s">
        <v>8762</v>
      </c>
      <c r="B17372" t="s">
        <v>8763</v>
      </c>
      <c r="C17372" s="2">
        <v>44046.425000000003</v>
      </c>
      <c r="D17372" s="2">
        <v>44046.430555555555</v>
      </c>
      <c r="E17372" t="s">
        <v>2383</v>
      </c>
    </row>
    <row r="17373" spans="1:5" x14ac:dyDescent="0.2">
      <c r="A17373" t="s">
        <v>8762</v>
      </c>
      <c r="B17373" t="s">
        <v>8763</v>
      </c>
      <c r="C17373" s="2">
        <v>44046.425000000003</v>
      </c>
      <c r="D17373" s="2">
        <v>44046.430555555555</v>
      </c>
      <c r="E17373" t="s">
        <v>6253</v>
      </c>
    </row>
    <row r="17374" spans="1:5" x14ac:dyDescent="0.2">
      <c r="A17374" t="s">
        <v>8762</v>
      </c>
      <c r="B17374" t="s">
        <v>8763</v>
      </c>
      <c r="C17374" s="2">
        <v>44046.425000000003</v>
      </c>
      <c r="D17374" s="2">
        <v>44046.430555555555</v>
      </c>
      <c r="E17374" t="s">
        <v>2387</v>
      </c>
    </row>
    <row r="17375" spans="1:5" x14ac:dyDescent="0.2">
      <c r="A17375" t="s">
        <v>8762</v>
      </c>
      <c r="B17375" t="s">
        <v>8763</v>
      </c>
      <c r="C17375" s="2">
        <v>44046.425000000003</v>
      </c>
      <c r="D17375" s="2">
        <v>44046.430555555555</v>
      </c>
      <c r="E17375" t="s">
        <v>6255</v>
      </c>
    </row>
    <row r="17376" spans="1:5" x14ac:dyDescent="0.2">
      <c r="A17376" t="s">
        <v>8762</v>
      </c>
      <c r="B17376" t="s">
        <v>8763</v>
      </c>
      <c r="C17376" s="2">
        <v>44046.425000000003</v>
      </c>
      <c r="D17376" s="2">
        <v>44046.430555555555</v>
      </c>
      <c r="E17376" t="s">
        <v>2389</v>
      </c>
    </row>
    <row r="17377" spans="1:5" x14ac:dyDescent="0.2">
      <c r="A17377" t="s">
        <v>8762</v>
      </c>
      <c r="B17377" t="s">
        <v>8763</v>
      </c>
      <c r="C17377" s="2">
        <v>44046.425000000003</v>
      </c>
      <c r="D17377" s="2">
        <v>44046.430555555555</v>
      </c>
      <c r="E17377" t="s">
        <v>9074</v>
      </c>
    </row>
    <row r="17378" spans="1:5" x14ac:dyDescent="0.2">
      <c r="A17378" t="s">
        <v>8762</v>
      </c>
      <c r="B17378" t="s">
        <v>8763</v>
      </c>
      <c r="C17378" s="2">
        <v>44046.425000000003</v>
      </c>
      <c r="D17378" s="2">
        <v>44046.430555555555</v>
      </c>
      <c r="E17378" t="s">
        <v>6257</v>
      </c>
    </row>
    <row r="17379" spans="1:5" x14ac:dyDescent="0.2">
      <c r="A17379" t="s">
        <v>8762</v>
      </c>
      <c r="B17379" t="s">
        <v>8763</v>
      </c>
      <c r="C17379" s="2">
        <v>44046.425000000003</v>
      </c>
      <c r="D17379" s="2">
        <v>44046.430555555555</v>
      </c>
      <c r="E17379" t="s">
        <v>8114</v>
      </c>
    </row>
    <row r="17380" spans="1:5" x14ac:dyDescent="0.2">
      <c r="A17380" t="s">
        <v>8762</v>
      </c>
      <c r="B17380" t="s">
        <v>8763</v>
      </c>
      <c r="C17380" s="2">
        <v>44046.425000000003</v>
      </c>
      <c r="D17380" s="2">
        <v>44046.430555555555</v>
      </c>
      <c r="E17380" t="s">
        <v>9075</v>
      </c>
    </row>
    <row r="17381" spans="1:5" x14ac:dyDescent="0.2">
      <c r="A17381" t="s">
        <v>8762</v>
      </c>
      <c r="B17381" t="s">
        <v>8763</v>
      </c>
      <c r="C17381" s="2">
        <v>44046.425000000003</v>
      </c>
      <c r="D17381" s="2">
        <v>44046.430555555555</v>
      </c>
      <c r="E17381" t="s">
        <v>8115</v>
      </c>
    </row>
    <row r="17382" spans="1:5" x14ac:dyDescent="0.2">
      <c r="A17382" t="s">
        <v>8762</v>
      </c>
      <c r="B17382" t="s">
        <v>8763</v>
      </c>
      <c r="C17382" s="2">
        <v>44046.425000000003</v>
      </c>
      <c r="D17382" s="2">
        <v>44046.430555555555</v>
      </c>
      <c r="E17382" t="s">
        <v>2393</v>
      </c>
    </row>
    <row r="17383" spans="1:5" x14ac:dyDescent="0.2">
      <c r="A17383" t="s">
        <v>8762</v>
      </c>
      <c r="B17383" t="s">
        <v>8763</v>
      </c>
      <c r="C17383" s="2">
        <v>44046.425000000003</v>
      </c>
      <c r="D17383" s="2">
        <v>44046.430555555555</v>
      </c>
      <c r="E17383" t="s">
        <v>6259</v>
      </c>
    </row>
    <row r="17384" spans="1:5" x14ac:dyDescent="0.2">
      <c r="A17384" t="s">
        <v>8762</v>
      </c>
      <c r="B17384" t="s">
        <v>8763</v>
      </c>
      <c r="C17384" s="2">
        <v>44046.425000000003</v>
      </c>
      <c r="D17384" s="2">
        <v>44046.430555555555</v>
      </c>
      <c r="E17384" t="s">
        <v>8117</v>
      </c>
    </row>
    <row r="17385" spans="1:5" x14ac:dyDescent="0.2">
      <c r="A17385" t="s">
        <v>8762</v>
      </c>
      <c r="B17385" t="s">
        <v>8763</v>
      </c>
      <c r="C17385" s="2">
        <v>44046.425000000003</v>
      </c>
      <c r="D17385" s="2">
        <v>44046.430555555555</v>
      </c>
      <c r="E17385" t="s">
        <v>8118</v>
      </c>
    </row>
    <row r="17386" spans="1:5" x14ac:dyDescent="0.2">
      <c r="A17386" t="s">
        <v>8762</v>
      </c>
      <c r="B17386" t="s">
        <v>8763</v>
      </c>
      <c r="C17386" s="2">
        <v>44046.425000000003</v>
      </c>
      <c r="D17386" s="2">
        <v>44046.430555555555</v>
      </c>
      <c r="E17386" t="s">
        <v>6260</v>
      </c>
    </row>
    <row r="17387" spans="1:5" x14ac:dyDescent="0.2">
      <c r="A17387" t="s">
        <v>8762</v>
      </c>
      <c r="B17387" t="s">
        <v>8763</v>
      </c>
      <c r="C17387" s="2">
        <v>44046.425000000003</v>
      </c>
      <c r="D17387" s="2">
        <v>44046.430555555555</v>
      </c>
      <c r="E17387" t="s">
        <v>9076</v>
      </c>
    </row>
    <row r="17388" spans="1:5" x14ac:dyDescent="0.2">
      <c r="A17388" t="s">
        <v>8762</v>
      </c>
      <c r="B17388" t="s">
        <v>8763</v>
      </c>
      <c r="C17388" s="2">
        <v>44046.425000000003</v>
      </c>
      <c r="D17388" s="2">
        <v>44046.430555555555</v>
      </c>
      <c r="E17388" t="s">
        <v>2402</v>
      </c>
    </row>
    <row r="17389" spans="1:5" x14ac:dyDescent="0.2">
      <c r="A17389" t="s">
        <v>8762</v>
      </c>
      <c r="B17389" t="s">
        <v>8763</v>
      </c>
      <c r="C17389" s="2">
        <v>44046.425000000003</v>
      </c>
      <c r="D17389" s="2">
        <v>44046.430555555555</v>
      </c>
      <c r="E17389" t="s">
        <v>8122</v>
      </c>
    </row>
    <row r="17390" spans="1:5" x14ac:dyDescent="0.2">
      <c r="A17390" t="s">
        <v>8762</v>
      </c>
      <c r="B17390" t="s">
        <v>8763</v>
      </c>
      <c r="C17390" s="2">
        <v>44046.425000000003</v>
      </c>
      <c r="D17390" s="2">
        <v>44046.430555555555</v>
      </c>
      <c r="E17390" t="s">
        <v>2404</v>
      </c>
    </row>
    <row r="17391" spans="1:5" x14ac:dyDescent="0.2">
      <c r="A17391" t="s">
        <v>8762</v>
      </c>
      <c r="B17391" t="s">
        <v>8763</v>
      </c>
      <c r="C17391" s="2">
        <v>44046.425000000003</v>
      </c>
      <c r="D17391" s="2">
        <v>44046.430555555555</v>
      </c>
      <c r="E17391" t="s">
        <v>2406</v>
      </c>
    </row>
    <row r="17392" spans="1:5" x14ac:dyDescent="0.2">
      <c r="A17392" t="s">
        <v>8762</v>
      </c>
      <c r="B17392" t="s">
        <v>8763</v>
      </c>
      <c r="C17392" s="2">
        <v>44046.425000000003</v>
      </c>
      <c r="D17392" s="2">
        <v>44046.430555555555</v>
      </c>
      <c r="E17392" t="s">
        <v>2407</v>
      </c>
    </row>
    <row r="17393" spans="1:5" x14ac:dyDescent="0.2">
      <c r="A17393" t="s">
        <v>8762</v>
      </c>
      <c r="B17393" t="s">
        <v>8763</v>
      </c>
      <c r="C17393" s="2">
        <v>44046.425000000003</v>
      </c>
      <c r="D17393" s="2">
        <v>44046.430555555555</v>
      </c>
      <c r="E17393" t="s">
        <v>2408</v>
      </c>
    </row>
    <row r="17394" spans="1:5" x14ac:dyDescent="0.2">
      <c r="A17394" t="s">
        <v>8762</v>
      </c>
      <c r="B17394" t="s">
        <v>8763</v>
      </c>
      <c r="C17394" s="2">
        <v>44046.425000000003</v>
      </c>
      <c r="D17394" s="2">
        <v>44046.430555555555</v>
      </c>
      <c r="E17394" t="s">
        <v>6262</v>
      </c>
    </row>
    <row r="17395" spans="1:5" x14ac:dyDescent="0.2">
      <c r="A17395" t="s">
        <v>8762</v>
      </c>
      <c r="B17395" t="s">
        <v>8763</v>
      </c>
      <c r="C17395" s="2">
        <v>44046.425000000003</v>
      </c>
      <c r="D17395" s="2">
        <v>44046.430555555555</v>
      </c>
      <c r="E17395" t="s">
        <v>8123</v>
      </c>
    </row>
    <row r="17396" spans="1:5" x14ac:dyDescent="0.2">
      <c r="A17396" t="s">
        <v>8762</v>
      </c>
      <c r="B17396" t="s">
        <v>8763</v>
      </c>
      <c r="C17396" s="2">
        <v>44046.425000000003</v>
      </c>
      <c r="D17396" s="2">
        <v>44046.430555555555</v>
      </c>
      <c r="E17396" t="s">
        <v>2409</v>
      </c>
    </row>
    <row r="17397" spans="1:5" x14ac:dyDescent="0.2">
      <c r="A17397" t="s">
        <v>8762</v>
      </c>
      <c r="B17397" t="s">
        <v>8763</v>
      </c>
      <c r="C17397" s="2">
        <v>44046.425000000003</v>
      </c>
      <c r="D17397" s="2">
        <v>44046.430555555555</v>
      </c>
      <c r="E17397" t="s">
        <v>6263</v>
      </c>
    </row>
    <row r="17398" spans="1:5" x14ac:dyDescent="0.2">
      <c r="A17398" t="s">
        <v>8762</v>
      </c>
      <c r="B17398" t="s">
        <v>8763</v>
      </c>
      <c r="C17398" s="2">
        <v>44046.425000000003</v>
      </c>
      <c r="D17398" s="2">
        <v>44046.430555555555</v>
      </c>
      <c r="E17398" t="s">
        <v>6265</v>
      </c>
    </row>
    <row r="17399" spans="1:5" x14ac:dyDescent="0.2">
      <c r="A17399" t="s">
        <v>8762</v>
      </c>
      <c r="B17399" t="s">
        <v>8763</v>
      </c>
      <c r="C17399" s="2">
        <v>44046.425000000003</v>
      </c>
      <c r="D17399" s="2">
        <v>44046.430555555555</v>
      </c>
      <c r="E17399" t="s">
        <v>6266</v>
      </c>
    </row>
    <row r="17400" spans="1:5" x14ac:dyDescent="0.2">
      <c r="A17400" t="s">
        <v>8762</v>
      </c>
      <c r="B17400" t="s">
        <v>8763</v>
      </c>
      <c r="C17400" s="2">
        <v>44046.425000000003</v>
      </c>
      <c r="D17400" s="2">
        <v>44046.430555555555</v>
      </c>
      <c r="E17400" t="s">
        <v>2411</v>
      </c>
    </row>
    <row r="17401" spans="1:5" x14ac:dyDescent="0.2">
      <c r="A17401" t="s">
        <v>8762</v>
      </c>
      <c r="B17401" t="s">
        <v>8763</v>
      </c>
      <c r="C17401" s="2">
        <v>44046.425000000003</v>
      </c>
      <c r="D17401" s="2">
        <v>44046.430555555555</v>
      </c>
      <c r="E17401" t="s">
        <v>2412</v>
      </c>
    </row>
    <row r="17402" spans="1:5" x14ac:dyDescent="0.2">
      <c r="A17402" t="s">
        <v>8762</v>
      </c>
      <c r="B17402" t="s">
        <v>8763</v>
      </c>
      <c r="C17402" s="2">
        <v>44046.425000000003</v>
      </c>
      <c r="D17402" s="2">
        <v>44046.430555555555</v>
      </c>
      <c r="E17402" t="s">
        <v>2413</v>
      </c>
    </row>
    <row r="17403" spans="1:5" x14ac:dyDescent="0.2">
      <c r="A17403" t="s">
        <v>8762</v>
      </c>
      <c r="B17403" t="s">
        <v>8763</v>
      </c>
      <c r="C17403" s="2">
        <v>44046.425000000003</v>
      </c>
      <c r="D17403" s="2">
        <v>44046.430555555555</v>
      </c>
      <c r="E17403" t="s">
        <v>8125</v>
      </c>
    </row>
    <row r="17404" spans="1:5" x14ac:dyDescent="0.2">
      <c r="A17404" t="s">
        <v>8762</v>
      </c>
      <c r="B17404" t="s">
        <v>8763</v>
      </c>
      <c r="C17404" s="2">
        <v>44046.425000000003</v>
      </c>
      <c r="D17404" s="2">
        <v>44046.430555555555</v>
      </c>
      <c r="E17404" t="s">
        <v>6267</v>
      </c>
    </row>
    <row r="17405" spans="1:5" x14ac:dyDescent="0.2">
      <c r="A17405" t="s">
        <v>8762</v>
      </c>
      <c r="B17405" t="s">
        <v>8763</v>
      </c>
      <c r="C17405" s="2">
        <v>44046.425000000003</v>
      </c>
      <c r="D17405" s="2">
        <v>44046.430555555555</v>
      </c>
      <c r="E17405" t="s">
        <v>6268</v>
      </c>
    </row>
    <row r="17406" spans="1:5" x14ac:dyDescent="0.2">
      <c r="A17406" t="s">
        <v>8762</v>
      </c>
      <c r="B17406" t="s">
        <v>8763</v>
      </c>
      <c r="C17406" s="2">
        <v>44046.425000000003</v>
      </c>
      <c r="D17406" s="2">
        <v>44046.430555555555</v>
      </c>
      <c r="E17406" t="s">
        <v>8127</v>
      </c>
    </row>
    <row r="17407" spans="1:5" x14ac:dyDescent="0.2">
      <c r="A17407" t="s">
        <v>8762</v>
      </c>
      <c r="B17407" t="s">
        <v>8763</v>
      </c>
      <c r="C17407" s="2">
        <v>44046.425000000003</v>
      </c>
      <c r="D17407" s="2">
        <v>44046.430555555555</v>
      </c>
      <c r="E17407" t="s">
        <v>9077</v>
      </c>
    </row>
    <row r="17408" spans="1:5" x14ac:dyDescent="0.2">
      <c r="A17408" t="s">
        <v>8762</v>
      </c>
      <c r="B17408" t="s">
        <v>8763</v>
      </c>
      <c r="C17408" s="2">
        <v>44046.425000000003</v>
      </c>
      <c r="D17408" s="2">
        <v>44046.430555555555</v>
      </c>
      <c r="E17408" t="s">
        <v>6269</v>
      </c>
    </row>
    <row r="17409" spans="1:5" x14ac:dyDescent="0.2">
      <c r="A17409" t="s">
        <v>8762</v>
      </c>
      <c r="B17409" t="s">
        <v>8763</v>
      </c>
      <c r="C17409" s="2">
        <v>44046.425000000003</v>
      </c>
      <c r="D17409" s="2">
        <v>44046.430555555555</v>
      </c>
      <c r="E17409" t="s">
        <v>2416</v>
      </c>
    </row>
    <row r="17410" spans="1:5" x14ac:dyDescent="0.2">
      <c r="A17410" t="s">
        <v>8762</v>
      </c>
      <c r="B17410" t="s">
        <v>8763</v>
      </c>
      <c r="C17410" s="2">
        <v>44046.425000000003</v>
      </c>
      <c r="D17410" s="2">
        <v>44046.430555555555</v>
      </c>
      <c r="E17410" t="s">
        <v>2417</v>
      </c>
    </row>
    <row r="17411" spans="1:5" x14ac:dyDescent="0.2">
      <c r="A17411" t="s">
        <v>8762</v>
      </c>
      <c r="B17411" t="s">
        <v>8763</v>
      </c>
      <c r="C17411" s="2">
        <v>44046.425000000003</v>
      </c>
      <c r="D17411" s="2">
        <v>44046.430555555555</v>
      </c>
      <c r="E17411" t="s">
        <v>2421</v>
      </c>
    </row>
    <row r="17412" spans="1:5" x14ac:dyDescent="0.2">
      <c r="A17412" t="s">
        <v>8762</v>
      </c>
      <c r="B17412" t="s">
        <v>8763</v>
      </c>
      <c r="C17412" s="2">
        <v>44046.425000000003</v>
      </c>
      <c r="D17412" s="2">
        <v>44046.430555555555</v>
      </c>
      <c r="E17412" t="s">
        <v>2423</v>
      </c>
    </row>
    <row r="17413" spans="1:5" x14ac:dyDescent="0.2">
      <c r="A17413" t="s">
        <v>8762</v>
      </c>
      <c r="B17413" t="s">
        <v>8763</v>
      </c>
      <c r="C17413" s="2">
        <v>44046.425000000003</v>
      </c>
      <c r="D17413" s="2">
        <v>44046.430555555555</v>
      </c>
      <c r="E17413" t="s">
        <v>6270</v>
      </c>
    </row>
    <row r="17414" spans="1:5" x14ac:dyDescent="0.2">
      <c r="A17414" t="s">
        <v>8762</v>
      </c>
      <c r="B17414" t="s">
        <v>8763</v>
      </c>
      <c r="C17414" s="2">
        <v>44046.425000000003</v>
      </c>
      <c r="D17414" s="2">
        <v>44046.430555555555</v>
      </c>
      <c r="E17414" t="s">
        <v>2424</v>
      </c>
    </row>
    <row r="17415" spans="1:5" x14ac:dyDescent="0.2">
      <c r="A17415" t="s">
        <v>8762</v>
      </c>
      <c r="B17415" t="s">
        <v>8763</v>
      </c>
      <c r="C17415" s="2">
        <v>44046.425000000003</v>
      </c>
      <c r="D17415" s="2">
        <v>44046.430555555555</v>
      </c>
      <c r="E17415" t="s">
        <v>2425</v>
      </c>
    </row>
    <row r="17416" spans="1:5" x14ac:dyDescent="0.2">
      <c r="A17416" t="s">
        <v>8762</v>
      </c>
      <c r="B17416" t="s">
        <v>8763</v>
      </c>
      <c r="C17416" s="2">
        <v>44046.425000000003</v>
      </c>
      <c r="D17416" s="2">
        <v>44046.430555555555</v>
      </c>
      <c r="E17416" t="s">
        <v>2426</v>
      </c>
    </row>
    <row r="17417" spans="1:5" x14ac:dyDescent="0.2">
      <c r="A17417" t="s">
        <v>8762</v>
      </c>
      <c r="B17417" t="s">
        <v>8763</v>
      </c>
      <c r="C17417" s="2">
        <v>44046.425000000003</v>
      </c>
      <c r="D17417" s="2">
        <v>44046.430555555555</v>
      </c>
      <c r="E17417" t="s">
        <v>2427</v>
      </c>
    </row>
    <row r="17418" spans="1:5" x14ac:dyDescent="0.2">
      <c r="A17418" t="s">
        <v>8762</v>
      </c>
      <c r="B17418" t="s">
        <v>8763</v>
      </c>
      <c r="C17418" s="2">
        <v>44046.425000000003</v>
      </c>
      <c r="D17418" s="2">
        <v>44046.430555555555</v>
      </c>
      <c r="E17418" t="s">
        <v>6271</v>
      </c>
    </row>
    <row r="17419" spans="1:5" x14ac:dyDescent="0.2">
      <c r="A17419" t="s">
        <v>8762</v>
      </c>
      <c r="B17419" t="s">
        <v>8763</v>
      </c>
      <c r="C17419" s="2">
        <v>44046.425000000003</v>
      </c>
      <c r="D17419" s="2">
        <v>44046.430555555555</v>
      </c>
      <c r="E17419" t="s">
        <v>2433</v>
      </c>
    </row>
    <row r="17420" spans="1:5" x14ac:dyDescent="0.2">
      <c r="A17420" t="s">
        <v>8762</v>
      </c>
      <c r="B17420" t="s">
        <v>8763</v>
      </c>
      <c r="C17420" s="2">
        <v>44046.425000000003</v>
      </c>
      <c r="D17420" s="2">
        <v>44046.430555555555</v>
      </c>
      <c r="E17420" t="s">
        <v>2435</v>
      </c>
    </row>
    <row r="17421" spans="1:5" x14ac:dyDescent="0.2">
      <c r="A17421" t="s">
        <v>8762</v>
      </c>
      <c r="B17421" t="s">
        <v>8763</v>
      </c>
      <c r="C17421" s="2">
        <v>44046.425000000003</v>
      </c>
      <c r="D17421" s="2">
        <v>44046.430555555555</v>
      </c>
      <c r="E17421" t="s">
        <v>6275</v>
      </c>
    </row>
    <row r="17422" spans="1:5" x14ac:dyDescent="0.2">
      <c r="A17422" t="s">
        <v>8762</v>
      </c>
      <c r="B17422" t="s">
        <v>8763</v>
      </c>
      <c r="C17422" s="2">
        <v>44046.425000000003</v>
      </c>
      <c r="D17422" s="2">
        <v>44046.430555555555</v>
      </c>
      <c r="E17422" t="s">
        <v>8129</v>
      </c>
    </row>
    <row r="17423" spans="1:5" x14ac:dyDescent="0.2">
      <c r="A17423" t="s">
        <v>8762</v>
      </c>
      <c r="B17423" t="s">
        <v>8763</v>
      </c>
      <c r="C17423" s="2">
        <v>44046.425000000003</v>
      </c>
      <c r="D17423" s="2">
        <v>44046.430555555555</v>
      </c>
      <c r="E17423" t="s">
        <v>8130</v>
      </c>
    </row>
    <row r="17424" spans="1:5" x14ac:dyDescent="0.2">
      <c r="A17424" t="s">
        <v>8762</v>
      </c>
      <c r="B17424" t="s">
        <v>8763</v>
      </c>
      <c r="C17424" s="2">
        <v>44046.425000000003</v>
      </c>
      <c r="D17424" s="2">
        <v>44046.430555555555</v>
      </c>
      <c r="E17424" t="s">
        <v>2437</v>
      </c>
    </row>
    <row r="17425" spans="1:5" x14ac:dyDescent="0.2">
      <c r="A17425" t="s">
        <v>8762</v>
      </c>
      <c r="B17425" t="s">
        <v>8763</v>
      </c>
      <c r="C17425" s="2">
        <v>44046.425000000003</v>
      </c>
      <c r="D17425" s="2">
        <v>44046.430555555555</v>
      </c>
      <c r="E17425" t="s">
        <v>2438</v>
      </c>
    </row>
    <row r="17426" spans="1:5" x14ac:dyDescent="0.2">
      <c r="A17426" t="s">
        <v>8762</v>
      </c>
      <c r="B17426" t="s">
        <v>8763</v>
      </c>
      <c r="C17426" s="2">
        <v>44046.425000000003</v>
      </c>
      <c r="D17426" s="2">
        <v>44046.430555555555</v>
      </c>
      <c r="E17426" t="s">
        <v>2439</v>
      </c>
    </row>
    <row r="17427" spans="1:5" x14ac:dyDescent="0.2">
      <c r="A17427" t="s">
        <v>8762</v>
      </c>
      <c r="B17427" t="s">
        <v>8763</v>
      </c>
      <c r="C17427" s="2">
        <v>44046.425000000003</v>
      </c>
      <c r="D17427" s="2">
        <v>44046.430555555555</v>
      </c>
      <c r="E17427" t="s">
        <v>2440</v>
      </c>
    </row>
    <row r="17428" spans="1:5" x14ac:dyDescent="0.2">
      <c r="A17428" t="s">
        <v>8762</v>
      </c>
      <c r="B17428" t="s">
        <v>8763</v>
      </c>
      <c r="C17428" s="2">
        <v>44046.425000000003</v>
      </c>
      <c r="D17428" s="2">
        <v>44046.430555555555</v>
      </c>
      <c r="E17428" t="s">
        <v>8132</v>
      </c>
    </row>
    <row r="17429" spans="1:5" x14ac:dyDescent="0.2">
      <c r="A17429" t="s">
        <v>8762</v>
      </c>
      <c r="B17429" t="s">
        <v>8763</v>
      </c>
      <c r="C17429" s="2">
        <v>44046.425000000003</v>
      </c>
      <c r="D17429" s="2">
        <v>44046.430555555555</v>
      </c>
      <c r="E17429" t="s">
        <v>2447</v>
      </c>
    </row>
    <row r="17430" spans="1:5" x14ac:dyDescent="0.2">
      <c r="A17430" t="s">
        <v>8762</v>
      </c>
      <c r="B17430" t="s">
        <v>8763</v>
      </c>
      <c r="C17430" s="2">
        <v>44046.425000000003</v>
      </c>
      <c r="D17430" s="2">
        <v>44046.430555555555</v>
      </c>
      <c r="E17430" t="s">
        <v>2449</v>
      </c>
    </row>
    <row r="17431" spans="1:5" x14ac:dyDescent="0.2">
      <c r="A17431" t="s">
        <v>8762</v>
      </c>
      <c r="B17431" t="s">
        <v>8763</v>
      </c>
      <c r="C17431" s="2">
        <v>44046.425000000003</v>
      </c>
      <c r="D17431" s="2">
        <v>44046.430555555555</v>
      </c>
      <c r="E17431" t="s">
        <v>2452</v>
      </c>
    </row>
    <row r="17432" spans="1:5" x14ac:dyDescent="0.2">
      <c r="A17432" t="s">
        <v>8762</v>
      </c>
      <c r="B17432" t="s">
        <v>8763</v>
      </c>
      <c r="C17432" s="2">
        <v>44046.425000000003</v>
      </c>
      <c r="D17432" s="2">
        <v>44046.430555555555</v>
      </c>
      <c r="E17432" t="s">
        <v>9078</v>
      </c>
    </row>
    <row r="17433" spans="1:5" x14ac:dyDescent="0.2">
      <c r="A17433" t="s">
        <v>8762</v>
      </c>
      <c r="B17433" t="s">
        <v>8763</v>
      </c>
      <c r="C17433" s="2">
        <v>44046.425000000003</v>
      </c>
      <c r="D17433" s="2">
        <v>44046.430555555555</v>
      </c>
      <c r="E17433" t="s">
        <v>8134</v>
      </c>
    </row>
    <row r="17434" spans="1:5" x14ac:dyDescent="0.2">
      <c r="A17434" t="s">
        <v>8762</v>
      </c>
      <c r="B17434" t="s">
        <v>8763</v>
      </c>
      <c r="C17434" s="2">
        <v>44046.425000000003</v>
      </c>
      <c r="D17434" s="2">
        <v>44046.430555555555</v>
      </c>
      <c r="E17434" t="s">
        <v>6282</v>
      </c>
    </row>
    <row r="17435" spans="1:5" x14ac:dyDescent="0.2">
      <c r="A17435" t="s">
        <v>8762</v>
      </c>
      <c r="B17435" t="s">
        <v>8763</v>
      </c>
      <c r="C17435" s="2">
        <v>44046.425000000003</v>
      </c>
      <c r="D17435" s="2">
        <v>44046.430555555555</v>
      </c>
      <c r="E17435" t="s">
        <v>2455</v>
      </c>
    </row>
    <row r="17436" spans="1:5" x14ac:dyDescent="0.2">
      <c r="A17436" t="s">
        <v>8762</v>
      </c>
      <c r="B17436" t="s">
        <v>8763</v>
      </c>
      <c r="C17436" s="2">
        <v>44046.425000000003</v>
      </c>
      <c r="D17436" s="2">
        <v>44046.430555555555</v>
      </c>
      <c r="E17436" t="s">
        <v>6283</v>
      </c>
    </row>
    <row r="17437" spans="1:5" x14ac:dyDescent="0.2">
      <c r="A17437" t="s">
        <v>8762</v>
      </c>
      <c r="B17437" t="s">
        <v>8763</v>
      </c>
      <c r="C17437" s="2">
        <v>44046.425000000003</v>
      </c>
      <c r="D17437" s="2">
        <v>44046.430555555555</v>
      </c>
      <c r="E17437" t="s">
        <v>2456</v>
      </c>
    </row>
    <row r="17438" spans="1:5" x14ac:dyDescent="0.2">
      <c r="A17438" t="s">
        <v>8762</v>
      </c>
      <c r="B17438" t="s">
        <v>8763</v>
      </c>
      <c r="C17438" s="2">
        <v>44046.425000000003</v>
      </c>
      <c r="D17438" s="2">
        <v>44046.430555555555</v>
      </c>
      <c r="E17438" t="s">
        <v>2457</v>
      </c>
    </row>
    <row r="17439" spans="1:5" x14ac:dyDescent="0.2">
      <c r="A17439" t="s">
        <v>8762</v>
      </c>
      <c r="B17439" t="s">
        <v>8763</v>
      </c>
      <c r="C17439" s="2">
        <v>44046.425000000003</v>
      </c>
      <c r="D17439" s="2">
        <v>44046.430555555555</v>
      </c>
      <c r="E17439" t="s">
        <v>6284</v>
      </c>
    </row>
    <row r="17440" spans="1:5" x14ac:dyDescent="0.2">
      <c r="A17440" t="s">
        <v>8762</v>
      </c>
      <c r="B17440" t="s">
        <v>8763</v>
      </c>
      <c r="C17440" s="2">
        <v>44046.425000000003</v>
      </c>
      <c r="D17440" s="2">
        <v>44046.430555555555</v>
      </c>
      <c r="E17440" t="s">
        <v>2459</v>
      </c>
    </row>
    <row r="17441" spans="1:5" x14ac:dyDescent="0.2">
      <c r="A17441" t="s">
        <v>8762</v>
      </c>
      <c r="B17441" t="s">
        <v>8763</v>
      </c>
      <c r="C17441" s="2">
        <v>44046.425000000003</v>
      </c>
      <c r="D17441" s="2">
        <v>44046.430555555555</v>
      </c>
      <c r="E17441" t="s">
        <v>6286</v>
      </c>
    </row>
    <row r="17442" spans="1:5" x14ac:dyDescent="0.2">
      <c r="A17442" t="s">
        <v>8762</v>
      </c>
      <c r="B17442" t="s">
        <v>8763</v>
      </c>
      <c r="C17442" s="2">
        <v>44046.425000000003</v>
      </c>
      <c r="D17442" s="2">
        <v>44046.430555555555</v>
      </c>
      <c r="E17442" t="s">
        <v>8135</v>
      </c>
    </row>
    <row r="17443" spans="1:5" x14ac:dyDescent="0.2">
      <c r="A17443" t="s">
        <v>8762</v>
      </c>
      <c r="B17443" t="s">
        <v>8763</v>
      </c>
      <c r="C17443" s="2">
        <v>44046.425000000003</v>
      </c>
      <c r="D17443" s="2">
        <v>44046.430555555555</v>
      </c>
      <c r="E17443" t="s">
        <v>9079</v>
      </c>
    </row>
    <row r="17444" spans="1:5" x14ac:dyDescent="0.2">
      <c r="A17444" t="s">
        <v>8762</v>
      </c>
      <c r="B17444" t="s">
        <v>8763</v>
      </c>
      <c r="C17444" s="2">
        <v>44046.425000000003</v>
      </c>
      <c r="D17444" s="2">
        <v>44046.430555555555</v>
      </c>
      <c r="E17444" t="s">
        <v>8136</v>
      </c>
    </row>
    <row r="17445" spans="1:5" x14ac:dyDescent="0.2">
      <c r="A17445" t="s">
        <v>8762</v>
      </c>
      <c r="B17445" t="s">
        <v>8763</v>
      </c>
      <c r="C17445" s="2">
        <v>44046.425000000003</v>
      </c>
      <c r="D17445" s="2">
        <v>44046.430555555555</v>
      </c>
      <c r="E17445" t="s">
        <v>9080</v>
      </c>
    </row>
    <row r="17446" spans="1:5" x14ac:dyDescent="0.2">
      <c r="A17446" t="s">
        <v>8762</v>
      </c>
      <c r="B17446" t="s">
        <v>8763</v>
      </c>
      <c r="C17446" s="2">
        <v>44046.425000000003</v>
      </c>
      <c r="D17446" s="2">
        <v>44046.430555555555</v>
      </c>
      <c r="E17446" t="s">
        <v>2460</v>
      </c>
    </row>
    <row r="17447" spans="1:5" x14ac:dyDescent="0.2">
      <c r="A17447" t="s">
        <v>8762</v>
      </c>
      <c r="B17447" t="s">
        <v>8763</v>
      </c>
      <c r="C17447" s="2">
        <v>44046.425000000003</v>
      </c>
      <c r="D17447" s="2">
        <v>44046.430555555555</v>
      </c>
      <c r="E17447" t="s">
        <v>2461</v>
      </c>
    </row>
    <row r="17448" spans="1:5" x14ac:dyDescent="0.2">
      <c r="A17448" t="s">
        <v>8762</v>
      </c>
      <c r="B17448" t="s">
        <v>8763</v>
      </c>
      <c r="C17448" s="2">
        <v>44046.425000000003</v>
      </c>
      <c r="D17448" s="2">
        <v>44046.430555555555</v>
      </c>
      <c r="E17448" t="s">
        <v>8137</v>
      </c>
    </row>
    <row r="17449" spans="1:5" x14ac:dyDescent="0.2">
      <c r="A17449" t="s">
        <v>8762</v>
      </c>
      <c r="B17449" t="s">
        <v>8763</v>
      </c>
      <c r="C17449" s="2">
        <v>44046.425000000003</v>
      </c>
      <c r="D17449" s="2">
        <v>44046.430555555555</v>
      </c>
      <c r="E17449" t="s">
        <v>8138</v>
      </c>
    </row>
    <row r="17450" spans="1:5" x14ac:dyDescent="0.2">
      <c r="A17450" t="s">
        <v>8762</v>
      </c>
      <c r="B17450" t="s">
        <v>8763</v>
      </c>
      <c r="C17450" s="2">
        <v>44046.425000000003</v>
      </c>
      <c r="D17450" s="2">
        <v>44046.430555555555</v>
      </c>
      <c r="E17450" t="s">
        <v>9081</v>
      </c>
    </row>
    <row r="17451" spans="1:5" x14ac:dyDescent="0.2">
      <c r="A17451" t="s">
        <v>8762</v>
      </c>
      <c r="B17451" t="s">
        <v>8763</v>
      </c>
      <c r="C17451" s="2">
        <v>44046.425000000003</v>
      </c>
      <c r="D17451" s="2">
        <v>44046.430555555555</v>
      </c>
      <c r="E17451" t="s">
        <v>9082</v>
      </c>
    </row>
    <row r="17452" spans="1:5" x14ac:dyDescent="0.2">
      <c r="A17452" t="s">
        <v>8762</v>
      </c>
      <c r="B17452" t="s">
        <v>8763</v>
      </c>
      <c r="C17452" s="2">
        <v>44046.425000000003</v>
      </c>
      <c r="D17452" s="2">
        <v>44046.430555555555</v>
      </c>
      <c r="E17452" t="s">
        <v>6287</v>
      </c>
    </row>
    <row r="17453" spans="1:5" x14ac:dyDescent="0.2">
      <c r="A17453" t="s">
        <v>8762</v>
      </c>
      <c r="B17453" t="s">
        <v>8763</v>
      </c>
      <c r="C17453" s="2">
        <v>44046.425000000003</v>
      </c>
      <c r="D17453" s="2">
        <v>44046.430555555555</v>
      </c>
      <c r="E17453" t="s">
        <v>6288</v>
      </c>
    </row>
    <row r="17454" spans="1:5" x14ac:dyDescent="0.2">
      <c r="A17454" t="s">
        <v>8762</v>
      </c>
      <c r="B17454" t="s">
        <v>8763</v>
      </c>
      <c r="C17454" s="2">
        <v>44046.425000000003</v>
      </c>
      <c r="D17454" s="2">
        <v>44046.430555555555</v>
      </c>
      <c r="E17454" t="s">
        <v>2463</v>
      </c>
    </row>
    <row r="17455" spans="1:5" x14ac:dyDescent="0.2">
      <c r="A17455" t="s">
        <v>8762</v>
      </c>
      <c r="B17455" t="s">
        <v>8763</v>
      </c>
      <c r="C17455" s="2">
        <v>44046.425000000003</v>
      </c>
      <c r="D17455" s="2">
        <v>44046.430555555555</v>
      </c>
      <c r="E17455" t="s">
        <v>2465</v>
      </c>
    </row>
    <row r="17456" spans="1:5" x14ac:dyDescent="0.2">
      <c r="A17456" t="s">
        <v>8762</v>
      </c>
      <c r="B17456" t="s">
        <v>8763</v>
      </c>
      <c r="C17456" s="2">
        <v>44046.425000000003</v>
      </c>
      <c r="D17456" s="2">
        <v>44046.430555555555</v>
      </c>
      <c r="E17456" t="s">
        <v>9083</v>
      </c>
    </row>
    <row r="17457" spans="1:5" x14ac:dyDescent="0.2">
      <c r="A17457" t="s">
        <v>8762</v>
      </c>
      <c r="B17457" t="s">
        <v>8763</v>
      </c>
      <c r="C17457" s="2">
        <v>44046.425000000003</v>
      </c>
      <c r="D17457" s="2">
        <v>44046.430555555555</v>
      </c>
      <c r="E17457" t="s">
        <v>9084</v>
      </c>
    </row>
    <row r="17458" spans="1:5" x14ac:dyDescent="0.2">
      <c r="A17458" t="s">
        <v>8762</v>
      </c>
      <c r="B17458" t="s">
        <v>8763</v>
      </c>
      <c r="C17458" s="2">
        <v>44046.425000000003</v>
      </c>
      <c r="D17458" s="2">
        <v>44046.430555555555</v>
      </c>
      <c r="E17458" t="s">
        <v>6290</v>
      </c>
    </row>
    <row r="17459" spans="1:5" x14ac:dyDescent="0.2">
      <c r="A17459" t="s">
        <v>8762</v>
      </c>
      <c r="B17459" t="s">
        <v>8763</v>
      </c>
      <c r="C17459" s="2">
        <v>44046.425000000003</v>
      </c>
      <c r="D17459" s="2">
        <v>44046.430555555555</v>
      </c>
      <c r="E17459" t="s">
        <v>8140</v>
      </c>
    </row>
    <row r="17460" spans="1:5" x14ac:dyDescent="0.2">
      <c r="A17460" t="s">
        <v>8762</v>
      </c>
      <c r="B17460" t="s">
        <v>8763</v>
      </c>
      <c r="C17460" s="2">
        <v>44046.425000000003</v>
      </c>
      <c r="D17460" s="2">
        <v>44046.430555555555</v>
      </c>
      <c r="E17460" t="s">
        <v>9085</v>
      </c>
    </row>
    <row r="17461" spans="1:5" x14ac:dyDescent="0.2">
      <c r="A17461" t="s">
        <v>8762</v>
      </c>
      <c r="B17461" t="s">
        <v>8763</v>
      </c>
      <c r="C17461" s="2">
        <v>44046.425000000003</v>
      </c>
      <c r="D17461" s="2">
        <v>44046.430555555555</v>
      </c>
      <c r="E17461" t="s">
        <v>2469</v>
      </c>
    </row>
    <row r="17462" spans="1:5" x14ac:dyDescent="0.2">
      <c r="A17462" t="s">
        <v>8762</v>
      </c>
      <c r="B17462" t="s">
        <v>8763</v>
      </c>
      <c r="C17462" s="2">
        <v>44046.425000000003</v>
      </c>
      <c r="D17462" s="2">
        <v>44046.430555555555</v>
      </c>
      <c r="E17462" t="s">
        <v>9086</v>
      </c>
    </row>
    <row r="17463" spans="1:5" x14ac:dyDescent="0.2">
      <c r="A17463" t="s">
        <v>8762</v>
      </c>
      <c r="B17463" t="s">
        <v>8763</v>
      </c>
      <c r="C17463" s="2">
        <v>44046.425000000003</v>
      </c>
      <c r="D17463" s="2">
        <v>44046.430555555555</v>
      </c>
      <c r="E17463" t="s">
        <v>6291</v>
      </c>
    </row>
    <row r="17464" spans="1:5" x14ac:dyDescent="0.2">
      <c r="A17464" t="s">
        <v>8762</v>
      </c>
      <c r="B17464" t="s">
        <v>8763</v>
      </c>
      <c r="C17464" s="2">
        <v>44046.425000000003</v>
      </c>
      <c r="D17464" s="2">
        <v>44046.430555555555</v>
      </c>
      <c r="E17464" t="s">
        <v>6292</v>
      </c>
    </row>
    <row r="17465" spans="1:5" x14ac:dyDescent="0.2">
      <c r="A17465" t="s">
        <v>8762</v>
      </c>
      <c r="B17465" t="s">
        <v>8763</v>
      </c>
      <c r="C17465" s="2">
        <v>44046.425000000003</v>
      </c>
      <c r="D17465" s="2">
        <v>44046.430555555555</v>
      </c>
      <c r="E17465" t="s">
        <v>2472</v>
      </c>
    </row>
    <row r="17466" spans="1:5" x14ac:dyDescent="0.2">
      <c r="A17466" t="s">
        <v>8762</v>
      </c>
      <c r="B17466" t="s">
        <v>8763</v>
      </c>
      <c r="C17466" s="2">
        <v>44046.425000000003</v>
      </c>
      <c r="D17466" s="2">
        <v>44046.430555555555</v>
      </c>
      <c r="E17466" t="s">
        <v>6293</v>
      </c>
    </row>
    <row r="17467" spans="1:5" x14ac:dyDescent="0.2">
      <c r="A17467" t="s">
        <v>8762</v>
      </c>
      <c r="B17467" t="s">
        <v>8763</v>
      </c>
      <c r="C17467" s="2">
        <v>44046.425000000003</v>
      </c>
      <c r="D17467" s="2">
        <v>44046.430555555555</v>
      </c>
      <c r="E17467" t="s">
        <v>2473</v>
      </c>
    </row>
    <row r="17468" spans="1:5" x14ac:dyDescent="0.2">
      <c r="A17468" t="s">
        <v>8762</v>
      </c>
      <c r="B17468" t="s">
        <v>8763</v>
      </c>
      <c r="C17468" s="2">
        <v>44046.425000000003</v>
      </c>
      <c r="D17468" s="2">
        <v>44046.430555555555</v>
      </c>
      <c r="E17468" t="s">
        <v>8142</v>
      </c>
    </row>
    <row r="17469" spans="1:5" x14ac:dyDescent="0.2">
      <c r="A17469" t="s">
        <v>8762</v>
      </c>
      <c r="B17469" t="s">
        <v>8763</v>
      </c>
      <c r="C17469" s="2">
        <v>44046.425000000003</v>
      </c>
      <c r="D17469" s="2">
        <v>44046.430555555555</v>
      </c>
      <c r="E17469" t="s">
        <v>2474</v>
      </c>
    </row>
    <row r="17470" spans="1:5" x14ac:dyDescent="0.2">
      <c r="A17470" t="s">
        <v>8762</v>
      </c>
      <c r="B17470" t="s">
        <v>8763</v>
      </c>
      <c r="C17470" s="2">
        <v>44046.425000000003</v>
      </c>
      <c r="D17470" s="2">
        <v>44046.430555555555</v>
      </c>
      <c r="E17470" t="s">
        <v>6294</v>
      </c>
    </row>
    <row r="17471" spans="1:5" x14ac:dyDescent="0.2">
      <c r="A17471" t="s">
        <v>8762</v>
      </c>
      <c r="B17471" t="s">
        <v>8763</v>
      </c>
      <c r="C17471" s="2">
        <v>44046.425000000003</v>
      </c>
      <c r="D17471" s="2">
        <v>44046.430555555555</v>
      </c>
      <c r="E17471" t="s">
        <v>2476</v>
      </c>
    </row>
    <row r="17472" spans="1:5" x14ac:dyDescent="0.2">
      <c r="A17472" t="s">
        <v>8762</v>
      </c>
      <c r="B17472" t="s">
        <v>8763</v>
      </c>
      <c r="C17472" s="2">
        <v>44046.425000000003</v>
      </c>
      <c r="D17472" s="2">
        <v>44046.430555555555</v>
      </c>
      <c r="E17472" t="s">
        <v>2477</v>
      </c>
    </row>
    <row r="17473" spans="1:5" x14ac:dyDescent="0.2">
      <c r="A17473" t="s">
        <v>8762</v>
      </c>
      <c r="B17473" t="s">
        <v>8763</v>
      </c>
      <c r="C17473" s="2">
        <v>44046.425000000003</v>
      </c>
      <c r="D17473" s="2">
        <v>44046.430555555555</v>
      </c>
      <c r="E17473" t="s">
        <v>6297</v>
      </c>
    </row>
    <row r="17474" spans="1:5" x14ac:dyDescent="0.2">
      <c r="A17474" t="s">
        <v>8762</v>
      </c>
      <c r="B17474" t="s">
        <v>8763</v>
      </c>
      <c r="C17474" s="2">
        <v>44046.425000000003</v>
      </c>
      <c r="D17474" s="2">
        <v>44046.430555555555</v>
      </c>
      <c r="E17474" t="s">
        <v>2479</v>
      </c>
    </row>
    <row r="17475" spans="1:5" x14ac:dyDescent="0.2">
      <c r="A17475" t="s">
        <v>8762</v>
      </c>
      <c r="B17475" t="s">
        <v>8763</v>
      </c>
      <c r="C17475" s="2">
        <v>44046.425000000003</v>
      </c>
      <c r="D17475" s="2">
        <v>44046.430555555555</v>
      </c>
      <c r="E17475" t="s">
        <v>8143</v>
      </c>
    </row>
    <row r="17476" spans="1:5" x14ac:dyDescent="0.2">
      <c r="A17476" t="s">
        <v>8762</v>
      </c>
      <c r="B17476" t="s">
        <v>8763</v>
      </c>
      <c r="C17476" s="2">
        <v>44046.425000000003</v>
      </c>
      <c r="D17476" s="2">
        <v>44046.430555555555</v>
      </c>
      <c r="E17476" t="s">
        <v>2481</v>
      </c>
    </row>
    <row r="17477" spans="1:5" x14ac:dyDescent="0.2">
      <c r="A17477" t="s">
        <v>8762</v>
      </c>
      <c r="B17477" t="s">
        <v>8763</v>
      </c>
      <c r="C17477" s="2">
        <v>44046.425000000003</v>
      </c>
      <c r="D17477" s="2">
        <v>44046.430555555555</v>
      </c>
      <c r="E17477" t="s">
        <v>2483</v>
      </c>
    </row>
    <row r="17478" spans="1:5" x14ac:dyDescent="0.2">
      <c r="A17478" t="s">
        <v>8762</v>
      </c>
      <c r="B17478" t="s">
        <v>8763</v>
      </c>
      <c r="C17478" s="2">
        <v>44046.425000000003</v>
      </c>
      <c r="D17478" s="2">
        <v>44046.430555555555</v>
      </c>
      <c r="E17478" t="s">
        <v>2484</v>
      </c>
    </row>
    <row r="17479" spans="1:5" x14ac:dyDescent="0.2">
      <c r="A17479" t="s">
        <v>8762</v>
      </c>
      <c r="B17479" t="s">
        <v>8763</v>
      </c>
      <c r="C17479" s="2">
        <v>44046.425000000003</v>
      </c>
      <c r="D17479" s="2">
        <v>44046.430555555555</v>
      </c>
      <c r="E17479" t="s">
        <v>2486</v>
      </c>
    </row>
    <row r="17480" spans="1:5" x14ac:dyDescent="0.2">
      <c r="A17480" t="s">
        <v>8762</v>
      </c>
      <c r="B17480" t="s">
        <v>8763</v>
      </c>
      <c r="C17480" s="2">
        <v>44046.425000000003</v>
      </c>
      <c r="D17480" s="2">
        <v>44046.430555555555</v>
      </c>
      <c r="E17480" t="s">
        <v>9087</v>
      </c>
    </row>
    <row r="17481" spans="1:5" x14ac:dyDescent="0.2">
      <c r="A17481" t="s">
        <v>8762</v>
      </c>
      <c r="B17481" t="s">
        <v>8763</v>
      </c>
      <c r="C17481" s="2">
        <v>44046.425000000003</v>
      </c>
      <c r="D17481" s="2">
        <v>44046.430555555555</v>
      </c>
      <c r="E17481" t="s">
        <v>8144</v>
      </c>
    </row>
    <row r="17482" spans="1:5" x14ac:dyDescent="0.2">
      <c r="A17482" t="s">
        <v>8762</v>
      </c>
      <c r="B17482" t="s">
        <v>8763</v>
      </c>
      <c r="C17482" s="2">
        <v>44046.425000000003</v>
      </c>
      <c r="D17482" s="2">
        <v>44046.430555555555</v>
      </c>
      <c r="E17482" t="s">
        <v>6301</v>
      </c>
    </row>
    <row r="17483" spans="1:5" x14ac:dyDescent="0.2">
      <c r="A17483" t="s">
        <v>8762</v>
      </c>
      <c r="B17483" t="s">
        <v>8763</v>
      </c>
      <c r="C17483" s="2">
        <v>44046.425000000003</v>
      </c>
      <c r="D17483" s="2">
        <v>44046.430555555555</v>
      </c>
      <c r="E17483" t="s">
        <v>2491</v>
      </c>
    </row>
    <row r="17484" spans="1:5" x14ac:dyDescent="0.2">
      <c r="A17484" t="s">
        <v>8762</v>
      </c>
      <c r="B17484" t="s">
        <v>8763</v>
      </c>
      <c r="C17484" s="2">
        <v>44046.425000000003</v>
      </c>
      <c r="D17484" s="2">
        <v>44046.430555555555</v>
      </c>
      <c r="E17484" t="s">
        <v>2492</v>
      </c>
    </row>
    <row r="17485" spans="1:5" x14ac:dyDescent="0.2">
      <c r="A17485" t="s">
        <v>8762</v>
      </c>
      <c r="B17485" t="s">
        <v>8763</v>
      </c>
      <c r="C17485" s="2">
        <v>44046.425000000003</v>
      </c>
      <c r="D17485" s="2">
        <v>44046.430555555555</v>
      </c>
      <c r="E17485" t="s">
        <v>2494</v>
      </c>
    </row>
    <row r="17486" spans="1:5" x14ac:dyDescent="0.2">
      <c r="A17486" t="s">
        <v>8762</v>
      </c>
      <c r="B17486" t="s">
        <v>8763</v>
      </c>
      <c r="C17486" s="2">
        <v>44046.425000000003</v>
      </c>
      <c r="D17486" s="2">
        <v>44046.430555555555</v>
      </c>
      <c r="E17486" t="s">
        <v>2496</v>
      </c>
    </row>
    <row r="17487" spans="1:5" x14ac:dyDescent="0.2">
      <c r="A17487" t="s">
        <v>8762</v>
      </c>
      <c r="B17487" t="s">
        <v>8763</v>
      </c>
      <c r="C17487" s="2">
        <v>44046.425000000003</v>
      </c>
      <c r="D17487" s="2">
        <v>44046.430555555555</v>
      </c>
      <c r="E17487" t="s">
        <v>2497</v>
      </c>
    </row>
    <row r="17488" spans="1:5" x14ac:dyDescent="0.2">
      <c r="A17488" t="s">
        <v>8762</v>
      </c>
      <c r="B17488" t="s">
        <v>8763</v>
      </c>
      <c r="C17488" s="2">
        <v>44046.425000000003</v>
      </c>
      <c r="D17488" s="2">
        <v>44046.430555555555</v>
      </c>
      <c r="E17488" t="s">
        <v>2498</v>
      </c>
    </row>
    <row r="17489" spans="1:5" x14ac:dyDescent="0.2">
      <c r="A17489" t="s">
        <v>8762</v>
      </c>
      <c r="B17489" t="s">
        <v>8763</v>
      </c>
      <c r="C17489" s="2">
        <v>44046.425000000003</v>
      </c>
      <c r="D17489" s="2">
        <v>44046.430555555555</v>
      </c>
      <c r="E17489" t="s">
        <v>2500</v>
      </c>
    </row>
    <row r="17490" spans="1:5" x14ac:dyDescent="0.2">
      <c r="A17490" t="s">
        <v>8762</v>
      </c>
      <c r="B17490" t="s">
        <v>8763</v>
      </c>
      <c r="C17490" s="2">
        <v>44046.425000000003</v>
      </c>
      <c r="D17490" s="2">
        <v>44046.430555555555</v>
      </c>
      <c r="E17490" t="s">
        <v>2501</v>
      </c>
    </row>
    <row r="17491" spans="1:5" x14ac:dyDescent="0.2">
      <c r="A17491" t="s">
        <v>8762</v>
      </c>
      <c r="B17491" t="s">
        <v>8763</v>
      </c>
      <c r="C17491" s="2">
        <v>44046.425000000003</v>
      </c>
      <c r="D17491" s="2">
        <v>44046.430555555555</v>
      </c>
      <c r="E17491" t="s">
        <v>8146</v>
      </c>
    </row>
    <row r="17492" spans="1:5" x14ac:dyDescent="0.2">
      <c r="A17492" t="s">
        <v>8762</v>
      </c>
      <c r="B17492" t="s">
        <v>8763</v>
      </c>
      <c r="C17492" s="2">
        <v>44046.425000000003</v>
      </c>
      <c r="D17492" s="2">
        <v>44046.430555555555</v>
      </c>
      <c r="E17492" t="s">
        <v>2502</v>
      </c>
    </row>
    <row r="17493" spans="1:5" x14ac:dyDescent="0.2">
      <c r="A17493" t="s">
        <v>8762</v>
      </c>
      <c r="B17493" t="s">
        <v>8763</v>
      </c>
      <c r="C17493" s="2">
        <v>44046.425000000003</v>
      </c>
      <c r="D17493" s="2">
        <v>44046.430555555555</v>
      </c>
      <c r="E17493" t="s">
        <v>6306</v>
      </c>
    </row>
    <row r="17494" spans="1:5" x14ac:dyDescent="0.2">
      <c r="A17494" t="s">
        <v>8762</v>
      </c>
      <c r="B17494" t="s">
        <v>8763</v>
      </c>
      <c r="C17494" s="2">
        <v>44046.425000000003</v>
      </c>
      <c r="D17494" s="2">
        <v>44046.430555555555</v>
      </c>
      <c r="E17494" t="s">
        <v>2503</v>
      </c>
    </row>
    <row r="17495" spans="1:5" x14ac:dyDescent="0.2">
      <c r="A17495" t="s">
        <v>8762</v>
      </c>
      <c r="B17495" t="s">
        <v>8763</v>
      </c>
      <c r="C17495" s="2">
        <v>44046.425000000003</v>
      </c>
      <c r="D17495" s="2">
        <v>44046.430555555555</v>
      </c>
      <c r="E17495" t="s">
        <v>9088</v>
      </c>
    </row>
    <row r="17496" spans="1:5" x14ac:dyDescent="0.2">
      <c r="A17496" t="s">
        <v>8762</v>
      </c>
      <c r="B17496" t="s">
        <v>8763</v>
      </c>
      <c r="C17496" s="2">
        <v>44046.425000000003</v>
      </c>
      <c r="D17496" s="2">
        <v>44046.430555555555</v>
      </c>
      <c r="E17496" t="s">
        <v>6309</v>
      </c>
    </row>
    <row r="17497" spans="1:5" x14ac:dyDescent="0.2">
      <c r="A17497" t="s">
        <v>8762</v>
      </c>
      <c r="B17497" t="s">
        <v>8763</v>
      </c>
      <c r="C17497" s="2">
        <v>44046.425000000003</v>
      </c>
      <c r="D17497" s="2">
        <v>44046.430555555555</v>
      </c>
      <c r="E17497" t="s">
        <v>8149</v>
      </c>
    </row>
    <row r="17498" spans="1:5" x14ac:dyDescent="0.2">
      <c r="A17498" t="s">
        <v>8762</v>
      </c>
      <c r="B17498" t="s">
        <v>8763</v>
      </c>
      <c r="C17498" s="2">
        <v>44046.425000000003</v>
      </c>
      <c r="D17498" s="2">
        <v>44046.430555555555</v>
      </c>
      <c r="E17498" t="s">
        <v>2506</v>
      </c>
    </row>
    <row r="17499" spans="1:5" x14ac:dyDescent="0.2">
      <c r="A17499" t="s">
        <v>8762</v>
      </c>
      <c r="B17499" t="s">
        <v>8763</v>
      </c>
      <c r="C17499" s="2">
        <v>44046.425000000003</v>
      </c>
      <c r="D17499" s="2">
        <v>44046.430555555555</v>
      </c>
      <c r="E17499" t="s">
        <v>9089</v>
      </c>
    </row>
    <row r="17500" spans="1:5" x14ac:dyDescent="0.2">
      <c r="A17500" t="s">
        <v>8762</v>
      </c>
      <c r="B17500" t="s">
        <v>8763</v>
      </c>
      <c r="C17500" s="2">
        <v>44046.425000000003</v>
      </c>
      <c r="D17500" s="2">
        <v>44046.430555555555</v>
      </c>
      <c r="E17500" t="s">
        <v>9090</v>
      </c>
    </row>
    <row r="17501" spans="1:5" x14ac:dyDescent="0.2">
      <c r="A17501" t="s">
        <v>8762</v>
      </c>
      <c r="B17501" t="s">
        <v>8763</v>
      </c>
      <c r="C17501" s="2">
        <v>44046.425000000003</v>
      </c>
      <c r="D17501" s="2">
        <v>44046.430555555555</v>
      </c>
      <c r="E17501" t="s">
        <v>2507</v>
      </c>
    </row>
    <row r="17502" spans="1:5" x14ac:dyDescent="0.2">
      <c r="A17502" t="s">
        <v>8762</v>
      </c>
      <c r="B17502" t="s">
        <v>8763</v>
      </c>
      <c r="C17502" s="2">
        <v>44046.425000000003</v>
      </c>
      <c r="D17502" s="2">
        <v>44046.430555555555</v>
      </c>
      <c r="E17502" t="s">
        <v>9091</v>
      </c>
    </row>
    <row r="17503" spans="1:5" x14ac:dyDescent="0.2">
      <c r="A17503" t="s">
        <v>8762</v>
      </c>
      <c r="B17503" t="s">
        <v>8763</v>
      </c>
      <c r="C17503" s="2">
        <v>44046.425000000003</v>
      </c>
      <c r="D17503" s="2">
        <v>44046.430555555555</v>
      </c>
      <c r="E17503" t="s">
        <v>6310</v>
      </c>
    </row>
    <row r="17504" spans="1:5" x14ac:dyDescent="0.2">
      <c r="A17504" t="s">
        <v>8762</v>
      </c>
      <c r="B17504" t="s">
        <v>8763</v>
      </c>
      <c r="C17504" s="2">
        <v>44046.425000000003</v>
      </c>
      <c r="D17504" s="2">
        <v>44046.430555555555</v>
      </c>
      <c r="E17504" t="s">
        <v>2508</v>
      </c>
    </row>
    <row r="17505" spans="1:5" x14ac:dyDescent="0.2">
      <c r="A17505" t="s">
        <v>8762</v>
      </c>
      <c r="B17505" t="s">
        <v>8763</v>
      </c>
      <c r="C17505" s="2">
        <v>44046.425000000003</v>
      </c>
      <c r="D17505" s="2">
        <v>44046.430555555555</v>
      </c>
      <c r="E17505" t="s">
        <v>2510</v>
      </c>
    </row>
    <row r="17506" spans="1:5" x14ac:dyDescent="0.2">
      <c r="A17506" t="s">
        <v>8762</v>
      </c>
      <c r="B17506" t="s">
        <v>8763</v>
      </c>
      <c r="C17506" s="2">
        <v>44046.425000000003</v>
      </c>
      <c r="D17506" s="2">
        <v>44046.430555555555</v>
      </c>
      <c r="E17506" t="s">
        <v>2512</v>
      </c>
    </row>
    <row r="17507" spans="1:5" x14ac:dyDescent="0.2">
      <c r="A17507" t="s">
        <v>8762</v>
      </c>
      <c r="B17507" t="s">
        <v>8763</v>
      </c>
      <c r="C17507" s="2">
        <v>44046.425000000003</v>
      </c>
      <c r="D17507" s="2">
        <v>44046.430555555555</v>
      </c>
      <c r="E17507" t="s">
        <v>8150</v>
      </c>
    </row>
    <row r="17508" spans="1:5" x14ac:dyDescent="0.2">
      <c r="A17508" t="s">
        <v>8762</v>
      </c>
      <c r="B17508" t="s">
        <v>8763</v>
      </c>
      <c r="C17508" s="2">
        <v>44046.425000000003</v>
      </c>
      <c r="D17508" s="2">
        <v>44046.430555555555</v>
      </c>
      <c r="E17508" t="s">
        <v>2513</v>
      </c>
    </row>
    <row r="17509" spans="1:5" x14ac:dyDescent="0.2">
      <c r="A17509" t="s">
        <v>8762</v>
      </c>
      <c r="B17509" t="s">
        <v>8763</v>
      </c>
      <c r="C17509" s="2">
        <v>44046.425000000003</v>
      </c>
      <c r="D17509" s="2">
        <v>44046.430555555555</v>
      </c>
      <c r="E17509" t="s">
        <v>2514</v>
      </c>
    </row>
    <row r="17510" spans="1:5" x14ac:dyDescent="0.2">
      <c r="A17510" t="s">
        <v>8762</v>
      </c>
      <c r="B17510" t="s">
        <v>8763</v>
      </c>
      <c r="C17510" s="2">
        <v>44046.425000000003</v>
      </c>
      <c r="D17510" s="2">
        <v>44046.430555555555</v>
      </c>
      <c r="E17510" t="s">
        <v>6312</v>
      </c>
    </row>
    <row r="17511" spans="1:5" x14ac:dyDescent="0.2">
      <c r="A17511" t="s">
        <v>8762</v>
      </c>
      <c r="B17511" t="s">
        <v>8763</v>
      </c>
      <c r="C17511" s="2">
        <v>44046.425000000003</v>
      </c>
      <c r="D17511" s="2">
        <v>44046.430555555555</v>
      </c>
      <c r="E17511" t="s">
        <v>2519</v>
      </c>
    </row>
    <row r="17512" spans="1:5" x14ac:dyDescent="0.2">
      <c r="A17512" t="s">
        <v>8762</v>
      </c>
      <c r="B17512" t="s">
        <v>8763</v>
      </c>
      <c r="C17512" s="2">
        <v>44046.425000000003</v>
      </c>
      <c r="D17512" s="2">
        <v>44046.430555555555</v>
      </c>
      <c r="E17512" t="s">
        <v>2521</v>
      </c>
    </row>
    <row r="17513" spans="1:5" x14ac:dyDescent="0.2">
      <c r="A17513" t="s">
        <v>8762</v>
      </c>
      <c r="B17513" t="s">
        <v>8763</v>
      </c>
      <c r="C17513" s="2">
        <v>44046.425000000003</v>
      </c>
      <c r="D17513" s="2">
        <v>44046.430555555555</v>
      </c>
      <c r="E17513" t="s">
        <v>2522</v>
      </c>
    </row>
    <row r="17514" spans="1:5" x14ac:dyDescent="0.2">
      <c r="A17514" t="s">
        <v>8762</v>
      </c>
      <c r="B17514" t="s">
        <v>8763</v>
      </c>
      <c r="C17514" s="2">
        <v>44046.425000000003</v>
      </c>
      <c r="D17514" s="2">
        <v>44046.430555555555</v>
      </c>
      <c r="E17514" t="s">
        <v>9092</v>
      </c>
    </row>
    <row r="17515" spans="1:5" x14ac:dyDescent="0.2">
      <c r="A17515" t="s">
        <v>8762</v>
      </c>
      <c r="B17515" t="s">
        <v>8763</v>
      </c>
      <c r="C17515" s="2">
        <v>44046.425000000003</v>
      </c>
      <c r="D17515" s="2">
        <v>44046.430555555555</v>
      </c>
      <c r="E17515" t="s">
        <v>2524</v>
      </c>
    </row>
    <row r="17516" spans="1:5" x14ac:dyDescent="0.2">
      <c r="A17516" t="s">
        <v>8762</v>
      </c>
      <c r="B17516" t="s">
        <v>8763</v>
      </c>
      <c r="C17516" s="2">
        <v>44046.425000000003</v>
      </c>
      <c r="D17516" s="2">
        <v>44046.430555555555</v>
      </c>
      <c r="E17516" t="s">
        <v>2526</v>
      </c>
    </row>
    <row r="17517" spans="1:5" x14ac:dyDescent="0.2">
      <c r="A17517" t="s">
        <v>8762</v>
      </c>
      <c r="B17517" t="s">
        <v>8763</v>
      </c>
      <c r="C17517" s="2">
        <v>44046.425000000003</v>
      </c>
      <c r="D17517" s="2">
        <v>44046.430555555555</v>
      </c>
      <c r="E17517" t="s">
        <v>2527</v>
      </c>
    </row>
    <row r="17518" spans="1:5" x14ac:dyDescent="0.2">
      <c r="A17518" t="s">
        <v>8762</v>
      </c>
      <c r="B17518" t="s">
        <v>8763</v>
      </c>
      <c r="C17518" s="2">
        <v>44046.425000000003</v>
      </c>
      <c r="D17518" s="2">
        <v>44046.430555555555</v>
      </c>
      <c r="E17518" t="s">
        <v>9093</v>
      </c>
    </row>
    <row r="17519" spans="1:5" x14ac:dyDescent="0.2">
      <c r="A17519" t="s">
        <v>8762</v>
      </c>
      <c r="B17519" t="s">
        <v>8763</v>
      </c>
      <c r="C17519" s="2">
        <v>44046.425000000003</v>
      </c>
      <c r="D17519" s="2">
        <v>44046.430555555555</v>
      </c>
      <c r="E17519" t="s">
        <v>9094</v>
      </c>
    </row>
    <row r="17520" spans="1:5" x14ac:dyDescent="0.2">
      <c r="A17520" t="s">
        <v>8762</v>
      </c>
      <c r="B17520" t="s">
        <v>8763</v>
      </c>
      <c r="C17520" s="2">
        <v>44046.425000000003</v>
      </c>
      <c r="D17520" s="2">
        <v>44046.430555555555</v>
      </c>
      <c r="E17520" t="s">
        <v>6316</v>
      </c>
    </row>
    <row r="17521" spans="1:5" x14ac:dyDescent="0.2">
      <c r="A17521" t="s">
        <v>8762</v>
      </c>
      <c r="B17521" t="s">
        <v>8763</v>
      </c>
      <c r="C17521" s="2">
        <v>44046.425000000003</v>
      </c>
      <c r="D17521" s="2">
        <v>44046.430555555555</v>
      </c>
      <c r="E17521" t="s">
        <v>9095</v>
      </c>
    </row>
    <row r="17522" spans="1:5" x14ac:dyDescent="0.2">
      <c r="A17522" t="s">
        <v>8762</v>
      </c>
      <c r="B17522" t="s">
        <v>8763</v>
      </c>
      <c r="C17522" s="2">
        <v>44046.425000000003</v>
      </c>
      <c r="D17522" s="2">
        <v>44046.430555555555</v>
      </c>
      <c r="E17522" t="s">
        <v>6317</v>
      </c>
    </row>
    <row r="17523" spans="1:5" x14ac:dyDescent="0.2">
      <c r="A17523" t="s">
        <v>8762</v>
      </c>
      <c r="B17523" t="s">
        <v>8763</v>
      </c>
      <c r="C17523" s="2">
        <v>44046.425000000003</v>
      </c>
      <c r="D17523" s="2">
        <v>44046.430555555555</v>
      </c>
      <c r="E17523" t="s">
        <v>6318</v>
      </c>
    </row>
    <row r="17524" spans="1:5" x14ac:dyDescent="0.2">
      <c r="A17524" t="s">
        <v>8762</v>
      </c>
      <c r="B17524" t="s">
        <v>8763</v>
      </c>
      <c r="C17524" s="2">
        <v>44046.425000000003</v>
      </c>
      <c r="D17524" s="2">
        <v>44046.430555555555</v>
      </c>
      <c r="E17524" t="s">
        <v>2531</v>
      </c>
    </row>
    <row r="17525" spans="1:5" x14ac:dyDescent="0.2">
      <c r="A17525" t="s">
        <v>8762</v>
      </c>
      <c r="B17525" t="s">
        <v>8763</v>
      </c>
      <c r="C17525" s="2">
        <v>44046.425000000003</v>
      </c>
      <c r="D17525" s="2">
        <v>44046.430555555555</v>
      </c>
      <c r="E17525" t="s">
        <v>2532</v>
      </c>
    </row>
    <row r="17526" spans="1:5" x14ac:dyDescent="0.2">
      <c r="A17526" t="s">
        <v>8762</v>
      </c>
      <c r="B17526" t="s">
        <v>8763</v>
      </c>
      <c r="C17526" s="2">
        <v>44046.425000000003</v>
      </c>
      <c r="D17526" s="2">
        <v>44046.430555555555</v>
      </c>
      <c r="E17526" t="s">
        <v>2533</v>
      </c>
    </row>
    <row r="17527" spans="1:5" x14ac:dyDescent="0.2">
      <c r="A17527" t="s">
        <v>8762</v>
      </c>
      <c r="B17527" t="s">
        <v>8763</v>
      </c>
      <c r="C17527" s="2">
        <v>44046.425000000003</v>
      </c>
      <c r="D17527" s="2">
        <v>44046.430555555555</v>
      </c>
      <c r="E17527" t="s">
        <v>9096</v>
      </c>
    </row>
    <row r="17528" spans="1:5" x14ac:dyDescent="0.2">
      <c r="A17528" t="s">
        <v>8762</v>
      </c>
      <c r="B17528" t="s">
        <v>8763</v>
      </c>
      <c r="C17528" s="2">
        <v>44046.425000000003</v>
      </c>
      <c r="D17528" s="2">
        <v>44046.430555555555</v>
      </c>
      <c r="E17528" t="s">
        <v>2534</v>
      </c>
    </row>
    <row r="17529" spans="1:5" x14ac:dyDescent="0.2">
      <c r="A17529" t="s">
        <v>8762</v>
      </c>
      <c r="B17529" t="s">
        <v>8763</v>
      </c>
      <c r="C17529" s="2">
        <v>44046.425000000003</v>
      </c>
      <c r="D17529" s="2">
        <v>44046.430555555555</v>
      </c>
      <c r="E17529" t="s">
        <v>8152</v>
      </c>
    </row>
    <row r="17530" spans="1:5" x14ac:dyDescent="0.2">
      <c r="A17530" t="s">
        <v>8762</v>
      </c>
      <c r="B17530" t="s">
        <v>8763</v>
      </c>
      <c r="C17530" s="2">
        <v>44046.425000000003</v>
      </c>
      <c r="D17530" s="2">
        <v>44046.430555555555</v>
      </c>
      <c r="E17530" t="s">
        <v>6322</v>
      </c>
    </row>
    <row r="17531" spans="1:5" x14ac:dyDescent="0.2">
      <c r="A17531" t="s">
        <v>8762</v>
      </c>
      <c r="B17531" t="s">
        <v>8763</v>
      </c>
      <c r="C17531" s="2">
        <v>44046.425000000003</v>
      </c>
      <c r="D17531" s="2">
        <v>44046.430555555555</v>
      </c>
      <c r="E17531" t="s">
        <v>8153</v>
      </c>
    </row>
    <row r="17532" spans="1:5" x14ac:dyDescent="0.2">
      <c r="A17532" t="s">
        <v>8762</v>
      </c>
      <c r="B17532" t="s">
        <v>8763</v>
      </c>
      <c r="C17532" s="2">
        <v>44046.425000000003</v>
      </c>
      <c r="D17532" s="2">
        <v>44046.430555555555</v>
      </c>
      <c r="E17532" t="s">
        <v>2540</v>
      </c>
    </row>
    <row r="17533" spans="1:5" x14ac:dyDescent="0.2">
      <c r="A17533" t="s">
        <v>8762</v>
      </c>
      <c r="B17533" t="s">
        <v>8763</v>
      </c>
      <c r="C17533" s="2">
        <v>44046.425000000003</v>
      </c>
      <c r="D17533" s="2">
        <v>44046.430555555555</v>
      </c>
      <c r="E17533" t="s">
        <v>2542</v>
      </c>
    </row>
    <row r="17534" spans="1:5" x14ac:dyDescent="0.2">
      <c r="A17534" t="s">
        <v>8762</v>
      </c>
      <c r="B17534" t="s">
        <v>8763</v>
      </c>
      <c r="C17534" s="2">
        <v>44046.425000000003</v>
      </c>
      <c r="D17534" s="2">
        <v>44046.430555555555</v>
      </c>
      <c r="E17534" t="s">
        <v>2543</v>
      </c>
    </row>
    <row r="17535" spans="1:5" x14ac:dyDescent="0.2">
      <c r="A17535" t="s">
        <v>8762</v>
      </c>
      <c r="B17535" t="s">
        <v>8763</v>
      </c>
      <c r="C17535" s="2">
        <v>44046.425000000003</v>
      </c>
      <c r="D17535" s="2">
        <v>44046.430555555555</v>
      </c>
      <c r="E17535" t="s">
        <v>2546</v>
      </c>
    </row>
    <row r="17536" spans="1:5" x14ac:dyDescent="0.2">
      <c r="A17536" t="s">
        <v>8762</v>
      </c>
      <c r="B17536" t="s">
        <v>8763</v>
      </c>
      <c r="C17536" s="2">
        <v>44046.425000000003</v>
      </c>
      <c r="D17536" s="2">
        <v>44046.430555555555</v>
      </c>
      <c r="E17536" t="s">
        <v>9097</v>
      </c>
    </row>
    <row r="17537" spans="1:5" x14ac:dyDescent="0.2">
      <c r="A17537" t="s">
        <v>8762</v>
      </c>
      <c r="B17537" t="s">
        <v>8763</v>
      </c>
      <c r="C17537" s="2">
        <v>44046.425000000003</v>
      </c>
      <c r="D17537" s="2">
        <v>44046.430555555555</v>
      </c>
      <c r="E17537" t="s">
        <v>2548</v>
      </c>
    </row>
    <row r="17538" spans="1:5" x14ac:dyDescent="0.2">
      <c r="A17538" t="s">
        <v>8762</v>
      </c>
      <c r="B17538" t="s">
        <v>8763</v>
      </c>
      <c r="C17538" s="2">
        <v>44046.425000000003</v>
      </c>
      <c r="D17538" s="2">
        <v>44046.430555555555</v>
      </c>
      <c r="E17538" t="s">
        <v>6324</v>
      </c>
    </row>
    <row r="17539" spans="1:5" x14ac:dyDescent="0.2">
      <c r="A17539" t="s">
        <v>8762</v>
      </c>
      <c r="B17539" t="s">
        <v>8763</v>
      </c>
      <c r="C17539" s="2">
        <v>44046.425000000003</v>
      </c>
      <c r="D17539" s="2">
        <v>44046.430555555555</v>
      </c>
      <c r="E17539" t="s">
        <v>2550</v>
      </c>
    </row>
    <row r="17540" spans="1:5" x14ac:dyDescent="0.2">
      <c r="A17540" t="s">
        <v>8762</v>
      </c>
      <c r="B17540" t="s">
        <v>8763</v>
      </c>
      <c r="C17540" s="2">
        <v>44046.425000000003</v>
      </c>
      <c r="D17540" s="2">
        <v>44046.430555555555</v>
      </c>
      <c r="E17540" t="s">
        <v>6325</v>
      </c>
    </row>
    <row r="17541" spans="1:5" x14ac:dyDescent="0.2">
      <c r="A17541" t="s">
        <v>8762</v>
      </c>
      <c r="B17541" t="s">
        <v>8763</v>
      </c>
      <c r="C17541" s="2">
        <v>44046.425000000003</v>
      </c>
      <c r="D17541" s="2">
        <v>44046.430555555555</v>
      </c>
      <c r="E17541" t="s">
        <v>2552</v>
      </c>
    </row>
    <row r="17542" spans="1:5" x14ac:dyDescent="0.2">
      <c r="A17542" t="s">
        <v>8762</v>
      </c>
      <c r="B17542" t="s">
        <v>8763</v>
      </c>
      <c r="C17542" s="2">
        <v>44046.425000000003</v>
      </c>
      <c r="D17542" s="2">
        <v>44046.430555555555</v>
      </c>
      <c r="E17542" t="s">
        <v>2554</v>
      </c>
    </row>
    <row r="17543" spans="1:5" x14ac:dyDescent="0.2">
      <c r="A17543" t="s">
        <v>8762</v>
      </c>
      <c r="B17543" t="s">
        <v>8763</v>
      </c>
      <c r="C17543" s="2">
        <v>44046.425000000003</v>
      </c>
      <c r="D17543" s="2">
        <v>44046.430555555555</v>
      </c>
      <c r="E17543" t="s">
        <v>2556</v>
      </c>
    </row>
    <row r="17544" spans="1:5" x14ac:dyDescent="0.2">
      <c r="A17544" t="s">
        <v>8762</v>
      </c>
      <c r="B17544" t="s">
        <v>8763</v>
      </c>
      <c r="C17544" s="2">
        <v>44046.425000000003</v>
      </c>
      <c r="D17544" s="2">
        <v>44046.430555555555</v>
      </c>
      <c r="E17544" t="s">
        <v>2558</v>
      </c>
    </row>
    <row r="17545" spans="1:5" x14ac:dyDescent="0.2">
      <c r="A17545" t="s">
        <v>8762</v>
      </c>
      <c r="B17545" t="s">
        <v>8763</v>
      </c>
      <c r="C17545" s="2">
        <v>44046.425000000003</v>
      </c>
      <c r="D17545" s="2">
        <v>44046.430555555555</v>
      </c>
      <c r="E17545" t="s">
        <v>2559</v>
      </c>
    </row>
    <row r="17546" spans="1:5" x14ac:dyDescent="0.2">
      <c r="A17546" t="s">
        <v>8762</v>
      </c>
      <c r="B17546" t="s">
        <v>8763</v>
      </c>
      <c r="C17546" s="2">
        <v>44046.425000000003</v>
      </c>
      <c r="D17546" s="2">
        <v>44046.430555555555</v>
      </c>
      <c r="E17546" t="s">
        <v>8156</v>
      </c>
    </row>
    <row r="17547" spans="1:5" x14ac:dyDescent="0.2">
      <c r="A17547" t="s">
        <v>8762</v>
      </c>
      <c r="B17547" t="s">
        <v>8763</v>
      </c>
      <c r="C17547" s="2">
        <v>44046.425000000003</v>
      </c>
      <c r="D17547" s="2">
        <v>44046.430555555555</v>
      </c>
      <c r="E17547" t="s">
        <v>9098</v>
      </c>
    </row>
    <row r="17548" spans="1:5" x14ac:dyDescent="0.2">
      <c r="A17548" t="s">
        <v>8762</v>
      </c>
      <c r="B17548" t="s">
        <v>8763</v>
      </c>
      <c r="C17548" s="2">
        <v>44046.425000000003</v>
      </c>
      <c r="D17548" s="2">
        <v>44046.430555555555</v>
      </c>
      <c r="E17548" t="s">
        <v>2561</v>
      </c>
    </row>
    <row r="17549" spans="1:5" x14ac:dyDescent="0.2">
      <c r="A17549" t="s">
        <v>8762</v>
      </c>
      <c r="B17549" t="s">
        <v>8763</v>
      </c>
      <c r="C17549" s="2">
        <v>44046.425000000003</v>
      </c>
      <c r="D17549" s="2">
        <v>44046.430555555555</v>
      </c>
      <c r="E17549" t="s">
        <v>2563</v>
      </c>
    </row>
    <row r="17550" spans="1:5" x14ac:dyDescent="0.2">
      <c r="A17550" t="s">
        <v>8762</v>
      </c>
      <c r="B17550" t="s">
        <v>8763</v>
      </c>
      <c r="C17550" s="2">
        <v>44046.425000000003</v>
      </c>
      <c r="D17550" s="2">
        <v>44046.430555555555</v>
      </c>
      <c r="E17550" t="s">
        <v>8157</v>
      </c>
    </row>
    <row r="17551" spans="1:5" x14ac:dyDescent="0.2">
      <c r="A17551" t="s">
        <v>8762</v>
      </c>
      <c r="B17551" t="s">
        <v>8763</v>
      </c>
      <c r="C17551" s="2">
        <v>44046.425000000003</v>
      </c>
      <c r="D17551" s="2">
        <v>44046.430555555555</v>
      </c>
      <c r="E17551" t="s">
        <v>2566</v>
      </c>
    </row>
    <row r="17552" spans="1:5" x14ac:dyDescent="0.2">
      <c r="A17552" t="s">
        <v>8762</v>
      </c>
      <c r="B17552" t="s">
        <v>8763</v>
      </c>
      <c r="C17552" s="2">
        <v>44046.425000000003</v>
      </c>
      <c r="D17552" s="2">
        <v>44046.430555555555</v>
      </c>
      <c r="E17552" t="s">
        <v>6329</v>
      </c>
    </row>
    <row r="17553" spans="1:5" x14ac:dyDescent="0.2">
      <c r="A17553" t="s">
        <v>8762</v>
      </c>
      <c r="B17553" t="s">
        <v>8763</v>
      </c>
      <c r="C17553" s="2">
        <v>44046.425000000003</v>
      </c>
      <c r="D17553" s="2">
        <v>44046.430555555555</v>
      </c>
      <c r="E17553" t="s">
        <v>2567</v>
      </c>
    </row>
    <row r="17554" spans="1:5" x14ac:dyDescent="0.2">
      <c r="A17554" t="s">
        <v>8762</v>
      </c>
      <c r="B17554" t="s">
        <v>8763</v>
      </c>
      <c r="C17554" s="2">
        <v>44046.425000000003</v>
      </c>
      <c r="D17554" s="2">
        <v>44046.430555555555</v>
      </c>
      <c r="E17554" t="s">
        <v>2569</v>
      </c>
    </row>
    <row r="17555" spans="1:5" x14ac:dyDescent="0.2">
      <c r="A17555" t="s">
        <v>8762</v>
      </c>
      <c r="B17555" t="s">
        <v>8763</v>
      </c>
      <c r="C17555" s="2">
        <v>44046.425000000003</v>
      </c>
      <c r="D17555" s="2">
        <v>44046.430555555555</v>
      </c>
      <c r="E17555" t="s">
        <v>6330</v>
      </c>
    </row>
    <row r="17556" spans="1:5" x14ac:dyDescent="0.2">
      <c r="A17556" t="s">
        <v>8762</v>
      </c>
      <c r="B17556" t="s">
        <v>8763</v>
      </c>
      <c r="C17556" s="2">
        <v>44046.425000000003</v>
      </c>
      <c r="D17556" s="2">
        <v>44046.430555555555</v>
      </c>
      <c r="E17556" t="s">
        <v>2575</v>
      </c>
    </row>
    <row r="17557" spans="1:5" x14ac:dyDescent="0.2">
      <c r="A17557" t="s">
        <v>8762</v>
      </c>
      <c r="B17557" t="s">
        <v>8763</v>
      </c>
      <c r="C17557" s="2">
        <v>44046.425000000003</v>
      </c>
      <c r="D17557" s="2">
        <v>44046.430555555555</v>
      </c>
      <c r="E17557" t="s">
        <v>2576</v>
      </c>
    </row>
    <row r="17558" spans="1:5" x14ac:dyDescent="0.2">
      <c r="A17558" t="s">
        <v>8762</v>
      </c>
      <c r="B17558" t="s">
        <v>8763</v>
      </c>
      <c r="C17558" s="2">
        <v>44046.425000000003</v>
      </c>
      <c r="D17558" s="2">
        <v>44046.430555555555</v>
      </c>
      <c r="E17558" t="s">
        <v>2577</v>
      </c>
    </row>
    <row r="17559" spans="1:5" x14ac:dyDescent="0.2">
      <c r="A17559" t="s">
        <v>8762</v>
      </c>
      <c r="B17559" t="s">
        <v>8763</v>
      </c>
      <c r="C17559" s="2">
        <v>44046.425000000003</v>
      </c>
      <c r="D17559" s="2">
        <v>44046.430555555555</v>
      </c>
      <c r="E17559" t="s">
        <v>2579</v>
      </c>
    </row>
    <row r="17560" spans="1:5" x14ac:dyDescent="0.2">
      <c r="A17560" t="s">
        <v>8762</v>
      </c>
      <c r="B17560" t="s">
        <v>8763</v>
      </c>
      <c r="C17560" s="2">
        <v>44046.425000000003</v>
      </c>
      <c r="D17560" s="2">
        <v>44046.430555555555</v>
      </c>
      <c r="E17560" t="s">
        <v>6333</v>
      </c>
    </row>
    <row r="17561" spans="1:5" x14ac:dyDescent="0.2">
      <c r="A17561" t="s">
        <v>8762</v>
      </c>
      <c r="B17561" t="s">
        <v>8763</v>
      </c>
      <c r="C17561" s="2">
        <v>44046.425000000003</v>
      </c>
      <c r="D17561" s="2">
        <v>44046.430555555555</v>
      </c>
      <c r="E17561" t="s">
        <v>2583</v>
      </c>
    </row>
    <row r="17562" spans="1:5" x14ac:dyDescent="0.2">
      <c r="A17562" t="s">
        <v>8762</v>
      </c>
      <c r="B17562" t="s">
        <v>8763</v>
      </c>
      <c r="C17562" s="2">
        <v>44046.425000000003</v>
      </c>
      <c r="D17562" s="2">
        <v>44046.430555555555</v>
      </c>
      <c r="E17562" t="s">
        <v>2584</v>
      </c>
    </row>
    <row r="17563" spans="1:5" x14ac:dyDescent="0.2">
      <c r="A17563" t="s">
        <v>8762</v>
      </c>
      <c r="B17563" t="s">
        <v>8763</v>
      </c>
      <c r="C17563" s="2">
        <v>44046.425000000003</v>
      </c>
      <c r="D17563" s="2">
        <v>44046.430555555555</v>
      </c>
      <c r="E17563" t="s">
        <v>6335</v>
      </c>
    </row>
    <row r="17564" spans="1:5" x14ac:dyDescent="0.2">
      <c r="A17564" t="s">
        <v>8762</v>
      </c>
      <c r="B17564" t="s">
        <v>8763</v>
      </c>
      <c r="C17564" s="2">
        <v>44046.425000000003</v>
      </c>
      <c r="D17564" s="2">
        <v>44046.430555555555</v>
      </c>
      <c r="E17564" t="s">
        <v>2587</v>
      </c>
    </row>
    <row r="17565" spans="1:5" x14ac:dyDescent="0.2">
      <c r="A17565" t="s">
        <v>8762</v>
      </c>
      <c r="B17565" t="s">
        <v>8763</v>
      </c>
      <c r="C17565" s="2">
        <v>44046.425000000003</v>
      </c>
      <c r="D17565" s="2">
        <v>44046.430555555555</v>
      </c>
      <c r="E17565" t="s">
        <v>8162</v>
      </c>
    </row>
    <row r="17566" spans="1:5" x14ac:dyDescent="0.2">
      <c r="A17566" t="s">
        <v>8762</v>
      </c>
      <c r="B17566" t="s">
        <v>8763</v>
      </c>
      <c r="C17566" s="2">
        <v>44046.425000000003</v>
      </c>
      <c r="D17566" s="2">
        <v>44046.430555555555</v>
      </c>
      <c r="E17566" t="s">
        <v>2588</v>
      </c>
    </row>
    <row r="17567" spans="1:5" x14ac:dyDescent="0.2">
      <c r="A17567" t="s">
        <v>8762</v>
      </c>
      <c r="B17567" t="s">
        <v>8763</v>
      </c>
      <c r="C17567" s="2">
        <v>44046.425000000003</v>
      </c>
      <c r="D17567" s="2">
        <v>44046.430555555555</v>
      </c>
      <c r="E17567" t="s">
        <v>6338</v>
      </c>
    </row>
    <row r="17568" spans="1:5" x14ac:dyDescent="0.2">
      <c r="A17568" t="s">
        <v>8762</v>
      </c>
      <c r="B17568" t="s">
        <v>8763</v>
      </c>
      <c r="C17568" s="2">
        <v>44046.425000000003</v>
      </c>
      <c r="D17568" s="2">
        <v>44046.430555555555</v>
      </c>
      <c r="E17568" t="s">
        <v>8163</v>
      </c>
    </row>
    <row r="17569" spans="1:5" x14ac:dyDescent="0.2">
      <c r="A17569" t="s">
        <v>8762</v>
      </c>
      <c r="B17569" t="s">
        <v>8763</v>
      </c>
      <c r="C17569" s="2">
        <v>44046.425000000003</v>
      </c>
      <c r="D17569" s="2">
        <v>44046.430555555555</v>
      </c>
      <c r="E17569" t="s">
        <v>2590</v>
      </c>
    </row>
    <row r="17570" spans="1:5" x14ac:dyDescent="0.2">
      <c r="A17570" t="s">
        <v>8762</v>
      </c>
      <c r="B17570" t="s">
        <v>8763</v>
      </c>
      <c r="C17570" s="2">
        <v>44046.425000000003</v>
      </c>
      <c r="D17570" s="2">
        <v>44046.430555555555</v>
      </c>
      <c r="E17570" t="s">
        <v>6341</v>
      </c>
    </row>
    <row r="17571" spans="1:5" x14ac:dyDescent="0.2">
      <c r="A17571" t="s">
        <v>8762</v>
      </c>
      <c r="B17571" t="s">
        <v>8763</v>
      </c>
      <c r="C17571" s="2">
        <v>44046.425000000003</v>
      </c>
      <c r="D17571" s="2">
        <v>44046.430555555555</v>
      </c>
      <c r="E17571" t="s">
        <v>6342</v>
      </c>
    </row>
    <row r="17572" spans="1:5" x14ac:dyDescent="0.2">
      <c r="A17572" t="s">
        <v>8762</v>
      </c>
      <c r="B17572" t="s">
        <v>8763</v>
      </c>
      <c r="C17572" s="2">
        <v>44046.425000000003</v>
      </c>
      <c r="D17572" s="2">
        <v>44046.430555555555</v>
      </c>
      <c r="E17572" t="s">
        <v>8165</v>
      </c>
    </row>
    <row r="17573" spans="1:5" x14ac:dyDescent="0.2">
      <c r="A17573" t="s">
        <v>8762</v>
      </c>
      <c r="B17573" t="s">
        <v>8763</v>
      </c>
      <c r="C17573" s="2">
        <v>44046.425000000003</v>
      </c>
      <c r="D17573" s="2">
        <v>44046.430555555555</v>
      </c>
      <c r="E17573" t="s">
        <v>6343</v>
      </c>
    </row>
    <row r="17574" spans="1:5" x14ac:dyDescent="0.2">
      <c r="A17574" t="s">
        <v>8762</v>
      </c>
      <c r="B17574" t="s">
        <v>8763</v>
      </c>
      <c r="C17574" s="2">
        <v>44046.425000000003</v>
      </c>
      <c r="D17574" s="2">
        <v>44046.430555555555</v>
      </c>
      <c r="E17574" t="s">
        <v>9099</v>
      </c>
    </row>
    <row r="17575" spans="1:5" x14ac:dyDescent="0.2">
      <c r="A17575" t="s">
        <v>8762</v>
      </c>
      <c r="B17575" t="s">
        <v>8763</v>
      </c>
      <c r="C17575" s="2">
        <v>44046.425000000003</v>
      </c>
      <c r="D17575" s="2">
        <v>44046.430555555555</v>
      </c>
      <c r="E17575" t="s">
        <v>6344</v>
      </c>
    </row>
    <row r="17576" spans="1:5" x14ac:dyDescent="0.2">
      <c r="A17576" t="s">
        <v>8762</v>
      </c>
      <c r="B17576" t="s">
        <v>8763</v>
      </c>
      <c r="C17576" s="2">
        <v>44046.425000000003</v>
      </c>
      <c r="D17576" s="2">
        <v>44046.430555555555</v>
      </c>
      <c r="E17576" t="s">
        <v>9100</v>
      </c>
    </row>
    <row r="17577" spans="1:5" x14ac:dyDescent="0.2">
      <c r="A17577" t="s">
        <v>8762</v>
      </c>
      <c r="B17577" t="s">
        <v>8763</v>
      </c>
      <c r="C17577" s="2">
        <v>44046.425000000003</v>
      </c>
      <c r="D17577" s="2">
        <v>44046.430555555555</v>
      </c>
      <c r="E17577" t="s">
        <v>8166</v>
      </c>
    </row>
    <row r="17578" spans="1:5" x14ac:dyDescent="0.2">
      <c r="A17578" t="s">
        <v>8762</v>
      </c>
      <c r="B17578" t="s">
        <v>8763</v>
      </c>
      <c r="C17578" s="2">
        <v>44046.425000000003</v>
      </c>
      <c r="D17578" s="2">
        <v>44046.430555555555</v>
      </c>
      <c r="E17578" t="s">
        <v>2595</v>
      </c>
    </row>
    <row r="17579" spans="1:5" x14ac:dyDescent="0.2">
      <c r="A17579" t="s">
        <v>8762</v>
      </c>
      <c r="B17579" t="s">
        <v>8763</v>
      </c>
      <c r="C17579" s="2">
        <v>44046.425000000003</v>
      </c>
      <c r="D17579" s="2">
        <v>44046.430555555555</v>
      </c>
      <c r="E17579" t="s">
        <v>2596</v>
      </c>
    </row>
    <row r="17580" spans="1:5" x14ac:dyDescent="0.2">
      <c r="A17580" t="s">
        <v>8762</v>
      </c>
      <c r="B17580" t="s">
        <v>8763</v>
      </c>
      <c r="C17580" s="2">
        <v>44046.425000000003</v>
      </c>
      <c r="D17580" s="2">
        <v>44046.430555555555</v>
      </c>
      <c r="E17580" t="s">
        <v>2597</v>
      </c>
    </row>
    <row r="17581" spans="1:5" x14ac:dyDescent="0.2">
      <c r="A17581" t="s">
        <v>8762</v>
      </c>
      <c r="B17581" t="s">
        <v>8763</v>
      </c>
      <c r="C17581" s="2">
        <v>44046.425000000003</v>
      </c>
      <c r="D17581" s="2">
        <v>44046.430555555555</v>
      </c>
      <c r="E17581" t="s">
        <v>2598</v>
      </c>
    </row>
    <row r="17582" spans="1:5" x14ac:dyDescent="0.2">
      <c r="A17582" t="s">
        <v>8762</v>
      </c>
      <c r="B17582" t="s">
        <v>8763</v>
      </c>
      <c r="C17582" s="2">
        <v>44046.425000000003</v>
      </c>
      <c r="D17582" s="2">
        <v>44046.430555555555</v>
      </c>
      <c r="E17582" t="s">
        <v>2600</v>
      </c>
    </row>
    <row r="17583" spans="1:5" x14ac:dyDescent="0.2">
      <c r="A17583" t="s">
        <v>8762</v>
      </c>
      <c r="B17583" t="s">
        <v>8763</v>
      </c>
      <c r="C17583" s="2">
        <v>44046.425000000003</v>
      </c>
      <c r="D17583" s="2">
        <v>44046.430555555555</v>
      </c>
      <c r="E17583" t="s">
        <v>6349</v>
      </c>
    </row>
    <row r="17584" spans="1:5" x14ac:dyDescent="0.2">
      <c r="A17584" t="s">
        <v>8762</v>
      </c>
      <c r="B17584" t="s">
        <v>8763</v>
      </c>
      <c r="C17584" s="2">
        <v>44046.425000000003</v>
      </c>
      <c r="D17584" s="2">
        <v>44046.430555555555</v>
      </c>
      <c r="E17584" t="s">
        <v>9101</v>
      </c>
    </row>
    <row r="17585" spans="1:5" x14ac:dyDescent="0.2">
      <c r="A17585" t="s">
        <v>8762</v>
      </c>
      <c r="B17585" t="s">
        <v>8763</v>
      </c>
      <c r="C17585" s="2">
        <v>44046.425000000003</v>
      </c>
      <c r="D17585" s="2">
        <v>44046.430555555555</v>
      </c>
      <c r="E17585" t="s">
        <v>6350</v>
      </c>
    </row>
    <row r="17586" spans="1:5" x14ac:dyDescent="0.2">
      <c r="A17586" t="s">
        <v>8762</v>
      </c>
      <c r="B17586" t="s">
        <v>8763</v>
      </c>
      <c r="C17586" s="2">
        <v>44046.425000000003</v>
      </c>
      <c r="D17586" s="2">
        <v>44046.430555555555</v>
      </c>
      <c r="E17586" t="s">
        <v>2601</v>
      </c>
    </row>
    <row r="17587" spans="1:5" x14ac:dyDescent="0.2">
      <c r="A17587" t="s">
        <v>8762</v>
      </c>
      <c r="B17587" t="s">
        <v>8763</v>
      </c>
      <c r="C17587" s="2">
        <v>44046.425000000003</v>
      </c>
      <c r="D17587" s="2">
        <v>44046.430555555555</v>
      </c>
      <c r="E17587" t="s">
        <v>6352</v>
      </c>
    </row>
    <row r="17588" spans="1:5" x14ac:dyDescent="0.2">
      <c r="A17588" t="s">
        <v>8762</v>
      </c>
      <c r="B17588" t="s">
        <v>8763</v>
      </c>
      <c r="C17588" s="2">
        <v>44046.425000000003</v>
      </c>
      <c r="D17588" s="2">
        <v>44046.430555555555</v>
      </c>
      <c r="E17588" t="s">
        <v>2605</v>
      </c>
    </row>
    <row r="17589" spans="1:5" x14ac:dyDescent="0.2">
      <c r="A17589" t="s">
        <v>8762</v>
      </c>
      <c r="B17589" t="s">
        <v>8763</v>
      </c>
      <c r="C17589" s="2">
        <v>44046.425000000003</v>
      </c>
      <c r="D17589" s="2">
        <v>44046.430555555555</v>
      </c>
      <c r="E17589" t="s">
        <v>2606</v>
      </c>
    </row>
    <row r="17590" spans="1:5" x14ac:dyDescent="0.2">
      <c r="A17590" t="s">
        <v>8762</v>
      </c>
      <c r="B17590" t="s">
        <v>8763</v>
      </c>
      <c r="C17590" s="2">
        <v>44046.425000000003</v>
      </c>
      <c r="D17590" s="2">
        <v>44046.430555555555</v>
      </c>
      <c r="E17590" t="s">
        <v>2607</v>
      </c>
    </row>
    <row r="17591" spans="1:5" x14ac:dyDescent="0.2">
      <c r="A17591" t="s">
        <v>8762</v>
      </c>
      <c r="B17591" t="s">
        <v>8763</v>
      </c>
      <c r="C17591" s="2">
        <v>44046.425000000003</v>
      </c>
      <c r="D17591" s="2">
        <v>44046.430555555555</v>
      </c>
      <c r="E17591" t="s">
        <v>2608</v>
      </c>
    </row>
    <row r="17592" spans="1:5" x14ac:dyDescent="0.2">
      <c r="A17592" t="s">
        <v>8762</v>
      </c>
      <c r="B17592" t="s">
        <v>8763</v>
      </c>
      <c r="C17592" s="2">
        <v>44046.425000000003</v>
      </c>
      <c r="D17592" s="2">
        <v>44046.430555555555</v>
      </c>
      <c r="E17592" t="s">
        <v>6354</v>
      </c>
    </row>
    <row r="17593" spans="1:5" x14ac:dyDescent="0.2">
      <c r="A17593" t="s">
        <v>8762</v>
      </c>
      <c r="B17593" t="s">
        <v>8763</v>
      </c>
      <c r="C17593" s="2">
        <v>44046.425000000003</v>
      </c>
      <c r="D17593" s="2">
        <v>44046.430555555555</v>
      </c>
      <c r="E17593" t="s">
        <v>9102</v>
      </c>
    </row>
    <row r="17594" spans="1:5" x14ac:dyDescent="0.2">
      <c r="A17594" t="s">
        <v>8762</v>
      </c>
      <c r="B17594" t="s">
        <v>8763</v>
      </c>
      <c r="C17594" s="2">
        <v>44046.425000000003</v>
      </c>
      <c r="D17594" s="2">
        <v>44046.430555555555</v>
      </c>
      <c r="E17594" t="s">
        <v>9103</v>
      </c>
    </row>
    <row r="17595" spans="1:5" x14ac:dyDescent="0.2">
      <c r="A17595" t="s">
        <v>8762</v>
      </c>
      <c r="B17595" t="s">
        <v>8763</v>
      </c>
      <c r="C17595" s="2">
        <v>44046.425000000003</v>
      </c>
      <c r="D17595" s="2">
        <v>44046.430555555555</v>
      </c>
      <c r="E17595" t="s">
        <v>2610</v>
      </c>
    </row>
    <row r="17596" spans="1:5" x14ac:dyDescent="0.2">
      <c r="A17596" t="s">
        <v>8762</v>
      </c>
      <c r="B17596" t="s">
        <v>8763</v>
      </c>
      <c r="C17596" s="2">
        <v>44046.425000000003</v>
      </c>
      <c r="D17596" s="2">
        <v>44046.430555555555</v>
      </c>
      <c r="E17596" t="s">
        <v>6355</v>
      </c>
    </row>
    <row r="17597" spans="1:5" x14ac:dyDescent="0.2">
      <c r="A17597" t="s">
        <v>8762</v>
      </c>
      <c r="B17597" t="s">
        <v>8763</v>
      </c>
      <c r="C17597" s="2">
        <v>44046.425000000003</v>
      </c>
      <c r="D17597" s="2">
        <v>44046.430555555555</v>
      </c>
      <c r="E17597" t="s">
        <v>6356</v>
      </c>
    </row>
    <row r="17598" spans="1:5" x14ac:dyDescent="0.2">
      <c r="A17598" t="s">
        <v>8762</v>
      </c>
      <c r="B17598" t="s">
        <v>8763</v>
      </c>
      <c r="C17598" s="2">
        <v>44046.425000000003</v>
      </c>
      <c r="D17598" s="2">
        <v>44046.430555555555</v>
      </c>
      <c r="E17598" t="s">
        <v>2612</v>
      </c>
    </row>
    <row r="17599" spans="1:5" x14ac:dyDescent="0.2">
      <c r="A17599" t="s">
        <v>8762</v>
      </c>
      <c r="B17599" t="s">
        <v>8763</v>
      </c>
      <c r="C17599" s="2">
        <v>44046.425000000003</v>
      </c>
      <c r="D17599" s="2">
        <v>44046.430555555555</v>
      </c>
      <c r="E17599" t="s">
        <v>8171</v>
      </c>
    </row>
    <row r="17600" spans="1:5" x14ac:dyDescent="0.2">
      <c r="A17600" t="s">
        <v>8762</v>
      </c>
      <c r="B17600" t="s">
        <v>8763</v>
      </c>
      <c r="C17600" s="2">
        <v>44046.425000000003</v>
      </c>
      <c r="D17600" s="2">
        <v>44046.430555555555</v>
      </c>
      <c r="E17600" t="s">
        <v>2613</v>
      </c>
    </row>
    <row r="17601" spans="1:5" x14ac:dyDescent="0.2">
      <c r="A17601" t="s">
        <v>8762</v>
      </c>
      <c r="B17601" t="s">
        <v>8763</v>
      </c>
      <c r="C17601" s="2">
        <v>44046.425000000003</v>
      </c>
      <c r="D17601" s="2">
        <v>44046.430555555555</v>
      </c>
      <c r="E17601" t="s">
        <v>9104</v>
      </c>
    </row>
    <row r="17602" spans="1:5" x14ac:dyDescent="0.2">
      <c r="A17602" t="s">
        <v>8762</v>
      </c>
      <c r="B17602" t="s">
        <v>8763</v>
      </c>
      <c r="C17602" s="2">
        <v>44046.425000000003</v>
      </c>
      <c r="D17602" s="2">
        <v>44046.430555555555</v>
      </c>
      <c r="E17602" t="s">
        <v>8173</v>
      </c>
    </row>
    <row r="17603" spans="1:5" x14ac:dyDescent="0.2">
      <c r="A17603" t="s">
        <v>8762</v>
      </c>
      <c r="B17603" t="s">
        <v>8763</v>
      </c>
      <c r="C17603" s="2">
        <v>44046.425000000003</v>
      </c>
      <c r="D17603" s="2">
        <v>44046.430555555555</v>
      </c>
      <c r="E17603" t="s">
        <v>2615</v>
      </c>
    </row>
    <row r="17604" spans="1:5" x14ac:dyDescent="0.2">
      <c r="A17604" t="s">
        <v>8762</v>
      </c>
      <c r="B17604" t="s">
        <v>8763</v>
      </c>
      <c r="C17604" s="2">
        <v>44046.425000000003</v>
      </c>
      <c r="D17604" s="2">
        <v>44046.430555555555</v>
      </c>
      <c r="E17604" t="s">
        <v>2616</v>
      </c>
    </row>
    <row r="17605" spans="1:5" x14ac:dyDescent="0.2">
      <c r="A17605" t="s">
        <v>8762</v>
      </c>
      <c r="B17605" t="s">
        <v>8763</v>
      </c>
      <c r="C17605" s="2">
        <v>44046.425000000003</v>
      </c>
      <c r="D17605" s="2">
        <v>44046.430555555555</v>
      </c>
      <c r="E17605" t="s">
        <v>2617</v>
      </c>
    </row>
    <row r="17606" spans="1:5" x14ac:dyDescent="0.2">
      <c r="A17606" t="s">
        <v>8762</v>
      </c>
      <c r="B17606" t="s">
        <v>8763</v>
      </c>
      <c r="C17606" s="2">
        <v>44046.425000000003</v>
      </c>
      <c r="D17606" s="2">
        <v>44046.430555555555</v>
      </c>
      <c r="E17606" t="s">
        <v>6360</v>
      </c>
    </row>
    <row r="17607" spans="1:5" x14ac:dyDescent="0.2">
      <c r="A17607" t="s">
        <v>8762</v>
      </c>
      <c r="B17607" t="s">
        <v>8763</v>
      </c>
      <c r="C17607" s="2">
        <v>44046.425000000003</v>
      </c>
      <c r="D17607" s="2">
        <v>44046.430555555555</v>
      </c>
      <c r="E17607" t="s">
        <v>6361</v>
      </c>
    </row>
    <row r="17608" spans="1:5" x14ac:dyDescent="0.2">
      <c r="A17608" t="s">
        <v>8762</v>
      </c>
      <c r="B17608" t="s">
        <v>8763</v>
      </c>
      <c r="C17608" s="2">
        <v>44046.425000000003</v>
      </c>
      <c r="D17608" s="2">
        <v>44046.430555555555</v>
      </c>
      <c r="E17608" t="s">
        <v>6362</v>
      </c>
    </row>
    <row r="17609" spans="1:5" x14ac:dyDescent="0.2">
      <c r="A17609" t="s">
        <v>8762</v>
      </c>
      <c r="B17609" t="s">
        <v>8763</v>
      </c>
      <c r="C17609" s="2">
        <v>44046.425000000003</v>
      </c>
      <c r="D17609" s="2">
        <v>44046.430555555555</v>
      </c>
      <c r="E17609" t="s">
        <v>6363</v>
      </c>
    </row>
    <row r="17610" spans="1:5" x14ac:dyDescent="0.2">
      <c r="A17610" t="s">
        <v>8762</v>
      </c>
      <c r="B17610" t="s">
        <v>8763</v>
      </c>
      <c r="C17610" s="2">
        <v>44046.425000000003</v>
      </c>
      <c r="D17610" s="2">
        <v>44046.430555555555</v>
      </c>
      <c r="E17610" t="s">
        <v>2627</v>
      </c>
    </row>
    <row r="17611" spans="1:5" x14ac:dyDescent="0.2">
      <c r="A17611" t="s">
        <v>8762</v>
      </c>
      <c r="B17611" t="s">
        <v>8763</v>
      </c>
      <c r="C17611" s="2">
        <v>44046.425000000003</v>
      </c>
      <c r="D17611" s="2">
        <v>44046.430555555555</v>
      </c>
      <c r="E17611" t="s">
        <v>2628</v>
      </c>
    </row>
    <row r="17612" spans="1:5" x14ac:dyDescent="0.2">
      <c r="A17612" t="s">
        <v>8762</v>
      </c>
      <c r="B17612" t="s">
        <v>8763</v>
      </c>
      <c r="C17612" s="2">
        <v>44046.425000000003</v>
      </c>
      <c r="D17612" s="2">
        <v>44046.430555555555</v>
      </c>
      <c r="E17612" t="s">
        <v>8176</v>
      </c>
    </row>
    <row r="17613" spans="1:5" x14ac:dyDescent="0.2">
      <c r="A17613" t="s">
        <v>8762</v>
      </c>
      <c r="B17613" t="s">
        <v>8763</v>
      </c>
      <c r="C17613" s="2">
        <v>44046.425000000003</v>
      </c>
      <c r="D17613" s="2">
        <v>44046.430555555555</v>
      </c>
      <c r="E17613" t="s">
        <v>2631</v>
      </c>
    </row>
    <row r="17614" spans="1:5" x14ac:dyDescent="0.2">
      <c r="A17614" t="s">
        <v>8762</v>
      </c>
      <c r="B17614" t="s">
        <v>8763</v>
      </c>
      <c r="C17614" s="2">
        <v>44046.425000000003</v>
      </c>
      <c r="D17614" s="2">
        <v>44046.430555555555</v>
      </c>
      <c r="E17614" t="s">
        <v>2632</v>
      </c>
    </row>
    <row r="17615" spans="1:5" x14ac:dyDescent="0.2">
      <c r="A17615" t="s">
        <v>8762</v>
      </c>
      <c r="B17615" t="s">
        <v>8763</v>
      </c>
      <c r="C17615" s="2">
        <v>44046.425000000003</v>
      </c>
      <c r="D17615" s="2">
        <v>44046.430555555555</v>
      </c>
      <c r="E17615" t="s">
        <v>6368</v>
      </c>
    </row>
    <row r="17616" spans="1:5" x14ac:dyDescent="0.2">
      <c r="A17616" t="s">
        <v>8762</v>
      </c>
      <c r="B17616" t="s">
        <v>8763</v>
      </c>
      <c r="C17616" s="2">
        <v>44046.425000000003</v>
      </c>
      <c r="D17616" s="2">
        <v>44046.430555555555</v>
      </c>
      <c r="E17616" t="s">
        <v>8178</v>
      </c>
    </row>
    <row r="17617" spans="1:5" x14ac:dyDescent="0.2">
      <c r="A17617" t="s">
        <v>8762</v>
      </c>
      <c r="B17617" t="s">
        <v>8763</v>
      </c>
      <c r="C17617" s="2">
        <v>44046.425000000003</v>
      </c>
      <c r="D17617" s="2">
        <v>44046.430555555555</v>
      </c>
      <c r="E17617" t="s">
        <v>2636</v>
      </c>
    </row>
    <row r="17618" spans="1:5" x14ac:dyDescent="0.2">
      <c r="A17618" t="s">
        <v>8762</v>
      </c>
      <c r="B17618" t="s">
        <v>8763</v>
      </c>
      <c r="C17618" s="2">
        <v>44046.425000000003</v>
      </c>
      <c r="D17618" s="2">
        <v>44046.430555555555</v>
      </c>
      <c r="E17618" t="s">
        <v>9105</v>
      </c>
    </row>
    <row r="17619" spans="1:5" x14ac:dyDescent="0.2">
      <c r="A17619" t="s">
        <v>8762</v>
      </c>
      <c r="B17619" t="s">
        <v>8763</v>
      </c>
      <c r="C17619" s="2">
        <v>44046.425000000003</v>
      </c>
      <c r="D17619" s="2">
        <v>44046.430555555555</v>
      </c>
      <c r="E17619" t="s">
        <v>2637</v>
      </c>
    </row>
    <row r="17620" spans="1:5" x14ac:dyDescent="0.2">
      <c r="A17620" t="s">
        <v>8762</v>
      </c>
      <c r="B17620" t="s">
        <v>8763</v>
      </c>
      <c r="C17620" s="2">
        <v>44046.425000000003</v>
      </c>
      <c r="D17620" s="2">
        <v>44046.430555555555</v>
      </c>
      <c r="E17620" t="s">
        <v>2639</v>
      </c>
    </row>
    <row r="17621" spans="1:5" x14ac:dyDescent="0.2">
      <c r="A17621" t="s">
        <v>8762</v>
      </c>
      <c r="B17621" t="s">
        <v>8763</v>
      </c>
      <c r="C17621" s="2">
        <v>44046.425000000003</v>
      </c>
      <c r="D17621" s="2">
        <v>44046.430555555555</v>
      </c>
      <c r="E17621" t="s">
        <v>2641</v>
      </c>
    </row>
    <row r="17622" spans="1:5" x14ac:dyDescent="0.2">
      <c r="A17622" t="s">
        <v>8762</v>
      </c>
      <c r="B17622" t="s">
        <v>8763</v>
      </c>
      <c r="C17622" s="2">
        <v>44046.425000000003</v>
      </c>
      <c r="D17622" s="2">
        <v>44046.430555555555</v>
      </c>
      <c r="E17622" t="s">
        <v>9106</v>
      </c>
    </row>
    <row r="17623" spans="1:5" x14ac:dyDescent="0.2">
      <c r="A17623" t="s">
        <v>8762</v>
      </c>
      <c r="B17623" t="s">
        <v>8763</v>
      </c>
      <c r="C17623" s="2">
        <v>44046.425000000003</v>
      </c>
      <c r="D17623" s="2">
        <v>44046.430555555555</v>
      </c>
      <c r="E17623" t="s">
        <v>6372</v>
      </c>
    </row>
    <row r="17624" spans="1:5" x14ac:dyDescent="0.2">
      <c r="A17624" t="s">
        <v>8762</v>
      </c>
      <c r="B17624" t="s">
        <v>8763</v>
      </c>
      <c r="C17624" s="2">
        <v>44046.425000000003</v>
      </c>
      <c r="D17624" s="2">
        <v>44046.430555555555</v>
      </c>
      <c r="E17624" t="s">
        <v>2643</v>
      </c>
    </row>
    <row r="17625" spans="1:5" x14ac:dyDescent="0.2">
      <c r="A17625" t="s">
        <v>8762</v>
      </c>
      <c r="B17625" t="s">
        <v>8763</v>
      </c>
      <c r="C17625" s="2">
        <v>44046.425000000003</v>
      </c>
      <c r="D17625" s="2">
        <v>44046.430555555555</v>
      </c>
      <c r="E17625" t="s">
        <v>6373</v>
      </c>
    </row>
    <row r="17626" spans="1:5" x14ac:dyDescent="0.2">
      <c r="A17626" t="s">
        <v>8762</v>
      </c>
      <c r="B17626" t="s">
        <v>8763</v>
      </c>
      <c r="C17626" s="2">
        <v>44046.425000000003</v>
      </c>
      <c r="D17626" s="2">
        <v>44046.430555555555</v>
      </c>
      <c r="E17626" t="s">
        <v>9107</v>
      </c>
    </row>
    <row r="17627" spans="1:5" x14ac:dyDescent="0.2">
      <c r="A17627" t="s">
        <v>8762</v>
      </c>
      <c r="B17627" t="s">
        <v>8763</v>
      </c>
      <c r="C17627" s="2">
        <v>44046.425000000003</v>
      </c>
      <c r="D17627" s="2">
        <v>44046.430555555555</v>
      </c>
      <c r="E17627" t="s">
        <v>8180</v>
      </c>
    </row>
    <row r="17628" spans="1:5" x14ac:dyDescent="0.2">
      <c r="A17628" t="s">
        <v>8762</v>
      </c>
      <c r="B17628" t="s">
        <v>8763</v>
      </c>
      <c r="C17628" s="2">
        <v>44046.425000000003</v>
      </c>
      <c r="D17628" s="2">
        <v>44046.430555555555</v>
      </c>
      <c r="E17628" t="s">
        <v>6374</v>
      </c>
    </row>
    <row r="17629" spans="1:5" x14ac:dyDescent="0.2">
      <c r="A17629" t="s">
        <v>8762</v>
      </c>
      <c r="B17629" t="s">
        <v>8763</v>
      </c>
      <c r="C17629" s="2">
        <v>44046.425000000003</v>
      </c>
      <c r="D17629" s="2">
        <v>44046.430555555555</v>
      </c>
      <c r="E17629" t="s">
        <v>2649</v>
      </c>
    </row>
    <row r="17630" spans="1:5" x14ac:dyDescent="0.2">
      <c r="A17630" t="s">
        <v>8762</v>
      </c>
      <c r="B17630" t="s">
        <v>8763</v>
      </c>
      <c r="C17630" s="2">
        <v>44046.425000000003</v>
      </c>
      <c r="D17630" s="2">
        <v>44046.430555555555</v>
      </c>
      <c r="E17630" t="s">
        <v>6376</v>
      </c>
    </row>
    <row r="17631" spans="1:5" x14ac:dyDescent="0.2">
      <c r="A17631" t="s">
        <v>8762</v>
      </c>
      <c r="B17631" t="s">
        <v>8763</v>
      </c>
      <c r="C17631" s="2">
        <v>44046.425000000003</v>
      </c>
      <c r="D17631" s="2">
        <v>44046.430555555555</v>
      </c>
      <c r="E17631" t="s">
        <v>8181</v>
      </c>
    </row>
    <row r="17632" spans="1:5" x14ac:dyDescent="0.2">
      <c r="A17632" t="s">
        <v>8762</v>
      </c>
      <c r="B17632" t="s">
        <v>8763</v>
      </c>
      <c r="C17632" s="2">
        <v>44046.425000000003</v>
      </c>
      <c r="D17632" s="2">
        <v>44046.430555555555</v>
      </c>
      <c r="E17632" t="s">
        <v>8183</v>
      </c>
    </row>
    <row r="17633" spans="1:5" x14ac:dyDescent="0.2">
      <c r="A17633" t="s">
        <v>8762</v>
      </c>
      <c r="B17633" t="s">
        <v>8763</v>
      </c>
      <c r="C17633" s="2">
        <v>44046.425000000003</v>
      </c>
      <c r="D17633" s="2">
        <v>44046.430555555555</v>
      </c>
      <c r="E17633" t="s">
        <v>2654</v>
      </c>
    </row>
    <row r="17634" spans="1:5" x14ac:dyDescent="0.2">
      <c r="A17634" t="s">
        <v>8762</v>
      </c>
      <c r="B17634" t="s">
        <v>8763</v>
      </c>
      <c r="C17634" s="2">
        <v>44046.425000000003</v>
      </c>
      <c r="D17634" s="2">
        <v>44046.430555555555</v>
      </c>
      <c r="E17634" t="s">
        <v>2657</v>
      </c>
    </row>
    <row r="17635" spans="1:5" x14ac:dyDescent="0.2">
      <c r="A17635" t="s">
        <v>8762</v>
      </c>
      <c r="B17635" t="s">
        <v>8763</v>
      </c>
      <c r="C17635" s="2">
        <v>44046.425000000003</v>
      </c>
      <c r="D17635" s="2">
        <v>44046.430555555555</v>
      </c>
      <c r="E17635" t="s">
        <v>6380</v>
      </c>
    </row>
    <row r="17636" spans="1:5" x14ac:dyDescent="0.2">
      <c r="A17636" t="s">
        <v>8762</v>
      </c>
      <c r="B17636" t="s">
        <v>8763</v>
      </c>
      <c r="C17636" s="2">
        <v>44046.425000000003</v>
      </c>
      <c r="D17636" s="2">
        <v>44046.430555555555</v>
      </c>
      <c r="E17636" t="s">
        <v>9108</v>
      </c>
    </row>
    <row r="17637" spans="1:5" x14ac:dyDescent="0.2">
      <c r="A17637" t="s">
        <v>8762</v>
      </c>
      <c r="B17637" t="s">
        <v>8763</v>
      </c>
      <c r="C17637" s="2">
        <v>44046.425000000003</v>
      </c>
      <c r="D17637" s="2">
        <v>44046.430555555555</v>
      </c>
      <c r="E17637" t="s">
        <v>9109</v>
      </c>
    </row>
    <row r="17638" spans="1:5" x14ac:dyDescent="0.2">
      <c r="A17638" t="s">
        <v>8762</v>
      </c>
      <c r="B17638" t="s">
        <v>8763</v>
      </c>
      <c r="C17638" s="2">
        <v>44046.425000000003</v>
      </c>
      <c r="D17638" s="2">
        <v>44046.430555555555</v>
      </c>
      <c r="E17638" t="s">
        <v>2662</v>
      </c>
    </row>
    <row r="17639" spans="1:5" x14ac:dyDescent="0.2">
      <c r="A17639" t="s">
        <v>8762</v>
      </c>
      <c r="B17639" t="s">
        <v>8763</v>
      </c>
      <c r="C17639" s="2">
        <v>44046.425000000003</v>
      </c>
      <c r="D17639" s="2">
        <v>44046.430555555555</v>
      </c>
      <c r="E17639" t="s">
        <v>9110</v>
      </c>
    </row>
    <row r="17640" spans="1:5" x14ac:dyDescent="0.2">
      <c r="A17640" t="s">
        <v>8762</v>
      </c>
      <c r="B17640" t="s">
        <v>8763</v>
      </c>
      <c r="C17640" s="2">
        <v>44046.425000000003</v>
      </c>
      <c r="D17640" s="2">
        <v>44046.430555555555</v>
      </c>
      <c r="E17640" t="s">
        <v>6383</v>
      </c>
    </row>
    <row r="17641" spans="1:5" x14ac:dyDescent="0.2">
      <c r="A17641" t="s">
        <v>8762</v>
      </c>
      <c r="B17641" t="s">
        <v>8763</v>
      </c>
      <c r="C17641" s="2">
        <v>44046.425000000003</v>
      </c>
      <c r="D17641" s="2">
        <v>44046.430555555555</v>
      </c>
      <c r="E17641" t="s">
        <v>6384</v>
      </c>
    </row>
    <row r="17642" spans="1:5" x14ac:dyDescent="0.2">
      <c r="A17642" t="s">
        <v>8762</v>
      </c>
      <c r="B17642" t="s">
        <v>8763</v>
      </c>
      <c r="C17642" s="2">
        <v>44046.425000000003</v>
      </c>
      <c r="D17642" s="2">
        <v>44046.430555555555</v>
      </c>
      <c r="E17642" t="s">
        <v>2666</v>
      </c>
    </row>
    <row r="17643" spans="1:5" x14ac:dyDescent="0.2">
      <c r="A17643" t="s">
        <v>8762</v>
      </c>
      <c r="B17643" t="s">
        <v>8763</v>
      </c>
      <c r="C17643" s="2">
        <v>44046.425000000003</v>
      </c>
      <c r="D17643" s="2">
        <v>44046.430555555555</v>
      </c>
      <c r="E17643" t="s">
        <v>2668</v>
      </c>
    </row>
    <row r="17644" spans="1:5" x14ac:dyDescent="0.2">
      <c r="A17644" t="s">
        <v>8762</v>
      </c>
      <c r="B17644" t="s">
        <v>8763</v>
      </c>
      <c r="C17644" s="2">
        <v>44046.425000000003</v>
      </c>
      <c r="D17644" s="2">
        <v>44046.430555555555</v>
      </c>
      <c r="E17644" t="s">
        <v>2669</v>
      </c>
    </row>
    <row r="17645" spans="1:5" x14ac:dyDescent="0.2">
      <c r="A17645" t="s">
        <v>8762</v>
      </c>
      <c r="B17645" t="s">
        <v>8763</v>
      </c>
      <c r="C17645" s="2">
        <v>44046.425000000003</v>
      </c>
      <c r="D17645" s="2">
        <v>44046.430555555555</v>
      </c>
      <c r="E17645" t="s">
        <v>2670</v>
      </c>
    </row>
    <row r="17646" spans="1:5" x14ac:dyDescent="0.2">
      <c r="A17646" t="s">
        <v>8762</v>
      </c>
      <c r="B17646" t="s">
        <v>8763</v>
      </c>
      <c r="C17646" s="2">
        <v>44046.425000000003</v>
      </c>
      <c r="D17646" s="2">
        <v>44046.430555555555</v>
      </c>
      <c r="E17646" t="s">
        <v>6386</v>
      </c>
    </row>
    <row r="17647" spans="1:5" x14ac:dyDescent="0.2">
      <c r="A17647" t="s">
        <v>8762</v>
      </c>
      <c r="B17647" t="s">
        <v>8763</v>
      </c>
      <c r="C17647" s="2">
        <v>44046.425000000003</v>
      </c>
      <c r="D17647" s="2">
        <v>44046.430555555555</v>
      </c>
      <c r="E17647" t="s">
        <v>2671</v>
      </c>
    </row>
    <row r="17648" spans="1:5" x14ac:dyDescent="0.2">
      <c r="A17648" t="s">
        <v>8762</v>
      </c>
      <c r="B17648" t="s">
        <v>8763</v>
      </c>
      <c r="C17648" s="2">
        <v>44046.425000000003</v>
      </c>
      <c r="D17648" s="2">
        <v>44046.430555555555</v>
      </c>
      <c r="E17648" t="s">
        <v>6388</v>
      </c>
    </row>
    <row r="17649" spans="1:5" x14ac:dyDescent="0.2">
      <c r="A17649" t="s">
        <v>8762</v>
      </c>
      <c r="B17649" t="s">
        <v>8763</v>
      </c>
      <c r="C17649" s="2">
        <v>44046.425000000003</v>
      </c>
      <c r="D17649" s="2">
        <v>44046.430555555555</v>
      </c>
      <c r="E17649" t="s">
        <v>2672</v>
      </c>
    </row>
    <row r="17650" spans="1:5" x14ac:dyDescent="0.2">
      <c r="A17650" t="s">
        <v>8762</v>
      </c>
      <c r="B17650" t="s">
        <v>8763</v>
      </c>
      <c r="C17650" s="2">
        <v>44046.425000000003</v>
      </c>
      <c r="D17650" s="2">
        <v>44046.430555555555</v>
      </c>
      <c r="E17650" t="s">
        <v>2674</v>
      </c>
    </row>
    <row r="17651" spans="1:5" x14ac:dyDescent="0.2">
      <c r="A17651" t="s">
        <v>8762</v>
      </c>
      <c r="B17651" t="s">
        <v>8763</v>
      </c>
      <c r="C17651" s="2">
        <v>44046.425000000003</v>
      </c>
      <c r="D17651" s="2">
        <v>44046.430555555555</v>
      </c>
      <c r="E17651" t="s">
        <v>8185</v>
      </c>
    </row>
    <row r="17652" spans="1:5" x14ac:dyDescent="0.2">
      <c r="A17652" t="s">
        <v>8762</v>
      </c>
      <c r="B17652" t="s">
        <v>8763</v>
      </c>
      <c r="C17652" s="2">
        <v>44046.425000000003</v>
      </c>
      <c r="D17652" s="2">
        <v>44046.430555555555</v>
      </c>
      <c r="E17652" t="s">
        <v>2678</v>
      </c>
    </row>
    <row r="17653" spans="1:5" x14ac:dyDescent="0.2">
      <c r="A17653" t="s">
        <v>8762</v>
      </c>
      <c r="B17653" t="s">
        <v>8763</v>
      </c>
      <c r="C17653" s="2">
        <v>44046.425000000003</v>
      </c>
      <c r="D17653" s="2">
        <v>44046.430555555555</v>
      </c>
      <c r="E17653" t="s">
        <v>2679</v>
      </c>
    </row>
    <row r="17654" spans="1:5" x14ac:dyDescent="0.2">
      <c r="A17654" t="s">
        <v>8762</v>
      </c>
      <c r="B17654" t="s">
        <v>8763</v>
      </c>
      <c r="C17654" s="2">
        <v>44046.425000000003</v>
      </c>
      <c r="D17654" s="2">
        <v>44046.430555555555</v>
      </c>
      <c r="E17654" t="s">
        <v>8186</v>
      </c>
    </row>
    <row r="17655" spans="1:5" x14ac:dyDescent="0.2">
      <c r="A17655" t="s">
        <v>8762</v>
      </c>
      <c r="B17655" t="s">
        <v>8763</v>
      </c>
      <c r="C17655" s="2">
        <v>44046.425000000003</v>
      </c>
      <c r="D17655" s="2">
        <v>44046.430555555555</v>
      </c>
      <c r="E17655" t="s">
        <v>6390</v>
      </c>
    </row>
    <row r="17656" spans="1:5" x14ac:dyDescent="0.2">
      <c r="A17656" t="s">
        <v>8762</v>
      </c>
      <c r="B17656" t="s">
        <v>8763</v>
      </c>
      <c r="C17656" s="2">
        <v>44046.425000000003</v>
      </c>
      <c r="D17656" s="2">
        <v>44046.430555555555</v>
      </c>
      <c r="E17656" t="s">
        <v>6392</v>
      </c>
    </row>
    <row r="17657" spans="1:5" x14ac:dyDescent="0.2">
      <c r="A17657" t="s">
        <v>8762</v>
      </c>
      <c r="B17657" t="s">
        <v>8763</v>
      </c>
      <c r="C17657" s="2">
        <v>44046.425000000003</v>
      </c>
      <c r="D17657" s="2">
        <v>44046.430555555555</v>
      </c>
      <c r="E17657" t="s">
        <v>6393</v>
      </c>
    </row>
    <row r="17658" spans="1:5" x14ac:dyDescent="0.2">
      <c r="A17658" t="s">
        <v>8762</v>
      </c>
      <c r="B17658" t="s">
        <v>8763</v>
      </c>
      <c r="C17658" s="2">
        <v>44046.425000000003</v>
      </c>
      <c r="D17658" s="2">
        <v>44046.430555555555</v>
      </c>
      <c r="E17658" t="s">
        <v>9111</v>
      </c>
    </row>
    <row r="17659" spans="1:5" x14ac:dyDescent="0.2">
      <c r="A17659" t="s">
        <v>8762</v>
      </c>
      <c r="B17659" t="s">
        <v>8763</v>
      </c>
      <c r="C17659" s="2">
        <v>44046.425000000003</v>
      </c>
      <c r="D17659" s="2">
        <v>44046.430555555555</v>
      </c>
      <c r="E17659" t="s">
        <v>2681</v>
      </c>
    </row>
    <row r="17660" spans="1:5" x14ac:dyDescent="0.2">
      <c r="A17660" t="s">
        <v>8762</v>
      </c>
      <c r="B17660" t="s">
        <v>8763</v>
      </c>
      <c r="C17660" s="2">
        <v>44046.425000000003</v>
      </c>
      <c r="D17660" s="2">
        <v>44046.430555555555</v>
      </c>
      <c r="E17660" t="s">
        <v>6394</v>
      </c>
    </row>
    <row r="17661" spans="1:5" x14ac:dyDescent="0.2">
      <c r="A17661" t="s">
        <v>8762</v>
      </c>
      <c r="B17661" t="s">
        <v>8763</v>
      </c>
      <c r="C17661" s="2">
        <v>44046.425000000003</v>
      </c>
      <c r="D17661" s="2">
        <v>44046.430555555555</v>
      </c>
      <c r="E17661" t="s">
        <v>2682</v>
      </c>
    </row>
    <row r="17662" spans="1:5" x14ac:dyDescent="0.2">
      <c r="A17662" t="s">
        <v>8762</v>
      </c>
      <c r="B17662" t="s">
        <v>8763</v>
      </c>
      <c r="C17662" s="2">
        <v>44046.425000000003</v>
      </c>
      <c r="D17662" s="2">
        <v>44046.430555555555</v>
      </c>
      <c r="E17662" t="s">
        <v>2683</v>
      </c>
    </row>
    <row r="17663" spans="1:5" x14ac:dyDescent="0.2">
      <c r="A17663" t="s">
        <v>8762</v>
      </c>
      <c r="B17663" t="s">
        <v>8763</v>
      </c>
      <c r="C17663" s="2">
        <v>44046.425000000003</v>
      </c>
      <c r="D17663" s="2">
        <v>44046.430555555555</v>
      </c>
      <c r="E17663" t="s">
        <v>6395</v>
      </c>
    </row>
    <row r="17664" spans="1:5" x14ac:dyDescent="0.2">
      <c r="A17664" t="s">
        <v>8762</v>
      </c>
      <c r="B17664" t="s">
        <v>8763</v>
      </c>
      <c r="C17664" s="2">
        <v>44046.425000000003</v>
      </c>
      <c r="D17664" s="2">
        <v>44046.430555555555</v>
      </c>
      <c r="E17664" t="s">
        <v>6396</v>
      </c>
    </row>
    <row r="17665" spans="1:5" x14ac:dyDescent="0.2">
      <c r="A17665" t="s">
        <v>8762</v>
      </c>
      <c r="B17665" t="s">
        <v>8763</v>
      </c>
      <c r="C17665" s="2">
        <v>44046.425000000003</v>
      </c>
      <c r="D17665" s="2">
        <v>44046.430555555555</v>
      </c>
      <c r="E17665" t="s">
        <v>2685</v>
      </c>
    </row>
    <row r="17666" spans="1:5" x14ac:dyDescent="0.2">
      <c r="A17666" t="s">
        <v>8762</v>
      </c>
      <c r="B17666" t="s">
        <v>8763</v>
      </c>
      <c r="C17666" s="2">
        <v>44046.425000000003</v>
      </c>
      <c r="D17666" s="2">
        <v>44046.430555555555</v>
      </c>
      <c r="E17666" t="s">
        <v>9112</v>
      </c>
    </row>
    <row r="17667" spans="1:5" x14ac:dyDescent="0.2">
      <c r="A17667" t="s">
        <v>8762</v>
      </c>
      <c r="B17667" t="s">
        <v>8763</v>
      </c>
      <c r="C17667" s="2">
        <v>44046.425000000003</v>
      </c>
      <c r="D17667" s="2">
        <v>44046.430555555555</v>
      </c>
      <c r="E17667" t="s">
        <v>9113</v>
      </c>
    </row>
    <row r="17668" spans="1:5" x14ac:dyDescent="0.2">
      <c r="A17668" t="s">
        <v>8762</v>
      </c>
      <c r="B17668" t="s">
        <v>8763</v>
      </c>
      <c r="C17668" s="2">
        <v>44046.425000000003</v>
      </c>
      <c r="D17668" s="2">
        <v>44046.430555555555</v>
      </c>
      <c r="E17668" t="s">
        <v>2686</v>
      </c>
    </row>
    <row r="17669" spans="1:5" x14ac:dyDescent="0.2">
      <c r="A17669" t="s">
        <v>8762</v>
      </c>
      <c r="B17669" t="s">
        <v>8763</v>
      </c>
      <c r="C17669" s="2">
        <v>44046.425000000003</v>
      </c>
      <c r="D17669" s="2">
        <v>44046.430555555555</v>
      </c>
      <c r="E17669" t="s">
        <v>2688</v>
      </c>
    </row>
    <row r="17670" spans="1:5" x14ac:dyDescent="0.2">
      <c r="A17670" t="s">
        <v>8762</v>
      </c>
      <c r="B17670" t="s">
        <v>8763</v>
      </c>
      <c r="C17670" s="2">
        <v>44046.425000000003</v>
      </c>
      <c r="D17670" s="2">
        <v>44046.430555555555</v>
      </c>
      <c r="E17670" t="s">
        <v>2690</v>
      </c>
    </row>
    <row r="17671" spans="1:5" x14ac:dyDescent="0.2">
      <c r="A17671" t="s">
        <v>8762</v>
      </c>
      <c r="B17671" t="s">
        <v>8763</v>
      </c>
      <c r="C17671" s="2">
        <v>44046.425000000003</v>
      </c>
      <c r="D17671" s="2">
        <v>44046.430555555555</v>
      </c>
      <c r="E17671" t="s">
        <v>6399</v>
      </c>
    </row>
    <row r="17672" spans="1:5" x14ac:dyDescent="0.2">
      <c r="A17672" t="s">
        <v>8762</v>
      </c>
      <c r="B17672" t="s">
        <v>8763</v>
      </c>
      <c r="C17672" s="2">
        <v>44046.425000000003</v>
      </c>
      <c r="D17672" s="2">
        <v>44046.430555555555</v>
      </c>
      <c r="E17672" t="s">
        <v>2692</v>
      </c>
    </row>
    <row r="17673" spans="1:5" x14ac:dyDescent="0.2">
      <c r="A17673" t="s">
        <v>8762</v>
      </c>
      <c r="B17673" t="s">
        <v>8763</v>
      </c>
      <c r="C17673" s="2">
        <v>44046.425000000003</v>
      </c>
      <c r="D17673" s="2">
        <v>44046.430555555555</v>
      </c>
      <c r="E17673" t="s">
        <v>6402</v>
      </c>
    </row>
    <row r="17674" spans="1:5" x14ac:dyDescent="0.2">
      <c r="A17674" t="s">
        <v>8762</v>
      </c>
      <c r="B17674" t="s">
        <v>8763</v>
      </c>
      <c r="C17674" s="2">
        <v>44046.425000000003</v>
      </c>
      <c r="D17674" s="2">
        <v>44046.430555555555</v>
      </c>
      <c r="E17674" t="s">
        <v>8188</v>
      </c>
    </row>
    <row r="17675" spans="1:5" x14ac:dyDescent="0.2">
      <c r="A17675" t="s">
        <v>8762</v>
      </c>
      <c r="B17675" t="s">
        <v>8763</v>
      </c>
      <c r="C17675" s="2">
        <v>44046.425000000003</v>
      </c>
      <c r="D17675" s="2">
        <v>44046.430555555555</v>
      </c>
      <c r="E17675" t="s">
        <v>2696</v>
      </c>
    </row>
    <row r="17676" spans="1:5" x14ac:dyDescent="0.2">
      <c r="A17676" t="s">
        <v>8762</v>
      </c>
      <c r="B17676" t="s">
        <v>8763</v>
      </c>
      <c r="C17676" s="2">
        <v>44046.425000000003</v>
      </c>
      <c r="D17676" s="2">
        <v>44046.430555555555</v>
      </c>
      <c r="E17676" t="s">
        <v>2698</v>
      </c>
    </row>
    <row r="17677" spans="1:5" x14ac:dyDescent="0.2">
      <c r="A17677" t="s">
        <v>8762</v>
      </c>
      <c r="B17677" t="s">
        <v>8763</v>
      </c>
      <c r="C17677" s="2">
        <v>44046.425000000003</v>
      </c>
      <c r="D17677" s="2">
        <v>44046.430555555555</v>
      </c>
      <c r="E17677" t="s">
        <v>9114</v>
      </c>
    </row>
    <row r="17678" spans="1:5" x14ac:dyDescent="0.2">
      <c r="A17678" t="s">
        <v>8762</v>
      </c>
      <c r="B17678" t="s">
        <v>8763</v>
      </c>
      <c r="C17678" s="2">
        <v>44046.425000000003</v>
      </c>
      <c r="D17678" s="2">
        <v>44046.430555555555</v>
      </c>
      <c r="E17678" t="s">
        <v>2702</v>
      </c>
    </row>
    <row r="17679" spans="1:5" x14ac:dyDescent="0.2">
      <c r="A17679" t="s">
        <v>8762</v>
      </c>
      <c r="B17679" t="s">
        <v>8763</v>
      </c>
      <c r="C17679" s="2">
        <v>44046.425000000003</v>
      </c>
      <c r="D17679" s="2">
        <v>44046.430555555555</v>
      </c>
      <c r="E17679" t="s">
        <v>9115</v>
      </c>
    </row>
    <row r="17680" spans="1:5" x14ac:dyDescent="0.2">
      <c r="A17680" t="s">
        <v>8762</v>
      </c>
      <c r="B17680" t="s">
        <v>8763</v>
      </c>
      <c r="C17680" s="2">
        <v>44046.425000000003</v>
      </c>
      <c r="D17680" s="2">
        <v>44046.430555555555</v>
      </c>
      <c r="E17680" t="s">
        <v>9116</v>
      </c>
    </row>
    <row r="17681" spans="1:5" x14ac:dyDescent="0.2">
      <c r="A17681" t="s">
        <v>8762</v>
      </c>
      <c r="B17681" t="s">
        <v>8763</v>
      </c>
      <c r="C17681" s="2">
        <v>44046.425000000003</v>
      </c>
      <c r="D17681" s="2">
        <v>44046.430555555555</v>
      </c>
      <c r="E17681" t="s">
        <v>8191</v>
      </c>
    </row>
    <row r="17682" spans="1:5" x14ac:dyDescent="0.2">
      <c r="A17682" t="s">
        <v>8762</v>
      </c>
      <c r="B17682" t="s">
        <v>8763</v>
      </c>
      <c r="C17682" s="2">
        <v>44046.425000000003</v>
      </c>
      <c r="D17682" s="2">
        <v>44046.430555555555</v>
      </c>
      <c r="E17682" t="s">
        <v>2704</v>
      </c>
    </row>
    <row r="17683" spans="1:5" x14ac:dyDescent="0.2">
      <c r="A17683" t="s">
        <v>8762</v>
      </c>
      <c r="B17683" t="s">
        <v>8763</v>
      </c>
      <c r="C17683" s="2">
        <v>44046.425000000003</v>
      </c>
      <c r="D17683" s="2">
        <v>44046.430555555555</v>
      </c>
      <c r="E17683" t="s">
        <v>2710</v>
      </c>
    </row>
    <row r="17684" spans="1:5" x14ac:dyDescent="0.2">
      <c r="A17684" t="s">
        <v>8762</v>
      </c>
      <c r="B17684" t="s">
        <v>8763</v>
      </c>
      <c r="C17684" s="2">
        <v>44046.425000000003</v>
      </c>
      <c r="D17684" s="2">
        <v>44046.430555555555</v>
      </c>
      <c r="E17684" t="s">
        <v>2712</v>
      </c>
    </row>
    <row r="17685" spans="1:5" x14ac:dyDescent="0.2">
      <c r="A17685" t="s">
        <v>8762</v>
      </c>
      <c r="B17685" t="s">
        <v>8763</v>
      </c>
      <c r="C17685" s="2">
        <v>44046.425000000003</v>
      </c>
      <c r="D17685" s="2">
        <v>44046.430555555555</v>
      </c>
      <c r="E17685" t="s">
        <v>2713</v>
      </c>
    </row>
    <row r="17686" spans="1:5" x14ac:dyDescent="0.2">
      <c r="A17686" t="s">
        <v>8762</v>
      </c>
      <c r="B17686" t="s">
        <v>8763</v>
      </c>
      <c r="C17686" s="2">
        <v>44046.425000000003</v>
      </c>
      <c r="D17686" s="2">
        <v>44046.430555555555</v>
      </c>
      <c r="E17686" t="s">
        <v>9117</v>
      </c>
    </row>
    <row r="17687" spans="1:5" x14ac:dyDescent="0.2">
      <c r="A17687" t="s">
        <v>8762</v>
      </c>
      <c r="B17687" t="s">
        <v>8763</v>
      </c>
      <c r="C17687" s="2">
        <v>44046.425000000003</v>
      </c>
      <c r="D17687" s="2">
        <v>44046.430555555555</v>
      </c>
      <c r="E17687" t="s">
        <v>8195</v>
      </c>
    </row>
    <row r="17688" spans="1:5" x14ac:dyDescent="0.2">
      <c r="A17688" t="s">
        <v>8762</v>
      </c>
      <c r="B17688" t="s">
        <v>8763</v>
      </c>
      <c r="C17688" s="2">
        <v>44046.425000000003</v>
      </c>
      <c r="D17688" s="2">
        <v>44046.430555555555</v>
      </c>
      <c r="E17688" t="s">
        <v>2717</v>
      </c>
    </row>
    <row r="17689" spans="1:5" x14ac:dyDescent="0.2">
      <c r="A17689" t="s">
        <v>8762</v>
      </c>
      <c r="B17689" t="s">
        <v>8763</v>
      </c>
      <c r="C17689" s="2">
        <v>44046.425000000003</v>
      </c>
      <c r="D17689" s="2">
        <v>44046.430555555555</v>
      </c>
      <c r="E17689" t="s">
        <v>2718</v>
      </c>
    </row>
    <row r="17690" spans="1:5" x14ac:dyDescent="0.2">
      <c r="A17690" t="s">
        <v>8762</v>
      </c>
      <c r="B17690" t="s">
        <v>8763</v>
      </c>
      <c r="C17690" s="2">
        <v>44046.425000000003</v>
      </c>
      <c r="D17690" s="2">
        <v>44046.430555555555</v>
      </c>
      <c r="E17690" t="s">
        <v>6408</v>
      </c>
    </row>
    <row r="17691" spans="1:5" x14ac:dyDescent="0.2">
      <c r="A17691" t="s">
        <v>8762</v>
      </c>
      <c r="B17691" t="s">
        <v>8763</v>
      </c>
      <c r="C17691" s="2">
        <v>44046.425000000003</v>
      </c>
      <c r="D17691" s="2">
        <v>44046.430555555555</v>
      </c>
      <c r="E17691" t="s">
        <v>2719</v>
      </c>
    </row>
    <row r="17692" spans="1:5" x14ac:dyDescent="0.2">
      <c r="A17692" t="s">
        <v>8762</v>
      </c>
      <c r="B17692" t="s">
        <v>8763</v>
      </c>
      <c r="C17692" s="2">
        <v>44046.425000000003</v>
      </c>
      <c r="D17692" s="2">
        <v>44046.430555555555</v>
      </c>
      <c r="E17692" t="s">
        <v>9118</v>
      </c>
    </row>
    <row r="17693" spans="1:5" x14ac:dyDescent="0.2">
      <c r="A17693" t="s">
        <v>8762</v>
      </c>
      <c r="B17693" t="s">
        <v>8763</v>
      </c>
      <c r="C17693" s="2">
        <v>44046.425000000003</v>
      </c>
      <c r="D17693" s="2">
        <v>44046.430555555555</v>
      </c>
      <c r="E17693" t="s">
        <v>2720</v>
      </c>
    </row>
    <row r="17694" spans="1:5" x14ac:dyDescent="0.2">
      <c r="A17694" t="s">
        <v>8762</v>
      </c>
      <c r="B17694" t="s">
        <v>8763</v>
      </c>
      <c r="C17694" s="2">
        <v>44046.425000000003</v>
      </c>
      <c r="D17694" s="2">
        <v>44046.430555555555</v>
      </c>
      <c r="E17694" t="s">
        <v>6410</v>
      </c>
    </row>
    <row r="17695" spans="1:5" x14ac:dyDescent="0.2">
      <c r="A17695" t="s">
        <v>8762</v>
      </c>
      <c r="B17695" t="s">
        <v>8763</v>
      </c>
      <c r="C17695" s="2">
        <v>44046.425000000003</v>
      </c>
      <c r="D17695" s="2">
        <v>44046.430555555555</v>
      </c>
      <c r="E17695" t="s">
        <v>2722</v>
      </c>
    </row>
    <row r="17696" spans="1:5" x14ac:dyDescent="0.2">
      <c r="A17696" t="s">
        <v>8762</v>
      </c>
      <c r="B17696" t="s">
        <v>8763</v>
      </c>
      <c r="C17696" s="2">
        <v>44046.425000000003</v>
      </c>
      <c r="D17696" s="2">
        <v>44046.430555555555</v>
      </c>
      <c r="E17696" t="s">
        <v>2723</v>
      </c>
    </row>
    <row r="17697" spans="1:5" x14ac:dyDescent="0.2">
      <c r="A17697" t="s">
        <v>8762</v>
      </c>
      <c r="B17697" t="s">
        <v>8763</v>
      </c>
      <c r="C17697" s="2">
        <v>44046.425000000003</v>
      </c>
      <c r="D17697" s="2">
        <v>44046.430555555555</v>
      </c>
      <c r="E17697" t="s">
        <v>8197</v>
      </c>
    </row>
    <row r="17698" spans="1:5" x14ac:dyDescent="0.2">
      <c r="A17698" t="s">
        <v>8762</v>
      </c>
      <c r="B17698" t="s">
        <v>8763</v>
      </c>
      <c r="C17698" s="2">
        <v>44046.425000000003</v>
      </c>
      <c r="D17698" s="2">
        <v>44046.430555555555</v>
      </c>
      <c r="E17698" t="s">
        <v>2724</v>
      </c>
    </row>
    <row r="17699" spans="1:5" x14ac:dyDescent="0.2">
      <c r="A17699" t="s">
        <v>8762</v>
      </c>
      <c r="B17699" t="s">
        <v>8763</v>
      </c>
      <c r="C17699" s="2">
        <v>44046.425000000003</v>
      </c>
      <c r="D17699" s="2">
        <v>44046.430555555555</v>
      </c>
      <c r="E17699" t="s">
        <v>2725</v>
      </c>
    </row>
    <row r="17700" spans="1:5" x14ac:dyDescent="0.2">
      <c r="A17700" t="s">
        <v>8762</v>
      </c>
      <c r="B17700" t="s">
        <v>8763</v>
      </c>
      <c r="C17700" s="2">
        <v>44046.425000000003</v>
      </c>
      <c r="D17700" s="2">
        <v>44046.430555555555</v>
      </c>
      <c r="E17700" t="s">
        <v>6411</v>
      </c>
    </row>
    <row r="17701" spans="1:5" x14ac:dyDescent="0.2">
      <c r="A17701" t="s">
        <v>8762</v>
      </c>
      <c r="B17701" t="s">
        <v>8763</v>
      </c>
      <c r="C17701" s="2">
        <v>44046.425000000003</v>
      </c>
      <c r="D17701" s="2">
        <v>44046.430555555555</v>
      </c>
      <c r="E17701" t="s">
        <v>2727</v>
      </c>
    </row>
    <row r="17702" spans="1:5" x14ac:dyDescent="0.2">
      <c r="A17702" t="s">
        <v>8762</v>
      </c>
      <c r="B17702" t="s">
        <v>8763</v>
      </c>
      <c r="C17702" s="2">
        <v>44046.425000000003</v>
      </c>
      <c r="D17702" s="2">
        <v>44046.430555555555</v>
      </c>
      <c r="E17702" t="s">
        <v>9119</v>
      </c>
    </row>
    <row r="17703" spans="1:5" x14ac:dyDescent="0.2">
      <c r="A17703" t="s">
        <v>8762</v>
      </c>
      <c r="B17703" t="s">
        <v>8763</v>
      </c>
      <c r="C17703" s="2">
        <v>44046.425000000003</v>
      </c>
      <c r="D17703" s="2">
        <v>44046.430555555555</v>
      </c>
      <c r="E17703" t="s">
        <v>8198</v>
      </c>
    </row>
    <row r="17704" spans="1:5" x14ac:dyDescent="0.2">
      <c r="A17704" t="s">
        <v>8762</v>
      </c>
      <c r="B17704" t="s">
        <v>8763</v>
      </c>
      <c r="C17704" s="2">
        <v>44046.425000000003</v>
      </c>
      <c r="D17704" s="2">
        <v>44046.430555555555</v>
      </c>
      <c r="E17704" t="s">
        <v>6412</v>
      </c>
    </row>
    <row r="17705" spans="1:5" x14ac:dyDescent="0.2">
      <c r="A17705" t="s">
        <v>8762</v>
      </c>
      <c r="B17705" t="s">
        <v>8763</v>
      </c>
      <c r="C17705" s="2">
        <v>44046.425000000003</v>
      </c>
      <c r="D17705" s="2">
        <v>44046.430555555555</v>
      </c>
      <c r="E17705" t="s">
        <v>2730</v>
      </c>
    </row>
    <row r="17706" spans="1:5" x14ac:dyDescent="0.2">
      <c r="A17706" t="s">
        <v>8762</v>
      </c>
      <c r="B17706" t="s">
        <v>8763</v>
      </c>
      <c r="C17706" s="2">
        <v>44046.425000000003</v>
      </c>
      <c r="D17706" s="2">
        <v>44046.430555555555</v>
      </c>
      <c r="E17706" t="s">
        <v>9120</v>
      </c>
    </row>
    <row r="17707" spans="1:5" x14ac:dyDescent="0.2">
      <c r="A17707" t="s">
        <v>8762</v>
      </c>
      <c r="B17707" t="s">
        <v>8763</v>
      </c>
      <c r="C17707" s="2">
        <v>44046.425000000003</v>
      </c>
      <c r="D17707" s="2">
        <v>44046.430555555555</v>
      </c>
      <c r="E17707" t="s">
        <v>2731</v>
      </c>
    </row>
    <row r="17708" spans="1:5" x14ac:dyDescent="0.2">
      <c r="A17708" t="s">
        <v>8762</v>
      </c>
      <c r="B17708" t="s">
        <v>8763</v>
      </c>
      <c r="C17708" s="2">
        <v>44046.425000000003</v>
      </c>
      <c r="D17708" s="2">
        <v>44046.430555555555</v>
      </c>
      <c r="E17708" t="s">
        <v>2732</v>
      </c>
    </row>
    <row r="17709" spans="1:5" x14ac:dyDescent="0.2">
      <c r="A17709" t="s">
        <v>8762</v>
      </c>
      <c r="B17709" t="s">
        <v>8763</v>
      </c>
      <c r="C17709" s="2">
        <v>44046.425000000003</v>
      </c>
      <c r="D17709" s="2">
        <v>44046.430555555555</v>
      </c>
      <c r="E17709" t="s">
        <v>2733</v>
      </c>
    </row>
    <row r="17710" spans="1:5" x14ac:dyDescent="0.2">
      <c r="A17710" t="s">
        <v>8762</v>
      </c>
      <c r="B17710" t="s">
        <v>8763</v>
      </c>
      <c r="C17710" s="2">
        <v>44046.425000000003</v>
      </c>
      <c r="D17710" s="2">
        <v>44046.430555555555</v>
      </c>
      <c r="E17710" t="s">
        <v>2734</v>
      </c>
    </row>
    <row r="17711" spans="1:5" x14ac:dyDescent="0.2">
      <c r="A17711" t="s">
        <v>8762</v>
      </c>
      <c r="B17711" t="s">
        <v>8763</v>
      </c>
      <c r="C17711" s="2">
        <v>44046.425000000003</v>
      </c>
      <c r="D17711" s="2">
        <v>44046.430555555555</v>
      </c>
      <c r="E17711" t="s">
        <v>2735</v>
      </c>
    </row>
    <row r="17712" spans="1:5" x14ac:dyDescent="0.2">
      <c r="A17712" t="s">
        <v>8762</v>
      </c>
      <c r="B17712" t="s">
        <v>8763</v>
      </c>
      <c r="C17712" s="2">
        <v>44046.425000000003</v>
      </c>
      <c r="D17712" s="2">
        <v>44046.430555555555</v>
      </c>
      <c r="E17712" t="s">
        <v>2736</v>
      </c>
    </row>
    <row r="17713" spans="1:5" x14ac:dyDescent="0.2">
      <c r="A17713" t="s">
        <v>8762</v>
      </c>
      <c r="B17713" t="s">
        <v>8763</v>
      </c>
      <c r="C17713" s="2">
        <v>44046.425000000003</v>
      </c>
      <c r="D17713" s="2">
        <v>44046.430555555555</v>
      </c>
      <c r="E17713" t="s">
        <v>2737</v>
      </c>
    </row>
    <row r="17714" spans="1:5" x14ac:dyDescent="0.2">
      <c r="A17714" t="s">
        <v>8762</v>
      </c>
      <c r="B17714" t="s">
        <v>8763</v>
      </c>
      <c r="C17714" s="2">
        <v>44046.425000000003</v>
      </c>
      <c r="D17714" s="2">
        <v>44046.430555555555</v>
      </c>
      <c r="E17714" t="s">
        <v>8200</v>
      </c>
    </row>
    <row r="17715" spans="1:5" x14ac:dyDescent="0.2">
      <c r="A17715" t="s">
        <v>8762</v>
      </c>
      <c r="B17715" t="s">
        <v>8763</v>
      </c>
      <c r="C17715" s="2">
        <v>44046.425000000003</v>
      </c>
      <c r="D17715" s="2">
        <v>44046.430555555555</v>
      </c>
      <c r="E17715" t="s">
        <v>9121</v>
      </c>
    </row>
    <row r="17716" spans="1:5" x14ac:dyDescent="0.2">
      <c r="A17716" t="s">
        <v>8762</v>
      </c>
      <c r="B17716" t="s">
        <v>8763</v>
      </c>
      <c r="C17716" s="2">
        <v>44046.425000000003</v>
      </c>
      <c r="D17716" s="2">
        <v>44046.430555555555</v>
      </c>
      <c r="E17716" t="s">
        <v>6417</v>
      </c>
    </row>
    <row r="17717" spans="1:5" x14ac:dyDescent="0.2">
      <c r="A17717" t="s">
        <v>8762</v>
      </c>
      <c r="B17717" t="s">
        <v>8763</v>
      </c>
      <c r="C17717" s="2">
        <v>44046.425000000003</v>
      </c>
      <c r="D17717" s="2">
        <v>44046.430555555555</v>
      </c>
      <c r="E17717" t="s">
        <v>6418</v>
      </c>
    </row>
    <row r="17718" spans="1:5" x14ac:dyDescent="0.2">
      <c r="A17718" t="s">
        <v>8762</v>
      </c>
      <c r="B17718" t="s">
        <v>8763</v>
      </c>
      <c r="C17718" s="2">
        <v>44046.425000000003</v>
      </c>
      <c r="D17718" s="2">
        <v>44046.430555555555</v>
      </c>
      <c r="E17718" t="s">
        <v>9122</v>
      </c>
    </row>
    <row r="17719" spans="1:5" x14ac:dyDescent="0.2">
      <c r="A17719" t="s">
        <v>8762</v>
      </c>
      <c r="B17719" t="s">
        <v>8763</v>
      </c>
      <c r="C17719" s="2">
        <v>44046.425000000003</v>
      </c>
      <c r="D17719" s="2">
        <v>44046.430555555555</v>
      </c>
      <c r="E17719" t="s">
        <v>2741</v>
      </c>
    </row>
    <row r="17720" spans="1:5" x14ac:dyDescent="0.2">
      <c r="A17720" t="s">
        <v>8762</v>
      </c>
      <c r="B17720" t="s">
        <v>8763</v>
      </c>
      <c r="C17720" s="2">
        <v>44046.425000000003</v>
      </c>
      <c r="D17720" s="2">
        <v>44046.430555555555</v>
      </c>
      <c r="E17720" t="s">
        <v>9123</v>
      </c>
    </row>
    <row r="17721" spans="1:5" x14ac:dyDescent="0.2">
      <c r="A17721" t="s">
        <v>8762</v>
      </c>
      <c r="B17721" t="s">
        <v>8763</v>
      </c>
      <c r="C17721" s="2">
        <v>44046.425000000003</v>
      </c>
      <c r="D17721" s="2">
        <v>44046.430555555555</v>
      </c>
      <c r="E17721" t="s">
        <v>2747</v>
      </c>
    </row>
    <row r="17722" spans="1:5" x14ac:dyDescent="0.2">
      <c r="A17722" t="s">
        <v>8762</v>
      </c>
      <c r="B17722" t="s">
        <v>8763</v>
      </c>
      <c r="C17722" s="2">
        <v>44046.425000000003</v>
      </c>
      <c r="D17722" s="2">
        <v>44046.430555555555</v>
      </c>
      <c r="E17722" t="s">
        <v>9124</v>
      </c>
    </row>
    <row r="17723" spans="1:5" x14ac:dyDescent="0.2">
      <c r="A17723" t="s">
        <v>8762</v>
      </c>
      <c r="B17723" t="s">
        <v>8763</v>
      </c>
      <c r="C17723" s="2">
        <v>44046.425000000003</v>
      </c>
      <c r="D17723" s="2">
        <v>44046.430555555555</v>
      </c>
      <c r="E17723" t="s">
        <v>6422</v>
      </c>
    </row>
    <row r="17724" spans="1:5" x14ac:dyDescent="0.2">
      <c r="A17724" t="s">
        <v>8762</v>
      </c>
      <c r="B17724" t="s">
        <v>8763</v>
      </c>
      <c r="C17724" s="2">
        <v>44046.425000000003</v>
      </c>
      <c r="D17724" s="2">
        <v>44046.430555555555</v>
      </c>
      <c r="E17724" t="s">
        <v>6423</v>
      </c>
    </row>
    <row r="17725" spans="1:5" x14ac:dyDescent="0.2">
      <c r="A17725" t="s">
        <v>8762</v>
      </c>
      <c r="B17725" t="s">
        <v>8763</v>
      </c>
      <c r="C17725" s="2">
        <v>44046.425000000003</v>
      </c>
      <c r="D17725" s="2">
        <v>44046.430555555555</v>
      </c>
      <c r="E17725" t="s">
        <v>2751</v>
      </c>
    </row>
    <row r="17726" spans="1:5" x14ac:dyDescent="0.2">
      <c r="A17726" t="s">
        <v>8762</v>
      </c>
      <c r="B17726" t="s">
        <v>8763</v>
      </c>
      <c r="C17726" s="2">
        <v>44046.425000000003</v>
      </c>
      <c r="D17726" s="2">
        <v>44046.430555555555</v>
      </c>
      <c r="E17726" t="s">
        <v>8204</v>
      </c>
    </row>
    <row r="17727" spans="1:5" x14ac:dyDescent="0.2">
      <c r="A17727" t="s">
        <v>8762</v>
      </c>
      <c r="B17727" t="s">
        <v>8763</v>
      </c>
      <c r="C17727" s="2">
        <v>44046.425000000003</v>
      </c>
      <c r="D17727" s="2">
        <v>44046.430555555555</v>
      </c>
      <c r="E17727" t="s">
        <v>2753</v>
      </c>
    </row>
    <row r="17728" spans="1:5" x14ac:dyDescent="0.2">
      <c r="A17728" t="s">
        <v>8762</v>
      </c>
      <c r="B17728" t="s">
        <v>8763</v>
      </c>
      <c r="C17728" s="2">
        <v>44046.425000000003</v>
      </c>
      <c r="D17728" s="2">
        <v>44046.430555555555</v>
      </c>
      <c r="E17728" t="s">
        <v>8205</v>
      </c>
    </row>
    <row r="17729" spans="1:5" x14ac:dyDescent="0.2">
      <c r="A17729" t="s">
        <v>8762</v>
      </c>
      <c r="B17729" t="s">
        <v>8763</v>
      </c>
      <c r="C17729" s="2">
        <v>44046.425000000003</v>
      </c>
      <c r="D17729" s="2">
        <v>44046.430555555555</v>
      </c>
      <c r="E17729" t="s">
        <v>2755</v>
      </c>
    </row>
    <row r="17730" spans="1:5" x14ac:dyDescent="0.2">
      <c r="A17730" t="s">
        <v>8762</v>
      </c>
      <c r="B17730" t="s">
        <v>8763</v>
      </c>
      <c r="C17730" s="2">
        <v>44046.425000000003</v>
      </c>
      <c r="D17730" s="2">
        <v>44046.430555555555</v>
      </c>
      <c r="E17730" t="s">
        <v>6424</v>
      </c>
    </row>
    <row r="17731" spans="1:5" x14ac:dyDescent="0.2">
      <c r="A17731" t="s">
        <v>8762</v>
      </c>
      <c r="B17731" t="s">
        <v>8763</v>
      </c>
      <c r="C17731" s="2">
        <v>44046.425000000003</v>
      </c>
      <c r="D17731" s="2">
        <v>44046.430555555555</v>
      </c>
      <c r="E17731" t="s">
        <v>2757</v>
      </c>
    </row>
    <row r="17732" spans="1:5" x14ac:dyDescent="0.2">
      <c r="A17732" t="s">
        <v>8762</v>
      </c>
      <c r="B17732" t="s">
        <v>8763</v>
      </c>
      <c r="C17732" s="2">
        <v>44046.425000000003</v>
      </c>
      <c r="D17732" s="2">
        <v>44046.430555555555</v>
      </c>
      <c r="E17732" t="s">
        <v>9125</v>
      </c>
    </row>
    <row r="17733" spans="1:5" x14ac:dyDescent="0.2">
      <c r="A17733" t="s">
        <v>8762</v>
      </c>
      <c r="B17733" t="s">
        <v>8763</v>
      </c>
      <c r="C17733" s="2">
        <v>44046.425000000003</v>
      </c>
      <c r="D17733" s="2">
        <v>44046.430555555555</v>
      </c>
      <c r="E17733" t="s">
        <v>9126</v>
      </c>
    </row>
    <row r="17734" spans="1:5" x14ac:dyDescent="0.2">
      <c r="A17734" t="s">
        <v>8762</v>
      </c>
      <c r="B17734" t="s">
        <v>8763</v>
      </c>
      <c r="C17734" s="2">
        <v>44046.425000000003</v>
      </c>
      <c r="D17734" s="2">
        <v>44046.430555555555</v>
      </c>
      <c r="E17734" t="s">
        <v>2758</v>
      </c>
    </row>
    <row r="17735" spans="1:5" x14ac:dyDescent="0.2">
      <c r="A17735" t="s">
        <v>8762</v>
      </c>
      <c r="B17735" t="s">
        <v>8763</v>
      </c>
      <c r="C17735" s="2">
        <v>44046.425000000003</v>
      </c>
      <c r="D17735" s="2">
        <v>44046.430555555555</v>
      </c>
      <c r="E17735" t="s">
        <v>2760</v>
      </c>
    </row>
    <row r="17736" spans="1:5" x14ac:dyDescent="0.2">
      <c r="A17736" t="s">
        <v>8762</v>
      </c>
      <c r="B17736" t="s">
        <v>8763</v>
      </c>
      <c r="C17736" s="2">
        <v>44046.425000000003</v>
      </c>
      <c r="D17736" s="2">
        <v>44046.430555555555</v>
      </c>
      <c r="E17736" t="s">
        <v>2761</v>
      </c>
    </row>
    <row r="17737" spans="1:5" x14ac:dyDescent="0.2">
      <c r="A17737" t="s">
        <v>8762</v>
      </c>
      <c r="B17737" t="s">
        <v>8763</v>
      </c>
      <c r="C17737" s="2">
        <v>44046.425000000003</v>
      </c>
      <c r="D17737" s="2">
        <v>44046.430555555555</v>
      </c>
      <c r="E17737" t="s">
        <v>6425</v>
      </c>
    </row>
    <row r="17738" spans="1:5" x14ac:dyDescent="0.2">
      <c r="A17738" t="s">
        <v>8762</v>
      </c>
      <c r="B17738" t="s">
        <v>8763</v>
      </c>
      <c r="C17738" s="2">
        <v>44046.425000000003</v>
      </c>
      <c r="D17738" s="2">
        <v>44046.430555555555</v>
      </c>
      <c r="E17738" t="s">
        <v>2763</v>
      </c>
    </row>
    <row r="17739" spans="1:5" x14ac:dyDescent="0.2">
      <c r="A17739" t="s">
        <v>8762</v>
      </c>
      <c r="B17739" t="s">
        <v>8763</v>
      </c>
      <c r="C17739" s="2">
        <v>44046.425000000003</v>
      </c>
      <c r="D17739" s="2">
        <v>44046.430555555555</v>
      </c>
      <c r="E17739" t="s">
        <v>6426</v>
      </c>
    </row>
    <row r="17740" spans="1:5" x14ac:dyDescent="0.2">
      <c r="A17740" t="s">
        <v>8762</v>
      </c>
      <c r="B17740" t="s">
        <v>8763</v>
      </c>
      <c r="C17740" s="2">
        <v>44046.425000000003</v>
      </c>
      <c r="D17740" s="2">
        <v>44046.430555555555</v>
      </c>
      <c r="E17740" t="s">
        <v>2764</v>
      </c>
    </row>
    <row r="17741" spans="1:5" x14ac:dyDescent="0.2">
      <c r="A17741" t="s">
        <v>8762</v>
      </c>
      <c r="B17741" t="s">
        <v>8763</v>
      </c>
      <c r="C17741" s="2">
        <v>44046.425000000003</v>
      </c>
      <c r="D17741" s="2">
        <v>44046.430555555555</v>
      </c>
      <c r="E17741" t="s">
        <v>2765</v>
      </c>
    </row>
    <row r="17742" spans="1:5" x14ac:dyDescent="0.2">
      <c r="A17742" t="s">
        <v>8762</v>
      </c>
      <c r="B17742" t="s">
        <v>8763</v>
      </c>
      <c r="C17742" s="2">
        <v>44046.425000000003</v>
      </c>
      <c r="D17742" s="2">
        <v>44046.430555555555</v>
      </c>
      <c r="E17742" t="s">
        <v>8207</v>
      </c>
    </row>
    <row r="17743" spans="1:5" x14ac:dyDescent="0.2">
      <c r="A17743" t="s">
        <v>8762</v>
      </c>
      <c r="B17743" t="s">
        <v>8763</v>
      </c>
      <c r="C17743" s="2">
        <v>44046.425000000003</v>
      </c>
      <c r="D17743" s="2">
        <v>44046.430555555555</v>
      </c>
      <c r="E17743" t="s">
        <v>8208</v>
      </c>
    </row>
    <row r="17744" spans="1:5" x14ac:dyDescent="0.2">
      <c r="A17744" t="s">
        <v>8762</v>
      </c>
      <c r="B17744" t="s">
        <v>8763</v>
      </c>
      <c r="C17744" s="2">
        <v>44046.425000000003</v>
      </c>
      <c r="D17744" s="2">
        <v>44046.430555555555</v>
      </c>
      <c r="E17744" t="s">
        <v>6427</v>
      </c>
    </row>
    <row r="17745" spans="1:5" x14ac:dyDescent="0.2">
      <c r="A17745" t="s">
        <v>8762</v>
      </c>
      <c r="B17745" t="s">
        <v>8763</v>
      </c>
      <c r="C17745" s="2">
        <v>44046.425000000003</v>
      </c>
      <c r="D17745" s="2">
        <v>44046.430555555555</v>
      </c>
      <c r="E17745" t="s">
        <v>8209</v>
      </c>
    </row>
    <row r="17746" spans="1:5" x14ac:dyDescent="0.2">
      <c r="A17746" t="s">
        <v>8762</v>
      </c>
      <c r="B17746" t="s">
        <v>8763</v>
      </c>
      <c r="C17746" s="2">
        <v>44046.425000000003</v>
      </c>
      <c r="D17746" s="2">
        <v>44046.430555555555</v>
      </c>
      <c r="E17746" t="s">
        <v>6429</v>
      </c>
    </row>
    <row r="17747" spans="1:5" x14ac:dyDescent="0.2">
      <c r="A17747" t="s">
        <v>8762</v>
      </c>
      <c r="B17747" t="s">
        <v>8763</v>
      </c>
      <c r="C17747" s="2">
        <v>44046.425000000003</v>
      </c>
      <c r="D17747" s="2">
        <v>44046.430555555555</v>
      </c>
      <c r="E17747" t="s">
        <v>9127</v>
      </c>
    </row>
    <row r="17748" spans="1:5" x14ac:dyDescent="0.2">
      <c r="A17748" t="s">
        <v>8762</v>
      </c>
      <c r="B17748" t="s">
        <v>8763</v>
      </c>
      <c r="C17748" s="2">
        <v>44046.425000000003</v>
      </c>
      <c r="D17748" s="2">
        <v>44046.430555555555</v>
      </c>
      <c r="E17748" t="s">
        <v>2769</v>
      </c>
    </row>
    <row r="17749" spans="1:5" x14ac:dyDescent="0.2">
      <c r="A17749" t="s">
        <v>8762</v>
      </c>
      <c r="B17749" t="s">
        <v>8763</v>
      </c>
      <c r="C17749" s="2">
        <v>44046.425000000003</v>
      </c>
      <c r="D17749" s="2">
        <v>44046.430555555555</v>
      </c>
      <c r="E17749" t="s">
        <v>2770</v>
      </c>
    </row>
    <row r="17750" spans="1:5" x14ac:dyDescent="0.2">
      <c r="A17750" t="s">
        <v>8762</v>
      </c>
      <c r="B17750" t="s">
        <v>8763</v>
      </c>
      <c r="C17750" s="2">
        <v>44046.425000000003</v>
      </c>
      <c r="D17750" s="2">
        <v>44046.430555555555</v>
      </c>
      <c r="E17750" t="s">
        <v>6431</v>
      </c>
    </row>
    <row r="17751" spans="1:5" x14ac:dyDescent="0.2">
      <c r="A17751" t="s">
        <v>8762</v>
      </c>
      <c r="B17751" t="s">
        <v>8763</v>
      </c>
      <c r="C17751" s="2">
        <v>44046.425000000003</v>
      </c>
      <c r="D17751" s="2">
        <v>44046.430555555555</v>
      </c>
      <c r="E17751" t="s">
        <v>6432</v>
      </c>
    </row>
    <row r="17752" spans="1:5" x14ac:dyDescent="0.2">
      <c r="A17752" t="s">
        <v>8762</v>
      </c>
      <c r="B17752" t="s">
        <v>8763</v>
      </c>
      <c r="C17752" s="2">
        <v>44046.425000000003</v>
      </c>
      <c r="D17752" s="2">
        <v>44046.430555555555</v>
      </c>
      <c r="E17752" t="s">
        <v>6433</v>
      </c>
    </row>
    <row r="17753" spans="1:5" x14ac:dyDescent="0.2">
      <c r="A17753" t="s">
        <v>8762</v>
      </c>
      <c r="B17753" t="s">
        <v>8763</v>
      </c>
      <c r="C17753" s="2">
        <v>44046.425000000003</v>
      </c>
      <c r="D17753" s="2">
        <v>44046.430555555555</v>
      </c>
      <c r="E17753" t="s">
        <v>9128</v>
      </c>
    </row>
    <row r="17754" spans="1:5" x14ac:dyDescent="0.2">
      <c r="A17754" t="s">
        <v>8762</v>
      </c>
      <c r="B17754" t="s">
        <v>8763</v>
      </c>
      <c r="C17754" s="2">
        <v>44046.425000000003</v>
      </c>
      <c r="D17754" s="2">
        <v>44046.430555555555</v>
      </c>
      <c r="E17754" t="s">
        <v>8212</v>
      </c>
    </row>
    <row r="17755" spans="1:5" x14ac:dyDescent="0.2">
      <c r="A17755" t="s">
        <v>8762</v>
      </c>
      <c r="B17755" t="s">
        <v>8763</v>
      </c>
      <c r="C17755" s="2">
        <v>44046.425000000003</v>
      </c>
      <c r="D17755" s="2">
        <v>44046.430555555555</v>
      </c>
      <c r="E17755" t="s">
        <v>2773</v>
      </c>
    </row>
    <row r="17756" spans="1:5" x14ac:dyDescent="0.2">
      <c r="A17756" t="s">
        <v>8762</v>
      </c>
      <c r="B17756" t="s">
        <v>8763</v>
      </c>
      <c r="C17756" s="2">
        <v>44046.425000000003</v>
      </c>
      <c r="D17756" s="2">
        <v>44046.430555555555</v>
      </c>
      <c r="E17756" t="s">
        <v>2774</v>
      </c>
    </row>
    <row r="17757" spans="1:5" x14ac:dyDescent="0.2">
      <c r="A17757" t="s">
        <v>8762</v>
      </c>
      <c r="B17757" t="s">
        <v>8763</v>
      </c>
      <c r="C17757" s="2">
        <v>44046.425000000003</v>
      </c>
      <c r="D17757" s="2">
        <v>44046.430555555555</v>
      </c>
      <c r="E17757" t="s">
        <v>2775</v>
      </c>
    </row>
    <row r="17758" spans="1:5" x14ac:dyDescent="0.2">
      <c r="A17758" t="s">
        <v>8762</v>
      </c>
      <c r="B17758" t="s">
        <v>8763</v>
      </c>
      <c r="C17758" s="2">
        <v>44046.425000000003</v>
      </c>
      <c r="D17758" s="2">
        <v>44046.430555555555</v>
      </c>
      <c r="E17758" t="s">
        <v>9129</v>
      </c>
    </row>
    <row r="17759" spans="1:5" x14ac:dyDescent="0.2">
      <c r="A17759" t="s">
        <v>8762</v>
      </c>
      <c r="B17759" t="s">
        <v>8763</v>
      </c>
      <c r="C17759" s="2">
        <v>44046.425000000003</v>
      </c>
      <c r="D17759" s="2">
        <v>44046.430555555555</v>
      </c>
      <c r="E17759" t="s">
        <v>6435</v>
      </c>
    </row>
    <row r="17760" spans="1:5" x14ac:dyDescent="0.2">
      <c r="A17760" t="s">
        <v>8762</v>
      </c>
      <c r="B17760" t="s">
        <v>8763</v>
      </c>
      <c r="C17760" s="2">
        <v>44046.425000000003</v>
      </c>
      <c r="D17760" s="2">
        <v>44046.430555555555</v>
      </c>
      <c r="E17760" t="s">
        <v>9130</v>
      </c>
    </row>
    <row r="17761" spans="1:5" x14ac:dyDescent="0.2">
      <c r="A17761" t="s">
        <v>8762</v>
      </c>
      <c r="B17761" t="s">
        <v>8763</v>
      </c>
      <c r="C17761" s="2">
        <v>44046.425000000003</v>
      </c>
      <c r="D17761" s="2">
        <v>44046.430555555555</v>
      </c>
      <c r="E17761" t="s">
        <v>6437</v>
      </c>
    </row>
    <row r="17762" spans="1:5" x14ac:dyDescent="0.2">
      <c r="A17762" t="s">
        <v>8762</v>
      </c>
      <c r="B17762" t="s">
        <v>8763</v>
      </c>
      <c r="C17762" s="2">
        <v>44046.425000000003</v>
      </c>
      <c r="D17762" s="2">
        <v>44046.430555555555</v>
      </c>
      <c r="E17762" t="s">
        <v>2778</v>
      </c>
    </row>
    <row r="17763" spans="1:5" x14ac:dyDescent="0.2">
      <c r="A17763" t="s">
        <v>8762</v>
      </c>
      <c r="B17763" t="s">
        <v>8763</v>
      </c>
      <c r="C17763" s="2">
        <v>44046.425000000003</v>
      </c>
      <c r="D17763" s="2">
        <v>44046.430555555555</v>
      </c>
      <c r="E17763" t="s">
        <v>2779</v>
      </c>
    </row>
    <row r="17764" spans="1:5" x14ac:dyDescent="0.2">
      <c r="A17764" t="s">
        <v>8762</v>
      </c>
      <c r="B17764" t="s">
        <v>8763</v>
      </c>
      <c r="C17764" s="2">
        <v>44046.425000000003</v>
      </c>
      <c r="D17764" s="2">
        <v>44046.430555555555</v>
      </c>
      <c r="E17764" t="s">
        <v>9131</v>
      </c>
    </row>
    <row r="17765" spans="1:5" x14ac:dyDescent="0.2">
      <c r="A17765" t="s">
        <v>8762</v>
      </c>
      <c r="B17765" t="s">
        <v>8763</v>
      </c>
      <c r="C17765" s="2">
        <v>44046.425000000003</v>
      </c>
      <c r="D17765" s="2">
        <v>44046.430555555555</v>
      </c>
      <c r="E17765" t="s">
        <v>2780</v>
      </c>
    </row>
    <row r="17766" spans="1:5" x14ac:dyDescent="0.2">
      <c r="A17766" t="s">
        <v>8762</v>
      </c>
      <c r="B17766" t="s">
        <v>8763</v>
      </c>
      <c r="C17766" s="2">
        <v>44046.425000000003</v>
      </c>
      <c r="D17766" s="2">
        <v>44046.430555555555</v>
      </c>
      <c r="E17766" t="s">
        <v>2781</v>
      </c>
    </row>
    <row r="17767" spans="1:5" x14ac:dyDescent="0.2">
      <c r="A17767" t="s">
        <v>8762</v>
      </c>
      <c r="B17767" t="s">
        <v>8763</v>
      </c>
      <c r="C17767" s="2">
        <v>44046.425000000003</v>
      </c>
      <c r="D17767" s="2">
        <v>44046.430555555555</v>
      </c>
      <c r="E17767" t="s">
        <v>2783</v>
      </c>
    </row>
    <row r="17768" spans="1:5" x14ac:dyDescent="0.2">
      <c r="A17768" t="s">
        <v>8762</v>
      </c>
      <c r="B17768" t="s">
        <v>8763</v>
      </c>
      <c r="C17768" s="2">
        <v>44046.425000000003</v>
      </c>
      <c r="D17768" s="2">
        <v>44046.430555555555</v>
      </c>
      <c r="E17768" t="s">
        <v>6439</v>
      </c>
    </row>
    <row r="17769" spans="1:5" x14ac:dyDescent="0.2">
      <c r="A17769" t="s">
        <v>8762</v>
      </c>
      <c r="B17769" t="s">
        <v>8763</v>
      </c>
      <c r="C17769" s="2">
        <v>44046.425000000003</v>
      </c>
      <c r="D17769" s="2">
        <v>44046.430555555555</v>
      </c>
      <c r="E17769" t="s">
        <v>9132</v>
      </c>
    </row>
    <row r="17770" spans="1:5" x14ac:dyDescent="0.2">
      <c r="A17770" t="s">
        <v>8762</v>
      </c>
      <c r="B17770" t="s">
        <v>8763</v>
      </c>
      <c r="C17770" s="2">
        <v>44046.425000000003</v>
      </c>
      <c r="D17770" s="2">
        <v>44046.430555555555</v>
      </c>
      <c r="E17770" t="s">
        <v>2788</v>
      </c>
    </row>
    <row r="17771" spans="1:5" x14ac:dyDescent="0.2">
      <c r="A17771" t="s">
        <v>8762</v>
      </c>
      <c r="B17771" t="s">
        <v>8763</v>
      </c>
      <c r="C17771" s="2">
        <v>44046.425000000003</v>
      </c>
      <c r="D17771" s="2">
        <v>44046.430555555555</v>
      </c>
      <c r="E17771" t="s">
        <v>6440</v>
      </c>
    </row>
    <row r="17772" spans="1:5" x14ac:dyDescent="0.2">
      <c r="A17772" t="s">
        <v>8762</v>
      </c>
      <c r="B17772" t="s">
        <v>8763</v>
      </c>
      <c r="C17772" s="2">
        <v>44046.425000000003</v>
      </c>
      <c r="D17772" s="2">
        <v>44046.430555555555</v>
      </c>
      <c r="E17772" t="s">
        <v>6441</v>
      </c>
    </row>
    <row r="17773" spans="1:5" x14ac:dyDescent="0.2">
      <c r="A17773" t="s">
        <v>8762</v>
      </c>
      <c r="B17773" t="s">
        <v>8763</v>
      </c>
      <c r="C17773" s="2">
        <v>44046.425000000003</v>
      </c>
      <c r="D17773" s="2">
        <v>44046.430555555555</v>
      </c>
      <c r="E17773" t="s">
        <v>6443</v>
      </c>
    </row>
    <row r="17774" spans="1:5" x14ac:dyDescent="0.2">
      <c r="A17774" t="s">
        <v>8762</v>
      </c>
      <c r="B17774" t="s">
        <v>8763</v>
      </c>
      <c r="C17774" s="2">
        <v>44046.425000000003</v>
      </c>
      <c r="D17774" s="2">
        <v>44046.430555555555</v>
      </c>
      <c r="E17774" t="s">
        <v>2789</v>
      </c>
    </row>
    <row r="17775" spans="1:5" x14ac:dyDescent="0.2">
      <c r="A17775" t="s">
        <v>8762</v>
      </c>
      <c r="B17775" t="s">
        <v>8763</v>
      </c>
      <c r="C17775" s="2">
        <v>44046.425000000003</v>
      </c>
      <c r="D17775" s="2">
        <v>44046.430555555555</v>
      </c>
      <c r="E17775" t="s">
        <v>6445</v>
      </c>
    </row>
    <row r="17776" spans="1:5" x14ac:dyDescent="0.2">
      <c r="A17776" t="s">
        <v>8762</v>
      </c>
      <c r="B17776" t="s">
        <v>8763</v>
      </c>
      <c r="C17776" s="2">
        <v>44046.425000000003</v>
      </c>
      <c r="D17776" s="2">
        <v>44046.430555555555</v>
      </c>
      <c r="E17776" t="s">
        <v>2791</v>
      </c>
    </row>
    <row r="17777" spans="1:5" x14ac:dyDescent="0.2">
      <c r="A17777" t="s">
        <v>8762</v>
      </c>
      <c r="B17777" t="s">
        <v>8763</v>
      </c>
      <c r="C17777" s="2">
        <v>44046.425000000003</v>
      </c>
      <c r="D17777" s="2">
        <v>44046.430555555555</v>
      </c>
      <c r="E17777" t="s">
        <v>6446</v>
      </c>
    </row>
    <row r="17778" spans="1:5" x14ac:dyDescent="0.2">
      <c r="A17778" t="s">
        <v>8762</v>
      </c>
      <c r="B17778" t="s">
        <v>8763</v>
      </c>
      <c r="C17778" s="2">
        <v>44046.425000000003</v>
      </c>
      <c r="D17778" s="2">
        <v>44046.430555555555</v>
      </c>
      <c r="E17778" t="s">
        <v>2793</v>
      </c>
    </row>
    <row r="17779" spans="1:5" x14ac:dyDescent="0.2">
      <c r="A17779" t="s">
        <v>8762</v>
      </c>
      <c r="B17779" t="s">
        <v>8763</v>
      </c>
      <c r="C17779" s="2">
        <v>44046.425000000003</v>
      </c>
      <c r="D17779" s="2">
        <v>44046.430555555555</v>
      </c>
      <c r="E17779" t="s">
        <v>8216</v>
      </c>
    </row>
    <row r="17780" spans="1:5" x14ac:dyDescent="0.2">
      <c r="A17780" t="s">
        <v>8762</v>
      </c>
      <c r="B17780" t="s">
        <v>8763</v>
      </c>
      <c r="C17780" s="2">
        <v>44046.425000000003</v>
      </c>
      <c r="D17780" s="2">
        <v>44046.430555555555</v>
      </c>
      <c r="E17780" t="s">
        <v>2795</v>
      </c>
    </row>
    <row r="17781" spans="1:5" x14ac:dyDescent="0.2">
      <c r="A17781" t="s">
        <v>8762</v>
      </c>
      <c r="B17781" t="s">
        <v>8763</v>
      </c>
      <c r="C17781" s="2">
        <v>44046.425000000003</v>
      </c>
      <c r="D17781" s="2">
        <v>44046.430555555555</v>
      </c>
      <c r="E17781" t="s">
        <v>2797</v>
      </c>
    </row>
    <row r="17782" spans="1:5" x14ac:dyDescent="0.2">
      <c r="A17782" t="s">
        <v>8762</v>
      </c>
      <c r="B17782" t="s">
        <v>8763</v>
      </c>
      <c r="C17782" s="2">
        <v>44046.425000000003</v>
      </c>
      <c r="D17782" s="2">
        <v>44046.430555555555</v>
      </c>
      <c r="E17782" t="s">
        <v>2798</v>
      </c>
    </row>
    <row r="17783" spans="1:5" x14ac:dyDescent="0.2">
      <c r="A17783" t="s">
        <v>8762</v>
      </c>
      <c r="B17783" t="s">
        <v>8763</v>
      </c>
      <c r="C17783" s="2">
        <v>44046.425000000003</v>
      </c>
      <c r="D17783" s="2">
        <v>44046.430555555555</v>
      </c>
      <c r="E17783" t="s">
        <v>2799</v>
      </c>
    </row>
    <row r="17784" spans="1:5" x14ac:dyDescent="0.2">
      <c r="A17784" t="s">
        <v>8762</v>
      </c>
      <c r="B17784" t="s">
        <v>8763</v>
      </c>
      <c r="C17784" s="2">
        <v>44046.425000000003</v>
      </c>
      <c r="D17784" s="2">
        <v>44046.430555555555</v>
      </c>
      <c r="E17784" t="s">
        <v>2802</v>
      </c>
    </row>
    <row r="17785" spans="1:5" x14ac:dyDescent="0.2">
      <c r="A17785" t="s">
        <v>8762</v>
      </c>
      <c r="B17785" t="s">
        <v>8763</v>
      </c>
      <c r="C17785" s="2">
        <v>44046.425000000003</v>
      </c>
      <c r="D17785" s="2">
        <v>44046.430555555555</v>
      </c>
      <c r="E17785" t="s">
        <v>8219</v>
      </c>
    </row>
    <row r="17786" spans="1:5" x14ac:dyDescent="0.2">
      <c r="A17786" t="s">
        <v>8762</v>
      </c>
      <c r="B17786" t="s">
        <v>8763</v>
      </c>
      <c r="C17786" s="2">
        <v>44046.425000000003</v>
      </c>
      <c r="D17786" s="2">
        <v>44046.430555555555</v>
      </c>
      <c r="E17786" t="s">
        <v>2803</v>
      </c>
    </row>
    <row r="17787" spans="1:5" x14ac:dyDescent="0.2">
      <c r="A17787" t="s">
        <v>8762</v>
      </c>
      <c r="B17787" t="s">
        <v>8763</v>
      </c>
      <c r="C17787" s="2">
        <v>44046.425000000003</v>
      </c>
      <c r="D17787" s="2">
        <v>44046.430555555555</v>
      </c>
      <c r="E17787" t="s">
        <v>8220</v>
      </c>
    </row>
    <row r="17788" spans="1:5" x14ac:dyDescent="0.2">
      <c r="A17788" t="s">
        <v>8762</v>
      </c>
      <c r="B17788" t="s">
        <v>8763</v>
      </c>
      <c r="C17788" s="2">
        <v>44046.425000000003</v>
      </c>
      <c r="D17788" s="2">
        <v>44046.430555555555</v>
      </c>
      <c r="E17788" t="s">
        <v>2805</v>
      </c>
    </row>
    <row r="17789" spans="1:5" x14ac:dyDescent="0.2">
      <c r="A17789" t="s">
        <v>8762</v>
      </c>
      <c r="B17789" t="s">
        <v>8763</v>
      </c>
      <c r="C17789" s="2">
        <v>44046.425000000003</v>
      </c>
      <c r="D17789" s="2">
        <v>44046.430555555555</v>
      </c>
      <c r="E17789" t="s">
        <v>8221</v>
      </c>
    </row>
    <row r="17790" spans="1:5" x14ac:dyDescent="0.2">
      <c r="A17790" t="s">
        <v>8762</v>
      </c>
      <c r="B17790" t="s">
        <v>8763</v>
      </c>
      <c r="C17790" s="2">
        <v>44046.425000000003</v>
      </c>
      <c r="D17790" s="2">
        <v>44046.430555555555</v>
      </c>
      <c r="E17790" t="s">
        <v>2808</v>
      </c>
    </row>
    <row r="17791" spans="1:5" x14ac:dyDescent="0.2">
      <c r="A17791" t="s">
        <v>8762</v>
      </c>
      <c r="B17791" t="s">
        <v>8763</v>
      </c>
      <c r="C17791" s="2">
        <v>44046.425000000003</v>
      </c>
      <c r="D17791" s="2">
        <v>44046.430555555555</v>
      </c>
      <c r="E17791" t="s">
        <v>2809</v>
      </c>
    </row>
    <row r="17792" spans="1:5" x14ac:dyDescent="0.2">
      <c r="A17792" t="s">
        <v>8762</v>
      </c>
      <c r="B17792" t="s">
        <v>8763</v>
      </c>
      <c r="C17792" s="2">
        <v>44046.425000000003</v>
      </c>
      <c r="D17792" s="2">
        <v>44046.430555555555</v>
      </c>
      <c r="E17792" t="s">
        <v>6449</v>
      </c>
    </row>
    <row r="17793" spans="1:5" x14ac:dyDescent="0.2">
      <c r="A17793" t="s">
        <v>8762</v>
      </c>
      <c r="B17793" t="s">
        <v>8763</v>
      </c>
      <c r="C17793" s="2">
        <v>44046.425000000003</v>
      </c>
      <c r="D17793" s="2">
        <v>44046.430555555555</v>
      </c>
      <c r="E17793" t="s">
        <v>2811</v>
      </c>
    </row>
    <row r="17794" spans="1:5" x14ac:dyDescent="0.2">
      <c r="A17794" t="s">
        <v>8762</v>
      </c>
      <c r="B17794" t="s">
        <v>8763</v>
      </c>
      <c r="C17794" s="2">
        <v>44046.425000000003</v>
      </c>
      <c r="D17794" s="2">
        <v>44046.430555555555</v>
      </c>
      <c r="E17794" t="s">
        <v>2813</v>
      </c>
    </row>
    <row r="17795" spans="1:5" x14ac:dyDescent="0.2">
      <c r="A17795" t="s">
        <v>8762</v>
      </c>
      <c r="B17795" t="s">
        <v>8763</v>
      </c>
      <c r="C17795" s="2">
        <v>44046.425000000003</v>
      </c>
      <c r="D17795" s="2">
        <v>44046.430555555555</v>
      </c>
      <c r="E17795" t="s">
        <v>2815</v>
      </c>
    </row>
    <row r="17796" spans="1:5" x14ac:dyDescent="0.2">
      <c r="A17796" t="s">
        <v>8762</v>
      </c>
      <c r="B17796" t="s">
        <v>8763</v>
      </c>
      <c r="C17796" s="2">
        <v>44046.425000000003</v>
      </c>
      <c r="D17796" s="2">
        <v>44046.430555555555</v>
      </c>
      <c r="E17796" t="s">
        <v>2816</v>
      </c>
    </row>
    <row r="17797" spans="1:5" x14ac:dyDescent="0.2">
      <c r="A17797" t="s">
        <v>8762</v>
      </c>
      <c r="B17797" t="s">
        <v>8763</v>
      </c>
      <c r="C17797" s="2">
        <v>44046.425000000003</v>
      </c>
      <c r="D17797" s="2">
        <v>44046.430555555555</v>
      </c>
      <c r="E17797" t="s">
        <v>2819</v>
      </c>
    </row>
    <row r="17798" spans="1:5" x14ac:dyDescent="0.2">
      <c r="A17798" t="s">
        <v>8762</v>
      </c>
      <c r="B17798" t="s">
        <v>8763</v>
      </c>
      <c r="C17798" s="2">
        <v>44046.425000000003</v>
      </c>
      <c r="D17798" s="2">
        <v>44046.430555555555</v>
      </c>
      <c r="E17798" t="s">
        <v>2821</v>
      </c>
    </row>
    <row r="17799" spans="1:5" x14ac:dyDescent="0.2">
      <c r="A17799" t="s">
        <v>8762</v>
      </c>
      <c r="B17799" t="s">
        <v>8763</v>
      </c>
      <c r="C17799" s="2">
        <v>44046.425000000003</v>
      </c>
      <c r="D17799" s="2">
        <v>44046.430555555555</v>
      </c>
      <c r="E17799" t="s">
        <v>2822</v>
      </c>
    </row>
    <row r="17800" spans="1:5" x14ac:dyDescent="0.2">
      <c r="A17800" t="s">
        <v>8762</v>
      </c>
      <c r="B17800" t="s">
        <v>8763</v>
      </c>
      <c r="C17800" s="2">
        <v>44046.425000000003</v>
      </c>
      <c r="D17800" s="2">
        <v>44046.430555555555</v>
      </c>
      <c r="E17800" t="s">
        <v>2825</v>
      </c>
    </row>
    <row r="17801" spans="1:5" x14ac:dyDescent="0.2">
      <c r="A17801" t="s">
        <v>8762</v>
      </c>
      <c r="B17801" t="s">
        <v>8763</v>
      </c>
      <c r="C17801" s="2">
        <v>44046.425000000003</v>
      </c>
      <c r="D17801" s="2">
        <v>44046.430555555555</v>
      </c>
      <c r="E17801" t="s">
        <v>2826</v>
      </c>
    </row>
    <row r="17802" spans="1:5" x14ac:dyDescent="0.2">
      <c r="A17802" t="s">
        <v>8762</v>
      </c>
      <c r="B17802" t="s">
        <v>8763</v>
      </c>
      <c r="C17802" s="2">
        <v>44046.425000000003</v>
      </c>
      <c r="D17802" s="2">
        <v>44046.430555555555</v>
      </c>
      <c r="E17802" t="s">
        <v>2827</v>
      </c>
    </row>
    <row r="17803" spans="1:5" x14ac:dyDescent="0.2">
      <c r="A17803" t="s">
        <v>8762</v>
      </c>
      <c r="B17803" t="s">
        <v>8763</v>
      </c>
      <c r="C17803" s="2">
        <v>44046.425000000003</v>
      </c>
      <c r="D17803" s="2">
        <v>44046.430555555555</v>
      </c>
      <c r="E17803" t="s">
        <v>6453</v>
      </c>
    </row>
    <row r="17804" spans="1:5" x14ac:dyDescent="0.2">
      <c r="A17804" t="s">
        <v>8762</v>
      </c>
      <c r="B17804" t="s">
        <v>8763</v>
      </c>
      <c r="C17804" s="2">
        <v>44046.425000000003</v>
      </c>
      <c r="D17804" s="2">
        <v>44046.430555555555</v>
      </c>
      <c r="E17804" t="s">
        <v>9133</v>
      </c>
    </row>
    <row r="17805" spans="1:5" x14ac:dyDescent="0.2">
      <c r="A17805" t="s">
        <v>8762</v>
      </c>
      <c r="B17805" t="s">
        <v>8763</v>
      </c>
      <c r="C17805" s="2">
        <v>44046.425000000003</v>
      </c>
      <c r="D17805" s="2">
        <v>44046.430555555555</v>
      </c>
      <c r="E17805" t="s">
        <v>6454</v>
      </c>
    </row>
    <row r="17806" spans="1:5" x14ac:dyDescent="0.2">
      <c r="A17806" t="s">
        <v>8762</v>
      </c>
      <c r="B17806" t="s">
        <v>8763</v>
      </c>
      <c r="C17806" s="2">
        <v>44046.425000000003</v>
      </c>
      <c r="D17806" s="2">
        <v>44046.430555555555</v>
      </c>
      <c r="E17806" t="s">
        <v>8224</v>
      </c>
    </row>
    <row r="17807" spans="1:5" x14ac:dyDescent="0.2">
      <c r="A17807" t="s">
        <v>8762</v>
      </c>
      <c r="B17807" t="s">
        <v>8763</v>
      </c>
      <c r="C17807" s="2">
        <v>44046.425000000003</v>
      </c>
      <c r="D17807" s="2">
        <v>44046.430555555555</v>
      </c>
      <c r="E17807" t="s">
        <v>2832</v>
      </c>
    </row>
    <row r="17808" spans="1:5" x14ac:dyDescent="0.2">
      <c r="A17808" t="s">
        <v>8762</v>
      </c>
      <c r="B17808" t="s">
        <v>8763</v>
      </c>
      <c r="C17808" s="2">
        <v>44046.425000000003</v>
      </c>
      <c r="D17808" s="2">
        <v>44046.430555555555</v>
      </c>
      <c r="E17808" t="s">
        <v>8225</v>
      </c>
    </row>
    <row r="17809" spans="1:5" x14ac:dyDescent="0.2">
      <c r="A17809" t="s">
        <v>8762</v>
      </c>
      <c r="B17809" t="s">
        <v>8763</v>
      </c>
      <c r="C17809" s="2">
        <v>44046.425000000003</v>
      </c>
      <c r="D17809" s="2">
        <v>44046.430555555555</v>
      </c>
      <c r="E17809" t="s">
        <v>6455</v>
      </c>
    </row>
    <row r="17810" spans="1:5" x14ac:dyDescent="0.2">
      <c r="A17810" t="s">
        <v>8762</v>
      </c>
      <c r="B17810" t="s">
        <v>8763</v>
      </c>
      <c r="C17810" s="2">
        <v>44046.425000000003</v>
      </c>
      <c r="D17810" s="2">
        <v>44046.430555555555</v>
      </c>
      <c r="E17810" t="s">
        <v>9134</v>
      </c>
    </row>
    <row r="17811" spans="1:5" x14ac:dyDescent="0.2">
      <c r="A17811" t="s">
        <v>8762</v>
      </c>
      <c r="B17811" t="s">
        <v>8763</v>
      </c>
      <c r="C17811" s="2">
        <v>44046.425000000003</v>
      </c>
      <c r="D17811" s="2">
        <v>44046.430555555555</v>
      </c>
      <c r="E17811" t="s">
        <v>2834</v>
      </c>
    </row>
    <row r="17812" spans="1:5" x14ac:dyDescent="0.2">
      <c r="A17812" t="s">
        <v>8762</v>
      </c>
      <c r="B17812" t="s">
        <v>8763</v>
      </c>
      <c r="C17812" s="2">
        <v>44046.425000000003</v>
      </c>
      <c r="D17812" s="2">
        <v>44046.430555555555</v>
      </c>
      <c r="E17812" t="s">
        <v>8226</v>
      </c>
    </row>
    <row r="17813" spans="1:5" x14ac:dyDescent="0.2">
      <c r="A17813" t="s">
        <v>8762</v>
      </c>
      <c r="B17813" t="s">
        <v>8763</v>
      </c>
      <c r="C17813" s="2">
        <v>44046.425000000003</v>
      </c>
      <c r="D17813" s="2">
        <v>44046.430555555555</v>
      </c>
      <c r="E17813" t="s">
        <v>6456</v>
      </c>
    </row>
    <row r="17814" spans="1:5" x14ac:dyDescent="0.2">
      <c r="A17814" t="s">
        <v>8762</v>
      </c>
      <c r="B17814" t="s">
        <v>8763</v>
      </c>
      <c r="C17814" s="2">
        <v>44046.425000000003</v>
      </c>
      <c r="D17814" s="2">
        <v>44046.430555555555</v>
      </c>
      <c r="E17814" t="s">
        <v>2836</v>
      </c>
    </row>
    <row r="17815" spans="1:5" x14ac:dyDescent="0.2">
      <c r="A17815" t="s">
        <v>8762</v>
      </c>
      <c r="B17815" t="s">
        <v>8763</v>
      </c>
      <c r="C17815" s="2">
        <v>44046.425000000003</v>
      </c>
      <c r="D17815" s="2">
        <v>44046.430555555555</v>
      </c>
      <c r="E17815" t="s">
        <v>8227</v>
      </c>
    </row>
    <row r="17816" spans="1:5" x14ac:dyDescent="0.2">
      <c r="A17816" t="s">
        <v>8762</v>
      </c>
      <c r="B17816" t="s">
        <v>8763</v>
      </c>
      <c r="C17816" s="2">
        <v>44046.425000000003</v>
      </c>
      <c r="D17816" s="2">
        <v>44046.430555555555</v>
      </c>
      <c r="E17816" t="s">
        <v>8228</v>
      </c>
    </row>
    <row r="17817" spans="1:5" x14ac:dyDescent="0.2">
      <c r="A17817" t="s">
        <v>8762</v>
      </c>
      <c r="B17817" t="s">
        <v>8763</v>
      </c>
      <c r="C17817" s="2">
        <v>44046.425000000003</v>
      </c>
      <c r="D17817" s="2">
        <v>44046.430555555555</v>
      </c>
      <c r="E17817" t="s">
        <v>2838</v>
      </c>
    </row>
    <row r="17818" spans="1:5" x14ac:dyDescent="0.2">
      <c r="A17818" t="s">
        <v>8762</v>
      </c>
      <c r="B17818" t="s">
        <v>8763</v>
      </c>
      <c r="C17818" s="2">
        <v>44046.425000000003</v>
      </c>
      <c r="D17818" s="2">
        <v>44046.430555555555</v>
      </c>
      <c r="E17818" t="s">
        <v>6459</v>
      </c>
    </row>
    <row r="17819" spans="1:5" x14ac:dyDescent="0.2">
      <c r="A17819" t="s">
        <v>8762</v>
      </c>
      <c r="B17819" t="s">
        <v>8763</v>
      </c>
      <c r="C17819" s="2">
        <v>44046.425000000003</v>
      </c>
      <c r="D17819" s="2">
        <v>44046.430555555555</v>
      </c>
      <c r="E17819" t="s">
        <v>8230</v>
      </c>
    </row>
    <row r="17820" spans="1:5" x14ac:dyDescent="0.2">
      <c r="A17820" t="s">
        <v>8762</v>
      </c>
      <c r="B17820" t="s">
        <v>8763</v>
      </c>
      <c r="C17820" s="2">
        <v>44046.425000000003</v>
      </c>
      <c r="D17820" s="2">
        <v>44046.430555555555</v>
      </c>
      <c r="E17820" t="s">
        <v>6461</v>
      </c>
    </row>
    <row r="17821" spans="1:5" x14ac:dyDescent="0.2">
      <c r="A17821" t="s">
        <v>8762</v>
      </c>
      <c r="B17821" t="s">
        <v>8763</v>
      </c>
      <c r="C17821" s="2">
        <v>44046.425000000003</v>
      </c>
      <c r="D17821" s="2">
        <v>44046.430555555555</v>
      </c>
      <c r="E17821" t="s">
        <v>9135</v>
      </c>
    </row>
    <row r="17822" spans="1:5" x14ac:dyDescent="0.2">
      <c r="A17822" t="s">
        <v>8762</v>
      </c>
      <c r="B17822" t="s">
        <v>8763</v>
      </c>
      <c r="C17822" s="2">
        <v>44046.425000000003</v>
      </c>
      <c r="D17822" s="2">
        <v>44046.430555555555</v>
      </c>
      <c r="E17822" t="s">
        <v>2843</v>
      </c>
    </row>
    <row r="17823" spans="1:5" x14ac:dyDescent="0.2">
      <c r="A17823" t="s">
        <v>8762</v>
      </c>
      <c r="B17823" t="s">
        <v>8763</v>
      </c>
      <c r="C17823" s="2">
        <v>44046.425000000003</v>
      </c>
      <c r="D17823" s="2">
        <v>44046.430555555555</v>
      </c>
      <c r="E17823" t="s">
        <v>6463</v>
      </c>
    </row>
    <row r="17824" spans="1:5" x14ac:dyDescent="0.2">
      <c r="A17824" t="s">
        <v>8762</v>
      </c>
      <c r="B17824" t="s">
        <v>8763</v>
      </c>
      <c r="C17824" s="2">
        <v>44046.425000000003</v>
      </c>
      <c r="D17824" s="2">
        <v>44046.430555555555</v>
      </c>
      <c r="E17824" t="s">
        <v>6465</v>
      </c>
    </row>
    <row r="17825" spans="1:5" x14ac:dyDescent="0.2">
      <c r="A17825" t="s">
        <v>8762</v>
      </c>
      <c r="B17825" t="s">
        <v>8763</v>
      </c>
      <c r="C17825" s="2">
        <v>44046.425000000003</v>
      </c>
      <c r="D17825" s="2">
        <v>44046.430555555555</v>
      </c>
      <c r="E17825" t="s">
        <v>2845</v>
      </c>
    </row>
    <row r="17826" spans="1:5" x14ac:dyDescent="0.2">
      <c r="A17826" t="s">
        <v>8762</v>
      </c>
      <c r="B17826" t="s">
        <v>8763</v>
      </c>
      <c r="C17826" s="2">
        <v>44046.425000000003</v>
      </c>
      <c r="D17826" s="2">
        <v>44046.430555555555</v>
      </c>
      <c r="E17826" t="s">
        <v>6466</v>
      </c>
    </row>
    <row r="17827" spans="1:5" x14ac:dyDescent="0.2">
      <c r="A17827" t="s">
        <v>8762</v>
      </c>
      <c r="B17827" t="s">
        <v>8763</v>
      </c>
      <c r="C17827" s="2">
        <v>44046.425000000003</v>
      </c>
      <c r="D17827" s="2">
        <v>44046.430555555555</v>
      </c>
      <c r="E17827" t="s">
        <v>2846</v>
      </c>
    </row>
    <row r="17828" spans="1:5" x14ac:dyDescent="0.2">
      <c r="A17828" t="s">
        <v>8762</v>
      </c>
      <c r="B17828" t="s">
        <v>8763</v>
      </c>
      <c r="C17828" s="2">
        <v>44046.425000000003</v>
      </c>
      <c r="D17828" s="2">
        <v>44046.430555555555</v>
      </c>
      <c r="E17828" t="s">
        <v>2847</v>
      </c>
    </row>
    <row r="17829" spans="1:5" x14ac:dyDescent="0.2">
      <c r="A17829" t="s">
        <v>8762</v>
      </c>
      <c r="B17829" t="s">
        <v>8763</v>
      </c>
      <c r="C17829" s="2">
        <v>44046.425000000003</v>
      </c>
      <c r="D17829" s="2">
        <v>44046.430555555555</v>
      </c>
      <c r="E17829" t="s">
        <v>2848</v>
      </c>
    </row>
    <row r="17830" spans="1:5" x14ac:dyDescent="0.2">
      <c r="A17830" t="s">
        <v>8762</v>
      </c>
      <c r="B17830" t="s">
        <v>8763</v>
      </c>
      <c r="C17830" s="2">
        <v>44046.425000000003</v>
      </c>
      <c r="D17830" s="2">
        <v>44046.430555555555</v>
      </c>
      <c r="E17830" t="s">
        <v>6467</v>
      </c>
    </row>
    <row r="17831" spans="1:5" x14ac:dyDescent="0.2">
      <c r="A17831" t="s">
        <v>8762</v>
      </c>
      <c r="B17831" t="s">
        <v>8763</v>
      </c>
      <c r="C17831" s="2">
        <v>44046.425000000003</v>
      </c>
      <c r="D17831" s="2">
        <v>44046.430555555555</v>
      </c>
      <c r="E17831" t="s">
        <v>2850</v>
      </c>
    </row>
    <row r="17832" spans="1:5" x14ac:dyDescent="0.2">
      <c r="A17832" t="s">
        <v>8762</v>
      </c>
      <c r="B17832" t="s">
        <v>8763</v>
      </c>
      <c r="C17832" s="2">
        <v>44046.425000000003</v>
      </c>
      <c r="D17832" s="2">
        <v>44046.430555555555</v>
      </c>
      <c r="E17832" t="s">
        <v>8232</v>
      </c>
    </row>
    <row r="17833" spans="1:5" x14ac:dyDescent="0.2">
      <c r="A17833" t="s">
        <v>8762</v>
      </c>
      <c r="B17833" t="s">
        <v>8763</v>
      </c>
      <c r="C17833" s="2">
        <v>44046.425000000003</v>
      </c>
      <c r="D17833" s="2">
        <v>44046.430555555555</v>
      </c>
      <c r="E17833" t="s">
        <v>2852</v>
      </c>
    </row>
    <row r="17834" spans="1:5" x14ac:dyDescent="0.2">
      <c r="A17834" t="s">
        <v>8762</v>
      </c>
      <c r="B17834" t="s">
        <v>8763</v>
      </c>
      <c r="C17834" s="2">
        <v>44046.425000000003</v>
      </c>
      <c r="D17834" s="2">
        <v>44046.430555555555</v>
      </c>
      <c r="E17834" t="s">
        <v>6468</v>
      </c>
    </row>
    <row r="17835" spans="1:5" x14ac:dyDescent="0.2">
      <c r="A17835" t="s">
        <v>8762</v>
      </c>
      <c r="B17835" t="s">
        <v>8763</v>
      </c>
      <c r="C17835" s="2">
        <v>44046.425000000003</v>
      </c>
      <c r="D17835" s="2">
        <v>44046.430555555555</v>
      </c>
      <c r="E17835" t="s">
        <v>2856</v>
      </c>
    </row>
    <row r="17836" spans="1:5" x14ac:dyDescent="0.2">
      <c r="A17836" t="s">
        <v>8762</v>
      </c>
      <c r="B17836" t="s">
        <v>8763</v>
      </c>
      <c r="C17836" s="2">
        <v>44046.425000000003</v>
      </c>
      <c r="D17836" s="2">
        <v>44046.430555555555</v>
      </c>
      <c r="E17836" t="s">
        <v>2857</v>
      </c>
    </row>
    <row r="17837" spans="1:5" x14ac:dyDescent="0.2">
      <c r="A17837" t="s">
        <v>8762</v>
      </c>
      <c r="B17837" t="s">
        <v>8763</v>
      </c>
      <c r="C17837" s="2">
        <v>44046.425000000003</v>
      </c>
      <c r="D17837" s="2">
        <v>44046.430555555555</v>
      </c>
      <c r="E17837" t="s">
        <v>2859</v>
      </c>
    </row>
    <row r="17838" spans="1:5" x14ac:dyDescent="0.2">
      <c r="A17838" t="s">
        <v>8762</v>
      </c>
      <c r="B17838" t="s">
        <v>8763</v>
      </c>
      <c r="C17838" s="2">
        <v>44046.425000000003</v>
      </c>
      <c r="D17838" s="2">
        <v>44046.430555555555</v>
      </c>
      <c r="E17838" t="s">
        <v>6473</v>
      </c>
    </row>
    <row r="17839" spans="1:5" x14ac:dyDescent="0.2">
      <c r="A17839" t="s">
        <v>8762</v>
      </c>
      <c r="B17839" t="s">
        <v>8763</v>
      </c>
      <c r="C17839" s="2">
        <v>44046.425000000003</v>
      </c>
      <c r="D17839" s="2">
        <v>44046.430555555555</v>
      </c>
      <c r="E17839" t="s">
        <v>6474</v>
      </c>
    </row>
    <row r="17840" spans="1:5" x14ac:dyDescent="0.2">
      <c r="A17840" t="s">
        <v>8762</v>
      </c>
      <c r="B17840" t="s">
        <v>8763</v>
      </c>
      <c r="C17840" s="2">
        <v>44046.425000000003</v>
      </c>
      <c r="D17840" s="2">
        <v>44046.430555555555</v>
      </c>
      <c r="E17840" t="s">
        <v>2860</v>
      </c>
    </row>
    <row r="17841" spans="1:5" x14ac:dyDescent="0.2">
      <c r="A17841" t="s">
        <v>8762</v>
      </c>
      <c r="B17841" t="s">
        <v>8763</v>
      </c>
      <c r="C17841" s="2">
        <v>44046.425000000003</v>
      </c>
      <c r="D17841" s="2">
        <v>44046.430555555555</v>
      </c>
      <c r="E17841" t="s">
        <v>2861</v>
      </c>
    </row>
    <row r="17842" spans="1:5" x14ac:dyDescent="0.2">
      <c r="A17842" t="s">
        <v>8762</v>
      </c>
      <c r="B17842" t="s">
        <v>8763</v>
      </c>
      <c r="C17842" s="2">
        <v>44046.425000000003</v>
      </c>
      <c r="D17842" s="2">
        <v>44046.430555555555</v>
      </c>
      <c r="E17842" t="s">
        <v>2862</v>
      </c>
    </row>
    <row r="17843" spans="1:5" x14ac:dyDescent="0.2">
      <c r="A17843" t="s">
        <v>8762</v>
      </c>
      <c r="B17843" t="s">
        <v>8763</v>
      </c>
      <c r="C17843" s="2">
        <v>44046.425000000003</v>
      </c>
      <c r="D17843" s="2">
        <v>44046.430555555555</v>
      </c>
      <c r="E17843" t="s">
        <v>2863</v>
      </c>
    </row>
    <row r="17844" spans="1:5" x14ac:dyDescent="0.2">
      <c r="A17844" t="s">
        <v>8762</v>
      </c>
      <c r="B17844" t="s">
        <v>8763</v>
      </c>
      <c r="C17844" s="2">
        <v>44046.425000000003</v>
      </c>
      <c r="D17844" s="2">
        <v>44046.430555555555</v>
      </c>
      <c r="E17844" t="s">
        <v>8234</v>
      </c>
    </row>
    <row r="17845" spans="1:5" x14ac:dyDescent="0.2">
      <c r="A17845" t="s">
        <v>8762</v>
      </c>
      <c r="B17845" t="s">
        <v>8763</v>
      </c>
      <c r="C17845" s="2">
        <v>44046.425000000003</v>
      </c>
      <c r="D17845" s="2">
        <v>44046.430555555555</v>
      </c>
      <c r="E17845" t="s">
        <v>8235</v>
      </c>
    </row>
    <row r="17846" spans="1:5" x14ac:dyDescent="0.2">
      <c r="A17846" t="s">
        <v>8762</v>
      </c>
      <c r="B17846" t="s">
        <v>8763</v>
      </c>
      <c r="C17846" s="2">
        <v>44046.425000000003</v>
      </c>
      <c r="D17846" s="2">
        <v>44046.430555555555</v>
      </c>
      <c r="E17846" t="s">
        <v>6476</v>
      </c>
    </row>
    <row r="17847" spans="1:5" x14ac:dyDescent="0.2">
      <c r="A17847" t="s">
        <v>8762</v>
      </c>
      <c r="B17847" t="s">
        <v>8763</v>
      </c>
      <c r="C17847" s="2">
        <v>44046.425000000003</v>
      </c>
      <c r="D17847" s="2">
        <v>44046.430555555555</v>
      </c>
      <c r="E17847" t="s">
        <v>8236</v>
      </c>
    </row>
    <row r="17848" spans="1:5" x14ac:dyDescent="0.2">
      <c r="A17848" t="s">
        <v>8762</v>
      </c>
      <c r="B17848" t="s">
        <v>8763</v>
      </c>
      <c r="C17848" s="2">
        <v>44046.425000000003</v>
      </c>
      <c r="D17848" s="2">
        <v>44046.430555555555</v>
      </c>
      <c r="E17848" t="s">
        <v>9136</v>
      </c>
    </row>
    <row r="17849" spans="1:5" x14ac:dyDescent="0.2">
      <c r="A17849" t="s">
        <v>8762</v>
      </c>
      <c r="B17849" t="s">
        <v>8763</v>
      </c>
      <c r="C17849" s="2">
        <v>44046.425000000003</v>
      </c>
      <c r="D17849" s="2">
        <v>44046.430555555555</v>
      </c>
      <c r="E17849" t="s">
        <v>2868</v>
      </c>
    </row>
    <row r="17850" spans="1:5" x14ac:dyDescent="0.2">
      <c r="A17850" t="s">
        <v>8762</v>
      </c>
      <c r="B17850" t="s">
        <v>8763</v>
      </c>
      <c r="C17850" s="2">
        <v>44046.425000000003</v>
      </c>
      <c r="D17850" s="2">
        <v>44046.430555555555</v>
      </c>
      <c r="E17850" t="s">
        <v>2869</v>
      </c>
    </row>
    <row r="17851" spans="1:5" x14ac:dyDescent="0.2">
      <c r="A17851" t="s">
        <v>8762</v>
      </c>
      <c r="B17851" t="s">
        <v>8763</v>
      </c>
      <c r="C17851" s="2">
        <v>44046.425000000003</v>
      </c>
      <c r="D17851" s="2">
        <v>44046.430555555555</v>
      </c>
      <c r="E17851" t="s">
        <v>6479</v>
      </c>
    </row>
    <row r="17852" spans="1:5" x14ac:dyDescent="0.2">
      <c r="A17852" t="s">
        <v>8762</v>
      </c>
      <c r="B17852" t="s">
        <v>8763</v>
      </c>
      <c r="C17852" s="2">
        <v>44046.425000000003</v>
      </c>
      <c r="D17852" s="2">
        <v>44046.430555555555</v>
      </c>
      <c r="E17852" t="s">
        <v>2870</v>
      </c>
    </row>
    <row r="17853" spans="1:5" x14ac:dyDescent="0.2">
      <c r="A17853" t="s">
        <v>8762</v>
      </c>
      <c r="B17853" t="s">
        <v>8763</v>
      </c>
      <c r="C17853" s="2">
        <v>44046.425000000003</v>
      </c>
      <c r="D17853" s="2">
        <v>44046.430555555555</v>
      </c>
      <c r="E17853" t="s">
        <v>2871</v>
      </c>
    </row>
    <row r="17854" spans="1:5" x14ac:dyDescent="0.2">
      <c r="A17854" t="s">
        <v>8762</v>
      </c>
      <c r="B17854" t="s">
        <v>8763</v>
      </c>
      <c r="C17854" s="2">
        <v>44046.425000000003</v>
      </c>
      <c r="D17854" s="2">
        <v>44046.430555555555</v>
      </c>
      <c r="E17854" t="s">
        <v>2873</v>
      </c>
    </row>
    <row r="17855" spans="1:5" x14ac:dyDescent="0.2">
      <c r="A17855" t="s">
        <v>8762</v>
      </c>
      <c r="B17855" t="s">
        <v>8763</v>
      </c>
      <c r="C17855" s="2">
        <v>44046.425000000003</v>
      </c>
      <c r="D17855" s="2">
        <v>44046.430555555555</v>
      </c>
      <c r="E17855" t="s">
        <v>2875</v>
      </c>
    </row>
    <row r="17856" spans="1:5" x14ac:dyDescent="0.2">
      <c r="A17856" t="s">
        <v>8762</v>
      </c>
      <c r="B17856" t="s">
        <v>8763</v>
      </c>
      <c r="C17856" s="2">
        <v>44046.425000000003</v>
      </c>
      <c r="D17856" s="2">
        <v>44046.430555555555</v>
      </c>
      <c r="E17856" t="s">
        <v>2876</v>
      </c>
    </row>
    <row r="17857" spans="1:5" x14ac:dyDescent="0.2">
      <c r="A17857" t="s">
        <v>8762</v>
      </c>
      <c r="B17857" t="s">
        <v>8763</v>
      </c>
      <c r="C17857" s="2">
        <v>44046.425000000003</v>
      </c>
      <c r="D17857" s="2">
        <v>44046.430555555555</v>
      </c>
      <c r="E17857" t="s">
        <v>2877</v>
      </c>
    </row>
    <row r="17858" spans="1:5" x14ac:dyDescent="0.2">
      <c r="A17858" t="s">
        <v>8762</v>
      </c>
      <c r="B17858" t="s">
        <v>8763</v>
      </c>
      <c r="C17858" s="2">
        <v>44046.425000000003</v>
      </c>
      <c r="D17858" s="2">
        <v>44046.430555555555</v>
      </c>
      <c r="E17858" t="s">
        <v>9137</v>
      </c>
    </row>
    <row r="17859" spans="1:5" x14ac:dyDescent="0.2">
      <c r="A17859" t="s">
        <v>8762</v>
      </c>
      <c r="B17859" t="s">
        <v>8763</v>
      </c>
      <c r="C17859" s="2">
        <v>44046.425000000003</v>
      </c>
      <c r="D17859" s="2">
        <v>44046.430555555555</v>
      </c>
      <c r="E17859" t="s">
        <v>2879</v>
      </c>
    </row>
    <row r="17860" spans="1:5" x14ac:dyDescent="0.2">
      <c r="A17860" t="s">
        <v>8762</v>
      </c>
      <c r="B17860" t="s">
        <v>8763</v>
      </c>
      <c r="C17860" s="2">
        <v>44046.425000000003</v>
      </c>
      <c r="D17860" s="2">
        <v>44046.430555555555</v>
      </c>
      <c r="E17860" t="s">
        <v>2880</v>
      </c>
    </row>
    <row r="17861" spans="1:5" x14ac:dyDescent="0.2">
      <c r="A17861" t="s">
        <v>8762</v>
      </c>
      <c r="B17861" t="s">
        <v>8763</v>
      </c>
      <c r="C17861" s="2">
        <v>44046.425000000003</v>
      </c>
      <c r="D17861" s="2">
        <v>44046.430555555555</v>
      </c>
      <c r="E17861" t="s">
        <v>2883</v>
      </c>
    </row>
    <row r="17862" spans="1:5" x14ac:dyDescent="0.2">
      <c r="A17862" t="s">
        <v>8762</v>
      </c>
      <c r="B17862" t="s">
        <v>8763</v>
      </c>
      <c r="C17862" s="2">
        <v>44046.425000000003</v>
      </c>
      <c r="D17862" s="2">
        <v>44046.430555555555</v>
      </c>
      <c r="E17862" t="s">
        <v>9138</v>
      </c>
    </row>
    <row r="17863" spans="1:5" x14ac:dyDescent="0.2">
      <c r="A17863" t="s">
        <v>8762</v>
      </c>
      <c r="B17863" t="s">
        <v>8763</v>
      </c>
      <c r="C17863" s="2">
        <v>44046.425000000003</v>
      </c>
      <c r="D17863" s="2">
        <v>44046.430555555555</v>
      </c>
      <c r="E17863" t="s">
        <v>2885</v>
      </c>
    </row>
    <row r="17864" spans="1:5" x14ac:dyDescent="0.2">
      <c r="A17864" t="s">
        <v>8762</v>
      </c>
      <c r="B17864" t="s">
        <v>8763</v>
      </c>
      <c r="C17864" s="2">
        <v>44046.425000000003</v>
      </c>
      <c r="D17864" s="2">
        <v>44046.430555555555</v>
      </c>
      <c r="E17864" t="s">
        <v>2886</v>
      </c>
    </row>
    <row r="17865" spans="1:5" x14ac:dyDescent="0.2">
      <c r="A17865" t="s">
        <v>8762</v>
      </c>
      <c r="B17865" t="s">
        <v>8763</v>
      </c>
      <c r="C17865" s="2">
        <v>44046.425000000003</v>
      </c>
      <c r="D17865" s="2">
        <v>44046.430555555555</v>
      </c>
      <c r="E17865" t="s">
        <v>6480</v>
      </c>
    </row>
    <row r="17866" spans="1:5" x14ac:dyDescent="0.2">
      <c r="A17866" t="s">
        <v>8762</v>
      </c>
      <c r="B17866" t="s">
        <v>8763</v>
      </c>
      <c r="C17866" s="2">
        <v>44046.425000000003</v>
      </c>
      <c r="D17866" s="2">
        <v>44046.430555555555</v>
      </c>
      <c r="E17866" t="s">
        <v>6481</v>
      </c>
    </row>
    <row r="17867" spans="1:5" x14ac:dyDescent="0.2">
      <c r="A17867" t="s">
        <v>8762</v>
      </c>
      <c r="B17867" t="s">
        <v>8763</v>
      </c>
      <c r="C17867" s="2">
        <v>44046.425000000003</v>
      </c>
      <c r="D17867" s="2">
        <v>44046.430555555555</v>
      </c>
      <c r="E17867" t="s">
        <v>2891</v>
      </c>
    </row>
    <row r="17868" spans="1:5" x14ac:dyDescent="0.2">
      <c r="A17868" t="s">
        <v>8762</v>
      </c>
      <c r="B17868" t="s">
        <v>8763</v>
      </c>
      <c r="C17868" s="2">
        <v>44046.425000000003</v>
      </c>
      <c r="D17868" s="2">
        <v>44046.430555555555</v>
      </c>
      <c r="E17868" t="s">
        <v>2892</v>
      </c>
    </row>
    <row r="17869" spans="1:5" x14ac:dyDescent="0.2">
      <c r="A17869" t="s">
        <v>8762</v>
      </c>
      <c r="B17869" t="s">
        <v>8763</v>
      </c>
      <c r="C17869" s="2">
        <v>44046.425000000003</v>
      </c>
      <c r="D17869" s="2">
        <v>44046.430555555555</v>
      </c>
      <c r="E17869" t="s">
        <v>8240</v>
      </c>
    </row>
    <row r="17870" spans="1:5" x14ac:dyDescent="0.2">
      <c r="A17870" t="s">
        <v>8762</v>
      </c>
      <c r="B17870" t="s">
        <v>8763</v>
      </c>
      <c r="C17870" s="2">
        <v>44046.425000000003</v>
      </c>
      <c r="D17870" s="2">
        <v>44046.430555555555</v>
      </c>
      <c r="E17870" t="s">
        <v>8241</v>
      </c>
    </row>
    <row r="17871" spans="1:5" x14ac:dyDescent="0.2">
      <c r="A17871" t="s">
        <v>8762</v>
      </c>
      <c r="B17871" t="s">
        <v>8763</v>
      </c>
      <c r="C17871" s="2">
        <v>44046.425000000003</v>
      </c>
      <c r="D17871" s="2">
        <v>44046.430555555555</v>
      </c>
      <c r="E17871" t="s">
        <v>6485</v>
      </c>
    </row>
    <row r="17872" spans="1:5" x14ac:dyDescent="0.2">
      <c r="A17872" t="s">
        <v>8762</v>
      </c>
      <c r="B17872" t="s">
        <v>8763</v>
      </c>
      <c r="C17872" s="2">
        <v>44046.425000000003</v>
      </c>
      <c r="D17872" s="2">
        <v>44046.430555555555</v>
      </c>
      <c r="E17872" t="s">
        <v>2897</v>
      </c>
    </row>
    <row r="17873" spans="1:5" x14ac:dyDescent="0.2">
      <c r="A17873" t="s">
        <v>8762</v>
      </c>
      <c r="B17873" t="s">
        <v>8763</v>
      </c>
      <c r="C17873" s="2">
        <v>44046.425000000003</v>
      </c>
      <c r="D17873" s="2">
        <v>44046.430555555555</v>
      </c>
      <c r="E17873" t="s">
        <v>2898</v>
      </c>
    </row>
    <row r="17874" spans="1:5" x14ac:dyDescent="0.2">
      <c r="A17874" t="s">
        <v>8762</v>
      </c>
      <c r="B17874" t="s">
        <v>8763</v>
      </c>
      <c r="C17874" s="2">
        <v>44046.425000000003</v>
      </c>
      <c r="D17874" s="2">
        <v>44046.430555555555</v>
      </c>
      <c r="E17874" t="s">
        <v>6487</v>
      </c>
    </row>
    <row r="17875" spans="1:5" x14ac:dyDescent="0.2">
      <c r="A17875" t="s">
        <v>8762</v>
      </c>
      <c r="B17875" t="s">
        <v>8763</v>
      </c>
      <c r="C17875" s="2">
        <v>44046.425000000003</v>
      </c>
      <c r="D17875" s="2">
        <v>44046.430555555555</v>
      </c>
      <c r="E17875" t="s">
        <v>8244</v>
      </c>
    </row>
    <row r="17876" spans="1:5" x14ac:dyDescent="0.2">
      <c r="A17876" t="s">
        <v>8762</v>
      </c>
      <c r="B17876" t="s">
        <v>8763</v>
      </c>
      <c r="C17876" s="2">
        <v>44046.425000000003</v>
      </c>
      <c r="D17876" s="2">
        <v>44046.430555555555</v>
      </c>
      <c r="E17876" t="s">
        <v>6489</v>
      </c>
    </row>
    <row r="17877" spans="1:5" x14ac:dyDescent="0.2">
      <c r="A17877" t="s">
        <v>8762</v>
      </c>
      <c r="B17877" t="s">
        <v>8763</v>
      </c>
      <c r="C17877" s="2">
        <v>44046.425000000003</v>
      </c>
      <c r="D17877" s="2">
        <v>44046.430555555555</v>
      </c>
      <c r="E17877" t="s">
        <v>2904</v>
      </c>
    </row>
    <row r="17878" spans="1:5" x14ac:dyDescent="0.2">
      <c r="A17878" t="s">
        <v>8762</v>
      </c>
      <c r="B17878" t="s">
        <v>8763</v>
      </c>
      <c r="C17878" s="2">
        <v>44046.425000000003</v>
      </c>
      <c r="D17878" s="2">
        <v>44046.430555555555</v>
      </c>
      <c r="E17878" t="s">
        <v>2906</v>
      </c>
    </row>
    <row r="17879" spans="1:5" x14ac:dyDescent="0.2">
      <c r="A17879" t="s">
        <v>8762</v>
      </c>
      <c r="B17879" t="s">
        <v>8763</v>
      </c>
      <c r="C17879" s="2">
        <v>44046.425000000003</v>
      </c>
      <c r="D17879" s="2">
        <v>44046.430555555555</v>
      </c>
      <c r="E17879" t="s">
        <v>8245</v>
      </c>
    </row>
    <row r="17880" spans="1:5" x14ac:dyDescent="0.2">
      <c r="A17880" t="s">
        <v>8762</v>
      </c>
      <c r="B17880" t="s">
        <v>8763</v>
      </c>
      <c r="C17880" s="2">
        <v>44046.425000000003</v>
      </c>
      <c r="D17880" s="2">
        <v>44046.430555555555</v>
      </c>
      <c r="E17880" t="s">
        <v>9139</v>
      </c>
    </row>
    <row r="17881" spans="1:5" x14ac:dyDescent="0.2">
      <c r="A17881" t="s">
        <v>8762</v>
      </c>
      <c r="B17881" t="s">
        <v>8763</v>
      </c>
      <c r="C17881" s="2">
        <v>44046.425000000003</v>
      </c>
      <c r="D17881" s="2">
        <v>44046.430555555555</v>
      </c>
      <c r="E17881" t="s">
        <v>2909</v>
      </c>
    </row>
    <row r="17882" spans="1:5" x14ac:dyDescent="0.2">
      <c r="A17882" t="s">
        <v>8762</v>
      </c>
      <c r="B17882" t="s">
        <v>8763</v>
      </c>
      <c r="C17882" s="2">
        <v>44046.425000000003</v>
      </c>
      <c r="D17882" s="2">
        <v>44046.430555555555</v>
      </c>
      <c r="E17882" t="s">
        <v>8246</v>
      </c>
    </row>
    <row r="17883" spans="1:5" x14ac:dyDescent="0.2">
      <c r="A17883" t="s">
        <v>8762</v>
      </c>
      <c r="B17883" t="s">
        <v>8763</v>
      </c>
      <c r="C17883" s="2">
        <v>44046.425000000003</v>
      </c>
      <c r="D17883" s="2">
        <v>44046.430555555555</v>
      </c>
      <c r="E17883" t="s">
        <v>8247</v>
      </c>
    </row>
    <row r="17884" spans="1:5" x14ac:dyDescent="0.2">
      <c r="A17884" t="s">
        <v>8762</v>
      </c>
      <c r="B17884" t="s">
        <v>8763</v>
      </c>
      <c r="C17884" s="2">
        <v>44046.425000000003</v>
      </c>
      <c r="D17884" s="2">
        <v>44046.430555555555</v>
      </c>
      <c r="E17884" t="s">
        <v>8249</v>
      </c>
    </row>
    <row r="17885" spans="1:5" x14ac:dyDescent="0.2">
      <c r="A17885" t="s">
        <v>8762</v>
      </c>
      <c r="B17885" t="s">
        <v>8763</v>
      </c>
      <c r="C17885" s="2">
        <v>44046.425000000003</v>
      </c>
      <c r="D17885" s="2">
        <v>44046.430555555555</v>
      </c>
      <c r="E17885" t="s">
        <v>2910</v>
      </c>
    </row>
    <row r="17886" spans="1:5" x14ac:dyDescent="0.2">
      <c r="A17886" t="s">
        <v>8762</v>
      </c>
      <c r="B17886" t="s">
        <v>8763</v>
      </c>
      <c r="C17886" s="2">
        <v>44046.425000000003</v>
      </c>
      <c r="D17886" s="2">
        <v>44046.430555555555</v>
      </c>
      <c r="E17886" t="s">
        <v>2911</v>
      </c>
    </row>
    <row r="17887" spans="1:5" x14ac:dyDescent="0.2">
      <c r="A17887" t="s">
        <v>8762</v>
      </c>
      <c r="B17887" t="s">
        <v>8763</v>
      </c>
      <c r="C17887" s="2">
        <v>44046.425000000003</v>
      </c>
      <c r="D17887" s="2">
        <v>44046.430555555555</v>
      </c>
      <c r="E17887" t="s">
        <v>2912</v>
      </c>
    </row>
    <row r="17888" spans="1:5" x14ac:dyDescent="0.2">
      <c r="A17888" t="s">
        <v>8762</v>
      </c>
      <c r="B17888" t="s">
        <v>8763</v>
      </c>
      <c r="C17888" s="2">
        <v>44046.425000000003</v>
      </c>
      <c r="D17888" s="2">
        <v>44046.430555555555</v>
      </c>
      <c r="E17888" t="s">
        <v>2914</v>
      </c>
    </row>
    <row r="17889" spans="1:5" x14ac:dyDescent="0.2">
      <c r="A17889" t="s">
        <v>8762</v>
      </c>
      <c r="B17889" t="s">
        <v>8763</v>
      </c>
      <c r="C17889" s="2">
        <v>44046.425000000003</v>
      </c>
      <c r="D17889" s="2">
        <v>44046.430555555555</v>
      </c>
      <c r="E17889" t="s">
        <v>2916</v>
      </c>
    </row>
    <row r="17890" spans="1:5" x14ac:dyDescent="0.2">
      <c r="A17890" t="s">
        <v>8762</v>
      </c>
      <c r="B17890" t="s">
        <v>8763</v>
      </c>
      <c r="C17890" s="2">
        <v>44046.425000000003</v>
      </c>
      <c r="D17890" s="2">
        <v>44046.430555555555</v>
      </c>
      <c r="E17890" t="s">
        <v>6493</v>
      </c>
    </row>
    <row r="17891" spans="1:5" x14ac:dyDescent="0.2">
      <c r="A17891" t="s">
        <v>8762</v>
      </c>
      <c r="B17891" t="s">
        <v>8763</v>
      </c>
      <c r="C17891" s="2">
        <v>44046.425000000003</v>
      </c>
      <c r="D17891" s="2">
        <v>44046.430555555555</v>
      </c>
      <c r="E17891" t="s">
        <v>2918</v>
      </c>
    </row>
    <row r="17892" spans="1:5" x14ac:dyDescent="0.2">
      <c r="A17892" t="s">
        <v>8762</v>
      </c>
      <c r="B17892" t="s">
        <v>8763</v>
      </c>
      <c r="C17892" s="2">
        <v>44046.425000000003</v>
      </c>
      <c r="D17892" s="2">
        <v>44046.430555555555</v>
      </c>
      <c r="E17892" t="s">
        <v>8252</v>
      </c>
    </row>
    <row r="17893" spans="1:5" x14ac:dyDescent="0.2">
      <c r="A17893" t="s">
        <v>8762</v>
      </c>
      <c r="B17893" t="s">
        <v>8763</v>
      </c>
      <c r="C17893" s="2">
        <v>44046.425000000003</v>
      </c>
      <c r="D17893" s="2">
        <v>44046.430555555555</v>
      </c>
      <c r="E17893" t="s">
        <v>2919</v>
      </c>
    </row>
    <row r="17894" spans="1:5" x14ac:dyDescent="0.2">
      <c r="A17894" t="s">
        <v>8762</v>
      </c>
      <c r="B17894" t="s">
        <v>8763</v>
      </c>
      <c r="C17894" s="2">
        <v>44046.425000000003</v>
      </c>
      <c r="D17894" s="2">
        <v>44046.430555555555</v>
      </c>
      <c r="E17894" t="s">
        <v>8253</v>
      </c>
    </row>
    <row r="17895" spans="1:5" x14ac:dyDescent="0.2">
      <c r="A17895" t="s">
        <v>8762</v>
      </c>
      <c r="B17895" t="s">
        <v>8763</v>
      </c>
      <c r="C17895" s="2">
        <v>44046.425000000003</v>
      </c>
      <c r="D17895" s="2">
        <v>44046.430555555555</v>
      </c>
      <c r="E17895" t="s">
        <v>2923</v>
      </c>
    </row>
    <row r="17896" spans="1:5" x14ac:dyDescent="0.2">
      <c r="A17896" t="s">
        <v>8762</v>
      </c>
      <c r="B17896" t="s">
        <v>8763</v>
      </c>
      <c r="C17896" s="2">
        <v>44046.425000000003</v>
      </c>
      <c r="D17896" s="2">
        <v>44046.430555555555</v>
      </c>
      <c r="E17896" t="s">
        <v>2924</v>
      </c>
    </row>
    <row r="17897" spans="1:5" x14ac:dyDescent="0.2">
      <c r="A17897" t="s">
        <v>8762</v>
      </c>
      <c r="B17897" t="s">
        <v>8763</v>
      </c>
      <c r="C17897" s="2">
        <v>44046.425000000003</v>
      </c>
      <c r="D17897" s="2">
        <v>44046.430555555555</v>
      </c>
      <c r="E17897" t="s">
        <v>8254</v>
      </c>
    </row>
    <row r="17898" spans="1:5" x14ac:dyDescent="0.2">
      <c r="A17898" t="s">
        <v>8762</v>
      </c>
      <c r="B17898" t="s">
        <v>8763</v>
      </c>
      <c r="C17898" s="2">
        <v>44046.425000000003</v>
      </c>
      <c r="D17898" s="2">
        <v>44046.430555555555</v>
      </c>
      <c r="E17898" t="s">
        <v>6495</v>
      </c>
    </row>
    <row r="17899" spans="1:5" x14ac:dyDescent="0.2">
      <c r="A17899" t="s">
        <v>8762</v>
      </c>
      <c r="B17899" t="s">
        <v>8763</v>
      </c>
      <c r="C17899" s="2">
        <v>44046.425000000003</v>
      </c>
      <c r="D17899" s="2">
        <v>44046.430555555555</v>
      </c>
      <c r="E17899" t="s">
        <v>2927</v>
      </c>
    </row>
    <row r="17900" spans="1:5" x14ac:dyDescent="0.2">
      <c r="A17900" t="s">
        <v>8762</v>
      </c>
      <c r="B17900" t="s">
        <v>8763</v>
      </c>
      <c r="C17900" s="2">
        <v>44046.425000000003</v>
      </c>
      <c r="D17900" s="2">
        <v>44046.430555555555</v>
      </c>
      <c r="E17900" t="s">
        <v>6497</v>
      </c>
    </row>
    <row r="17901" spans="1:5" x14ac:dyDescent="0.2">
      <c r="A17901" t="s">
        <v>8762</v>
      </c>
      <c r="B17901" t="s">
        <v>8763</v>
      </c>
      <c r="C17901" s="2">
        <v>44046.425000000003</v>
      </c>
      <c r="D17901" s="2">
        <v>44046.430555555555</v>
      </c>
      <c r="E17901" t="s">
        <v>6498</v>
      </c>
    </row>
    <row r="17902" spans="1:5" x14ac:dyDescent="0.2">
      <c r="A17902" t="s">
        <v>8762</v>
      </c>
      <c r="B17902" t="s">
        <v>8763</v>
      </c>
      <c r="C17902" s="2">
        <v>44046.425000000003</v>
      </c>
      <c r="D17902" s="2">
        <v>44046.430555555555</v>
      </c>
      <c r="E17902" t="s">
        <v>2928</v>
      </c>
    </row>
    <row r="17903" spans="1:5" x14ac:dyDescent="0.2">
      <c r="A17903" t="s">
        <v>8762</v>
      </c>
      <c r="B17903" t="s">
        <v>8763</v>
      </c>
      <c r="C17903" s="2">
        <v>44046.425000000003</v>
      </c>
      <c r="D17903" s="2">
        <v>44046.430555555555</v>
      </c>
      <c r="E17903" t="s">
        <v>2929</v>
      </c>
    </row>
    <row r="17904" spans="1:5" x14ac:dyDescent="0.2">
      <c r="A17904" t="s">
        <v>8762</v>
      </c>
      <c r="B17904" t="s">
        <v>8763</v>
      </c>
      <c r="C17904" s="2">
        <v>44046.425000000003</v>
      </c>
      <c r="D17904" s="2">
        <v>44046.430555555555</v>
      </c>
      <c r="E17904" t="s">
        <v>2930</v>
      </c>
    </row>
    <row r="17905" spans="1:5" x14ac:dyDescent="0.2">
      <c r="A17905" t="s">
        <v>8762</v>
      </c>
      <c r="B17905" t="s">
        <v>8763</v>
      </c>
      <c r="C17905" s="2">
        <v>44046.425000000003</v>
      </c>
      <c r="D17905" s="2">
        <v>44046.430555555555</v>
      </c>
      <c r="E17905" t="s">
        <v>2931</v>
      </c>
    </row>
    <row r="17906" spans="1:5" x14ac:dyDescent="0.2">
      <c r="A17906" t="s">
        <v>8762</v>
      </c>
      <c r="B17906" t="s">
        <v>8763</v>
      </c>
      <c r="C17906" s="2">
        <v>44046.425000000003</v>
      </c>
      <c r="D17906" s="2">
        <v>44046.430555555555</v>
      </c>
      <c r="E17906" t="s">
        <v>2932</v>
      </c>
    </row>
    <row r="17907" spans="1:5" x14ac:dyDescent="0.2">
      <c r="A17907" t="s">
        <v>8762</v>
      </c>
      <c r="B17907" t="s">
        <v>8763</v>
      </c>
      <c r="C17907" s="2">
        <v>44046.425000000003</v>
      </c>
      <c r="D17907" s="2">
        <v>44046.430555555555</v>
      </c>
      <c r="E17907" t="s">
        <v>2933</v>
      </c>
    </row>
    <row r="17908" spans="1:5" x14ac:dyDescent="0.2">
      <c r="A17908" t="s">
        <v>8762</v>
      </c>
      <c r="B17908" t="s">
        <v>8763</v>
      </c>
      <c r="C17908" s="2">
        <v>44046.425000000003</v>
      </c>
      <c r="D17908" s="2">
        <v>44046.430555555555</v>
      </c>
      <c r="E17908" t="s">
        <v>6505</v>
      </c>
    </row>
    <row r="17909" spans="1:5" x14ac:dyDescent="0.2">
      <c r="A17909" t="s">
        <v>8762</v>
      </c>
      <c r="B17909" t="s">
        <v>8763</v>
      </c>
      <c r="C17909" s="2">
        <v>44046.425000000003</v>
      </c>
      <c r="D17909" s="2">
        <v>44046.430555555555</v>
      </c>
      <c r="E17909" t="s">
        <v>2934</v>
      </c>
    </row>
    <row r="17910" spans="1:5" x14ac:dyDescent="0.2">
      <c r="A17910" t="s">
        <v>8762</v>
      </c>
      <c r="B17910" t="s">
        <v>8763</v>
      </c>
      <c r="C17910" s="2">
        <v>44046.425000000003</v>
      </c>
      <c r="D17910" s="2">
        <v>44046.430555555555</v>
      </c>
      <c r="E17910" t="s">
        <v>8255</v>
      </c>
    </row>
    <row r="17911" spans="1:5" x14ac:dyDescent="0.2">
      <c r="A17911" t="s">
        <v>8762</v>
      </c>
      <c r="B17911" t="s">
        <v>8763</v>
      </c>
      <c r="C17911" s="2">
        <v>44046.425000000003</v>
      </c>
      <c r="D17911" s="2">
        <v>44046.430555555555</v>
      </c>
      <c r="E17911" t="s">
        <v>2936</v>
      </c>
    </row>
    <row r="17912" spans="1:5" x14ac:dyDescent="0.2">
      <c r="A17912" t="s">
        <v>8762</v>
      </c>
      <c r="B17912" t="s">
        <v>8763</v>
      </c>
      <c r="C17912" s="2">
        <v>44046.425000000003</v>
      </c>
      <c r="D17912" s="2">
        <v>44046.430555555555</v>
      </c>
      <c r="E17912" t="s">
        <v>9140</v>
      </c>
    </row>
    <row r="17913" spans="1:5" x14ac:dyDescent="0.2">
      <c r="A17913" t="s">
        <v>8762</v>
      </c>
      <c r="B17913" t="s">
        <v>8763</v>
      </c>
      <c r="C17913" s="2">
        <v>44046.425000000003</v>
      </c>
      <c r="D17913" s="2">
        <v>44046.430555555555</v>
      </c>
      <c r="E17913" t="s">
        <v>6507</v>
      </c>
    </row>
    <row r="17914" spans="1:5" x14ac:dyDescent="0.2">
      <c r="A17914" t="s">
        <v>8762</v>
      </c>
      <c r="B17914" t="s">
        <v>8763</v>
      </c>
      <c r="C17914" s="2">
        <v>44046.425000000003</v>
      </c>
      <c r="D17914" s="2">
        <v>44046.430555555555</v>
      </c>
      <c r="E17914" t="s">
        <v>2938</v>
      </c>
    </row>
    <row r="17915" spans="1:5" x14ac:dyDescent="0.2">
      <c r="A17915" t="s">
        <v>8762</v>
      </c>
      <c r="B17915" t="s">
        <v>8763</v>
      </c>
      <c r="C17915" s="2">
        <v>44046.425000000003</v>
      </c>
      <c r="D17915" s="2">
        <v>44046.430555555555</v>
      </c>
      <c r="E17915" t="s">
        <v>9141</v>
      </c>
    </row>
    <row r="17916" spans="1:5" x14ac:dyDescent="0.2">
      <c r="A17916" t="s">
        <v>8762</v>
      </c>
      <c r="B17916" t="s">
        <v>8763</v>
      </c>
      <c r="C17916" s="2">
        <v>44046.425000000003</v>
      </c>
      <c r="D17916" s="2">
        <v>44046.430555555555</v>
      </c>
      <c r="E17916" t="s">
        <v>9142</v>
      </c>
    </row>
    <row r="17917" spans="1:5" x14ac:dyDescent="0.2">
      <c r="A17917" t="s">
        <v>8762</v>
      </c>
      <c r="B17917" t="s">
        <v>8763</v>
      </c>
      <c r="C17917" s="2">
        <v>44046.425000000003</v>
      </c>
      <c r="D17917" s="2">
        <v>44046.430555555555</v>
      </c>
      <c r="E17917" t="s">
        <v>6508</v>
      </c>
    </row>
    <row r="17918" spans="1:5" x14ac:dyDescent="0.2">
      <c r="A17918" t="s">
        <v>8762</v>
      </c>
      <c r="B17918" t="s">
        <v>8763</v>
      </c>
      <c r="C17918" s="2">
        <v>44046.425000000003</v>
      </c>
      <c r="D17918" s="2">
        <v>44046.430555555555</v>
      </c>
      <c r="E17918" t="s">
        <v>6509</v>
      </c>
    </row>
    <row r="17919" spans="1:5" x14ac:dyDescent="0.2">
      <c r="A17919" t="s">
        <v>8762</v>
      </c>
      <c r="B17919" t="s">
        <v>8763</v>
      </c>
      <c r="C17919" s="2">
        <v>44046.425000000003</v>
      </c>
      <c r="D17919" s="2">
        <v>44046.430555555555</v>
      </c>
      <c r="E17919" t="s">
        <v>9143</v>
      </c>
    </row>
    <row r="17920" spans="1:5" x14ac:dyDescent="0.2">
      <c r="A17920" t="s">
        <v>8762</v>
      </c>
      <c r="B17920" t="s">
        <v>8763</v>
      </c>
      <c r="C17920" s="2">
        <v>44046.425000000003</v>
      </c>
      <c r="D17920" s="2">
        <v>44046.430555555555</v>
      </c>
      <c r="E17920" t="s">
        <v>2941</v>
      </c>
    </row>
    <row r="17921" spans="1:5" x14ac:dyDescent="0.2">
      <c r="A17921" t="s">
        <v>8762</v>
      </c>
      <c r="B17921" t="s">
        <v>8763</v>
      </c>
      <c r="C17921" s="2">
        <v>44046.425000000003</v>
      </c>
      <c r="D17921" s="2">
        <v>44046.430555555555</v>
      </c>
      <c r="E17921" t="s">
        <v>8257</v>
      </c>
    </row>
    <row r="17922" spans="1:5" x14ac:dyDescent="0.2">
      <c r="A17922" t="s">
        <v>8762</v>
      </c>
      <c r="B17922" t="s">
        <v>8763</v>
      </c>
      <c r="C17922" s="2">
        <v>44046.425000000003</v>
      </c>
      <c r="D17922" s="2">
        <v>44046.430555555555</v>
      </c>
      <c r="E17922" t="s">
        <v>2942</v>
      </c>
    </row>
    <row r="17923" spans="1:5" x14ac:dyDescent="0.2">
      <c r="A17923" t="s">
        <v>8762</v>
      </c>
      <c r="B17923" t="s">
        <v>8763</v>
      </c>
      <c r="C17923" s="2">
        <v>44046.425000000003</v>
      </c>
      <c r="D17923" s="2">
        <v>44046.430555555555</v>
      </c>
      <c r="E17923" t="s">
        <v>8259</v>
      </c>
    </row>
    <row r="17924" spans="1:5" x14ac:dyDescent="0.2">
      <c r="A17924" t="s">
        <v>8762</v>
      </c>
      <c r="B17924" t="s">
        <v>8763</v>
      </c>
      <c r="C17924" s="2">
        <v>44046.425000000003</v>
      </c>
      <c r="D17924" s="2">
        <v>44046.430555555555</v>
      </c>
      <c r="E17924" t="s">
        <v>2944</v>
      </c>
    </row>
    <row r="17925" spans="1:5" x14ac:dyDescent="0.2">
      <c r="A17925" t="s">
        <v>8762</v>
      </c>
      <c r="B17925" t="s">
        <v>8763</v>
      </c>
      <c r="C17925" s="2">
        <v>44046.425000000003</v>
      </c>
      <c r="D17925" s="2">
        <v>44046.430555555555</v>
      </c>
      <c r="E17925" t="s">
        <v>6514</v>
      </c>
    </row>
    <row r="17926" spans="1:5" x14ac:dyDescent="0.2">
      <c r="A17926" t="s">
        <v>8762</v>
      </c>
      <c r="B17926" t="s">
        <v>8763</v>
      </c>
      <c r="C17926" s="2">
        <v>44046.425000000003</v>
      </c>
      <c r="D17926" s="2">
        <v>44046.430555555555</v>
      </c>
      <c r="E17926" t="s">
        <v>6515</v>
      </c>
    </row>
    <row r="17927" spans="1:5" x14ac:dyDescent="0.2">
      <c r="A17927" t="s">
        <v>8762</v>
      </c>
      <c r="B17927" t="s">
        <v>8763</v>
      </c>
      <c r="C17927" s="2">
        <v>44046.425000000003</v>
      </c>
      <c r="D17927" s="2">
        <v>44046.430555555555</v>
      </c>
      <c r="E17927" t="s">
        <v>6518</v>
      </c>
    </row>
    <row r="17928" spans="1:5" x14ac:dyDescent="0.2">
      <c r="A17928" t="s">
        <v>8762</v>
      </c>
      <c r="B17928" t="s">
        <v>8763</v>
      </c>
      <c r="C17928" s="2">
        <v>44046.425000000003</v>
      </c>
      <c r="D17928" s="2">
        <v>44046.430555555555</v>
      </c>
      <c r="E17928" t="s">
        <v>2952</v>
      </c>
    </row>
    <row r="17929" spans="1:5" x14ac:dyDescent="0.2">
      <c r="A17929" t="s">
        <v>8762</v>
      </c>
      <c r="B17929" t="s">
        <v>8763</v>
      </c>
      <c r="C17929" s="2">
        <v>44046.425000000003</v>
      </c>
      <c r="D17929" s="2">
        <v>44046.430555555555</v>
      </c>
      <c r="E17929" t="s">
        <v>6520</v>
      </c>
    </row>
    <row r="17930" spans="1:5" x14ac:dyDescent="0.2">
      <c r="A17930" t="s">
        <v>8762</v>
      </c>
      <c r="B17930" t="s">
        <v>8763</v>
      </c>
      <c r="C17930" s="2">
        <v>44046.425000000003</v>
      </c>
      <c r="D17930" s="2">
        <v>44046.430555555555</v>
      </c>
      <c r="E17930" t="s">
        <v>9144</v>
      </c>
    </row>
    <row r="17931" spans="1:5" x14ac:dyDescent="0.2">
      <c r="A17931" t="s">
        <v>8762</v>
      </c>
      <c r="B17931" t="s">
        <v>8763</v>
      </c>
      <c r="C17931" s="2">
        <v>44046.425000000003</v>
      </c>
      <c r="D17931" s="2">
        <v>44046.430555555555</v>
      </c>
      <c r="E17931" t="s">
        <v>2954</v>
      </c>
    </row>
    <row r="17932" spans="1:5" x14ac:dyDescent="0.2">
      <c r="A17932" t="s">
        <v>8762</v>
      </c>
      <c r="B17932" t="s">
        <v>8763</v>
      </c>
      <c r="C17932" s="2">
        <v>44046.425000000003</v>
      </c>
      <c r="D17932" s="2">
        <v>44046.430555555555</v>
      </c>
      <c r="E17932" t="s">
        <v>9145</v>
      </c>
    </row>
    <row r="17933" spans="1:5" x14ac:dyDescent="0.2">
      <c r="A17933" t="s">
        <v>8762</v>
      </c>
      <c r="B17933" t="s">
        <v>8763</v>
      </c>
      <c r="C17933" s="2">
        <v>44046.425000000003</v>
      </c>
      <c r="D17933" s="2">
        <v>44046.430555555555</v>
      </c>
      <c r="E17933" t="s">
        <v>6524</v>
      </c>
    </row>
    <row r="17934" spans="1:5" x14ac:dyDescent="0.2">
      <c r="A17934" t="s">
        <v>8762</v>
      </c>
      <c r="B17934" t="s">
        <v>8763</v>
      </c>
      <c r="C17934" s="2">
        <v>44046.425000000003</v>
      </c>
      <c r="D17934" s="2">
        <v>44046.430555555555</v>
      </c>
      <c r="E17934" t="s">
        <v>6527</v>
      </c>
    </row>
    <row r="17935" spans="1:5" x14ac:dyDescent="0.2">
      <c r="A17935" t="s">
        <v>8762</v>
      </c>
      <c r="B17935" t="s">
        <v>8763</v>
      </c>
      <c r="C17935" s="2">
        <v>44046.425000000003</v>
      </c>
      <c r="D17935" s="2">
        <v>44046.430555555555</v>
      </c>
      <c r="E17935" t="s">
        <v>9146</v>
      </c>
    </row>
    <row r="17936" spans="1:5" x14ac:dyDescent="0.2">
      <c r="A17936" t="s">
        <v>8762</v>
      </c>
      <c r="B17936" t="s">
        <v>8763</v>
      </c>
      <c r="C17936" s="2">
        <v>44046.425000000003</v>
      </c>
      <c r="D17936" s="2">
        <v>44046.430555555555</v>
      </c>
      <c r="E17936" t="s">
        <v>2958</v>
      </c>
    </row>
    <row r="17937" spans="1:5" x14ac:dyDescent="0.2">
      <c r="A17937" t="s">
        <v>8762</v>
      </c>
      <c r="B17937" t="s">
        <v>8763</v>
      </c>
      <c r="C17937" s="2">
        <v>44046.425000000003</v>
      </c>
      <c r="D17937" s="2">
        <v>44046.430555555555</v>
      </c>
      <c r="E17937" t="s">
        <v>6528</v>
      </c>
    </row>
    <row r="17938" spans="1:5" x14ac:dyDescent="0.2">
      <c r="A17938" t="s">
        <v>8762</v>
      </c>
      <c r="B17938" t="s">
        <v>8763</v>
      </c>
      <c r="C17938" s="2">
        <v>44046.425000000003</v>
      </c>
      <c r="D17938" s="2">
        <v>44046.430555555555</v>
      </c>
      <c r="E17938" t="s">
        <v>2960</v>
      </c>
    </row>
    <row r="17939" spans="1:5" x14ac:dyDescent="0.2">
      <c r="A17939" t="s">
        <v>8762</v>
      </c>
      <c r="B17939" t="s">
        <v>8763</v>
      </c>
      <c r="C17939" s="2">
        <v>44046.425000000003</v>
      </c>
      <c r="D17939" s="2">
        <v>44046.430555555555</v>
      </c>
      <c r="E17939" t="s">
        <v>8267</v>
      </c>
    </row>
    <row r="17940" spans="1:5" x14ac:dyDescent="0.2">
      <c r="A17940" t="s">
        <v>8762</v>
      </c>
      <c r="B17940" t="s">
        <v>8763</v>
      </c>
      <c r="C17940" s="2">
        <v>44046.425000000003</v>
      </c>
      <c r="D17940" s="2">
        <v>44046.430555555555</v>
      </c>
      <c r="E17940" t="s">
        <v>8268</v>
      </c>
    </row>
    <row r="17941" spans="1:5" x14ac:dyDescent="0.2">
      <c r="A17941" t="s">
        <v>8762</v>
      </c>
      <c r="B17941" t="s">
        <v>8763</v>
      </c>
      <c r="C17941" s="2">
        <v>44046.425000000003</v>
      </c>
      <c r="D17941" s="2">
        <v>44046.430555555555</v>
      </c>
      <c r="E17941" t="s">
        <v>8270</v>
      </c>
    </row>
    <row r="17942" spans="1:5" x14ac:dyDescent="0.2">
      <c r="A17942" t="s">
        <v>8762</v>
      </c>
      <c r="B17942" t="s">
        <v>8763</v>
      </c>
      <c r="C17942" s="2">
        <v>44046.425000000003</v>
      </c>
      <c r="D17942" s="2">
        <v>44046.430555555555</v>
      </c>
      <c r="E17942" t="s">
        <v>2963</v>
      </c>
    </row>
    <row r="17943" spans="1:5" x14ac:dyDescent="0.2">
      <c r="A17943" t="s">
        <v>8762</v>
      </c>
      <c r="B17943" t="s">
        <v>8763</v>
      </c>
      <c r="C17943" s="2">
        <v>44046.425000000003</v>
      </c>
      <c r="D17943" s="2">
        <v>44046.430555555555</v>
      </c>
      <c r="E17943" t="s">
        <v>2965</v>
      </c>
    </row>
    <row r="17944" spans="1:5" x14ac:dyDescent="0.2">
      <c r="A17944" t="s">
        <v>8762</v>
      </c>
      <c r="B17944" t="s">
        <v>8763</v>
      </c>
      <c r="C17944" s="2">
        <v>44046.425000000003</v>
      </c>
      <c r="D17944" s="2">
        <v>44046.430555555555</v>
      </c>
      <c r="E17944" t="s">
        <v>2966</v>
      </c>
    </row>
    <row r="17945" spans="1:5" x14ac:dyDescent="0.2">
      <c r="A17945" t="s">
        <v>8762</v>
      </c>
      <c r="B17945" t="s">
        <v>8763</v>
      </c>
      <c r="C17945" s="2">
        <v>44046.425000000003</v>
      </c>
      <c r="D17945" s="2">
        <v>44046.430555555555</v>
      </c>
      <c r="E17945" t="s">
        <v>6531</v>
      </c>
    </row>
    <row r="17946" spans="1:5" x14ac:dyDescent="0.2">
      <c r="A17946" t="s">
        <v>8762</v>
      </c>
      <c r="B17946" t="s">
        <v>8763</v>
      </c>
      <c r="C17946" s="2">
        <v>44046.425000000003</v>
      </c>
      <c r="D17946" s="2">
        <v>44046.430555555555</v>
      </c>
      <c r="E17946" t="s">
        <v>6532</v>
      </c>
    </row>
    <row r="17947" spans="1:5" x14ac:dyDescent="0.2">
      <c r="A17947" t="s">
        <v>8762</v>
      </c>
      <c r="B17947" t="s">
        <v>8763</v>
      </c>
      <c r="C17947" s="2">
        <v>44046.425000000003</v>
      </c>
      <c r="D17947" s="2">
        <v>44046.430555555555</v>
      </c>
      <c r="E17947" t="s">
        <v>2969</v>
      </c>
    </row>
    <row r="17948" spans="1:5" x14ac:dyDescent="0.2">
      <c r="A17948" t="s">
        <v>8762</v>
      </c>
      <c r="B17948" t="s">
        <v>8763</v>
      </c>
      <c r="C17948" s="2">
        <v>44046.425000000003</v>
      </c>
      <c r="D17948" s="2">
        <v>44046.430555555555</v>
      </c>
      <c r="E17948" t="s">
        <v>2970</v>
      </c>
    </row>
    <row r="17949" spans="1:5" x14ac:dyDescent="0.2">
      <c r="A17949" t="s">
        <v>8762</v>
      </c>
      <c r="B17949" t="s">
        <v>8763</v>
      </c>
      <c r="C17949" s="2">
        <v>44046.425000000003</v>
      </c>
      <c r="D17949" s="2">
        <v>44046.430555555555</v>
      </c>
      <c r="E17949" t="s">
        <v>6534</v>
      </c>
    </row>
    <row r="17950" spans="1:5" x14ac:dyDescent="0.2">
      <c r="A17950" t="s">
        <v>8762</v>
      </c>
      <c r="B17950" t="s">
        <v>8763</v>
      </c>
      <c r="C17950" s="2">
        <v>44046.425000000003</v>
      </c>
      <c r="D17950" s="2">
        <v>44046.430555555555</v>
      </c>
      <c r="E17950" t="s">
        <v>2972</v>
      </c>
    </row>
    <row r="17951" spans="1:5" x14ac:dyDescent="0.2">
      <c r="A17951" t="s">
        <v>8762</v>
      </c>
      <c r="B17951" t="s">
        <v>8763</v>
      </c>
      <c r="C17951" s="2">
        <v>44046.425000000003</v>
      </c>
      <c r="D17951" s="2">
        <v>44046.430555555555</v>
      </c>
      <c r="E17951" t="s">
        <v>9147</v>
      </c>
    </row>
    <row r="17952" spans="1:5" x14ac:dyDescent="0.2">
      <c r="A17952" t="s">
        <v>8762</v>
      </c>
      <c r="B17952" t="s">
        <v>8763</v>
      </c>
      <c r="C17952" s="2">
        <v>44046.425000000003</v>
      </c>
      <c r="D17952" s="2">
        <v>44046.430555555555</v>
      </c>
      <c r="E17952" t="s">
        <v>6535</v>
      </c>
    </row>
    <row r="17953" spans="1:5" x14ac:dyDescent="0.2">
      <c r="A17953" t="s">
        <v>8762</v>
      </c>
      <c r="B17953" t="s">
        <v>8763</v>
      </c>
      <c r="C17953" s="2">
        <v>44046.425000000003</v>
      </c>
      <c r="D17953" s="2">
        <v>44046.430555555555</v>
      </c>
      <c r="E17953" t="s">
        <v>2974</v>
      </c>
    </row>
    <row r="17954" spans="1:5" x14ac:dyDescent="0.2">
      <c r="A17954" t="s">
        <v>8762</v>
      </c>
      <c r="B17954" t="s">
        <v>8763</v>
      </c>
      <c r="C17954" s="2">
        <v>44046.425000000003</v>
      </c>
      <c r="D17954" s="2">
        <v>44046.430555555555</v>
      </c>
      <c r="E17954" t="s">
        <v>8273</v>
      </c>
    </row>
    <row r="17955" spans="1:5" x14ac:dyDescent="0.2">
      <c r="A17955" t="s">
        <v>8762</v>
      </c>
      <c r="B17955" t="s">
        <v>8763</v>
      </c>
      <c r="C17955" s="2">
        <v>44046.425000000003</v>
      </c>
      <c r="D17955" s="2">
        <v>44046.430555555555</v>
      </c>
      <c r="E17955" t="s">
        <v>2975</v>
      </c>
    </row>
    <row r="17956" spans="1:5" x14ac:dyDescent="0.2">
      <c r="A17956" t="s">
        <v>8762</v>
      </c>
      <c r="B17956" t="s">
        <v>8763</v>
      </c>
      <c r="C17956" s="2">
        <v>44046.425000000003</v>
      </c>
      <c r="D17956" s="2">
        <v>44046.430555555555</v>
      </c>
      <c r="E17956" t="s">
        <v>2976</v>
      </c>
    </row>
    <row r="17957" spans="1:5" x14ac:dyDescent="0.2">
      <c r="A17957" t="s">
        <v>8762</v>
      </c>
      <c r="B17957" t="s">
        <v>8763</v>
      </c>
      <c r="C17957" s="2">
        <v>44046.425000000003</v>
      </c>
      <c r="D17957" s="2">
        <v>44046.430555555555</v>
      </c>
      <c r="E17957" t="s">
        <v>6537</v>
      </c>
    </row>
    <row r="17958" spans="1:5" x14ac:dyDescent="0.2">
      <c r="A17958" t="s">
        <v>8762</v>
      </c>
      <c r="B17958" t="s">
        <v>8763</v>
      </c>
      <c r="C17958" s="2">
        <v>44046.425000000003</v>
      </c>
      <c r="D17958" s="2">
        <v>44046.430555555555</v>
      </c>
      <c r="E17958" t="s">
        <v>8275</v>
      </c>
    </row>
    <row r="17959" spans="1:5" x14ac:dyDescent="0.2">
      <c r="A17959" t="s">
        <v>8762</v>
      </c>
      <c r="B17959" t="s">
        <v>8763</v>
      </c>
      <c r="C17959" s="2">
        <v>44046.425000000003</v>
      </c>
      <c r="D17959" s="2">
        <v>44046.430555555555</v>
      </c>
      <c r="E17959" t="s">
        <v>2978</v>
      </c>
    </row>
    <row r="17960" spans="1:5" x14ac:dyDescent="0.2">
      <c r="A17960" t="s">
        <v>8762</v>
      </c>
      <c r="B17960" t="s">
        <v>8763</v>
      </c>
      <c r="C17960" s="2">
        <v>44046.425000000003</v>
      </c>
      <c r="D17960" s="2">
        <v>44046.430555555555</v>
      </c>
      <c r="E17960" t="s">
        <v>2981</v>
      </c>
    </row>
    <row r="17961" spans="1:5" x14ac:dyDescent="0.2">
      <c r="A17961" t="s">
        <v>8762</v>
      </c>
      <c r="B17961" t="s">
        <v>8763</v>
      </c>
      <c r="C17961" s="2">
        <v>44046.425000000003</v>
      </c>
      <c r="D17961" s="2">
        <v>44046.430555555555</v>
      </c>
      <c r="E17961" t="s">
        <v>2982</v>
      </c>
    </row>
    <row r="17962" spans="1:5" x14ac:dyDescent="0.2">
      <c r="A17962" t="s">
        <v>8762</v>
      </c>
      <c r="B17962" t="s">
        <v>8763</v>
      </c>
      <c r="C17962" s="2">
        <v>44046.425000000003</v>
      </c>
      <c r="D17962" s="2">
        <v>44046.430555555555</v>
      </c>
      <c r="E17962" t="s">
        <v>8276</v>
      </c>
    </row>
    <row r="17963" spans="1:5" x14ac:dyDescent="0.2">
      <c r="A17963" t="s">
        <v>8762</v>
      </c>
      <c r="B17963" t="s">
        <v>8763</v>
      </c>
      <c r="C17963" s="2">
        <v>44046.425000000003</v>
      </c>
      <c r="D17963" s="2">
        <v>44046.430555555555</v>
      </c>
      <c r="E17963" t="s">
        <v>6539</v>
      </c>
    </row>
    <row r="17964" spans="1:5" x14ac:dyDescent="0.2">
      <c r="A17964" t="s">
        <v>8762</v>
      </c>
      <c r="B17964" t="s">
        <v>8763</v>
      </c>
      <c r="C17964" s="2">
        <v>44046.425000000003</v>
      </c>
      <c r="D17964" s="2">
        <v>44046.430555555555</v>
      </c>
      <c r="E17964" t="s">
        <v>2986</v>
      </c>
    </row>
    <row r="17965" spans="1:5" x14ac:dyDescent="0.2">
      <c r="A17965" t="s">
        <v>8762</v>
      </c>
      <c r="B17965" t="s">
        <v>8763</v>
      </c>
      <c r="C17965" s="2">
        <v>44046.425000000003</v>
      </c>
      <c r="D17965" s="2">
        <v>44046.430555555555</v>
      </c>
      <c r="E17965" t="s">
        <v>2987</v>
      </c>
    </row>
    <row r="17966" spans="1:5" x14ac:dyDescent="0.2">
      <c r="A17966" t="s">
        <v>8762</v>
      </c>
      <c r="B17966" t="s">
        <v>8763</v>
      </c>
      <c r="C17966" s="2">
        <v>44046.425000000003</v>
      </c>
      <c r="D17966" s="2">
        <v>44046.430555555555</v>
      </c>
      <c r="E17966" t="s">
        <v>6542</v>
      </c>
    </row>
    <row r="17967" spans="1:5" x14ac:dyDescent="0.2">
      <c r="A17967" t="s">
        <v>8762</v>
      </c>
      <c r="B17967" t="s">
        <v>8763</v>
      </c>
      <c r="C17967" s="2">
        <v>44046.425000000003</v>
      </c>
      <c r="D17967" s="2">
        <v>44046.430555555555</v>
      </c>
      <c r="E17967" t="s">
        <v>8278</v>
      </c>
    </row>
    <row r="17968" spans="1:5" x14ac:dyDescent="0.2">
      <c r="A17968" t="s">
        <v>8762</v>
      </c>
      <c r="B17968" t="s">
        <v>8763</v>
      </c>
      <c r="C17968" s="2">
        <v>44046.425000000003</v>
      </c>
      <c r="D17968" s="2">
        <v>44046.430555555555</v>
      </c>
      <c r="E17968" t="s">
        <v>9148</v>
      </c>
    </row>
    <row r="17969" spans="1:5" x14ac:dyDescent="0.2">
      <c r="A17969" t="s">
        <v>8762</v>
      </c>
      <c r="B17969" t="s">
        <v>8763</v>
      </c>
      <c r="C17969" s="2">
        <v>44046.425000000003</v>
      </c>
      <c r="D17969" s="2">
        <v>44046.430555555555</v>
      </c>
      <c r="E17969" t="s">
        <v>2991</v>
      </c>
    </row>
    <row r="17970" spans="1:5" x14ac:dyDescent="0.2">
      <c r="A17970" t="s">
        <v>8762</v>
      </c>
      <c r="B17970" t="s">
        <v>8763</v>
      </c>
      <c r="C17970" s="2">
        <v>44046.425000000003</v>
      </c>
      <c r="D17970" s="2">
        <v>44046.430555555555</v>
      </c>
      <c r="E17970" t="s">
        <v>9149</v>
      </c>
    </row>
    <row r="17971" spans="1:5" x14ac:dyDescent="0.2">
      <c r="A17971" t="s">
        <v>8762</v>
      </c>
      <c r="B17971" t="s">
        <v>8763</v>
      </c>
      <c r="C17971" s="2">
        <v>44046.425000000003</v>
      </c>
      <c r="D17971" s="2">
        <v>44046.430555555555</v>
      </c>
      <c r="E17971" t="s">
        <v>2992</v>
      </c>
    </row>
    <row r="17972" spans="1:5" x14ac:dyDescent="0.2">
      <c r="A17972" t="s">
        <v>8762</v>
      </c>
      <c r="B17972" t="s">
        <v>8763</v>
      </c>
      <c r="C17972" s="2">
        <v>44046.425000000003</v>
      </c>
      <c r="D17972" s="2">
        <v>44046.430555555555</v>
      </c>
      <c r="E17972" t="s">
        <v>2993</v>
      </c>
    </row>
    <row r="17973" spans="1:5" x14ac:dyDescent="0.2">
      <c r="A17973" t="s">
        <v>8762</v>
      </c>
      <c r="B17973" t="s">
        <v>8763</v>
      </c>
      <c r="C17973" s="2">
        <v>44046.425000000003</v>
      </c>
      <c r="D17973" s="2">
        <v>44046.430555555555</v>
      </c>
      <c r="E17973" t="s">
        <v>6544</v>
      </c>
    </row>
    <row r="17974" spans="1:5" x14ac:dyDescent="0.2">
      <c r="A17974" t="s">
        <v>8762</v>
      </c>
      <c r="B17974" t="s">
        <v>8763</v>
      </c>
      <c r="C17974" s="2">
        <v>44046.425000000003</v>
      </c>
      <c r="D17974" s="2">
        <v>44046.430555555555</v>
      </c>
      <c r="E17974" t="s">
        <v>2998</v>
      </c>
    </row>
    <row r="17975" spans="1:5" x14ac:dyDescent="0.2">
      <c r="A17975" t="s">
        <v>8762</v>
      </c>
      <c r="B17975" t="s">
        <v>8763</v>
      </c>
      <c r="C17975" s="2">
        <v>44046.425000000003</v>
      </c>
      <c r="D17975" s="2">
        <v>44046.430555555555</v>
      </c>
      <c r="E17975" t="s">
        <v>8281</v>
      </c>
    </row>
    <row r="17976" spans="1:5" x14ac:dyDescent="0.2">
      <c r="A17976" t="s">
        <v>8762</v>
      </c>
      <c r="B17976" t="s">
        <v>8763</v>
      </c>
      <c r="C17976" s="2">
        <v>44046.425000000003</v>
      </c>
      <c r="D17976" s="2">
        <v>44046.430555555555</v>
      </c>
      <c r="E17976" t="s">
        <v>3001</v>
      </c>
    </row>
    <row r="17977" spans="1:5" x14ac:dyDescent="0.2">
      <c r="A17977" t="s">
        <v>8762</v>
      </c>
      <c r="B17977" t="s">
        <v>8763</v>
      </c>
      <c r="C17977" s="2">
        <v>44046.425000000003</v>
      </c>
      <c r="D17977" s="2">
        <v>44046.430555555555</v>
      </c>
      <c r="E17977" t="s">
        <v>6546</v>
      </c>
    </row>
    <row r="17978" spans="1:5" x14ac:dyDescent="0.2">
      <c r="A17978" t="s">
        <v>8762</v>
      </c>
      <c r="B17978" t="s">
        <v>8763</v>
      </c>
      <c r="C17978" s="2">
        <v>44046.425000000003</v>
      </c>
      <c r="D17978" s="2">
        <v>44046.430555555555</v>
      </c>
      <c r="E17978" t="s">
        <v>8282</v>
      </c>
    </row>
    <row r="17979" spans="1:5" x14ac:dyDescent="0.2">
      <c r="A17979" t="s">
        <v>8762</v>
      </c>
      <c r="B17979" t="s">
        <v>8763</v>
      </c>
      <c r="C17979" s="2">
        <v>44046.425000000003</v>
      </c>
      <c r="D17979" s="2">
        <v>44046.430555555555</v>
      </c>
      <c r="E17979" t="s">
        <v>3003</v>
      </c>
    </row>
    <row r="17980" spans="1:5" x14ac:dyDescent="0.2">
      <c r="A17980" t="s">
        <v>8762</v>
      </c>
      <c r="B17980" t="s">
        <v>8763</v>
      </c>
      <c r="C17980" s="2">
        <v>44046.425000000003</v>
      </c>
      <c r="D17980" s="2">
        <v>44046.430555555555</v>
      </c>
      <c r="E17980" t="s">
        <v>3005</v>
      </c>
    </row>
    <row r="17981" spans="1:5" x14ac:dyDescent="0.2">
      <c r="A17981" t="s">
        <v>8762</v>
      </c>
      <c r="B17981" t="s">
        <v>8763</v>
      </c>
      <c r="C17981" s="2">
        <v>44046.425000000003</v>
      </c>
      <c r="D17981" s="2">
        <v>44046.430555555555</v>
      </c>
      <c r="E17981" t="s">
        <v>6549</v>
      </c>
    </row>
    <row r="17982" spans="1:5" x14ac:dyDescent="0.2">
      <c r="A17982" t="s">
        <v>8762</v>
      </c>
      <c r="B17982" t="s">
        <v>8763</v>
      </c>
      <c r="C17982" s="2">
        <v>44046.425000000003</v>
      </c>
      <c r="D17982" s="2">
        <v>44046.430555555555</v>
      </c>
      <c r="E17982" t="s">
        <v>3007</v>
      </c>
    </row>
    <row r="17983" spans="1:5" x14ac:dyDescent="0.2">
      <c r="A17983" t="s">
        <v>8762</v>
      </c>
      <c r="B17983" t="s">
        <v>8763</v>
      </c>
      <c r="C17983" s="2">
        <v>44046.425000000003</v>
      </c>
      <c r="D17983" s="2">
        <v>44046.430555555555</v>
      </c>
      <c r="E17983" t="s">
        <v>6551</v>
      </c>
    </row>
    <row r="17984" spans="1:5" x14ac:dyDescent="0.2">
      <c r="A17984" t="s">
        <v>8762</v>
      </c>
      <c r="B17984" t="s">
        <v>8763</v>
      </c>
      <c r="C17984" s="2">
        <v>44046.425000000003</v>
      </c>
      <c r="D17984" s="2">
        <v>44046.430555555555</v>
      </c>
      <c r="E17984" t="s">
        <v>8284</v>
      </c>
    </row>
    <row r="17985" spans="1:5" x14ac:dyDescent="0.2">
      <c r="A17985" t="s">
        <v>8762</v>
      </c>
      <c r="B17985" t="s">
        <v>8763</v>
      </c>
      <c r="C17985" s="2">
        <v>44046.425000000003</v>
      </c>
      <c r="D17985" s="2">
        <v>44046.430555555555</v>
      </c>
      <c r="E17985" t="s">
        <v>3008</v>
      </c>
    </row>
    <row r="17986" spans="1:5" x14ac:dyDescent="0.2">
      <c r="A17986" t="s">
        <v>8762</v>
      </c>
      <c r="B17986" t="s">
        <v>8763</v>
      </c>
      <c r="C17986" s="2">
        <v>44046.425000000003</v>
      </c>
      <c r="D17986" s="2">
        <v>44046.430555555555</v>
      </c>
      <c r="E17986" t="s">
        <v>8285</v>
      </c>
    </row>
    <row r="17987" spans="1:5" x14ac:dyDescent="0.2">
      <c r="A17987" t="s">
        <v>8762</v>
      </c>
      <c r="B17987" t="s">
        <v>8763</v>
      </c>
      <c r="C17987" s="2">
        <v>44046.425000000003</v>
      </c>
      <c r="D17987" s="2">
        <v>44046.430555555555</v>
      </c>
      <c r="E17987" t="s">
        <v>9150</v>
      </c>
    </row>
    <row r="17988" spans="1:5" x14ac:dyDescent="0.2">
      <c r="A17988" t="s">
        <v>8762</v>
      </c>
      <c r="B17988" t="s">
        <v>8763</v>
      </c>
      <c r="C17988" s="2">
        <v>44046.425000000003</v>
      </c>
      <c r="D17988" s="2">
        <v>44046.430555555555</v>
      </c>
      <c r="E17988" t="s">
        <v>3009</v>
      </c>
    </row>
    <row r="17989" spans="1:5" x14ac:dyDescent="0.2">
      <c r="A17989" t="s">
        <v>8762</v>
      </c>
      <c r="B17989" t="s">
        <v>8763</v>
      </c>
      <c r="C17989" s="2">
        <v>44046.425000000003</v>
      </c>
      <c r="D17989" s="2">
        <v>44046.430555555555</v>
      </c>
      <c r="E17989" t="s">
        <v>6554</v>
      </c>
    </row>
    <row r="17990" spans="1:5" x14ac:dyDescent="0.2">
      <c r="A17990" t="s">
        <v>8762</v>
      </c>
      <c r="B17990" t="s">
        <v>8763</v>
      </c>
      <c r="C17990" s="2">
        <v>44046.425000000003</v>
      </c>
      <c r="D17990" s="2">
        <v>44046.430555555555</v>
      </c>
      <c r="E17990" t="s">
        <v>3010</v>
      </c>
    </row>
    <row r="17991" spans="1:5" x14ac:dyDescent="0.2">
      <c r="A17991" t="s">
        <v>8762</v>
      </c>
      <c r="B17991" t="s">
        <v>8763</v>
      </c>
      <c r="C17991" s="2">
        <v>44046.425000000003</v>
      </c>
      <c r="D17991" s="2">
        <v>44046.430555555555</v>
      </c>
      <c r="E17991" t="s">
        <v>8286</v>
      </c>
    </row>
    <row r="17992" spans="1:5" x14ac:dyDescent="0.2">
      <c r="A17992" t="s">
        <v>8762</v>
      </c>
      <c r="B17992" t="s">
        <v>8763</v>
      </c>
      <c r="C17992" s="2">
        <v>44046.425000000003</v>
      </c>
      <c r="D17992" s="2">
        <v>44046.430555555555</v>
      </c>
      <c r="E17992" t="s">
        <v>8288</v>
      </c>
    </row>
    <row r="17993" spans="1:5" x14ac:dyDescent="0.2">
      <c r="A17993" t="s">
        <v>8762</v>
      </c>
      <c r="B17993" t="s">
        <v>8763</v>
      </c>
      <c r="C17993" s="2">
        <v>44046.425000000003</v>
      </c>
      <c r="D17993" s="2">
        <v>44046.430555555555</v>
      </c>
      <c r="E17993" t="s">
        <v>3014</v>
      </c>
    </row>
    <row r="17994" spans="1:5" x14ac:dyDescent="0.2">
      <c r="A17994" t="s">
        <v>8762</v>
      </c>
      <c r="B17994" t="s">
        <v>8763</v>
      </c>
      <c r="C17994" s="2">
        <v>44046.425000000003</v>
      </c>
      <c r="D17994" s="2">
        <v>44046.430555555555</v>
      </c>
      <c r="E17994" t="s">
        <v>3015</v>
      </c>
    </row>
    <row r="17995" spans="1:5" x14ac:dyDescent="0.2">
      <c r="A17995" t="s">
        <v>8762</v>
      </c>
      <c r="B17995" t="s">
        <v>8763</v>
      </c>
      <c r="C17995" s="2">
        <v>44046.425000000003</v>
      </c>
      <c r="D17995" s="2">
        <v>44046.430555555555</v>
      </c>
      <c r="E17995" t="s">
        <v>3018</v>
      </c>
    </row>
    <row r="17996" spans="1:5" x14ac:dyDescent="0.2">
      <c r="A17996" t="s">
        <v>8762</v>
      </c>
      <c r="B17996" t="s">
        <v>8763</v>
      </c>
      <c r="C17996" s="2">
        <v>44046.425000000003</v>
      </c>
      <c r="D17996" s="2">
        <v>44046.430555555555</v>
      </c>
      <c r="E17996" t="s">
        <v>3019</v>
      </c>
    </row>
    <row r="17997" spans="1:5" x14ac:dyDescent="0.2">
      <c r="A17997" t="s">
        <v>8762</v>
      </c>
      <c r="B17997" t="s">
        <v>8763</v>
      </c>
      <c r="C17997" s="2">
        <v>44046.425000000003</v>
      </c>
      <c r="D17997" s="2">
        <v>44046.430555555555</v>
      </c>
      <c r="E17997" t="s">
        <v>3023</v>
      </c>
    </row>
    <row r="17998" spans="1:5" x14ac:dyDescent="0.2">
      <c r="A17998" t="s">
        <v>8762</v>
      </c>
      <c r="B17998" t="s">
        <v>8763</v>
      </c>
      <c r="C17998" s="2">
        <v>44046.425000000003</v>
      </c>
      <c r="D17998" s="2">
        <v>44046.430555555555</v>
      </c>
      <c r="E17998" t="s">
        <v>8292</v>
      </c>
    </row>
    <row r="17999" spans="1:5" x14ac:dyDescent="0.2">
      <c r="A17999" t="s">
        <v>8762</v>
      </c>
      <c r="B17999" t="s">
        <v>8763</v>
      </c>
      <c r="C17999" s="2">
        <v>44046.425000000003</v>
      </c>
      <c r="D17999" s="2">
        <v>44046.430555555555</v>
      </c>
      <c r="E17999" t="s">
        <v>3025</v>
      </c>
    </row>
    <row r="18000" spans="1:5" x14ac:dyDescent="0.2">
      <c r="A18000" t="s">
        <v>8762</v>
      </c>
      <c r="B18000" t="s">
        <v>8763</v>
      </c>
      <c r="C18000" s="2">
        <v>44046.425000000003</v>
      </c>
      <c r="D18000" s="2">
        <v>44046.430555555555</v>
      </c>
      <c r="E18000" t="s">
        <v>8293</v>
      </c>
    </row>
    <row r="18001" spans="1:5" x14ac:dyDescent="0.2">
      <c r="A18001" t="s">
        <v>8762</v>
      </c>
      <c r="B18001" t="s">
        <v>8763</v>
      </c>
      <c r="C18001" s="2">
        <v>44046.425000000003</v>
      </c>
      <c r="D18001" s="2">
        <v>44046.430555555555</v>
      </c>
      <c r="E18001" t="s">
        <v>6557</v>
      </c>
    </row>
    <row r="18002" spans="1:5" x14ac:dyDescent="0.2">
      <c r="A18002" t="s">
        <v>8762</v>
      </c>
      <c r="B18002" t="s">
        <v>8763</v>
      </c>
      <c r="C18002" s="2">
        <v>44046.425000000003</v>
      </c>
      <c r="D18002" s="2">
        <v>44046.430555555555</v>
      </c>
      <c r="E18002" t="s">
        <v>3028</v>
      </c>
    </row>
    <row r="18003" spans="1:5" x14ac:dyDescent="0.2">
      <c r="A18003" t="s">
        <v>8762</v>
      </c>
      <c r="B18003" t="s">
        <v>8763</v>
      </c>
      <c r="C18003" s="2">
        <v>44046.425000000003</v>
      </c>
      <c r="D18003" s="2">
        <v>44046.430555555555</v>
      </c>
      <c r="E18003" t="s">
        <v>6559</v>
      </c>
    </row>
    <row r="18004" spans="1:5" x14ac:dyDescent="0.2">
      <c r="A18004" t="s">
        <v>8762</v>
      </c>
      <c r="B18004" t="s">
        <v>8763</v>
      </c>
      <c r="C18004" s="2">
        <v>44046.425000000003</v>
      </c>
      <c r="D18004" s="2">
        <v>44046.430555555555</v>
      </c>
      <c r="E18004" t="s">
        <v>3029</v>
      </c>
    </row>
    <row r="18005" spans="1:5" x14ac:dyDescent="0.2">
      <c r="A18005" t="s">
        <v>8762</v>
      </c>
      <c r="B18005" t="s">
        <v>8763</v>
      </c>
      <c r="C18005" s="2">
        <v>44046.425000000003</v>
      </c>
      <c r="D18005" s="2">
        <v>44046.430555555555</v>
      </c>
      <c r="E18005" t="s">
        <v>3030</v>
      </c>
    </row>
    <row r="18006" spans="1:5" x14ac:dyDescent="0.2">
      <c r="A18006" t="s">
        <v>8762</v>
      </c>
      <c r="B18006" t="s">
        <v>8763</v>
      </c>
      <c r="C18006" s="2">
        <v>44046.425000000003</v>
      </c>
      <c r="D18006" s="2">
        <v>44046.430555555555</v>
      </c>
      <c r="E18006" t="s">
        <v>3031</v>
      </c>
    </row>
    <row r="18007" spans="1:5" x14ac:dyDescent="0.2">
      <c r="A18007" t="s">
        <v>8762</v>
      </c>
      <c r="B18007" t="s">
        <v>8763</v>
      </c>
      <c r="C18007" s="2">
        <v>44046.425000000003</v>
      </c>
      <c r="D18007" s="2">
        <v>44046.430555555555</v>
      </c>
      <c r="E18007" t="s">
        <v>9151</v>
      </c>
    </row>
    <row r="18008" spans="1:5" x14ac:dyDescent="0.2">
      <c r="A18008" t="s">
        <v>8762</v>
      </c>
      <c r="B18008" t="s">
        <v>8763</v>
      </c>
      <c r="C18008" s="2">
        <v>44046.425000000003</v>
      </c>
      <c r="D18008" s="2">
        <v>44046.430555555555</v>
      </c>
      <c r="E18008" t="s">
        <v>6560</v>
      </c>
    </row>
    <row r="18009" spans="1:5" x14ac:dyDescent="0.2">
      <c r="A18009" t="s">
        <v>8762</v>
      </c>
      <c r="B18009" t="s">
        <v>8763</v>
      </c>
      <c r="C18009" s="2">
        <v>44046.425000000003</v>
      </c>
      <c r="D18009" s="2">
        <v>44046.430555555555</v>
      </c>
      <c r="E18009" t="s">
        <v>8295</v>
      </c>
    </row>
    <row r="18010" spans="1:5" x14ac:dyDescent="0.2">
      <c r="A18010" t="s">
        <v>8762</v>
      </c>
      <c r="B18010" t="s">
        <v>8763</v>
      </c>
      <c r="C18010" s="2">
        <v>44046.425000000003</v>
      </c>
      <c r="D18010" s="2">
        <v>44046.430555555555</v>
      </c>
      <c r="E18010" t="s">
        <v>3033</v>
      </c>
    </row>
    <row r="18011" spans="1:5" x14ac:dyDescent="0.2">
      <c r="A18011" t="s">
        <v>8762</v>
      </c>
      <c r="B18011" t="s">
        <v>8763</v>
      </c>
      <c r="C18011" s="2">
        <v>44046.425000000003</v>
      </c>
      <c r="D18011" s="2">
        <v>44046.430555555555</v>
      </c>
      <c r="E18011" t="s">
        <v>3035</v>
      </c>
    </row>
    <row r="18012" spans="1:5" x14ac:dyDescent="0.2">
      <c r="A18012" t="s">
        <v>8762</v>
      </c>
      <c r="B18012" t="s">
        <v>8763</v>
      </c>
      <c r="C18012" s="2">
        <v>44046.425000000003</v>
      </c>
      <c r="D18012" s="2">
        <v>44046.430555555555</v>
      </c>
      <c r="E18012" t="s">
        <v>8297</v>
      </c>
    </row>
    <row r="18013" spans="1:5" x14ac:dyDescent="0.2">
      <c r="A18013" t="s">
        <v>8762</v>
      </c>
      <c r="B18013" t="s">
        <v>8763</v>
      </c>
      <c r="C18013" s="2">
        <v>44046.425000000003</v>
      </c>
      <c r="D18013" s="2">
        <v>44046.430555555555</v>
      </c>
      <c r="E18013" t="s">
        <v>3036</v>
      </c>
    </row>
    <row r="18014" spans="1:5" x14ac:dyDescent="0.2">
      <c r="A18014" t="s">
        <v>8762</v>
      </c>
      <c r="B18014" t="s">
        <v>8763</v>
      </c>
      <c r="C18014" s="2">
        <v>44046.425000000003</v>
      </c>
      <c r="D18014" s="2">
        <v>44046.430555555555</v>
      </c>
      <c r="E18014" t="s">
        <v>3037</v>
      </c>
    </row>
    <row r="18015" spans="1:5" x14ac:dyDescent="0.2">
      <c r="A18015" t="s">
        <v>8762</v>
      </c>
      <c r="B18015" t="s">
        <v>8763</v>
      </c>
      <c r="C18015" s="2">
        <v>44046.425000000003</v>
      </c>
      <c r="D18015" s="2">
        <v>44046.430555555555</v>
      </c>
      <c r="E18015" t="s">
        <v>8298</v>
      </c>
    </row>
    <row r="18016" spans="1:5" x14ac:dyDescent="0.2">
      <c r="A18016" t="s">
        <v>8762</v>
      </c>
      <c r="B18016" t="s">
        <v>8763</v>
      </c>
      <c r="C18016" s="2">
        <v>44046.425000000003</v>
      </c>
      <c r="D18016" s="2">
        <v>44046.430555555555</v>
      </c>
      <c r="E18016" t="s">
        <v>3039</v>
      </c>
    </row>
    <row r="18017" spans="1:5" x14ac:dyDescent="0.2">
      <c r="A18017" t="s">
        <v>8762</v>
      </c>
      <c r="B18017" t="s">
        <v>8763</v>
      </c>
      <c r="C18017" s="2">
        <v>44046.425000000003</v>
      </c>
      <c r="D18017" s="2">
        <v>44046.430555555555</v>
      </c>
      <c r="E18017" t="s">
        <v>9152</v>
      </c>
    </row>
    <row r="18018" spans="1:5" x14ac:dyDescent="0.2">
      <c r="A18018" t="s">
        <v>8762</v>
      </c>
      <c r="B18018" t="s">
        <v>8763</v>
      </c>
      <c r="C18018" s="2">
        <v>44046.425000000003</v>
      </c>
      <c r="D18018" s="2">
        <v>44046.430555555555</v>
      </c>
      <c r="E18018" t="s">
        <v>6564</v>
      </c>
    </row>
    <row r="18019" spans="1:5" x14ac:dyDescent="0.2">
      <c r="A18019" t="s">
        <v>8762</v>
      </c>
      <c r="B18019" t="s">
        <v>8763</v>
      </c>
      <c r="C18019" s="2">
        <v>44046.425000000003</v>
      </c>
      <c r="D18019" s="2">
        <v>44046.430555555555</v>
      </c>
      <c r="E18019" t="s">
        <v>3041</v>
      </c>
    </row>
    <row r="18020" spans="1:5" x14ac:dyDescent="0.2">
      <c r="A18020" t="s">
        <v>8762</v>
      </c>
      <c r="B18020" t="s">
        <v>8763</v>
      </c>
      <c r="C18020" s="2">
        <v>44046.425000000003</v>
      </c>
      <c r="D18020" s="2">
        <v>44046.430555555555</v>
      </c>
      <c r="E18020" t="s">
        <v>9153</v>
      </c>
    </row>
    <row r="18021" spans="1:5" x14ac:dyDescent="0.2">
      <c r="A18021" t="s">
        <v>8762</v>
      </c>
      <c r="B18021" t="s">
        <v>8763</v>
      </c>
      <c r="C18021" s="2">
        <v>44046.425000000003</v>
      </c>
      <c r="D18021" s="2">
        <v>44046.430555555555</v>
      </c>
      <c r="E18021" t="s">
        <v>3042</v>
      </c>
    </row>
    <row r="18022" spans="1:5" x14ac:dyDescent="0.2">
      <c r="A18022" t="s">
        <v>8762</v>
      </c>
      <c r="B18022" t="s">
        <v>8763</v>
      </c>
      <c r="C18022" s="2">
        <v>44046.425000000003</v>
      </c>
      <c r="D18022" s="2">
        <v>44046.430555555555</v>
      </c>
      <c r="E18022" t="s">
        <v>6568</v>
      </c>
    </row>
    <row r="18023" spans="1:5" x14ac:dyDescent="0.2">
      <c r="A18023" t="s">
        <v>8762</v>
      </c>
      <c r="B18023" t="s">
        <v>8763</v>
      </c>
      <c r="C18023" s="2">
        <v>44046.425000000003</v>
      </c>
      <c r="D18023" s="2">
        <v>44046.430555555555</v>
      </c>
      <c r="E18023" t="s">
        <v>3043</v>
      </c>
    </row>
    <row r="18024" spans="1:5" x14ac:dyDescent="0.2">
      <c r="A18024" t="s">
        <v>8762</v>
      </c>
      <c r="B18024" t="s">
        <v>8763</v>
      </c>
      <c r="C18024" s="2">
        <v>44046.425000000003</v>
      </c>
      <c r="D18024" s="2">
        <v>44046.430555555555</v>
      </c>
      <c r="E18024" t="s">
        <v>6569</v>
      </c>
    </row>
    <row r="18025" spans="1:5" x14ac:dyDescent="0.2">
      <c r="A18025" t="s">
        <v>8762</v>
      </c>
      <c r="B18025" t="s">
        <v>8763</v>
      </c>
      <c r="C18025" s="2">
        <v>44046.425000000003</v>
      </c>
      <c r="D18025" s="2">
        <v>44046.430555555555</v>
      </c>
      <c r="E18025" t="s">
        <v>3044</v>
      </c>
    </row>
    <row r="18026" spans="1:5" x14ac:dyDescent="0.2">
      <c r="A18026" t="s">
        <v>8762</v>
      </c>
      <c r="B18026" t="s">
        <v>8763</v>
      </c>
      <c r="C18026" s="2">
        <v>44046.425000000003</v>
      </c>
      <c r="D18026" s="2">
        <v>44046.430555555555</v>
      </c>
      <c r="E18026" t="s">
        <v>3045</v>
      </c>
    </row>
    <row r="18027" spans="1:5" x14ac:dyDescent="0.2">
      <c r="A18027" t="s">
        <v>8762</v>
      </c>
      <c r="B18027" t="s">
        <v>8763</v>
      </c>
      <c r="C18027" s="2">
        <v>44046.425000000003</v>
      </c>
      <c r="D18027" s="2">
        <v>44046.430555555555</v>
      </c>
      <c r="E18027" t="s">
        <v>3046</v>
      </c>
    </row>
    <row r="18028" spans="1:5" x14ac:dyDescent="0.2">
      <c r="A18028" t="s">
        <v>8762</v>
      </c>
      <c r="B18028" t="s">
        <v>8763</v>
      </c>
      <c r="C18028" s="2">
        <v>44046.425000000003</v>
      </c>
      <c r="D18028" s="2">
        <v>44046.430555555555</v>
      </c>
      <c r="E18028" t="s">
        <v>6570</v>
      </c>
    </row>
    <row r="18029" spans="1:5" x14ac:dyDescent="0.2">
      <c r="A18029" t="s">
        <v>8762</v>
      </c>
      <c r="B18029" t="s">
        <v>8763</v>
      </c>
      <c r="C18029" s="2">
        <v>44046.425000000003</v>
      </c>
      <c r="D18029" s="2">
        <v>44046.430555555555</v>
      </c>
      <c r="E18029" t="s">
        <v>9154</v>
      </c>
    </row>
    <row r="18030" spans="1:5" x14ac:dyDescent="0.2">
      <c r="A18030" t="s">
        <v>8762</v>
      </c>
      <c r="B18030" t="s">
        <v>8763</v>
      </c>
      <c r="C18030" s="2">
        <v>44046.425000000003</v>
      </c>
      <c r="D18030" s="2">
        <v>44046.430555555555</v>
      </c>
      <c r="E18030" t="s">
        <v>8302</v>
      </c>
    </row>
    <row r="18031" spans="1:5" x14ac:dyDescent="0.2">
      <c r="A18031" t="s">
        <v>8762</v>
      </c>
      <c r="B18031" t="s">
        <v>8763</v>
      </c>
      <c r="C18031" s="2">
        <v>44046.425000000003</v>
      </c>
      <c r="D18031" s="2">
        <v>44046.430555555555</v>
      </c>
      <c r="E18031" t="s">
        <v>3050</v>
      </c>
    </row>
    <row r="18032" spans="1:5" x14ac:dyDescent="0.2">
      <c r="A18032" t="s">
        <v>8762</v>
      </c>
      <c r="B18032" t="s">
        <v>8763</v>
      </c>
      <c r="C18032" s="2">
        <v>44046.425000000003</v>
      </c>
      <c r="D18032" s="2">
        <v>44046.430555555555</v>
      </c>
      <c r="E18032" t="s">
        <v>3051</v>
      </c>
    </row>
    <row r="18033" spans="1:5" x14ac:dyDescent="0.2">
      <c r="A18033" t="s">
        <v>8762</v>
      </c>
      <c r="B18033" t="s">
        <v>8763</v>
      </c>
      <c r="C18033" s="2">
        <v>44046.425000000003</v>
      </c>
      <c r="D18033" s="2">
        <v>44046.430555555555</v>
      </c>
      <c r="E18033" t="s">
        <v>6571</v>
      </c>
    </row>
    <row r="18034" spans="1:5" x14ac:dyDescent="0.2">
      <c r="A18034" t="s">
        <v>8762</v>
      </c>
      <c r="B18034" t="s">
        <v>8763</v>
      </c>
      <c r="C18034" s="2">
        <v>44046.425000000003</v>
      </c>
      <c r="D18034" s="2">
        <v>44046.430555555555</v>
      </c>
      <c r="E18034" t="s">
        <v>9155</v>
      </c>
    </row>
    <row r="18035" spans="1:5" x14ac:dyDescent="0.2">
      <c r="A18035" t="s">
        <v>8762</v>
      </c>
      <c r="B18035" t="s">
        <v>8763</v>
      </c>
      <c r="C18035" s="2">
        <v>44046.425000000003</v>
      </c>
      <c r="D18035" s="2">
        <v>44046.430555555555</v>
      </c>
      <c r="E18035" t="s">
        <v>8303</v>
      </c>
    </row>
    <row r="18036" spans="1:5" x14ac:dyDescent="0.2">
      <c r="A18036" t="s">
        <v>8762</v>
      </c>
      <c r="B18036" t="s">
        <v>8763</v>
      </c>
      <c r="C18036" s="2">
        <v>44046.425000000003</v>
      </c>
      <c r="D18036" s="2">
        <v>44046.430555555555</v>
      </c>
      <c r="E18036" t="s">
        <v>9156</v>
      </c>
    </row>
    <row r="18037" spans="1:5" x14ac:dyDescent="0.2">
      <c r="A18037" t="s">
        <v>8762</v>
      </c>
      <c r="B18037" t="s">
        <v>8763</v>
      </c>
      <c r="C18037" s="2">
        <v>44046.425000000003</v>
      </c>
      <c r="D18037" s="2">
        <v>44046.430555555555</v>
      </c>
      <c r="E18037" t="s">
        <v>9157</v>
      </c>
    </row>
    <row r="18038" spans="1:5" x14ac:dyDescent="0.2">
      <c r="A18038" t="s">
        <v>8762</v>
      </c>
      <c r="B18038" t="s">
        <v>8763</v>
      </c>
      <c r="C18038" s="2">
        <v>44046.425000000003</v>
      </c>
      <c r="D18038" s="2">
        <v>44046.430555555555</v>
      </c>
      <c r="E18038" t="s">
        <v>8304</v>
      </c>
    </row>
    <row r="18039" spans="1:5" x14ac:dyDescent="0.2">
      <c r="A18039" t="s">
        <v>8762</v>
      </c>
      <c r="B18039" t="s">
        <v>8763</v>
      </c>
      <c r="C18039" s="2">
        <v>44046.425000000003</v>
      </c>
      <c r="D18039" s="2">
        <v>44046.430555555555</v>
      </c>
      <c r="E18039" t="s">
        <v>3056</v>
      </c>
    </row>
    <row r="18040" spans="1:5" x14ac:dyDescent="0.2">
      <c r="A18040" t="s">
        <v>8762</v>
      </c>
      <c r="B18040" t="s">
        <v>8763</v>
      </c>
      <c r="C18040" s="2">
        <v>44046.425000000003</v>
      </c>
      <c r="D18040" s="2">
        <v>44046.430555555555</v>
      </c>
      <c r="E18040" t="s">
        <v>3057</v>
      </c>
    </row>
    <row r="18041" spans="1:5" x14ac:dyDescent="0.2">
      <c r="A18041" t="s">
        <v>8762</v>
      </c>
      <c r="B18041" t="s">
        <v>8763</v>
      </c>
      <c r="C18041" s="2">
        <v>44046.425000000003</v>
      </c>
      <c r="D18041" s="2">
        <v>44046.430555555555</v>
      </c>
      <c r="E18041" t="s">
        <v>8305</v>
      </c>
    </row>
    <row r="18042" spans="1:5" x14ac:dyDescent="0.2">
      <c r="A18042" t="s">
        <v>8762</v>
      </c>
      <c r="B18042" t="s">
        <v>8763</v>
      </c>
      <c r="C18042" s="2">
        <v>44046.425000000003</v>
      </c>
      <c r="D18042" s="2">
        <v>44046.430555555555</v>
      </c>
      <c r="E18042" t="s">
        <v>9158</v>
      </c>
    </row>
    <row r="18043" spans="1:5" x14ac:dyDescent="0.2">
      <c r="A18043" t="s">
        <v>8762</v>
      </c>
      <c r="B18043" t="s">
        <v>8763</v>
      </c>
      <c r="C18043" s="2">
        <v>44046.425000000003</v>
      </c>
      <c r="D18043" s="2">
        <v>44046.430555555555</v>
      </c>
      <c r="E18043" t="s">
        <v>8306</v>
      </c>
    </row>
    <row r="18044" spans="1:5" x14ac:dyDescent="0.2">
      <c r="A18044" t="s">
        <v>8762</v>
      </c>
      <c r="B18044" t="s">
        <v>8763</v>
      </c>
      <c r="C18044" s="2">
        <v>44046.425000000003</v>
      </c>
      <c r="D18044" s="2">
        <v>44046.430555555555</v>
      </c>
      <c r="E18044" t="s">
        <v>6575</v>
      </c>
    </row>
    <row r="18045" spans="1:5" x14ac:dyDescent="0.2">
      <c r="A18045" t="s">
        <v>8762</v>
      </c>
      <c r="B18045" t="s">
        <v>8763</v>
      </c>
      <c r="C18045" s="2">
        <v>44046.425000000003</v>
      </c>
      <c r="D18045" s="2">
        <v>44046.430555555555</v>
      </c>
      <c r="E18045" t="s">
        <v>6577</v>
      </c>
    </row>
    <row r="18046" spans="1:5" x14ac:dyDescent="0.2">
      <c r="A18046" t="s">
        <v>8762</v>
      </c>
      <c r="B18046" t="s">
        <v>8763</v>
      </c>
      <c r="C18046" s="2">
        <v>44046.425000000003</v>
      </c>
      <c r="D18046" s="2">
        <v>44046.430555555555</v>
      </c>
      <c r="E18046" t="s">
        <v>3060</v>
      </c>
    </row>
    <row r="18047" spans="1:5" x14ac:dyDescent="0.2">
      <c r="A18047" t="s">
        <v>8762</v>
      </c>
      <c r="B18047" t="s">
        <v>8763</v>
      </c>
      <c r="C18047" s="2">
        <v>44046.425000000003</v>
      </c>
      <c r="D18047" s="2">
        <v>44046.430555555555</v>
      </c>
      <c r="E18047" t="s">
        <v>8308</v>
      </c>
    </row>
    <row r="18048" spans="1:5" x14ac:dyDescent="0.2">
      <c r="A18048" t="s">
        <v>8762</v>
      </c>
      <c r="B18048" t="s">
        <v>8763</v>
      </c>
      <c r="C18048" s="2">
        <v>44046.425000000003</v>
      </c>
      <c r="D18048" s="2">
        <v>44046.430555555555</v>
      </c>
      <c r="E18048" t="s">
        <v>3063</v>
      </c>
    </row>
    <row r="18049" spans="1:5" x14ac:dyDescent="0.2">
      <c r="A18049" t="s">
        <v>8762</v>
      </c>
      <c r="B18049" t="s">
        <v>8763</v>
      </c>
      <c r="C18049" s="2">
        <v>44046.425000000003</v>
      </c>
      <c r="D18049" s="2">
        <v>44046.430555555555</v>
      </c>
      <c r="E18049" t="s">
        <v>3065</v>
      </c>
    </row>
    <row r="18050" spans="1:5" x14ac:dyDescent="0.2">
      <c r="A18050" t="s">
        <v>8762</v>
      </c>
      <c r="B18050" t="s">
        <v>8763</v>
      </c>
      <c r="C18050" s="2">
        <v>44046.425000000003</v>
      </c>
      <c r="D18050" s="2">
        <v>44046.430555555555</v>
      </c>
      <c r="E18050" t="s">
        <v>6579</v>
      </c>
    </row>
    <row r="18051" spans="1:5" x14ac:dyDescent="0.2">
      <c r="A18051" t="s">
        <v>8762</v>
      </c>
      <c r="B18051" t="s">
        <v>8763</v>
      </c>
      <c r="C18051" s="2">
        <v>44046.425000000003</v>
      </c>
      <c r="D18051" s="2">
        <v>44046.430555555555</v>
      </c>
      <c r="E18051" t="s">
        <v>6584</v>
      </c>
    </row>
    <row r="18052" spans="1:5" x14ac:dyDescent="0.2">
      <c r="A18052" t="s">
        <v>8762</v>
      </c>
      <c r="B18052" t="s">
        <v>8763</v>
      </c>
      <c r="C18052" s="2">
        <v>44046.425000000003</v>
      </c>
      <c r="D18052" s="2">
        <v>44046.430555555555</v>
      </c>
      <c r="E18052" t="s">
        <v>3067</v>
      </c>
    </row>
    <row r="18053" spans="1:5" x14ac:dyDescent="0.2">
      <c r="A18053" t="s">
        <v>8762</v>
      </c>
      <c r="B18053" t="s">
        <v>8763</v>
      </c>
      <c r="C18053" s="2">
        <v>44046.425000000003</v>
      </c>
      <c r="D18053" s="2">
        <v>44046.430555555555</v>
      </c>
      <c r="E18053" t="s">
        <v>6585</v>
      </c>
    </row>
    <row r="18054" spans="1:5" x14ac:dyDescent="0.2">
      <c r="A18054" t="s">
        <v>8762</v>
      </c>
      <c r="B18054" t="s">
        <v>8763</v>
      </c>
      <c r="C18054" s="2">
        <v>44046.425000000003</v>
      </c>
      <c r="D18054" s="2">
        <v>44046.430555555555</v>
      </c>
      <c r="E18054" t="s">
        <v>9159</v>
      </c>
    </row>
    <row r="18055" spans="1:5" x14ac:dyDescent="0.2">
      <c r="A18055" t="s">
        <v>8762</v>
      </c>
      <c r="B18055" t="s">
        <v>8763</v>
      </c>
      <c r="C18055" s="2">
        <v>44046.425000000003</v>
      </c>
      <c r="D18055" s="2">
        <v>44046.430555555555</v>
      </c>
      <c r="E18055" t="s">
        <v>3070</v>
      </c>
    </row>
    <row r="18056" spans="1:5" x14ac:dyDescent="0.2">
      <c r="A18056" t="s">
        <v>8762</v>
      </c>
      <c r="B18056" t="s">
        <v>8763</v>
      </c>
      <c r="C18056" s="2">
        <v>44046.425000000003</v>
      </c>
      <c r="D18056" s="2">
        <v>44046.430555555555</v>
      </c>
      <c r="E18056" t="s">
        <v>3073</v>
      </c>
    </row>
    <row r="18057" spans="1:5" x14ac:dyDescent="0.2">
      <c r="A18057" t="s">
        <v>8762</v>
      </c>
      <c r="B18057" t="s">
        <v>8763</v>
      </c>
      <c r="C18057" s="2">
        <v>44046.425000000003</v>
      </c>
      <c r="D18057" s="2">
        <v>44046.430555555555</v>
      </c>
      <c r="E18057" t="s">
        <v>3074</v>
      </c>
    </row>
    <row r="18058" spans="1:5" x14ac:dyDescent="0.2">
      <c r="A18058" t="s">
        <v>8762</v>
      </c>
      <c r="B18058" t="s">
        <v>8763</v>
      </c>
      <c r="C18058" s="2">
        <v>44046.425000000003</v>
      </c>
      <c r="D18058" s="2">
        <v>44046.430555555555</v>
      </c>
      <c r="E18058" t="s">
        <v>8310</v>
      </c>
    </row>
    <row r="18059" spans="1:5" x14ac:dyDescent="0.2">
      <c r="A18059" t="s">
        <v>8762</v>
      </c>
      <c r="B18059" t="s">
        <v>8763</v>
      </c>
      <c r="C18059" s="2">
        <v>44046.425000000003</v>
      </c>
      <c r="D18059" s="2">
        <v>44046.430555555555</v>
      </c>
      <c r="E18059" t="s">
        <v>3076</v>
      </c>
    </row>
    <row r="18060" spans="1:5" x14ac:dyDescent="0.2">
      <c r="A18060" t="s">
        <v>8762</v>
      </c>
      <c r="B18060" t="s">
        <v>8763</v>
      </c>
      <c r="C18060" s="2">
        <v>44046.425000000003</v>
      </c>
      <c r="D18060" s="2">
        <v>44046.430555555555</v>
      </c>
      <c r="E18060" t="s">
        <v>8311</v>
      </c>
    </row>
    <row r="18061" spans="1:5" x14ac:dyDescent="0.2">
      <c r="A18061" t="s">
        <v>8762</v>
      </c>
      <c r="B18061" t="s">
        <v>8763</v>
      </c>
      <c r="C18061" s="2">
        <v>44046.425000000003</v>
      </c>
      <c r="D18061" s="2">
        <v>44046.430555555555</v>
      </c>
      <c r="E18061" t="s">
        <v>8312</v>
      </c>
    </row>
    <row r="18062" spans="1:5" x14ac:dyDescent="0.2">
      <c r="A18062" t="s">
        <v>8762</v>
      </c>
      <c r="B18062" t="s">
        <v>8763</v>
      </c>
      <c r="C18062" s="2">
        <v>44046.425000000003</v>
      </c>
      <c r="D18062" s="2">
        <v>44046.430555555555</v>
      </c>
      <c r="E18062" t="s">
        <v>3078</v>
      </c>
    </row>
    <row r="18063" spans="1:5" x14ac:dyDescent="0.2">
      <c r="A18063" t="s">
        <v>8762</v>
      </c>
      <c r="B18063" t="s">
        <v>8763</v>
      </c>
      <c r="C18063" s="2">
        <v>44046.425000000003</v>
      </c>
      <c r="D18063" s="2">
        <v>44046.430555555555</v>
      </c>
      <c r="E18063" t="s">
        <v>3079</v>
      </c>
    </row>
    <row r="18064" spans="1:5" x14ac:dyDescent="0.2">
      <c r="A18064" t="s">
        <v>8762</v>
      </c>
      <c r="B18064" t="s">
        <v>8763</v>
      </c>
      <c r="C18064" s="2">
        <v>44046.425000000003</v>
      </c>
      <c r="D18064" s="2">
        <v>44046.430555555555</v>
      </c>
      <c r="E18064" t="s">
        <v>8314</v>
      </c>
    </row>
    <row r="18065" spans="1:5" x14ac:dyDescent="0.2">
      <c r="A18065" t="s">
        <v>8762</v>
      </c>
      <c r="B18065" t="s">
        <v>8763</v>
      </c>
      <c r="C18065" s="2">
        <v>44046.425000000003</v>
      </c>
      <c r="D18065" s="2">
        <v>44046.430555555555</v>
      </c>
      <c r="E18065" t="s">
        <v>3080</v>
      </c>
    </row>
    <row r="18066" spans="1:5" x14ac:dyDescent="0.2">
      <c r="A18066" t="s">
        <v>8762</v>
      </c>
      <c r="B18066" t="s">
        <v>8763</v>
      </c>
      <c r="C18066" s="2">
        <v>44046.425000000003</v>
      </c>
      <c r="D18066" s="2">
        <v>44046.430555555555</v>
      </c>
      <c r="E18066" t="s">
        <v>3081</v>
      </c>
    </row>
    <row r="18067" spans="1:5" x14ac:dyDescent="0.2">
      <c r="A18067" t="s">
        <v>8762</v>
      </c>
      <c r="B18067" t="s">
        <v>8763</v>
      </c>
      <c r="C18067" s="2">
        <v>44046.425000000003</v>
      </c>
      <c r="D18067" s="2">
        <v>44046.430555555555</v>
      </c>
      <c r="E18067" t="s">
        <v>8315</v>
      </c>
    </row>
    <row r="18068" spans="1:5" x14ac:dyDescent="0.2">
      <c r="A18068" t="s">
        <v>8762</v>
      </c>
      <c r="B18068" t="s">
        <v>8763</v>
      </c>
      <c r="C18068" s="2">
        <v>44046.425000000003</v>
      </c>
      <c r="D18068" s="2">
        <v>44046.430555555555</v>
      </c>
      <c r="E18068" t="s">
        <v>8316</v>
      </c>
    </row>
    <row r="18069" spans="1:5" x14ac:dyDescent="0.2">
      <c r="A18069" t="s">
        <v>8762</v>
      </c>
      <c r="B18069" t="s">
        <v>8763</v>
      </c>
      <c r="C18069" s="2">
        <v>44046.425000000003</v>
      </c>
      <c r="D18069" s="2">
        <v>44046.430555555555</v>
      </c>
      <c r="E18069" t="s">
        <v>3082</v>
      </c>
    </row>
    <row r="18070" spans="1:5" x14ac:dyDescent="0.2">
      <c r="A18070" t="s">
        <v>8762</v>
      </c>
      <c r="B18070" t="s">
        <v>8763</v>
      </c>
      <c r="C18070" s="2">
        <v>44046.425000000003</v>
      </c>
      <c r="D18070" s="2">
        <v>44046.430555555555</v>
      </c>
      <c r="E18070" t="s">
        <v>3085</v>
      </c>
    </row>
    <row r="18071" spans="1:5" x14ac:dyDescent="0.2">
      <c r="A18071" t="s">
        <v>8762</v>
      </c>
      <c r="B18071" t="s">
        <v>8763</v>
      </c>
      <c r="C18071" s="2">
        <v>44046.425000000003</v>
      </c>
      <c r="D18071" s="2">
        <v>44046.430555555555</v>
      </c>
      <c r="E18071" t="s">
        <v>9160</v>
      </c>
    </row>
    <row r="18072" spans="1:5" x14ac:dyDescent="0.2">
      <c r="A18072" t="s">
        <v>8762</v>
      </c>
      <c r="B18072" t="s">
        <v>8763</v>
      </c>
      <c r="C18072" s="2">
        <v>44046.425000000003</v>
      </c>
      <c r="D18072" s="2">
        <v>44046.430555555555</v>
      </c>
      <c r="E18072" t="s">
        <v>6587</v>
      </c>
    </row>
    <row r="18073" spans="1:5" x14ac:dyDescent="0.2">
      <c r="A18073" t="s">
        <v>8762</v>
      </c>
      <c r="B18073" t="s">
        <v>8763</v>
      </c>
      <c r="C18073" s="2">
        <v>44046.425000000003</v>
      </c>
      <c r="D18073" s="2">
        <v>44046.430555555555</v>
      </c>
      <c r="E18073" t="s">
        <v>8317</v>
      </c>
    </row>
    <row r="18074" spans="1:5" x14ac:dyDescent="0.2">
      <c r="A18074" t="s">
        <v>8762</v>
      </c>
      <c r="B18074" t="s">
        <v>8763</v>
      </c>
      <c r="C18074" s="2">
        <v>44046.425000000003</v>
      </c>
      <c r="D18074" s="2">
        <v>44046.430555555555</v>
      </c>
      <c r="E18074" t="s">
        <v>3092</v>
      </c>
    </row>
    <row r="18075" spans="1:5" x14ac:dyDescent="0.2">
      <c r="A18075" t="s">
        <v>8762</v>
      </c>
      <c r="B18075" t="s">
        <v>8763</v>
      </c>
      <c r="C18075" s="2">
        <v>44046.425000000003</v>
      </c>
      <c r="D18075" s="2">
        <v>44046.430555555555</v>
      </c>
      <c r="E18075" t="s">
        <v>8318</v>
      </c>
    </row>
    <row r="18076" spans="1:5" x14ac:dyDescent="0.2">
      <c r="A18076" t="s">
        <v>8762</v>
      </c>
      <c r="B18076" t="s">
        <v>8763</v>
      </c>
      <c r="C18076" s="2">
        <v>44046.425000000003</v>
      </c>
      <c r="D18076" s="2">
        <v>44046.430555555555</v>
      </c>
      <c r="E18076" t="s">
        <v>3097</v>
      </c>
    </row>
    <row r="18077" spans="1:5" x14ac:dyDescent="0.2">
      <c r="A18077" t="s">
        <v>8762</v>
      </c>
      <c r="B18077" t="s">
        <v>8763</v>
      </c>
      <c r="C18077" s="2">
        <v>44046.425000000003</v>
      </c>
      <c r="D18077" s="2">
        <v>44046.430555555555</v>
      </c>
      <c r="E18077" t="s">
        <v>6592</v>
      </c>
    </row>
    <row r="18078" spans="1:5" x14ac:dyDescent="0.2">
      <c r="A18078" t="s">
        <v>8762</v>
      </c>
      <c r="B18078" t="s">
        <v>8763</v>
      </c>
      <c r="C18078" s="2">
        <v>44046.425000000003</v>
      </c>
      <c r="D18078" s="2">
        <v>44046.430555555555</v>
      </c>
      <c r="E18078" t="s">
        <v>3098</v>
      </c>
    </row>
    <row r="18079" spans="1:5" x14ac:dyDescent="0.2">
      <c r="A18079" t="s">
        <v>8762</v>
      </c>
      <c r="B18079" t="s">
        <v>8763</v>
      </c>
      <c r="C18079" s="2">
        <v>44046.425000000003</v>
      </c>
      <c r="D18079" s="2">
        <v>44046.430555555555</v>
      </c>
      <c r="E18079" t="s">
        <v>8319</v>
      </c>
    </row>
    <row r="18080" spans="1:5" x14ac:dyDescent="0.2">
      <c r="A18080" t="s">
        <v>8762</v>
      </c>
      <c r="B18080" t="s">
        <v>8763</v>
      </c>
      <c r="C18080" s="2">
        <v>44046.425000000003</v>
      </c>
      <c r="D18080" s="2">
        <v>44046.430555555555</v>
      </c>
      <c r="E18080" t="s">
        <v>6595</v>
      </c>
    </row>
    <row r="18081" spans="1:5" x14ac:dyDescent="0.2">
      <c r="A18081" t="s">
        <v>8762</v>
      </c>
      <c r="B18081" t="s">
        <v>8763</v>
      </c>
      <c r="C18081" s="2">
        <v>44046.425000000003</v>
      </c>
      <c r="D18081" s="2">
        <v>44046.430555555555</v>
      </c>
      <c r="E18081" t="s">
        <v>6596</v>
      </c>
    </row>
    <row r="18082" spans="1:5" x14ac:dyDescent="0.2">
      <c r="A18082" t="s">
        <v>8762</v>
      </c>
      <c r="B18082" t="s">
        <v>8763</v>
      </c>
      <c r="C18082" s="2">
        <v>44046.425000000003</v>
      </c>
      <c r="D18082" s="2">
        <v>44046.430555555555</v>
      </c>
      <c r="E18082" t="s">
        <v>6597</v>
      </c>
    </row>
    <row r="18083" spans="1:5" x14ac:dyDescent="0.2">
      <c r="A18083" t="s">
        <v>8762</v>
      </c>
      <c r="B18083" t="s">
        <v>8763</v>
      </c>
      <c r="C18083" s="2">
        <v>44046.425000000003</v>
      </c>
      <c r="D18083" s="2">
        <v>44046.430555555555</v>
      </c>
      <c r="E18083" t="s">
        <v>3099</v>
      </c>
    </row>
    <row r="18084" spans="1:5" x14ac:dyDescent="0.2">
      <c r="A18084" t="s">
        <v>8762</v>
      </c>
      <c r="B18084" t="s">
        <v>8763</v>
      </c>
      <c r="C18084" s="2">
        <v>44046.425000000003</v>
      </c>
      <c r="D18084" s="2">
        <v>44046.430555555555</v>
      </c>
      <c r="E18084" t="s">
        <v>3100</v>
      </c>
    </row>
    <row r="18085" spans="1:5" x14ac:dyDescent="0.2">
      <c r="A18085" t="s">
        <v>8762</v>
      </c>
      <c r="B18085" t="s">
        <v>8763</v>
      </c>
      <c r="C18085" s="2">
        <v>44046.425000000003</v>
      </c>
      <c r="D18085" s="2">
        <v>44046.430555555555</v>
      </c>
      <c r="E18085" t="s">
        <v>6598</v>
      </c>
    </row>
    <row r="18086" spans="1:5" x14ac:dyDescent="0.2">
      <c r="A18086" t="s">
        <v>8762</v>
      </c>
      <c r="B18086" t="s">
        <v>8763</v>
      </c>
      <c r="C18086" s="2">
        <v>44046.425000000003</v>
      </c>
      <c r="D18086" s="2">
        <v>44046.430555555555</v>
      </c>
      <c r="E18086" t="s">
        <v>8321</v>
      </c>
    </row>
    <row r="18087" spans="1:5" x14ac:dyDescent="0.2">
      <c r="A18087" t="s">
        <v>8762</v>
      </c>
      <c r="B18087" t="s">
        <v>8763</v>
      </c>
      <c r="C18087" s="2">
        <v>44046.425000000003</v>
      </c>
      <c r="D18087" s="2">
        <v>44046.430555555555</v>
      </c>
      <c r="E18087" t="s">
        <v>8322</v>
      </c>
    </row>
    <row r="18088" spans="1:5" x14ac:dyDescent="0.2">
      <c r="A18088" t="s">
        <v>8762</v>
      </c>
      <c r="B18088" t="s">
        <v>8763</v>
      </c>
      <c r="C18088" s="2">
        <v>44046.425000000003</v>
      </c>
      <c r="D18088" s="2">
        <v>44046.430555555555</v>
      </c>
      <c r="E18088" t="s">
        <v>6601</v>
      </c>
    </row>
    <row r="18089" spans="1:5" x14ac:dyDescent="0.2">
      <c r="A18089" t="s">
        <v>8762</v>
      </c>
      <c r="B18089" t="s">
        <v>8763</v>
      </c>
      <c r="C18089" s="2">
        <v>44046.425000000003</v>
      </c>
      <c r="D18089" s="2">
        <v>44046.430555555555</v>
      </c>
      <c r="E18089" t="s">
        <v>3103</v>
      </c>
    </row>
    <row r="18090" spans="1:5" x14ac:dyDescent="0.2">
      <c r="A18090" t="s">
        <v>8762</v>
      </c>
      <c r="B18090" t="s">
        <v>8763</v>
      </c>
      <c r="C18090" s="2">
        <v>44046.425000000003</v>
      </c>
      <c r="D18090" s="2">
        <v>44046.430555555555</v>
      </c>
      <c r="E18090" t="s">
        <v>6602</v>
      </c>
    </row>
    <row r="18091" spans="1:5" x14ac:dyDescent="0.2">
      <c r="A18091" t="s">
        <v>8762</v>
      </c>
      <c r="B18091" t="s">
        <v>8763</v>
      </c>
      <c r="C18091" s="2">
        <v>44046.425000000003</v>
      </c>
      <c r="D18091" s="2">
        <v>44046.430555555555</v>
      </c>
      <c r="E18091" t="s">
        <v>6603</v>
      </c>
    </row>
    <row r="18092" spans="1:5" x14ac:dyDescent="0.2">
      <c r="A18092" t="s">
        <v>8762</v>
      </c>
      <c r="B18092" t="s">
        <v>8763</v>
      </c>
      <c r="C18092" s="2">
        <v>44046.425000000003</v>
      </c>
      <c r="D18092" s="2">
        <v>44046.430555555555</v>
      </c>
      <c r="E18092" t="s">
        <v>3105</v>
      </c>
    </row>
    <row r="18093" spans="1:5" x14ac:dyDescent="0.2">
      <c r="A18093" t="s">
        <v>8762</v>
      </c>
      <c r="B18093" t="s">
        <v>8763</v>
      </c>
      <c r="C18093" s="2">
        <v>44046.425000000003</v>
      </c>
      <c r="D18093" s="2">
        <v>44046.430555555555</v>
      </c>
      <c r="E18093" t="s">
        <v>8323</v>
      </c>
    </row>
    <row r="18094" spans="1:5" x14ac:dyDescent="0.2">
      <c r="A18094" t="s">
        <v>8762</v>
      </c>
      <c r="B18094" t="s">
        <v>8763</v>
      </c>
      <c r="C18094" s="2">
        <v>44046.425000000003</v>
      </c>
      <c r="D18094" s="2">
        <v>44046.430555555555</v>
      </c>
      <c r="E18094" t="s">
        <v>6608</v>
      </c>
    </row>
    <row r="18095" spans="1:5" x14ac:dyDescent="0.2">
      <c r="A18095" t="s">
        <v>8762</v>
      </c>
      <c r="B18095" t="s">
        <v>8763</v>
      </c>
      <c r="C18095" s="2">
        <v>44046.425000000003</v>
      </c>
      <c r="D18095" s="2">
        <v>44046.430555555555</v>
      </c>
      <c r="E18095" t="s">
        <v>3109</v>
      </c>
    </row>
    <row r="18096" spans="1:5" x14ac:dyDescent="0.2">
      <c r="A18096" t="s">
        <v>8762</v>
      </c>
      <c r="B18096" t="s">
        <v>8763</v>
      </c>
      <c r="C18096" s="2">
        <v>44046.425000000003</v>
      </c>
      <c r="D18096" s="2">
        <v>44046.430555555555</v>
      </c>
      <c r="E18096" t="s">
        <v>3110</v>
      </c>
    </row>
    <row r="18097" spans="1:5" x14ac:dyDescent="0.2">
      <c r="A18097" t="s">
        <v>8762</v>
      </c>
      <c r="B18097" t="s">
        <v>8763</v>
      </c>
      <c r="C18097" s="2">
        <v>44046.425000000003</v>
      </c>
      <c r="D18097" s="2">
        <v>44046.430555555555</v>
      </c>
      <c r="E18097" t="s">
        <v>3111</v>
      </c>
    </row>
    <row r="18098" spans="1:5" x14ac:dyDescent="0.2">
      <c r="A18098" t="s">
        <v>8762</v>
      </c>
      <c r="B18098" t="s">
        <v>8763</v>
      </c>
      <c r="C18098" s="2">
        <v>44046.425000000003</v>
      </c>
      <c r="D18098" s="2">
        <v>44046.430555555555</v>
      </c>
      <c r="E18098" t="s">
        <v>6612</v>
      </c>
    </row>
    <row r="18099" spans="1:5" x14ac:dyDescent="0.2">
      <c r="A18099" t="s">
        <v>8762</v>
      </c>
      <c r="B18099" t="s">
        <v>8763</v>
      </c>
      <c r="C18099" s="2">
        <v>44046.425000000003</v>
      </c>
      <c r="D18099" s="2">
        <v>44046.430555555555</v>
      </c>
      <c r="E18099" t="s">
        <v>3112</v>
      </c>
    </row>
    <row r="18100" spans="1:5" x14ac:dyDescent="0.2">
      <c r="A18100" t="s">
        <v>8762</v>
      </c>
      <c r="B18100" t="s">
        <v>8763</v>
      </c>
      <c r="C18100" s="2">
        <v>44046.425000000003</v>
      </c>
      <c r="D18100" s="2">
        <v>44046.430555555555</v>
      </c>
      <c r="E18100" t="s">
        <v>3113</v>
      </c>
    </row>
    <row r="18101" spans="1:5" x14ac:dyDescent="0.2">
      <c r="A18101" t="s">
        <v>8762</v>
      </c>
      <c r="B18101" t="s">
        <v>8763</v>
      </c>
      <c r="C18101" s="2">
        <v>44046.425000000003</v>
      </c>
      <c r="D18101" s="2">
        <v>44046.430555555555</v>
      </c>
      <c r="E18101" t="s">
        <v>3114</v>
      </c>
    </row>
    <row r="18102" spans="1:5" x14ac:dyDescent="0.2">
      <c r="A18102" t="s">
        <v>8762</v>
      </c>
      <c r="B18102" t="s">
        <v>8763</v>
      </c>
      <c r="C18102" s="2">
        <v>44046.425000000003</v>
      </c>
      <c r="D18102" s="2">
        <v>44046.430555555555</v>
      </c>
      <c r="E18102" t="s">
        <v>6614</v>
      </c>
    </row>
    <row r="18103" spans="1:5" x14ac:dyDescent="0.2">
      <c r="A18103" t="s">
        <v>8762</v>
      </c>
      <c r="B18103" t="s">
        <v>8763</v>
      </c>
      <c r="C18103" s="2">
        <v>44046.425000000003</v>
      </c>
      <c r="D18103" s="2">
        <v>44046.430555555555</v>
      </c>
      <c r="E18103" t="s">
        <v>6615</v>
      </c>
    </row>
    <row r="18104" spans="1:5" x14ac:dyDescent="0.2">
      <c r="A18104" t="s">
        <v>8762</v>
      </c>
      <c r="B18104" t="s">
        <v>8763</v>
      </c>
      <c r="C18104" s="2">
        <v>44046.425000000003</v>
      </c>
      <c r="D18104" s="2">
        <v>44046.430555555555</v>
      </c>
      <c r="E18104" t="s">
        <v>3116</v>
      </c>
    </row>
    <row r="18105" spans="1:5" x14ac:dyDescent="0.2">
      <c r="A18105" t="s">
        <v>8762</v>
      </c>
      <c r="B18105" t="s">
        <v>8763</v>
      </c>
      <c r="C18105" s="2">
        <v>44046.425000000003</v>
      </c>
      <c r="D18105" s="2">
        <v>44046.430555555555</v>
      </c>
      <c r="E18105" t="s">
        <v>3117</v>
      </c>
    </row>
    <row r="18106" spans="1:5" x14ac:dyDescent="0.2">
      <c r="A18106" t="s">
        <v>8762</v>
      </c>
      <c r="B18106" t="s">
        <v>8763</v>
      </c>
      <c r="C18106" s="2">
        <v>44046.425000000003</v>
      </c>
      <c r="D18106" s="2">
        <v>44046.430555555555</v>
      </c>
      <c r="E18106" t="s">
        <v>6617</v>
      </c>
    </row>
    <row r="18107" spans="1:5" x14ac:dyDescent="0.2">
      <c r="A18107" t="s">
        <v>8762</v>
      </c>
      <c r="B18107" t="s">
        <v>8763</v>
      </c>
      <c r="C18107" s="2">
        <v>44046.425000000003</v>
      </c>
      <c r="D18107" s="2">
        <v>44046.430555555555</v>
      </c>
      <c r="E18107" t="s">
        <v>3120</v>
      </c>
    </row>
    <row r="18108" spans="1:5" x14ac:dyDescent="0.2">
      <c r="A18108" t="s">
        <v>8762</v>
      </c>
      <c r="B18108" t="s">
        <v>8763</v>
      </c>
      <c r="C18108" s="2">
        <v>44046.425000000003</v>
      </c>
      <c r="D18108" s="2">
        <v>44046.430555555555</v>
      </c>
      <c r="E18108" t="s">
        <v>6619</v>
      </c>
    </row>
    <row r="18109" spans="1:5" x14ac:dyDescent="0.2">
      <c r="A18109" t="s">
        <v>8762</v>
      </c>
      <c r="B18109" t="s">
        <v>8763</v>
      </c>
      <c r="C18109" s="2">
        <v>44046.425000000003</v>
      </c>
      <c r="D18109" s="2">
        <v>44046.430555555555</v>
      </c>
      <c r="E18109" t="s">
        <v>3122</v>
      </c>
    </row>
    <row r="18110" spans="1:5" x14ac:dyDescent="0.2">
      <c r="A18110" t="s">
        <v>8762</v>
      </c>
      <c r="B18110" t="s">
        <v>8763</v>
      </c>
      <c r="C18110" s="2">
        <v>44046.425000000003</v>
      </c>
      <c r="D18110" s="2">
        <v>44046.430555555555</v>
      </c>
      <c r="E18110" t="s">
        <v>3123</v>
      </c>
    </row>
    <row r="18111" spans="1:5" x14ac:dyDescent="0.2">
      <c r="A18111" t="s">
        <v>8762</v>
      </c>
      <c r="B18111" t="s">
        <v>8763</v>
      </c>
      <c r="C18111" s="2">
        <v>44046.425000000003</v>
      </c>
      <c r="D18111" s="2">
        <v>44046.430555555555</v>
      </c>
      <c r="E18111" t="s">
        <v>6622</v>
      </c>
    </row>
    <row r="18112" spans="1:5" x14ac:dyDescent="0.2">
      <c r="A18112" t="s">
        <v>8762</v>
      </c>
      <c r="B18112" t="s">
        <v>8763</v>
      </c>
      <c r="C18112" s="2">
        <v>44046.425000000003</v>
      </c>
      <c r="D18112" s="2">
        <v>44046.430555555555</v>
      </c>
      <c r="E18112" t="s">
        <v>6624</v>
      </c>
    </row>
    <row r="18113" spans="1:5" x14ac:dyDescent="0.2">
      <c r="A18113" t="s">
        <v>8762</v>
      </c>
      <c r="B18113" t="s">
        <v>8763</v>
      </c>
      <c r="C18113" s="2">
        <v>44046.425000000003</v>
      </c>
      <c r="D18113" s="2">
        <v>44046.430555555555</v>
      </c>
      <c r="E18113" t="s">
        <v>3125</v>
      </c>
    </row>
    <row r="18114" spans="1:5" x14ac:dyDescent="0.2">
      <c r="A18114" t="s">
        <v>8762</v>
      </c>
      <c r="B18114" t="s">
        <v>8763</v>
      </c>
      <c r="C18114" s="2">
        <v>44046.425000000003</v>
      </c>
      <c r="D18114" s="2">
        <v>44046.430555555555</v>
      </c>
      <c r="E18114" t="s">
        <v>9161</v>
      </c>
    </row>
    <row r="18115" spans="1:5" x14ac:dyDescent="0.2">
      <c r="A18115" t="s">
        <v>8762</v>
      </c>
      <c r="B18115" t="s">
        <v>8763</v>
      </c>
      <c r="C18115" s="2">
        <v>44046.425000000003</v>
      </c>
      <c r="D18115" s="2">
        <v>44046.430555555555</v>
      </c>
      <c r="E18115" t="s">
        <v>3126</v>
      </c>
    </row>
    <row r="18116" spans="1:5" x14ac:dyDescent="0.2">
      <c r="A18116" t="s">
        <v>8762</v>
      </c>
      <c r="B18116" t="s">
        <v>8763</v>
      </c>
      <c r="C18116" s="2">
        <v>44046.425000000003</v>
      </c>
      <c r="D18116" s="2">
        <v>44046.430555555555</v>
      </c>
      <c r="E18116" t="s">
        <v>9162</v>
      </c>
    </row>
    <row r="18117" spans="1:5" x14ac:dyDescent="0.2">
      <c r="A18117" t="s">
        <v>8762</v>
      </c>
      <c r="B18117" t="s">
        <v>8763</v>
      </c>
      <c r="C18117" s="2">
        <v>44046.425000000003</v>
      </c>
      <c r="D18117" s="2">
        <v>44046.430555555555</v>
      </c>
      <c r="E18117" t="s">
        <v>9163</v>
      </c>
    </row>
    <row r="18118" spans="1:5" x14ac:dyDescent="0.2">
      <c r="A18118" t="s">
        <v>8762</v>
      </c>
      <c r="B18118" t="s">
        <v>8763</v>
      </c>
      <c r="C18118" s="2">
        <v>44046.425000000003</v>
      </c>
      <c r="D18118" s="2">
        <v>44046.430555555555</v>
      </c>
      <c r="E18118" t="s">
        <v>6627</v>
      </c>
    </row>
    <row r="18119" spans="1:5" x14ac:dyDescent="0.2">
      <c r="A18119" t="s">
        <v>8762</v>
      </c>
      <c r="B18119" t="s">
        <v>8763</v>
      </c>
      <c r="C18119" s="2">
        <v>44046.425000000003</v>
      </c>
      <c r="D18119" s="2">
        <v>44046.430555555555</v>
      </c>
      <c r="E18119" t="s">
        <v>9164</v>
      </c>
    </row>
    <row r="18120" spans="1:5" x14ac:dyDescent="0.2">
      <c r="A18120" t="s">
        <v>8762</v>
      </c>
      <c r="B18120" t="s">
        <v>8763</v>
      </c>
      <c r="C18120" s="2">
        <v>44046.425000000003</v>
      </c>
      <c r="D18120" s="2">
        <v>44046.430555555555</v>
      </c>
      <c r="E18120" t="s">
        <v>3133</v>
      </c>
    </row>
    <row r="18121" spans="1:5" x14ac:dyDescent="0.2">
      <c r="A18121" t="s">
        <v>8762</v>
      </c>
      <c r="B18121" t="s">
        <v>8763</v>
      </c>
      <c r="C18121" s="2">
        <v>44046.425000000003</v>
      </c>
      <c r="D18121" s="2">
        <v>44046.430555555555</v>
      </c>
      <c r="E18121" t="s">
        <v>3134</v>
      </c>
    </row>
    <row r="18122" spans="1:5" x14ac:dyDescent="0.2">
      <c r="A18122" t="s">
        <v>8762</v>
      </c>
      <c r="B18122" t="s">
        <v>8763</v>
      </c>
      <c r="C18122" s="2">
        <v>44046.425000000003</v>
      </c>
      <c r="D18122" s="2">
        <v>44046.430555555555</v>
      </c>
      <c r="E18122" t="s">
        <v>3135</v>
      </c>
    </row>
    <row r="18123" spans="1:5" x14ac:dyDescent="0.2">
      <c r="A18123" t="s">
        <v>8762</v>
      </c>
      <c r="B18123" t="s">
        <v>8763</v>
      </c>
      <c r="C18123" s="2">
        <v>44046.425000000003</v>
      </c>
      <c r="D18123" s="2">
        <v>44046.430555555555</v>
      </c>
      <c r="E18123" t="s">
        <v>3136</v>
      </c>
    </row>
    <row r="18124" spans="1:5" x14ac:dyDescent="0.2">
      <c r="A18124" t="s">
        <v>8762</v>
      </c>
      <c r="B18124" t="s">
        <v>8763</v>
      </c>
      <c r="C18124" s="2">
        <v>44046.425000000003</v>
      </c>
      <c r="D18124" s="2">
        <v>44046.430555555555</v>
      </c>
      <c r="E18124" t="s">
        <v>8331</v>
      </c>
    </row>
    <row r="18125" spans="1:5" x14ac:dyDescent="0.2">
      <c r="A18125" t="s">
        <v>8762</v>
      </c>
      <c r="B18125" t="s">
        <v>8763</v>
      </c>
      <c r="C18125" s="2">
        <v>44046.425000000003</v>
      </c>
      <c r="D18125" s="2">
        <v>44046.430555555555</v>
      </c>
      <c r="E18125" t="s">
        <v>3138</v>
      </c>
    </row>
    <row r="18126" spans="1:5" x14ac:dyDescent="0.2">
      <c r="A18126" t="s">
        <v>8762</v>
      </c>
      <c r="B18126" t="s">
        <v>8763</v>
      </c>
      <c r="C18126" s="2">
        <v>44046.425000000003</v>
      </c>
      <c r="D18126" s="2">
        <v>44046.430555555555</v>
      </c>
      <c r="E18126" t="s">
        <v>3139</v>
      </c>
    </row>
    <row r="18127" spans="1:5" x14ac:dyDescent="0.2">
      <c r="A18127" t="s">
        <v>8762</v>
      </c>
      <c r="B18127" t="s">
        <v>8763</v>
      </c>
      <c r="C18127" s="2">
        <v>44046.425000000003</v>
      </c>
      <c r="D18127" s="2">
        <v>44046.430555555555</v>
      </c>
      <c r="E18127" t="s">
        <v>6630</v>
      </c>
    </row>
    <row r="18128" spans="1:5" x14ac:dyDescent="0.2">
      <c r="A18128" t="s">
        <v>8762</v>
      </c>
      <c r="B18128" t="s">
        <v>8763</v>
      </c>
      <c r="C18128" s="2">
        <v>44046.425000000003</v>
      </c>
      <c r="D18128" s="2">
        <v>44046.430555555555</v>
      </c>
      <c r="E18128" t="s">
        <v>3140</v>
      </c>
    </row>
    <row r="18129" spans="1:5" x14ac:dyDescent="0.2">
      <c r="A18129" t="s">
        <v>8762</v>
      </c>
      <c r="B18129" t="s">
        <v>8763</v>
      </c>
      <c r="C18129" s="2">
        <v>44046.425000000003</v>
      </c>
      <c r="D18129" s="2">
        <v>44046.430555555555</v>
      </c>
      <c r="E18129" t="s">
        <v>3142</v>
      </c>
    </row>
    <row r="18130" spans="1:5" x14ac:dyDescent="0.2">
      <c r="A18130" t="s">
        <v>8762</v>
      </c>
      <c r="B18130" t="s">
        <v>8763</v>
      </c>
      <c r="C18130" s="2">
        <v>44046.425000000003</v>
      </c>
      <c r="D18130" s="2">
        <v>44046.430555555555</v>
      </c>
      <c r="E18130" t="s">
        <v>8332</v>
      </c>
    </row>
    <row r="18131" spans="1:5" x14ac:dyDescent="0.2">
      <c r="A18131" t="s">
        <v>8762</v>
      </c>
      <c r="B18131" t="s">
        <v>8763</v>
      </c>
      <c r="C18131" s="2">
        <v>44046.425000000003</v>
      </c>
      <c r="D18131" s="2">
        <v>44046.430555555555</v>
      </c>
      <c r="E18131" t="s">
        <v>9165</v>
      </c>
    </row>
    <row r="18132" spans="1:5" x14ac:dyDescent="0.2">
      <c r="A18132" t="s">
        <v>8762</v>
      </c>
      <c r="B18132" t="s">
        <v>8763</v>
      </c>
      <c r="C18132" s="2">
        <v>44046.425000000003</v>
      </c>
      <c r="D18132" s="2">
        <v>44046.430555555555</v>
      </c>
      <c r="E18132" t="s">
        <v>8333</v>
      </c>
    </row>
    <row r="18133" spans="1:5" x14ac:dyDescent="0.2">
      <c r="A18133" t="s">
        <v>8762</v>
      </c>
      <c r="B18133" t="s">
        <v>8763</v>
      </c>
      <c r="C18133" s="2">
        <v>44046.425000000003</v>
      </c>
      <c r="D18133" s="2">
        <v>44046.430555555555</v>
      </c>
      <c r="E18133" t="s">
        <v>3145</v>
      </c>
    </row>
    <row r="18134" spans="1:5" x14ac:dyDescent="0.2">
      <c r="A18134" t="s">
        <v>8762</v>
      </c>
      <c r="B18134" t="s">
        <v>8763</v>
      </c>
      <c r="C18134" s="2">
        <v>44046.425000000003</v>
      </c>
      <c r="D18134" s="2">
        <v>44046.430555555555</v>
      </c>
      <c r="E18134" t="s">
        <v>3146</v>
      </c>
    </row>
    <row r="18135" spans="1:5" x14ac:dyDescent="0.2">
      <c r="A18135" t="s">
        <v>8762</v>
      </c>
      <c r="B18135" t="s">
        <v>8763</v>
      </c>
      <c r="C18135" s="2">
        <v>44046.425000000003</v>
      </c>
      <c r="D18135" s="2">
        <v>44046.430555555555</v>
      </c>
      <c r="E18135" t="s">
        <v>3147</v>
      </c>
    </row>
    <row r="18136" spans="1:5" x14ac:dyDescent="0.2">
      <c r="A18136" t="s">
        <v>8762</v>
      </c>
      <c r="B18136" t="s">
        <v>8763</v>
      </c>
      <c r="C18136" s="2">
        <v>44046.425000000003</v>
      </c>
      <c r="D18136" s="2">
        <v>44046.430555555555</v>
      </c>
      <c r="E18136" t="s">
        <v>3149</v>
      </c>
    </row>
    <row r="18137" spans="1:5" x14ac:dyDescent="0.2">
      <c r="A18137" t="s">
        <v>8762</v>
      </c>
      <c r="B18137" t="s">
        <v>8763</v>
      </c>
      <c r="C18137" s="2">
        <v>44046.425000000003</v>
      </c>
      <c r="D18137" s="2">
        <v>44046.430555555555</v>
      </c>
      <c r="E18137" t="s">
        <v>8334</v>
      </c>
    </row>
    <row r="18138" spans="1:5" x14ac:dyDescent="0.2">
      <c r="A18138" t="s">
        <v>8762</v>
      </c>
      <c r="B18138" t="s">
        <v>8763</v>
      </c>
      <c r="C18138" s="2">
        <v>44046.425000000003</v>
      </c>
      <c r="D18138" s="2">
        <v>44046.430555555555</v>
      </c>
      <c r="E18138" t="s">
        <v>8335</v>
      </c>
    </row>
    <row r="18139" spans="1:5" x14ac:dyDescent="0.2">
      <c r="A18139" t="s">
        <v>8762</v>
      </c>
      <c r="B18139" t="s">
        <v>8763</v>
      </c>
      <c r="C18139" s="2">
        <v>44046.425000000003</v>
      </c>
      <c r="D18139" s="2">
        <v>44046.430555555555</v>
      </c>
      <c r="E18139" t="s">
        <v>3153</v>
      </c>
    </row>
    <row r="18140" spans="1:5" x14ac:dyDescent="0.2">
      <c r="A18140" t="s">
        <v>8762</v>
      </c>
      <c r="B18140" t="s">
        <v>8763</v>
      </c>
      <c r="C18140" s="2">
        <v>44046.425000000003</v>
      </c>
      <c r="D18140" s="2">
        <v>44046.430555555555</v>
      </c>
      <c r="E18140" t="s">
        <v>3154</v>
      </c>
    </row>
    <row r="18141" spans="1:5" x14ac:dyDescent="0.2">
      <c r="A18141" t="s">
        <v>8762</v>
      </c>
      <c r="B18141" t="s">
        <v>8763</v>
      </c>
      <c r="C18141" s="2">
        <v>44046.425000000003</v>
      </c>
      <c r="D18141" s="2">
        <v>44046.430555555555</v>
      </c>
      <c r="E18141" t="s">
        <v>3155</v>
      </c>
    </row>
    <row r="18142" spans="1:5" x14ac:dyDescent="0.2">
      <c r="A18142" t="s">
        <v>8762</v>
      </c>
      <c r="B18142" t="s">
        <v>8763</v>
      </c>
      <c r="C18142" s="2">
        <v>44046.425000000003</v>
      </c>
      <c r="D18142" s="2">
        <v>44046.430555555555</v>
      </c>
      <c r="E18142" t="s">
        <v>6635</v>
      </c>
    </row>
    <row r="18143" spans="1:5" x14ac:dyDescent="0.2">
      <c r="A18143" t="s">
        <v>8762</v>
      </c>
      <c r="B18143" t="s">
        <v>8763</v>
      </c>
      <c r="C18143" s="2">
        <v>44046.425000000003</v>
      </c>
      <c r="D18143" s="2">
        <v>44046.430555555555</v>
      </c>
      <c r="E18143" t="s">
        <v>9166</v>
      </c>
    </row>
    <row r="18144" spans="1:5" x14ac:dyDescent="0.2">
      <c r="A18144" t="s">
        <v>8762</v>
      </c>
      <c r="B18144" t="s">
        <v>8763</v>
      </c>
      <c r="C18144" s="2">
        <v>44046.425000000003</v>
      </c>
      <c r="D18144" s="2">
        <v>44046.430555555555</v>
      </c>
      <c r="E18144" t="s">
        <v>8337</v>
      </c>
    </row>
    <row r="18145" spans="1:5" x14ac:dyDescent="0.2">
      <c r="A18145" t="s">
        <v>8762</v>
      </c>
      <c r="B18145" t="s">
        <v>8763</v>
      </c>
      <c r="C18145" s="2">
        <v>44046.425000000003</v>
      </c>
      <c r="D18145" s="2">
        <v>44046.430555555555</v>
      </c>
      <c r="E18145" t="s">
        <v>6636</v>
      </c>
    </row>
    <row r="18146" spans="1:5" x14ac:dyDescent="0.2">
      <c r="A18146" t="s">
        <v>8762</v>
      </c>
      <c r="B18146" t="s">
        <v>8763</v>
      </c>
      <c r="C18146" s="2">
        <v>44046.425000000003</v>
      </c>
      <c r="D18146" s="2">
        <v>44046.430555555555</v>
      </c>
      <c r="E18146" t="s">
        <v>6637</v>
      </c>
    </row>
    <row r="18147" spans="1:5" x14ac:dyDescent="0.2">
      <c r="A18147" t="s">
        <v>8762</v>
      </c>
      <c r="B18147" t="s">
        <v>8763</v>
      </c>
      <c r="C18147" s="2">
        <v>44046.425000000003</v>
      </c>
      <c r="D18147" s="2">
        <v>44046.430555555555</v>
      </c>
      <c r="E18147" t="s">
        <v>3159</v>
      </c>
    </row>
    <row r="18148" spans="1:5" x14ac:dyDescent="0.2">
      <c r="A18148" t="s">
        <v>8762</v>
      </c>
      <c r="B18148" t="s">
        <v>8763</v>
      </c>
      <c r="C18148" s="2">
        <v>44046.425000000003</v>
      </c>
      <c r="D18148" s="2">
        <v>44046.430555555555</v>
      </c>
      <c r="E18148" t="s">
        <v>6638</v>
      </c>
    </row>
    <row r="18149" spans="1:5" x14ac:dyDescent="0.2">
      <c r="A18149" t="s">
        <v>8762</v>
      </c>
      <c r="B18149" t="s">
        <v>8763</v>
      </c>
      <c r="C18149" s="2">
        <v>44046.425000000003</v>
      </c>
      <c r="D18149" s="2">
        <v>44046.430555555555</v>
      </c>
      <c r="E18149" t="s">
        <v>3161</v>
      </c>
    </row>
    <row r="18150" spans="1:5" x14ac:dyDescent="0.2">
      <c r="A18150" t="s">
        <v>8762</v>
      </c>
      <c r="B18150" t="s">
        <v>8763</v>
      </c>
      <c r="C18150" s="2">
        <v>44046.425000000003</v>
      </c>
      <c r="D18150" s="2">
        <v>44046.430555555555</v>
      </c>
      <c r="E18150" t="s">
        <v>6639</v>
      </c>
    </row>
    <row r="18151" spans="1:5" x14ac:dyDescent="0.2">
      <c r="A18151" t="s">
        <v>8762</v>
      </c>
      <c r="B18151" t="s">
        <v>8763</v>
      </c>
      <c r="C18151" s="2">
        <v>44046.425000000003</v>
      </c>
      <c r="D18151" s="2">
        <v>44046.430555555555</v>
      </c>
      <c r="E18151" t="s">
        <v>6640</v>
      </c>
    </row>
    <row r="18152" spans="1:5" x14ac:dyDescent="0.2">
      <c r="A18152" t="s">
        <v>8762</v>
      </c>
      <c r="B18152" t="s">
        <v>8763</v>
      </c>
      <c r="C18152" s="2">
        <v>44046.425000000003</v>
      </c>
      <c r="D18152" s="2">
        <v>44046.430555555555</v>
      </c>
      <c r="E18152" t="s">
        <v>6641</v>
      </c>
    </row>
    <row r="18153" spans="1:5" x14ac:dyDescent="0.2">
      <c r="A18153" t="s">
        <v>8762</v>
      </c>
      <c r="B18153" t="s">
        <v>8763</v>
      </c>
      <c r="C18153" s="2">
        <v>44046.425000000003</v>
      </c>
      <c r="D18153" s="2">
        <v>44046.430555555555</v>
      </c>
      <c r="E18153" t="s">
        <v>6642</v>
      </c>
    </row>
    <row r="18154" spans="1:5" x14ac:dyDescent="0.2">
      <c r="A18154" t="s">
        <v>8762</v>
      </c>
      <c r="B18154" t="s">
        <v>8763</v>
      </c>
      <c r="C18154" s="2">
        <v>44046.425000000003</v>
      </c>
      <c r="D18154" s="2">
        <v>44046.430555555555</v>
      </c>
      <c r="E18154" t="s">
        <v>3165</v>
      </c>
    </row>
    <row r="18155" spans="1:5" x14ac:dyDescent="0.2">
      <c r="A18155" t="s">
        <v>8762</v>
      </c>
      <c r="B18155" t="s">
        <v>8763</v>
      </c>
      <c r="C18155" s="2">
        <v>44046.425000000003</v>
      </c>
      <c r="D18155" s="2">
        <v>44046.430555555555</v>
      </c>
      <c r="E18155" t="s">
        <v>3167</v>
      </c>
    </row>
    <row r="18156" spans="1:5" x14ac:dyDescent="0.2">
      <c r="A18156" t="s">
        <v>8762</v>
      </c>
      <c r="B18156" t="s">
        <v>8763</v>
      </c>
      <c r="C18156" s="2">
        <v>44046.425000000003</v>
      </c>
      <c r="D18156" s="2">
        <v>44046.430555555555</v>
      </c>
      <c r="E18156" t="s">
        <v>3168</v>
      </c>
    </row>
    <row r="18157" spans="1:5" x14ac:dyDescent="0.2">
      <c r="A18157" t="s">
        <v>8762</v>
      </c>
      <c r="B18157" t="s">
        <v>8763</v>
      </c>
      <c r="C18157" s="2">
        <v>44046.425000000003</v>
      </c>
      <c r="D18157" s="2">
        <v>44046.430555555555</v>
      </c>
      <c r="E18157" t="s">
        <v>3169</v>
      </c>
    </row>
    <row r="18158" spans="1:5" x14ac:dyDescent="0.2">
      <c r="A18158" t="s">
        <v>8762</v>
      </c>
      <c r="B18158" t="s">
        <v>8763</v>
      </c>
      <c r="C18158" s="2">
        <v>44046.425000000003</v>
      </c>
      <c r="D18158" s="2">
        <v>44046.430555555555</v>
      </c>
      <c r="E18158" t="s">
        <v>6645</v>
      </c>
    </row>
    <row r="18159" spans="1:5" x14ac:dyDescent="0.2">
      <c r="A18159" t="s">
        <v>8762</v>
      </c>
      <c r="B18159" t="s">
        <v>8763</v>
      </c>
      <c r="C18159" s="2">
        <v>44046.425000000003</v>
      </c>
      <c r="D18159" s="2">
        <v>44046.430555555555</v>
      </c>
      <c r="E18159" t="s">
        <v>6647</v>
      </c>
    </row>
    <row r="18160" spans="1:5" x14ac:dyDescent="0.2">
      <c r="A18160" t="s">
        <v>8762</v>
      </c>
      <c r="B18160" t="s">
        <v>8763</v>
      </c>
      <c r="C18160" s="2">
        <v>44046.425000000003</v>
      </c>
      <c r="D18160" s="2">
        <v>44046.430555555555</v>
      </c>
      <c r="E18160" t="s">
        <v>8339</v>
      </c>
    </row>
    <row r="18161" spans="1:5" x14ac:dyDescent="0.2">
      <c r="A18161" t="s">
        <v>8762</v>
      </c>
      <c r="B18161" t="s">
        <v>8763</v>
      </c>
      <c r="C18161" s="2">
        <v>44046.425000000003</v>
      </c>
      <c r="D18161" s="2">
        <v>44046.430555555555</v>
      </c>
      <c r="E18161" t="s">
        <v>9167</v>
      </c>
    </row>
    <row r="18162" spans="1:5" x14ac:dyDescent="0.2">
      <c r="A18162" t="s">
        <v>8762</v>
      </c>
      <c r="B18162" t="s">
        <v>8763</v>
      </c>
      <c r="C18162" s="2">
        <v>44046.425000000003</v>
      </c>
      <c r="D18162" s="2">
        <v>44046.430555555555</v>
      </c>
      <c r="E18162" t="s">
        <v>3173</v>
      </c>
    </row>
    <row r="18163" spans="1:5" x14ac:dyDescent="0.2">
      <c r="A18163" t="s">
        <v>8762</v>
      </c>
      <c r="B18163" t="s">
        <v>8763</v>
      </c>
      <c r="C18163" s="2">
        <v>44046.425000000003</v>
      </c>
      <c r="D18163" s="2">
        <v>44046.430555555555</v>
      </c>
      <c r="E18163" t="s">
        <v>3175</v>
      </c>
    </row>
    <row r="18164" spans="1:5" x14ac:dyDescent="0.2">
      <c r="A18164" t="s">
        <v>8762</v>
      </c>
      <c r="B18164" t="s">
        <v>8763</v>
      </c>
      <c r="C18164" s="2">
        <v>44046.425000000003</v>
      </c>
      <c r="D18164" s="2">
        <v>44046.430555555555</v>
      </c>
      <c r="E18164" t="s">
        <v>3176</v>
      </c>
    </row>
    <row r="18165" spans="1:5" x14ac:dyDescent="0.2">
      <c r="A18165" t="s">
        <v>8762</v>
      </c>
      <c r="B18165" t="s">
        <v>8763</v>
      </c>
      <c r="C18165" s="2">
        <v>44046.425000000003</v>
      </c>
      <c r="D18165" s="2">
        <v>44046.430555555555</v>
      </c>
      <c r="E18165" t="s">
        <v>3177</v>
      </c>
    </row>
    <row r="18166" spans="1:5" x14ac:dyDescent="0.2">
      <c r="A18166" t="s">
        <v>8762</v>
      </c>
      <c r="B18166" t="s">
        <v>8763</v>
      </c>
      <c r="C18166" s="2">
        <v>44046.425000000003</v>
      </c>
      <c r="D18166" s="2">
        <v>44046.430555555555</v>
      </c>
      <c r="E18166" t="s">
        <v>6649</v>
      </c>
    </row>
    <row r="18167" spans="1:5" x14ac:dyDescent="0.2">
      <c r="A18167" t="s">
        <v>8762</v>
      </c>
      <c r="B18167" t="s">
        <v>8763</v>
      </c>
      <c r="C18167" s="2">
        <v>44046.425000000003</v>
      </c>
      <c r="D18167" s="2">
        <v>44046.430555555555</v>
      </c>
      <c r="E18167" t="s">
        <v>6651</v>
      </c>
    </row>
    <row r="18168" spans="1:5" x14ac:dyDescent="0.2">
      <c r="A18168" t="s">
        <v>8762</v>
      </c>
      <c r="B18168" t="s">
        <v>8763</v>
      </c>
      <c r="C18168" s="2">
        <v>44046.425000000003</v>
      </c>
      <c r="D18168" s="2">
        <v>44046.430555555555</v>
      </c>
      <c r="E18168" t="s">
        <v>9168</v>
      </c>
    </row>
    <row r="18169" spans="1:5" x14ac:dyDescent="0.2">
      <c r="A18169" t="s">
        <v>8762</v>
      </c>
      <c r="B18169" t="s">
        <v>8763</v>
      </c>
      <c r="C18169" s="2">
        <v>44046.425000000003</v>
      </c>
      <c r="D18169" s="2">
        <v>44046.430555555555</v>
      </c>
      <c r="E18169" t="s">
        <v>3182</v>
      </c>
    </row>
    <row r="18170" spans="1:5" x14ac:dyDescent="0.2">
      <c r="A18170" t="s">
        <v>8762</v>
      </c>
      <c r="B18170" t="s">
        <v>8763</v>
      </c>
      <c r="C18170" s="2">
        <v>44046.425000000003</v>
      </c>
      <c r="D18170" s="2">
        <v>44046.430555555555</v>
      </c>
      <c r="E18170" t="s">
        <v>8340</v>
      </c>
    </row>
    <row r="18171" spans="1:5" x14ac:dyDescent="0.2">
      <c r="A18171" t="s">
        <v>8762</v>
      </c>
      <c r="B18171" t="s">
        <v>8763</v>
      </c>
      <c r="C18171" s="2">
        <v>44046.425000000003</v>
      </c>
      <c r="D18171" s="2">
        <v>44046.430555555555</v>
      </c>
      <c r="E18171" t="s">
        <v>8341</v>
      </c>
    </row>
    <row r="18172" spans="1:5" x14ac:dyDescent="0.2">
      <c r="A18172" t="s">
        <v>8762</v>
      </c>
      <c r="B18172" t="s">
        <v>8763</v>
      </c>
      <c r="C18172" s="2">
        <v>44046.425000000003</v>
      </c>
      <c r="D18172" s="2">
        <v>44046.430555555555</v>
      </c>
      <c r="E18172" t="s">
        <v>8342</v>
      </c>
    </row>
    <row r="18173" spans="1:5" x14ac:dyDescent="0.2">
      <c r="A18173" t="s">
        <v>8762</v>
      </c>
      <c r="B18173" t="s">
        <v>8763</v>
      </c>
      <c r="C18173" s="2">
        <v>44046.425000000003</v>
      </c>
      <c r="D18173" s="2">
        <v>44046.430555555555</v>
      </c>
      <c r="E18173" t="s">
        <v>6654</v>
      </c>
    </row>
    <row r="18174" spans="1:5" x14ac:dyDescent="0.2">
      <c r="A18174" t="s">
        <v>8762</v>
      </c>
      <c r="B18174" t="s">
        <v>8763</v>
      </c>
      <c r="C18174" s="2">
        <v>44046.425000000003</v>
      </c>
      <c r="D18174" s="2">
        <v>44046.430555555555</v>
      </c>
      <c r="E18174" t="s">
        <v>3185</v>
      </c>
    </row>
    <row r="18175" spans="1:5" x14ac:dyDescent="0.2">
      <c r="A18175" t="s">
        <v>8762</v>
      </c>
      <c r="B18175" t="s">
        <v>8763</v>
      </c>
      <c r="C18175" s="2">
        <v>44046.425000000003</v>
      </c>
      <c r="D18175" s="2">
        <v>44046.430555555555</v>
      </c>
      <c r="E18175" t="s">
        <v>3186</v>
      </c>
    </row>
    <row r="18176" spans="1:5" x14ac:dyDescent="0.2">
      <c r="A18176" t="s">
        <v>8762</v>
      </c>
      <c r="B18176" t="s">
        <v>8763</v>
      </c>
      <c r="C18176" s="2">
        <v>44046.425000000003</v>
      </c>
      <c r="D18176" s="2">
        <v>44046.430555555555</v>
      </c>
      <c r="E18176" t="s">
        <v>3187</v>
      </c>
    </row>
    <row r="18177" spans="1:5" x14ac:dyDescent="0.2">
      <c r="A18177" t="s">
        <v>8762</v>
      </c>
      <c r="B18177" t="s">
        <v>8763</v>
      </c>
      <c r="C18177" s="2">
        <v>44046.425000000003</v>
      </c>
      <c r="D18177" s="2">
        <v>44046.430555555555</v>
      </c>
      <c r="E18177" t="s">
        <v>6655</v>
      </c>
    </row>
    <row r="18178" spans="1:5" x14ac:dyDescent="0.2">
      <c r="A18178" t="s">
        <v>8762</v>
      </c>
      <c r="B18178" t="s">
        <v>8763</v>
      </c>
      <c r="C18178" s="2">
        <v>44046.425000000003</v>
      </c>
      <c r="D18178" s="2">
        <v>44046.430555555555</v>
      </c>
      <c r="E18178" t="s">
        <v>3194</v>
      </c>
    </row>
    <row r="18179" spans="1:5" x14ac:dyDescent="0.2">
      <c r="A18179" t="s">
        <v>8762</v>
      </c>
      <c r="B18179" t="s">
        <v>8763</v>
      </c>
      <c r="C18179" s="2">
        <v>44046.425000000003</v>
      </c>
      <c r="D18179" s="2">
        <v>44046.430555555555</v>
      </c>
      <c r="E18179" t="s">
        <v>3195</v>
      </c>
    </row>
    <row r="18180" spans="1:5" x14ac:dyDescent="0.2">
      <c r="A18180" t="s">
        <v>8762</v>
      </c>
      <c r="B18180" t="s">
        <v>8763</v>
      </c>
      <c r="C18180" s="2">
        <v>44046.425000000003</v>
      </c>
      <c r="D18180" s="2">
        <v>44046.430555555555</v>
      </c>
      <c r="E18180" t="s">
        <v>8344</v>
      </c>
    </row>
    <row r="18181" spans="1:5" x14ac:dyDescent="0.2">
      <c r="A18181" t="s">
        <v>8762</v>
      </c>
      <c r="B18181" t="s">
        <v>8763</v>
      </c>
      <c r="C18181" s="2">
        <v>44046.425000000003</v>
      </c>
      <c r="D18181" s="2">
        <v>44046.430555555555</v>
      </c>
      <c r="E18181" t="s">
        <v>3198</v>
      </c>
    </row>
    <row r="18182" spans="1:5" x14ac:dyDescent="0.2">
      <c r="A18182" t="s">
        <v>8762</v>
      </c>
      <c r="B18182" t="s">
        <v>8763</v>
      </c>
      <c r="C18182" s="2">
        <v>44046.425000000003</v>
      </c>
      <c r="D18182" s="2">
        <v>44046.430555555555</v>
      </c>
      <c r="E18182" t="s">
        <v>8346</v>
      </c>
    </row>
    <row r="18183" spans="1:5" x14ac:dyDescent="0.2">
      <c r="A18183" t="s">
        <v>8762</v>
      </c>
      <c r="B18183" t="s">
        <v>8763</v>
      </c>
      <c r="C18183" s="2">
        <v>44046.425000000003</v>
      </c>
      <c r="D18183" s="2">
        <v>44046.430555555555</v>
      </c>
      <c r="E18183" t="s">
        <v>6656</v>
      </c>
    </row>
    <row r="18184" spans="1:5" x14ac:dyDescent="0.2">
      <c r="A18184" t="s">
        <v>8762</v>
      </c>
      <c r="B18184" t="s">
        <v>8763</v>
      </c>
      <c r="C18184" s="2">
        <v>44046.425000000003</v>
      </c>
      <c r="D18184" s="2">
        <v>44046.430555555555</v>
      </c>
      <c r="E18184" t="s">
        <v>8347</v>
      </c>
    </row>
    <row r="18185" spans="1:5" x14ac:dyDescent="0.2">
      <c r="A18185" t="s">
        <v>8762</v>
      </c>
      <c r="B18185" t="s">
        <v>8763</v>
      </c>
      <c r="C18185" s="2">
        <v>44046.425000000003</v>
      </c>
      <c r="D18185" s="2">
        <v>44046.430555555555</v>
      </c>
      <c r="E18185" t="s">
        <v>3207</v>
      </c>
    </row>
    <row r="18186" spans="1:5" x14ac:dyDescent="0.2">
      <c r="A18186" t="s">
        <v>8762</v>
      </c>
      <c r="B18186" t="s">
        <v>8763</v>
      </c>
      <c r="C18186" s="2">
        <v>44046.425000000003</v>
      </c>
      <c r="D18186" s="2">
        <v>44046.430555555555</v>
      </c>
      <c r="E18186" t="s">
        <v>3208</v>
      </c>
    </row>
    <row r="18187" spans="1:5" x14ac:dyDescent="0.2">
      <c r="A18187" t="s">
        <v>8762</v>
      </c>
      <c r="B18187" t="s">
        <v>8763</v>
      </c>
      <c r="C18187" s="2">
        <v>44046.425000000003</v>
      </c>
      <c r="D18187" s="2">
        <v>44046.430555555555</v>
      </c>
      <c r="E18187" t="s">
        <v>3209</v>
      </c>
    </row>
    <row r="18188" spans="1:5" x14ac:dyDescent="0.2">
      <c r="A18188" t="s">
        <v>8762</v>
      </c>
      <c r="B18188" t="s">
        <v>8763</v>
      </c>
      <c r="C18188" s="2">
        <v>44046.425000000003</v>
      </c>
      <c r="D18188" s="2">
        <v>44046.430555555555</v>
      </c>
      <c r="E18188" t="s">
        <v>9169</v>
      </c>
    </row>
    <row r="18189" spans="1:5" x14ac:dyDescent="0.2">
      <c r="A18189" t="s">
        <v>8762</v>
      </c>
      <c r="B18189" t="s">
        <v>8763</v>
      </c>
      <c r="C18189" s="2">
        <v>44046.425000000003</v>
      </c>
      <c r="D18189" s="2">
        <v>44046.430555555555</v>
      </c>
      <c r="E18189" t="s">
        <v>6659</v>
      </c>
    </row>
    <row r="18190" spans="1:5" x14ac:dyDescent="0.2">
      <c r="A18190" t="s">
        <v>8762</v>
      </c>
      <c r="B18190" t="s">
        <v>8763</v>
      </c>
      <c r="C18190" s="2">
        <v>44046.425000000003</v>
      </c>
      <c r="D18190" s="2">
        <v>44046.430555555555</v>
      </c>
      <c r="E18190" t="s">
        <v>3214</v>
      </c>
    </row>
    <row r="18191" spans="1:5" x14ac:dyDescent="0.2">
      <c r="A18191" t="s">
        <v>8762</v>
      </c>
      <c r="B18191" t="s">
        <v>8763</v>
      </c>
      <c r="C18191" s="2">
        <v>44046.425000000003</v>
      </c>
      <c r="D18191" s="2">
        <v>44046.430555555555</v>
      </c>
      <c r="E18191" t="s">
        <v>9170</v>
      </c>
    </row>
    <row r="18192" spans="1:5" x14ac:dyDescent="0.2">
      <c r="A18192" t="s">
        <v>8762</v>
      </c>
      <c r="B18192" t="s">
        <v>8763</v>
      </c>
      <c r="C18192" s="2">
        <v>44046.425000000003</v>
      </c>
      <c r="D18192" s="2">
        <v>44046.430555555555</v>
      </c>
      <c r="E18192" t="s">
        <v>3216</v>
      </c>
    </row>
    <row r="18193" spans="1:5" x14ac:dyDescent="0.2">
      <c r="A18193" t="s">
        <v>8762</v>
      </c>
      <c r="B18193" t="s">
        <v>8763</v>
      </c>
      <c r="C18193" s="2">
        <v>44046.425000000003</v>
      </c>
      <c r="D18193" s="2">
        <v>44046.430555555555</v>
      </c>
      <c r="E18193" t="s">
        <v>3218</v>
      </c>
    </row>
    <row r="18194" spans="1:5" x14ac:dyDescent="0.2">
      <c r="A18194" t="s">
        <v>8762</v>
      </c>
      <c r="B18194" t="s">
        <v>8763</v>
      </c>
      <c r="C18194" s="2">
        <v>44046.425000000003</v>
      </c>
      <c r="D18194" s="2">
        <v>44046.430555555555</v>
      </c>
      <c r="E18194" t="s">
        <v>6660</v>
      </c>
    </row>
    <row r="18195" spans="1:5" x14ac:dyDescent="0.2">
      <c r="A18195" t="s">
        <v>8762</v>
      </c>
      <c r="B18195" t="s">
        <v>8763</v>
      </c>
      <c r="C18195" s="2">
        <v>44046.425000000003</v>
      </c>
      <c r="D18195" s="2">
        <v>44046.430555555555</v>
      </c>
      <c r="E18195" t="s">
        <v>3221</v>
      </c>
    </row>
    <row r="18196" spans="1:5" x14ac:dyDescent="0.2">
      <c r="A18196" t="s">
        <v>8762</v>
      </c>
      <c r="B18196" t="s">
        <v>8763</v>
      </c>
      <c r="C18196" s="2">
        <v>44046.425000000003</v>
      </c>
      <c r="D18196" s="2">
        <v>44046.430555555555</v>
      </c>
      <c r="E18196" t="s">
        <v>3222</v>
      </c>
    </row>
    <row r="18197" spans="1:5" x14ac:dyDescent="0.2">
      <c r="A18197" t="s">
        <v>8762</v>
      </c>
      <c r="B18197" t="s">
        <v>8763</v>
      </c>
      <c r="C18197" s="2">
        <v>44046.425000000003</v>
      </c>
      <c r="D18197" s="2">
        <v>44046.430555555555</v>
      </c>
      <c r="E18197" t="s">
        <v>3223</v>
      </c>
    </row>
    <row r="18198" spans="1:5" x14ac:dyDescent="0.2">
      <c r="A18198" t="s">
        <v>8762</v>
      </c>
      <c r="B18198" t="s">
        <v>8763</v>
      </c>
      <c r="C18198" s="2">
        <v>44046.425000000003</v>
      </c>
      <c r="D18198" s="2">
        <v>44046.430555555555</v>
      </c>
      <c r="E18198" t="s">
        <v>3227</v>
      </c>
    </row>
    <row r="18199" spans="1:5" x14ac:dyDescent="0.2">
      <c r="A18199" t="s">
        <v>8762</v>
      </c>
      <c r="B18199" t="s">
        <v>8763</v>
      </c>
      <c r="C18199" s="2">
        <v>44046.425000000003</v>
      </c>
      <c r="D18199" s="2">
        <v>44046.430555555555</v>
      </c>
      <c r="E18199" t="s">
        <v>3228</v>
      </c>
    </row>
    <row r="18200" spans="1:5" x14ac:dyDescent="0.2">
      <c r="A18200" t="s">
        <v>8762</v>
      </c>
      <c r="B18200" t="s">
        <v>8763</v>
      </c>
      <c r="C18200" s="2">
        <v>44046.425000000003</v>
      </c>
      <c r="D18200" s="2">
        <v>44046.430555555555</v>
      </c>
      <c r="E18200" t="s">
        <v>6662</v>
      </c>
    </row>
    <row r="18201" spans="1:5" x14ac:dyDescent="0.2">
      <c r="A18201" t="s">
        <v>8762</v>
      </c>
      <c r="B18201" t="s">
        <v>8763</v>
      </c>
      <c r="C18201" s="2">
        <v>44046.425000000003</v>
      </c>
      <c r="D18201" s="2">
        <v>44046.430555555555</v>
      </c>
      <c r="E18201" t="s">
        <v>6663</v>
      </c>
    </row>
    <row r="18202" spans="1:5" x14ac:dyDescent="0.2">
      <c r="A18202" t="s">
        <v>8762</v>
      </c>
      <c r="B18202" t="s">
        <v>8763</v>
      </c>
      <c r="C18202" s="2">
        <v>44046.425000000003</v>
      </c>
      <c r="D18202" s="2">
        <v>44046.430555555555</v>
      </c>
      <c r="E18202" t="s">
        <v>8351</v>
      </c>
    </row>
    <row r="18203" spans="1:5" x14ac:dyDescent="0.2">
      <c r="A18203" t="s">
        <v>8762</v>
      </c>
      <c r="B18203" t="s">
        <v>8763</v>
      </c>
      <c r="C18203" s="2">
        <v>44046.425000000003</v>
      </c>
      <c r="D18203" s="2">
        <v>44046.430555555555</v>
      </c>
      <c r="E18203" t="s">
        <v>8352</v>
      </c>
    </row>
    <row r="18204" spans="1:5" x14ac:dyDescent="0.2">
      <c r="A18204" t="s">
        <v>8762</v>
      </c>
      <c r="B18204" t="s">
        <v>8763</v>
      </c>
      <c r="C18204" s="2">
        <v>44046.425000000003</v>
      </c>
      <c r="D18204" s="2">
        <v>44046.430555555555</v>
      </c>
      <c r="E18204" t="s">
        <v>9171</v>
      </c>
    </row>
    <row r="18205" spans="1:5" x14ac:dyDescent="0.2">
      <c r="A18205" t="s">
        <v>8762</v>
      </c>
      <c r="B18205" t="s">
        <v>8763</v>
      </c>
      <c r="C18205" s="2">
        <v>44046.425000000003</v>
      </c>
      <c r="D18205" s="2">
        <v>44046.430555555555</v>
      </c>
      <c r="E18205" t="s">
        <v>9172</v>
      </c>
    </row>
    <row r="18206" spans="1:5" x14ac:dyDescent="0.2">
      <c r="A18206" t="s">
        <v>8762</v>
      </c>
      <c r="B18206" t="s">
        <v>8763</v>
      </c>
      <c r="C18206" s="2">
        <v>44046.425000000003</v>
      </c>
      <c r="D18206" s="2">
        <v>44046.430555555555</v>
      </c>
      <c r="E18206" t="s">
        <v>6664</v>
      </c>
    </row>
    <row r="18207" spans="1:5" x14ac:dyDescent="0.2">
      <c r="A18207" t="s">
        <v>8762</v>
      </c>
      <c r="B18207" t="s">
        <v>8763</v>
      </c>
      <c r="C18207" s="2">
        <v>44046.425000000003</v>
      </c>
      <c r="D18207" s="2">
        <v>44046.430555555555</v>
      </c>
      <c r="E18207" t="s">
        <v>6665</v>
      </c>
    </row>
    <row r="18208" spans="1:5" x14ac:dyDescent="0.2">
      <c r="A18208" t="s">
        <v>8762</v>
      </c>
      <c r="B18208" t="s">
        <v>8763</v>
      </c>
      <c r="C18208" s="2">
        <v>44046.425000000003</v>
      </c>
      <c r="D18208" s="2">
        <v>44046.430555555555</v>
      </c>
      <c r="E18208" t="s">
        <v>6666</v>
      </c>
    </row>
    <row r="18209" spans="1:5" x14ac:dyDescent="0.2">
      <c r="A18209" t="s">
        <v>8762</v>
      </c>
      <c r="B18209" t="s">
        <v>8763</v>
      </c>
      <c r="C18209" s="2">
        <v>44046.425000000003</v>
      </c>
      <c r="D18209" s="2">
        <v>44046.430555555555</v>
      </c>
      <c r="E18209" t="s">
        <v>6667</v>
      </c>
    </row>
    <row r="18210" spans="1:5" x14ac:dyDescent="0.2">
      <c r="A18210" t="s">
        <v>8762</v>
      </c>
      <c r="B18210" t="s">
        <v>8763</v>
      </c>
      <c r="C18210" s="2">
        <v>44046.425000000003</v>
      </c>
      <c r="D18210" s="2">
        <v>44046.430555555555</v>
      </c>
      <c r="E18210" t="s">
        <v>3232</v>
      </c>
    </row>
    <row r="18211" spans="1:5" x14ac:dyDescent="0.2">
      <c r="A18211" t="s">
        <v>8762</v>
      </c>
      <c r="B18211" t="s">
        <v>8763</v>
      </c>
      <c r="C18211" s="2">
        <v>44046.425000000003</v>
      </c>
      <c r="D18211" s="2">
        <v>44046.430555555555</v>
      </c>
      <c r="E18211" t="s">
        <v>3233</v>
      </c>
    </row>
    <row r="18212" spans="1:5" x14ac:dyDescent="0.2">
      <c r="A18212" t="s">
        <v>8762</v>
      </c>
      <c r="B18212" t="s">
        <v>8763</v>
      </c>
      <c r="C18212" s="2">
        <v>44046.425000000003</v>
      </c>
      <c r="D18212" s="2">
        <v>44046.430555555555</v>
      </c>
      <c r="E18212" t="s">
        <v>3234</v>
      </c>
    </row>
    <row r="18213" spans="1:5" x14ac:dyDescent="0.2">
      <c r="A18213" t="s">
        <v>8762</v>
      </c>
      <c r="B18213" t="s">
        <v>8763</v>
      </c>
      <c r="C18213" s="2">
        <v>44046.425000000003</v>
      </c>
      <c r="D18213" s="2">
        <v>44046.430555555555</v>
      </c>
      <c r="E18213" t="s">
        <v>9173</v>
      </c>
    </row>
    <row r="18214" spans="1:5" x14ac:dyDescent="0.2">
      <c r="A18214" t="s">
        <v>8762</v>
      </c>
      <c r="B18214" t="s">
        <v>8763</v>
      </c>
      <c r="C18214" s="2">
        <v>44046.425000000003</v>
      </c>
      <c r="D18214" s="2">
        <v>44046.430555555555</v>
      </c>
      <c r="E18214" t="s">
        <v>3236</v>
      </c>
    </row>
    <row r="18215" spans="1:5" x14ac:dyDescent="0.2">
      <c r="A18215" t="s">
        <v>8762</v>
      </c>
      <c r="B18215" t="s">
        <v>8763</v>
      </c>
      <c r="C18215" s="2">
        <v>44046.425000000003</v>
      </c>
      <c r="D18215" s="2">
        <v>44046.430555555555</v>
      </c>
      <c r="E18215" t="s">
        <v>6668</v>
      </c>
    </row>
    <row r="18216" spans="1:5" x14ac:dyDescent="0.2">
      <c r="A18216" t="s">
        <v>8762</v>
      </c>
      <c r="B18216" t="s">
        <v>8763</v>
      </c>
      <c r="C18216" s="2">
        <v>44046.425000000003</v>
      </c>
      <c r="D18216" s="2">
        <v>44046.430555555555</v>
      </c>
      <c r="E18216" t="s">
        <v>3239</v>
      </c>
    </row>
    <row r="18217" spans="1:5" x14ac:dyDescent="0.2">
      <c r="A18217" t="s">
        <v>8762</v>
      </c>
      <c r="B18217" t="s">
        <v>8763</v>
      </c>
      <c r="C18217" s="2">
        <v>44046.425000000003</v>
      </c>
      <c r="D18217" s="2">
        <v>44046.430555555555</v>
      </c>
      <c r="E18217" t="s">
        <v>6670</v>
      </c>
    </row>
    <row r="18218" spans="1:5" x14ac:dyDescent="0.2">
      <c r="A18218" t="s">
        <v>8762</v>
      </c>
      <c r="B18218" t="s">
        <v>8763</v>
      </c>
      <c r="C18218" s="2">
        <v>44046.425000000003</v>
      </c>
      <c r="D18218" s="2">
        <v>44046.430555555555</v>
      </c>
      <c r="E18218" t="s">
        <v>6671</v>
      </c>
    </row>
    <row r="18219" spans="1:5" x14ac:dyDescent="0.2">
      <c r="A18219" t="s">
        <v>8762</v>
      </c>
      <c r="B18219" t="s">
        <v>8763</v>
      </c>
      <c r="C18219" s="2">
        <v>44046.425000000003</v>
      </c>
      <c r="D18219" s="2">
        <v>44046.430555555555</v>
      </c>
      <c r="E18219" t="s">
        <v>8355</v>
      </c>
    </row>
    <row r="18220" spans="1:5" x14ac:dyDescent="0.2">
      <c r="A18220" t="s">
        <v>8762</v>
      </c>
      <c r="B18220" t="s">
        <v>8763</v>
      </c>
      <c r="C18220" s="2">
        <v>44046.425000000003</v>
      </c>
      <c r="D18220" s="2">
        <v>44046.430555555555</v>
      </c>
      <c r="E18220" t="s">
        <v>6675</v>
      </c>
    </row>
    <row r="18221" spans="1:5" x14ac:dyDescent="0.2">
      <c r="A18221" t="s">
        <v>8762</v>
      </c>
      <c r="B18221" t="s">
        <v>8763</v>
      </c>
      <c r="C18221" s="2">
        <v>44046.425000000003</v>
      </c>
      <c r="D18221" s="2">
        <v>44046.430555555555</v>
      </c>
      <c r="E18221" t="s">
        <v>6677</v>
      </c>
    </row>
    <row r="18222" spans="1:5" x14ac:dyDescent="0.2">
      <c r="A18222" t="s">
        <v>8762</v>
      </c>
      <c r="B18222" t="s">
        <v>8763</v>
      </c>
      <c r="C18222" s="2">
        <v>44046.425000000003</v>
      </c>
      <c r="D18222" s="2">
        <v>44046.430555555555</v>
      </c>
      <c r="E18222" t="s">
        <v>3242</v>
      </c>
    </row>
    <row r="18223" spans="1:5" x14ac:dyDescent="0.2">
      <c r="A18223" t="s">
        <v>8762</v>
      </c>
      <c r="B18223" t="s">
        <v>8763</v>
      </c>
      <c r="C18223" s="2">
        <v>44046.425000000003</v>
      </c>
      <c r="D18223" s="2">
        <v>44046.430555555555</v>
      </c>
      <c r="E18223" t="s">
        <v>6678</v>
      </c>
    </row>
    <row r="18224" spans="1:5" x14ac:dyDescent="0.2">
      <c r="A18224" t="s">
        <v>8762</v>
      </c>
      <c r="B18224" t="s">
        <v>8763</v>
      </c>
      <c r="C18224" s="2">
        <v>44046.425000000003</v>
      </c>
      <c r="D18224" s="2">
        <v>44046.430555555555</v>
      </c>
      <c r="E18224" t="s">
        <v>3243</v>
      </c>
    </row>
    <row r="18225" spans="1:5" x14ac:dyDescent="0.2">
      <c r="A18225" t="s">
        <v>8762</v>
      </c>
      <c r="B18225" t="s">
        <v>8763</v>
      </c>
      <c r="C18225" s="2">
        <v>44046.425000000003</v>
      </c>
      <c r="D18225" s="2">
        <v>44046.430555555555</v>
      </c>
      <c r="E18225" t="s">
        <v>3246</v>
      </c>
    </row>
    <row r="18226" spans="1:5" x14ac:dyDescent="0.2">
      <c r="A18226" t="s">
        <v>8762</v>
      </c>
      <c r="B18226" t="s">
        <v>8763</v>
      </c>
      <c r="C18226" s="2">
        <v>44046.425000000003</v>
      </c>
      <c r="D18226" s="2">
        <v>44046.430555555555</v>
      </c>
      <c r="E18226" t="s">
        <v>6679</v>
      </c>
    </row>
    <row r="18227" spans="1:5" x14ac:dyDescent="0.2">
      <c r="A18227" t="s">
        <v>8762</v>
      </c>
      <c r="B18227" t="s">
        <v>8763</v>
      </c>
      <c r="C18227" s="2">
        <v>44046.425000000003</v>
      </c>
      <c r="D18227" s="2">
        <v>44046.430555555555</v>
      </c>
      <c r="E18227" t="s">
        <v>9174</v>
      </c>
    </row>
    <row r="18228" spans="1:5" x14ac:dyDescent="0.2">
      <c r="A18228" t="s">
        <v>8762</v>
      </c>
      <c r="B18228" t="s">
        <v>8763</v>
      </c>
      <c r="C18228" s="2">
        <v>44046.425000000003</v>
      </c>
      <c r="D18228" s="2">
        <v>44046.430555555555</v>
      </c>
      <c r="E18228" t="s">
        <v>9175</v>
      </c>
    </row>
    <row r="18229" spans="1:5" x14ac:dyDescent="0.2">
      <c r="A18229" t="s">
        <v>8762</v>
      </c>
      <c r="B18229" t="s">
        <v>8763</v>
      </c>
      <c r="C18229" s="2">
        <v>44046.425000000003</v>
      </c>
      <c r="D18229" s="2">
        <v>44046.430555555555</v>
      </c>
      <c r="E18229" t="s">
        <v>3254</v>
      </c>
    </row>
    <row r="18230" spans="1:5" x14ac:dyDescent="0.2">
      <c r="A18230" t="s">
        <v>8762</v>
      </c>
      <c r="B18230" t="s">
        <v>8763</v>
      </c>
      <c r="C18230" s="2">
        <v>44046.425000000003</v>
      </c>
      <c r="D18230" s="2">
        <v>44046.430555555555</v>
      </c>
      <c r="E18230" t="s">
        <v>6680</v>
      </c>
    </row>
    <row r="18231" spans="1:5" x14ac:dyDescent="0.2">
      <c r="A18231" t="s">
        <v>8762</v>
      </c>
      <c r="B18231" t="s">
        <v>8763</v>
      </c>
      <c r="C18231" s="2">
        <v>44046.425000000003</v>
      </c>
      <c r="D18231" s="2">
        <v>44046.430555555555</v>
      </c>
      <c r="E18231" t="s">
        <v>9176</v>
      </c>
    </row>
    <row r="18232" spans="1:5" x14ac:dyDescent="0.2">
      <c r="A18232" t="s">
        <v>8762</v>
      </c>
      <c r="B18232" t="s">
        <v>8763</v>
      </c>
      <c r="C18232" s="2">
        <v>44046.425000000003</v>
      </c>
      <c r="D18232" s="2">
        <v>44046.430555555555</v>
      </c>
      <c r="E18232" t="s">
        <v>6681</v>
      </c>
    </row>
    <row r="18233" spans="1:5" x14ac:dyDescent="0.2">
      <c r="A18233" t="s">
        <v>8762</v>
      </c>
      <c r="B18233" t="s">
        <v>8763</v>
      </c>
      <c r="C18233" s="2">
        <v>44046.425000000003</v>
      </c>
      <c r="D18233" s="2">
        <v>44046.430555555555</v>
      </c>
      <c r="E18233" t="s">
        <v>3256</v>
      </c>
    </row>
    <row r="18234" spans="1:5" x14ac:dyDescent="0.2">
      <c r="A18234" t="s">
        <v>8762</v>
      </c>
      <c r="B18234" t="s">
        <v>8763</v>
      </c>
      <c r="C18234" s="2">
        <v>44046.425000000003</v>
      </c>
      <c r="D18234" s="2">
        <v>44046.430555555555</v>
      </c>
      <c r="E18234" t="s">
        <v>3258</v>
      </c>
    </row>
    <row r="18235" spans="1:5" x14ac:dyDescent="0.2">
      <c r="A18235" t="s">
        <v>8762</v>
      </c>
      <c r="B18235" t="s">
        <v>8763</v>
      </c>
      <c r="C18235" s="2">
        <v>44046.425000000003</v>
      </c>
      <c r="D18235" s="2">
        <v>44046.430555555555</v>
      </c>
      <c r="E18235" t="s">
        <v>3260</v>
      </c>
    </row>
    <row r="18236" spans="1:5" x14ac:dyDescent="0.2">
      <c r="A18236" t="s">
        <v>8762</v>
      </c>
      <c r="B18236" t="s">
        <v>8763</v>
      </c>
      <c r="C18236" s="2">
        <v>44046.425000000003</v>
      </c>
      <c r="D18236" s="2">
        <v>44046.430555555555</v>
      </c>
      <c r="E18236" t="s">
        <v>8359</v>
      </c>
    </row>
    <row r="18237" spans="1:5" x14ac:dyDescent="0.2">
      <c r="A18237" t="s">
        <v>8762</v>
      </c>
      <c r="B18237" t="s">
        <v>8763</v>
      </c>
      <c r="C18237" s="2">
        <v>44046.425000000003</v>
      </c>
      <c r="D18237" s="2">
        <v>44046.430555555555</v>
      </c>
      <c r="E18237" t="s">
        <v>6682</v>
      </c>
    </row>
    <row r="18238" spans="1:5" x14ac:dyDescent="0.2">
      <c r="A18238" t="s">
        <v>8762</v>
      </c>
      <c r="B18238" t="s">
        <v>8763</v>
      </c>
      <c r="C18238" s="2">
        <v>44046.425000000003</v>
      </c>
      <c r="D18238" s="2">
        <v>44046.430555555555</v>
      </c>
      <c r="E18238" t="s">
        <v>3262</v>
      </c>
    </row>
    <row r="18239" spans="1:5" x14ac:dyDescent="0.2">
      <c r="A18239" t="s">
        <v>8762</v>
      </c>
      <c r="B18239" t="s">
        <v>8763</v>
      </c>
      <c r="C18239" s="2">
        <v>44046.425000000003</v>
      </c>
      <c r="D18239" s="2">
        <v>44046.430555555555</v>
      </c>
      <c r="E18239" t="s">
        <v>3263</v>
      </c>
    </row>
    <row r="18240" spans="1:5" x14ac:dyDescent="0.2">
      <c r="A18240" t="s">
        <v>8762</v>
      </c>
      <c r="B18240" t="s">
        <v>8763</v>
      </c>
      <c r="C18240" s="2">
        <v>44046.425000000003</v>
      </c>
      <c r="D18240" s="2">
        <v>44046.430555555555</v>
      </c>
      <c r="E18240" t="s">
        <v>3264</v>
      </c>
    </row>
    <row r="18241" spans="1:5" x14ac:dyDescent="0.2">
      <c r="A18241" t="s">
        <v>8762</v>
      </c>
      <c r="B18241" t="s">
        <v>8763</v>
      </c>
      <c r="C18241" s="2">
        <v>44046.425000000003</v>
      </c>
      <c r="D18241" s="2">
        <v>44046.430555555555</v>
      </c>
      <c r="E18241" t="s">
        <v>3267</v>
      </c>
    </row>
    <row r="18242" spans="1:5" x14ac:dyDescent="0.2">
      <c r="A18242" t="s">
        <v>8762</v>
      </c>
      <c r="B18242" t="s">
        <v>8763</v>
      </c>
      <c r="C18242" s="2">
        <v>44046.425000000003</v>
      </c>
      <c r="D18242" s="2">
        <v>44046.430555555555</v>
      </c>
      <c r="E18242" t="s">
        <v>3268</v>
      </c>
    </row>
    <row r="18243" spans="1:5" x14ac:dyDescent="0.2">
      <c r="A18243" t="s">
        <v>8762</v>
      </c>
      <c r="B18243" t="s">
        <v>8763</v>
      </c>
      <c r="C18243" s="2">
        <v>44046.425000000003</v>
      </c>
      <c r="D18243" s="2">
        <v>44046.430555555555</v>
      </c>
      <c r="E18243" t="s">
        <v>3269</v>
      </c>
    </row>
    <row r="18244" spans="1:5" x14ac:dyDescent="0.2">
      <c r="A18244" t="s">
        <v>8762</v>
      </c>
      <c r="B18244" t="s">
        <v>8763</v>
      </c>
      <c r="C18244" s="2">
        <v>44046.425000000003</v>
      </c>
      <c r="D18244" s="2">
        <v>44046.430555555555</v>
      </c>
      <c r="E18244" t="s">
        <v>6685</v>
      </c>
    </row>
    <row r="18245" spans="1:5" x14ac:dyDescent="0.2">
      <c r="A18245" t="s">
        <v>8762</v>
      </c>
      <c r="B18245" t="s">
        <v>8763</v>
      </c>
      <c r="C18245" s="2">
        <v>44046.425000000003</v>
      </c>
      <c r="D18245" s="2">
        <v>44046.430555555555</v>
      </c>
      <c r="E18245" t="s">
        <v>3272</v>
      </c>
    </row>
    <row r="18246" spans="1:5" x14ac:dyDescent="0.2">
      <c r="A18246" t="s">
        <v>8762</v>
      </c>
      <c r="B18246" t="s">
        <v>8763</v>
      </c>
      <c r="C18246" s="2">
        <v>44046.425000000003</v>
      </c>
      <c r="D18246" s="2">
        <v>44046.430555555555</v>
      </c>
      <c r="E18246" t="s">
        <v>6689</v>
      </c>
    </row>
    <row r="18247" spans="1:5" x14ac:dyDescent="0.2">
      <c r="A18247" t="s">
        <v>8762</v>
      </c>
      <c r="B18247" t="s">
        <v>8763</v>
      </c>
      <c r="C18247" s="2">
        <v>44046.425000000003</v>
      </c>
      <c r="D18247" s="2">
        <v>44046.430555555555</v>
      </c>
      <c r="E18247" t="s">
        <v>6691</v>
      </c>
    </row>
    <row r="18248" spans="1:5" x14ac:dyDescent="0.2">
      <c r="A18248" t="s">
        <v>8762</v>
      </c>
      <c r="B18248" t="s">
        <v>8763</v>
      </c>
      <c r="C18248" s="2">
        <v>44046.425000000003</v>
      </c>
      <c r="D18248" s="2">
        <v>44046.430555555555</v>
      </c>
      <c r="E18248" t="s">
        <v>3275</v>
      </c>
    </row>
    <row r="18249" spans="1:5" x14ac:dyDescent="0.2">
      <c r="A18249" t="s">
        <v>8762</v>
      </c>
      <c r="B18249" t="s">
        <v>8763</v>
      </c>
      <c r="C18249" s="2">
        <v>44046.425000000003</v>
      </c>
      <c r="D18249" s="2">
        <v>44046.430555555555</v>
      </c>
      <c r="E18249" t="s">
        <v>6693</v>
      </c>
    </row>
    <row r="18250" spans="1:5" x14ac:dyDescent="0.2">
      <c r="A18250" t="s">
        <v>8762</v>
      </c>
      <c r="B18250" t="s">
        <v>8763</v>
      </c>
      <c r="C18250" s="2">
        <v>44046.425000000003</v>
      </c>
      <c r="D18250" s="2">
        <v>44046.430555555555</v>
      </c>
      <c r="E18250" t="s">
        <v>9177</v>
      </c>
    </row>
    <row r="18251" spans="1:5" x14ac:dyDescent="0.2">
      <c r="A18251" t="s">
        <v>8762</v>
      </c>
      <c r="B18251" t="s">
        <v>8763</v>
      </c>
      <c r="C18251" s="2">
        <v>44046.425000000003</v>
      </c>
      <c r="D18251" s="2">
        <v>44046.430555555555</v>
      </c>
      <c r="E18251" t="s">
        <v>3277</v>
      </c>
    </row>
    <row r="18252" spans="1:5" x14ac:dyDescent="0.2">
      <c r="A18252" t="s">
        <v>8762</v>
      </c>
      <c r="B18252" t="s">
        <v>8763</v>
      </c>
      <c r="C18252" s="2">
        <v>44046.425000000003</v>
      </c>
      <c r="D18252" s="2">
        <v>44046.430555555555</v>
      </c>
      <c r="E18252" t="s">
        <v>6695</v>
      </c>
    </row>
    <row r="18253" spans="1:5" x14ac:dyDescent="0.2">
      <c r="A18253" t="s">
        <v>8762</v>
      </c>
      <c r="B18253" t="s">
        <v>8763</v>
      </c>
      <c r="C18253" s="2">
        <v>44046.425000000003</v>
      </c>
      <c r="D18253" s="2">
        <v>44046.430555555555</v>
      </c>
      <c r="E18253" t="s">
        <v>3279</v>
      </c>
    </row>
    <row r="18254" spans="1:5" x14ac:dyDescent="0.2">
      <c r="A18254" t="s">
        <v>8762</v>
      </c>
      <c r="B18254" t="s">
        <v>8763</v>
      </c>
      <c r="C18254" s="2">
        <v>44046.425000000003</v>
      </c>
      <c r="D18254" s="2">
        <v>44046.430555555555</v>
      </c>
      <c r="E18254" t="s">
        <v>3280</v>
      </c>
    </row>
    <row r="18255" spans="1:5" x14ac:dyDescent="0.2">
      <c r="A18255" t="s">
        <v>8762</v>
      </c>
      <c r="B18255" t="s">
        <v>8763</v>
      </c>
      <c r="C18255" s="2">
        <v>44046.425000000003</v>
      </c>
      <c r="D18255" s="2">
        <v>44046.430555555555</v>
      </c>
      <c r="E18255" t="s">
        <v>3281</v>
      </c>
    </row>
    <row r="18256" spans="1:5" x14ac:dyDescent="0.2">
      <c r="A18256" t="s">
        <v>8762</v>
      </c>
      <c r="B18256" t="s">
        <v>8763</v>
      </c>
      <c r="C18256" s="2">
        <v>44046.425000000003</v>
      </c>
      <c r="D18256" s="2">
        <v>44046.430555555555</v>
      </c>
      <c r="E18256" t="s">
        <v>9178</v>
      </c>
    </row>
    <row r="18257" spans="1:5" x14ac:dyDescent="0.2">
      <c r="A18257" t="s">
        <v>8762</v>
      </c>
      <c r="B18257" t="s">
        <v>8763</v>
      </c>
      <c r="C18257" s="2">
        <v>44046.425000000003</v>
      </c>
      <c r="D18257" s="2">
        <v>44046.430555555555</v>
      </c>
      <c r="E18257" t="s">
        <v>3284</v>
      </c>
    </row>
    <row r="18258" spans="1:5" x14ac:dyDescent="0.2">
      <c r="A18258" t="s">
        <v>8762</v>
      </c>
      <c r="B18258" t="s">
        <v>8763</v>
      </c>
      <c r="C18258" s="2">
        <v>44046.425000000003</v>
      </c>
      <c r="D18258" s="2">
        <v>44046.430555555555</v>
      </c>
      <c r="E18258" t="s">
        <v>6696</v>
      </c>
    </row>
    <row r="18259" spans="1:5" x14ac:dyDescent="0.2">
      <c r="A18259" t="s">
        <v>8762</v>
      </c>
      <c r="B18259" t="s">
        <v>8763</v>
      </c>
      <c r="C18259" s="2">
        <v>44046.425000000003</v>
      </c>
      <c r="D18259" s="2">
        <v>44046.430555555555</v>
      </c>
      <c r="E18259" t="s">
        <v>9179</v>
      </c>
    </row>
    <row r="18260" spans="1:5" x14ac:dyDescent="0.2">
      <c r="A18260" t="s">
        <v>8762</v>
      </c>
      <c r="B18260" t="s">
        <v>8763</v>
      </c>
      <c r="C18260" s="2">
        <v>44046.425000000003</v>
      </c>
      <c r="D18260" s="2">
        <v>44046.430555555555</v>
      </c>
      <c r="E18260" t="s">
        <v>9180</v>
      </c>
    </row>
    <row r="18261" spans="1:5" x14ac:dyDescent="0.2">
      <c r="A18261" t="s">
        <v>8762</v>
      </c>
      <c r="B18261" t="s">
        <v>8763</v>
      </c>
      <c r="C18261" s="2">
        <v>44046.425000000003</v>
      </c>
      <c r="D18261" s="2">
        <v>44046.430555555555</v>
      </c>
      <c r="E18261" t="s">
        <v>6697</v>
      </c>
    </row>
    <row r="18262" spans="1:5" x14ac:dyDescent="0.2">
      <c r="A18262" t="s">
        <v>8762</v>
      </c>
      <c r="B18262" t="s">
        <v>8763</v>
      </c>
      <c r="C18262" s="2">
        <v>44046.425000000003</v>
      </c>
      <c r="D18262" s="2">
        <v>44046.430555555555</v>
      </c>
      <c r="E18262" t="s">
        <v>6698</v>
      </c>
    </row>
    <row r="18263" spans="1:5" x14ac:dyDescent="0.2">
      <c r="A18263" t="s">
        <v>8762</v>
      </c>
      <c r="B18263" t="s">
        <v>8763</v>
      </c>
      <c r="C18263" s="2">
        <v>44046.425000000003</v>
      </c>
      <c r="D18263" s="2">
        <v>44046.430555555555</v>
      </c>
      <c r="E18263" t="s">
        <v>3298</v>
      </c>
    </row>
    <row r="18264" spans="1:5" x14ac:dyDescent="0.2">
      <c r="A18264" t="s">
        <v>8762</v>
      </c>
      <c r="B18264" t="s">
        <v>8763</v>
      </c>
      <c r="C18264" s="2">
        <v>44046.425000000003</v>
      </c>
      <c r="D18264" s="2">
        <v>44046.430555555555</v>
      </c>
      <c r="E18264" t="s">
        <v>3299</v>
      </c>
    </row>
    <row r="18265" spans="1:5" x14ac:dyDescent="0.2">
      <c r="A18265" t="s">
        <v>8762</v>
      </c>
      <c r="B18265" t="s">
        <v>8763</v>
      </c>
      <c r="C18265" s="2">
        <v>44046.425000000003</v>
      </c>
      <c r="D18265" s="2">
        <v>44046.430555555555</v>
      </c>
      <c r="E18265" t="s">
        <v>3301</v>
      </c>
    </row>
    <row r="18266" spans="1:5" x14ac:dyDescent="0.2">
      <c r="A18266" t="s">
        <v>8762</v>
      </c>
      <c r="B18266" t="s">
        <v>8763</v>
      </c>
      <c r="C18266" s="2">
        <v>44046.425000000003</v>
      </c>
      <c r="D18266" s="2">
        <v>44046.430555555555</v>
      </c>
      <c r="E18266" t="s">
        <v>6699</v>
      </c>
    </row>
    <row r="18267" spans="1:5" x14ac:dyDescent="0.2">
      <c r="A18267" t="s">
        <v>8762</v>
      </c>
      <c r="B18267" t="s">
        <v>8763</v>
      </c>
      <c r="C18267" s="2">
        <v>44046.425000000003</v>
      </c>
      <c r="D18267" s="2">
        <v>44046.430555555555</v>
      </c>
      <c r="E18267" t="s">
        <v>9181</v>
      </c>
    </row>
    <row r="18268" spans="1:5" x14ac:dyDescent="0.2">
      <c r="A18268" t="s">
        <v>8762</v>
      </c>
      <c r="B18268" t="s">
        <v>8763</v>
      </c>
      <c r="C18268" s="2">
        <v>44046.425000000003</v>
      </c>
      <c r="D18268" s="2">
        <v>44046.430555555555</v>
      </c>
      <c r="E18268" t="s">
        <v>9182</v>
      </c>
    </row>
    <row r="18269" spans="1:5" x14ac:dyDescent="0.2">
      <c r="A18269" t="s">
        <v>8762</v>
      </c>
      <c r="B18269" t="s">
        <v>8763</v>
      </c>
      <c r="C18269" s="2">
        <v>44046.425000000003</v>
      </c>
      <c r="D18269" s="2">
        <v>44046.430555555555</v>
      </c>
      <c r="E18269" t="s">
        <v>3304</v>
      </c>
    </row>
    <row r="18270" spans="1:5" x14ac:dyDescent="0.2">
      <c r="A18270" t="s">
        <v>8762</v>
      </c>
      <c r="B18270" t="s">
        <v>8763</v>
      </c>
      <c r="C18270" s="2">
        <v>44046.425000000003</v>
      </c>
      <c r="D18270" s="2">
        <v>44046.430555555555</v>
      </c>
      <c r="E18270" t="s">
        <v>3309</v>
      </c>
    </row>
    <row r="18271" spans="1:5" x14ac:dyDescent="0.2">
      <c r="A18271" t="s">
        <v>8762</v>
      </c>
      <c r="B18271" t="s">
        <v>8763</v>
      </c>
      <c r="C18271" s="2">
        <v>44046.425000000003</v>
      </c>
      <c r="D18271" s="2">
        <v>44046.430555555555</v>
      </c>
      <c r="E18271" t="s">
        <v>6701</v>
      </c>
    </row>
    <row r="18272" spans="1:5" x14ac:dyDescent="0.2">
      <c r="A18272" t="s">
        <v>8762</v>
      </c>
      <c r="B18272" t="s">
        <v>8763</v>
      </c>
      <c r="C18272" s="2">
        <v>44046.425000000003</v>
      </c>
      <c r="D18272" s="2">
        <v>44046.430555555555</v>
      </c>
      <c r="E18272" t="s">
        <v>9183</v>
      </c>
    </row>
    <row r="18273" spans="1:5" x14ac:dyDescent="0.2">
      <c r="A18273" t="s">
        <v>8762</v>
      </c>
      <c r="B18273" t="s">
        <v>8763</v>
      </c>
      <c r="C18273" s="2">
        <v>44046.425000000003</v>
      </c>
      <c r="D18273" s="2">
        <v>44046.430555555555</v>
      </c>
      <c r="E18273" t="s">
        <v>9184</v>
      </c>
    </row>
    <row r="18274" spans="1:5" x14ac:dyDescent="0.2">
      <c r="A18274" t="s">
        <v>8762</v>
      </c>
      <c r="B18274" t="s">
        <v>8763</v>
      </c>
      <c r="C18274" s="2">
        <v>44046.425000000003</v>
      </c>
      <c r="D18274" s="2">
        <v>44046.430555555555</v>
      </c>
      <c r="E18274" t="s">
        <v>6702</v>
      </c>
    </row>
    <row r="18275" spans="1:5" x14ac:dyDescent="0.2">
      <c r="A18275" t="s">
        <v>8762</v>
      </c>
      <c r="B18275" t="s">
        <v>8763</v>
      </c>
      <c r="C18275" s="2">
        <v>44046.425000000003</v>
      </c>
      <c r="D18275" s="2">
        <v>44046.430555555555</v>
      </c>
      <c r="E18275" t="s">
        <v>6703</v>
      </c>
    </row>
    <row r="18276" spans="1:5" x14ac:dyDescent="0.2">
      <c r="A18276" t="s">
        <v>8762</v>
      </c>
      <c r="B18276" t="s">
        <v>8763</v>
      </c>
      <c r="C18276" s="2">
        <v>44046.425000000003</v>
      </c>
      <c r="D18276" s="2">
        <v>44046.430555555555</v>
      </c>
      <c r="E18276" t="s">
        <v>9185</v>
      </c>
    </row>
    <row r="18277" spans="1:5" x14ac:dyDescent="0.2">
      <c r="A18277" t="s">
        <v>8762</v>
      </c>
      <c r="B18277" t="s">
        <v>8763</v>
      </c>
      <c r="C18277" s="2">
        <v>44046.425000000003</v>
      </c>
      <c r="D18277" s="2">
        <v>44046.430555555555</v>
      </c>
      <c r="E18277" t="s">
        <v>6704</v>
      </c>
    </row>
    <row r="18278" spans="1:5" x14ac:dyDescent="0.2">
      <c r="A18278" t="s">
        <v>8762</v>
      </c>
      <c r="B18278" t="s">
        <v>8763</v>
      </c>
      <c r="C18278" s="2">
        <v>44046.425000000003</v>
      </c>
      <c r="D18278" s="2">
        <v>44046.430555555555</v>
      </c>
      <c r="E18278" t="s">
        <v>6705</v>
      </c>
    </row>
    <row r="18279" spans="1:5" x14ac:dyDescent="0.2">
      <c r="A18279" t="s">
        <v>8762</v>
      </c>
      <c r="B18279" t="s">
        <v>8763</v>
      </c>
      <c r="C18279" s="2">
        <v>44046.425000000003</v>
      </c>
      <c r="D18279" s="2">
        <v>44046.430555555555</v>
      </c>
      <c r="E18279" t="s">
        <v>3311</v>
      </c>
    </row>
    <row r="18280" spans="1:5" x14ac:dyDescent="0.2">
      <c r="A18280" t="s">
        <v>8762</v>
      </c>
      <c r="B18280" t="s">
        <v>8763</v>
      </c>
      <c r="C18280" s="2">
        <v>44046.425000000003</v>
      </c>
      <c r="D18280" s="2">
        <v>44046.430555555555</v>
      </c>
      <c r="E18280" t="s">
        <v>3312</v>
      </c>
    </row>
    <row r="18281" spans="1:5" x14ac:dyDescent="0.2">
      <c r="A18281" t="s">
        <v>8762</v>
      </c>
      <c r="B18281" t="s">
        <v>8763</v>
      </c>
      <c r="C18281" s="2">
        <v>44046.425000000003</v>
      </c>
      <c r="D18281" s="2">
        <v>44046.430555555555</v>
      </c>
      <c r="E18281" t="s">
        <v>9186</v>
      </c>
    </row>
    <row r="18282" spans="1:5" x14ac:dyDescent="0.2">
      <c r="A18282" t="s">
        <v>8762</v>
      </c>
      <c r="B18282" t="s">
        <v>8763</v>
      </c>
      <c r="C18282" s="2">
        <v>44046.425000000003</v>
      </c>
      <c r="D18282" s="2">
        <v>44046.430555555555</v>
      </c>
      <c r="E18282" t="s">
        <v>3313</v>
      </c>
    </row>
    <row r="18283" spans="1:5" x14ac:dyDescent="0.2">
      <c r="A18283" t="s">
        <v>8762</v>
      </c>
      <c r="B18283" t="s">
        <v>8763</v>
      </c>
      <c r="C18283" s="2">
        <v>44046.425000000003</v>
      </c>
      <c r="D18283" s="2">
        <v>44046.430555555555</v>
      </c>
      <c r="E18283" t="s">
        <v>3314</v>
      </c>
    </row>
    <row r="18284" spans="1:5" x14ac:dyDescent="0.2">
      <c r="A18284" t="s">
        <v>8762</v>
      </c>
      <c r="B18284" t="s">
        <v>8763</v>
      </c>
      <c r="C18284" s="2">
        <v>44046.425000000003</v>
      </c>
      <c r="D18284" s="2">
        <v>44046.430555555555</v>
      </c>
      <c r="E18284" t="s">
        <v>6708</v>
      </c>
    </row>
    <row r="18285" spans="1:5" x14ac:dyDescent="0.2">
      <c r="A18285" t="s">
        <v>8762</v>
      </c>
      <c r="B18285" t="s">
        <v>8763</v>
      </c>
      <c r="C18285" s="2">
        <v>44046.425000000003</v>
      </c>
      <c r="D18285" s="2">
        <v>44046.430555555555</v>
      </c>
      <c r="E18285" t="s">
        <v>3315</v>
      </c>
    </row>
    <row r="18286" spans="1:5" x14ac:dyDescent="0.2">
      <c r="A18286" t="s">
        <v>8762</v>
      </c>
      <c r="B18286" t="s">
        <v>8763</v>
      </c>
      <c r="C18286" s="2">
        <v>44046.425000000003</v>
      </c>
      <c r="D18286" s="2">
        <v>44046.430555555555</v>
      </c>
      <c r="E18286" t="s">
        <v>3316</v>
      </c>
    </row>
    <row r="18287" spans="1:5" x14ac:dyDescent="0.2">
      <c r="A18287" t="s">
        <v>8762</v>
      </c>
      <c r="B18287" t="s">
        <v>8763</v>
      </c>
      <c r="C18287" s="2">
        <v>44046.425000000003</v>
      </c>
      <c r="D18287" s="2">
        <v>44046.430555555555</v>
      </c>
      <c r="E18287" t="s">
        <v>6710</v>
      </c>
    </row>
    <row r="18288" spans="1:5" x14ac:dyDescent="0.2">
      <c r="A18288" t="s">
        <v>8762</v>
      </c>
      <c r="B18288" t="s">
        <v>8763</v>
      </c>
      <c r="C18288" s="2">
        <v>44046.425000000003</v>
      </c>
      <c r="D18288" s="2">
        <v>44046.430555555555</v>
      </c>
      <c r="E18288" t="s">
        <v>6711</v>
      </c>
    </row>
    <row r="18289" spans="1:5" x14ac:dyDescent="0.2">
      <c r="A18289" t="s">
        <v>8762</v>
      </c>
      <c r="B18289" t="s">
        <v>8763</v>
      </c>
      <c r="C18289" s="2">
        <v>44046.425000000003</v>
      </c>
      <c r="D18289" s="2">
        <v>44046.430555555555</v>
      </c>
      <c r="E18289" t="s">
        <v>3318</v>
      </c>
    </row>
    <row r="18290" spans="1:5" x14ac:dyDescent="0.2">
      <c r="A18290" t="s">
        <v>8762</v>
      </c>
      <c r="B18290" t="s">
        <v>8763</v>
      </c>
      <c r="C18290" s="2">
        <v>44046.425000000003</v>
      </c>
      <c r="D18290" s="2">
        <v>44046.430555555555</v>
      </c>
      <c r="E18290" t="s">
        <v>3319</v>
      </c>
    </row>
    <row r="18291" spans="1:5" x14ac:dyDescent="0.2">
      <c r="A18291" t="s">
        <v>8762</v>
      </c>
      <c r="B18291" t="s">
        <v>8763</v>
      </c>
      <c r="C18291" s="2">
        <v>44046.425000000003</v>
      </c>
      <c r="D18291" s="2">
        <v>44046.430555555555</v>
      </c>
      <c r="E18291" t="s">
        <v>3320</v>
      </c>
    </row>
    <row r="18292" spans="1:5" x14ac:dyDescent="0.2">
      <c r="A18292" t="s">
        <v>8762</v>
      </c>
      <c r="B18292" t="s">
        <v>8763</v>
      </c>
      <c r="C18292" s="2">
        <v>44046.425000000003</v>
      </c>
      <c r="D18292" s="2">
        <v>44046.430555555555</v>
      </c>
      <c r="E18292" t="s">
        <v>9187</v>
      </c>
    </row>
    <row r="18293" spans="1:5" x14ac:dyDescent="0.2">
      <c r="A18293" t="s">
        <v>8762</v>
      </c>
      <c r="B18293" t="s">
        <v>8763</v>
      </c>
      <c r="C18293" s="2">
        <v>44046.425000000003</v>
      </c>
      <c r="D18293" s="2">
        <v>44046.430555555555</v>
      </c>
      <c r="E18293" t="s">
        <v>3322</v>
      </c>
    </row>
    <row r="18294" spans="1:5" x14ac:dyDescent="0.2">
      <c r="A18294" t="s">
        <v>8762</v>
      </c>
      <c r="B18294" t="s">
        <v>8763</v>
      </c>
      <c r="C18294" s="2">
        <v>44046.425000000003</v>
      </c>
      <c r="D18294" s="2">
        <v>44046.430555555555</v>
      </c>
      <c r="E18294" t="s">
        <v>3323</v>
      </c>
    </row>
    <row r="18295" spans="1:5" x14ac:dyDescent="0.2">
      <c r="A18295" t="s">
        <v>8762</v>
      </c>
      <c r="B18295" t="s">
        <v>8763</v>
      </c>
      <c r="C18295" s="2">
        <v>44046.425000000003</v>
      </c>
      <c r="D18295" s="2">
        <v>44046.430555555555</v>
      </c>
      <c r="E18295" t="s">
        <v>8371</v>
      </c>
    </row>
    <row r="18296" spans="1:5" x14ac:dyDescent="0.2">
      <c r="A18296" t="s">
        <v>8762</v>
      </c>
      <c r="B18296" t="s">
        <v>8763</v>
      </c>
      <c r="C18296" s="2">
        <v>44046.425000000003</v>
      </c>
      <c r="D18296" s="2">
        <v>44046.430555555555</v>
      </c>
      <c r="E18296" t="s">
        <v>3325</v>
      </c>
    </row>
    <row r="18297" spans="1:5" x14ac:dyDescent="0.2">
      <c r="A18297" t="s">
        <v>8762</v>
      </c>
      <c r="B18297" t="s">
        <v>8763</v>
      </c>
      <c r="C18297" s="2">
        <v>44046.425000000003</v>
      </c>
      <c r="D18297" s="2">
        <v>44046.430555555555</v>
      </c>
      <c r="E18297" t="s">
        <v>3326</v>
      </c>
    </row>
    <row r="18298" spans="1:5" x14ac:dyDescent="0.2">
      <c r="A18298" t="s">
        <v>8762</v>
      </c>
      <c r="B18298" t="s">
        <v>8763</v>
      </c>
      <c r="C18298" s="2">
        <v>44046.425000000003</v>
      </c>
      <c r="D18298" s="2">
        <v>44046.430555555555</v>
      </c>
      <c r="E18298" t="s">
        <v>8372</v>
      </c>
    </row>
    <row r="18299" spans="1:5" x14ac:dyDescent="0.2">
      <c r="A18299" t="s">
        <v>8762</v>
      </c>
      <c r="B18299" t="s">
        <v>8763</v>
      </c>
      <c r="C18299" s="2">
        <v>44046.425000000003</v>
      </c>
      <c r="D18299" s="2">
        <v>44046.430555555555</v>
      </c>
      <c r="E18299" t="s">
        <v>3330</v>
      </c>
    </row>
    <row r="18300" spans="1:5" x14ac:dyDescent="0.2">
      <c r="A18300" t="s">
        <v>8762</v>
      </c>
      <c r="B18300" t="s">
        <v>8763</v>
      </c>
      <c r="C18300" s="2">
        <v>44046.425000000003</v>
      </c>
      <c r="D18300" s="2">
        <v>44046.430555555555</v>
      </c>
      <c r="E18300" t="s">
        <v>6716</v>
      </c>
    </row>
    <row r="18301" spans="1:5" x14ac:dyDescent="0.2">
      <c r="A18301" t="s">
        <v>8762</v>
      </c>
      <c r="B18301" t="s">
        <v>8763</v>
      </c>
      <c r="C18301" s="2">
        <v>44046.425000000003</v>
      </c>
      <c r="D18301" s="2">
        <v>44046.430555555555</v>
      </c>
      <c r="E18301" t="s">
        <v>6717</v>
      </c>
    </row>
    <row r="18302" spans="1:5" x14ac:dyDescent="0.2">
      <c r="A18302" t="s">
        <v>8762</v>
      </c>
      <c r="B18302" t="s">
        <v>8763</v>
      </c>
      <c r="C18302" s="2">
        <v>44046.425000000003</v>
      </c>
      <c r="D18302" s="2">
        <v>44046.430555555555</v>
      </c>
      <c r="E18302" t="s">
        <v>8373</v>
      </c>
    </row>
    <row r="18303" spans="1:5" x14ac:dyDescent="0.2">
      <c r="A18303" t="s">
        <v>8762</v>
      </c>
      <c r="B18303" t="s">
        <v>8763</v>
      </c>
      <c r="C18303" s="2">
        <v>44046.425000000003</v>
      </c>
      <c r="D18303" s="2">
        <v>44046.430555555555</v>
      </c>
      <c r="E18303" t="s">
        <v>3333</v>
      </c>
    </row>
    <row r="18304" spans="1:5" x14ac:dyDescent="0.2">
      <c r="A18304" t="s">
        <v>8762</v>
      </c>
      <c r="B18304" t="s">
        <v>8763</v>
      </c>
      <c r="C18304" s="2">
        <v>44046.425000000003</v>
      </c>
      <c r="D18304" s="2">
        <v>44046.430555555555</v>
      </c>
      <c r="E18304" t="s">
        <v>3334</v>
      </c>
    </row>
    <row r="18305" spans="1:5" x14ac:dyDescent="0.2">
      <c r="A18305" t="s">
        <v>8762</v>
      </c>
      <c r="B18305" t="s">
        <v>8763</v>
      </c>
      <c r="C18305" s="2">
        <v>44046.425000000003</v>
      </c>
      <c r="D18305" s="2">
        <v>44046.430555555555</v>
      </c>
      <c r="E18305" t="s">
        <v>3335</v>
      </c>
    </row>
    <row r="18306" spans="1:5" x14ac:dyDescent="0.2">
      <c r="A18306" t="s">
        <v>8762</v>
      </c>
      <c r="B18306" t="s">
        <v>8763</v>
      </c>
      <c r="C18306" s="2">
        <v>44046.425000000003</v>
      </c>
      <c r="D18306" s="2">
        <v>44046.430555555555</v>
      </c>
      <c r="E18306" t="s">
        <v>3336</v>
      </c>
    </row>
    <row r="18307" spans="1:5" x14ac:dyDescent="0.2">
      <c r="A18307" t="s">
        <v>8762</v>
      </c>
      <c r="B18307" t="s">
        <v>8763</v>
      </c>
      <c r="C18307" s="2">
        <v>44046.425000000003</v>
      </c>
      <c r="D18307" s="2">
        <v>44046.430555555555</v>
      </c>
      <c r="E18307" t="s">
        <v>3338</v>
      </c>
    </row>
    <row r="18308" spans="1:5" x14ac:dyDescent="0.2">
      <c r="A18308" t="s">
        <v>8762</v>
      </c>
      <c r="B18308" t="s">
        <v>8763</v>
      </c>
      <c r="C18308" s="2">
        <v>44046.425000000003</v>
      </c>
      <c r="D18308" s="2">
        <v>44046.430555555555</v>
      </c>
      <c r="E18308" t="s">
        <v>9188</v>
      </c>
    </row>
    <row r="18309" spans="1:5" x14ac:dyDescent="0.2">
      <c r="A18309" t="s">
        <v>8762</v>
      </c>
      <c r="B18309" t="s">
        <v>8763</v>
      </c>
      <c r="C18309" s="2">
        <v>44046.425000000003</v>
      </c>
      <c r="D18309" s="2">
        <v>44046.430555555555</v>
      </c>
      <c r="E18309" t="s">
        <v>8374</v>
      </c>
    </row>
    <row r="18310" spans="1:5" x14ac:dyDescent="0.2">
      <c r="A18310" t="s">
        <v>8762</v>
      </c>
      <c r="B18310" t="s">
        <v>8763</v>
      </c>
      <c r="C18310" s="2">
        <v>44046.425000000003</v>
      </c>
      <c r="D18310" s="2">
        <v>44046.430555555555</v>
      </c>
      <c r="E18310" t="s">
        <v>8375</v>
      </c>
    </row>
    <row r="18311" spans="1:5" x14ac:dyDescent="0.2">
      <c r="A18311" t="s">
        <v>8762</v>
      </c>
      <c r="B18311" t="s">
        <v>8763</v>
      </c>
      <c r="C18311" s="2">
        <v>44046.425000000003</v>
      </c>
      <c r="D18311" s="2">
        <v>44046.430555555555</v>
      </c>
      <c r="E18311" t="s">
        <v>3342</v>
      </c>
    </row>
    <row r="18312" spans="1:5" x14ac:dyDescent="0.2">
      <c r="A18312" t="s">
        <v>8762</v>
      </c>
      <c r="B18312" t="s">
        <v>8763</v>
      </c>
      <c r="C18312" s="2">
        <v>44046.425000000003</v>
      </c>
      <c r="D18312" s="2">
        <v>44046.430555555555</v>
      </c>
      <c r="E18312" t="s">
        <v>3343</v>
      </c>
    </row>
    <row r="18313" spans="1:5" x14ac:dyDescent="0.2">
      <c r="A18313" t="s">
        <v>8762</v>
      </c>
      <c r="B18313" t="s">
        <v>8763</v>
      </c>
      <c r="C18313" s="2">
        <v>44046.425000000003</v>
      </c>
      <c r="D18313" s="2">
        <v>44046.430555555555</v>
      </c>
      <c r="E18313" t="s">
        <v>3344</v>
      </c>
    </row>
    <row r="18314" spans="1:5" x14ac:dyDescent="0.2">
      <c r="A18314" t="s">
        <v>8762</v>
      </c>
      <c r="B18314" t="s">
        <v>8763</v>
      </c>
      <c r="C18314" s="2">
        <v>44046.425000000003</v>
      </c>
      <c r="D18314" s="2">
        <v>44046.430555555555</v>
      </c>
      <c r="E18314" t="s">
        <v>3346</v>
      </c>
    </row>
    <row r="18315" spans="1:5" x14ac:dyDescent="0.2">
      <c r="A18315" t="s">
        <v>8762</v>
      </c>
      <c r="B18315" t="s">
        <v>8763</v>
      </c>
      <c r="C18315" s="2">
        <v>44046.425000000003</v>
      </c>
      <c r="D18315" s="2">
        <v>44046.430555555555</v>
      </c>
      <c r="E18315" t="s">
        <v>8377</v>
      </c>
    </row>
    <row r="18316" spans="1:5" x14ac:dyDescent="0.2">
      <c r="A18316" t="s">
        <v>8762</v>
      </c>
      <c r="B18316" t="s">
        <v>8763</v>
      </c>
      <c r="C18316" s="2">
        <v>44046.425000000003</v>
      </c>
      <c r="D18316" s="2">
        <v>44046.430555555555</v>
      </c>
      <c r="E18316" t="s">
        <v>8378</v>
      </c>
    </row>
    <row r="18317" spans="1:5" x14ac:dyDescent="0.2">
      <c r="A18317" t="s">
        <v>8762</v>
      </c>
      <c r="B18317" t="s">
        <v>8763</v>
      </c>
      <c r="C18317" s="2">
        <v>44046.425000000003</v>
      </c>
      <c r="D18317" s="2">
        <v>44046.430555555555</v>
      </c>
      <c r="E18317" t="s">
        <v>3351</v>
      </c>
    </row>
    <row r="18318" spans="1:5" x14ac:dyDescent="0.2">
      <c r="A18318" t="s">
        <v>8762</v>
      </c>
      <c r="B18318" t="s">
        <v>8763</v>
      </c>
      <c r="C18318" s="2">
        <v>44046.425000000003</v>
      </c>
      <c r="D18318" s="2">
        <v>44046.430555555555</v>
      </c>
      <c r="E18318" t="s">
        <v>3353</v>
      </c>
    </row>
    <row r="18319" spans="1:5" x14ac:dyDescent="0.2">
      <c r="A18319" t="s">
        <v>8762</v>
      </c>
      <c r="B18319" t="s">
        <v>8763</v>
      </c>
      <c r="C18319" s="2">
        <v>44046.425000000003</v>
      </c>
      <c r="D18319" s="2">
        <v>44046.430555555555</v>
      </c>
      <c r="E18319" t="s">
        <v>3354</v>
      </c>
    </row>
    <row r="18320" spans="1:5" x14ac:dyDescent="0.2">
      <c r="A18320" t="s">
        <v>8762</v>
      </c>
      <c r="B18320" t="s">
        <v>8763</v>
      </c>
      <c r="C18320" s="2">
        <v>44046.425000000003</v>
      </c>
      <c r="D18320" s="2">
        <v>44046.430555555555</v>
      </c>
      <c r="E18320" t="s">
        <v>3355</v>
      </c>
    </row>
    <row r="18321" spans="1:5" x14ac:dyDescent="0.2">
      <c r="A18321" t="s">
        <v>8762</v>
      </c>
      <c r="B18321" t="s">
        <v>8763</v>
      </c>
      <c r="C18321" s="2">
        <v>44046.425000000003</v>
      </c>
      <c r="D18321" s="2">
        <v>44046.430555555555</v>
      </c>
      <c r="E18321" t="s">
        <v>3356</v>
      </c>
    </row>
    <row r="18322" spans="1:5" x14ac:dyDescent="0.2">
      <c r="A18322" t="s">
        <v>8762</v>
      </c>
      <c r="B18322" t="s">
        <v>8763</v>
      </c>
      <c r="C18322" s="2">
        <v>44046.425000000003</v>
      </c>
      <c r="D18322" s="2">
        <v>44046.430555555555</v>
      </c>
      <c r="E18322" t="s">
        <v>3359</v>
      </c>
    </row>
    <row r="18323" spans="1:5" x14ac:dyDescent="0.2">
      <c r="A18323" t="s">
        <v>8762</v>
      </c>
      <c r="B18323" t="s">
        <v>8763</v>
      </c>
      <c r="C18323" s="2">
        <v>44046.425000000003</v>
      </c>
      <c r="D18323" s="2">
        <v>44046.430555555555</v>
      </c>
      <c r="E18323" t="s">
        <v>6725</v>
      </c>
    </row>
    <row r="18324" spans="1:5" x14ac:dyDescent="0.2">
      <c r="A18324" t="s">
        <v>8762</v>
      </c>
      <c r="B18324" t="s">
        <v>8763</v>
      </c>
      <c r="C18324" s="2">
        <v>44046.425000000003</v>
      </c>
      <c r="D18324" s="2">
        <v>44046.430555555555</v>
      </c>
      <c r="E18324" t="s">
        <v>8379</v>
      </c>
    </row>
    <row r="18325" spans="1:5" x14ac:dyDescent="0.2">
      <c r="A18325" t="s">
        <v>8762</v>
      </c>
      <c r="B18325" t="s">
        <v>8763</v>
      </c>
      <c r="C18325" s="2">
        <v>44046.425000000003</v>
      </c>
      <c r="D18325" s="2">
        <v>44046.430555555555</v>
      </c>
      <c r="E18325" t="s">
        <v>6727</v>
      </c>
    </row>
    <row r="18326" spans="1:5" x14ac:dyDescent="0.2">
      <c r="A18326" t="s">
        <v>8762</v>
      </c>
      <c r="B18326" t="s">
        <v>8763</v>
      </c>
      <c r="C18326" s="2">
        <v>44046.425000000003</v>
      </c>
      <c r="D18326" s="2">
        <v>44046.430555555555</v>
      </c>
      <c r="E18326" t="s">
        <v>3361</v>
      </c>
    </row>
    <row r="18327" spans="1:5" x14ac:dyDescent="0.2">
      <c r="A18327" t="s">
        <v>8762</v>
      </c>
      <c r="B18327" t="s">
        <v>8763</v>
      </c>
      <c r="C18327" s="2">
        <v>44046.425000000003</v>
      </c>
      <c r="D18327" s="2">
        <v>44046.430555555555</v>
      </c>
      <c r="E18327" t="s">
        <v>9189</v>
      </c>
    </row>
    <row r="18328" spans="1:5" x14ac:dyDescent="0.2">
      <c r="A18328" t="s">
        <v>8762</v>
      </c>
      <c r="B18328" t="s">
        <v>8763</v>
      </c>
      <c r="C18328" s="2">
        <v>44046.425000000003</v>
      </c>
      <c r="D18328" s="2">
        <v>44046.430555555555</v>
      </c>
      <c r="E18328" t="s">
        <v>3363</v>
      </c>
    </row>
    <row r="18329" spans="1:5" x14ac:dyDescent="0.2">
      <c r="A18329" t="s">
        <v>8762</v>
      </c>
      <c r="B18329" t="s">
        <v>8763</v>
      </c>
      <c r="C18329" s="2">
        <v>44046.425000000003</v>
      </c>
      <c r="D18329" s="2">
        <v>44046.430555555555</v>
      </c>
      <c r="E18329" t="s">
        <v>6729</v>
      </c>
    </row>
    <row r="18330" spans="1:5" x14ac:dyDescent="0.2">
      <c r="A18330" t="s">
        <v>8762</v>
      </c>
      <c r="B18330" t="s">
        <v>8763</v>
      </c>
      <c r="C18330" s="2">
        <v>44046.425000000003</v>
      </c>
      <c r="D18330" s="2">
        <v>44046.430555555555</v>
      </c>
      <c r="E18330" t="s">
        <v>6731</v>
      </c>
    </row>
    <row r="18331" spans="1:5" x14ac:dyDescent="0.2">
      <c r="A18331" t="s">
        <v>8762</v>
      </c>
      <c r="B18331" t="s">
        <v>8763</v>
      </c>
      <c r="C18331" s="2">
        <v>44046.425000000003</v>
      </c>
      <c r="D18331" s="2">
        <v>44046.430555555555</v>
      </c>
      <c r="E18331" t="s">
        <v>9190</v>
      </c>
    </row>
    <row r="18332" spans="1:5" x14ac:dyDescent="0.2">
      <c r="A18332" t="s">
        <v>8762</v>
      </c>
      <c r="B18332" t="s">
        <v>8763</v>
      </c>
      <c r="C18332" s="2">
        <v>44046.425000000003</v>
      </c>
      <c r="D18332" s="2">
        <v>44046.430555555555</v>
      </c>
      <c r="E18332" t="s">
        <v>8380</v>
      </c>
    </row>
    <row r="18333" spans="1:5" x14ac:dyDescent="0.2">
      <c r="A18333" t="s">
        <v>8762</v>
      </c>
      <c r="B18333" t="s">
        <v>8763</v>
      </c>
      <c r="C18333" s="2">
        <v>44046.425000000003</v>
      </c>
      <c r="D18333" s="2">
        <v>44046.430555555555</v>
      </c>
      <c r="E18333" t="s">
        <v>3368</v>
      </c>
    </row>
    <row r="18334" spans="1:5" x14ac:dyDescent="0.2">
      <c r="A18334" t="s">
        <v>8762</v>
      </c>
      <c r="B18334" t="s">
        <v>8763</v>
      </c>
      <c r="C18334" s="2">
        <v>44046.425000000003</v>
      </c>
      <c r="D18334" s="2">
        <v>44046.430555555555</v>
      </c>
      <c r="E18334" t="s">
        <v>3369</v>
      </c>
    </row>
    <row r="18335" spans="1:5" x14ac:dyDescent="0.2">
      <c r="A18335" t="s">
        <v>8762</v>
      </c>
      <c r="B18335" t="s">
        <v>8763</v>
      </c>
      <c r="C18335" s="2">
        <v>44046.425000000003</v>
      </c>
      <c r="D18335" s="2">
        <v>44046.430555555555</v>
      </c>
      <c r="E18335" t="s">
        <v>3370</v>
      </c>
    </row>
    <row r="18336" spans="1:5" x14ac:dyDescent="0.2">
      <c r="A18336" t="s">
        <v>8762</v>
      </c>
      <c r="B18336" t="s">
        <v>8763</v>
      </c>
      <c r="C18336" s="2">
        <v>44046.425000000003</v>
      </c>
      <c r="D18336" s="2">
        <v>44046.430555555555</v>
      </c>
      <c r="E18336" t="s">
        <v>3372</v>
      </c>
    </row>
    <row r="18337" spans="1:5" x14ac:dyDescent="0.2">
      <c r="A18337" t="s">
        <v>8762</v>
      </c>
      <c r="B18337" t="s">
        <v>8763</v>
      </c>
      <c r="C18337" s="2">
        <v>44046.425000000003</v>
      </c>
      <c r="D18337" s="2">
        <v>44046.430555555555</v>
      </c>
      <c r="E18337" t="s">
        <v>6734</v>
      </c>
    </row>
    <row r="18338" spans="1:5" x14ac:dyDescent="0.2">
      <c r="A18338" t="s">
        <v>8762</v>
      </c>
      <c r="B18338" t="s">
        <v>8763</v>
      </c>
      <c r="C18338" s="2">
        <v>44046.425000000003</v>
      </c>
      <c r="D18338" s="2">
        <v>44046.430555555555</v>
      </c>
      <c r="E18338" t="s">
        <v>3376</v>
      </c>
    </row>
    <row r="18339" spans="1:5" x14ac:dyDescent="0.2">
      <c r="A18339" t="s">
        <v>8762</v>
      </c>
      <c r="B18339" t="s">
        <v>8763</v>
      </c>
      <c r="C18339" s="2">
        <v>44046.425000000003</v>
      </c>
      <c r="D18339" s="2">
        <v>44046.430555555555</v>
      </c>
      <c r="E18339" t="s">
        <v>9191</v>
      </c>
    </row>
    <row r="18340" spans="1:5" x14ac:dyDescent="0.2">
      <c r="A18340" t="s">
        <v>8762</v>
      </c>
      <c r="B18340" t="s">
        <v>8763</v>
      </c>
      <c r="C18340" s="2">
        <v>44046.425000000003</v>
      </c>
      <c r="D18340" s="2">
        <v>44046.430555555555</v>
      </c>
      <c r="E18340" t="s">
        <v>6735</v>
      </c>
    </row>
    <row r="18341" spans="1:5" x14ac:dyDescent="0.2">
      <c r="A18341" t="s">
        <v>8762</v>
      </c>
      <c r="B18341" t="s">
        <v>8763</v>
      </c>
      <c r="C18341" s="2">
        <v>44046.425000000003</v>
      </c>
      <c r="D18341" s="2">
        <v>44046.430555555555</v>
      </c>
      <c r="E18341" t="s">
        <v>6737</v>
      </c>
    </row>
    <row r="18342" spans="1:5" x14ac:dyDescent="0.2">
      <c r="A18342" t="s">
        <v>8762</v>
      </c>
      <c r="B18342" t="s">
        <v>8763</v>
      </c>
      <c r="C18342" s="2">
        <v>44046.425000000003</v>
      </c>
      <c r="D18342" s="2">
        <v>44046.430555555555</v>
      </c>
      <c r="E18342" t="s">
        <v>3377</v>
      </c>
    </row>
    <row r="18343" spans="1:5" x14ac:dyDescent="0.2">
      <c r="A18343" t="s">
        <v>8762</v>
      </c>
      <c r="B18343" t="s">
        <v>8763</v>
      </c>
      <c r="C18343" s="2">
        <v>44046.425000000003</v>
      </c>
      <c r="D18343" s="2">
        <v>44046.430555555555</v>
      </c>
      <c r="E18343" t="s">
        <v>9192</v>
      </c>
    </row>
    <row r="18344" spans="1:5" x14ac:dyDescent="0.2">
      <c r="A18344" t="s">
        <v>8762</v>
      </c>
      <c r="B18344" t="s">
        <v>8763</v>
      </c>
      <c r="C18344" s="2">
        <v>44046.425000000003</v>
      </c>
      <c r="D18344" s="2">
        <v>44046.430555555555</v>
      </c>
      <c r="E18344" t="s">
        <v>3378</v>
      </c>
    </row>
    <row r="18345" spans="1:5" x14ac:dyDescent="0.2">
      <c r="A18345" t="s">
        <v>8762</v>
      </c>
      <c r="B18345" t="s">
        <v>8763</v>
      </c>
      <c r="C18345" s="2">
        <v>44046.425000000003</v>
      </c>
      <c r="D18345" s="2">
        <v>44046.430555555555</v>
      </c>
      <c r="E18345" t="s">
        <v>3380</v>
      </c>
    </row>
    <row r="18346" spans="1:5" x14ac:dyDescent="0.2">
      <c r="A18346" t="s">
        <v>8762</v>
      </c>
      <c r="B18346" t="s">
        <v>8763</v>
      </c>
      <c r="C18346" s="2">
        <v>44046.425000000003</v>
      </c>
      <c r="D18346" s="2">
        <v>44046.430555555555</v>
      </c>
      <c r="E18346" t="s">
        <v>3382</v>
      </c>
    </row>
    <row r="18347" spans="1:5" x14ac:dyDescent="0.2">
      <c r="A18347" t="s">
        <v>8762</v>
      </c>
      <c r="B18347" t="s">
        <v>8763</v>
      </c>
      <c r="C18347" s="2">
        <v>44046.425000000003</v>
      </c>
      <c r="D18347" s="2">
        <v>44046.430555555555</v>
      </c>
      <c r="E18347" t="s">
        <v>3383</v>
      </c>
    </row>
    <row r="18348" spans="1:5" x14ac:dyDescent="0.2">
      <c r="A18348" t="s">
        <v>8762</v>
      </c>
      <c r="B18348" t="s">
        <v>8763</v>
      </c>
      <c r="C18348" s="2">
        <v>44046.425000000003</v>
      </c>
      <c r="D18348" s="2">
        <v>44046.430555555555</v>
      </c>
      <c r="E18348" t="s">
        <v>3384</v>
      </c>
    </row>
    <row r="18349" spans="1:5" x14ac:dyDescent="0.2">
      <c r="A18349" t="s">
        <v>8762</v>
      </c>
      <c r="B18349" t="s">
        <v>8763</v>
      </c>
      <c r="C18349" s="2">
        <v>44046.425000000003</v>
      </c>
      <c r="D18349" s="2">
        <v>44046.430555555555</v>
      </c>
      <c r="E18349" t="s">
        <v>9193</v>
      </c>
    </row>
    <row r="18350" spans="1:5" x14ac:dyDescent="0.2">
      <c r="A18350" t="s">
        <v>8762</v>
      </c>
      <c r="B18350" t="s">
        <v>8763</v>
      </c>
      <c r="C18350" s="2">
        <v>44046.425000000003</v>
      </c>
      <c r="D18350" s="2">
        <v>44046.430555555555</v>
      </c>
      <c r="E18350" t="s">
        <v>3385</v>
      </c>
    </row>
    <row r="18351" spans="1:5" x14ac:dyDescent="0.2">
      <c r="A18351" t="s">
        <v>8762</v>
      </c>
      <c r="B18351" t="s">
        <v>8763</v>
      </c>
      <c r="C18351" s="2">
        <v>44046.425000000003</v>
      </c>
      <c r="D18351" s="2">
        <v>44046.430555555555</v>
      </c>
      <c r="E18351" t="s">
        <v>6742</v>
      </c>
    </row>
    <row r="18352" spans="1:5" x14ac:dyDescent="0.2">
      <c r="A18352" t="s">
        <v>8762</v>
      </c>
      <c r="B18352" t="s">
        <v>8763</v>
      </c>
      <c r="C18352" s="2">
        <v>44046.425000000003</v>
      </c>
      <c r="D18352" s="2">
        <v>44046.430555555555</v>
      </c>
      <c r="E18352" t="s">
        <v>6743</v>
      </c>
    </row>
    <row r="18353" spans="1:5" x14ac:dyDescent="0.2">
      <c r="A18353" t="s">
        <v>8762</v>
      </c>
      <c r="B18353" t="s">
        <v>8763</v>
      </c>
      <c r="C18353" s="2">
        <v>44046.425000000003</v>
      </c>
      <c r="D18353" s="2">
        <v>44046.430555555555</v>
      </c>
      <c r="E18353" t="s">
        <v>8383</v>
      </c>
    </row>
    <row r="18354" spans="1:5" x14ac:dyDescent="0.2">
      <c r="A18354" t="s">
        <v>8762</v>
      </c>
      <c r="B18354" t="s">
        <v>8763</v>
      </c>
      <c r="C18354" s="2">
        <v>44046.425000000003</v>
      </c>
      <c r="D18354" s="2">
        <v>44046.430555555555</v>
      </c>
      <c r="E18354" t="s">
        <v>3387</v>
      </c>
    </row>
    <row r="18355" spans="1:5" x14ac:dyDescent="0.2">
      <c r="A18355" t="s">
        <v>8762</v>
      </c>
      <c r="B18355" t="s">
        <v>8763</v>
      </c>
      <c r="C18355" s="2">
        <v>44046.425000000003</v>
      </c>
      <c r="D18355" s="2">
        <v>44046.430555555555</v>
      </c>
      <c r="E18355" t="s">
        <v>9194</v>
      </c>
    </row>
    <row r="18356" spans="1:5" x14ac:dyDescent="0.2">
      <c r="A18356" t="s">
        <v>8762</v>
      </c>
      <c r="B18356" t="s">
        <v>8763</v>
      </c>
      <c r="C18356" s="2">
        <v>44046.425000000003</v>
      </c>
      <c r="D18356" s="2">
        <v>44046.430555555555</v>
      </c>
      <c r="E18356" t="s">
        <v>9195</v>
      </c>
    </row>
    <row r="18357" spans="1:5" x14ac:dyDescent="0.2">
      <c r="A18357" t="s">
        <v>8762</v>
      </c>
      <c r="B18357" t="s">
        <v>8763</v>
      </c>
      <c r="C18357" s="2">
        <v>44046.425000000003</v>
      </c>
      <c r="D18357" s="2">
        <v>44046.430555555555</v>
      </c>
      <c r="E18357" t="s">
        <v>3389</v>
      </c>
    </row>
    <row r="18358" spans="1:5" x14ac:dyDescent="0.2">
      <c r="A18358" t="s">
        <v>8762</v>
      </c>
      <c r="B18358" t="s">
        <v>8763</v>
      </c>
      <c r="C18358" s="2">
        <v>44046.425000000003</v>
      </c>
      <c r="D18358" s="2">
        <v>44046.430555555555</v>
      </c>
      <c r="E18358" t="s">
        <v>3391</v>
      </c>
    </row>
    <row r="18359" spans="1:5" x14ac:dyDescent="0.2">
      <c r="A18359" t="s">
        <v>8762</v>
      </c>
      <c r="B18359" t="s">
        <v>8763</v>
      </c>
      <c r="C18359" s="2">
        <v>44046.425000000003</v>
      </c>
      <c r="D18359" s="2">
        <v>44046.430555555555</v>
      </c>
      <c r="E18359" t="s">
        <v>3392</v>
      </c>
    </row>
    <row r="18360" spans="1:5" x14ac:dyDescent="0.2">
      <c r="A18360" t="s">
        <v>8762</v>
      </c>
      <c r="B18360" t="s">
        <v>8763</v>
      </c>
      <c r="C18360" s="2">
        <v>44046.425000000003</v>
      </c>
      <c r="D18360" s="2">
        <v>44046.430555555555</v>
      </c>
      <c r="E18360" t="s">
        <v>8384</v>
      </c>
    </row>
    <row r="18361" spans="1:5" x14ac:dyDescent="0.2">
      <c r="A18361" t="s">
        <v>8762</v>
      </c>
      <c r="B18361" t="s">
        <v>8763</v>
      </c>
      <c r="C18361" s="2">
        <v>44046.425000000003</v>
      </c>
      <c r="D18361" s="2">
        <v>44046.430555555555</v>
      </c>
      <c r="E18361" t="s">
        <v>3393</v>
      </c>
    </row>
    <row r="18362" spans="1:5" x14ac:dyDescent="0.2">
      <c r="A18362" t="s">
        <v>8762</v>
      </c>
      <c r="B18362" t="s">
        <v>8763</v>
      </c>
      <c r="C18362" s="2">
        <v>44046.425000000003</v>
      </c>
      <c r="D18362" s="2">
        <v>44046.430555555555</v>
      </c>
      <c r="E18362" t="s">
        <v>3394</v>
      </c>
    </row>
    <row r="18363" spans="1:5" x14ac:dyDescent="0.2">
      <c r="A18363" t="s">
        <v>8762</v>
      </c>
      <c r="B18363" t="s">
        <v>8763</v>
      </c>
      <c r="C18363" s="2">
        <v>44046.425000000003</v>
      </c>
      <c r="D18363" s="2">
        <v>44046.430555555555</v>
      </c>
      <c r="E18363" t="s">
        <v>6746</v>
      </c>
    </row>
    <row r="18364" spans="1:5" x14ac:dyDescent="0.2">
      <c r="A18364" t="s">
        <v>8762</v>
      </c>
      <c r="B18364" t="s">
        <v>8763</v>
      </c>
      <c r="C18364" s="2">
        <v>44046.425000000003</v>
      </c>
      <c r="D18364" s="2">
        <v>44046.430555555555</v>
      </c>
      <c r="E18364" t="s">
        <v>3396</v>
      </c>
    </row>
    <row r="18365" spans="1:5" x14ac:dyDescent="0.2">
      <c r="A18365" t="s">
        <v>8762</v>
      </c>
      <c r="B18365" t="s">
        <v>8763</v>
      </c>
      <c r="C18365" s="2">
        <v>44046.425000000003</v>
      </c>
      <c r="D18365" s="2">
        <v>44046.430555555555</v>
      </c>
      <c r="E18365" t="s">
        <v>6747</v>
      </c>
    </row>
    <row r="18366" spans="1:5" x14ac:dyDescent="0.2">
      <c r="A18366" t="s">
        <v>8762</v>
      </c>
      <c r="B18366" t="s">
        <v>8763</v>
      </c>
      <c r="C18366" s="2">
        <v>44046.425000000003</v>
      </c>
      <c r="D18366" s="2">
        <v>44046.430555555555</v>
      </c>
      <c r="E18366" t="s">
        <v>6749</v>
      </c>
    </row>
    <row r="18367" spans="1:5" x14ac:dyDescent="0.2">
      <c r="A18367" t="s">
        <v>8762</v>
      </c>
      <c r="B18367" t="s">
        <v>8763</v>
      </c>
      <c r="C18367" s="2">
        <v>44046.425000000003</v>
      </c>
      <c r="D18367" s="2">
        <v>44046.430555555555</v>
      </c>
      <c r="E18367" t="s">
        <v>9196</v>
      </c>
    </row>
    <row r="18368" spans="1:5" x14ac:dyDescent="0.2">
      <c r="A18368" t="s">
        <v>8762</v>
      </c>
      <c r="B18368" t="s">
        <v>8763</v>
      </c>
      <c r="C18368" s="2">
        <v>44046.425000000003</v>
      </c>
      <c r="D18368" s="2">
        <v>44046.430555555555</v>
      </c>
      <c r="E18368" t="s">
        <v>3398</v>
      </c>
    </row>
    <row r="18369" spans="1:5" x14ac:dyDescent="0.2">
      <c r="A18369" t="s">
        <v>8762</v>
      </c>
      <c r="B18369" t="s">
        <v>8763</v>
      </c>
      <c r="C18369" s="2">
        <v>44046.425000000003</v>
      </c>
      <c r="D18369" s="2">
        <v>44046.430555555555</v>
      </c>
      <c r="E18369" t="s">
        <v>3399</v>
      </c>
    </row>
    <row r="18370" spans="1:5" x14ac:dyDescent="0.2">
      <c r="A18370" t="s">
        <v>8762</v>
      </c>
      <c r="B18370" t="s">
        <v>8763</v>
      </c>
      <c r="C18370" s="2">
        <v>44046.425000000003</v>
      </c>
      <c r="D18370" s="2">
        <v>44046.430555555555</v>
      </c>
      <c r="E18370" t="s">
        <v>3402</v>
      </c>
    </row>
    <row r="18371" spans="1:5" x14ac:dyDescent="0.2">
      <c r="A18371" t="s">
        <v>8762</v>
      </c>
      <c r="B18371" t="s">
        <v>8763</v>
      </c>
      <c r="C18371" s="2">
        <v>44046.425000000003</v>
      </c>
      <c r="D18371" s="2">
        <v>44046.430555555555</v>
      </c>
      <c r="E18371" t="s">
        <v>3403</v>
      </c>
    </row>
    <row r="18372" spans="1:5" x14ac:dyDescent="0.2">
      <c r="A18372" t="s">
        <v>8762</v>
      </c>
      <c r="B18372" t="s">
        <v>8763</v>
      </c>
      <c r="C18372" s="2">
        <v>44046.425000000003</v>
      </c>
      <c r="D18372" s="2">
        <v>44046.430555555555</v>
      </c>
      <c r="E18372" t="s">
        <v>3404</v>
      </c>
    </row>
    <row r="18373" spans="1:5" x14ac:dyDescent="0.2">
      <c r="A18373" t="s">
        <v>8762</v>
      </c>
      <c r="B18373" t="s">
        <v>8763</v>
      </c>
      <c r="C18373" s="2">
        <v>44046.425000000003</v>
      </c>
      <c r="D18373" s="2">
        <v>44046.430555555555</v>
      </c>
      <c r="E18373" t="s">
        <v>3405</v>
      </c>
    </row>
    <row r="18374" spans="1:5" x14ac:dyDescent="0.2">
      <c r="A18374" t="s">
        <v>8762</v>
      </c>
      <c r="B18374" t="s">
        <v>8763</v>
      </c>
      <c r="C18374" s="2">
        <v>44046.425000000003</v>
      </c>
      <c r="D18374" s="2">
        <v>44046.430555555555</v>
      </c>
      <c r="E18374" t="s">
        <v>8386</v>
      </c>
    </row>
    <row r="18375" spans="1:5" x14ac:dyDescent="0.2">
      <c r="A18375" t="s">
        <v>8762</v>
      </c>
      <c r="B18375" t="s">
        <v>8763</v>
      </c>
      <c r="C18375" s="2">
        <v>44046.425000000003</v>
      </c>
      <c r="D18375" s="2">
        <v>44046.430555555555</v>
      </c>
      <c r="E18375" t="s">
        <v>6753</v>
      </c>
    </row>
    <row r="18376" spans="1:5" x14ac:dyDescent="0.2">
      <c r="A18376" t="s">
        <v>8762</v>
      </c>
      <c r="B18376" t="s">
        <v>8763</v>
      </c>
      <c r="C18376" s="2">
        <v>44046.425000000003</v>
      </c>
      <c r="D18376" s="2">
        <v>44046.430555555555</v>
      </c>
      <c r="E18376" t="s">
        <v>3407</v>
      </c>
    </row>
    <row r="18377" spans="1:5" x14ac:dyDescent="0.2">
      <c r="A18377" t="s">
        <v>8762</v>
      </c>
      <c r="B18377" t="s">
        <v>8763</v>
      </c>
      <c r="C18377" s="2">
        <v>44046.425000000003</v>
      </c>
      <c r="D18377" s="2">
        <v>44046.430555555555</v>
      </c>
      <c r="E18377" t="s">
        <v>6754</v>
      </c>
    </row>
    <row r="18378" spans="1:5" x14ac:dyDescent="0.2">
      <c r="A18378" t="s">
        <v>8762</v>
      </c>
      <c r="B18378" t="s">
        <v>8763</v>
      </c>
      <c r="C18378" s="2">
        <v>44046.425000000003</v>
      </c>
      <c r="D18378" s="2">
        <v>44046.430555555555</v>
      </c>
      <c r="E18378" t="s">
        <v>3409</v>
      </c>
    </row>
    <row r="18379" spans="1:5" x14ac:dyDescent="0.2">
      <c r="A18379" t="s">
        <v>8762</v>
      </c>
      <c r="B18379" t="s">
        <v>8763</v>
      </c>
      <c r="C18379" s="2">
        <v>44046.425000000003</v>
      </c>
      <c r="D18379" s="2">
        <v>44046.430555555555</v>
      </c>
      <c r="E18379" t="s">
        <v>3410</v>
      </c>
    </row>
    <row r="18380" spans="1:5" x14ac:dyDescent="0.2">
      <c r="A18380" t="s">
        <v>8762</v>
      </c>
      <c r="B18380" t="s">
        <v>8763</v>
      </c>
      <c r="C18380" s="2">
        <v>44046.425000000003</v>
      </c>
      <c r="D18380" s="2">
        <v>44046.430555555555</v>
      </c>
      <c r="E18380" t="s">
        <v>6755</v>
      </c>
    </row>
    <row r="18381" spans="1:5" x14ac:dyDescent="0.2">
      <c r="A18381" t="s">
        <v>8762</v>
      </c>
      <c r="B18381" t="s">
        <v>8763</v>
      </c>
      <c r="C18381" s="2">
        <v>44046.425000000003</v>
      </c>
      <c r="D18381" s="2">
        <v>44046.430555555555</v>
      </c>
      <c r="E18381" t="s">
        <v>6756</v>
      </c>
    </row>
    <row r="18382" spans="1:5" x14ac:dyDescent="0.2">
      <c r="A18382" t="s">
        <v>8762</v>
      </c>
      <c r="B18382" t="s">
        <v>8763</v>
      </c>
      <c r="C18382" s="2">
        <v>44046.425000000003</v>
      </c>
      <c r="D18382" s="2">
        <v>44046.430555555555</v>
      </c>
      <c r="E18382" t="s">
        <v>6757</v>
      </c>
    </row>
    <row r="18383" spans="1:5" x14ac:dyDescent="0.2">
      <c r="A18383" t="s">
        <v>8762</v>
      </c>
      <c r="B18383" t="s">
        <v>8763</v>
      </c>
      <c r="C18383" s="2">
        <v>44046.425000000003</v>
      </c>
      <c r="D18383" s="2">
        <v>44046.430555555555</v>
      </c>
      <c r="E18383" t="s">
        <v>3411</v>
      </c>
    </row>
    <row r="18384" spans="1:5" x14ac:dyDescent="0.2">
      <c r="A18384" t="s">
        <v>8762</v>
      </c>
      <c r="B18384" t="s">
        <v>8763</v>
      </c>
      <c r="C18384" s="2">
        <v>44046.425000000003</v>
      </c>
      <c r="D18384" s="2">
        <v>44046.430555555555</v>
      </c>
      <c r="E18384" t="s">
        <v>3412</v>
      </c>
    </row>
    <row r="18385" spans="1:5" x14ac:dyDescent="0.2">
      <c r="A18385" t="s">
        <v>8762</v>
      </c>
      <c r="B18385" t="s">
        <v>8763</v>
      </c>
      <c r="C18385" s="2">
        <v>44046.425000000003</v>
      </c>
      <c r="D18385" s="2">
        <v>44046.430555555555</v>
      </c>
      <c r="E18385" t="s">
        <v>3416</v>
      </c>
    </row>
    <row r="18386" spans="1:5" x14ac:dyDescent="0.2">
      <c r="A18386" t="s">
        <v>8762</v>
      </c>
      <c r="B18386" t="s">
        <v>8763</v>
      </c>
      <c r="C18386" s="2">
        <v>44046.425000000003</v>
      </c>
      <c r="D18386" s="2">
        <v>44046.430555555555</v>
      </c>
      <c r="E18386" t="s">
        <v>3418</v>
      </c>
    </row>
    <row r="18387" spans="1:5" x14ac:dyDescent="0.2">
      <c r="A18387" t="s">
        <v>8762</v>
      </c>
      <c r="B18387" t="s">
        <v>8763</v>
      </c>
      <c r="C18387" s="2">
        <v>44046.425000000003</v>
      </c>
      <c r="D18387" s="2">
        <v>44046.430555555555</v>
      </c>
      <c r="E18387" t="s">
        <v>8387</v>
      </c>
    </row>
    <row r="18388" spans="1:5" x14ac:dyDescent="0.2">
      <c r="A18388" t="s">
        <v>8762</v>
      </c>
      <c r="B18388" t="s">
        <v>8763</v>
      </c>
      <c r="C18388" s="2">
        <v>44046.425000000003</v>
      </c>
      <c r="D18388" s="2">
        <v>44046.430555555555</v>
      </c>
      <c r="E18388" t="s">
        <v>8388</v>
      </c>
    </row>
    <row r="18389" spans="1:5" x14ac:dyDescent="0.2">
      <c r="A18389" t="s">
        <v>8762</v>
      </c>
      <c r="B18389" t="s">
        <v>8763</v>
      </c>
      <c r="C18389" s="2">
        <v>44046.425000000003</v>
      </c>
      <c r="D18389" s="2">
        <v>44046.430555555555</v>
      </c>
      <c r="E18389" t="s">
        <v>3420</v>
      </c>
    </row>
    <row r="18390" spans="1:5" x14ac:dyDescent="0.2">
      <c r="A18390" t="s">
        <v>8762</v>
      </c>
      <c r="B18390" t="s">
        <v>8763</v>
      </c>
      <c r="C18390" s="2">
        <v>44046.425000000003</v>
      </c>
      <c r="D18390" s="2">
        <v>44046.430555555555</v>
      </c>
      <c r="E18390" t="s">
        <v>3421</v>
      </c>
    </row>
    <row r="18391" spans="1:5" x14ac:dyDescent="0.2">
      <c r="A18391" t="s">
        <v>8762</v>
      </c>
      <c r="B18391" t="s">
        <v>8763</v>
      </c>
      <c r="C18391" s="2">
        <v>44046.425000000003</v>
      </c>
      <c r="D18391" s="2">
        <v>44046.430555555555</v>
      </c>
      <c r="E18391" t="s">
        <v>8389</v>
      </c>
    </row>
    <row r="18392" spans="1:5" x14ac:dyDescent="0.2">
      <c r="A18392" t="s">
        <v>8762</v>
      </c>
      <c r="B18392" t="s">
        <v>8763</v>
      </c>
      <c r="C18392" s="2">
        <v>44046.425000000003</v>
      </c>
      <c r="D18392" s="2">
        <v>44046.430555555555</v>
      </c>
      <c r="E18392" t="s">
        <v>3422</v>
      </c>
    </row>
    <row r="18393" spans="1:5" x14ac:dyDescent="0.2">
      <c r="A18393" t="s">
        <v>8762</v>
      </c>
      <c r="B18393" t="s">
        <v>8763</v>
      </c>
      <c r="C18393" s="2">
        <v>44046.425000000003</v>
      </c>
      <c r="D18393" s="2">
        <v>44046.430555555555</v>
      </c>
      <c r="E18393" t="s">
        <v>8390</v>
      </c>
    </row>
    <row r="18394" spans="1:5" x14ac:dyDescent="0.2">
      <c r="A18394" t="s">
        <v>8762</v>
      </c>
      <c r="B18394" t="s">
        <v>8763</v>
      </c>
      <c r="C18394" s="2">
        <v>44046.425000000003</v>
      </c>
      <c r="D18394" s="2">
        <v>44046.430555555555</v>
      </c>
      <c r="E18394" t="s">
        <v>8391</v>
      </c>
    </row>
    <row r="18395" spans="1:5" x14ac:dyDescent="0.2">
      <c r="A18395" t="s">
        <v>8762</v>
      </c>
      <c r="B18395" t="s">
        <v>8763</v>
      </c>
      <c r="C18395" s="2">
        <v>44046.425000000003</v>
      </c>
      <c r="D18395" s="2">
        <v>44046.430555555555</v>
      </c>
      <c r="E18395" t="s">
        <v>3426</v>
      </c>
    </row>
    <row r="18396" spans="1:5" x14ac:dyDescent="0.2">
      <c r="A18396" t="s">
        <v>8762</v>
      </c>
      <c r="B18396" t="s">
        <v>8763</v>
      </c>
      <c r="C18396" s="2">
        <v>44046.425000000003</v>
      </c>
      <c r="D18396" s="2">
        <v>44046.430555555555</v>
      </c>
      <c r="E18396" t="s">
        <v>9197</v>
      </c>
    </row>
    <row r="18397" spans="1:5" x14ac:dyDescent="0.2">
      <c r="A18397" t="s">
        <v>8762</v>
      </c>
      <c r="B18397" t="s">
        <v>8763</v>
      </c>
      <c r="C18397" s="2">
        <v>44046.425000000003</v>
      </c>
      <c r="D18397" s="2">
        <v>44046.430555555555</v>
      </c>
      <c r="E18397" t="s">
        <v>3431</v>
      </c>
    </row>
    <row r="18398" spans="1:5" x14ac:dyDescent="0.2">
      <c r="A18398" t="s">
        <v>8762</v>
      </c>
      <c r="B18398" t="s">
        <v>8763</v>
      </c>
      <c r="C18398" s="2">
        <v>44046.425000000003</v>
      </c>
      <c r="D18398" s="2">
        <v>44046.430555555555</v>
      </c>
      <c r="E18398" t="s">
        <v>6764</v>
      </c>
    </row>
    <row r="18399" spans="1:5" x14ac:dyDescent="0.2">
      <c r="A18399" t="s">
        <v>8762</v>
      </c>
      <c r="B18399" t="s">
        <v>8763</v>
      </c>
      <c r="C18399" s="2">
        <v>44046.425000000003</v>
      </c>
      <c r="D18399" s="2">
        <v>44046.430555555555</v>
      </c>
      <c r="E18399" t="s">
        <v>3433</v>
      </c>
    </row>
    <row r="18400" spans="1:5" x14ac:dyDescent="0.2">
      <c r="A18400" t="s">
        <v>8762</v>
      </c>
      <c r="B18400" t="s">
        <v>8763</v>
      </c>
      <c r="C18400" s="2">
        <v>44046.425000000003</v>
      </c>
      <c r="D18400" s="2">
        <v>44046.430555555555</v>
      </c>
      <c r="E18400" t="s">
        <v>6766</v>
      </c>
    </row>
    <row r="18401" spans="1:5" x14ac:dyDescent="0.2">
      <c r="A18401" t="s">
        <v>8762</v>
      </c>
      <c r="B18401" t="s">
        <v>8763</v>
      </c>
      <c r="C18401" s="2">
        <v>44046.425000000003</v>
      </c>
      <c r="D18401" s="2">
        <v>44046.430555555555</v>
      </c>
      <c r="E18401" t="s">
        <v>3435</v>
      </c>
    </row>
    <row r="18402" spans="1:5" x14ac:dyDescent="0.2">
      <c r="A18402" t="s">
        <v>8762</v>
      </c>
      <c r="B18402" t="s">
        <v>8763</v>
      </c>
      <c r="C18402" s="2">
        <v>44046.425000000003</v>
      </c>
      <c r="D18402" s="2">
        <v>44046.430555555555</v>
      </c>
      <c r="E18402" t="s">
        <v>6768</v>
      </c>
    </row>
    <row r="18403" spans="1:5" x14ac:dyDescent="0.2">
      <c r="A18403" t="s">
        <v>8762</v>
      </c>
      <c r="B18403" t="s">
        <v>8763</v>
      </c>
      <c r="C18403" s="2">
        <v>44046.425000000003</v>
      </c>
      <c r="D18403" s="2">
        <v>44046.430555555555</v>
      </c>
      <c r="E18403" t="s">
        <v>3439</v>
      </c>
    </row>
    <row r="18404" spans="1:5" x14ac:dyDescent="0.2">
      <c r="A18404" t="s">
        <v>8762</v>
      </c>
      <c r="B18404" t="s">
        <v>8763</v>
      </c>
      <c r="C18404" s="2">
        <v>44046.425000000003</v>
      </c>
      <c r="D18404" s="2">
        <v>44046.430555555555</v>
      </c>
      <c r="E18404" t="s">
        <v>6769</v>
      </c>
    </row>
    <row r="18405" spans="1:5" x14ac:dyDescent="0.2">
      <c r="A18405" t="s">
        <v>8762</v>
      </c>
      <c r="B18405" t="s">
        <v>8763</v>
      </c>
      <c r="C18405" s="2">
        <v>44046.425000000003</v>
      </c>
      <c r="D18405" s="2">
        <v>44046.430555555555</v>
      </c>
      <c r="E18405" t="s">
        <v>8392</v>
      </c>
    </row>
    <row r="18406" spans="1:5" x14ac:dyDescent="0.2">
      <c r="A18406" t="s">
        <v>8762</v>
      </c>
      <c r="B18406" t="s">
        <v>8763</v>
      </c>
      <c r="C18406" s="2">
        <v>44046.425000000003</v>
      </c>
      <c r="D18406" s="2">
        <v>44046.430555555555</v>
      </c>
      <c r="E18406" t="s">
        <v>3440</v>
      </c>
    </row>
    <row r="18407" spans="1:5" x14ac:dyDescent="0.2">
      <c r="A18407" t="s">
        <v>8762</v>
      </c>
      <c r="B18407" t="s">
        <v>8763</v>
      </c>
      <c r="C18407" s="2">
        <v>44046.425000000003</v>
      </c>
      <c r="D18407" s="2">
        <v>44046.430555555555</v>
      </c>
      <c r="E18407" t="s">
        <v>3442</v>
      </c>
    </row>
    <row r="18408" spans="1:5" x14ac:dyDescent="0.2">
      <c r="A18408" t="s">
        <v>8762</v>
      </c>
      <c r="B18408" t="s">
        <v>8763</v>
      </c>
      <c r="C18408" s="2">
        <v>44046.425000000003</v>
      </c>
      <c r="D18408" s="2">
        <v>44046.430555555555</v>
      </c>
      <c r="E18408" t="s">
        <v>8393</v>
      </c>
    </row>
    <row r="18409" spans="1:5" x14ac:dyDescent="0.2">
      <c r="A18409" t="s">
        <v>8762</v>
      </c>
      <c r="B18409" t="s">
        <v>8763</v>
      </c>
      <c r="C18409" s="2">
        <v>44046.425000000003</v>
      </c>
      <c r="D18409" s="2">
        <v>44046.430555555555</v>
      </c>
      <c r="E18409" t="s">
        <v>3445</v>
      </c>
    </row>
    <row r="18410" spans="1:5" x14ac:dyDescent="0.2">
      <c r="A18410" t="s">
        <v>8762</v>
      </c>
      <c r="B18410" t="s">
        <v>8763</v>
      </c>
      <c r="C18410" s="2">
        <v>44046.425000000003</v>
      </c>
      <c r="D18410" s="2">
        <v>44046.430555555555</v>
      </c>
      <c r="E18410" t="s">
        <v>3446</v>
      </c>
    </row>
    <row r="18411" spans="1:5" x14ac:dyDescent="0.2">
      <c r="A18411" t="s">
        <v>8762</v>
      </c>
      <c r="B18411" t="s">
        <v>8763</v>
      </c>
      <c r="C18411" s="2">
        <v>44046.425000000003</v>
      </c>
      <c r="D18411" s="2">
        <v>44046.430555555555</v>
      </c>
      <c r="E18411" t="s">
        <v>3449</v>
      </c>
    </row>
    <row r="18412" spans="1:5" x14ac:dyDescent="0.2">
      <c r="A18412" t="s">
        <v>8762</v>
      </c>
      <c r="B18412" t="s">
        <v>8763</v>
      </c>
      <c r="C18412" s="2">
        <v>44046.425000000003</v>
      </c>
      <c r="D18412" s="2">
        <v>44046.430555555555</v>
      </c>
      <c r="E18412" t="s">
        <v>8394</v>
      </c>
    </row>
    <row r="18413" spans="1:5" x14ac:dyDescent="0.2">
      <c r="A18413" t="s">
        <v>8762</v>
      </c>
      <c r="B18413" t="s">
        <v>8763</v>
      </c>
      <c r="C18413" s="2">
        <v>44046.425000000003</v>
      </c>
      <c r="D18413" s="2">
        <v>44046.430555555555</v>
      </c>
      <c r="E18413" t="s">
        <v>3451</v>
      </c>
    </row>
    <row r="18414" spans="1:5" x14ac:dyDescent="0.2">
      <c r="A18414" t="s">
        <v>8762</v>
      </c>
      <c r="B18414" t="s">
        <v>8763</v>
      </c>
      <c r="C18414" s="2">
        <v>44046.425000000003</v>
      </c>
      <c r="D18414" s="2">
        <v>44046.430555555555</v>
      </c>
      <c r="E18414" t="s">
        <v>3455</v>
      </c>
    </row>
    <row r="18415" spans="1:5" x14ac:dyDescent="0.2">
      <c r="A18415" t="s">
        <v>8762</v>
      </c>
      <c r="B18415" t="s">
        <v>8763</v>
      </c>
      <c r="C18415" s="2">
        <v>44046.425000000003</v>
      </c>
      <c r="D18415" s="2">
        <v>44046.430555555555</v>
      </c>
      <c r="E18415" t="s">
        <v>3456</v>
      </c>
    </row>
    <row r="18416" spans="1:5" x14ac:dyDescent="0.2">
      <c r="A18416" t="s">
        <v>8762</v>
      </c>
      <c r="B18416" t="s">
        <v>8763</v>
      </c>
      <c r="C18416" s="2">
        <v>44046.425000000003</v>
      </c>
      <c r="D18416" s="2">
        <v>44046.430555555555</v>
      </c>
      <c r="E18416" t="s">
        <v>6775</v>
      </c>
    </row>
    <row r="18417" spans="1:5" x14ac:dyDescent="0.2">
      <c r="A18417" t="s">
        <v>8762</v>
      </c>
      <c r="B18417" t="s">
        <v>8763</v>
      </c>
      <c r="C18417" s="2">
        <v>44046.425000000003</v>
      </c>
      <c r="D18417" s="2">
        <v>44046.430555555555</v>
      </c>
      <c r="E18417" t="s">
        <v>3457</v>
      </c>
    </row>
    <row r="18418" spans="1:5" x14ac:dyDescent="0.2">
      <c r="A18418" t="s">
        <v>8762</v>
      </c>
      <c r="B18418" t="s">
        <v>8763</v>
      </c>
      <c r="C18418" s="2">
        <v>44046.425000000003</v>
      </c>
      <c r="D18418" s="2">
        <v>44046.430555555555</v>
      </c>
      <c r="E18418" t="s">
        <v>6776</v>
      </c>
    </row>
    <row r="18419" spans="1:5" x14ac:dyDescent="0.2">
      <c r="A18419" t="s">
        <v>8762</v>
      </c>
      <c r="B18419" t="s">
        <v>8763</v>
      </c>
      <c r="C18419" s="2">
        <v>44046.425000000003</v>
      </c>
      <c r="D18419" s="2">
        <v>44046.430555555555</v>
      </c>
      <c r="E18419" t="s">
        <v>3459</v>
      </c>
    </row>
    <row r="18420" spans="1:5" x14ac:dyDescent="0.2">
      <c r="A18420" t="s">
        <v>8762</v>
      </c>
      <c r="B18420" t="s">
        <v>8763</v>
      </c>
      <c r="C18420" s="2">
        <v>44046.425000000003</v>
      </c>
      <c r="D18420" s="2">
        <v>44046.430555555555</v>
      </c>
      <c r="E18420" t="s">
        <v>6777</v>
      </c>
    </row>
    <row r="18421" spans="1:5" x14ac:dyDescent="0.2">
      <c r="A18421" t="s">
        <v>8762</v>
      </c>
      <c r="B18421" t="s">
        <v>8763</v>
      </c>
      <c r="C18421" s="2">
        <v>44046.425000000003</v>
      </c>
      <c r="D18421" s="2">
        <v>44046.430555555555</v>
      </c>
      <c r="E18421" t="s">
        <v>8399</v>
      </c>
    </row>
    <row r="18422" spans="1:5" x14ac:dyDescent="0.2">
      <c r="A18422" t="s">
        <v>8762</v>
      </c>
      <c r="B18422" t="s">
        <v>8763</v>
      </c>
      <c r="C18422" s="2">
        <v>44046.425000000003</v>
      </c>
      <c r="D18422" s="2">
        <v>44046.430555555555</v>
      </c>
      <c r="E18422" t="s">
        <v>3467</v>
      </c>
    </row>
    <row r="18423" spans="1:5" x14ac:dyDescent="0.2">
      <c r="A18423" t="s">
        <v>8762</v>
      </c>
      <c r="B18423" t="s">
        <v>8763</v>
      </c>
      <c r="C18423" s="2">
        <v>44046.425000000003</v>
      </c>
      <c r="D18423" s="2">
        <v>44046.430555555555</v>
      </c>
      <c r="E18423" t="s">
        <v>6779</v>
      </c>
    </row>
    <row r="18424" spans="1:5" x14ac:dyDescent="0.2">
      <c r="A18424" t="s">
        <v>8762</v>
      </c>
      <c r="B18424" t="s">
        <v>8763</v>
      </c>
      <c r="C18424" s="2">
        <v>44046.425000000003</v>
      </c>
      <c r="D18424" s="2">
        <v>44046.430555555555</v>
      </c>
      <c r="E18424" t="s">
        <v>3469</v>
      </c>
    </row>
    <row r="18425" spans="1:5" x14ac:dyDescent="0.2">
      <c r="A18425" t="s">
        <v>8762</v>
      </c>
      <c r="B18425" t="s">
        <v>8763</v>
      </c>
      <c r="C18425" s="2">
        <v>44046.425000000003</v>
      </c>
      <c r="D18425" s="2">
        <v>44046.430555555555</v>
      </c>
      <c r="E18425" t="s">
        <v>3470</v>
      </c>
    </row>
    <row r="18426" spans="1:5" x14ac:dyDescent="0.2">
      <c r="A18426" t="s">
        <v>8762</v>
      </c>
      <c r="B18426" t="s">
        <v>8763</v>
      </c>
      <c r="C18426" s="2">
        <v>44046.425000000003</v>
      </c>
      <c r="D18426" s="2">
        <v>44046.430555555555</v>
      </c>
      <c r="E18426" t="s">
        <v>3471</v>
      </c>
    </row>
    <row r="18427" spans="1:5" x14ac:dyDescent="0.2">
      <c r="A18427" t="s">
        <v>8762</v>
      </c>
      <c r="B18427" t="s">
        <v>8763</v>
      </c>
      <c r="C18427" s="2">
        <v>44046.425000000003</v>
      </c>
      <c r="D18427" s="2">
        <v>44046.430555555555</v>
      </c>
      <c r="E18427" t="s">
        <v>3473</v>
      </c>
    </row>
    <row r="18428" spans="1:5" x14ac:dyDescent="0.2">
      <c r="A18428" t="s">
        <v>8762</v>
      </c>
      <c r="B18428" t="s">
        <v>8763</v>
      </c>
      <c r="C18428" s="2">
        <v>44046.425000000003</v>
      </c>
      <c r="D18428" s="2">
        <v>44046.430555555555</v>
      </c>
      <c r="E18428" t="s">
        <v>3478</v>
      </c>
    </row>
    <row r="18429" spans="1:5" x14ac:dyDescent="0.2">
      <c r="A18429" t="s">
        <v>8762</v>
      </c>
      <c r="B18429" t="s">
        <v>8763</v>
      </c>
      <c r="C18429" s="2">
        <v>44046.425000000003</v>
      </c>
      <c r="D18429" s="2">
        <v>44046.430555555555</v>
      </c>
      <c r="E18429" t="s">
        <v>3479</v>
      </c>
    </row>
    <row r="18430" spans="1:5" x14ac:dyDescent="0.2">
      <c r="A18430" t="s">
        <v>8762</v>
      </c>
      <c r="B18430" t="s">
        <v>8763</v>
      </c>
      <c r="C18430" s="2">
        <v>44046.425000000003</v>
      </c>
      <c r="D18430" s="2">
        <v>44046.430555555555</v>
      </c>
      <c r="E18430" t="s">
        <v>6786</v>
      </c>
    </row>
    <row r="18431" spans="1:5" x14ac:dyDescent="0.2">
      <c r="A18431" t="s">
        <v>8762</v>
      </c>
      <c r="B18431" t="s">
        <v>8763</v>
      </c>
      <c r="C18431" s="2">
        <v>44046.425000000003</v>
      </c>
      <c r="D18431" s="2">
        <v>44046.430555555555</v>
      </c>
      <c r="E18431" t="s">
        <v>6789</v>
      </c>
    </row>
    <row r="18432" spans="1:5" x14ac:dyDescent="0.2">
      <c r="A18432" t="s">
        <v>8762</v>
      </c>
      <c r="B18432" t="s">
        <v>8763</v>
      </c>
      <c r="C18432" s="2">
        <v>44046.425000000003</v>
      </c>
      <c r="D18432" s="2">
        <v>44046.430555555555</v>
      </c>
      <c r="E18432" t="s">
        <v>3484</v>
      </c>
    </row>
    <row r="18433" spans="1:5" x14ac:dyDescent="0.2">
      <c r="A18433" t="s">
        <v>8762</v>
      </c>
      <c r="B18433" t="s">
        <v>8763</v>
      </c>
      <c r="C18433" s="2">
        <v>44046.425000000003</v>
      </c>
      <c r="D18433" s="2">
        <v>44046.430555555555</v>
      </c>
      <c r="E18433" t="s">
        <v>3485</v>
      </c>
    </row>
    <row r="18434" spans="1:5" x14ac:dyDescent="0.2">
      <c r="A18434" t="s">
        <v>8762</v>
      </c>
      <c r="B18434" t="s">
        <v>8763</v>
      </c>
      <c r="C18434" s="2">
        <v>44046.425000000003</v>
      </c>
      <c r="D18434" s="2">
        <v>44046.430555555555</v>
      </c>
      <c r="E18434" t="s">
        <v>3486</v>
      </c>
    </row>
    <row r="18435" spans="1:5" x14ac:dyDescent="0.2">
      <c r="A18435" t="s">
        <v>8762</v>
      </c>
      <c r="B18435" t="s">
        <v>8763</v>
      </c>
      <c r="C18435" s="2">
        <v>44046.425000000003</v>
      </c>
      <c r="D18435" s="2">
        <v>44046.430555555555</v>
      </c>
      <c r="E18435" t="s">
        <v>3487</v>
      </c>
    </row>
    <row r="18436" spans="1:5" x14ac:dyDescent="0.2">
      <c r="A18436" t="s">
        <v>8762</v>
      </c>
      <c r="B18436" t="s">
        <v>8763</v>
      </c>
      <c r="C18436" s="2">
        <v>44046.425000000003</v>
      </c>
      <c r="D18436" s="2">
        <v>44046.430555555555</v>
      </c>
      <c r="E18436" t="s">
        <v>3490</v>
      </c>
    </row>
    <row r="18437" spans="1:5" x14ac:dyDescent="0.2">
      <c r="A18437" t="s">
        <v>8762</v>
      </c>
      <c r="B18437" t="s">
        <v>8763</v>
      </c>
      <c r="C18437" s="2">
        <v>44046.425000000003</v>
      </c>
      <c r="D18437" s="2">
        <v>44046.430555555555</v>
      </c>
      <c r="E18437" t="s">
        <v>3492</v>
      </c>
    </row>
    <row r="18438" spans="1:5" x14ac:dyDescent="0.2">
      <c r="A18438" t="s">
        <v>8762</v>
      </c>
      <c r="B18438" t="s">
        <v>8763</v>
      </c>
      <c r="C18438" s="2">
        <v>44046.425000000003</v>
      </c>
      <c r="D18438" s="2">
        <v>44046.430555555555</v>
      </c>
      <c r="E18438" t="s">
        <v>9198</v>
      </c>
    </row>
    <row r="18439" spans="1:5" x14ac:dyDescent="0.2">
      <c r="A18439" t="s">
        <v>8762</v>
      </c>
      <c r="B18439" t="s">
        <v>8763</v>
      </c>
      <c r="C18439" s="2">
        <v>44046.425000000003</v>
      </c>
      <c r="D18439" s="2">
        <v>44046.430555555555</v>
      </c>
      <c r="E18439" t="s">
        <v>6793</v>
      </c>
    </row>
    <row r="18440" spans="1:5" x14ac:dyDescent="0.2">
      <c r="A18440" t="s">
        <v>8762</v>
      </c>
      <c r="B18440" t="s">
        <v>8763</v>
      </c>
      <c r="C18440" s="2">
        <v>44046.425000000003</v>
      </c>
      <c r="D18440" s="2">
        <v>44046.430555555555</v>
      </c>
      <c r="E18440" t="s">
        <v>3494</v>
      </c>
    </row>
    <row r="18441" spans="1:5" x14ac:dyDescent="0.2">
      <c r="A18441" t="s">
        <v>8762</v>
      </c>
      <c r="B18441" t="s">
        <v>8763</v>
      </c>
      <c r="C18441" s="2">
        <v>44046.425000000003</v>
      </c>
      <c r="D18441" s="2">
        <v>44046.430555555555</v>
      </c>
      <c r="E18441" t="s">
        <v>6794</v>
      </c>
    </row>
    <row r="18442" spans="1:5" x14ac:dyDescent="0.2">
      <c r="A18442" t="s">
        <v>8762</v>
      </c>
      <c r="B18442" t="s">
        <v>8763</v>
      </c>
      <c r="C18442" s="2">
        <v>44046.425000000003</v>
      </c>
      <c r="D18442" s="2">
        <v>44046.430555555555</v>
      </c>
      <c r="E18442" t="s">
        <v>8401</v>
      </c>
    </row>
    <row r="18443" spans="1:5" x14ac:dyDescent="0.2">
      <c r="A18443" t="s">
        <v>8762</v>
      </c>
      <c r="B18443" t="s">
        <v>8763</v>
      </c>
      <c r="C18443" s="2">
        <v>44046.425000000003</v>
      </c>
      <c r="D18443" s="2">
        <v>44046.430555555555</v>
      </c>
      <c r="E18443" t="s">
        <v>6795</v>
      </c>
    </row>
    <row r="18444" spans="1:5" x14ac:dyDescent="0.2">
      <c r="A18444" t="s">
        <v>8762</v>
      </c>
      <c r="B18444" t="s">
        <v>8763</v>
      </c>
      <c r="C18444" s="2">
        <v>44046.425000000003</v>
      </c>
      <c r="D18444" s="2">
        <v>44046.430555555555</v>
      </c>
      <c r="E18444" t="s">
        <v>3496</v>
      </c>
    </row>
    <row r="18445" spans="1:5" x14ac:dyDescent="0.2">
      <c r="A18445" t="s">
        <v>8762</v>
      </c>
      <c r="B18445" t="s">
        <v>8763</v>
      </c>
      <c r="C18445" s="2">
        <v>44046.425000000003</v>
      </c>
      <c r="D18445" s="2">
        <v>44046.430555555555</v>
      </c>
      <c r="E18445" t="s">
        <v>3497</v>
      </c>
    </row>
    <row r="18446" spans="1:5" x14ac:dyDescent="0.2">
      <c r="A18446" t="s">
        <v>8762</v>
      </c>
      <c r="B18446" t="s">
        <v>8763</v>
      </c>
      <c r="C18446" s="2">
        <v>44046.425000000003</v>
      </c>
      <c r="D18446" s="2">
        <v>44046.430555555555</v>
      </c>
      <c r="E18446" t="s">
        <v>6797</v>
      </c>
    </row>
    <row r="18447" spans="1:5" x14ac:dyDescent="0.2">
      <c r="A18447" t="s">
        <v>8762</v>
      </c>
      <c r="B18447" t="s">
        <v>8763</v>
      </c>
      <c r="C18447" s="2">
        <v>44046.425000000003</v>
      </c>
      <c r="D18447" s="2">
        <v>44046.430555555555</v>
      </c>
      <c r="E18447" t="s">
        <v>3498</v>
      </c>
    </row>
    <row r="18448" spans="1:5" x14ac:dyDescent="0.2">
      <c r="A18448" t="s">
        <v>8762</v>
      </c>
      <c r="B18448" t="s">
        <v>8763</v>
      </c>
      <c r="C18448" s="2">
        <v>44046.425000000003</v>
      </c>
      <c r="D18448" s="2">
        <v>44046.430555555555</v>
      </c>
      <c r="E18448" t="s">
        <v>8402</v>
      </c>
    </row>
    <row r="18449" spans="1:5" x14ac:dyDescent="0.2">
      <c r="A18449" t="s">
        <v>8762</v>
      </c>
      <c r="B18449" t="s">
        <v>8763</v>
      </c>
      <c r="C18449" s="2">
        <v>44046.425000000003</v>
      </c>
      <c r="D18449" s="2">
        <v>44046.430555555555</v>
      </c>
      <c r="E18449" t="s">
        <v>6798</v>
      </c>
    </row>
    <row r="18450" spans="1:5" x14ac:dyDescent="0.2">
      <c r="A18450" t="s">
        <v>8762</v>
      </c>
      <c r="B18450" t="s">
        <v>8763</v>
      </c>
      <c r="C18450" s="2">
        <v>44046.425000000003</v>
      </c>
      <c r="D18450" s="2">
        <v>44046.430555555555</v>
      </c>
      <c r="E18450" t="s">
        <v>8403</v>
      </c>
    </row>
    <row r="18451" spans="1:5" x14ac:dyDescent="0.2">
      <c r="A18451" t="s">
        <v>8762</v>
      </c>
      <c r="B18451" t="s">
        <v>8763</v>
      </c>
      <c r="C18451" s="2">
        <v>44046.425000000003</v>
      </c>
      <c r="D18451" s="2">
        <v>44046.430555555555</v>
      </c>
      <c r="E18451" t="s">
        <v>3501</v>
      </c>
    </row>
    <row r="18452" spans="1:5" x14ac:dyDescent="0.2">
      <c r="A18452" t="s">
        <v>8762</v>
      </c>
      <c r="B18452" t="s">
        <v>8763</v>
      </c>
      <c r="C18452" s="2">
        <v>44046.425000000003</v>
      </c>
      <c r="D18452" s="2">
        <v>44046.430555555555</v>
      </c>
      <c r="E18452" t="s">
        <v>3502</v>
      </c>
    </row>
    <row r="18453" spans="1:5" x14ac:dyDescent="0.2">
      <c r="A18453" t="s">
        <v>8762</v>
      </c>
      <c r="B18453" t="s">
        <v>8763</v>
      </c>
      <c r="C18453" s="2">
        <v>44046.425000000003</v>
      </c>
      <c r="D18453" s="2">
        <v>44046.430555555555</v>
      </c>
      <c r="E18453" t="s">
        <v>3503</v>
      </c>
    </row>
    <row r="18454" spans="1:5" x14ac:dyDescent="0.2">
      <c r="A18454" t="s">
        <v>8762</v>
      </c>
      <c r="B18454" t="s">
        <v>8763</v>
      </c>
      <c r="C18454" s="2">
        <v>44046.425000000003</v>
      </c>
      <c r="D18454" s="2">
        <v>44046.430555555555</v>
      </c>
      <c r="E18454" t="s">
        <v>3504</v>
      </c>
    </row>
    <row r="18455" spans="1:5" x14ac:dyDescent="0.2">
      <c r="A18455" t="s">
        <v>8762</v>
      </c>
      <c r="B18455" t="s">
        <v>8763</v>
      </c>
      <c r="C18455" s="2">
        <v>44046.425000000003</v>
      </c>
      <c r="D18455" s="2">
        <v>44046.430555555555</v>
      </c>
      <c r="E18455" t="s">
        <v>3505</v>
      </c>
    </row>
    <row r="18456" spans="1:5" x14ac:dyDescent="0.2">
      <c r="A18456" t="s">
        <v>8762</v>
      </c>
      <c r="B18456" t="s">
        <v>8763</v>
      </c>
      <c r="C18456" s="2">
        <v>44046.425000000003</v>
      </c>
      <c r="D18456" s="2">
        <v>44046.430555555555</v>
      </c>
      <c r="E18456" t="s">
        <v>8409</v>
      </c>
    </row>
    <row r="18457" spans="1:5" x14ac:dyDescent="0.2">
      <c r="A18457" t="s">
        <v>8762</v>
      </c>
      <c r="B18457" t="s">
        <v>8763</v>
      </c>
      <c r="C18457" s="2">
        <v>44046.425000000003</v>
      </c>
      <c r="D18457" s="2">
        <v>44046.430555555555</v>
      </c>
      <c r="E18457" t="s">
        <v>3513</v>
      </c>
    </row>
    <row r="18458" spans="1:5" x14ac:dyDescent="0.2">
      <c r="A18458" t="s">
        <v>8762</v>
      </c>
      <c r="B18458" t="s">
        <v>8763</v>
      </c>
      <c r="C18458" s="2">
        <v>44046.425000000003</v>
      </c>
      <c r="D18458" s="2">
        <v>44046.430555555555</v>
      </c>
      <c r="E18458" t="s">
        <v>3514</v>
      </c>
    </row>
    <row r="18459" spans="1:5" x14ac:dyDescent="0.2">
      <c r="A18459" t="s">
        <v>8762</v>
      </c>
      <c r="B18459" t="s">
        <v>8763</v>
      </c>
      <c r="C18459" s="2">
        <v>44046.425000000003</v>
      </c>
      <c r="D18459" s="2">
        <v>44046.430555555555</v>
      </c>
      <c r="E18459" t="s">
        <v>3515</v>
      </c>
    </row>
    <row r="18460" spans="1:5" x14ac:dyDescent="0.2">
      <c r="A18460" t="s">
        <v>8762</v>
      </c>
      <c r="B18460" t="s">
        <v>8763</v>
      </c>
      <c r="C18460" s="2">
        <v>44046.425000000003</v>
      </c>
      <c r="D18460" s="2">
        <v>44046.430555555555</v>
      </c>
      <c r="E18460" t="s">
        <v>3516</v>
      </c>
    </row>
    <row r="18461" spans="1:5" x14ac:dyDescent="0.2">
      <c r="A18461" t="s">
        <v>8762</v>
      </c>
      <c r="B18461" t="s">
        <v>8763</v>
      </c>
      <c r="C18461" s="2">
        <v>44046.425000000003</v>
      </c>
      <c r="D18461" s="2">
        <v>44046.430555555555</v>
      </c>
      <c r="E18461" t="s">
        <v>3517</v>
      </c>
    </row>
    <row r="18462" spans="1:5" x14ac:dyDescent="0.2">
      <c r="A18462" t="s">
        <v>8762</v>
      </c>
      <c r="B18462" t="s">
        <v>8763</v>
      </c>
      <c r="C18462" s="2">
        <v>44046.425000000003</v>
      </c>
      <c r="D18462" s="2">
        <v>44046.430555555555</v>
      </c>
      <c r="E18462" t="s">
        <v>3518</v>
      </c>
    </row>
    <row r="18463" spans="1:5" x14ac:dyDescent="0.2">
      <c r="A18463" t="s">
        <v>8762</v>
      </c>
      <c r="B18463" t="s">
        <v>8763</v>
      </c>
      <c r="C18463" s="2">
        <v>44046.425000000003</v>
      </c>
      <c r="D18463" s="2">
        <v>44046.430555555555</v>
      </c>
      <c r="E18463" t="s">
        <v>6802</v>
      </c>
    </row>
    <row r="18464" spans="1:5" x14ac:dyDescent="0.2">
      <c r="A18464" t="s">
        <v>8762</v>
      </c>
      <c r="B18464" t="s">
        <v>8763</v>
      </c>
      <c r="C18464" s="2">
        <v>44046.425000000003</v>
      </c>
      <c r="D18464" s="2">
        <v>44046.430555555555</v>
      </c>
      <c r="E18464" t="s">
        <v>3519</v>
      </c>
    </row>
    <row r="18465" spans="1:5" x14ac:dyDescent="0.2">
      <c r="A18465" t="s">
        <v>8762</v>
      </c>
      <c r="B18465" t="s">
        <v>8763</v>
      </c>
      <c r="C18465" s="2">
        <v>44046.425000000003</v>
      </c>
      <c r="D18465" s="2">
        <v>44046.430555555555</v>
      </c>
      <c r="E18465" t="s">
        <v>9199</v>
      </c>
    </row>
    <row r="18466" spans="1:5" x14ac:dyDescent="0.2">
      <c r="A18466" t="s">
        <v>8762</v>
      </c>
      <c r="B18466" t="s">
        <v>8763</v>
      </c>
      <c r="C18466" s="2">
        <v>44046.425000000003</v>
      </c>
      <c r="D18466" s="2">
        <v>44046.430555555555</v>
      </c>
      <c r="E18466" t="s">
        <v>6804</v>
      </c>
    </row>
    <row r="18467" spans="1:5" x14ac:dyDescent="0.2">
      <c r="A18467" t="s">
        <v>8762</v>
      </c>
      <c r="B18467" t="s">
        <v>8763</v>
      </c>
      <c r="C18467" s="2">
        <v>44046.425000000003</v>
      </c>
      <c r="D18467" s="2">
        <v>44046.430555555555</v>
      </c>
      <c r="E18467" t="s">
        <v>9200</v>
      </c>
    </row>
    <row r="18468" spans="1:5" x14ac:dyDescent="0.2">
      <c r="A18468" t="s">
        <v>8762</v>
      </c>
      <c r="B18468" t="s">
        <v>8763</v>
      </c>
      <c r="C18468" s="2">
        <v>44046.425000000003</v>
      </c>
      <c r="D18468" s="2">
        <v>44046.430555555555</v>
      </c>
      <c r="E18468" t="s">
        <v>6805</v>
      </c>
    </row>
    <row r="18469" spans="1:5" x14ac:dyDescent="0.2">
      <c r="A18469" t="s">
        <v>8762</v>
      </c>
      <c r="B18469" t="s">
        <v>8763</v>
      </c>
      <c r="C18469" s="2">
        <v>44046.425000000003</v>
      </c>
      <c r="D18469" s="2">
        <v>44046.430555555555</v>
      </c>
      <c r="E18469" t="s">
        <v>3521</v>
      </c>
    </row>
    <row r="18470" spans="1:5" x14ac:dyDescent="0.2">
      <c r="A18470" t="s">
        <v>8762</v>
      </c>
      <c r="B18470" t="s">
        <v>8763</v>
      </c>
      <c r="C18470" s="2">
        <v>44046.425000000003</v>
      </c>
      <c r="D18470" s="2">
        <v>44046.430555555555</v>
      </c>
      <c r="E18470" t="s">
        <v>3522</v>
      </c>
    </row>
    <row r="18471" spans="1:5" x14ac:dyDescent="0.2">
      <c r="A18471" t="s">
        <v>8762</v>
      </c>
      <c r="B18471" t="s">
        <v>8763</v>
      </c>
      <c r="C18471" s="2">
        <v>44046.425000000003</v>
      </c>
      <c r="D18471" s="2">
        <v>44046.430555555555</v>
      </c>
      <c r="E18471" t="s">
        <v>8411</v>
      </c>
    </row>
    <row r="18472" spans="1:5" x14ac:dyDescent="0.2">
      <c r="A18472" t="s">
        <v>8762</v>
      </c>
      <c r="B18472" t="s">
        <v>8763</v>
      </c>
      <c r="C18472" s="2">
        <v>44046.425000000003</v>
      </c>
      <c r="D18472" s="2">
        <v>44046.430555555555</v>
      </c>
      <c r="E18472" t="s">
        <v>3525</v>
      </c>
    </row>
    <row r="18473" spans="1:5" x14ac:dyDescent="0.2">
      <c r="A18473" t="s">
        <v>8762</v>
      </c>
      <c r="B18473" t="s">
        <v>8763</v>
      </c>
      <c r="C18473" s="2">
        <v>44046.425000000003</v>
      </c>
      <c r="D18473" s="2">
        <v>44046.430555555555</v>
      </c>
      <c r="E18473" t="s">
        <v>8413</v>
      </c>
    </row>
    <row r="18474" spans="1:5" x14ac:dyDescent="0.2">
      <c r="A18474" t="s">
        <v>8762</v>
      </c>
      <c r="B18474" t="s">
        <v>8763</v>
      </c>
      <c r="C18474" s="2">
        <v>44046.425000000003</v>
      </c>
      <c r="D18474" s="2">
        <v>44046.430555555555</v>
      </c>
      <c r="E18474" t="s">
        <v>6808</v>
      </c>
    </row>
    <row r="18475" spans="1:5" x14ac:dyDescent="0.2">
      <c r="A18475" t="s">
        <v>8762</v>
      </c>
      <c r="B18475" t="s">
        <v>8763</v>
      </c>
      <c r="C18475" s="2">
        <v>44046.425000000003</v>
      </c>
      <c r="D18475" s="2">
        <v>44046.430555555555</v>
      </c>
      <c r="E18475" t="s">
        <v>3531</v>
      </c>
    </row>
    <row r="18476" spans="1:5" x14ac:dyDescent="0.2">
      <c r="A18476" t="s">
        <v>8762</v>
      </c>
      <c r="B18476" t="s">
        <v>8763</v>
      </c>
      <c r="C18476" s="2">
        <v>44046.425000000003</v>
      </c>
      <c r="D18476" s="2">
        <v>44046.430555555555</v>
      </c>
      <c r="E18476" t="s">
        <v>3532</v>
      </c>
    </row>
    <row r="18477" spans="1:5" x14ac:dyDescent="0.2">
      <c r="A18477" t="s">
        <v>8762</v>
      </c>
      <c r="B18477" t="s">
        <v>8763</v>
      </c>
      <c r="C18477" s="2">
        <v>44046.425000000003</v>
      </c>
      <c r="D18477" s="2">
        <v>44046.430555555555</v>
      </c>
      <c r="E18477" t="s">
        <v>3533</v>
      </c>
    </row>
    <row r="18478" spans="1:5" x14ac:dyDescent="0.2">
      <c r="A18478" t="s">
        <v>8762</v>
      </c>
      <c r="B18478" t="s">
        <v>8763</v>
      </c>
      <c r="C18478" s="2">
        <v>44046.425000000003</v>
      </c>
      <c r="D18478" s="2">
        <v>44046.430555555555</v>
      </c>
      <c r="E18478" t="s">
        <v>3534</v>
      </c>
    </row>
    <row r="18479" spans="1:5" x14ac:dyDescent="0.2">
      <c r="A18479" t="s">
        <v>8762</v>
      </c>
      <c r="B18479" t="s">
        <v>8763</v>
      </c>
      <c r="C18479" s="2">
        <v>44046.425000000003</v>
      </c>
      <c r="D18479" s="2">
        <v>44046.430555555555</v>
      </c>
      <c r="E18479" t="s">
        <v>9201</v>
      </c>
    </row>
    <row r="18480" spans="1:5" x14ac:dyDescent="0.2">
      <c r="A18480" t="s">
        <v>8762</v>
      </c>
      <c r="B18480" t="s">
        <v>8763</v>
      </c>
      <c r="C18480" s="2">
        <v>44046.425000000003</v>
      </c>
      <c r="D18480" s="2">
        <v>44046.430555555555</v>
      </c>
      <c r="E18480" t="s">
        <v>3536</v>
      </c>
    </row>
    <row r="18481" spans="1:5" x14ac:dyDescent="0.2">
      <c r="A18481" t="s">
        <v>8762</v>
      </c>
      <c r="B18481" t="s">
        <v>8763</v>
      </c>
      <c r="C18481" s="2">
        <v>44046.425000000003</v>
      </c>
      <c r="D18481" s="2">
        <v>44046.430555555555</v>
      </c>
      <c r="E18481" t="s">
        <v>9202</v>
      </c>
    </row>
    <row r="18482" spans="1:5" x14ac:dyDescent="0.2">
      <c r="A18482" t="s">
        <v>8762</v>
      </c>
      <c r="B18482" t="s">
        <v>8763</v>
      </c>
      <c r="C18482" s="2">
        <v>44046.425000000003</v>
      </c>
      <c r="D18482" s="2">
        <v>44046.430555555555</v>
      </c>
      <c r="E18482" t="s">
        <v>9203</v>
      </c>
    </row>
    <row r="18483" spans="1:5" x14ac:dyDescent="0.2">
      <c r="A18483" t="s">
        <v>8762</v>
      </c>
      <c r="B18483" t="s">
        <v>8763</v>
      </c>
      <c r="C18483" s="2">
        <v>44046.425000000003</v>
      </c>
      <c r="D18483" s="2">
        <v>44046.430555555555</v>
      </c>
      <c r="E18483" t="s">
        <v>6810</v>
      </c>
    </row>
    <row r="18484" spans="1:5" x14ac:dyDescent="0.2">
      <c r="A18484" t="s">
        <v>8762</v>
      </c>
      <c r="B18484" t="s">
        <v>8763</v>
      </c>
      <c r="C18484" s="2">
        <v>44046.425000000003</v>
      </c>
      <c r="D18484" s="2">
        <v>44046.430555555555</v>
      </c>
      <c r="E18484" t="s">
        <v>8418</v>
      </c>
    </row>
    <row r="18485" spans="1:5" x14ac:dyDescent="0.2">
      <c r="A18485" t="s">
        <v>8762</v>
      </c>
      <c r="B18485" t="s">
        <v>8763</v>
      </c>
      <c r="C18485" s="2">
        <v>44046.425000000003</v>
      </c>
      <c r="D18485" s="2">
        <v>44046.430555555555</v>
      </c>
      <c r="E18485" t="s">
        <v>3544</v>
      </c>
    </row>
    <row r="18486" spans="1:5" x14ac:dyDescent="0.2">
      <c r="A18486" t="s">
        <v>8762</v>
      </c>
      <c r="B18486" t="s">
        <v>8763</v>
      </c>
      <c r="C18486" s="2">
        <v>44046.425000000003</v>
      </c>
      <c r="D18486" s="2">
        <v>44046.430555555555</v>
      </c>
      <c r="E18486" t="s">
        <v>6811</v>
      </c>
    </row>
    <row r="18487" spans="1:5" x14ac:dyDescent="0.2">
      <c r="A18487" t="s">
        <v>8762</v>
      </c>
      <c r="B18487" t="s">
        <v>8763</v>
      </c>
      <c r="C18487" s="2">
        <v>44046.425000000003</v>
      </c>
      <c r="D18487" s="2">
        <v>44046.430555555555</v>
      </c>
      <c r="E18487" t="s">
        <v>3545</v>
      </c>
    </row>
    <row r="18488" spans="1:5" x14ac:dyDescent="0.2">
      <c r="A18488" t="s">
        <v>8762</v>
      </c>
      <c r="B18488" t="s">
        <v>8763</v>
      </c>
      <c r="C18488" s="2">
        <v>44046.425000000003</v>
      </c>
      <c r="D18488" s="2">
        <v>44046.430555555555</v>
      </c>
      <c r="E18488" t="s">
        <v>3546</v>
      </c>
    </row>
    <row r="18489" spans="1:5" x14ac:dyDescent="0.2">
      <c r="A18489" t="s">
        <v>8762</v>
      </c>
      <c r="B18489" t="s">
        <v>8763</v>
      </c>
      <c r="C18489" s="2">
        <v>44046.425000000003</v>
      </c>
      <c r="D18489" s="2">
        <v>44046.430555555555</v>
      </c>
      <c r="E18489" t="s">
        <v>3547</v>
      </c>
    </row>
    <row r="18490" spans="1:5" x14ac:dyDescent="0.2">
      <c r="A18490" t="s">
        <v>8762</v>
      </c>
      <c r="B18490" t="s">
        <v>8763</v>
      </c>
      <c r="C18490" s="2">
        <v>44046.425000000003</v>
      </c>
      <c r="D18490" s="2">
        <v>44046.430555555555</v>
      </c>
      <c r="E18490" t="s">
        <v>3548</v>
      </c>
    </row>
    <row r="18491" spans="1:5" x14ac:dyDescent="0.2">
      <c r="A18491" t="s">
        <v>8762</v>
      </c>
      <c r="B18491" t="s">
        <v>8763</v>
      </c>
      <c r="C18491" s="2">
        <v>44046.425000000003</v>
      </c>
      <c r="D18491" s="2">
        <v>44046.430555555555</v>
      </c>
      <c r="E18491" t="s">
        <v>3549</v>
      </c>
    </row>
    <row r="18492" spans="1:5" x14ac:dyDescent="0.2">
      <c r="A18492" t="s">
        <v>8762</v>
      </c>
      <c r="B18492" t="s">
        <v>8763</v>
      </c>
      <c r="C18492" s="2">
        <v>44046.425000000003</v>
      </c>
      <c r="D18492" s="2">
        <v>44046.430555555555</v>
      </c>
      <c r="E18492" t="s">
        <v>8420</v>
      </c>
    </row>
    <row r="18493" spans="1:5" x14ac:dyDescent="0.2">
      <c r="A18493" t="s">
        <v>8762</v>
      </c>
      <c r="B18493" t="s">
        <v>8763</v>
      </c>
      <c r="C18493" s="2">
        <v>44046.425000000003</v>
      </c>
      <c r="D18493" s="2">
        <v>44046.430555555555</v>
      </c>
      <c r="E18493" t="s">
        <v>3554</v>
      </c>
    </row>
    <row r="18494" spans="1:5" x14ac:dyDescent="0.2">
      <c r="A18494" t="s">
        <v>8762</v>
      </c>
      <c r="B18494" t="s">
        <v>8763</v>
      </c>
      <c r="C18494" s="2">
        <v>44046.425000000003</v>
      </c>
      <c r="D18494" s="2">
        <v>44046.430555555555</v>
      </c>
      <c r="E18494" t="s">
        <v>9204</v>
      </c>
    </row>
    <row r="18495" spans="1:5" x14ac:dyDescent="0.2">
      <c r="A18495" t="s">
        <v>8762</v>
      </c>
      <c r="B18495" t="s">
        <v>8763</v>
      </c>
      <c r="C18495" s="2">
        <v>44046.425000000003</v>
      </c>
      <c r="D18495" s="2">
        <v>44046.430555555555</v>
      </c>
      <c r="E18495" t="s">
        <v>9205</v>
      </c>
    </row>
    <row r="18496" spans="1:5" x14ac:dyDescent="0.2">
      <c r="A18496" t="s">
        <v>8762</v>
      </c>
      <c r="B18496" t="s">
        <v>8763</v>
      </c>
      <c r="C18496" s="2">
        <v>44046.425000000003</v>
      </c>
      <c r="D18496" s="2">
        <v>44046.430555555555</v>
      </c>
      <c r="E18496" t="s">
        <v>8423</v>
      </c>
    </row>
    <row r="18497" spans="1:5" x14ac:dyDescent="0.2">
      <c r="A18497" t="s">
        <v>8762</v>
      </c>
      <c r="B18497" t="s">
        <v>8763</v>
      </c>
      <c r="C18497" s="2">
        <v>44046.425000000003</v>
      </c>
      <c r="D18497" s="2">
        <v>44046.430555555555</v>
      </c>
      <c r="E18497" t="s">
        <v>9206</v>
      </c>
    </row>
    <row r="18498" spans="1:5" x14ac:dyDescent="0.2">
      <c r="A18498" t="s">
        <v>8762</v>
      </c>
      <c r="B18498" t="s">
        <v>8763</v>
      </c>
      <c r="C18498" s="2">
        <v>44046.425000000003</v>
      </c>
      <c r="D18498" s="2">
        <v>44046.430555555555</v>
      </c>
      <c r="E18498" t="s">
        <v>3561</v>
      </c>
    </row>
    <row r="18499" spans="1:5" x14ac:dyDescent="0.2">
      <c r="A18499" t="s">
        <v>8762</v>
      </c>
      <c r="B18499" t="s">
        <v>8763</v>
      </c>
      <c r="C18499" s="2">
        <v>44046.425000000003</v>
      </c>
      <c r="D18499" s="2">
        <v>44046.430555555555</v>
      </c>
      <c r="E18499" t="s">
        <v>9207</v>
      </c>
    </row>
    <row r="18500" spans="1:5" x14ac:dyDescent="0.2">
      <c r="A18500" t="s">
        <v>8762</v>
      </c>
      <c r="B18500" t="s">
        <v>8763</v>
      </c>
      <c r="C18500" s="2">
        <v>44046.425000000003</v>
      </c>
      <c r="D18500" s="2">
        <v>44046.430555555555</v>
      </c>
      <c r="E18500" t="s">
        <v>8425</v>
      </c>
    </row>
    <row r="18501" spans="1:5" x14ac:dyDescent="0.2">
      <c r="A18501" t="s">
        <v>8762</v>
      </c>
      <c r="B18501" t="s">
        <v>8763</v>
      </c>
      <c r="C18501" s="2">
        <v>44046.425000000003</v>
      </c>
      <c r="D18501" s="2">
        <v>44046.430555555555</v>
      </c>
      <c r="E18501" t="s">
        <v>6819</v>
      </c>
    </row>
    <row r="18502" spans="1:5" x14ac:dyDescent="0.2">
      <c r="A18502" t="s">
        <v>8762</v>
      </c>
      <c r="B18502" t="s">
        <v>8763</v>
      </c>
      <c r="C18502" s="2">
        <v>44046.425000000003</v>
      </c>
      <c r="D18502" s="2">
        <v>44046.430555555555</v>
      </c>
      <c r="E18502" t="s">
        <v>6820</v>
      </c>
    </row>
    <row r="18503" spans="1:5" x14ac:dyDescent="0.2">
      <c r="A18503" t="s">
        <v>8762</v>
      </c>
      <c r="B18503" t="s">
        <v>8763</v>
      </c>
      <c r="C18503" s="2">
        <v>44046.425000000003</v>
      </c>
      <c r="D18503" s="2">
        <v>44046.430555555555</v>
      </c>
      <c r="E18503" t="s">
        <v>6821</v>
      </c>
    </row>
    <row r="18504" spans="1:5" x14ac:dyDescent="0.2">
      <c r="A18504" t="s">
        <v>8762</v>
      </c>
      <c r="B18504" t="s">
        <v>8763</v>
      </c>
      <c r="C18504" s="2">
        <v>44046.425000000003</v>
      </c>
      <c r="D18504" s="2">
        <v>44046.430555555555</v>
      </c>
      <c r="E18504" t="s">
        <v>9208</v>
      </c>
    </row>
    <row r="18505" spans="1:5" x14ac:dyDescent="0.2">
      <c r="A18505" t="s">
        <v>8762</v>
      </c>
      <c r="B18505" t="s">
        <v>8763</v>
      </c>
      <c r="C18505" s="2">
        <v>44046.425000000003</v>
      </c>
      <c r="D18505" s="2">
        <v>44046.430555555555</v>
      </c>
      <c r="E18505" t="s">
        <v>3566</v>
      </c>
    </row>
    <row r="18506" spans="1:5" x14ac:dyDescent="0.2">
      <c r="A18506" t="s">
        <v>8762</v>
      </c>
      <c r="B18506" t="s">
        <v>8763</v>
      </c>
      <c r="C18506" s="2">
        <v>44046.425000000003</v>
      </c>
      <c r="D18506" s="2">
        <v>44046.430555555555</v>
      </c>
      <c r="E18506" t="s">
        <v>9209</v>
      </c>
    </row>
    <row r="18507" spans="1:5" x14ac:dyDescent="0.2">
      <c r="A18507" t="s">
        <v>8762</v>
      </c>
      <c r="B18507" t="s">
        <v>8763</v>
      </c>
      <c r="C18507" s="2">
        <v>44046.425000000003</v>
      </c>
      <c r="D18507" s="2">
        <v>44046.430555555555</v>
      </c>
      <c r="E18507" t="s">
        <v>3567</v>
      </c>
    </row>
    <row r="18508" spans="1:5" x14ac:dyDescent="0.2">
      <c r="A18508" t="s">
        <v>8762</v>
      </c>
      <c r="B18508" t="s">
        <v>8763</v>
      </c>
      <c r="C18508" s="2">
        <v>44046.425000000003</v>
      </c>
      <c r="D18508" s="2">
        <v>44046.430555555555</v>
      </c>
      <c r="E18508" t="s">
        <v>9210</v>
      </c>
    </row>
    <row r="18509" spans="1:5" x14ac:dyDescent="0.2">
      <c r="A18509" t="s">
        <v>8762</v>
      </c>
      <c r="B18509" t="s">
        <v>8763</v>
      </c>
      <c r="C18509" s="2">
        <v>44046.425000000003</v>
      </c>
      <c r="D18509" s="2">
        <v>44046.430555555555</v>
      </c>
      <c r="E18509" t="s">
        <v>8428</v>
      </c>
    </row>
    <row r="18510" spans="1:5" x14ac:dyDescent="0.2">
      <c r="A18510" t="s">
        <v>8762</v>
      </c>
      <c r="B18510" t="s">
        <v>8763</v>
      </c>
      <c r="C18510" s="2">
        <v>44046.425000000003</v>
      </c>
      <c r="D18510" s="2">
        <v>44046.430555555555</v>
      </c>
      <c r="E18510" t="s">
        <v>3569</v>
      </c>
    </row>
    <row r="18511" spans="1:5" x14ac:dyDescent="0.2">
      <c r="A18511" t="s">
        <v>8762</v>
      </c>
      <c r="B18511" t="s">
        <v>8763</v>
      </c>
      <c r="C18511" s="2">
        <v>44046.425000000003</v>
      </c>
      <c r="D18511" s="2">
        <v>44046.430555555555</v>
      </c>
      <c r="E18511" t="s">
        <v>6825</v>
      </c>
    </row>
    <row r="18512" spans="1:5" x14ac:dyDescent="0.2">
      <c r="A18512" t="s">
        <v>8762</v>
      </c>
      <c r="B18512" t="s">
        <v>8763</v>
      </c>
      <c r="C18512" s="2">
        <v>44046.425000000003</v>
      </c>
      <c r="D18512" s="2">
        <v>44046.430555555555</v>
      </c>
      <c r="E18512" t="s">
        <v>3570</v>
      </c>
    </row>
    <row r="18513" spans="1:5" x14ac:dyDescent="0.2">
      <c r="A18513" t="s">
        <v>8762</v>
      </c>
      <c r="B18513" t="s">
        <v>8763</v>
      </c>
      <c r="C18513" s="2">
        <v>44046.425000000003</v>
      </c>
      <c r="D18513" s="2">
        <v>44046.430555555555</v>
      </c>
      <c r="E18513" t="s">
        <v>3574</v>
      </c>
    </row>
    <row r="18514" spans="1:5" x14ac:dyDescent="0.2">
      <c r="A18514" t="s">
        <v>8762</v>
      </c>
      <c r="B18514" t="s">
        <v>8763</v>
      </c>
      <c r="C18514" s="2">
        <v>44046.425000000003</v>
      </c>
      <c r="D18514" s="2">
        <v>44046.430555555555</v>
      </c>
      <c r="E18514" t="s">
        <v>3575</v>
      </c>
    </row>
    <row r="18515" spans="1:5" x14ac:dyDescent="0.2">
      <c r="A18515" t="s">
        <v>8762</v>
      </c>
      <c r="B18515" t="s">
        <v>8763</v>
      </c>
      <c r="C18515" s="2">
        <v>44046.425000000003</v>
      </c>
      <c r="D18515" s="2">
        <v>44046.430555555555</v>
      </c>
      <c r="E18515" t="s">
        <v>3577</v>
      </c>
    </row>
    <row r="18516" spans="1:5" x14ac:dyDescent="0.2">
      <c r="A18516" t="s">
        <v>8762</v>
      </c>
      <c r="B18516" t="s">
        <v>8763</v>
      </c>
      <c r="C18516" s="2">
        <v>44046.425000000003</v>
      </c>
      <c r="D18516" s="2">
        <v>44046.430555555555</v>
      </c>
      <c r="E18516" t="s">
        <v>3578</v>
      </c>
    </row>
    <row r="18517" spans="1:5" x14ac:dyDescent="0.2">
      <c r="A18517" t="s">
        <v>8762</v>
      </c>
      <c r="B18517" t="s">
        <v>8763</v>
      </c>
      <c r="C18517" s="2">
        <v>44046.425000000003</v>
      </c>
      <c r="D18517" s="2">
        <v>44046.430555555555</v>
      </c>
      <c r="E18517" t="s">
        <v>6831</v>
      </c>
    </row>
    <row r="18518" spans="1:5" x14ac:dyDescent="0.2">
      <c r="A18518" t="s">
        <v>8762</v>
      </c>
      <c r="B18518" t="s">
        <v>8763</v>
      </c>
      <c r="C18518" s="2">
        <v>44046.425000000003</v>
      </c>
      <c r="D18518" s="2">
        <v>44046.430555555555</v>
      </c>
      <c r="E18518" t="s">
        <v>9211</v>
      </c>
    </row>
    <row r="18519" spans="1:5" x14ac:dyDescent="0.2">
      <c r="A18519" t="s">
        <v>8762</v>
      </c>
      <c r="B18519" t="s">
        <v>8763</v>
      </c>
      <c r="C18519" s="2">
        <v>44046.425000000003</v>
      </c>
      <c r="D18519" s="2">
        <v>44046.430555555555</v>
      </c>
      <c r="E18519" t="s">
        <v>3581</v>
      </c>
    </row>
    <row r="18520" spans="1:5" x14ac:dyDescent="0.2">
      <c r="A18520" t="s">
        <v>8762</v>
      </c>
      <c r="B18520" t="s">
        <v>8763</v>
      </c>
      <c r="C18520" s="2">
        <v>44046.425000000003</v>
      </c>
      <c r="D18520" s="2">
        <v>44046.430555555555</v>
      </c>
      <c r="E18520" t="s">
        <v>3582</v>
      </c>
    </row>
    <row r="18521" spans="1:5" x14ac:dyDescent="0.2">
      <c r="A18521" t="s">
        <v>8762</v>
      </c>
      <c r="B18521" t="s">
        <v>8763</v>
      </c>
      <c r="C18521" s="2">
        <v>44046.425000000003</v>
      </c>
      <c r="D18521" s="2">
        <v>44046.430555555555</v>
      </c>
      <c r="E18521" t="s">
        <v>3584</v>
      </c>
    </row>
    <row r="18522" spans="1:5" x14ac:dyDescent="0.2">
      <c r="A18522" t="s">
        <v>8762</v>
      </c>
      <c r="B18522" t="s">
        <v>8763</v>
      </c>
      <c r="C18522" s="2">
        <v>44046.425000000003</v>
      </c>
      <c r="D18522" s="2">
        <v>44046.430555555555</v>
      </c>
      <c r="E18522" t="s">
        <v>6833</v>
      </c>
    </row>
    <row r="18523" spans="1:5" x14ac:dyDescent="0.2">
      <c r="A18523" t="s">
        <v>8762</v>
      </c>
      <c r="B18523" t="s">
        <v>8763</v>
      </c>
      <c r="C18523" s="2">
        <v>44046.425000000003</v>
      </c>
      <c r="D18523" s="2">
        <v>44046.430555555555</v>
      </c>
      <c r="E18523" t="s">
        <v>8435</v>
      </c>
    </row>
    <row r="18524" spans="1:5" x14ac:dyDescent="0.2">
      <c r="A18524" t="s">
        <v>8762</v>
      </c>
      <c r="B18524" t="s">
        <v>8763</v>
      </c>
      <c r="C18524" s="2">
        <v>44046.425000000003</v>
      </c>
      <c r="D18524" s="2">
        <v>44046.430555555555</v>
      </c>
      <c r="E18524" t="s">
        <v>3586</v>
      </c>
    </row>
    <row r="18525" spans="1:5" x14ac:dyDescent="0.2">
      <c r="A18525" t="s">
        <v>8762</v>
      </c>
      <c r="B18525" t="s">
        <v>8763</v>
      </c>
      <c r="C18525" s="2">
        <v>44046.425000000003</v>
      </c>
      <c r="D18525" s="2">
        <v>44046.430555555555</v>
      </c>
      <c r="E18525" t="s">
        <v>8436</v>
      </c>
    </row>
    <row r="18526" spans="1:5" x14ac:dyDescent="0.2">
      <c r="A18526" t="s">
        <v>8762</v>
      </c>
      <c r="B18526" t="s">
        <v>8763</v>
      </c>
      <c r="C18526" s="2">
        <v>44046.425000000003</v>
      </c>
      <c r="D18526" s="2">
        <v>44046.430555555555</v>
      </c>
      <c r="E18526" t="s">
        <v>6835</v>
      </c>
    </row>
    <row r="18527" spans="1:5" x14ac:dyDescent="0.2">
      <c r="A18527" t="s">
        <v>8762</v>
      </c>
      <c r="B18527" t="s">
        <v>8763</v>
      </c>
      <c r="C18527" s="2">
        <v>44046.425000000003</v>
      </c>
      <c r="D18527" s="2">
        <v>44046.430555555555</v>
      </c>
      <c r="E18527" t="s">
        <v>9212</v>
      </c>
    </row>
    <row r="18528" spans="1:5" x14ac:dyDescent="0.2">
      <c r="A18528" t="s">
        <v>8762</v>
      </c>
      <c r="B18528" t="s">
        <v>8763</v>
      </c>
      <c r="C18528" s="2">
        <v>44046.425000000003</v>
      </c>
      <c r="D18528" s="2">
        <v>44046.430555555555</v>
      </c>
      <c r="E18528" t="s">
        <v>3591</v>
      </c>
    </row>
    <row r="18529" spans="1:5" x14ac:dyDescent="0.2">
      <c r="A18529" t="s">
        <v>8762</v>
      </c>
      <c r="B18529" t="s">
        <v>8763</v>
      </c>
      <c r="C18529" s="2">
        <v>44046.425000000003</v>
      </c>
      <c r="D18529" s="2">
        <v>44046.430555555555</v>
      </c>
      <c r="E18529" t="s">
        <v>3594</v>
      </c>
    </row>
    <row r="18530" spans="1:5" x14ac:dyDescent="0.2">
      <c r="A18530" t="s">
        <v>8762</v>
      </c>
      <c r="B18530" t="s">
        <v>8763</v>
      </c>
      <c r="C18530" s="2">
        <v>44046.425000000003</v>
      </c>
      <c r="D18530" s="2">
        <v>44046.430555555555</v>
      </c>
      <c r="E18530" t="s">
        <v>6837</v>
      </c>
    </row>
    <row r="18531" spans="1:5" x14ac:dyDescent="0.2">
      <c r="A18531" t="s">
        <v>8762</v>
      </c>
      <c r="B18531" t="s">
        <v>8763</v>
      </c>
      <c r="C18531" s="2">
        <v>44046.425000000003</v>
      </c>
      <c r="D18531" s="2">
        <v>44046.430555555555</v>
      </c>
      <c r="E18531" t="s">
        <v>3598</v>
      </c>
    </row>
    <row r="18532" spans="1:5" x14ac:dyDescent="0.2">
      <c r="A18532" t="s">
        <v>8762</v>
      </c>
      <c r="B18532" t="s">
        <v>8763</v>
      </c>
      <c r="C18532" s="2">
        <v>44046.425000000003</v>
      </c>
      <c r="D18532" s="2">
        <v>44046.430555555555</v>
      </c>
      <c r="E18532" t="s">
        <v>9213</v>
      </c>
    </row>
    <row r="18533" spans="1:5" x14ac:dyDescent="0.2">
      <c r="A18533" t="s">
        <v>8762</v>
      </c>
      <c r="B18533" t="s">
        <v>8763</v>
      </c>
      <c r="C18533" s="2">
        <v>44046.425000000003</v>
      </c>
      <c r="D18533" s="2">
        <v>44046.430555555555</v>
      </c>
      <c r="E18533" t="s">
        <v>3599</v>
      </c>
    </row>
    <row r="18534" spans="1:5" x14ac:dyDescent="0.2">
      <c r="A18534" t="s">
        <v>8762</v>
      </c>
      <c r="B18534" t="s">
        <v>8763</v>
      </c>
      <c r="C18534" s="2">
        <v>44046.425000000003</v>
      </c>
      <c r="D18534" s="2">
        <v>44046.430555555555</v>
      </c>
      <c r="E18534" t="s">
        <v>3600</v>
      </c>
    </row>
    <row r="18535" spans="1:5" x14ac:dyDescent="0.2">
      <c r="A18535" t="s">
        <v>8762</v>
      </c>
      <c r="B18535" t="s">
        <v>8763</v>
      </c>
      <c r="C18535" s="2">
        <v>44046.425000000003</v>
      </c>
      <c r="D18535" s="2">
        <v>44046.430555555555</v>
      </c>
      <c r="E18535" t="s">
        <v>3601</v>
      </c>
    </row>
    <row r="18536" spans="1:5" x14ac:dyDescent="0.2">
      <c r="A18536" t="s">
        <v>8762</v>
      </c>
      <c r="B18536" t="s">
        <v>8763</v>
      </c>
      <c r="C18536" s="2">
        <v>44046.425000000003</v>
      </c>
      <c r="D18536" s="2">
        <v>44046.430555555555</v>
      </c>
      <c r="E18536" t="s">
        <v>3602</v>
      </c>
    </row>
    <row r="18537" spans="1:5" x14ac:dyDescent="0.2">
      <c r="A18537" t="s">
        <v>8762</v>
      </c>
      <c r="B18537" t="s">
        <v>8763</v>
      </c>
      <c r="C18537" s="2">
        <v>44046.425000000003</v>
      </c>
      <c r="D18537" s="2">
        <v>44046.430555555555</v>
      </c>
      <c r="E18537" t="s">
        <v>3603</v>
      </c>
    </row>
    <row r="18538" spans="1:5" x14ac:dyDescent="0.2">
      <c r="A18538" t="s">
        <v>8762</v>
      </c>
      <c r="B18538" t="s">
        <v>8763</v>
      </c>
      <c r="C18538" s="2">
        <v>44046.425000000003</v>
      </c>
      <c r="D18538" s="2">
        <v>44046.430555555555</v>
      </c>
      <c r="E18538" t="s">
        <v>3604</v>
      </c>
    </row>
    <row r="18539" spans="1:5" x14ac:dyDescent="0.2">
      <c r="A18539" t="s">
        <v>8762</v>
      </c>
      <c r="B18539" t="s">
        <v>8763</v>
      </c>
      <c r="C18539" s="2">
        <v>44046.425000000003</v>
      </c>
      <c r="D18539" s="2">
        <v>44046.430555555555</v>
      </c>
      <c r="E18539" t="s">
        <v>6840</v>
      </c>
    </row>
    <row r="18540" spans="1:5" x14ac:dyDescent="0.2">
      <c r="A18540" t="s">
        <v>8762</v>
      </c>
      <c r="B18540" t="s">
        <v>8763</v>
      </c>
      <c r="C18540" s="2">
        <v>44046.425000000003</v>
      </c>
      <c r="D18540" s="2">
        <v>44046.430555555555</v>
      </c>
      <c r="E18540" t="s">
        <v>8439</v>
      </c>
    </row>
    <row r="18541" spans="1:5" x14ac:dyDescent="0.2">
      <c r="A18541" t="s">
        <v>8762</v>
      </c>
      <c r="B18541" t="s">
        <v>8763</v>
      </c>
      <c r="C18541" s="2">
        <v>44046.425000000003</v>
      </c>
      <c r="D18541" s="2">
        <v>44046.430555555555</v>
      </c>
      <c r="E18541" t="s">
        <v>9214</v>
      </c>
    </row>
    <row r="18542" spans="1:5" x14ac:dyDescent="0.2">
      <c r="A18542" t="s">
        <v>8762</v>
      </c>
      <c r="B18542" t="s">
        <v>8763</v>
      </c>
      <c r="C18542" s="2">
        <v>44046.425000000003</v>
      </c>
      <c r="D18542" s="2">
        <v>44046.430555555555</v>
      </c>
      <c r="E18542" t="s">
        <v>3609</v>
      </c>
    </row>
    <row r="18543" spans="1:5" x14ac:dyDescent="0.2">
      <c r="A18543" t="s">
        <v>8762</v>
      </c>
      <c r="B18543" t="s">
        <v>8763</v>
      </c>
      <c r="C18543" s="2">
        <v>44046.425000000003</v>
      </c>
      <c r="D18543" s="2">
        <v>44046.430555555555</v>
      </c>
      <c r="E18543" t="s">
        <v>6845</v>
      </c>
    </row>
    <row r="18544" spans="1:5" x14ac:dyDescent="0.2">
      <c r="A18544" t="s">
        <v>8762</v>
      </c>
      <c r="B18544" t="s">
        <v>8763</v>
      </c>
      <c r="C18544" s="2">
        <v>44046.425000000003</v>
      </c>
      <c r="D18544" s="2">
        <v>44046.430555555555</v>
      </c>
      <c r="E18544" t="s">
        <v>8440</v>
      </c>
    </row>
    <row r="18545" spans="1:5" x14ac:dyDescent="0.2">
      <c r="A18545" t="s">
        <v>8762</v>
      </c>
      <c r="B18545" t="s">
        <v>8763</v>
      </c>
      <c r="C18545" s="2">
        <v>44046.425000000003</v>
      </c>
      <c r="D18545" s="2">
        <v>44046.430555555555</v>
      </c>
      <c r="E18545" t="s">
        <v>8441</v>
      </c>
    </row>
    <row r="18546" spans="1:5" x14ac:dyDescent="0.2">
      <c r="A18546" t="s">
        <v>8762</v>
      </c>
      <c r="B18546" t="s">
        <v>8763</v>
      </c>
      <c r="C18546" s="2">
        <v>44046.425000000003</v>
      </c>
      <c r="D18546" s="2">
        <v>44046.430555555555</v>
      </c>
      <c r="E18546" t="s">
        <v>8442</v>
      </c>
    </row>
    <row r="18547" spans="1:5" x14ac:dyDescent="0.2">
      <c r="A18547" t="s">
        <v>8762</v>
      </c>
      <c r="B18547" t="s">
        <v>8763</v>
      </c>
      <c r="C18547" s="2">
        <v>44046.425000000003</v>
      </c>
      <c r="D18547" s="2">
        <v>44046.430555555555</v>
      </c>
      <c r="E18547" t="s">
        <v>6846</v>
      </c>
    </row>
    <row r="18548" spans="1:5" x14ac:dyDescent="0.2">
      <c r="A18548" t="s">
        <v>8762</v>
      </c>
      <c r="B18548" t="s">
        <v>8763</v>
      </c>
      <c r="C18548" s="2">
        <v>44046.425000000003</v>
      </c>
      <c r="D18548" s="2">
        <v>44046.430555555555</v>
      </c>
      <c r="E18548" t="s">
        <v>9215</v>
      </c>
    </row>
    <row r="18549" spans="1:5" x14ac:dyDescent="0.2">
      <c r="A18549" t="s">
        <v>8762</v>
      </c>
      <c r="B18549" t="s">
        <v>8763</v>
      </c>
      <c r="C18549" s="2">
        <v>44046.425000000003</v>
      </c>
      <c r="D18549" s="2">
        <v>44046.430555555555</v>
      </c>
      <c r="E18549" t="s">
        <v>3610</v>
      </c>
    </row>
    <row r="18550" spans="1:5" x14ac:dyDescent="0.2">
      <c r="A18550" t="s">
        <v>8762</v>
      </c>
      <c r="B18550" t="s">
        <v>8763</v>
      </c>
      <c r="C18550" s="2">
        <v>44046.425000000003</v>
      </c>
      <c r="D18550" s="2">
        <v>44046.430555555555</v>
      </c>
      <c r="E18550" t="s">
        <v>9216</v>
      </c>
    </row>
    <row r="18551" spans="1:5" x14ac:dyDescent="0.2">
      <c r="A18551" t="s">
        <v>8762</v>
      </c>
      <c r="B18551" t="s">
        <v>8763</v>
      </c>
      <c r="C18551" s="2">
        <v>44046.425000000003</v>
      </c>
      <c r="D18551" s="2">
        <v>44046.430555555555</v>
      </c>
      <c r="E18551" t="s">
        <v>6847</v>
      </c>
    </row>
    <row r="18552" spans="1:5" x14ac:dyDescent="0.2">
      <c r="A18552" t="s">
        <v>8762</v>
      </c>
      <c r="B18552" t="s">
        <v>8763</v>
      </c>
      <c r="C18552" s="2">
        <v>44046.425000000003</v>
      </c>
      <c r="D18552" s="2">
        <v>44046.430555555555</v>
      </c>
      <c r="E18552" t="s">
        <v>6848</v>
      </c>
    </row>
    <row r="18553" spans="1:5" x14ac:dyDescent="0.2">
      <c r="A18553" t="s">
        <v>8762</v>
      </c>
      <c r="B18553" t="s">
        <v>8763</v>
      </c>
      <c r="C18553" s="2">
        <v>44046.425000000003</v>
      </c>
      <c r="D18553" s="2">
        <v>44046.430555555555</v>
      </c>
      <c r="E18553" t="s">
        <v>3615</v>
      </c>
    </row>
    <row r="18554" spans="1:5" x14ac:dyDescent="0.2">
      <c r="A18554" t="s">
        <v>8762</v>
      </c>
      <c r="B18554" t="s">
        <v>8763</v>
      </c>
      <c r="C18554" s="2">
        <v>44046.425000000003</v>
      </c>
      <c r="D18554" s="2">
        <v>44046.430555555555</v>
      </c>
      <c r="E18554" t="s">
        <v>3616</v>
      </c>
    </row>
    <row r="18555" spans="1:5" x14ac:dyDescent="0.2">
      <c r="A18555" t="s">
        <v>8762</v>
      </c>
      <c r="B18555" t="s">
        <v>8763</v>
      </c>
      <c r="C18555" s="2">
        <v>44046.425000000003</v>
      </c>
      <c r="D18555" s="2">
        <v>44046.430555555555</v>
      </c>
      <c r="E18555" t="s">
        <v>9217</v>
      </c>
    </row>
    <row r="18556" spans="1:5" x14ac:dyDescent="0.2">
      <c r="A18556" t="s">
        <v>8762</v>
      </c>
      <c r="B18556" t="s">
        <v>8763</v>
      </c>
      <c r="C18556" s="2">
        <v>44046.425000000003</v>
      </c>
      <c r="D18556" s="2">
        <v>44046.430555555555</v>
      </c>
      <c r="E18556" t="s">
        <v>6850</v>
      </c>
    </row>
    <row r="18557" spans="1:5" x14ac:dyDescent="0.2">
      <c r="A18557" t="s">
        <v>8762</v>
      </c>
      <c r="B18557" t="s">
        <v>8763</v>
      </c>
      <c r="C18557" s="2">
        <v>44046.425000000003</v>
      </c>
      <c r="D18557" s="2">
        <v>44046.430555555555</v>
      </c>
      <c r="E18557" t="s">
        <v>3618</v>
      </c>
    </row>
    <row r="18558" spans="1:5" x14ac:dyDescent="0.2">
      <c r="A18558" t="s">
        <v>8762</v>
      </c>
      <c r="B18558" t="s">
        <v>8763</v>
      </c>
      <c r="C18558" s="2">
        <v>44046.425000000003</v>
      </c>
      <c r="D18558" s="2">
        <v>44046.430555555555</v>
      </c>
      <c r="E18558" t="s">
        <v>9218</v>
      </c>
    </row>
    <row r="18559" spans="1:5" x14ac:dyDescent="0.2">
      <c r="A18559" t="s">
        <v>8762</v>
      </c>
      <c r="B18559" t="s">
        <v>8763</v>
      </c>
      <c r="C18559" s="2">
        <v>44046.425000000003</v>
      </c>
      <c r="D18559" s="2">
        <v>44046.430555555555</v>
      </c>
      <c r="E18559" t="s">
        <v>3620</v>
      </c>
    </row>
    <row r="18560" spans="1:5" x14ac:dyDescent="0.2">
      <c r="A18560" t="s">
        <v>8762</v>
      </c>
      <c r="B18560" t="s">
        <v>8763</v>
      </c>
      <c r="C18560" s="2">
        <v>44046.425000000003</v>
      </c>
      <c r="D18560" s="2">
        <v>44046.430555555555</v>
      </c>
      <c r="E18560" t="s">
        <v>3622</v>
      </c>
    </row>
    <row r="18561" spans="1:5" x14ac:dyDescent="0.2">
      <c r="A18561" t="s">
        <v>8762</v>
      </c>
      <c r="B18561" t="s">
        <v>8763</v>
      </c>
      <c r="C18561" s="2">
        <v>44046.425000000003</v>
      </c>
      <c r="D18561" s="2">
        <v>44046.430555555555</v>
      </c>
      <c r="E18561" t="s">
        <v>8445</v>
      </c>
    </row>
    <row r="18562" spans="1:5" x14ac:dyDescent="0.2">
      <c r="A18562" t="s">
        <v>8762</v>
      </c>
      <c r="B18562" t="s">
        <v>8763</v>
      </c>
      <c r="C18562" s="2">
        <v>44046.425000000003</v>
      </c>
      <c r="D18562" s="2">
        <v>44046.430555555555</v>
      </c>
      <c r="E18562" t="s">
        <v>6855</v>
      </c>
    </row>
    <row r="18563" spans="1:5" x14ac:dyDescent="0.2">
      <c r="A18563" t="s">
        <v>8762</v>
      </c>
      <c r="B18563" t="s">
        <v>8763</v>
      </c>
      <c r="C18563" s="2">
        <v>44046.425000000003</v>
      </c>
      <c r="D18563" s="2">
        <v>44046.430555555555</v>
      </c>
      <c r="E18563" t="s">
        <v>8446</v>
      </c>
    </row>
    <row r="18564" spans="1:5" x14ac:dyDescent="0.2">
      <c r="A18564" t="s">
        <v>8762</v>
      </c>
      <c r="B18564" t="s">
        <v>8763</v>
      </c>
      <c r="C18564" s="2">
        <v>44046.425000000003</v>
      </c>
      <c r="D18564" s="2">
        <v>44046.430555555555</v>
      </c>
      <c r="E18564" t="s">
        <v>3623</v>
      </c>
    </row>
    <row r="18565" spans="1:5" x14ac:dyDescent="0.2">
      <c r="A18565" t="s">
        <v>8762</v>
      </c>
      <c r="B18565" t="s">
        <v>8763</v>
      </c>
      <c r="C18565" s="2">
        <v>44046.425000000003</v>
      </c>
      <c r="D18565" s="2">
        <v>44046.430555555555</v>
      </c>
      <c r="E18565" t="s">
        <v>3626</v>
      </c>
    </row>
    <row r="18566" spans="1:5" x14ac:dyDescent="0.2">
      <c r="A18566" t="s">
        <v>8762</v>
      </c>
      <c r="B18566" t="s">
        <v>8763</v>
      </c>
      <c r="C18566" s="2">
        <v>44046.425000000003</v>
      </c>
      <c r="D18566" s="2">
        <v>44046.430555555555</v>
      </c>
      <c r="E18566" t="s">
        <v>3627</v>
      </c>
    </row>
    <row r="18567" spans="1:5" x14ac:dyDescent="0.2">
      <c r="A18567" t="s">
        <v>8762</v>
      </c>
      <c r="B18567" t="s">
        <v>8763</v>
      </c>
      <c r="C18567" s="2">
        <v>44046.425000000003</v>
      </c>
      <c r="D18567" s="2">
        <v>44046.430555555555</v>
      </c>
      <c r="E18567" t="s">
        <v>6856</v>
      </c>
    </row>
    <row r="18568" spans="1:5" x14ac:dyDescent="0.2">
      <c r="A18568" t="s">
        <v>8762</v>
      </c>
      <c r="B18568" t="s">
        <v>8763</v>
      </c>
      <c r="C18568" s="2">
        <v>44046.425000000003</v>
      </c>
      <c r="D18568" s="2">
        <v>44046.430555555555</v>
      </c>
      <c r="E18568" t="s">
        <v>3631</v>
      </c>
    </row>
    <row r="18569" spans="1:5" x14ac:dyDescent="0.2">
      <c r="A18569" t="s">
        <v>8762</v>
      </c>
      <c r="B18569" t="s">
        <v>8763</v>
      </c>
      <c r="C18569" s="2">
        <v>44046.425000000003</v>
      </c>
      <c r="D18569" s="2">
        <v>44046.430555555555</v>
      </c>
      <c r="E18569" t="s">
        <v>6857</v>
      </c>
    </row>
    <row r="18570" spans="1:5" x14ac:dyDescent="0.2">
      <c r="A18570" t="s">
        <v>8762</v>
      </c>
      <c r="B18570" t="s">
        <v>8763</v>
      </c>
      <c r="C18570" s="2">
        <v>44046.425000000003</v>
      </c>
      <c r="D18570" s="2">
        <v>44046.430555555555</v>
      </c>
      <c r="E18570" t="s">
        <v>8448</v>
      </c>
    </row>
    <row r="18571" spans="1:5" x14ac:dyDescent="0.2">
      <c r="A18571" t="s">
        <v>8762</v>
      </c>
      <c r="B18571" t="s">
        <v>8763</v>
      </c>
      <c r="C18571" s="2">
        <v>44046.425000000003</v>
      </c>
      <c r="D18571" s="2">
        <v>44046.430555555555</v>
      </c>
      <c r="E18571" t="s">
        <v>3634</v>
      </c>
    </row>
    <row r="18572" spans="1:5" x14ac:dyDescent="0.2">
      <c r="A18572" t="s">
        <v>8762</v>
      </c>
      <c r="B18572" t="s">
        <v>8763</v>
      </c>
      <c r="C18572" s="2">
        <v>44046.425000000003</v>
      </c>
      <c r="D18572" s="2">
        <v>44046.430555555555</v>
      </c>
      <c r="E18572" t="s">
        <v>9219</v>
      </c>
    </row>
    <row r="18573" spans="1:5" x14ac:dyDescent="0.2">
      <c r="A18573" t="s">
        <v>8762</v>
      </c>
      <c r="B18573" t="s">
        <v>8763</v>
      </c>
      <c r="C18573" s="2">
        <v>44046.425000000003</v>
      </c>
      <c r="D18573" s="2">
        <v>44046.430555555555</v>
      </c>
      <c r="E18573" t="s">
        <v>3636</v>
      </c>
    </row>
    <row r="18574" spans="1:5" x14ac:dyDescent="0.2">
      <c r="A18574" t="s">
        <v>8762</v>
      </c>
      <c r="B18574" t="s">
        <v>8763</v>
      </c>
      <c r="C18574" s="2">
        <v>44046.425000000003</v>
      </c>
      <c r="D18574" s="2">
        <v>44046.430555555555</v>
      </c>
      <c r="E18574" t="s">
        <v>3640</v>
      </c>
    </row>
    <row r="18575" spans="1:5" x14ac:dyDescent="0.2">
      <c r="A18575" t="s">
        <v>8762</v>
      </c>
      <c r="B18575" t="s">
        <v>8763</v>
      </c>
      <c r="C18575" s="2">
        <v>44046.425000000003</v>
      </c>
      <c r="D18575" s="2">
        <v>44046.430555555555</v>
      </c>
      <c r="E18575" t="s">
        <v>6861</v>
      </c>
    </row>
    <row r="18576" spans="1:5" x14ac:dyDescent="0.2">
      <c r="A18576" t="s">
        <v>8762</v>
      </c>
      <c r="B18576" t="s">
        <v>8763</v>
      </c>
      <c r="C18576" s="2">
        <v>44046.425000000003</v>
      </c>
      <c r="D18576" s="2">
        <v>44046.430555555555</v>
      </c>
      <c r="E18576" t="s">
        <v>8450</v>
      </c>
    </row>
    <row r="18577" spans="1:5" x14ac:dyDescent="0.2">
      <c r="A18577" t="s">
        <v>8762</v>
      </c>
      <c r="B18577" t="s">
        <v>8763</v>
      </c>
      <c r="C18577" s="2">
        <v>44046.425000000003</v>
      </c>
      <c r="D18577" s="2">
        <v>44046.430555555555</v>
      </c>
      <c r="E18577" t="s">
        <v>3643</v>
      </c>
    </row>
    <row r="18578" spans="1:5" x14ac:dyDescent="0.2">
      <c r="A18578" t="s">
        <v>8762</v>
      </c>
      <c r="B18578" t="s">
        <v>8763</v>
      </c>
      <c r="C18578" s="2">
        <v>44046.425000000003</v>
      </c>
      <c r="D18578" s="2">
        <v>44046.430555555555</v>
      </c>
      <c r="E18578" t="s">
        <v>3644</v>
      </c>
    </row>
    <row r="18579" spans="1:5" x14ac:dyDescent="0.2">
      <c r="A18579" t="s">
        <v>8762</v>
      </c>
      <c r="B18579" t="s">
        <v>8763</v>
      </c>
      <c r="C18579" s="2">
        <v>44046.425000000003</v>
      </c>
      <c r="D18579" s="2">
        <v>44046.430555555555</v>
      </c>
      <c r="E18579" t="s">
        <v>3645</v>
      </c>
    </row>
    <row r="18580" spans="1:5" x14ac:dyDescent="0.2">
      <c r="A18580" t="s">
        <v>8762</v>
      </c>
      <c r="B18580" t="s">
        <v>8763</v>
      </c>
      <c r="C18580" s="2">
        <v>44046.425000000003</v>
      </c>
      <c r="D18580" s="2">
        <v>44046.430555555555</v>
      </c>
      <c r="E18580" t="s">
        <v>9220</v>
      </c>
    </row>
    <row r="18581" spans="1:5" x14ac:dyDescent="0.2">
      <c r="A18581" t="s">
        <v>8762</v>
      </c>
      <c r="B18581" t="s">
        <v>8763</v>
      </c>
      <c r="C18581" s="2">
        <v>44046.425000000003</v>
      </c>
      <c r="D18581" s="2">
        <v>44046.430555555555</v>
      </c>
      <c r="E18581" t="s">
        <v>9221</v>
      </c>
    </row>
    <row r="18582" spans="1:5" x14ac:dyDescent="0.2">
      <c r="A18582" t="s">
        <v>8762</v>
      </c>
      <c r="B18582" t="s">
        <v>8763</v>
      </c>
      <c r="C18582" s="2">
        <v>44046.425000000003</v>
      </c>
      <c r="D18582" s="2">
        <v>44046.430555555555</v>
      </c>
      <c r="E18582" t="s">
        <v>3648</v>
      </c>
    </row>
    <row r="18583" spans="1:5" x14ac:dyDescent="0.2">
      <c r="A18583" t="s">
        <v>8762</v>
      </c>
      <c r="B18583" t="s">
        <v>8763</v>
      </c>
      <c r="C18583" s="2">
        <v>44046.425000000003</v>
      </c>
      <c r="D18583" s="2">
        <v>44046.430555555555</v>
      </c>
      <c r="E18583" t="s">
        <v>6864</v>
      </c>
    </row>
    <row r="18584" spans="1:5" x14ac:dyDescent="0.2">
      <c r="A18584" t="s">
        <v>8762</v>
      </c>
      <c r="B18584" t="s">
        <v>8763</v>
      </c>
      <c r="C18584" s="2">
        <v>44046.425000000003</v>
      </c>
      <c r="D18584" s="2">
        <v>44046.430555555555</v>
      </c>
      <c r="E18584" t="s">
        <v>3649</v>
      </c>
    </row>
    <row r="18585" spans="1:5" x14ac:dyDescent="0.2">
      <c r="A18585" t="s">
        <v>8762</v>
      </c>
      <c r="B18585" t="s">
        <v>8763</v>
      </c>
      <c r="C18585" s="2">
        <v>44046.425000000003</v>
      </c>
      <c r="D18585" s="2">
        <v>44046.430555555555</v>
      </c>
      <c r="E18585" t="s">
        <v>3650</v>
      </c>
    </row>
    <row r="18586" spans="1:5" x14ac:dyDescent="0.2">
      <c r="A18586" t="s">
        <v>8762</v>
      </c>
      <c r="B18586" t="s">
        <v>8763</v>
      </c>
      <c r="C18586" s="2">
        <v>44046.425000000003</v>
      </c>
      <c r="D18586" s="2">
        <v>44046.430555555555</v>
      </c>
      <c r="E18586" t="s">
        <v>3651</v>
      </c>
    </row>
    <row r="18587" spans="1:5" x14ac:dyDescent="0.2">
      <c r="A18587" t="s">
        <v>8762</v>
      </c>
      <c r="B18587" t="s">
        <v>8763</v>
      </c>
      <c r="C18587" s="2">
        <v>44046.425000000003</v>
      </c>
      <c r="D18587" s="2">
        <v>44046.430555555555</v>
      </c>
      <c r="E18587" t="s">
        <v>6865</v>
      </c>
    </row>
    <row r="18588" spans="1:5" x14ac:dyDescent="0.2">
      <c r="A18588" t="s">
        <v>8762</v>
      </c>
      <c r="B18588" t="s">
        <v>8763</v>
      </c>
      <c r="C18588" s="2">
        <v>44046.425000000003</v>
      </c>
      <c r="D18588" s="2">
        <v>44046.430555555555</v>
      </c>
      <c r="E18588" t="s">
        <v>3652</v>
      </c>
    </row>
    <row r="18589" spans="1:5" x14ac:dyDescent="0.2">
      <c r="A18589" t="s">
        <v>8762</v>
      </c>
      <c r="B18589" t="s">
        <v>8763</v>
      </c>
      <c r="C18589" s="2">
        <v>44046.425000000003</v>
      </c>
      <c r="D18589" s="2">
        <v>44046.430555555555</v>
      </c>
      <c r="E18589" t="s">
        <v>6866</v>
      </c>
    </row>
    <row r="18590" spans="1:5" x14ac:dyDescent="0.2">
      <c r="A18590" t="s">
        <v>8762</v>
      </c>
      <c r="B18590" t="s">
        <v>8763</v>
      </c>
      <c r="C18590" s="2">
        <v>44046.425000000003</v>
      </c>
      <c r="D18590" s="2">
        <v>44046.430555555555</v>
      </c>
      <c r="E18590" t="s">
        <v>3653</v>
      </c>
    </row>
    <row r="18591" spans="1:5" x14ac:dyDescent="0.2">
      <c r="A18591" t="s">
        <v>8762</v>
      </c>
      <c r="B18591" t="s">
        <v>8763</v>
      </c>
      <c r="C18591" s="2">
        <v>44046.425000000003</v>
      </c>
      <c r="D18591" s="2">
        <v>44046.430555555555</v>
      </c>
      <c r="E18591" t="s">
        <v>6867</v>
      </c>
    </row>
    <row r="18592" spans="1:5" x14ac:dyDescent="0.2">
      <c r="A18592" t="s">
        <v>8762</v>
      </c>
      <c r="B18592" t="s">
        <v>8763</v>
      </c>
      <c r="C18592" s="2">
        <v>44046.425000000003</v>
      </c>
      <c r="D18592" s="2">
        <v>44046.430555555555</v>
      </c>
      <c r="E18592" t="s">
        <v>3657</v>
      </c>
    </row>
    <row r="18593" spans="1:5" x14ac:dyDescent="0.2">
      <c r="A18593" t="s">
        <v>8762</v>
      </c>
      <c r="B18593" t="s">
        <v>8763</v>
      </c>
      <c r="C18593" s="2">
        <v>44046.425000000003</v>
      </c>
      <c r="D18593" s="2">
        <v>44046.430555555555</v>
      </c>
      <c r="E18593" t="s">
        <v>6868</v>
      </c>
    </row>
    <row r="18594" spans="1:5" x14ac:dyDescent="0.2">
      <c r="A18594" t="s">
        <v>8762</v>
      </c>
      <c r="B18594" t="s">
        <v>8763</v>
      </c>
      <c r="C18594" s="2">
        <v>44046.425000000003</v>
      </c>
      <c r="D18594" s="2">
        <v>44046.430555555555</v>
      </c>
      <c r="E18594" t="s">
        <v>3661</v>
      </c>
    </row>
    <row r="18595" spans="1:5" x14ac:dyDescent="0.2">
      <c r="A18595" t="s">
        <v>8762</v>
      </c>
      <c r="B18595" t="s">
        <v>8763</v>
      </c>
      <c r="C18595" s="2">
        <v>44046.425000000003</v>
      </c>
      <c r="D18595" s="2">
        <v>44046.430555555555</v>
      </c>
      <c r="E18595" t="s">
        <v>8454</v>
      </c>
    </row>
    <row r="18596" spans="1:5" x14ac:dyDescent="0.2">
      <c r="A18596" t="s">
        <v>8762</v>
      </c>
      <c r="B18596" t="s">
        <v>8763</v>
      </c>
      <c r="C18596" s="2">
        <v>44046.425000000003</v>
      </c>
      <c r="D18596" s="2">
        <v>44046.430555555555</v>
      </c>
      <c r="E18596" t="s">
        <v>3662</v>
      </c>
    </row>
    <row r="18597" spans="1:5" x14ac:dyDescent="0.2">
      <c r="A18597" t="s">
        <v>8762</v>
      </c>
      <c r="B18597" t="s">
        <v>8763</v>
      </c>
      <c r="C18597" s="2">
        <v>44046.425000000003</v>
      </c>
      <c r="D18597" s="2">
        <v>44046.430555555555</v>
      </c>
      <c r="E18597" t="s">
        <v>6869</v>
      </c>
    </row>
    <row r="18598" spans="1:5" x14ac:dyDescent="0.2">
      <c r="A18598" t="s">
        <v>8762</v>
      </c>
      <c r="B18598" t="s">
        <v>8763</v>
      </c>
      <c r="C18598" s="2">
        <v>44046.425000000003</v>
      </c>
      <c r="D18598" s="2">
        <v>44046.430555555555</v>
      </c>
      <c r="E18598" t="s">
        <v>3663</v>
      </c>
    </row>
    <row r="18599" spans="1:5" x14ac:dyDescent="0.2">
      <c r="A18599" t="s">
        <v>8762</v>
      </c>
      <c r="B18599" t="s">
        <v>8763</v>
      </c>
      <c r="C18599" s="2">
        <v>44046.425000000003</v>
      </c>
      <c r="D18599" s="2">
        <v>44046.430555555555</v>
      </c>
      <c r="E18599" t="s">
        <v>9222</v>
      </c>
    </row>
    <row r="18600" spans="1:5" x14ac:dyDescent="0.2">
      <c r="A18600" t="s">
        <v>8762</v>
      </c>
      <c r="B18600" t="s">
        <v>8763</v>
      </c>
      <c r="C18600" s="2">
        <v>44046.425000000003</v>
      </c>
      <c r="D18600" s="2">
        <v>44046.430555555555</v>
      </c>
      <c r="E18600" t="s">
        <v>3665</v>
      </c>
    </row>
    <row r="18601" spans="1:5" x14ac:dyDescent="0.2">
      <c r="A18601" t="s">
        <v>8762</v>
      </c>
      <c r="B18601" t="s">
        <v>8763</v>
      </c>
      <c r="C18601" s="2">
        <v>44046.425000000003</v>
      </c>
      <c r="D18601" s="2">
        <v>44046.430555555555</v>
      </c>
      <c r="E18601" t="s">
        <v>3668</v>
      </c>
    </row>
    <row r="18602" spans="1:5" x14ac:dyDescent="0.2">
      <c r="A18602" t="s">
        <v>8762</v>
      </c>
      <c r="B18602" t="s">
        <v>8763</v>
      </c>
      <c r="C18602" s="2">
        <v>44046.425000000003</v>
      </c>
      <c r="D18602" s="2">
        <v>44046.430555555555</v>
      </c>
      <c r="E18602" t="s">
        <v>6870</v>
      </c>
    </row>
    <row r="18603" spans="1:5" x14ac:dyDescent="0.2">
      <c r="A18603" t="s">
        <v>8762</v>
      </c>
      <c r="B18603" t="s">
        <v>8763</v>
      </c>
      <c r="C18603" s="2">
        <v>44046.425000000003</v>
      </c>
      <c r="D18603" s="2">
        <v>44046.430555555555</v>
      </c>
      <c r="E18603" t="s">
        <v>6871</v>
      </c>
    </row>
    <row r="18604" spans="1:5" x14ac:dyDescent="0.2">
      <c r="A18604" t="s">
        <v>8762</v>
      </c>
      <c r="B18604" t="s">
        <v>8763</v>
      </c>
      <c r="C18604" s="2">
        <v>44046.425000000003</v>
      </c>
      <c r="D18604" s="2">
        <v>44046.430555555555</v>
      </c>
      <c r="E18604" t="s">
        <v>6872</v>
      </c>
    </row>
    <row r="18605" spans="1:5" x14ac:dyDescent="0.2">
      <c r="A18605" t="s">
        <v>8762</v>
      </c>
      <c r="B18605" t="s">
        <v>8763</v>
      </c>
      <c r="C18605" s="2">
        <v>44046.425000000003</v>
      </c>
      <c r="D18605" s="2">
        <v>44046.430555555555</v>
      </c>
      <c r="E18605" t="s">
        <v>3670</v>
      </c>
    </row>
    <row r="18606" spans="1:5" x14ac:dyDescent="0.2">
      <c r="A18606" t="s">
        <v>8762</v>
      </c>
      <c r="B18606" t="s">
        <v>8763</v>
      </c>
      <c r="C18606" s="2">
        <v>44046.425000000003</v>
      </c>
      <c r="D18606" s="2">
        <v>44046.430555555555</v>
      </c>
      <c r="E18606" t="s">
        <v>9223</v>
      </c>
    </row>
    <row r="18607" spans="1:5" x14ac:dyDescent="0.2">
      <c r="A18607" t="s">
        <v>8762</v>
      </c>
      <c r="B18607" t="s">
        <v>8763</v>
      </c>
      <c r="C18607" s="2">
        <v>44046.425000000003</v>
      </c>
      <c r="D18607" s="2">
        <v>44046.430555555555</v>
      </c>
      <c r="E18607" t="s">
        <v>3674</v>
      </c>
    </row>
    <row r="18608" spans="1:5" x14ac:dyDescent="0.2">
      <c r="A18608" t="s">
        <v>8762</v>
      </c>
      <c r="B18608" t="s">
        <v>8763</v>
      </c>
      <c r="C18608" s="2">
        <v>44046.425000000003</v>
      </c>
      <c r="D18608" s="2">
        <v>44046.430555555555</v>
      </c>
      <c r="E18608" t="s">
        <v>3676</v>
      </c>
    </row>
    <row r="18609" spans="1:5" x14ac:dyDescent="0.2">
      <c r="A18609" t="s">
        <v>8762</v>
      </c>
      <c r="B18609" t="s">
        <v>8763</v>
      </c>
      <c r="C18609" s="2">
        <v>44046.425000000003</v>
      </c>
      <c r="D18609" s="2">
        <v>44046.430555555555</v>
      </c>
      <c r="E18609" t="s">
        <v>6875</v>
      </c>
    </row>
    <row r="18610" spans="1:5" x14ac:dyDescent="0.2">
      <c r="A18610" t="s">
        <v>8762</v>
      </c>
      <c r="B18610" t="s">
        <v>8763</v>
      </c>
      <c r="C18610" s="2">
        <v>44046.425000000003</v>
      </c>
      <c r="D18610" s="2">
        <v>44046.430555555555</v>
      </c>
      <c r="E18610" t="s">
        <v>3678</v>
      </c>
    </row>
    <row r="18611" spans="1:5" x14ac:dyDescent="0.2">
      <c r="A18611" t="s">
        <v>8762</v>
      </c>
      <c r="B18611" t="s">
        <v>8763</v>
      </c>
      <c r="C18611" s="2">
        <v>44046.425000000003</v>
      </c>
      <c r="D18611" s="2">
        <v>44046.430555555555</v>
      </c>
      <c r="E18611" t="s">
        <v>3679</v>
      </c>
    </row>
    <row r="18612" spans="1:5" x14ac:dyDescent="0.2">
      <c r="A18612" t="s">
        <v>8762</v>
      </c>
      <c r="B18612" t="s">
        <v>8763</v>
      </c>
      <c r="C18612" s="2">
        <v>44046.425000000003</v>
      </c>
      <c r="D18612" s="2">
        <v>44046.430555555555</v>
      </c>
      <c r="E18612" t="s">
        <v>6876</v>
      </c>
    </row>
    <row r="18613" spans="1:5" x14ac:dyDescent="0.2">
      <c r="A18613" t="s">
        <v>8762</v>
      </c>
      <c r="B18613" t="s">
        <v>8763</v>
      </c>
      <c r="C18613" s="2">
        <v>44046.425000000003</v>
      </c>
      <c r="D18613" s="2">
        <v>44046.430555555555</v>
      </c>
      <c r="E18613" t="s">
        <v>6877</v>
      </c>
    </row>
    <row r="18614" spans="1:5" x14ac:dyDescent="0.2">
      <c r="A18614" t="s">
        <v>8762</v>
      </c>
      <c r="B18614" t="s">
        <v>8763</v>
      </c>
      <c r="C18614" s="2">
        <v>44046.425000000003</v>
      </c>
      <c r="D18614" s="2">
        <v>44046.430555555555</v>
      </c>
      <c r="E18614" t="s">
        <v>3680</v>
      </c>
    </row>
    <row r="18615" spans="1:5" x14ac:dyDescent="0.2">
      <c r="A18615" t="s">
        <v>8762</v>
      </c>
      <c r="B18615" t="s">
        <v>8763</v>
      </c>
      <c r="C18615" s="2">
        <v>44046.425000000003</v>
      </c>
      <c r="D18615" s="2">
        <v>44046.430555555555</v>
      </c>
      <c r="E18615" t="s">
        <v>8457</v>
      </c>
    </row>
    <row r="18616" spans="1:5" x14ac:dyDescent="0.2">
      <c r="A18616" t="s">
        <v>8762</v>
      </c>
      <c r="B18616" t="s">
        <v>8763</v>
      </c>
      <c r="C18616" s="2">
        <v>44046.425000000003</v>
      </c>
      <c r="D18616" s="2">
        <v>44046.430555555555</v>
      </c>
      <c r="E18616" t="s">
        <v>3681</v>
      </c>
    </row>
    <row r="18617" spans="1:5" x14ac:dyDescent="0.2">
      <c r="A18617" t="s">
        <v>8762</v>
      </c>
      <c r="B18617" t="s">
        <v>8763</v>
      </c>
      <c r="C18617" s="2">
        <v>44046.425000000003</v>
      </c>
      <c r="D18617" s="2">
        <v>44046.430555555555</v>
      </c>
      <c r="E18617" t="s">
        <v>6878</v>
      </c>
    </row>
    <row r="18618" spans="1:5" x14ac:dyDescent="0.2">
      <c r="A18618" t="s">
        <v>8762</v>
      </c>
      <c r="B18618" t="s">
        <v>8763</v>
      </c>
      <c r="C18618" s="2">
        <v>44046.425000000003</v>
      </c>
      <c r="D18618" s="2">
        <v>44046.430555555555</v>
      </c>
      <c r="E18618" t="s">
        <v>8459</v>
      </c>
    </row>
    <row r="18619" spans="1:5" x14ac:dyDescent="0.2">
      <c r="A18619" t="s">
        <v>8762</v>
      </c>
      <c r="B18619" t="s">
        <v>8763</v>
      </c>
      <c r="C18619" s="2">
        <v>44046.425000000003</v>
      </c>
      <c r="D18619" s="2">
        <v>44046.430555555555</v>
      </c>
      <c r="E18619" t="s">
        <v>6879</v>
      </c>
    </row>
    <row r="18620" spans="1:5" x14ac:dyDescent="0.2">
      <c r="A18620" t="s">
        <v>8762</v>
      </c>
      <c r="B18620" t="s">
        <v>8763</v>
      </c>
      <c r="C18620" s="2">
        <v>44046.425000000003</v>
      </c>
      <c r="D18620" s="2">
        <v>44046.430555555555</v>
      </c>
      <c r="E18620" t="s">
        <v>9224</v>
      </c>
    </row>
    <row r="18621" spans="1:5" x14ac:dyDescent="0.2">
      <c r="A18621" t="s">
        <v>8762</v>
      </c>
      <c r="B18621" t="s">
        <v>8763</v>
      </c>
      <c r="C18621" s="2">
        <v>44046.425000000003</v>
      </c>
      <c r="D18621" s="2">
        <v>44046.430555555555</v>
      </c>
      <c r="E18621" t="s">
        <v>8460</v>
      </c>
    </row>
    <row r="18622" spans="1:5" x14ac:dyDescent="0.2">
      <c r="A18622" t="s">
        <v>8762</v>
      </c>
      <c r="B18622" t="s">
        <v>8763</v>
      </c>
      <c r="C18622" s="2">
        <v>44046.425000000003</v>
      </c>
      <c r="D18622" s="2">
        <v>44046.430555555555</v>
      </c>
      <c r="E18622" t="s">
        <v>6881</v>
      </c>
    </row>
    <row r="18623" spans="1:5" x14ac:dyDescent="0.2">
      <c r="A18623" t="s">
        <v>8762</v>
      </c>
      <c r="B18623" t="s">
        <v>8763</v>
      </c>
      <c r="C18623" s="2">
        <v>44046.425000000003</v>
      </c>
      <c r="D18623" s="2">
        <v>44046.430555555555</v>
      </c>
      <c r="E18623" t="s">
        <v>3687</v>
      </c>
    </row>
    <row r="18624" spans="1:5" x14ac:dyDescent="0.2">
      <c r="A18624" t="s">
        <v>8762</v>
      </c>
      <c r="B18624" t="s">
        <v>8763</v>
      </c>
      <c r="C18624" s="2">
        <v>44046.425000000003</v>
      </c>
      <c r="D18624" s="2">
        <v>44046.430555555555</v>
      </c>
      <c r="E18624" t="s">
        <v>9225</v>
      </c>
    </row>
    <row r="18625" spans="1:5" x14ac:dyDescent="0.2">
      <c r="A18625" t="s">
        <v>8762</v>
      </c>
      <c r="B18625" t="s">
        <v>8763</v>
      </c>
      <c r="C18625" s="2">
        <v>44046.425000000003</v>
      </c>
      <c r="D18625" s="2">
        <v>44046.430555555555</v>
      </c>
      <c r="E18625" t="s">
        <v>6882</v>
      </c>
    </row>
    <row r="18626" spans="1:5" x14ac:dyDescent="0.2">
      <c r="A18626" t="s">
        <v>8762</v>
      </c>
      <c r="B18626" t="s">
        <v>8763</v>
      </c>
      <c r="C18626" s="2">
        <v>44046.425000000003</v>
      </c>
      <c r="D18626" s="2">
        <v>44046.430555555555</v>
      </c>
      <c r="E18626" t="s">
        <v>9226</v>
      </c>
    </row>
    <row r="18627" spans="1:5" x14ac:dyDescent="0.2">
      <c r="A18627" t="s">
        <v>8762</v>
      </c>
      <c r="B18627" t="s">
        <v>8763</v>
      </c>
      <c r="C18627" s="2">
        <v>44046.425000000003</v>
      </c>
      <c r="D18627" s="2">
        <v>44046.430555555555</v>
      </c>
      <c r="E18627" t="s">
        <v>9227</v>
      </c>
    </row>
    <row r="18628" spans="1:5" x14ac:dyDescent="0.2">
      <c r="A18628" t="s">
        <v>8762</v>
      </c>
      <c r="B18628" t="s">
        <v>8763</v>
      </c>
      <c r="C18628" s="2">
        <v>44046.425000000003</v>
      </c>
      <c r="D18628" s="2">
        <v>44046.430555555555</v>
      </c>
      <c r="E18628" t="s">
        <v>9228</v>
      </c>
    </row>
    <row r="18629" spans="1:5" x14ac:dyDescent="0.2">
      <c r="A18629" t="s">
        <v>8762</v>
      </c>
      <c r="B18629" t="s">
        <v>8763</v>
      </c>
      <c r="C18629" s="2">
        <v>44046.425000000003</v>
      </c>
      <c r="D18629" s="2">
        <v>44046.430555555555</v>
      </c>
      <c r="E18629" t="s">
        <v>3692</v>
      </c>
    </row>
    <row r="18630" spans="1:5" x14ac:dyDescent="0.2">
      <c r="A18630" t="s">
        <v>8762</v>
      </c>
      <c r="B18630" t="s">
        <v>8763</v>
      </c>
      <c r="C18630" s="2">
        <v>44046.425000000003</v>
      </c>
      <c r="D18630" s="2">
        <v>44046.430555555555</v>
      </c>
      <c r="E18630" t="s">
        <v>3693</v>
      </c>
    </row>
    <row r="18631" spans="1:5" x14ac:dyDescent="0.2">
      <c r="A18631" t="s">
        <v>8762</v>
      </c>
      <c r="B18631" t="s">
        <v>8763</v>
      </c>
      <c r="C18631" s="2">
        <v>44046.425000000003</v>
      </c>
      <c r="D18631" s="2">
        <v>44046.430555555555</v>
      </c>
      <c r="E18631" t="s">
        <v>6885</v>
      </c>
    </row>
    <row r="18632" spans="1:5" x14ac:dyDescent="0.2">
      <c r="A18632" t="s">
        <v>8762</v>
      </c>
      <c r="B18632" t="s">
        <v>8763</v>
      </c>
      <c r="C18632" s="2">
        <v>44046.425000000003</v>
      </c>
      <c r="D18632" s="2">
        <v>44046.430555555555</v>
      </c>
      <c r="E18632" t="s">
        <v>3694</v>
      </c>
    </row>
    <row r="18633" spans="1:5" x14ac:dyDescent="0.2">
      <c r="A18633" t="s">
        <v>8762</v>
      </c>
      <c r="B18633" t="s">
        <v>8763</v>
      </c>
      <c r="C18633" s="2">
        <v>44046.425000000003</v>
      </c>
      <c r="D18633" s="2">
        <v>44046.430555555555</v>
      </c>
      <c r="E18633" t="s">
        <v>6887</v>
      </c>
    </row>
    <row r="18634" spans="1:5" x14ac:dyDescent="0.2">
      <c r="A18634" t="s">
        <v>8762</v>
      </c>
      <c r="B18634" t="s">
        <v>8763</v>
      </c>
      <c r="C18634" s="2">
        <v>44046.425000000003</v>
      </c>
      <c r="D18634" s="2">
        <v>44046.430555555555</v>
      </c>
      <c r="E18634" t="s">
        <v>6888</v>
      </c>
    </row>
    <row r="18635" spans="1:5" x14ac:dyDescent="0.2">
      <c r="A18635" t="s">
        <v>8762</v>
      </c>
      <c r="B18635" t="s">
        <v>8763</v>
      </c>
      <c r="C18635" s="2">
        <v>44046.425000000003</v>
      </c>
      <c r="D18635" s="2">
        <v>44046.430555555555</v>
      </c>
      <c r="E18635" t="s">
        <v>6889</v>
      </c>
    </row>
    <row r="18636" spans="1:5" x14ac:dyDescent="0.2">
      <c r="A18636" t="s">
        <v>8762</v>
      </c>
      <c r="B18636" t="s">
        <v>8763</v>
      </c>
      <c r="C18636" s="2">
        <v>44046.425000000003</v>
      </c>
      <c r="D18636" s="2">
        <v>44046.430555555555</v>
      </c>
      <c r="E18636" t="s">
        <v>6890</v>
      </c>
    </row>
    <row r="18637" spans="1:5" x14ac:dyDescent="0.2">
      <c r="A18637" t="s">
        <v>8762</v>
      </c>
      <c r="B18637" t="s">
        <v>8763</v>
      </c>
      <c r="C18637" s="2">
        <v>44046.425000000003</v>
      </c>
      <c r="D18637" s="2">
        <v>44046.430555555555</v>
      </c>
      <c r="E18637" t="s">
        <v>9229</v>
      </c>
    </row>
    <row r="18638" spans="1:5" x14ac:dyDescent="0.2">
      <c r="A18638" t="s">
        <v>8762</v>
      </c>
      <c r="B18638" t="s">
        <v>8763</v>
      </c>
      <c r="C18638" s="2">
        <v>44046.425000000003</v>
      </c>
      <c r="D18638" s="2">
        <v>44046.430555555555</v>
      </c>
      <c r="E18638" t="s">
        <v>3699</v>
      </c>
    </row>
    <row r="18639" spans="1:5" x14ac:dyDescent="0.2">
      <c r="A18639" t="s">
        <v>8762</v>
      </c>
      <c r="B18639" t="s">
        <v>8763</v>
      </c>
      <c r="C18639" s="2">
        <v>44046.425000000003</v>
      </c>
      <c r="D18639" s="2">
        <v>44046.430555555555</v>
      </c>
      <c r="E18639" t="s">
        <v>3700</v>
      </c>
    </row>
    <row r="18640" spans="1:5" x14ac:dyDescent="0.2">
      <c r="A18640" t="s">
        <v>8762</v>
      </c>
      <c r="B18640" t="s">
        <v>8763</v>
      </c>
      <c r="C18640" s="2">
        <v>44046.425000000003</v>
      </c>
      <c r="D18640" s="2">
        <v>44046.430555555555</v>
      </c>
      <c r="E18640" t="s">
        <v>3701</v>
      </c>
    </row>
    <row r="18641" spans="1:5" x14ac:dyDescent="0.2">
      <c r="A18641" t="s">
        <v>8762</v>
      </c>
      <c r="B18641" t="s">
        <v>8763</v>
      </c>
      <c r="C18641" s="2">
        <v>44046.425000000003</v>
      </c>
      <c r="D18641" s="2">
        <v>44046.430555555555</v>
      </c>
      <c r="E18641" t="s">
        <v>9230</v>
      </c>
    </row>
    <row r="18642" spans="1:5" x14ac:dyDescent="0.2">
      <c r="A18642" t="s">
        <v>8762</v>
      </c>
      <c r="B18642" t="s">
        <v>8763</v>
      </c>
      <c r="C18642" s="2">
        <v>44046.425000000003</v>
      </c>
      <c r="D18642" s="2">
        <v>44046.430555555555</v>
      </c>
      <c r="E18642" t="s">
        <v>3703</v>
      </c>
    </row>
    <row r="18643" spans="1:5" x14ac:dyDescent="0.2">
      <c r="A18643" t="s">
        <v>8762</v>
      </c>
      <c r="B18643" t="s">
        <v>8763</v>
      </c>
      <c r="C18643" s="2">
        <v>44046.425000000003</v>
      </c>
      <c r="D18643" s="2">
        <v>44046.430555555555</v>
      </c>
      <c r="E18643" t="s">
        <v>3704</v>
      </c>
    </row>
    <row r="18644" spans="1:5" x14ac:dyDescent="0.2">
      <c r="A18644" t="s">
        <v>8762</v>
      </c>
      <c r="B18644" t="s">
        <v>8763</v>
      </c>
      <c r="C18644" s="2">
        <v>44046.425000000003</v>
      </c>
      <c r="D18644" s="2">
        <v>44046.430555555555</v>
      </c>
      <c r="E18644" t="s">
        <v>3705</v>
      </c>
    </row>
    <row r="18645" spans="1:5" x14ac:dyDescent="0.2">
      <c r="A18645" t="s">
        <v>8762</v>
      </c>
      <c r="B18645" t="s">
        <v>8763</v>
      </c>
      <c r="C18645" s="2">
        <v>44046.425000000003</v>
      </c>
      <c r="D18645" s="2">
        <v>44046.430555555555</v>
      </c>
      <c r="E18645" t="s">
        <v>3709</v>
      </c>
    </row>
    <row r="18646" spans="1:5" x14ac:dyDescent="0.2">
      <c r="A18646" t="s">
        <v>8762</v>
      </c>
      <c r="B18646" t="s">
        <v>8763</v>
      </c>
      <c r="C18646" s="2">
        <v>44046.425000000003</v>
      </c>
      <c r="D18646" s="2">
        <v>44046.430555555555</v>
      </c>
      <c r="E18646" t="s">
        <v>6896</v>
      </c>
    </row>
    <row r="18647" spans="1:5" x14ac:dyDescent="0.2">
      <c r="A18647" t="s">
        <v>8762</v>
      </c>
      <c r="B18647" t="s">
        <v>8763</v>
      </c>
      <c r="C18647" s="2">
        <v>44046.425000000003</v>
      </c>
      <c r="D18647" s="2">
        <v>44046.430555555555</v>
      </c>
      <c r="E18647" t="s">
        <v>3715</v>
      </c>
    </row>
    <row r="18648" spans="1:5" x14ac:dyDescent="0.2">
      <c r="A18648" t="s">
        <v>8762</v>
      </c>
      <c r="B18648" t="s">
        <v>8763</v>
      </c>
      <c r="C18648" s="2">
        <v>44046.425000000003</v>
      </c>
      <c r="D18648" s="2">
        <v>44046.430555555555</v>
      </c>
      <c r="E18648" t="s">
        <v>8462</v>
      </c>
    </row>
    <row r="18649" spans="1:5" x14ac:dyDescent="0.2">
      <c r="A18649" t="s">
        <v>8762</v>
      </c>
      <c r="B18649" t="s">
        <v>8763</v>
      </c>
      <c r="C18649" s="2">
        <v>44046.425000000003</v>
      </c>
      <c r="D18649" s="2">
        <v>44046.430555555555</v>
      </c>
      <c r="E18649" t="s">
        <v>3720</v>
      </c>
    </row>
    <row r="18650" spans="1:5" x14ac:dyDescent="0.2">
      <c r="A18650" t="s">
        <v>8762</v>
      </c>
      <c r="B18650" t="s">
        <v>8763</v>
      </c>
      <c r="C18650" s="2">
        <v>44046.425000000003</v>
      </c>
      <c r="D18650" s="2">
        <v>44046.430555555555</v>
      </c>
      <c r="E18650" t="s">
        <v>9231</v>
      </c>
    </row>
    <row r="18651" spans="1:5" x14ac:dyDescent="0.2">
      <c r="A18651" t="s">
        <v>8762</v>
      </c>
      <c r="B18651" t="s">
        <v>8763</v>
      </c>
      <c r="C18651" s="2">
        <v>44046.425000000003</v>
      </c>
      <c r="D18651" s="2">
        <v>44046.430555555555</v>
      </c>
      <c r="E18651" t="s">
        <v>3721</v>
      </c>
    </row>
    <row r="18652" spans="1:5" x14ac:dyDescent="0.2">
      <c r="A18652" t="s">
        <v>8762</v>
      </c>
      <c r="B18652" t="s">
        <v>8763</v>
      </c>
      <c r="C18652" s="2">
        <v>44046.425000000003</v>
      </c>
      <c r="D18652" s="2">
        <v>44046.430555555555</v>
      </c>
      <c r="E18652" t="s">
        <v>3722</v>
      </c>
    </row>
    <row r="18653" spans="1:5" x14ac:dyDescent="0.2">
      <c r="A18653" t="s">
        <v>8762</v>
      </c>
      <c r="B18653" t="s">
        <v>8763</v>
      </c>
      <c r="C18653" s="2">
        <v>44046.425000000003</v>
      </c>
      <c r="D18653" s="2">
        <v>44046.430555555555</v>
      </c>
      <c r="E18653" t="s">
        <v>6899</v>
      </c>
    </row>
    <row r="18654" spans="1:5" x14ac:dyDescent="0.2">
      <c r="A18654" t="s">
        <v>8762</v>
      </c>
      <c r="B18654" t="s">
        <v>8763</v>
      </c>
      <c r="C18654" s="2">
        <v>44046.425000000003</v>
      </c>
      <c r="D18654" s="2">
        <v>44046.430555555555</v>
      </c>
      <c r="E18654" t="s">
        <v>3724</v>
      </c>
    </row>
    <row r="18655" spans="1:5" x14ac:dyDescent="0.2">
      <c r="A18655" t="s">
        <v>8762</v>
      </c>
      <c r="B18655" t="s">
        <v>8763</v>
      </c>
      <c r="C18655" s="2">
        <v>44046.425000000003</v>
      </c>
      <c r="D18655" s="2">
        <v>44046.430555555555</v>
      </c>
      <c r="E18655" t="s">
        <v>3725</v>
      </c>
    </row>
    <row r="18656" spans="1:5" x14ac:dyDescent="0.2">
      <c r="A18656" t="s">
        <v>8762</v>
      </c>
      <c r="B18656" t="s">
        <v>8763</v>
      </c>
      <c r="C18656" s="2">
        <v>44046.425000000003</v>
      </c>
      <c r="D18656" s="2">
        <v>44046.430555555555</v>
      </c>
      <c r="E18656" t="s">
        <v>6901</v>
      </c>
    </row>
    <row r="18657" spans="1:5" x14ac:dyDescent="0.2">
      <c r="A18657" t="s">
        <v>8762</v>
      </c>
      <c r="B18657" t="s">
        <v>8763</v>
      </c>
      <c r="C18657" s="2">
        <v>44046.425000000003</v>
      </c>
      <c r="D18657" s="2">
        <v>44046.430555555555</v>
      </c>
      <c r="E18657" t="s">
        <v>3727</v>
      </c>
    </row>
    <row r="18658" spans="1:5" x14ac:dyDescent="0.2">
      <c r="A18658" t="s">
        <v>8762</v>
      </c>
      <c r="B18658" t="s">
        <v>8763</v>
      </c>
      <c r="C18658" s="2">
        <v>44046.425000000003</v>
      </c>
      <c r="D18658" s="2">
        <v>44046.430555555555</v>
      </c>
      <c r="E18658" t="s">
        <v>3728</v>
      </c>
    </row>
    <row r="18659" spans="1:5" x14ac:dyDescent="0.2">
      <c r="A18659" t="s">
        <v>8762</v>
      </c>
      <c r="B18659" t="s">
        <v>8763</v>
      </c>
      <c r="C18659" s="2">
        <v>44046.425000000003</v>
      </c>
      <c r="D18659" s="2">
        <v>44046.430555555555</v>
      </c>
      <c r="E18659" t="s">
        <v>3729</v>
      </c>
    </row>
    <row r="18660" spans="1:5" x14ac:dyDescent="0.2">
      <c r="A18660" t="s">
        <v>8762</v>
      </c>
      <c r="B18660" t="s">
        <v>8763</v>
      </c>
      <c r="C18660" s="2">
        <v>44046.425000000003</v>
      </c>
      <c r="D18660" s="2">
        <v>44046.430555555555</v>
      </c>
      <c r="E18660" t="s">
        <v>6903</v>
      </c>
    </row>
    <row r="18661" spans="1:5" x14ac:dyDescent="0.2">
      <c r="A18661" t="s">
        <v>8762</v>
      </c>
      <c r="B18661" t="s">
        <v>8763</v>
      </c>
      <c r="C18661" s="2">
        <v>44046.425000000003</v>
      </c>
      <c r="D18661" s="2">
        <v>44046.430555555555</v>
      </c>
      <c r="E18661" t="s">
        <v>6904</v>
      </c>
    </row>
    <row r="18662" spans="1:5" x14ac:dyDescent="0.2">
      <c r="A18662" t="s">
        <v>8762</v>
      </c>
      <c r="B18662" t="s">
        <v>8763</v>
      </c>
      <c r="C18662" s="2">
        <v>44046.425000000003</v>
      </c>
      <c r="D18662" s="2">
        <v>44046.430555555555</v>
      </c>
      <c r="E18662" t="s">
        <v>3730</v>
      </c>
    </row>
    <row r="18663" spans="1:5" x14ac:dyDescent="0.2">
      <c r="A18663" t="s">
        <v>8762</v>
      </c>
      <c r="B18663" t="s">
        <v>8763</v>
      </c>
      <c r="C18663" s="2">
        <v>44046.425000000003</v>
      </c>
      <c r="D18663" s="2">
        <v>44046.430555555555</v>
      </c>
      <c r="E18663" t="s">
        <v>3731</v>
      </c>
    </row>
    <row r="18664" spans="1:5" x14ac:dyDescent="0.2">
      <c r="A18664" t="s">
        <v>8762</v>
      </c>
      <c r="B18664" t="s">
        <v>8763</v>
      </c>
      <c r="C18664" s="2">
        <v>44046.425000000003</v>
      </c>
      <c r="D18664" s="2">
        <v>44046.430555555555</v>
      </c>
      <c r="E18664" t="s">
        <v>3733</v>
      </c>
    </row>
    <row r="18665" spans="1:5" x14ac:dyDescent="0.2">
      <c r="A18665" t="s">
        <v>8762</v>
      </c>
      <c r="B18665" t="s">
        <v>8763</v>
      </c>
      <c r="C18665" s="2">
        <v>44046.425000000003</v>
      </c>
      <c r="D18665" s="2">
        <v>44046.430555555555</v>
      </c>
      <c r="E18665" t="s">
        <v>3734</v>
      </c>
    </row>
    <row r="18666" spans="1:5" x14ac:dyDescent="0.2">
      <c r="A18666" t="s">
        <v>8762</v>
      </c>
      <c r="B18666" t="s">
        <v>8763</v>
      </c>
      <c r="C18666" s="2">
        <v>44046.425000000003</v>
      </c>
      <c r="D18666" s="2">
        <v>44046.430555555555</v>
      </c>
      <c r="E18666" t="s">
        <v>9232</v>
      </c>
    </row>
    <row r="18667" spans="1:5" x14ac:dyDescent="0.2">
      <c r="A18667" t="s">
        <v>8762</v>
      </c>
      <c r="B18667" t="s">
        <v>8763</v>
      </c>
      <c r="C18667" s="2">
        <v>44046.425000000003</v>
      </c>
      <c r="D18667" s="2">
        <v>44046.430555555555</v>
      </c>
      <c r="E18667" t="s">
        <v>6906</v>
      </c>
    </row>
    <row r="18668" spans="1:5" x14ac:dyDescent="0.2">
      <c r="A18668" t="s">
        <v>8762</v>
      </c>
      <c r="B18668" t="s">
        <v>8763</v>
      </c>
      <c r="C18668" s="2">
        <v>44046.425000000003</v>
      </c>
      <c r="D18668" s="2">
        <v>44046.430555555555</v>
      </c>
      <c r="E18668" t="s">
        <v>3739</v>
      </c>
    </row>
    <row r="18669" spans="1:5" x14ac:dyDescent="0.2">
      <c r="A18669" t="s">
        <v>8762</v>
      </c>
      <c r="B18669" t="s">
        <v>8763</v>
      </c>
      <c r="C18669" s="2">
        <v>44046.425000000003</v>
      </c>
      <c r="D18669" s="2">
        <v>44046.430555555555</v>
      </c>
      <c r="E18669" t="s">
        <v>3740</v>
      </c>
    </row>
    <row r="18670" spans="1:5" x14ac:dyDescent="0.2">
      <c r="A18670" t="s">
        <v>8762</v>
      </c>
      <c r="B18670" t="s">
        <v>8763</v>
      </c>
      <c r="C18670" s="2">
        <v>44046.425000000003</v>
      </c>
      <c r="D18670" s="2">
        <v>44046.430555555555</v>
      </c>
      <c r="E18670" t="s">
        <v>8466</v>
      </c>
    </row>
    <row r="18671" spans="1:5" x14ac:dyDescent="0.2">
      <c r="A18671" t="s">
        <v>8762</v>
      </c>
      <c r="B18671" t="s">
        <v>8763</v>
      </c>
      <c r="C18671" s="2">
        <v>44046.425000000003</v>
      </c>
      <c r="D18671" s="2">
        <v>44046.430555555555</v>
      </c>
      <c r="E18671" t="s">
        <v>3741</v>
      </c>
    </row>
    <row r="18672" spans="1:5" x14ac:dyDescent="0.2">
      <c r="A18672" t="s">
        <v>8762</v>
      </c>
      <c r="B18672" t="s">
        <v>8763</v>
      </c>
      <c r="C18672" s="2">
        <v>44046.425000000003</v>
      </c>
      <c r="D18672" s="2">
        <v>44046.430555555555</v>
      </c>
      <c r="E18672" t="s">
        <v>9233</v>
      </c>
    </row>
    <row r="18673" spans="1:5" x14ac:dyDescent="0.2">
      <c r="A18673" t="s">
        <v>8762</v>
      </c>
      <c r="B18673" t="s">
        <v>8763</v>
      </c>
      <c r="C18673" s="2">
        <v>44046.425000000003</v>
      </c>
      <c r="D18673" s="2">
        <v>44046.430555555555</v>
      </c>
      <c r="E18673" t="s">
        <v>9234</v>
      </c>
    </row>
    <row r="18674" spans="1:5" x14ac:dyDescent="0.2">
      <c r="A18674" t="s">
        <v>8762</v>
      </c>
      <c r="B18674" t="s">
        <v>8763</v>
      </c>
      <c r="C18674" s="2">
        <v>44046.425000000003</v>
      </c>
      <c r="D18674" s="2">
        <v>44046.430555555555</v>
      </c>
      <c r="E18674" t="s">
        <v>3745</v>
      </c>
    </row>
    <row r="18675" spans="1:5" x14ac:dyDescent="0.2">
      <c r="A18675" t="s">
        <v>8762</v>
      </c>
      <c r="B18675" t="s">
        <v>8763</v>
      </c>
      <c r="C18675" s="2">
        <v>44046.425000000003</v>
      </c>
      <c r="D18675" s="2">
        <v>44046.430555555555</v>
      </c>
      <c r="E18675" t="s">
        <v>3748</v>
      </c>
    </row>
    <row r="18676" spans="1:5" x14ac:dyDescent="0.2">
      <c r="A18676" t="s">
        <v>8762</v>
      </c>
      <c r="B18676" t="s">
        <v>8763</v>
      </c>
      <c r="C18676" s="2">
        <v>44046.425000000003</v>
      </c>
      <c r="D18676" s="2">
        <v>44046.430555555555</v>
      </c>
      <c r="E18676" t="s">
        <v>8468</v>
      </c>
    </row>
    <row r="18677" spans="1:5" x14ac:dyDescent="0.2">
      <c r="A18677" t="s">
        <v>8762</v>
      </c>
      <c r="B18677" t="s">
        <v>8763</v>
      </c>
      <c r="C18677" s="2">
        <v>44046.425000000003</v>
      </c>
      <c r="D18677" s="2">
        <v>44046.430555555555</v>
      </c>
      <c r="E18677" t="s">
        <v>3749</v>
      </c>
    </row>
    <row r="18678" spans="1:5" x14ac:dyDescent="0.2">
      <c r="A18678" t="s">
        <v>8762</v>
      </c>
      <c r="B18678" t="s">
        <v>8763</v>
      </c>
      <c r="C18678" s="2">
        <v>44046.425000000003</v>
      </c>
      <c r="D18678" s="2">
        <v>44046.430555555555</v>
      </c>
      <c r="E18678" t="s">
        <v>3750</v>
      </c>
    </row>
    <row r="18679" spans="1:5" x14ac:dyDescent="0.2">
      <c r="A18679" t="s">
        <v>8762</v>
      </c>
      <c r="B18679" t="s">
        <v>8763</v>
      </c>
      <c r="C18679" s="2">
        <v>44046.425000000003</v>
      </c>
      <c r="D18679" s="2">
        <v>44046.430555555555</v>
      </c>
      <c r="E18679" t="s">
        <v>6907</v>
      </c>
    </row>
    <row r="18680" spans="1:5" x14ac:dyDescent="0.2">
      <c r="A18680" t="s">
        <v>8762</v>
      </c>
      <c r="B18680" t="s">
        <v>8763</v>
      </c>
      <c r="C18680" s="2">
        <v>44046.425000000003</v>
      </c>
      <c r="D18680" s="2">
        <v>44046.430555555555</v>
      </c>
      <c r="E18680" t="s">
        <v>6911</v>
      </c>
    </row>
    <row r="18681" spans="1:5" x14ac:dyDescent="0.2">
      <c r="A18681" t="s">
        <v>8762</v>
      </c>
      <c r="B18681" t="s">
        <v>8763</v>
      </c>
      <c r="C18681" s="2">
        <v>44046.425000000003</v>
      </c>
      <c r="D18681" s="2">
        <v>44046.430555555555</v>
      </c>
      <c r="E18681" t="s">
        <v>3752</v>
      </c>
    </row>
    <row r="18682" spans="1:5" x14ac:dyDescent="0.2">
      <c r="A18682" t="s">
        <v>8762</v>
      </c>
      <c r="B18682" t="s">
        <v>8763</v>
      </c>
      <c r="C18682" s="2">
        <v>44046.425000000003</v>
      </c>
      <c r="D18682" s="2">
        <v>44046.430555555555</v>
      </c>
      <c r="E18682" t="s">
        <v>3753</v>
      </c>
    </row>
    <row r="18683" spans="1:5" x14ac:dyDescent="0.2">
      <c r="A18683" t="s">
        <v>8762</v>
      </c>
      <c r="B18683" t="s">
        <v>8763</v>
      </c>
      <c r="C18683" s="2">
        <v>44046.425000000003</v>
      </c>
      <c r="D18683" s="2">
        <v>44046.430555555555</v>
      </c>
      <c r="E18683" t="s">
        <v>3754</v>
      </c>
    </row>
    <row r="18684" spans="1:5" x14ac:dyDescent="0.2">
      <c r="A18684" t="s">
        <v>8762</v>
      </c>
      <c r="B18684" t="s">
        <v>8763</v>
      </c>
      <c r="C18684" s="2">
        <v>44046.425000000003</v>
      </c>
      <c r="D18684" s="2">
        <v>44046.430555555555</v>
      </c>
      <c r="E18684" t="s">
        <v>3755</v>
      </c>
    </row>
    <row r="18685" spans="1:5" x14ac:dyDescent="0.2">
      <c r="A18685" t="s">
        <v>8762</v>
      </c>
      <c r="B18685" t="s">
        <v>8763</v>
      </c>
      <c r="C18685" s="2">
        <v>44046.425000000003</v>
      </c>
      <c r="D18685" s="2">
        <v>44046.430555555555</v>
      </c>
      <c r="E18685" t="s">
        <v>3756</v>
      </c>
    </row>
    <row r="18686" spans="1:5" x14ac:dyDescent="0.2">
      <c r="A18686" t="s">
        <v>8762</v>
      </c>
      <c r="B18686" t="s">
        <v>8763</v>
      </c>
      <c r="C18686" s="2">
        <v>44046.425000000003</v>
      </c>
      <c r="D18686" s="2">
        <v>44046.430555555555</v>
      </c>
      <c r="E18686" t="s">
        <v>9235</v>
      </c>
    </row>
    <row r="18687" spans="1:5" x14ac:dyDescent="0.2">
      <c r="A18687" t="s">
        <v>8762</v>
      </c>
      <c r="B18687" t="s">
        <v>8763</v>
      </c>
      <c r="C18687" s="2">
        <v>44046.425000000003</v>
      </c>
      <c r="D18687" s="2">
        <v>44046.430555555555</v>
      </c>
      <c r="E18687" t="s">
        <v>6915</v>
      </c>
    </row>
    <row r="18688" spans="1:5" x14ac:dyDescent="0.2">
      <c r="A18688" t="s">
        <v>8762</v>
      </c>
      <c r="B18688" t="s">
        <v>8763</v>
      </c>
      <c r="C18688" s="2">
        <v>44046.425000000003</v>
      </c>
      <c r="D18688" s="2">
        <v>44046.430555555555</v>
      </c>
      <c r="E18688" t="s">
        <v>3759</v>
      </c>
    </row>
    <row r="18689" spans="1:5" x14ac:dyDescent="0.2">
      <c r="A18689" t="s">
        <v>8762</v>
      </c>
      <c r="B18689" t="s">
        <v>8763</v>
      </c>
      <c r="C18689" s="2">
        <v>44046.425000000003</v>
      </c>
      <c r="D18689" s="2">
        <v>44046.430555555555</v>
      </c>
      <c r="E18689" t="s">
        <v>3761</v>
      </c>
    </row>
    <row r="18690" spans="1:5" x14ac:dyDescent="0.2">
      <c r="A18690" t="s">
        <v>8762</v>
      </c>
      <c r="B18690" t="s">
        <v>8763</v>
      </c>
      <c r="C18690" s="2">
        <v>44046.425000000003</v>
      </c>
      <c r="D18690" s="2">
        <v>44046.430555555555</v>
      </c>
      <c r="E18690" t="s">
        <v>3765</v>
      </c>
    </row>
    <row r="18691" spans="1:5" x14ac:dyDescent="0.2">
      <c r="A18691" t="s">
        <v>8762</v>
      </c>
      <c r="B18691" t="s">
        <v>8763</v>
      </c>
      <c r="C18691" s="2">
        <v>44046.425000000003</v>
      </c>
      <c r="D18691" s="2">
        <v>44046.430555555555</v>
      </c>
      <c r="E18691" t="s">
        <v>8470</v>
      </c>
    </row>
    <row r="18692" spans="1:5" x14ac:dyDescent="0.2">
      <c r="A18692" t="s">
        <v>8762</v>
      </c>
      <c r="B18692" t="s">
        <v>8763</v>
      </c>
      <c r="C18692" s="2">
        <v>44046.425000000003</v>
      </c>
      <c r="D18692" s="2">
        <v>44046.430555555555</v>
      </c>
      <c r="E18692" t="s">
        <v>3768</v>
      </c>
    </row>
    <row r="18693" spans="1:5" x14ac:dyDescent="0.2">
      <c r="A18693" t="s">
        <v>8762</v>
      </c>
      <c r="B18693" t="s">
        <v>8763</v>
      </c>
      <c r="C18693" s="2">
        <v>44046.425000000003</v>
      </c>
      <c r="D18693" s="2">
        <v>44046.430555555555</v>
      </c>
      <c r="E18693" t="s">
        <v>3773</v>
      </c>
    </row>
    <row r="18694" spans="1:5" x14ac:dyDescent="0.2">
      <c r="A18694" t="s">
        <v>8762</v>
      </c>
      <c r="B18694" t="s">
        <v>8763</v>
      </c>
      <c r="C18694" s="2">
        <v>44046.425000000003</v>
      </c>
      <c r="D18694" s="2">
        <v>44046.430555555555</v>
      </c>
      <c r="E18694" t="s">
        <v>3774</v>
      </c>
    </row>
    <row r="18695" spans="1:5" x14ac:dyDescent="0.2">
      <c r="A18695" t="s">
        <v>8762</v>
      </c>
      <c r="B18695" t="s">
        <v>8763</v>
      </c>
      <c r="C18695" s="2">
        <v>44046.425000000003</v>
      </c>
      <c r="D18695" s="2">
        <v>44046.430555555555</v>
      </c>
      <c r="E18695" t="s">
        <v>3776</v>
      </c>
    </row>
    <row r="18696" spans="1:5" x14ac:dyDescent="0.2">
      <c r="A18696" t="s">
        <v>8762</v>
      </c>
      <c r="B18696" t="s">
        <v>8763</v>
      </c>
      <c r="C18696" s="2">
        <v>44046.425000000003</v>
      </c>
      <c r="D18696" s="2">
        <v>44046.430555555555</v>
      </c>
      <c r="E18696" t="s">
        <v>6919</v>
      </c>
    </row>
    <row r="18697" spans="1:5" x14ac:dyDescent="0.2">
      <c r="A18697" t="s">
        <v>8762</v>
      </c>
      <c r="B18697" t="s">
        <v>8763</v>
      </c>
      <c r="C18697" s="2">
        <v>44046.425000000003</v>
      </c>
      <c r="D18697" s="2">
        <v>44046.430555555555</v>
      </c>
      <c r="E18697" t="s">
        <v>3777</v>
      </c>
    </row>
    <row r="18698" spans="1:5" x14ac:dyDescent="0.2">
      <c r="A18698" t="s">
        <v>8762</v>
      </c>
      <c r="B18698" t="s">
        <v>8763</v>
      </c>
      <c r="C18698" s="2">
        <v>44046.425000000003</v>
      </c>
      <c r="D18698" s="2">
        <v>44046.430555555555</v>
      </c>
      <c r="E18698" t="s">
        <v>3779</v>
      </c>
    </row>
    <row r="18699" spans="1:5" x14ac:dyDescent="0.2">
      <c r="A18699" t="s">
        <v>8762</v>
      </c>
      <c r="B18699" t="s">
        <v>8763</v>
      </c>
      <c r="C18699" s="2">
        <v>44046.425000000003</v>
      </c>
      <c r="D18699" s="2">
        <v>44046.430555555555</v>
      </c>
      <c r="E18699" t="s">
        <v>3781</v>
      </c>
    </row>
    <row r="18700" spans="1:5" x14ac:dyDescent="0.2">
      <c r="A18700" t="s">
        <v>8762</v>
      </c>
      <c r="B18700" t="s">
        <v>8763</v>
      </c>
      <c r="C18700" s="2">
        <v>44046.425000000003</v>
      </c>
      <c r="D18700" s="2">
        <v>44046.430555555555</v>
      </c>
      <c r="E18700" t="s">
        <v>3782</v>
      </c>
    </row>
    <row r="18701" spans="1:5" x14ac:dyDescent="0.2">
      <c r="A18701" t="s">
        <v>8762</v>
      </c>
      <c r="B18701" t="s">
        <v>8763</v>
      </c>
      <c r="C18701" s="2">
        <v>44046.425000000003</v>
      </c>
      <c r="D18701" s="2">
        <v>44046.430555555555</v>
      </c>
      <c r="E18701" t="s">
        <v>3785</v>
      </c>
    </row>
    <row r="18702" spans="1:5" x14ac:dyDescent="0.2">
      <c r="A18702" t="s">
        <v>8762</v>
      </c>
      <c r="B18702" t="s">
        <v>8763</v>
      </c>
      <c r="C18702" s="2">
        <v>44046.425000000003</v>
      </c>
      <c r="D18702" s="2">
        <v>44046.430555555555</v>
      </c>
      <c r="E18702" t="s">
        <v>8472</v>
      </c>
    </row>
    <row r="18703" spans="1:5" x14ac:dyDescent="0.2">
      <c r="A18703" t="s">
        <v>8762</v>
      </c>
      <c r="B18703" t="s">
        <v>8763</v>
      </c>
      <c r="C18703" s="2">
        <v>44046.425000000003</v>
      </c>
      <c r="D18703" s="2">
        <v>44046.430555555555</v>
      </c>
      <c r="E18703" t="s">
        <v>9236</v>
      </c>
    </row>
    <row r="18704" spans="1:5" x14ac:dyDescent="0.2">
      <c r="A18704" t="s">
        <v>8762</v>
      </c>
      <c r="B18704" t="s">
        <v>8763</v>
      </c>
      <c r="C18704" s="2">
        <v>44046.425000000003</v>
      </c>
      <c r="D18704" s="2">
        <v>44046.430555555555</v>
      </c>
      <c r="E18704" t="s">
        <v>6922</v>
      </c>
    </row>
    <row r="18705" spans="1:5" x14ac:dyDescent="0.2">
      <c r="A18705" t="s">
        <v>8762</v>
      </c>
      <c r="B18705" t="s">
        <v>8763</v>
      </c>
      <c r="C18705" s="2">
        <v>44046.425000000003</v>
      </c>
      <c r="D18705" s="2">
        <v>44046.430555555555</v>
      </c>
      <c r="E18705" t="s">
        <v>6923</v>
      </c>
    </row>
    <row r="18706" spans="1:5" x14ac:dyDescent="0.2">
      <c r="A18706" t="s">
        <v>8762</v>
      </c>
      <c r="B18706" t="s">
        <v>8763</v>
      </c>
      <c r="C18706" s="2">
        <v>44046.425000000003</v>
      </c>
      <c r="D18706" s="2">
        <v>44046.430555555555</v>
      </c>
      <c r="E18706" t="s">
        <v>3790</v>
      </c>
    </row>
    <row r="18707" spans="1:5" x14ac:dyDescent="0.2">
      <c r="A18707" t="s">
        <v>8762</v>
      </c>
      <c r="B18707" t="s">
        <v>8763</v>
      </c>
      <c r="C18707" s="2">
        <v>44046.425000000003</v>
      </c>
      <c r="D18707" s="2">
        <v>44046.430555555555</v>
      </c>
      <c r="E18707" t="s">
        <v>3791</v>
      </c>
    </row>
    <row r="18708" spans="1:5" x14ac:dyDescent="0.2">
      <c r="A18708" t="s">
        <v>8762</v>
      </c>
      <c r="B18708" t="s">
        <v>8763</v>
      </c>
      <c r="C18708" s="2">
        <v>44046.425000000003</v>
      </c>
      <c r="D18708" s="2">
        <v>44046.430555555555</v>
      </c>
      <c r="E18708" t="s">
        <v>8473</v>
      </c>
    </row>
    <row r="18709" spans="1:5" x14ac:dyDescent="0.2">
      <c r="A18709" t="s">
        <v>8762</v>
      </c>
      <c r="B18709" t="s">
        <v>8763</v>
      </c>
      <c r="C18709" s="2">
        <v>44046.425000000003</v>
      </c>
      <c r="D18709" s="2">
        <v>44046.430555555555</v>
      </c>
      <c r="E18709" t="s">
        <v>8475</v>
      </c>
    </row>
    <row r="18710" spans="1:5" x14ac:dyDescent="0.2">
      <c r="A18710" t="s">
        <v>8762</v>
      </c>
      <c r="B18710" t="s">
        <v>8763</v>
      </c>
      <c r="C18710" s="2">
        <v>44046.425000000003</v>
      </c>
      <c r="D18710" s="2">
        <v>44046.430555555555</v>
      </c>
      <c r="E18710" t="s">
        <v>3793</v>
      </c>
    </row>
    <row r="18711" spans="1:5" x14ac:dyDescent="0.2">
      <c r="A18711" t="s">
        <v>8762</v>
      </c>
      <c r="B18711" t="s">
        <v>8763</v>
      </c>
      <c r="C18711" s="2">
        <v>44046.425000000003</v>
      </c>
      <c r="D18711" s="2">
        <v>44046.430555555555</v>
      </c>
      <c r="E18711" t="s">
        <v>3796</v>
      </c>
    </row>
    <row r="18712" spans="1:5" x14ac:dyDescent="0.2">
      <c r="A18712" t="s">
        <v>8762</v>
      </c>
      <c r="B18712" t="s">
        <v>8763</v>
      </c>
      <c r="C18712" s="2">
        <v>44046.425000000003</v>
      </c>
      <c r="D18712" s="2">
        <v>44046.430555555555</v>
      </c>
      <c r="E18712" t="s">
        <v>6926</v>
      </c>
    </row>
    <row r="18713" spans="1:5" x14ac:dyDescent="0.2">
      <c r="A18713" t="s">
        <v>8762</v>
      </c>
      <c r="B18713" t="s">
        <v>8763</v>
      </c>
      <c r="C18713" s="2">
        <v>44046.425000000003</v>
      </c>
      <c r="D18713" s="2">
        <v>44046.430555555555</v>
      </c>
      <c r="E18713" t="s">
        <v>3799</v>
      </c>
    </row>
    <row r="18714" spans="1:5" x14ac:dyDescent="0.2">
      <c r="A18714" t="s">
        <v>8762</v>
      </c>
      <c r="B18714" t="s">
        <v>8763</v>
      </c>
      <c r="C18714" s="2">
        <v>44046.425000000003</v>
      </c>
      <c r="D18714" s="2">
        <v>44046.430555555555</v>
      </c>
      <c r="E18714" t="s">
        <v>3800</v>
      </c>
    </row>
    <row r="18715" spans="1:5" x14ac:dyDescent="0.2">
      <c r="A18715" t="s">
        <v>8762</v>
      </c>
      <c r="B18715" t="s">
        <v>8763</v>
      </c>
      <c r="C18715" s="2">
        <v>44046.425000000003</v>
      </c>
      <c r="D18715" s="2">
        <v>44046.430555555555</v>
      </c>
      <c r="E18715" t="s">
        <v>3801</v>
      </c>
    </row>
    <row r="18716" spans="1:5" x14ac:dyDescent="0.2">
      <c r="A18716" t="s">
        <v>8762</v>
      </c>
      <c r="B18716" t="s">
        <v>8763</v>
      </c>
      <c r="C18716" s="2">
        <v>44046.425000000003</v>
      </c>
      <c r="D18716" s="2">
        <v>44046.430555555555</v>
      </c>
      <c r="E18716" t="s">
        <v>3803</v>
      </c>
    </row>
    <row r="18717" spans="1:5" x14ac:dyDescent="0.2">
      <c r="A18717" t="s">
        <v>8762</v>
      </c>
      <c r="B18717" t="s">
        <v>8763</v>
      </c>
      <c r="C18717" s="2">
        <v>44046.425000000003</v>
      </c>
      <c r="D18717" s="2">
        <v>44046.430555555555</v>
      </c>
      <c r="E18717" t="s">
        <v>9237</v>
      </c>
    </row>
    <row r="18718" spans="1:5" x14ac:dyDescent="0.2">
      <c r="A18718" t="s">
        <v>8762</v>
      </c>
      <c r="B18718" t="s">
        <v>8763</v>
      </c>
      <c r="C18718" s="2">
        <v>44046.425000000003</v>
      </c>
      <c r="D18718" s="2">
        <v>44046.430555555555</v>
      </c>
      <c r="E18718" t="s">
        <v>6928</v>
      </c>
    </row>
    <row r="18719" spans="1:5" x14ac:dyDescent="0.2">
      <c r="A18719" t="s">
        <v>8762</v>
      </c>
      <c r="B18719" t="s">
        <v>8763</v>
      </c>
      <c r="C18719" s="2">
        <v>44046.425000000003</v>
      </c>
      <c r="D18719" s="2">
        <v>44046.430555555555</v>
      </c>
      <c r="E18719" t="s">
        <v>9238</v>
      </c>
    </row>
    <row r="18720" spans="1:5" x14ac:dyDescent="0.2">
      <c r="A18720" t="s">
        <v>8762</v>
      </c>
      <c r="B18720" t="s">
        <v>8763</v>
      </c>
      <c r="C18720" s="2">
        <v>44046.425000000003</v>
      </c>
      <c r="D18720" s="2">
        <v>44046.430555555555</v>
      </c>
      <c r="E18720" t="s">
        <v>3808</v>
      </c>
    </row>
    <row r="18721" spans="1:5" x14ac:dyDescent="0.2">
      <c r="A18721" t="s">
        <v>8762</v>
      </c>
      <c r="B18721" t="s">
        <v>8763</v>
      </c>
      <c r="C18721" s="2">
        <v>44046.425000000003</v>
      </c>
      <c r="D18721" s="2">
        <v>44046.430555555555</v>
      </c>
      <c r="E18721" t="s">
        <v>6929</v>
      </c>
    </row>
    <row r="18722" spans="1:5" x14ac:dyDescent="0.2">
      <c r="A18722" t="s">
        <v>8762</v>
      </c>
      <c r="B18722" t="s">
        <v>8763</v>
      </c>
      <c r="C18722" s="2">
        <v>44046.425000000003</v>
      </c>
      <c r="D18722" s="2">
        <v>44046.430555555555</v>
      </c>
      <c r="E18722" t="s">
        <v>8478</v>
      </c>
    </row>
    <row r="18723" spans="1:5" x14ac:dyDescent="0.2">
      <c r="A18723" t="s">
        <v>8762</v>
      </c>
      <c r="B18723" t="s">
        <v>8763</v>
      </c>
      <c r="C18723" s="2">
        <v>44046.425000000003</v>
      </c>
      <c r="D18723" s="2">
        <v>44046.430555555555</v>
      </c>
      <c r="E18723" t="s">
        <v>3809</v>
      </c>
    </row>
    <row r="18724" spans="1:5" x14ac:dyDescent="0.2">
      <c r="A18724" t="s">
        <v>8762</v>
      </c>
      <c r="B18724" t="s">
        <v>8763</v>
      </c>
      <c r="C18724" s="2">
        <v>44046.425000000003</v>
      </c>
      <c r="D18724" s="2">
        <v>44046.430555555555</v>
      </c>
      <c r="E18724" t="s">
        <v>6931</v>
      </c>
    </row>
    <row r="18725" spans="1:5" x14ac:dyDescent="0.2">
      <c r="A18725" t="s">
        <v>8762</v>
      </c>
      <c r="B18725" t="s">
        <v>8763</v>
      </c>
      <c r="C18725" s="2">
        <v>44046.425000000003</v>
      </c>
      <c r="D18725" s="2">
        <v>44046.430555555555</v>
      </c>
      <c r="E18725" t="s">
        <v>3811</v>
      </c>
    </row>
    <row r="18726" spans="1:5" x14ac:dyDescent="0.2">
      <c r="A18726" t="s">
        <v>8762</v>
      </c>
      <c r="B18726" t="s">
        <v>8763</v>
      </c>
      <c r="C18726" s="2">
        <v>44046.425000000003</v>
      </c>
      <c r="D18726" s="2">
        <v>44046.430555555555</v>
      </c>
      <c r="E18726" t="s">
        <v>3812</v>
      </c>
    </row>
    <row r="18727" spans="1:5" x14ac:dyDescent="0.2">
      <c r="A18727" t="s">
        <v>8762</v>
      </c>
      <c r="B18727" t="s">
        <v>8763</v>
      </c>
      <c r="C18727" s="2">
        <v>44046.425000000003</v>
      </c>
      <c r="D18727" s="2">
        <v>44046.430555555555</v>
      </c>
      <c r="E18727" t="s">
        <v>6932</v>
      </c>
    </row>
    <row r="18728" spans="1:5" x14ac:dyDescent="0.2">
      <c r="A18728" t="s">
        <v>8762</v>
      </c>
      <c r="B18728" t="s">
        <v>8763</v>
      </c>
      <c r="C18728" s="2">
        <v>44046.425000000003</v>
      </c>
      <c r="D18728" s="2">
        <v>44046.430555555555</v>
      </c>
      <c r="E18728" t="s">
        <v>3814</v>
      </c>
    </row>
    <row r="18729" spans="1:5" x14ac:dyDescent="0.2">
      <c r="A18729" t="s">
        <v>8762</v>
      </c>
      <c r="B18729" t="s">
        <v>8763</v>
      </c>
      <c r="C18729" s="2">
        <v>44046.425000000003</v>
      </c>
      <c r="D18729" s="2">
        <v>44046.430555555555</v>
      </c>
      <c r="E18729" t="s">
        <v>3815</v>
      </c>
    </row>
    <row r="18730" spans="1:5" x14ac:dyDescent="0.2">
      <c r="A18730" t="s">
        <v>8762</v>
      </c>
      <c r="B18730" t="s">
        <v>8763</v>
      </c>
      <c r="C18730" s="2">
        <v>44046.425000000003</v>
      </c>
      <c r="D18730" s="2">
        <v>44046.430555555555</v>
      </c>
      <c r="E18730" t="s">
        <v>9239</v>
      </c>
    </row>
    <row r="18731" spans="1:5" x14ac:dyDescent="0.2">
      <c r="A18731" t="s">
        <v>8762</v>
      </c>
      <c r="B18731" t="s">
        <v>8763</v>
      </c>
      <c r="C18731" s="2">
        <v>44046.425000000003</v>
      </c>
      <c r="D18731" s="2">
        <v>44046.430555555555</v>
      </c>
      <c r="E18731" t="s">
        <v>3816</v>
      </c>
    </row>
    <row r="18732" spans="1:5" x14ac:dyDescent="0.2">
      <c r="A18732" t="s">
        <v>8762</v>
      </c>
      <c r="B18732" t="s">
        <v>8763</v>
      </c>
      <c r="C18732" s="2">
        <v>44046.425000000003</v>
      </c>
      <c r="D18732" s="2">
        <v>44046.430555555555</v>
      </c>
      <c r="E18732" t="s">
        <v>8480</v>
      </c>
    </row>
    <row r="18733" spans="1:5" x14ac:dyDescent="0.2">
      <c r="A18733" t="s">
        <v>8762</v>
      </c>
      <c r="B18733" t="s">
        <v>8763</v>
      </c>
      <c r="C18733" s="2">
        <v>44046.425000000003</v>
      </c>
      <c r="D18733" s="2">
        <v>44046.430555555555</v>
      </c>
      <c r="E18733" t="s">
        <v>9240</v>
      </c>
    </row>
    <row r="18734" spans="1:5" x14ac:dyDescent="0.2">
      <c r="A18734" t="s">
        <v>8762</v>
      </c>
      <c r="B18734" t="s">
        <v>8763</v>
      </c>
      <c r="C18734" s="2">
        <v>44046.425000000003</v>
      </c>
      <c r="D18734" s="2">
        <v>44046.430555555555</v>
      </c>
      <c r="E18734" t="s">
        <v>9241</v>
      </c>
    </row>
    <row r="18735" spans="1:5" x14ac:dyDescent="0.2">
      <c r="A18735" t="s">
        <v>8762</v>
      </c>
      <c r="B18735" t="s">
        <v>8763</v>
      </c>
      <c r="C18735" s="2">
        <v>44046.425000000003</v>
      </c>
      <c r="D18735" s="2">
        <v>44046.430555555555</v>
      </c>
      <c r="E18735" t="s">
        <v>6934</v>
      </c>
    </row>
    <row r="18736" spans="1:5" x14ac:dyDescent="0.2">
      <c r="A18736" t="s">
        <v>8762</v>
      </c>
      <c r="B18736" t="s">
        <v>8763</v>
      </c>
      <c r="C18736" s="2">
        <v>44046.425000000003</v>
      </c>
      <c r="D18736" s="2">
        <v>44046.430555555555</v>
      </c>
      <c r="E18736" t="s">
        <v>3825</v>
      </c>
    </row>
    <row r="18737" spans="1:5" x14ac:dyDescent="0.2">
      <c r="A18737" t="s">
        <v>8762</v>
      </c>
      <c r="B18737" t="s">
        <v>8763</v>
      </c>
      <c r="C18737" s="2">
        <v>44046.425000000003</v>
      </c>
      <c r="D18737" s="2">
        <v>44046.430555555555</v>
      </c>
      <c r="E18737" t="s">
        <v>6938</v>
      </c>
    </row>
    <row r="18738" spans="1:5" x14ac:dyDescent="0.2">
      <c r="A18738" t="s">
        <v>8762</v>
      </c>
      <c r="B18738" t="s">
        <v>8763</v>
      </c>
      <c r="C18738" s="2">
        <v>44046.425000000003</v>
      </c>
      <c r="D18738" s="2">
        <v>44046.430555555555</v>
      </c>
      <c r="E18738" t="s">
        <v>3828</v>
      </c>
    </row>
    <row r="18739" spans="1:5" x14ac:dyDescent="0.2">
      <c r="A18739" t="s">
        <v>8762</v>
      </c>
      <c r="B18739" t="s">
        <v>8763</v>
      </c>
      <c r="C18739" s="2">
        <v>44046.425000000003</v>
      </c>
      <c r="D18739" s="2">
        <v>44046.430555555555</v>
      </c>
      <c r="E18739" t="s">
        <v>3829</v>
      </c>
    </row>
    <row r="18740" spans="1:5" x14ac:dyDescent="0.2">
      <c r="A18740" t="s">
        <v>8762</v>
      </c>
      <c r="B18740" t="s">
        <v>8763</v>
      </c>
      <c r="C18740" s="2">
        <v>44046.425000000003</v>
      </c>
      <c r="D18740" s="2">
        <v>44046.430555555555</v>
      </c>
      <c r="E18740" t="s">
        <v>8485</v>
      </c>
    </row>
    <row r="18741" spans="1:5" x14ac:dyDescent="0.2">
      <c r="A18741" t="s">
        <v>8762</v>
      </c>
      <c r="B18741" t="s">
        <v>8763</v>
      </c>
      <c r="C18741" s="2">
        <v>44046.425000000003</v>
      </c>
      <c r="D18741" s="2">
        <v>44046.430555555555</v>
      </c>
      <c r="E18741" t="s">
        <v>6940</v>
      </c>
    </row>
    <row r="18742" spans="1:5" x14ac:dyDescent="0.2">
      <c r="A18742" t="s">
        <v>8762</v>
      </c>
      <c r="B18742" t="s">
        <v>8763</v>
      </c>
      <c r="C18742" s="2">
        <v>44046.425000000003</v>
      </c>
      <c r="D18742" s="2">
        <v>44046.430555555555</v>
      </c>
      <c r="E18742" t="s">
        <v>3830</v>
      </c>
    </row>
    <row r="18743" spans="1:5" x14ac:dyDescent="0.2">
      <c r="A18743" t="s">
        <v>8762</v>
      </c>
      <c r="B18743" t="s">
        <v>8763</v>
      </c>
      <c r="C18743" s="2">
        <v>44046.425000000003</v>
      </c>
      <c r="D18743" s="2">
        <v>44046.430555555555</v>
      </c>
      <c r="E18743" t="s">
        <v>3831</v>
      </c>
    </row>
    <row r="18744" spans="1:5" x14ac:dyDescent="0.2">
      <c r="A18744" t="s">
        <v>8762</v>
      </c>
      <c r="B18744" t="s">
        <v>8763</v>
      </c>
      <c r="C18744" s="2">
        <v>44046.425000000003</v>
      </c>
      <c r="D18744" s="2">
        <v>44046.430555555555</v>
      </c>
      <c r="E18744" t="s">
        <v>3833</v>
      </c>
    </row>
    <row r="18745" spans="1:5" x14ac:dyDescent="0.2">
      <c r="A18745" t="s">
        <v>8762</v>
      </c>
      <c r="B18745" t="s">
        <v>8763</v>
      </c>
      <c r="C18745" s="2">
        <v>44046.425000000003</v>
      </c>
      <c r="D18745" s="2">
        <v>44046.430555555555</v>
      </c>
      <c r="E18745" t="s">
        <v>3837</v>
      </c>
    </row>
    <row r="18746" spans="1:5" x14ac:dyDescent="0.2">
      <c r="A18746" t="s">
        <v>8762</v>
      </c>
      <c r="B18746" t="s">
        <v>8763</v>
      </c>
      <c r="C18746" s="2">
        <v>44046.425000000003</v>
      </c>
      <c r="D18746" s="2">
        <v>44046.430555555555</v>
      </c>
      <c r="E18746" t="s">
        <v>6945</v>
      </c>
    </row>
    <row r="18747" spans="1:5" x14ac:dyDescent="0.2">
      <c r="A18747" t="s">
        <v>8762</v>
      </c>
      <c r="B18747" t="s">
        <v>8763</v>
      </c>
      <c r="C18747" s="2">
        <v>44046.425000000003</v>
      </c>
      <c r="D18747" s="2">
        <v>44046.430555555555</v>
      </c>
      <c r="E18747" t="s">
        <v>3838</v>
      </c>
    </row>
    <row r="18748" spans="1:5" x14ac:dyDescent="0.2">
      <c r="A18748" t="s">
        <v>8762</v>
      </c>
      <c r="B18748" t="s">
        <v>8763</v>
      </c>
      <c r="C18748" s="2">
        <v>44046.425000000003</v>
      </c>
      <c r="D18748" s="2">
        <v>44046.430555555555</v>
      </c>
      <c r="E18748" t="s">
        <v>3840</v>
      </c>
    </row>
    <row r="18749" spans="1:5" x14ac:dyDescent="0.2">
      <c r="A18749" t="s">
        <v>8762</v>
      </c>
      <c r="B18749" t="s">
        <v>8763</v>
      </c>
      <c r="C18749" s="2">
        <v>44046.425000000003</v>
      </c>
      <c r="D18749" s="2">
        <v>44046.430555555555</v>
      </c>
      <c r="E18749" t="s">
        <v>9242</v>
      </c>
    </row>
    <row r="18750" spans="1:5" x14ac:dyDescent="0.2">
      <c r="A18750" t="s">
        <v>8762</v>
      </c>
      <c r="B18750" t="s">
        <v>8763</v>
      </c>
      <c r="C18750" s="2">
        <v>44046.425000000003</v>
      </c>
      <c r="D18750" s="2">
        <v>44046.430555555555</v>
      </c>
      <c r="E18750" t="s">
        <v>8486</v>
      </c>
    </row>
    <row r="18751" spans="1:5" x14ac:dyDescent="0.2">
      <c r="A18751" t="s">
        <v>8762</v>
      </c>
      <c r="B18751" t="s">
        <v>8763</v>
      </c>
      <c r="C18751" s="2">
        <v>44046.425000000003</v>
      </c>
      <c r="D18751" s="2">
        <v>44046.430555555555</v>
      </c>
      <c r="E18751" t="s">
        <v>6946</v>
      </c>
    </row>
    <row r="18752" spans="1:5" x14ac:dyDescent="0.2">
      <c r="A18752" t="s">
        <v>8762</v>
      </c>
      <c r="B18752" t="s">
        <v>8763</v>
      </c>
      <c r="C18752" s="2">
        <v>44046.425000000003</v>
      </c>
      <c r="D18752" s="2">
        <v>44046.430555555555</v>
      </c>
      <c r="E18752" t="s">
        <v>3841</v>
      </c>
    </row>
    <row r="18753" spans="1:5" x14ac:dyDescent="0.2">
      <c r="A18753" t="s">
        <v>8762</v>
      </c>
      <c r="B18753" t="s">
        <v>8763</v>
      </c>
      <c r="C18753" s="2">
        <v>44046.425000000003</v>
      </c>
      <c r="D18753" s="2">
        <v>44046.430555555555</v>
      </c>
      <c r="E18753" t="s">
        <v>3842</v>
      </c>
    </row>
    <row r="18754" spans="1:5" x14ac:dyDescent="0.2">
      <c r="A18754" t="s">
        <v>8762</v>
      </c>
      <c r="B18754" t="s">
        <v>8763</v>
      </c>
      <c r="C18754" s="2">
        <v>44046.425000000003</v>
      </c>
      <c r="D18754" s="2">
        <v>44046.430555555555</v>
      </c>
      <c r="E18754" t="s">
        <v>6947</v>
      </c>
    </row>
    <row r="18755" spans="1:5" x14ac:dyDescent="0.2">
      <c r="A18755" t="s">
        <v>8762</v>
      </c>
      <c r="B18755" t="s">
        <v>8763</v>
      </c>
      <c r="C18755" s="2">
        <v>44046.425000000003</v>
      </c>
      <c r="D18755" s="2">
        <v>44046.430555555555</v>
      </c>
      <c r="E18755" t="s">
        <v>8487</v>
      </c>
    </row>
    <row r="18756" spans="1:5" x14ac:dyDescent="0.2">
      <c r="A18756" t="s">
        <v>8762</v>
      </c>
      <c r="B18756" t="s">
        <v>8763</v>
      </c>
      <c r="C18756" s="2">
        <v>44046.425000000003</v>
      </c>
      <c r="D18756" s="2">
        <v>44046.430555555555</v>
      </c>
      <c r="E18756" t="s">
        <v>8488</v>
      </c>
    </row>
    <row r="18757" spans="1:5" x14ac:dyDescent="0.2">
      <c r="A18757" t="s">
        <v>8762</v>
      </c>
      <c r="B18757" t="s">
        <v>8763</v>
      </c>
      <c r="C18757" s="2">
        <v>44046.425000000003</v>
      </c>
      <c r="D18757" s="2">
        <v>44046.430555555555</v>
      </c>
      <c r="E18757" t="s">
        <v>8489</v>
      </c>
    </row>
    <row r="18758" spans="1:5" x14ac:dyDescent="0.2">
      <c r="A18758" t="s">
        <v>8762</v>
      </c>
      <c r="B18758" t="s">
        <v>8763</v>
      </c>
      <c r="C18758" s="2">
        <v>44046.425000000003</v>
      </c>
      <c r="D18758" s="2">
        <v>44046.430555555555</v>
      </c>
      <c r="E18758" t="s">
        <v>9243</v>
      </c>
    </row>
    <row r="18759" spans="1:5" x14ac:dyDescent="0.2">
      <c r="A18759" t="s">
        <v>8762</v>
      </c>
      <c r="B18759" t="s">
        <v>8763</v>
      </c>
      <c r="C18759" s="2">
        <v>44046.425000000003</v>
      </c>
      <c r="D18759" s="2">
        <v>44046.430555555555</v>
      </c>
      <c r="E18759" t="s">
        <v>3844</v>
      </c>
    </row>
    <row r="18760" spans="1:5" x14ac:dyDescent="0.2">
      <c r="A18760" t="s">
        <v>8762</v>
      </c>
      <c r="B18760" t="s">
        <v>8763</v>
      </c>
      <c r="C18760" s="2">
        <v>44046.425000000003</v>
      </c>
      <c r="D18760" s="2">
        <v>44046.430555555555</v>
      </c>
      <c r="E18760" t="s">
        <v>8490</v>
      </c>
    </row>
    <row r="18761" spans="1:5" x14ac:dyDescent="0.2">
      <c r="A18761" t="s">
        <v>8762</v>
      </c>
      <c r="B18761" t="s">
        <v>8763</v>
      </c>
      <c r="C18761" s="2">
        <v>44046.425000000003</v>
      </c>
      <c r="D18761" s="2">
        <v>44046.430555555555</v>
      </c>
      <c r="E18761" t="s">
        <v>3846</v>
      </c>
    </row>
    <row r="18762" spans="1:5" x14ac:dyDescent="0.2">
      <c r="A18762" t="s">
        <v>8762</v>
      </c>
      <c r="B18762" t="s">
        <v>8763</v>
      </c>
      <c r="C18762" s="2">
        <v>44046.425000000003</v>
      </c>
      <c r="D18762" s="2">
        <v>44046.430555555555</v>
      </c>
      <c r="E18762" t="s">
        <v>6948</v>
      </c>
    </row>
    <row r="18763" spans="1:5" x14ac:dyDescent="0.2">
      <c r="A18763" t="s">
        <v>8762</v>
      </c>
      <c r="B18763" t="s">
        <v>8763</v>
      </c>
      <c r="C18763" s="2">
        <v>44046.425000000003</v>
      </c>
      <c r="D18763" s="2">
        <v>44046.430555555555</v>
      </c>
      <c r="E18763" t="s">
        <v>9244</v>
      </c>
    </row>
    <row r="18764" spans="1:5" x14ac:dyDescent="0.2">
      <c r="A18764" t="s">
        <v>8762</v>
      </c>
      <c r="B18764" t="s">
        <v>8763</v>
      </c>
      <c r="C18764" s="2">
        <v>44046.425000000003</v>
      </c>
      <c r="D18764" s="2">
        <v>44046.430555555555</v>
      </c>
      <c r="E18764" t="s">
        <v>3850</v>
      </c>
    </row>
    <row r="18765" spans="1:5" x14ac:dyDescent="0.2">
      <c r="A18765" t="s">
        <v>8762</v>
      </c>
      <c r="B18765" t="s">
        <v>8763</v>
      </c>
      <c r="C18765" s="2">
        <v>44046.425000000003</v>
      </c>
      <c r="D18765" s="2">
        <v>44046.430555555555</v>
      </c>
      <c r="E18765" t="s">
        <v>3854</v>
      </c>
    </row>
    <row r="18766" spans="1:5" x14ac:dyDescent="0.2">
      <c r="A18766" t="s">
        <v>8762</v>
      </c>
      <c r="B18766" t="s">
        <v>8763</v>
      </c>
      <c r="C18766" s="2">
        <v>44046.425000000003</v>
      </c>
      <c r="D18766" s="2">
        <v>44046.430555555555</v>
      </c>
      <c r="E18766" t="s">
        <v>3855</v>
      </c>
    </row>
    <row r="18767" spans="1:5" x14ac:dyDescent="0.2">
      <c r="A18767" t="s">
        <v>8762</v>
      </c>
      <c r="B18767" t="s">
        <v>8763</v>
      </c>
      <c r="C18767" s="2">
        <v>44046.425000000003</v>
      </c>
      <c r="D18767" s="2">
        <v>44046.430555555555</v>
      </c>
      <c r="E18767" t="s">
        <v>3858</v>
      </c>
    </row>
    <row r="18768" spans="1:5" x14ac:dyDescent="0.2">
      <c r="A18768" t="s">
        <v>8762</v>
      </c>
      <c r="B18768" t="s">
        <v>8763</v>
      </c>
      <c r="C18768" s="2">
        <v>44046.425000000003</v>
      </c>
      <c r="D18768" s="2">
        <v>44046.430555555555</v>
      </c>
      <c r="E18768" t="s">
        <v>3860</v>
      </c>
    </row>
    <row r="18769" spans="1:5" x14ac:dyDescent="0.2">
      <c r="A18769" t="s">
        <v>8762</v>
      </c>
      <c r="B18769" t="s">
        <v>8763</v>
      </c>
      <c r="C18769" s="2">
        <v>44046.425000000003</v>
      </c>
      <c r="D18769" s="2">
        <v>44046.430555555555</v>
      </c>
      <c r="E18769" t="s">
        <v>3862</v>
      </c>
    </row>
    <row r="18770" spans="1:5" x14ac:dyDescent="0.2">
      <c r="A18770" t="s">
        <v>8762</v>
      </c>
      <c r="B18770" t="s">
        <v>8763</v>
      </c>
      <c r="C18770" s="2">
        <v>44046.425000000003</v>
      </c>
      <c r="D18770" s="2">
        <v>44046.430555555555</v>
      </c>
      <c r="E18770" t="s">
        <v>6958</v>
      </c>
    </row>
    <row r="18771" spans="1:5" x14ac:dyDescent="0.2">
      <c r="A18771" t="s">
        <v>8762</v>
      </c>
      <c r="B18771" t="s">
        <v>8763</v>
      </c>
      <c r="C18771" s="2">
        <v>44046.425000000003</v>
      </c>
      <c r="D18771" s="2">
        <v>44046.430555555555</v>
      </c>
      <c r="E18771" t="s">
        <v>3863</v>
      </c>
    </row>
    <row r="18772" spans="1:5" x14ac:dyDescent="0.2">
      <c r="A18772" t="s">
        <v>8762</v>
      </c>
      <c r="B18772" t="s">
        <v>8763</v>
      </c>
      <c r="C18772" s="2">
        <v>44046.425000000003</v>
      </c>
      <c r="D18772" s="2">
        <v>44046.430555555555</v>
      </c>
      <c r="E18772" t="s">
        <v>3865</v>
      </c>
    </row>
    <row r="18773" spans="1:5" x14ac:dyDescent="0.2">
      <c r="A18773" t="s">
        <v>8762</v>
      </c>
      <c r="B18773" t="s">
        <v>8763</v>
      </c>
      <c r="C18773" s="2">
        <v>44046.425000000003</v>
      </c>
      <c r="D18773" s="2">
        <v>44046.430555555555</v>
      </c>
      <c r="E18773" t="s">
        <v>3867</v>
      </c>
    </row>
    <row r="18774" spans="1:5" x14ac:dyDescent="0.2">
      <c r="A18774" t="s">
        <v>8762</v>
      </c>
      <c r="B18774" t="s">
        <v>8763</v>
      </c>
      <c r="C18774" s="2">
        <v>44046.425000000003</v>
      </c>
      <c r="D18774" s="2">
        <v>44046.430555555555</v>
      </c>
      <c r="E18774" t="s">
        <v>6962</v>
      </c>
    </row>
    <row r="18775" spans="1:5" x14ac:dyDescent="0.2">
      <c r="A18775" t="s">
        <v>8762</v>
      </c>
      <c r="B18775" t="s">
        <v>8763</v>
      </c>
      <c r="C18775" s="2">
        <v>44046.425000000003</v>
      </c>
      <c r="D18775" s="2">
        <v>44046.430555555555</v>
      </c>
      <c r="E18775" t="s">
        <v>3869</v>
      </c>
    </row>
    <row r="18776" spans="1:5" x14ac:dyDescent="0.2">
      <c r="A18776" t="s">
        <v>8762</v>
      </c>
      <c r="B18776" t="s">
        <v>8763</v>
      </c>
      <c r="C18776" s="2">
        <v>44046.425000000003</v>
      </c>
      <c r="D18776" s="2">
        <v>44046.430555555555</v>
      </c>
      <c r="E18776" t="s">
        <v>8498</v>
      </c>
    </row>
    <row r="18777" spans="1:5" x14ac:dyDescent="0.2">
      <c r="A18777" t="s">
        <v>8762</v>
      </c>
      <c r="B18777" t="s">
        <v>8763</v>
      </c>
      <c r="C18777" s="2">
        <v>44046.425000000003</v>
      </c>
      <c r="D18777" s="2">
        <v>44046.430555555555</v>
      </c>
      <c r="E18777" t="s">
        <v>8499</v>
      </c>
    </row>
    <row r="18778" spans="1:5" x14ac:dyDescent="0.2">
      <c r="A18778" t="s">
        <v>8762</v>
      </c>
      <c r="B18778" t="s">
        <v>8763</v>
      </c>
      <c r="C18778" s="2">
        <v>44046.425000000003</v>
      </c>
      <c r="D18778" s="2">
        <v>44046.430555555555</v>
      </c>
      <c r="E18778" t="s">
        <v>3871</v>
      </c>
    </row>
    <row r="18779" spans="1:5" x14ac:dyDescent="0.2">
      <c r="A18779" t="s">
        <v>8762</v>
      </c>
      <c r="B18779" t="s">
        <v>8763</v>
      </c>
      <c r="C18779" s="2">
        <v>44046.425000000003</v>
      </c>
      <c r="D18779" s="2">
        <v>44046.430555555555</v>
      </c>
      <c r="E18779" t="s">
        <v>3872</v>
      </c>
    </row>
    <row r="18780" spans="1:5" x14ac:dyDescent="0.2">
      <c r="A18780" t="s">
        <v>8762</v>
      </c>
      <c r="B18780" t="s">
        <v>8763</v>
      </c>
      <c r="C18780" s="2">
        <v>44046.425000000003</v>
      </c>
      <c r="D18780" s="2">
        <v>44046.430555555555</v>
      </c>
      <c r="E18780" t="s">
        <v>3873</v>
      </c>
    </row>
    <row r="18781" spans="1:5" x14ac:dyDescent="0.2">
      <c r="A18781" t="s">
        <v>8762</v>
      </c>
      <c r="B18781" t="s">
        <v>8763</v>
      </c>
      <c r="C18781" s="2">
        <v>44046.425000000003</v>
      </c>
      <c r="D18781" s="2">
        <v>44046.430555555555</v>
      </c>
      <c r="E18781" t="s">
        <v>3874</v>
      </c>
    </row>
    <row r="18782" spans="1:5" x14ac:dyDescent="0.2">
      <c r="A18782" t="s">
        <v>8762</v>
      </c>
      <c r="B18782" t="s">
        <v>8763</v>
      </c>
      <c r="C18782" s="2">
        <v>44046.425000000003</v>
      </c>
      <c r="D18782" s="2">
        <v>44046.430555555555</v>
      </c>
      <c r="E18782" t="s">
        <v>8500</v>
      </c>
    </row>
    <row r="18783" spans="1:5" x14ac:dyDescent="0.2">
      <c r="A18783" t="s">
        <v>8762</v>
      </c>
      <c r="B18783" t="s">
        <v>8763</v>
      </c>
      <c r="C18783" s="2">
        <v>44046.425000000003</v>
      </c>
      <c r="D18783" s="2">
        <v>44046.430555555555</v>
      </c>
      <c r="E18783" t="s">
        <v>9245</v>
      </c>
    </row>
    <row r="18784" spans="1:5" x14ac:dyDescent="0.2">
      <c r="A18784" t="s">
        <v>8762</v>
      </c>
      <c r="B18784" t="s">
        <v>8763</v>
      </c>
      <c r="C18784" s="2">
        <v>44046.425000000003</v>
      </c>
      <c r="D18784" s="2">
        <v>44046.430555555555</v>
      </c>
      <c r="E18784" t="s">
        <v>6963</v>
      </c>
    </row>
    <row r="18785" spans="1:5" x14ac:dyDescent="0.2">
      <c r="A18785" t="s">
        <v>8762</v>
      </c>
      <c r="B18785" t="s">
        <v>8763</v>
      </c>
      <c r="C18785" s="2">
        <v>44046.425000000003</v>
      </c>
      <c r="D18785" s="2">
        <v>44046.430555555555</v>
      </c>
      <c r="E18785" t="s">
        <v>6964</v>
      </c>
    </row>
    <row r="18786" spans="1:5" x14ac:dyDescent="0.2">
      <c r="A18786" t="s">
        <v>8762</v>
      </c>
      <c r="B18786" t="s">
        <v>8763</v>
      </c>
      <c r="C18786" s="2">
        <v>44046.425000000003</v>
      </c>
      <c r="D18786" s="2">
        <v>44046.430555555555</v>
      </c>
      <c r="E18786" t="s">
        <v>9246</v>
      </c>
    </row>
    <row r="18787" spans="1:5" x14ac:dyDescent="0.2">
      <c r="A18787" t="s">
        <v>8762</v>
      </c>
      <c r="B18787" t="s">
        <v>8763</v>
      </c>
      <c r="C18787" s="2">
        <v>44046.425000000003</v>
      </c>
      <c r="D18787" s="2">
        <v>44046.430555555555</v>
      </c>
      <c r="E18787" t="s">
        <v>9247</v>
      </c>
    </row>
    <row r="18788" spans="1:5" x14ac:dyDescent="0.2">
      <c r="A18788" t="s">
        <v>8762</v>
      </c>
      <c r="B18788" t="s">
        <v>8763</v>
      </c>
      <c r="C18788" s="2">
        <v>44046.425000000003</v>
      </c>
      <c r="D18788" s="2">
        <v>44046.430555555555</v>
      </c>
      <c r="E18788" t="s">
        <v>3879</v>
      </c>
    </row>
    <row r="18789" spans="1:5" x14ac:dyDescent="0.2">
      <c r="A18789" t="s">
        <v>8762</v>
      </c>
      <c r="B18789" t="s">
        <v>8763</v>
      </c>
      <c r="C18789" s="2">
        <v>44046.425000000003</v>
      </c>
      <c r="D18789" s="2">
        <v>44046.430555555555</v>
      </c>
      <c r="E18789" t="s">
        <v>3880</v>
      </c>
    </row>
    <row r="18790" spans="1:5" x14ac:dyDescent="0.2">
      <c r="A18790" t="s">
        <v>8762</v>
      </c>
      <c r="B18790" t="s">
        <v>8763</v>
      </c>
      <c r="C18790" s="2">
        <v>44046.425000000003</v>
      </c>
      <c r="D18790" s="2">
        <v>44046.430555555555</v>
      </c>
      <c r="E18790" t="s">
        <v>3882</v>
      </c>
    </row>
    <row r="18791" spans="1:5" x14ac:dyDescent="0.2">
      <c r="A18791" t="s">
        <v>8762</v>
      </c>
      <c r="B18791" t="s">
        <v>8763</v>
      </c>
      <c r="C18791" s="2">
        <v>44046.425000000003</v>
      </c>
      <c r="D18791" s="2">
        <v>44046.430555555555</v>
      </c>
      <c r="E18791" t="s">
        <v>6967</v>
      </c>
    </row>
    <row r="18792" spans="1:5" x14ac:dyDescent="0.2">
      <c r="A18792" t="s">
        <v>8762</v>
      </c>
      <c r="B18792" t="s">
        <v>8763</v>
      </c>
      <c r="C18792" s="2">
        <v>44046.425000000003</v>
      </c>
      <c r="D18792" s="2">
        <v>44046.430555555555</v>
      </c>
      <c r="E18792" t="s">
        <v>3885</v>
      </c>
    </row>
    <row r="18793" spans="1:5" x14ac:dyDescent="0.2">
      <c r="A18793" t="s">
        <v>8762</v>
      </c>
      <c r="B18793" t="s">
        <v>8763</v>
      </c>
      <c r="C18793" s="2">
        <v>44046.425000000003</v>
      </c>
      <c r="D18793" s="2">
        <v>44046.430555555555</v>
      </c>
      <c r="E18793" t="s">
        <v>3886</v>
      </c>
    </row>
    <row r="18794" spans="1:5" x14ac:dyDescent="0.2">
      <c r="A18794" t="s">
        <v>8762</v>
      </c>
      <c r="B18794" t="s">
        <v>8763</v>
      </c>
      <c r="C18794" s="2">
        <v>44046.425000000003</v>
      </c>
      <c r="D18794" s="2">
        <v>44046.430555555555</v>
      </c>
      <c r="E18794" t="s">
        <v>9248</v>
      </c>
    </row>
    <row r="18795" spans="1:5" x14ac:dyDescent="0.2">
      <c r="A18795" t="s">
        <v>8762</v>
      </c>
      <c r="B18795" t="s">
        <v>8763</v>
      </c>
      <c r="C18795" s="2">
        <v>44046.425000000003</v>
      </c>
      <c r="D18795" s="2">
        <v>44046.430555555555</v>
      </c>
      <c r="E18795" t="s">
        <v>8501</v>
      </c>
    </row>
    <row r="18796" spans="1:5" x14ac:dyDescent="0.2">
      <c r="A18796" t="s">
        <v>8762</v>
      </c>
      <c r="B18796" t="s">
        <v>8763</v>
      </c>
      <c r="C18796" s="2">
        <v>44046.425000000003</v>
      </c>
      <c r="D18796" s="2">
        <v>44046.430555555555</v>
      </c>
      <c r="E18796" t="s">
        <v>3891</v>
      </c>
    </row>
    <row r="18797" spans="1:5" x14ac:dyDescent="0.2">
      <c r="A18797" t="s">
        <v>8762</v>
      </c>
      <c r="B18797" t="s">
        <v>8763</v>
      </c>
      <c r="C18797" s="2">
        <v>44046.425000000003</v>
      </c>
      <c r="D18797" s="2">
        <v>44046.430555555555</v>
      </c>
      <c r="E18797" t="s">
        <v>3892</v>
      </c>
    </row>
    <row r="18798" spans="1:5" x14ac:dyDescent="0.2">
      <c r="A18798" t="s">
        <v>8762</v>
      </c>
      <c r="B18798" t="s">
        <v>8763</v>
      </c>
      <c r="C18798" s="2">
        <v>44046.425000000003</v>
      </c>
      <c r="D18798" s="2">
        <v>44046.430555555555</v>
      </c>
      <c r="E18798" t="s">
        <v>3893</v>
      </c>
    </row>
    <row r="18799" spans="1:5" x14ac:dyDescent="0.2">
      <c r="A18799" t="s">
        <v>8762</v>
      </c>
      <c r="B18799" t="s">
        <v>8763</v>
      </c>
      <c r="C18799" s="2">
        <v>44046.425000000003</v>
      </c>
      <c r="D18799" s="2">
        <v>44046.430555555555</v>
      </c>
      <c r="E18799" t="s">
        <v>3894</v>
      </c>
    </row>
    <row r="18800" spans="1:5" x14ac:dyDescent="0.2">
      <c r="A18800" t="s">
        <v>8762</v>
      </c>
      <c r="B18800" t="s">
        <v>8763</v>
      </c>
      <c r="C18800" s="2">
        <v>44046.425000000003</v>
      </c>
      <c r="D18800" s="2">
        <v>44046.430555555555</v>
      </c>
      <c r="E18800" t="s">
        <v>3895</v>
      </c>
    </row>
    <row r="18801" spans="1:5" x14ac:dyDescent="0.2">
      <c r="A18801" t="s">
        <v>8762</v>
      </c>
      <c r="B18801" t="s">
        <v>8763</v>
      </c>
      <c r="C18801" s="2">
        <v>44046.425000000003</v>
      </c>
      <c r="D18801" s="2">
        <v>44046.430555555555</v>
      </c>
      <c r="E18801" t="s">
        <v>8503</v>
      </c>
    </row>
    <row r="18802" spans="1:5" x14ac:dyDescent="0.2">
      <c r="A18802" t="s">
        <v>8762</v>
      </c>
      <c r="B18802" t="s">
        <v>8763</v>
      </c>
      <c r="C18802" s="2">
        <v>44046.425000000003</v>
      </c>
      <c r="D18802" s="2">
        <v>44046.430555555555</v>
      </c>
      <c r="E18802" t="s">
        <v>3898</v>
      </c>
    </row>
    <row r="18803" spans="1:5" x14ac:dyDescent="0.2">
      <c r="A18803" t="s">
        <v>8762</v>
      </c>
      <c r="B18803" t="s">
        <v>8763</v>
      </c>
      <c r="C18803" s="2">
        <v>44046.425000000003</v>
      </c>
      <c r="D18803" s="2">
        <v>44046.430555555555</v>
      </c>
      <c r="E18803" t="s">
        <v>6974</v>
      </c>
    </row>
    <row r="18804" spans="1:5" x14ac:dyDescent="0.2">
      <c r="A18804" t="s">
        <v>8762</v>
      </c>
      <c r="B18804" t="s">
        <v>8763</v>
      </c>
      <c r="C18804" s="2">
        <v>44046.425000000003</v>
      </c>
      <c r="D18804" s="2">
        <v>44046.430555555555</v>
      </c>
      <c r="E18804" t="s">
        <v>6976</v>
      </c>
    </row>
    <row r="18805" spans="1:5" x14ac:dyDescent="0.2">
      <c r="A18805" t="s">
        <v>8762</v>
      </c>
      <c r="B18805" t="s">
        <v>8763</v>
      </c>
      <c r="C18805" s="2">
        <v>44046.425000000003</v>
      </c>
      <c r="D18805" s="2">
        <v>44046.430555555555</v>
      </c>
      <c r="E18805" t="s">
        <v>6977</v>
      </c>
    </row>
    <row r="18806" spans="1:5" x14ac:dyDescent="0.2">
      <c r="A18806" t="s">
        <v>8762</v>
      </c>
      <c r="B18806" t="s">
        <v>8763</v>
      </c>
      <c r="C18806" s="2">
        <v>44046.425000000003</v>
      </c>
      <c r="D18806" s="2">
        <v>44046.430555555555</v>
      </c>
      <c r="E18806" t="s">
        <v>3901</v>
      </c>
    </row>
    <row r="18807" spans="1:5" x14ac:dyDescent="0.2">
      <c r="A18807" t="s">
        <v>8762</v>
      </c>
      <c r="B18807" t="s">
        <v>8763</v>
      </c>
      <c r="C18807" s="2">
        <v>44046.425000000003</v>
      </c>
      <c r="D18807" s="2">
        <v>44046.430555555555</v>
      </c>
      <c r="E18807" t="s">
        <v>3902</v>
      </c>
    </row>
    <row r="18808" spans="1:5" x14ac:dyDescent="0.2">
      <c r="A18808" t="s">
        <v>8762</v>
      </c>
      <c r="B18808" t="s">
        <v>8763</v>
      </c>
      <c r="C18808" s="2">
        <v>44046.425000000003</v>
      </c>
      <c r="D18808" s="2">
        <v>44046.430555555555</v>
      </c>
      <c r="E18808" t="s">
        <v>3903</v>
      </c>
    </row>
    <row r="18809" spans="1:5" x14ac:dyDescent="0.2">
      <c r="A18809" t="s">
        <v>8762</v>
      </c>
      <c r="B18809" t="s">
        <v>8763</v>
      </c>
      <c r="C18809" s="2">
        <v>44046.425000000003</v>
      </c>
      <c r="D18809" s="2">
        <v>44046.430555555555</v>
      </c>
      <c r="E18809" t="s">
        <v>3904</v>
      </c>
    </row>
    <row r="18810" spans="1:5" x14ac:dyDescent="0.2">
      <c r="A18810" t="s">
        <v>8762</v>
      </c>
      <c r="B18810" t="s">
        <v>8763</v>
      </c>
      <c r="C18810" s="2">
        <v>44046.425000000003</v>
      </c>
      <c r="D18810" s="2">
        <v>44046.430555555555</v>
      </c>
      <c r="E18810" t="s">
        <v>9249</v>
      </c>
    </row>
    <row r="18811" spans="1:5" x14ac:dyDescent="0.2">
      <c r="A18811" t="s">
        <v>8762</v>
      </c>
      <c r="B18811" t="s">
        <v>8763</v>
      </c>
      <c r="C18811" s="2">
        <v>44046.425000000003</v>
      </c>
      <c r="D18811" s="2">
        <v>44046.430555555555</v>
      </c>
      <c r="E18811" t="s">
        <v>3905</v>
      </c>
    </row>
    <row r="18812" spans="1:5" x14ac:dyDescent="0.2">
      <c r="A18812" t="s">
        <v>8762</v>
      </c>
      <c r="B18812" t="s">
        <v>8763</v>
      </c>
      <c r="C18812" s="2">
        <v>44046.425000000003</v>
      </c>
      <c r="D18812" s="2">
        <v>44046.430555555555</v>
      </c>
      <c r="E18812" t="s">
        <v>9250</v>
      </c>
    </row>
    <row r="18813" spans="1:5" x14ac:dyDescent="0.2">
      <c r="A18813" t="s">
        <v>8762</v>
      </c>
      <c r="B18813" t="s">
        <v>8763</v>
      </c>
      <c r="C18813" s="2">
        <v>44046.425000000003</v>
      </c>
      <c r="D18813" s="2">
        <v>44046.430555555555</v>
      </c>
      <c r="E18813" t="s">
        <v>3907</v>
      </c>
    </row>
    <row r="18814" spans="1:5" x14ac:dyDescent="0.2">
      <c r="A18814" t="s">
        <v>8762</v>
      </c>
      <c r="B18814" t="s">
        <v>8763</v>
      </c>
      <c r="C18814" s="2">
        <v>44046.425000000003</v>
      </c>
      <c r="D18814" s="2">
        <v>44046.430555555555</v>
      </c>
      <c r="E18814" t="s">
        <v>3908</v>
      </c>
    </row>
    <row r="18815" spans="1:5" x14ac:dyDescent="0.2">
      <c r="A18815" t="s">
        <v>8762</v>
      </c>
      <c r="B18815" t="s">
        <v>8763</v>
      </c>
      <c r="C18815" s="2">
        <v>44046.425000000003</v>
      </c>
      <c r="D18815" s="2">
        <v>44046.430555555555</v>
      </c>
      <c r="E18815" t="s">
        <v>3909</v>
      </c>
    </row>
    <row r="18816" spans="1:5" x14ac:dyDescent="0.2">
      <c r="A18816" t="s">
        <v>8762</v>
      </c>
      <c r="B18816" t="s">
        <v>8763</v>
      </c>
      <c r="C18816" s="2">
        <v>44046.425000000003</v>
      </c>
      <c r="D18816" s="2">
        <v>44046.430555555555</v>
      </c>
      <c r="E18816" t="s">
        <v>6981</v>
      </c>
    </row>
    <row r="18817" spans="1:5" x14ac:dyDescent="0.2">
      <c r="A18817" t="s">
        <v>8762</v>
      </c>
      <c r="B18817" t="s">
        <v>8763</v>
      </c>
      <c r="C18817" s="2">
        <v>44046.425000000003</v>
      </c>
      <c r="D18817" s="2">
        <v>44046.430555555555</v>
      </c>
      <c r="E18817" t="s">
        <v>6982</v>
      </c>
    </row>
    <row r="18818" spans="1:5" x14ac:dyDescent="0.2">
      <c r="A18818" t="s">
        <v>8762</v>
      </c>
      <c r="B18818" t="s">
        <v>8763</v>
      </c>
      <c r="C18818" s="2">
        <v>44046.425000000003</v>
      </c>
      <c r="D18818" s="2">
        <v>44046.430555555555</v>
      </c>
      <c r="E18818" t="s">
        <v>3911</v>
      </c>
    </row>
    <row r="18819" spans="1:5" x14ac:dyDescent="0.2">
      <c r="A18819" t="s">
        <v>8762</v>
      </c>
      <c r="B18819" t="s">
        <v>8763</v>
      </c>
      <c r="C18819" s="2">
        <v>44046.425000000003</v>
      </c>
      <c r="D18819" s="2">
        <v>44046.430555555555</v>
      </c>
      <c r="E18819" t="s">
        <v>3912</v>
      </c>
    </row>
    <row r="18820" spans="1:5" x14ac:dyDescent="0.2">
      <c r="A18820" t="s">
        <v>8762</v>
      </c>
      <c r="B18820" t="s">
        <v>8763</v>
      </c>
      <c r="C18820" s="2">
        <v>44046.425000000003</v>
      </c>
      <c r="D18820" s="2">
        <v>44046.430555555555</v>
      </c>
      <c r="E18820" t="s">
        <v>6986</v>
      </c>
    </row>
    <row r="18821" spans="1:5" x14ac:dyDescent="0.2">
      <c r="A18821" t="s">
        <v>8762</v>
      </c>
      <c r="B18821" t="s">
        <v>8763</v>
      </c>
      <c r="C18821" s="2">
        <v>44046.425000000003</v>
      </c>
      <c r="D18821" s="2">
        <v>44046.430555555555</v>
      </c>
      <c r="E18821" t="s">
        <v>3913</v>
      </c>
    </row>
    <row r="18822" spans="1:5" x14ac:dyDescent="0.2">
      <c r="A18822" t="s">
        <v>8762</v>
      </c>
      <c r="B18822" t="s">
        <v>8763</v>
      </c>
      <c r="C18822" s="2">
        <v>44046.425000000003</v>
      </c>
      <c r="D18822" s="2">
        <v>44046.430555555555</v>
      </c>
      <c r="E18822" t="s">
        <v>9251</v>
      </c>
    </row>
    <row r="18823" spans="1:5" x14ac:dyDescent="0.2">
      <c r="A18823" t="s">
        <v>8762</v>
      </c>
      <c r="B18823" t="s">
        <v>8763</v>
      </c>
      <c r="C18823" s="2">
        <v>44046.425000000003</v>
      </c>
      <c r="D18823" s="2">
        <v>44046.430555555555</v>
      </c>
      <c r="E18823" t="s">
        <v>3915</v>
      </c>
    </row>
    <row r="18824" spans="1:5" x14ac:dyDescent="0.2">
      <c r="A18824" t="s">
        <v>8762</v>
      </c>
      <c r="B18824" t="s">
        <v>8763</v>
      </c>
      <c r="C18824" s="2">
        <v>44046.425000000003</v>
      </c>
      <c r="D18824" s="2">
        <v>44046.430555555555</v>
      </c>
      <c r="E18824" t="s">
        <v>6989</v>
      </c>
    </row>
    <row r="18825" spans="1:5" x14ac:dyDescent="0.2">
      <c r="A18825" t="s">
        <v>8762</v>
      </c>
      <c r="B18825" t="s">
        <v>8763</v>
      </c>
      <c r="C18825" s="2">
        <v>44046.425000000003</v>
      </c>
      <c r="D18825" s="2">
        <v>44046.430555555555</v>
      </c>
      <c r="E18825" t="s">
        <v>3917</v>
      </c>
    </row>
    <row r="18826" spans="1:5" x14ac:dyDescent="0.2">
      <c r="A18826" t="s">
        <v>8762</v>
      </c>
      <c r="B18826" t="s">
        <v>8763</v>
      </c>
      <c r="C18826" s="2">
        <v>44046.425000000003</v>
      </c>
      <c r="D18826" s="2">
        <v>44046.430555555555</v>
      </c>
      <c r="E18826" t="s">
        <v>8507</v>
      </c>
    </row>
    <row r="18827" spans="1:5" x14ac:dyDescent="0.2">
      <c r="A18827" t="s">
        <v>8762</v>
      </c>
      <c r="B18827" t="s">
        <v>8763</v>
      </c>
      <c r="C18827" s="2">
        <v>44046.425000000003</v>
      </c>
      <c r="D18827" s="2">
        <v>44046.430555555555</v>
      </c>
      <c r="E18827" t="s">
        <v>6991</v>
      </c>
    </row>
    <row r="18828" spans="1:5" x14ac:dyDescent="0.2">
      <c r="A18828" t="s">
        <v>8762</v>
      </c>
      <c r="B18828" t="s">
        <v>8763</v>
      </c>
      <c r="C18828" s="2">
        <v>44046.425000000003</v>
      </c>
      <c r="D18828" s="2">
        <v>44046.430555555555</v>
      </c>
      <c r="E18828" t="s">
        <v>3919</v>
      </c>
    </row>
    <row r="18829" spans="1:5" x14ac:dyDescent="0.2">
      <c r="A18829" t="s">
        <v>8762</v>
      </c>
      <c r="B18829" t="s">
        <v>8763</v>
      </c>
      <c r="C18829" s="2">
        <v>44046.425000000003</v>
      </c>
      <c r="D18829" s="2">
        <v>44046.430555555555</v>
      </c>
      <c r="E18829" t="s">
        <v>3920</v>
      </c>
    </row>
    <row r="18830" spans="1:5" x14ac:dyDescent="0.2">
      <c r="A18830" t="s">
        <v>8762</v>
      </c>
      <c r="B18830" t="s">
        <v>8763</v>
      </c>
      <c r="C18830" s="2">
        <v>44046.425000000003</v>
      </c>
      <c r="D18830" s="2">
        <v>44046.430555555555</v>
      </c>
      <c r="E18830" t="s">
        <v>3921</v>
      </c>
    </row>
    <row r="18831" spans="1:5" x14ac:dyDescent="0.2">
      <c r="A18831" t="s">
        <v>8762</v>
      </c>
      <c r="B18831" t="s">
        <v>8763</v>
      </c>
      <c r="C18831" s="2">
        <v>44046.425000000003</v>
      </c>
      <c r="D18831" s="2">
        <v>44046.430555555555</v>
      </c>
      <c r="E18831" t="s">
        <v>6992</v>
      </c>
    </row>
    <row r="18832" spans="1:5" x14ac:dyDescent="0.2">
      <c r="A18832" t="s">
        <v>8762</v>
      </c>
      <c r="B18832" t="s">
        <v>8763</v>
      </c>
      <c r="C18832" s="2">
        <v>44046.425000000003</v>
      </c>
      <c r="D18832" s="2">
        <v>44046.430555555555</v>
      </c>
      <c r="E18832" t="s">
        <v>3922</v>
      </c>
    </row>
    <row r="18833" spans="1:5" x14ac:dyDescent="0.2">
      <c r="A18833" t="s">
        <v>8762</v>
      </c>
      <c r="B18833" t="s">
        <v>8763</v>
      </c>
      <c r="C18833" s="2">
        <v>44046.425000000003</v>
      </c>
      <c r="D18833" s="2">
        <v>44046.430555555555</v>
      </c>
      <c r="E18833" t="s">
        <v>3927</v>
      </c>
    </row>
    <row r="18834" spans="1:5" x14ac:dyDescent="0.2">
      <c r="A18834" t="s">
        <v>8762</v>
      </c>
      <c r="B18834" t="s">
        <v>8763</v>
      </c>
      <c r="C18834" s="2">
        <v>44046.425000000003</v>
      </c>
      <c r="D18834" s="2">
        <v>44046.430555555555</v>
      </c>
      <c r="E18834" t="s">
        <v>6993</v>
      </c>
    </row>
    <row r="18835" spans="1:5" x14ac:dyDescent="0.2">
      <c r="A18835" t="s">
        <v>8762</v>
      </c>
      <c r="B18835" t="s">
        <v>8763</v>
      </c>
      <c r="C18835" s="2">
        <v>44046.425000000003</v>
      </c>
      <c r="D18835" s="2">
        <v>44046.430555555555</v>
      </c>
      <c r="E18835" t="s">
        <v>9252</v>
      </c>
    </row>
    <row r="18836" spans="1:5" x14ac:dyDescent="0.2">
      <c r="A18836" t="s">
        <v>8762</v>
      </c>
      <c r="B18836" t="s">
        <v>8763</v>
      </c>
      <c r="C18836" s="2">
        <v>44046.425000000003</v>
      </c>
      <c r="D18836" s="2">
        <v>44046.430555555555</v>
      </c>
      <c r="E18836" t="s">
        <v>3928</v>
      </c>
    </row>
    <row r="18837" spans="1:5" x14ac:dyDescent="0.2">
      <c r="A18837" t="s">
        <v>8762</v>
      </c>
      <c r="B18837" t="s">
        <v>8763</v>
      </c>
      <c r="C18837" s="2">
        <v>44046.425000000003</v>
      </c>
      <c r="D18837" s="2">
        <v>44046.430555555555</v>
      </c>
      <c r="E18837" t="s">
        <v>6995</v>
      </c>
    </row>
    <row r="18838" spans="1:5" x14ac:dyDescent="0.2">
      <c r="A18838" t="s">
        <v>8762</v>
      </c>
      <c r="B18838" t="s">
        <v>8763</v>
      </c>
      <c r="C18838" s="2">
        <v>44046.425000000003</v>
      </c>
      <c r="D18838" s="2">
        <v>44046.430555555555</v>
      </c>
      <c r="E18838" t="s">
        <v>6996</v>
      </c>
    </row>
    <row r="18839" spans="1:5" x14ac:dyDescent="0.2">
      <c r="A18839" t="s">
        <v>8762</v>
      </c>
      <c r="B18839" t="s">
        <v>8763</v>
      </c>
      <c r="C18839" s="2">
        <v>44046.425000000003</v>
      </c>
      <c r="D18839" s="2">
        <v>44046.430555555555</v>
      </c>
      <c r="E18839" t="s">
        <v>3930</v>
      </c>
    </row>
    <row r="18840" spans="1:5" x14ac:dyDescent="0.2">
      <c r="A18840" t="s">
        <v>8762</v>
      </c>
      <c r="B18840" t="s">
        <v>8763</v>
      </c>
      <c r="C18840" s="2">
        <v>44046.425000000003</v>
      </c>
      <c r="D18840" s="2">
        <v>44046.430555555555</v>
      </c>
      <c r="E18840" t="s">
        <v>8510</v>
      </c>
    </row>
    <row r="18841" spans="1:5" x14ac:dyDescent="0.2">
      <c r="A18841" t="s">
        <v>8762</v>
      </c>
      <c r="B18841" t="s">
        <v>8763</v>
      </c>
      <c r="C18841" s="2">
        <v>44046.425000000003</v>
      </c>
      <c r="D18841" s="2">
        <v>44046.430555555555</v>
      </c>
      <c r="E18841" t="s">
        <v>9253</v>
      </c>
    </row>
    <row r="18842" spans="1:5" x14ac:dyDescent="0.2">
      <c r="A18842" t="s">
        <v>8762</v>
      </c>
      <c r="B18842" t="s">
        <v>8763</v>
      </c>
      <c r="C18842" s="2">
        <v>44046.425000000003</v>
      </c>
      <c r="D18842" s="2">
        <v>44046.430555555555</v>
      </c>
      <c r="E18842" t="s">
        <v>8512</v>
      </c>
    </row>
    <row r="18843" spans="1:5" x14ac:dyDescent="0.2">
      <c r="A18843" t="s">
        <v>8762</v>
      </c>
      <c r="B18843" t="s">
        <v>8763</v>
      </c>
      <c r="C18843" s="2">
        <v>44046.425000000003</v>
      </c>
      <c r="D18843" s="2">
        <v>44046.430555555555</v>
      </c>
      <c r="E18843" t="s">
        <v>3934</v>
      </c>
    </row>
    <row r="18844" spans="1:5" x14ac:dyDescent="0.2">
      <c r="A18844" t="s">
        <v>8762</v>
      </c>
      <c r="B18844" t="s">
        <v>8763</v>
      </c>
      <c r="C18844" s="2">
        <v>44046.425000000003</v>
      </c>
      <c r="D18844" s="2">
        <v>44046.430555555555</v>
      </c>
      <c r="E18844" t="s">
        <v>3935</v>
      </c>
    </row>
    <row r="18845" spans="1:5" x14ac:dyDescent="0.2">
      <c r="A18845" t="s">
        <v>8762</v>
      </c>
      <c r="B18845" t="s">
        <v>8763</v>
      </c>
      <c r="C18845" s="2">
        <v>44046.425000000003</v>
      </c>
      <c r="D18845" s="2">
        <v>44046.430555555555</v>
      </c>
      <c r="E18845" t="s">
        <v>3936</v>
      </c>
    </row>
    <row r="18846" spans="1:5" x14ac:dyDescent="0.2">
      <c r="A18846" t="s">
        <v>8762</v>
      </c>
      <c r="B18846" t="s">
        <v>8763</v>
      </c>
      <c r="C18846" s="2">
        <v>44046.425000000003</v>
      </c>
      <c r="D18846" s="2">
        <v>44046.430555555555</v>
      </c>
      <c r="E18846" t="s">
        <v>6998</v>
      </c>
    </row>
    <row r="18847" spans="1:5" x14ac:dyDescent="0.2">
      <c r="A18847" t="s">
        <v>8762</v>
      </c>
      <c r="B18847" t="s">
        <v>8763</v>
      </c>
      <c r="C18847" s="2">
        <v>44046.425000000003</v>
      </c>
      <c r="D18847" s="2">
        <v>44046.430555555555</v>
      </c>
      <c r="E18847" t="s">
        <v>3937</v>
      </c>
    </row>
    <row r="18848" spans="1:5" x14ac:dyDescent="0.2">
      <c r="A18848" t="s">
        <v>8762</v>
      </c>
      <c r="B18848" t="s">
        <v>8763</v>
      </c>
      <c r="C18848" s="2">
        <v>44046.425000000003</v>
      </c>
      <c r="D18848" s="2">
        <v>44046.430555555555</v>
      </c>
      <c r="E18848" t="s">
        <v>3938</v>
      </c>
    </row>
    <row r="18849" spans="1:5" x14ac:dyDescent="0.2">
      <c r="A18849" t="s">
        <v>8762</v>
      </c>
      <c r="B18849" t="s">
        <v>8763</v>
      </c>
      <c r="C18849" s="2">
        <v>44046.425000000003</v>
      </c>
      <c r="D18849" s="2">
        <v>44046.430555555555</v>
      </c>
      <c r="E18849" t="s">
        <v>7000</v>
      </c>
    </row>
    <row r="18850" spans="1:5" x14ac:dyDescent="0.2">
      <c r="A18850" t="s">
        <v>8762</v>
      </c>
      <c r="B18850" t="s">
        <v>8763</v>
      </c>
      <c r="C18850" s="2">
        <v>44046.425000000003</v>
      </c>
      <c r="D18850" s="2">
        <v>44046.430555555555</v>
      </c>
      <c r="E18850" t="s">
        <v>3942</v>
      </c>
    </row>
    <row r="18851" spans="1:5" x14ac:dyDescent="0.2">
      <c r="A18851" t="s">
        <v>8762</v>
      </c>
      <c r="B18851" t="s">
        <v>8763</v>
      </c>
      <c r="C18851" s="2">
        <v>44046.425000000003</v>
      </c>
      <c r="D18851" s="2">
        <v>44046.430555555555</v>
      </c>
      <c r="E18851" t="s">
        <v>3943</v>
      </c>
    </row>
    <row r="18852" spans="1:5" x14ac:dyDescent="0.2">
      <c r="A18852" t="s">
        <v>8762</v>
      </c>
      <c r="B18852" t="s">
        <v>8763</v>
      </c>
      <c r="C18852" s="2">
        <v>44046.425000000003</v>
      </c>
      <c r="D18852" s="2">
        <v>44046.430555555555</v>
      </c>
      <c r="E18852" t="s">
        <v>3944</v>
      </c>
    </row>
    <row r="18853" spans="1:5" x14ac:dyDescent="0.2">
      <c r="A18853" t="s">
        <v>8762</v>
      </c>
      <c r="B18853" t="s">
        <v>8763</v>
      </c>
      <c r="C18853" s="2">
        <v>44046.425000000003</v>
      </c>
      <c r="D18853" s="2">
        <v>44046.430555555555</v>
      </c>
      <c r="E18853" t="s">
        <v>3945</v>
      </c>
    </row>
    <row r="18854" spans="1:5" x14ac:dyDescent="0.2">
      <c r="A18854" t="s">
        <v>8762</v>
      </c>
      <c r="B18854" t="s">
        <v>8763</v>
      </c>
      <c r="C18854" s="2">
        <v>44046.425000000003</v>
      </c>
      <c r="D18854" s="2">
        <v>44046.430555555555</v>
      </c>
      <c r="E18854" t="s">
        <v>9254</v>
      </c>
    </row>
    <row r="18855" spans="1:5" x14ac:dyDescent="0.2">
      <c r="A18855" t="s">
        <v>8762</v>
      </c>
      <c r="B18855" t="s">
        <v>8763</v>
      </c>
      <c r="C18855" s="2">
        <v>44046.425000000003</v>
      </c>
      <c r="D18855" s="2">
        <v>44046.430555555555</v>
      </c>
      <c r="E18855" t="s">
        <v>3948</v>
      </c>
    </row>
    <row r="18856" spans="1:5" x14ac:dyDescent="0.2">
      <c r="A18856" t="s">
        <v>8762</v>
      </c>
      <c r="B18856" t="s">
        <v>8763</v>
      </c>
      <c r="C18856" s="2">
        <v>44046.425000000003</v>
      </c>
      <c r="D18856" s="2">
        <v>44046.430555555555</v>
      </c>
      <c r="E18856" t="s">
        <v>9255</v>
      </c>
    </row>
    <row r="18857" spans="1:5" x14ac:dyDescent="0.2">
      <c r="A18857" t="s">
        <v>8762</v>
      </c>
      <c r="B18857" t="s">
        <v>8763</v>
      </c>
      <c r="C18857" s="2">
        <v>44046.425000000003</v>
      </c>
      <c r="D18857" s="2">
        <v>44046.430555555555</v>
      </c>
      <c r="E18857" t="s">
        <v>7004</v>
      </c>
    </row>
    <row r="18858" spans="1:5" x14ac:dyDescent="0.2">
      <c r="A18858" t="s">
        <v>8762</v>
      </c>
      <c r="B18858" t="s">
        <v>8763</v>
      </c>
      <c r="C18858" s="2">
        <v>44046.425000000003</v>
      </c>
      <c r="D18858" s="2">
        <v>44046.430555555555</v>
      </c>
      <c r="E18858" t="s">
        <v>3950</v>
      </c>
    </row>
    <row r="18859" spans="1:5" x14ac:dyDescent="0.2">
      <c r="A18859" t="s">
        <v>8762</v>
      </c>
      <c r="B18859" t="s">
        <v>8763</v>
      </c>
      <c r="C18859" s="2">
        <v>44046.425000000003</v>
      </c>
      <c r="D18859" s="2">
        <v>44046.430555555555</v>
      </c>
      <c r="E18859" t="s">
        <v>7006</v>
      </c>
    </row>
    <row r="18860" spans="1:5" x14ac:dyDescent="0.2">
      <c r="A18860" t="s">
        <v>8762</v>
      </c>
      <c r="B18860" t="s">
        <v>8763</v>
      </c>
      <c r="C18860" s="2">
        <v>44046.425000000003</v>
      </c>
      <c r="D18860" s="2">
        <v>44046.430555555555</v>
      </c>
      <c r="E18860" t="s">
        <v>3951</v>
      </c>
    </row>
    <row r="18861" spans="1:5" x14ac:dyDescent="0.2">
      <c r="A18861" t="s">
        <v>8762</v>
      </c>
      <c r="B18861" t="s">
        <v>8763</v>
      </c>
      <c r="C18861" s="2">
        <v>44046.425000000003</v>
      </c>
      <c r="D18861" s="2">
        <v>44046.430555555555</v>
      </c>
      <c r="E18861" t="s">
        <v>3952</v>
      </c>
    </row>
    <row r="18862" spans="1:5" x14ac:dyDescent="0.2">
      <c r="A18862" t="s">
        <v>8762</v>
      </c>
      <c r="B18862" t="s">
        <v>8763</v>
      </c>
      <c r="C18862" s="2">
        <v>44046.425000000003</v>
      </c>
      <c r="D18862" s="2">
        <v>44046.430555555555</v>
      </c>
      <c r="E18862" t="s">
        <v>9256</v>
      </c>
    </row>
    <row r="18863" spans="1:5" x14ac:dyDescent="0.2">
      <c r="A18863" t="s">
        <v>8762</v>
      </c>
      <c r="B18863" t="s">
        <v>8763</v>
      </c>
      <c r="C18863" s="2">
        <v>44046.425000000003</v>
      </c>
      <c r="D18863" s="2">
        <v>44046.430555555555</v>
      </c>
      <c r="E18863" t="s">
        <v>7008</v>
      </c>
    </row>
    <row r="18864" spans="1:5" x14ac:dyDescent="0.2">
      <c r="A18864" t="s">
        <v>8762</v>
      </c>
      <c r="B18864" t="s">
        <v>8763</v>
      </c>
      <c r="C18864" s="2">
        <v>44046.425000000003</v>
      </c>
      <c r="D18864" s="2">
        <v>44046.430555555555</v>
      </c>
      <c r="E18864" t="s">
        <v>3953</v>
      </c>
    </row>
    <row r="18865" spans="1:5" x14ac:dyDescent="0.2">
      <c r="A18865" t="s">
        <v>8762</v>
      </c>
      <c r="B18865" t="s">
        <v>8763</v>
      </c>
      <c r="C18865" s="2">
        <v>44046.425000000003</v>
      </c>
      <c r="D18865" s="2">
        <v>44046.430555555555</v>
      </c>
      <c r="E18865" t="s">
        <v>7009</v>
      </c>
    </row>
    <row r="18866" spans="1:5" x14ac:dyDescent="0.2">
      <c r="A18866" t="s">
        <v>8762</v>
      </c>
      <c r="B18866" t="s">
        <v>8763</v>
      </c>
      <c r="C18866" s="2">
        <v>44046.425000000003</v>
      </c>
      <c r="D18866" s="2">
        <v>44046.430555555555</v>
      </c>
      <c r="E18866" t="s">
        <v>9257</v>
      </c>
    </row>
    <row r="18867" spans="1:5" x14ac:dyDescent="0.2">
      <c r="A18867" t="s">
        <v>8762</v>
      </c>
      <c r="B18867" t="s">
        <v>8763</v>
      </c>
      <c r="C18867" s="2">
        <v>44046.425000000003</v>
      </c>
      <c r="D18867" s="2">
        <v>44046.430555555555</v>
      </c>
      <c r="E18867" t="s">
        <v>7010</v>
      </c>
    </row>
    <row r="18868" spans="1:5" x14ac:dyDescent="0.2">
      <c r="A18868" t="s">
        <v>8762</v>
      </c>
      <c r="B18868" t="s">
        <v>8763</v>
      </c>
      <c r="C18868" s="2">
        <v>44046.425000000003</v>
      </c>
      <c r="D18868" s="2">
        <v>44046.430555555555</v>
      </c>
      <c r="E18868" t="s">
        <v>7011</v>
      </c>
    </row>
    <row r="18869" spans="1:5" x14ac:dyDescent="0.2">
      <c r="A18869" t="s">
        <v>8762</v>
      </c>
      <c r="B18869" t="s">
        <v>8763</v>
      </c>
      <c r="C18869" s="2">
        <v>44046.425000000003</v>
      </c>
      <c r="D18869" s="2">
        <v>44046.430555555555</v>
      </c>
      <c r="E18869" t="s">
        <v>8515</v>
      </c>
    </row>
    <row r="18870" spans="1:5" x14ac:dyDescent="0.2">
      <c r="A18870" t="s">
        <v>8762</v>
      </c>
      <c r="B18870" t="s">
        <v>8763</v>
      </c>
      <c r="C18870" s="2">
        <v>44046.425000000003</v>
      </c>
      <c r="D18870" s="2">
        <v>44046.430555555555</v>
      </c>
      <c r="E18870" t="s">
        <v>7012</v>
      </c>
    </row>
    <row r="18871" spans="1:5" x14ac:dyDescent="0.2">
      <c r="A18871" t="s">
        <v>8762</v>
      </c>
      <c r="B18871" t="s">
        <v>8763</v>
      </c>
      <c r="C18871" s="2">
        <v>44046.425000000003</v>
      </c>
      <c r="D18871" s="2">
        <v>44046.430555555555</v>
      </c>
      <c r="E18871" t="s">
        <v>9258</v>
      </c>
    </row>
    <row r="18872" spans="1:5" x14ac:dyDescent="0.2">
      <c r="A18872" t="s">
        <v>8762</v>
      </c>
      <c r="B18872" t="s">
        <v>8763</v>
      </c>
      <c r="C18872" s="2">
        <v>44046.425000000003</v>
      </c>
      <c r="D18872" s="2">
        <v>44046.430555555555</v>
      </c>
      <c r="E18872" t="s">
        <v>3956</v>
      </c>
    </row>
    <row r="18873" spans="1:5" x14ac:dyDescent="0.2">
      <c r="A18873" t="s">
        <v>8762</v>
      </c>
      <c r="B18873" t="s">
        <v>8763</v>
      </c>
      <c r="C18873" s="2">
        <v>44046.425000000003</v>
      </c>
      <c r="D18873" s="2">
        <v>44046.430555555555</v>
      </c>
      <c r="E18873" t="s">
        <v>3957</v>
      </c>
    </row>
    <row r="18874" spans="1:5" x14ac:dyDescent="0.2">
      <c r="A18874" t="s">
        <v>8762</v>
      </c>
      <c r="B18874" t="s">
        <v>8763</v>
      </c>
      <c r="C18874" s="2">
        <v>44046.425000000003</v>
      </c>
      <c r="D18874" s="2">
        <v>44046.430555555555</v>
      </c>
      <c r="E18874" t="s">
        <v>3959</v>
      </c>
    </row>
    <row r="18875" spans="1:5" x14ac:dyDescent="0.2">
      <c r="A18875" t="s">
        <v>8762</v>
      </c>
      <c r="B18875" t="s">
        <v>8763</v>
      </c>
      <c r="C18875" s="2">
        <v>44046.425000000003</v>
      </c>
      <c r="D18875" s="2">
        <v>44046.430555555555</v>
      </c>
      <c r="E18875" t="s">
        <v>9259</v>
      </c>
    </row>
    <row r="18876" spans="1:5" x14ac:dyDescent="0.2">
      <c r="A18876" t="s">
        <v>8762</v>
      </c>
      <c r="B18876" t="s">
        <v>8763</v>
      </c>
      <c r="C18876" s="2">
        <v>44046.425000000003</v>
      </c>
      <c r="D18876" s="2">
        <v>44046.430555555555</v>
      </c>
      <c r="E18876" t="s">
        <v>8516</v>
      </c>
    </row>
    <row r="18877" spans="1:5" x14ac:dyDescent="0.2">
      <c r="A18877" t="s">
        <v>8762</v>
      </c>
      <c r="B18877" t="s">
        <v>8763</v>
      </c>
      <c r="C18877" s="2">
        <v>44046.425000000003</v>
      </c>
      <c r="D18877" s="2">
        <v>44046.430555555555</v>
      </c>
      <c r="E18877" t="s">
        <v>3960</v>
      </c>
    </row>
    <row r="18878" spans="1:5" x14ac:dyDescent="0.2">
      <c r="A18878" t="s">
        <v>8762</v>
      </c>
      <c r="B18878" t="s">
        <v>8763</v>
      </c>
      <c r="C18878" s="2">
        <v>44046.425000000003</v>
      </c>
      <c r="D18878" s="2">
        <v>44046.430555555555</v>
      </c>
      <c r="E18878" t="s">
        <v>3962</v>
      </c>
    </row>
    <row r="18879" spans="1:5" x14ac:dyDescent="0.2">
      <c r="A18879" t="s">
        <v>8762</v>
      </c>
      <c r="B18879" t="s">
        <v>8763</v>
      </c>
      <c r="C18879" s="2">
        <v>44046.425000000003</v>
      </c>
      <c r="D18879" s="2">
        <v>44046.430555555555</v>
      </c>
      <c r="E18879" t="s">
        <v>7015</v>
      </c>
    </row>
    <row r="18880" spans="1:5" x14ac:dyDescent="0.2">
      <c r="A18880" t="s">
        <v>8762</v>
      </c>
      <c r="B18880" t="s">
        <v>8763</v>
      </c>
      <c r="C18880" s="2">
        <v>44046.425000000003</v>
      </c>
      <c r="D18880" s="2">
        <v>44046.430555555555</v>
      </c>
      <c r="E18880" t="s">
        <v>3964</v>
      </c>
    </row>
    <row r="18881" spans="1:5" x14ac:dyDescent="0.2">
      <c r="A18881" t="s">
        <v>8762</v>
      </c>
      <c r="B18881" t="s">
        <v>8763</v>
      </c>
      <c r="C18881" s="2">
        <v>44046.425000000003</v>
      </c>
      <c r="D18881" s="2">
        <v>44046.430555555555</v>
      </c>
      <c r="E18881" t="s">
        <v>8517</v>
      </c>
    </row>
    <row r="18882" spans="1:5" x14ac:dyDescent="0.2">
      <c r="A18882" t="s">
        <v>8762</v>
      </c>
      <c r="B18882" t="s">
        <v>8763</v>
      </c>
      <c r="C18882" s="2">
        <v>44046.425000000003</v>
      </c>
      <c r="D18882" s="2">
        <v>44046.430555555555</v>
      </c>
      <c r="E18882" t="s">
        <v>8518</v>
      </c>
    </row>
    <row r="18883" spans="1:5" x14ac:dyDescent="0.2">
      <c r="A18883" t="s">
        <v>8762</v>
      </c>
      <c r="B18883" t="s">
        <v>8763</v>
      </c>
      <c r="C18883" s="2">
        <v>44046.425000000003</v>
      </c>
      <c r="D18883" s="2">
        <v>44046.430555555555</v>
      </c>
      <c r="E18883" t="s">
        <v>3967</v>
      </c>
    </row>
    <row r="18884" spans="1:5" x14ac:dyDescent="0.2">
      <c r="A18884" t="s">
        <v>8762</v>
      </c>
      <c r="B18884" t="s">
        <v>8763</v>
      </c>
      <c r="C18884" s="2">
        <v>44046.425000000003</v>
      </c>
      <c r="D18884" s="2">
        <v>44046.430555555555</v>
      </c>
      <c r="E18884" t="s">
        <v>3968</v>
      </c>
    </row>
    <row r="18885" spans="1:5" x14ac:dyDescent="0.2">
      <c r="A18885" t="s">
        <v>8762</v>
      </c>
      <c r="B18885" t="s">
        <v>8763</v>
      </c>
      <c r="C18885" s="2">
        <v>44046.425000000003</v>
      </c>
      <c r="D18885" s="2">
        <v>44046.430555555555</v>
      </c>
      <c r="E18885" t="s">
        <v>3969</v>
      </c>
    </row>
    <row r="18886" spans="1:5" x14ac:dyDescent="0.2">
      <c r="A18886" t="s">
        <v>8762</v>
      </c>
      <c r="B18886" t="s">
        <v>8763</v>
      </c>
      <c r="C18886" s="2">
        <v>44046.425000000003</v>
      </c>
      <c r="D18886" s="2">
        <v>44046.430555555555</v>
      </c>
      <c r="E18886" t="s">
        <v>3970</v>
      </c>
    </row>
    <row r="18887" spans="1:5" x14ac:dyDescent="0.2">
      <c r="A18887" t="s">
        <v>8762</v>
      </c>
      <c r="B18887" t="s">
        <v>8763</v>
      </c>
      <c r="C18887" s="2">
        <v>44046.425000000003</v>
      </c>
      <c r="D18887" s="2">
        <v>44046.430555555555</v>
      </c>
      <c r="E18887" t="s">
        <v>9260</v>
      </c>
    </row>
    <row r="18888" spans="1:5" x14ac:dyDescent="0.2">
      <c r="A18888" t="s">
        <v>8762</v>
      </c>
      <c r="B18888" t="s">
        <v>8763</v>
      </c>
      <c r="C18888" s="2">
        <v>44046.425000000003</v>
      </c>
      <c r="D18888" s="2">
        <v>44046.430555555555</v>
      </c>
      <c r="E18888" t="s">
        <v>3971</v>
      </c>
    </row>
    <row r="18889" spans="1:5" x14ac:dyDescent="0.2">
      <c r="A18889" t="s">
        <v>8762</v>
      </c>
      <c r="B18889" t="s">
        <v>8763</v>
      </c>
      <c r="C18889" s="2">
        <v>44046.425000000003</v>
      </c>
      <c r="D18889" s="2">
        <v>44046.430555555555</v>
      </c>
      <c r="E18889" t="s">
        <v>7018</v>
      </c>
    </row>
    <row r="18890" spans="1:5" x14ac:dyDescent="0.2">
      <c r="A18890" t="s">
        <v>8762</v>
      </c>
      <c r="B18890" t="s">
        <v>8763</v>
      </c>
      <c r="C18890" s="2">
        <v>44046.425000000003</v>
      </c>
      <c r="D18890" s="2">
        <v>44046.430555555555</v>
      </c>
      <c r="E18890" t="s">
        <v>3972</v>
      </c>
    </row>
    <row r="18891" spans="1:5" x14ac:dyDescent="0.2">
      <c r="A18891" t="s">
        <v>8762</v>
      </c>
      <c r="B18891" t="s">
        <v>8763</v>
      </c>
      <c r="C18891" s="2">
        <v>44046.425000000003</v>
      </c>
      <c r="D18891" s="2">
        <v>44046.430555555555</v>
      </c>
      <c r="E18891" t="s">
        <v>8520</v>
      </c>
    </row>
    <row r="18892" spans="1:5" x14ac:dyDescent="0.2">
      <c r="A18892" t="s">
        <v>8762</v>
      </c>
      <c r="B18892" t="s">
        <v>8763</v>
      </c>
      <c r="C18892" s="2">
        <v>44046.425000000003</v>
      </c>
      <c r="D18892" s="2">
        <v>44046.430555555555</v>
      </c>
      <c r="E18892" t="s">
        <v>3974</v>
      </c>
    </row>
    <row r="18893" spans="1:5" x14ac:dyDescent="0.2">
      <c r="A18893" t="s">
        <v>8762</v>
      </c>
      <c r="B18893" t="s">
        <v>8763</v>
      </c>
      <c r="C18893" s="2">
        <v>44046.425000000003</v>
      </c>
      <c r="D18893" s="2">
        <v>44046.430555555555</v>
      </c>
      <c r="E18893" t="s">
        <v>3976</v>
      </c>
    </row>
    <row r="18894" spans="1:5" x14ac:dyDescent="0.2">
      <c r="A18894" t="s">
        <v>8762</v>
      </c>
      <c r="B18894" t="s">
        <v>8763</v>
      </c>
      <c r="C18894" s="2">
        <v>44046.425000000003</v>
      </c>
      <c r="D18894" s="2">
        <v>44046.430555555555</v>
      </c>
      <c r="E18894" t="s">
        <v>9261</v>
      </c>
    </row>
    <row r="18895" spans="1:5" x14ac:dyDescent="0.2">
      <c r="A18895" t="s">
        <v>8762</v>
      </c>
      <c r="B18895" t="s">
        <v>8763</v>
      </c>
      <c r="C18895" s="2">
        <v>44046.425000000003</v>
      </c>
      <c r="D18895" s="2">
        <v>44046.430555555555</v>
      </c>
      <c r="E18895" t="s">
        <v>9262</v>
      </c>
    </row>
    <row r="18896" spans="1:5" x14ac:dyDescent="0.2">
      <c r="A18896" t="s">
        <v>8762</v>
      </c>
      <c r="B18896" t="s">
        <v>8763</v>
      </c>
      <c r="C18896" s="2">
        <v>44046.425000000003</v>
      </c>
      <c r="D18896" s="2">
        <v>44046.430555555555</v>
      </c>
      <c r="E18896" t="s">
        <v>3978</v>
      </c>
    </row>
    <row r="18897" spans="1:5" x14ac:dyDescent="0.2">
      <c r="A18897" t="s">
        <v>8762</v>
      </c>
      <c r="B18897" t="s">
        <v>8763</v>
      </c>
      <c r="C18897" s="2">
        <v>44046.425000000003</v>
      </c>
      <c r="D18897" s="2">
        <v>44046.430555555555</v>
      </c>
      <c r="E18897" t="s">
        <v>7019</v>
      </c>
    </row>
    <row r="18898" spans="1:5" x14ac:dyDescent="0.2">
      <c r="A18898" t="s">
        <v>8762</v>
      </c>
      <c r="B18898" t="s">
        <v>8763</v>
      </c>
      <c r="C18898" s="2">
        <v>44046.425000000003</v>
      </c>
      <c r="D18898" s="2">
        <v>44046.430555555555</v>
      </c>
      <c r="E18898" t="s">
        <v>3980</v>
      </c>
    </row>
    <row r="18899" spans="1:5" x14ac:dyDescent="0.2">
      <c r="A18899" t="s">
        <v>8762</v>
      </c>
      <c r="B18899" t="s">
        <v>8763</v>
      </c>
      <c r="C18899" s="2">
        <v>44046.425000000003</v>
      </c>
      <c r="D18899" s="2">
        <v>44046.430555555555</v>
      </c>
      <c r="E18899" t="s">
        <v>7021</v>
      </c>
    </row>
    <row r="18900" spans="1:5" x14ac:dyDescent="0.2">
      <c r="A18900" t="s">
        <v>8762</v>
      </c>
      <c r="B18900" t="s">
        <v>8763</v>
      </c>
      <c r="C18900" s="2">
        <v>44046.425000000003</v>
      </c>
      <c r="D18900" s="2">
        <v>44046.430555555555</v>
      </c>
      <c r="E18900" t="s">
        <v>3982</v>
      </c>
    </row>
    <row r="18901" spans="1:5" x14ac:dyDescent="0.2">
      <c r="A18901" t="s">
        <v>8762</v>
      </c>
      <c r="B18901" t="s">
        <v>8763</v>
      </c>
      <c r="C18901" s="2">
        <v>44046.425000000003</v>
      </c>
      <c r="D18901" s="2">
        <v>44046.430555555555</v>
      </c>
      <c r="E18901" t="s">
        <v>7022</v>
      </c>
    </row>
    <row r="18902" spans="1:5" x14ac:dyDescent="0.2">
      <c r="A18902" t="s">
        <v>8762</v>
      </c>
      <c r="B18902" t="s">
        <v>8763</v>
      </c>
      <c r="C18902" s="2">
        <v>44046.425000000003</v>
      </c>
      <c r="D18902" s="2">
        <v>44046.430555555555</v>
      </c>
      <c r="E18902" t="s">
        <v>7023</v>
      </c>
    </row>
    <row r="18903" spans="1:5" x14ac:dyDescent="0.2">
      <c r="A18903" t="s">
        <v>8762</v>
      </c>
      <c r="B18903" t="s">
        <v>8763</v>
      </c>
      <c r="C18903" s="2">
        <v>44046.425000000003</v>
      </c>
      <c r="D18903" s="2">
        <v>44046.430555555555</v>
      </c>
      <c r="E18903" t="s">
        <v>3985</v>
      </c>
    </row>
    <row r="18904" spans="1:5" x14ac:dyDescent="0.2">
      <c r="A18904" t="s">
        <v>8762</v>
      </c>
      <c r="B18904" t="s">
        <v>8763</v>
      </c>
      <c r="C18904" s="2">
        <v>44046.425000000003</v>
      </c>
      <c r="D18904" s="2">
        <v>44046.430555555555</v>
      </c>
      <c r="E18904" t="s">
        <v>3986</v>
      </c>
    </row>
    <row r="18905" spans="1:5" x14ac:dyDescent="0.2">
      <c r="A18905" t="s">
        <v>8762</v>
      </c>
      <c r="B18905" t="s">
        <v>8763</v>
      </c>
      <c r="C18905" s="2">
        <v>44046.425000000003</v>
      </c>
      <c r="D18905" s="2">
        <v>44046.430555555555</v>
      </c>
      <c r="E18905" t="s">
        <v>7024</v>
      </c>
    </row>
    <row r="18906" spans="1:5" x14ac:dyDescent="0.2">
      <c r="A18906" t="s">
        <v>8762</v>
      </c>
      <c r="B18906" t="s">
        <v>8763</v>
      </c>
      <c r="C18906" s="2">
        <v>44046.425000000003</v>
      </c>
      <c r="D18906" s="2">
        <v>44046.430555555555</v>
      </c>
      <c r="E18906" t="s">
        <v>3987</v>
      </c>
    </row>
    <row r="18907" spans="1:5" x14ac:dyDescent="0.2">
      <c r="A18907" t="s">
        <v>8762</v>
      </c>
      <c r="B18907" t="s">
        <v>8763</v>
      </c>
      <c r="C18907" s="2">
        <v>44046.425000000003</v>
      </c>
      <c r="D18907" s="2">
        <v>44046.430555555555</v>
      </c>
      <c r="E18907" t="s">
        <v>3990</v>
      </c>
    </row>
    <row r="18908" spans="1:5" x14ac:dyDescent="0.2">
      <c r="A18908" t="s">
        <v>8762</v>
      </c>
      <c r="B18908" t="s">
        <v>8763</v>
      </c>
      <c r="C18908" s="2">
        <v>44046.425000000003</v>
      </c>
      <c r="D18908" s="2">
        <v>44046.430555555555</v>
      </c>
      <c r="E18908" t="s">
        <v>3991</v>
      </c>
    </row>
    <row r="18909" spans="1:5" x14ac:dyDescent="0.2">
      <c r="A18909" t="s">
        <v>8762</v>
      </c>
      <c r="B18909" t="s">
        <v>8763</v>
      </c>
      <c r="C18909" s="2">
        <v>44046.425000000003</v>
      </c>
      <c r="D18909" s="2">
        <v>44046.430555555555</v>
      </c>
      <c r="E18909" t="s">
        <v>8521</v>
      </c>
    </row>
    <row r="18910" spans="1:5" x14ac:dyDescent="0.2">
      <c r="A18910" t="s">
        <v>8762</v>
      </c>
      <c r="B18910" t="s">
        <v>8763</v>
      </c>
      <c r="C18910" s="2">
        <v>44046.425000000003</v>
      </c>
      <c r="D18910" s="2">
        <v>44046.430555555555</v>
      </c>
      <c r="E18910" t="s">
        <v>7025</v>
      </c>
    </row>
    <row r="18911" spans="1:5" x14ac:dyDescent="0.2">
      <c r="A18911" t="s">
        <v>8762</v>
      </c>
      <c r="B18911" t="s">
        <v>8763</v>
      </c>
      <c r="C18911" s="2">
        <v>44046.425000000003</v>
      </c>
      <c r="D18911" s="2">
        <v>44046.430555555555</v>
      </c>
      <c r="E18911" t="s">
        <v>7026</v>
      </c>
    </row>
    <row r="18912" spans="1:5" x14ac:dyDescent="0.2">
      <c r="A18912" t="s">
        <v>8762</v>
      </c>
      <c r="B18912" t="s">
        <v>8763</v>
      </c>
      <c r="C18912" s="2">
        <v>44046.425000000003</v>
      </c>
      <c r="D18912" s="2">
        <v>44046.430555555555</v>
      </c>
      <c r="E18912" t="s">
        <v>3997</v>
      </c>
    </row>
    <row r="18913" spans="1:5" x14ac:dyDescent="0.2">
      <c r="A18913" t="s">
        <v>8762</v>
      </c>
      <c r="B18913" t="s">
        <v>8763</v>
      </c>
      <c r="C18913" s="2">
        <v>44046.425000000003</v>
      </c>
      <c r="D18913" s="2">
        <v>44046.430555555555</v>
      </c>
      <c r="E18913" t="s">
        <v>7027</v>
      </c>
    </row>
    <row r="18914" spans="1:5" x14ac:dyDescent="0.2">
      <c r="A18914" t="s">
        <v>8762</v>
      </c>
      <c r="B18914" t="s">
        <v>8763</v>
      </c>
      <c r="C18914" s="2">
        <v>44046.425000000003</v>
      </c>
      <c r="D18914" s="2">
        <v>44046.430555555555</v>
      </c>
      <c r="E18914" t="s">
        <v>7029</v>
      </c>
    </row>
    <row r="18915" spans="1:5" x14ac:dyDescent="0.2">
      <c r="A18915" t="s">
        <v>8762</v>
      </c>
      <c r="B18915" t="s">
        <v>8763</v>
      </c>
      <c r="C18915" s="2">
        <v>44046.425000000003</v>
      </c>
      <c r="D18915" s="2">
        <v>44046.430555555555</v>
      </c>
      <c r="E18915" t="s">
        <v>4000</v>
      </c>
    </row>
    <row r="18916" spans="1:5" x14ac:dyDescent="0.2">
      <c r="A18916" t="s">
        <v>8762</v>
      </c>
      <c r="B18916" t="s">
        <v>8763</v>
      </c>
      <c r="C18916" s="2">
        <v>44046.425000000003</v>
      </c>
      <c r="D18916" s="2">
        <v>44046.430555555555</v>
      </c>
      <c r="E18916" t="s">
        <v>7030</v>
      </c>
    </row>
    <row r="18917" spans="1:5" x14ac:dyDescent="0.2">
      <c r="A18917" t="s">
        <v>8762</v>
      </c>
      <c r="B18917" t="s">
        <v>8763</v>
      </c>
      <c r="C18917" s="2">
        <v>44046.425000000003</v>
      </c>
      <c r="D18917" s="2">
        <v>44046.430555555555</v>
      </c>
      <c r="E18917" t="s">
        <v>4001</v>
      </c>
    </row>
    <row r="18918" spans="1:5" x14ac:dyDescent="0.2">
      <c r="A18918" t="s">
        <v>8762</v>
      </c>
      <c r="B18918" t="s">
        <v>8763</v>
      </c>
      <c r="C18918" s="2">
        <v>44046.425000000003</v>
      </c>
      <c r="D18918" s="2">
        <v>44046.430555555555</v>
      </c>
      <c r="E18918" t="s">
        <v>4003</v>
      </c>
    </row>
    <row r="18919" spans="1:5" x14ac:dyDescent="0.2">
      <c r="A18919" t="s">
        <v>8762</v>
      </c>
      <c r="B18919" t="s">
        <v>8763</v>
      </c>
      <c r="C18919" s="2">
        <v>44046.425000000003</v>
      </c>
      <c r="D18919" s="2">
        <v>44046.430555555555</v>
      </c>
      <c r="E18919" t="s">
        <v>9263</v>
      </c>
    </row>
    <row r="18920" spans="1:5" x14ac:dyDescent="0.2">
      <c r="A18920" t="s">
        <v>8762</v>
      </c>
      <c r="B18920" t="s">
        <v>8763</v>
      </c>
      <c r="C18920" s="2">
        <v>44046.425000000003</v>
      </c>
      <c r="D18920" s="2">
        <v>44046.430555555555</v>
      </c>
      <c r="E18920" t="s">
        <v>8523</v>
      </c>
    </row>
    <row r="18921" spans="1:5" x14ac:dyDescent="0.2">
      <c r="A18921" t="s">
        <v>8762</v>
      </c>
      <c r="B18921" t="s">
        <v>8763</v>
      </c>
      <c r="C18921" s="2">
        <v>44046.425000000003</v>
      </c>
      <c r="D18921" s="2">
        <v>44046.430555555555</v>
      </c>
      <c r="E18921" t="s">
        <v>4005</v>
      </c>
    </row>
    <row r="18922" spans="1:5" x14ac:dyDescent="0.2">
      <c r="A18922" t="s">
        <v>8762</v>
      </c>
      <c r="B18922" t="s">
        <v>8763</v>
      </c>
      <c r="C18922" s="2">
        <v>44046.425000000003</v>
      </c>
      <c r="D18922" s="2">
        <v>44046.430555555555</v>
      </c>
      <c r="E18922" t="s">
        <v>7034</v>
      </c>
    </row>
    <row r="18923" spans="1:5" x14ac:dyDescent="0.2">
      <c r="A18923" t="s">
        <v>8762</v>
      </c>
      <c r="B18923" t="s">
        <v>8763</v>
      </c>
      <c r="C18923" s="2">
        <v>44046.425000000003</v>
      </c>
      <c r="D18923" s="2">
        <v>44046.430555555555</v>
      </c>
      <c r="E18923" t="s">
        <v>9264</v>
      </c>
    </row>
    <row r="18924" spans="1:5" x14ac:dyDescent="0.2">
      <c r="A18924" t="s">
        <v>8762</v>
      </c>
      <c r="B18924" t="s">
        <v>8763</v>
      </c>
      <c r="C18924" s="2">
        <v>44046.425000000003</v>
      </c>
      <c r="D18924" s="2">
        <v>44046.430555555555</v>
      </c>
      <c r="E18924" t="s">
        <v>4006</v>
      </c>
    </row>
    <row r="18925" spans="1:5" x14ac:dyDescent="0.2">
      <c r="A18925" t="s">
        <v>8762</v>
      </c>
      <c r="B18925" t="s">
        <v>8763</v>
      </c>
      <c r="C18925" s="2">
        <v>44046.425000000003</v>
      </c>
      <c r="D18925" s="2">
        <v>44046.430555555555</v>
      </c>
      <c r="E18925" t="s">
        <v>8524</v>
      </c>
    </row>
    <row r="18926" spans="1:5" x14ac:dyDescent="0.2">
      <c r="A18926" t="s">
        <v>8762</v>
      </c>
      <c r="B18926" t="s">
        <v>8763</v>
      </c>
      <c r="C18926" s="2">
        <v>44046.425000000003</v>
      </c>
      <c r="D18926" s="2">
        <v>44046.430555555555</v>
      </c>
      <c r="E18926" t="s">
        <v>4007</v>
      </c>
    </row>
    <row r="18927" spans="1:5" x14ac:dyDescent="0.2">
      <c r="A18927" t="s">
        <v>8762</v>
      </c>
      <c r="B18927" t="s">
        <v>8763</v>
      </c>
      <c r="C18927" s="2">
        <v>44046.425000000003</v>
      </c>
      <c r="D18927" s="2">
        <v>44046.430555555555</v>
      </c>
      <c r="E18927" t="s">
        <v>4008</v>
      </c>
    </row>
    <row r="18928" spans="1:5" x14ac:dyDescent="0.2">
      <c r="A18928" t="s">
        <v>8762</v>
      </c>
      <c r="B18928" t="s">
        <v>8763</v>
      </c>
      <c r="C18928" s="2">
        <v>44046.425000000003</v>
      </c>
      <c r="D18928" s="2">
        <v>44046.430555555555</v>
      </c>
      <c r="E18928" t="s">
        <v>7036</v>
      </c>
    </row>
    <row r="18929" spans="1:5" x14ac:dyDescent="0.2">
      <c r="A18929" t="s">
        <v>8762</v>
      </c>
      <c r="B18929" t="s">
        <v>8763</v>
      </c>
      <c r="C18929" s="2">
        <v>44046.425000000003</v>
      </c>
      <c r="D18929" s="2">
        <v>44046.430555555555</v>
      </c>
      <c r="E18929" t="s">
        <v>8525</v>
      </c>
    </row>
    <row r="18930" spans="1:5" x14ac:dyDescent="0.2">
      <c r="A18930" t="s">
        <v>8762</v>
      </c>
      <c r="B18930" t="s">
        <v>8763</v>
      </c>
      <c r="C18930" s="2">
        <v>44046.425000000003</v>
      </c>
      <c r="D18930" s="2">
        <v>44046.430555555555</v>
      </c>
      <c r="E18930" t="s">
        <v>4011</v>
      </c>
    </row>
    <row r="18931" spans="1:5" x14ac:dyDescent="0.2">
      <c r="A18931" t="s">
        <v>8762</v>
      </c>
      <c r="B18931" t="s">
        <v>8763</v>
      </c>
      <c r="C18931" s="2">
        <v>44046.425000000003</v>
      </c>
      <c r="D18931" s="2">
        <v>44046.430555555555</v>
      </c>
      <c r="E18931" t="s">
        <v>4012</v>
      </c>
    </row>
    <row r="18932" spans="1:5" x14ac:dyDescent="0.2">
      <c r="A18932" t="s">
        <v>8762</v>
      </c>
      <c r="B18932" t="s">
        <v>8763</v>
      </c>
      <c r="C18932" s="2">
        <v>44046.425000000003</v>
      </c>
      <c r="D18932" s="2">
        <v>44046.430555555555</v>
      </c>
      <c r="E18932" t="s">
        <v>7039</v>
      </c>
    </row>
    <row r="18933" spans="1:5" x14ac:dyDescent="0.2">
      <c r="A18933" t="s">
        <v>8762</v>
      </c>
      <c r="B18933" t="s">
        <v>8763</v>
      </c>
      <c r="C18933" s="2">
        <v>44046.425000000003</v>
      </c>
      <c r="D18933" s="2">
        <v>44046.430555555555</v>
      </c>
      <c r="E18933" t="s">
        <v>4014</v>
      </c>
    </row>
    <row r="18934" spans="1:5" x14ac:dyDescent="0.2">
      <c r="A18934" t="s">
        <v>8762</v>
      </c>
      <c r="B18934" t="s">
        <v>8763</v>
      </c>
      <c r="C18934" s="2">
        <v>44046.425000000003</v>
      </c>
      <c r="D18934" s="2">
        <v>44046.430555555555</v>
      </c>
      <c r="E18934" t="s">
        <v>7041</v>
      </c>
    </row>
    <row r="18935" spans="1:5" x14ac:dyDescent="0.2">
      <c r="A18935" t="s">
        <v>8762</v>
      </c>
      <c r="B18935" t="s">
        <v>8763</v>
      </c>
      <c r="C18935" s="2">
        <v>44046.425000000003</v>
      </c>
      <c r="D18935" s="2">
        <v>44046.430555555555</v>
      </c>
      <c r="E18935" t="s">
        <v>8528</v>
      </c>
    </row>
    <row r="18936" spans="1:5" x14ac:dyDescent="0.2">
      <c r="A18936" t="s">
        <v>8762</v>
      </c>
      <c r="B18936" t="s">
        <v>8763</v>
      </c>
      <c r="C18936" s="2">
        <v>44046.425000000003</v>
      </c>
      <c r="D18936" s="2">
        <v>44046.430555555555</v>
      </c>
      <c r="E18936" t="s">
        <v>4017</v>
      </c>
    </row>
    <row r="18937" spans="1:5" x14ac:dyDescent="0.2">
      <c r="A18937" t="s">
        <v>8762</v>
      </c>
      <c r="B18937" t="s">
        <v>8763</v>
      </c>
      <c r="C18937" s="2">
        <v>44046.425000000003</v>
      </c>
      <c r="D18937" s="2">
        <v>44046.430555555555</v>
      </c>
      <c r="E18937" t="s">
        <v>4019</v>
      </c>
    </row>
    <row r="18938" spans="1:5" x14ac:dyDescent="0.2">
      <c r="A18938" t="s">
        <v>8762</v>
      </c>
      <c r="B18938" t="s">
        <v>8763</v>
      </c>
      <c r="C18938" s="2">
        <v>44046.425000000003</v>
      </c>
      <c r="D18938" s="2">
        <v>44046.430555555555</v>
      </c>
      <c r="E18938" t="s">
        <v>7042</v>
      </c>
    </row>
    <row r="18939" spans="1:5" x14ac:dyDescent="0.2">
      <c r="A18939" t="s">
        <v>8762</v>
      </c>
      <c r="B18939" t="s">
        <v>8763</v>
      </c>
      <c r="C18939" s="2">
        <v>44046.425000000003</v>
      </c>
      <c r="D18939" s="2">
        <v>44046.430555555555</v>
      </c>
      <c r="E18939" t="s">
        <v>4020</v>
      </c>
    </row>
    <row r="18940" spans="1:5" x14ac:dyDescent="0.2">
      <c r="A18940" t="s">
        <v>8762</v>
      </c>
      <c r="B18940" t="s">
        <v>8763</v>
      </c>
      <c r="C18940" s="2">
        <v>44046.425000000003</v>
      </c>
      <c r="D18940" s="2">
        <v>44046.430555555555</v>
      </c>
      <c r="E18940" t="s">
        <v>9265</v>
      </c>
    </row>
    <row r="18941" spans="1:5" x14ac:dyDescent="0.2">
      <c r="A18941" t="s">
        <v>8762</v>
      </c>
      <c r="B18941" t="s">
        <v>8763</v>
      </c>
      <c r="C18941" s="2">
        <v>44046.425000000003</v>
      </c>
      <c r="D18941" s="2">
        <v>44046.430555555555</v>
      </c>
      <c r="E18941" t="s">
        <v>7043</v>
      </c>
    </row>
    <row r="18942" spans="1:5" x14ac:dyDescent="0.2">
      <c r="A18942" t="s">
        <v>8762</v>
      </c>
      <c r="B18942" t="s">
        <v>8763</v>
      </c>
      <c r="C18942" s="2">
        <v>44046.425000000003</v>
      </c>
      <c r="D18942" s="2">
        <v>44046.430555555555</v>
      </c>
      <c r="E18942" t="s">
        <v>9266</v>
      </c>
    </row>
    <row r="18943" spans="1:5" x14ac:dyDescent="0.2">
      <c r="A18943" t="s">
        <v>8762</v>
      </c>
      <c r="B18943" t="s">
        <v>8763</v>
      </c>
      <c r="C18943" s="2">
        <v>44046.425000000003</v>
      </c>
      <c r="D18943" s="2">
        <v>44046.430555555555</v>
      </c>
      <c r="E18943" t="s">
        <v>4021</v>
      </c>
    </row>
    <row r="18944" spans="1:5" x14ac:dyDescent="0.2">
      <c r="A18944" t="s">
        <v>8762</v>
      </c>
      <c r="B18944" t="s">
        <v>8763</v>
      </c>
      <c r="C18944" s="2">
        <v>44046.425000000003</v>
      </c>
      <c r="D18944" s="2">
        <v>44046.430555555555</v>
      </c>
      <c r="E18944" t="s">
        <v>4023</v>
      </c>
    </row>
    <row r="18945" spans="1:5" x14ac:dyDescent="0.2">
      <c r="A18945" t="s">
        <v>8762</v>
      </c>
      <c r="B18945" t="s">
        <v>8763</v>
      </c>
      <c r="C18945" s="2">
        <v>44046.425000000003</v>
      </c>
      <c r="D18945" s="2">
        <v>44046.430555555555</v>
      </c>
      <c r="E18945" t="s">
        <v>4024</v>
      </c>
    </row>
    <row r="18946" spans="1:5" x14ac:dyDescent="0.2">
      <c r="A18946" t="s">
        <v>8762</v>
      </c>
      <c r="B18946" t="s">
        <v>8763</v>
      </c>
      <c r="C18946" s="2">
        <v>44046.425000000003</v>
      </c>
      <c r="D18946" s="2">
        <v>44046.430555555555</v>
      </c>
      <c r="E18946" t="s">
        <v>7046</v>
      </c>
    </row>
    <row r="18947" spans="1:5" x14ac:dyDescent="0.2">
      <c r="A18947" t="s">
        <v>8762</v>
      </c>
      <c r="B18947" t="s">
        <v>8763</v>
      </c>
      <c r="C18947" s="2">
        <v>44046.425000000003</v>
      </c>
      <c r="D18947" s="2">
        <v>44046.430555555555</v>
      </c>
      <c r="E18947" t="s">
        <v>8530</v>
      </c>
    </row>
    <row r="18948" spans="1:5" x14ac:dyDescent="0.2">
      <c r="A18948" t="s">
        <v>8762</v>
      </c>
      <c r="B18948" t="s">
        <v>8763</v>
      </c>
      <c r="C18948" s="2">
        <v>44046.425000000003</v>
      </c>
      <c r="D18948" s="2">
        <v>44046.430555555555</v>
      </c>
      <c r="E18948" t="s">
        <v>7049</v>
      </c>
    </row>
    <row r="18949" spans="1:5" x14ac:dyDescent="0.2">
      <c r="A18949" t="s">
        <v>8762</v>
      </c>
      <c r="B18949" t="s">
        <v>8763</v>
      </c>
      <c r="C18949" s="2">
        <v>44046.425000000003</v>
      </c>
      <c r="D18949" s="2">
        <v>44046.430555555555</v>
      </c>
      <c r="E18949" t="s">
        <v>8531</v>
      </c>
    </row>
    <row r="18950" spans="1:5" x14ac:dyDescent="0.2">
      <c r="A18950" t="s">
        <v>8762</v>
      </c>
      <c r="B18950" t="s">
        <v>8763</v>
      </c>
      <c r="C18950" s="2">
        <v>44046.425000000003</v>
      </c>
      <c r="D18950" s="2">
        <v>44046.430555555555</v>
      </c>
      <c r="E18950" t="s">
        <v>7050</v>
      </c>
    </row>
    <row r="18951" spans="1:5" x14ac:dyDescent="0.2">
      <c r="A18951" t="s">
        <v>8762</v>
      </c>
      <c r="B18951" t="s">
        <v>8763</v>
      </c>
      <c r="C18951" s="2">
        <v>44046.425000000003</v>
      </c>
      <c r="D18951" s="2">
        <v>44046.430555555555</v>
      </c>
      <c r="E18951" t="s">
        <v>9267</v>
      </c>
    </row>
    <row r="18952" spans="1:5" x14ac:dyDescent="0.2">
      <c r="A18952" t="s">
        <v>8762</v>
      </c>
      <c r="B18952" t="s">
        <v>8763</v>
      </c>
      <c r="C18952" s="2">
        <v>44046.425000000003</v>
      </c>
      <c r="D18952" s="2">
        <v>44046.430555555555</v>
      </c>
      <c r="E18952" t="s">
        <v>4031</v>
      </c>
    </row>
    <row r="18953" spans="1:5" x14ac:dyDescent="0.2">
      <c r="A18953" t="s">
        <v>8762</v>
      </c>
      <c r="B18953" t="s">
        <v>8763</v>
      </c>
      <c r="C18953" s="2">
        <v>44046.425000000003</v>
      </c>
      <c r="D18953" s="2">
        <v>44046.430555555555</v>
      </c>
      <c r="E18953" t="s">
        <v>4032</v>
      </c>
    </row>
    <row r="18954" spans="1:5" x14ac:dyDescent="0.2">
      <c r="A18954" t="s">
        <v>8762</v>
      </c>
      <c r="B18954" t="s">
        <v>8763</v>
      </c>
      <c r="C18954" s="2">
        <v>44046.425000000003</v>
      </c>
      <c r="D18954" s="2">
        <v>44046.430555555555</v>
      </c>
      <c r="E18954" t="s">
        <v>4033</v>
      </c>
    </row>
    <row r="18955" spans="1:5" x14ac:dyDescent="0.2">
      <c r="A18955" t="s">
        <v>8762</v>
      </c>
      <c r="B18955" t="s">
        <v>8763</v>
      </c>
      <c r="C18955" s="2">
        <v>44046.425000000003</v>
      </c>
      <c r="D18955" s="2">
        <v>44046.430555555555</v>
      </c>
      <c r="E18955" t="s">
        <v>4036</v>
      </c>
    </row>
    <row r="18956" spans="1:5" x14ac:dyDescent="0.2">
      <c r="A18956" t="s">
        <v>8762</v>
      </c>
      <c r="B18956" t="s">
        <v>8763</v>
      </c>
      <c r="C18956" s="2">
        <v>44046.425000000003</v>
      </c>
      <c r="D18956" s="2">
        <v>44046.430555555555</v>
      </c>
      <c r="E18956" t="s">
        <v>4038</v>
      </c>
    </row>
    <row r="18957" spans="1:5" x14ac:dyDescent="0.2">
      <c r="A18957" t="s">
        <v>8762</v>
      </c>
      <c r="B18957" t="s">
        <v>8763</v>
      </c>
      <c r="C18957" s="2">
        <v>44046.425000000003</v>
      </c>
      <c r="D18957" s="2">
        <v>44046.430555555555</v>
      </c>
      <c r="E18957" t="s">
        <v>8534</v>
      </c>
    </row>
    <row r="18958" spans="1:5" x14ac:dyDescent="0.2">
      <c r="A18958" t="s">
        <v>8762</v>
      </c>
      <c r="B18958" t="s">
        <v>8763</v>
      </c>
      <c r="C18958" s="2">
        <v>44046.425000000003</v>
      </c>
      <c r="D18958" s="2">
        <v>44046.430555555555</v>
      </c>
      <c r="E18958" t="s">
        <v>4041</v>
      </c>
    </row>
    <row r="18959" spans="1:5" x14ac:dyDescent="0.2">
      <c r="A18959" t="s">
        <v>8762</v>
      </c>
      <c r="B18959" t="s">
        <v>8763</v>
      </c>
      <c r="C18959" s="2">
        <v>44046.425000000003</v>
      </c>
      <c r="D18959" s="2">
        <v>44046.430555555555</v>
      </c>
      <c r="E18959" t="s">
        <v>7053</v>
      </c>
    </row>
    <row r="18960" spans="1:5" x14ac:dyDescent="0.2">
      <c r="A18960" t="s">
        <v>8762</v>
      </c>
      <c r="B18960" t="s">
        <v>8763</v>
      </c>
      <c r="C18960" s="2">
        <v>44046.425000000003</v>
      </c>
      <c r="D18960" s="2">
        <v>44046.430555555555</v>
      </c>
      <c r="E18960" t="s">
        <v>7054</v>
      </c>
    </row>
    <row r="18961" spans="1:5" x14ac:dyDescent="0.2">
      <c r="A18961" t="s">
        <v>8762</v>
      </c>
      <c r="B18961" t="s">
        <v>8763</v>
      </c>
      <c r="C18961" s="2">
        <v>44046.425000000003</v>
      </c>
      <c r="D18961" s="2">
        <v>44046.430555555555</v>
      </c>
      <c r="E18961" t="s">
        <v>4042</v>
      </c>
    </row>
    <row r="18962" spans="1:5" x14ac:dyDescent="0.2">
      <c r="A18962" t="s">
        <v>8762</v>
      </c>
      <c r="B18962" t="s">
        <v>8763</v>
      </c>
      <c r="C18962" s="2">
        <v>44046.425000000003</v>
      </c>
      <c r="D18962" s="2">
        <v>44046.430555555555</v>
      </c>
      <c r="E18962" t="s">
        <v>8535</v>
      </c>
    </row>
    <row r="18963" spans="1:5" x14ac:dyDescent="0.2">
      <c r="A18963" t="s">
        <v>8762</v>
      </c>
      <c r="B18963" t="s">
        <v>8763</v>
      </c>
      <c r="C18963" s="2">
        <v>44046.425000000003</v>
      </c>
      <c r="D18963" s="2">
        <v>44046.430555555555</v>
      </c>
      <c r="E18963" t="s">
        <v>7055</v>
      </c>
    </row>
    <row r="18964" spans="1:5" x14ac:dyDescent="0.2">
      <c r="A18964" t="s">
        <v>8762</v>
      </c>
      <c r="B18964" t="s">
        <v>8763</v>
      </c>
      <c r="C18964" s="2">
        <v>44046.425000000003</v>
      </c>
      <c r="D18964" s="2">
        <v>44046.430555555555</v>
      </c>
      <c r="E18964" t="s">
        <v>4043</v>
      </c>
    </row>
    <row r="18965" spans="1:5" x14ac:dyDescent="0.2">
      <c r="A18965" t="s">
        <v>8762</v>
      </c>
      <c r="B18965" t="s">
        <v>8763</v>
      </c>
      <c r="C18965" s="2">
        <v>44046.425000000003</v>
      </c>
      <c r="D18965" s="2">
        <v>44046.430555555555</v>
      </c>
      <c r="E18965" t="s">
        <v>7056</v>
      </c>
    </row>
    <row r="18966" spans="1:5" x14ac:dyDescent="0.2">
      <c r="A18966" t="s">
        <v>8762</v>
      </c>
      <c r="B18966" t="s">
        <v>8763</v>
      </c>
      <c r="C18966" s="2">
        <v>44046.425000000003</v>
      </c>
      <c r="D18966" s="2">
        <v>44046.430555555555</v>
      </c>
      <c r="E18966" t="s">
        <v>7057</v>
      </c>
    </row>
    <row r="18967" spans="1:5" x14ac:dyDescent="0.2">
      <c r="A18967" t="s">
        <v>8762</v>
      </c>
      <c r="B18967" t="s">
        <v>8763</v>
      </c>
      <c r="C18967" s="2">
        <v>44046.425000000003</v>
      </c>
      <c r="D18967" s="2">
        <v>44046.430555555555</v>
      </c>
      <c r="E18967" t="s">
        <v>9268</v>
      </c>
    </row>
    <row r="18968" spans="1:5" x14ac:dyDescent="0.2">
      <c r="A18968" t="s">
        <v>8762</v>
      </c>
      <c r="B18968" t="s">
        <v>8763</v>
      </c>
      <c r="C18968" s="2">
        <v>44046.425000000003</v>
      </c>
      <c r="D18968" s="2">
        <v>44046.430555555555</v>
      </c>
      <c r="E18968" t="s">
        <v>7059</v>
      </c>
    </row>
    <row r="18969" spans="1:5" x14ac:dyDescent="0.2">
      <c r="A18969" t="s">
        <v>8762</v>
      </c>
      <c r="B18969" t="s">
        <v>8763</v>
      </c>
      <c r="C18969" s="2">
        <v>44046.425000000003</v>
      </c>
      <c r="D18969" s="2">
        <v>44046.430555555555</v>
      </c>
      <c r="E18969" t="s">
        <v>7060</v>
      </c>
    </row>
    <row r="18970" spans="1:5" x14ac:dyDescent="0.2">
      <c r="A18970" t="s">
        <v>8762</v>
      </c>
      <c r="B18970" t="s">
        <v>8763</v>
      </c>
      <c r="C18970" s="2">
        <v>44046.425000000003</v>
      </c>
      <c r="D18970" s="2">
        <v>44046.430555555555</v>
      </c>
      <c r="E18970" t="s">
        <v>4044</v>
      </c>
    </row>
    <row r="18971" spans="1:5" x14ac:dyDescent="0.2">
      <c r="A18971" t="s">
        <v>8762</v>
      </c>
      <c r="B18971" t="s">
        <v>8763</v>
      </c>
      <c r="C18971" s="2">
        <v>44046.425000000003</v>
      </c>
      <c r="D18971" s="2">
        <v>44046.430555555555</v>
      </c>
      <c r="E18971" t="s">
        <v>7062</v>
      </c>
    </row>
    <row r="18972" spans="1:5" x14ac:dyDescent="0.2">
      <c r="A18972" t="s">
        <v>8762</v>
      </c>
      <c r="B18972" t="s">
        <v>8763</v>
      </c>
      <c r="C18972" s="2">
        <v>44046.425000000003</v>
      </c>
      <c r="D18972" s="2">
        <v>44046.430555555555</v>
      </c>
      <c r="E18972" t="s">
        <v>4045</v>
      </c>
    </row>
    <row r="18973" spans="1:5" x14ac:dyDescent="0.2">
      <c r="A18973" t="s">
        <v>8762</v>
      </c>
      <c r="B18973" t="s">
        <v>8763</v>
      </c>
      <c r="C18973" s="2">
        <v>44046.425000000003</v>
      </c>
      <c r="D18973" s="2">
        <v>44046.430555555555</v>
      </c>
      <c r="E18973" t="s">
        <v>4046</v>
      </c>
    </row>
    <row r="18974" spans="1:5" x14ac:dyDescent="0.2">
      <c r="A18974" t="s">
        <v>8762</v>
      </c>
      <c r="B18974" t="s">
        <v>8763</v>
      </c>
      <c r="C18974" s="2">
        <v>44046.425000000003</v>
      </c>
      <c r="D18974" s="2">
        <v>44046.430555555555</v>
      </c>
      <c r="E18974" t="s">
        <v>4047</v>
      </c>
    </row>
    <row r="18975" spans="1:5" x14ac:dyDescent="0.2">
      <c r="A18975" t="s">
        <v>8762</v>
      </c>
      <c r="B18975" t="s">
        <v>8763</v>
      </c>
      <c r="C18975" s="2">
        <v>44046.425000000003</v>
      </c>
      <c r="D18975" s="2">
        <v>44046.430555555555</v>
      </c>
      <c r="E18975" t="s">
        <v>4050</v>
      </c>
    </row>
    <row r="18976" spans="1:5" x14ac:dyDescent="0.2">
      <c r="A18976" t="s">
        <v>8762</v>
      </c>
      <c r="B18976" t="s">
        <v>8763</v>
      </c>
      <c r="C18976" s="2">
        <v>44046.425000000003</v>
      </c>
      <c r="D18976" s="2">
        <v>44046.430555555555</v>
      </c>
      <c r="E18976" t="s">
        <v>4051</v>
      </c>
    </row>
    <row r="18977" spans="1:5" x14ac:dyDescent="0.2">
      <c r="A18977" t="s">
        <v>8762</v>
      </c>
      <c r="B18977" t="s">
        <v>8763</v>
      </c>
      <c r="C18977" s="2">
        <v>44046.425000000003</v>
      </c>
      <c r="D18977" s="2">
        <v>44046.430555555555</v>
      </c>
      <c r="E18977" t="s">
        <v>4053</v>
      </c>
    </row>
    <row r="18978" spans="1:5" x14ac:dyDescent="0.2">
      <c r="A18978" t="s">
        <v>8762</v>
      </c>
      <c r="B18978" t="s">
        <v>8763</v>
      </c>
      <c r="C18978" s="2">
        <v>44046.425000000003</v>
      </c>
      <c r="D18978" s="2">
        <v>44046.430555555555</v>
      </c>
      <c r="E18978" t="s">
        <v>7063</v>
      </c>
    </row>
    <row r="18979" spans="1:5" x14ac:dyDescent="0.2">
      <c r="A18979" t="s">
        <v>8762</v>
      </c>
      <c r="B18979" t="s">
        <v>8763</v>
      </c>
      <c r="C18979" s="2">
        <v>44046.425000000003</v>
      </c>
      <c r="D18979" s="2">
        <v>44046.430555555555</v>
      </c>
      <c r="E18979" t="s">
        <v>4054</v>
      </c>
    </row>
    <row r="18980" spans="1:5" x14ac:dyDescent="0.2">
      <c r="A18980" t="s">
        <v>8762</v>
      </c>
      <c r="B18980" t="s">
        <v>8763</v>
      </c>
      <c r="C18980" s="2">
        <v>44046.425000000003</v>
      </c>
      <c r="D18980" s="2">
        <v>44046.430555555555</v>
      </c>
      <c r="E18980" t="s">
        <v>9269</v>
      </c>
    </row>
    <row r="18981" spans="1:5" x14ac:dyDescent="0.2">
      <c r="A18981" t="s">
        <v>8762</v>
      </c>
      <c r="B18981" t="s">
        <v>8763</v>
      </c>
      <c r="C18981" s="2">
        <v>44046.425000000003</v>
      </c>
      <c r="D18981" s="2">
        <v>44046.430555555555</v>
      </c>
      <c r="E18981" t="s">
        <v>4055</v>
      </c>
    </row>
    <row r="18982" spans="1:5" x14ac:dyDescent="0.2">
      <c r="A18982" t="s">
        <v>8762</v>
      </c>
      <c r="B18982" t="s">
        <v>8763</v>
      </c>
      <c r="C18982" s="2">
        <v>44046.425000000003</v>
      </c>
      <c r="D18982" s="2">
        <v>44046.430555555555</v>
      </c>
      <c r="E18982" t="s">
        <v>4056</v>
      </c>
    </row>
    <row r="18983" spans="1:5" x14ac:dyDescent="0.2">
      <c r="A18983" t="s">
        <v>8762</v>
      </c>
      <c r="B18983" t="s">
        <v>8763</v>
      </c>
      <c r="C18983" s="2">
        <v>44046.425000000003</v>
      </c>
      <c r="D18983" s="2">
        <v>44046.430555555555</v>
      </c>
      <c r="E18983" t="s">
        <v>4057</v>
      </c>
    </row>
    <row r="18984" spans="1:5" x14ac:dyDescent="0.2">
      <c r="A18984" t="s">
        <v>8762</v>
      </c>
      <c r="B18984" t="s">
        <v>8763</v>
      </c>
      <c r="C18984" s="2">
        <v>44046.425000000003</v>
      </c>
      <c r="D18984" s="2">
        <v>44046.430555555555</v>
      </c>
      <c r="E18984" t="s">
        <v>4059</v>
      </c>
    </row>
    <row r="18985" spans="1:5" x14ac:dyDescent="0.2">
      <c r="A18985" t="s">
        <v>8762</v>
      </c>
      <c r="B18985" t="s">
        <v>8763</v>
      </c>
      <c r="C18985" s="2">
        <v>44046.425000000003</v>
      </c>
      <c r="D18985" s="2">
        <v>44046.430555555555</v>
      </c>
      <c r="E18985" t="s">
        <v>4060</v>
      </c>
    </row>
    <row r="18986" spans="1:5" x14ac:dyDescent="0.2">
      <c r="A18986" t="s">
        <v>8762</v>
      </c>
      <c r="B18986" t="s">
        <v>8763</v>
      </c>
      <c r="C18986" s="2">
        <v>44046.425000000003</v>
      </c>
      <c r="D18986" s="2">
        <v>44046.430555555555</v>
      </c>
      <c r="E18986" t="s">
        <v>8538</v>
      </c>
    </row>
    <row r="18987" spans="1:5" x14ac:dyDescent="0.2">
      <c r="A18987" t="s">
        <v>8762</v>
      </c>
      <c r="B18987" t="s">
        <v>8763</v>
      </c>
      <c r="C18987" s="2">
        <v>44046.425000000003</v>
      </c>
      <c r="D18987" s="2">
        <v>44046.430555555555</v>
      </c>
      <c r="E18987" t="s">
        <v>7064</v>
      </c>
    </row>
    <row r="18988" spans="1:5" x14ac:dyDescent="0.2">
      <c r="A18988" t="s">
        <v>8762</v>
      </c>
      <c r="B18988" t="s">
        <v>8763</v>
      </c>
      <c r="C18988" s="2">
        <v>44046.425000000003</v>
      </c>
      <c r="D18988" s="2">
        <v>44046.430555555555</v>
      </c>
      <c r="E18988" t="s">
        <v>4062</v>
      </c>
    </row>
    <row r="18989" spans="1:5" x14ac:dyDescent="0.2">
      <c r="A18989" t="s">
        <v>8762</v>
      </c>
      <c r="B18989" t="s">
        <v>8763</v>
      </c>
      <c r="C18989" s="2">
        <v>44046.425000000003</v>
      </c>
      <c r="D18989" s="2">
        <v>44046.430555555555</v>
      </c>
      <c r="E18989" t="s">
        <v>4063</v>
      </c>
    </row>
    <row r="18990" spans="1:5" x14ac:dyDescent="0.2">
      <c r="A18990" t="s">
        <v>8762</v>
      </c>
      <c r="B18990" t="s">
        <v>8763</v>
      </c>
      <c r="C18990" s="2">
        <v>44046.425000000003</v>
      </c>
      <c r="D18990" s="2">
        <v>44046.430555555555</v>
      </c>
      <c r="E18990" t="s">
        <v>9270</v>
      </c>
    </row>
    <row r="18991" spans="1:5" x14ac:dyDescent="0.2">
      <c r="A18991" t="s">
        <v>8762</v>
      </c>
      <c r="B18991" t="s">
        <v>8763</v>
      </c>
      <c r="C18991" s="2">
        <v>44046.425000000003</v>
      </c>
      <c r="D18991" s="2">
        <v>44046.430555555555</v>
      </c>
      <c r="E18991" t="s">
        <v>7065</v>
      </c>
    </row>
    <row r="18992" spans="1:5" x14ac:dyDescent="0.2">
      <c r="A18992" t="s">
        <v>8762</v>
      </c>
      <c r="B18992" t="s">
        <v>8763</v>
      </c>
      <c r="C18992" s="2">
        <v>44046.425000000003</v>
      </c>
      <c r="D18992" s="2">
        <v>44046.430555555555</v>
      </c>
      <c r="E18992" t="s">
        <v>9271</v>
      </c>
    </row>
    <row r="18993" spans="1:5" x14ac:dyDescent="0.2">
      <c r="A18993" t="s">
        <v>8762</v>
      </c>
      <c r="B18993" t="s">
        <v>8763</v>
      </c>
      <c r="C18993" s="2">
        <v>44046.425000000003</v>
      </c>
      <c r="D18993" s="2">
        <v>44046.430555555555</v>
      </c>
      <c r="E18993" t="s">
        <v>7067</v>
      </c>
    </row>
    <row r="18994" spans="1:5" x14ac:dyDescent="0.2">
      <c r="A18994" t="s">
        <v>8762</v>
      </c>
      <c r="B18994" t="s">
        <v>8763</v>
      </c>
      <c r="C18994" s="2">
        <v>44046.425000000003</v>
      </c>
      <c r="D18994" s="2">
        <v>44046.430555555555</v>
      </c>
      <c r="E18994" t="s">
        <v>7070</v>
      </c>
    </row>
    <row r="18995" spans="1:5" x14ac:dyDescent="0.2">
      <c r="A18995" t="s">
        <v>8762</v>
      </c>
      <c r="B18995" t="s">
        <v>8763</v>
      </c>
      <c r="C18995" s="2">
        <v>44046.425000000003</v>
      </c>
      <c r="D18995" s="2">
        <v>44046.430555555555</v>
      </c>
      <c r="E18995" t="s">
        <v>4069</v>
      </c>
    </row>
    <row r="18996" spans="1:5" x14ac:dyDescent="0.2">
      <c r="A18996" t="s">
        <v>8762</v>
      </c>
      <c r="B18996" t="s">
        <v>8763</v>
      </c>
      <c r="C18996" s="2">
        <v>44046.425000000003</v>
      </c>
      <c r="D18996" s="2">
        <v>44046.430555555555</v>
      </c>
      <c r="E18996" t="s">
        <v>4070</v>
      </c>
    </row>
    <row r="18997" spans="1:5" x14ac:dyDescent="0.2">
      <c r="A18997" t="s">
        <v>8762</v>
      </c>
      <c r="B18997" t="s">
        <v>8763</v>
      </c>
      <c r="C18997" s="2">
        <v>44046.425000000003</v>
      </c>
      <c r="D18997" s="2">
        <v>44046.430555555555</v>
      </c>
      <c r="E18997" t="s">
        <v>8540</v>
      </c>
    </row>
    <row r="18998" spans="1:5" x14ac:dyDescent="0.2">
      <c r="A18998" t="s">
        <v>8762</v>
      </c>
      <c r="B18998" t="s">
        <v>8763</v>
      </c>
      <c r="C18998" s="2">
        <v>44046.425000000003</v>
      </c>
      <c r="D18998" s="2">
        <v>44046.430555555555</v>
      </c>
      <c r="E18998" t="s">
        <v>4072</v>
      </c>
    </row>
    <row r="18999" spans="1:5" x14ac:dyDescent="0.2">
      <c r="A18999" t="s">
        <v>8762</v>
      </c>
      <c r="B18999" t="s">
        <v>8763</v>
      </c>
      <c r="C18999" s="2">
        <v>44046.425000000003</v>
      </c>
      <c r="D18999" s="2">
        <v>44046.430555555555</v>
      </c>
      <c r="E18999" t="s">
        <v>4073</v>
      </c>
    </row>
    <row r="19000" spans="1:5" x14ac:dyDescent="0.2">
      <c r="A19000" t="s">
        <v>8762</v>
      </c>
      <c r="B19000" t="s">
        <v>8763</v>
      </c>
      <c r="C19000" s="2">
        <v>44046.425000000003</v>
      </c>
      <c r="D19000" s="2">
        <v>44046.430555555555</v>
      </c>
      <c r="E19000" t="s">
        <v>4075</v>
      </c>
    </row>
    <row r="19001" spans="1:5" x14ac:dyDescent="0.2">
      <c r="A19001" t="s">
        <v>8762</v>
      </c>
      <c r="B19001" t="s">
        <v>8763</v>
      </c>
      <c r="C19001" s="2">
        <v>44046.425000000003</v>
      </c>
      <c r="D19001" s="2">
        <v>44046.430555555555</v>
      </c>
      <c r="E19001" t="s">
        <v>4076</v>
      </c>
    </row>
    <row r="19002" spans="1:5" x14ac:dyDescent="0.2">
      <c r="A19002" t="s">
        <v>8762</v>
      </c>
      <c r="B19002" t="s">
        <v>8763</v>
      </c>
      <c r="C19002" s="2">
        <v>44046.425000000003</v>
      </c>
      <c r="D19002" s="2">
        <v>44046.430555555555</v>
      </c>
      <c r="E19002" t="s">
        <v>9272</v>
      </c>
    </row>
    <row r="19003" spans="1:5" x14ac:dyDescent="0.2">
      <c r="A19003" t="s">
        <v>8762</v>
      </c>
      <c r="B19003" t="s">
        <v>8763</v>
      </c>
      <c r="C19003" s="2">
        <v>44046.425000000003</v>
      </c>
      <c r="D19003" s="2">
        <v>44046.430555555555</v>
      </c>
      <c r="E19003" t="s">
        <v>7072</v>
      </c>
    </row>
    <row r="19004" spans="1:5" x14ac:dyDescent="0.2">
      <c r="A19004" t="s">
        <v>8762</v>
      </c>
      <c r="B19004" t="s">
        <v>8763</v>
      </c>
      <c r="C19004" s="2">
        <v>44046.425000000003</v>
      </c>
      <c r="D19004" s="2">
        <v>44046.430555555555</v>
      </c>
      <c r="E19004" t="s">
        <v>4078</v>
      </c>
    </row>
    <row r="19005" spans="1:5" x14ac:dyDescent="0.2">
      <c r="A19005" t="s">
        <v>8762</v>
      </c>
      <c r="B19005" t="s">
        <v>8763</v>
      </c>
      <c r="C19005" s="2">
        <v>44046.425000000003</v>
      </c>
      <c r="D19005" s="2">
        <v>44046.430555555555</v>
      </c>
      <c r="E19005" t="s">
        <v>7073</v>
      </c>
    </row>
    <row r="19006" spans="1:5" x14ac:dyDescent="0.2">
      <c r="A19006" t="s">
        <v>8762</v>
      </c>
      <c r="B19006" t="s">
        <v>8763</v>
      </c>
      <c r="C19006" s="2">
        <v>44046.425000000003</v>
      </c>
      <c r="D19006" s="2">
        <v>44046.430555555555</v>
      </c>
      <c r="E19006" t="s">
        <v>8542</v>
      </c>
    </row>
    <row r="19007" spans="1:5" x14ac:dyDescent="0.2">
      <c r="A19007" t="s">
        <v>8762</v>
      </c>
      <c r="B19007" t="s">
        <v>8763</v>
      </c>
      <c r="C19007" s="2">
        <v>44046.425000000003</v>
      </c>
      <c r="D19007" s="2">
        <v>44046.430555555555</v>
      </c>
      <c r="E19007" t="s">
        <v>8543</v>
      </c>
    </row>
    <row r="19008" spans="1:5" x14ac:dyDescent="0.2">
      <c r="A19008" t="s">
        <v>8762</v>
      </c>
      <c r="B19008" t="s">
        <v>8763</v>
      </c>
      <c r="C19008" s="2">
        <v>44046.425000000003</v>
      </c>
      <c r="D19008" s="2">
        <v>44046.430555555555</v>
      </c>
      <c r="E19008" t="s">
        <v>7074</v>
      </c>
    </row>
    <row r="19009" spans="1:5" x14ac:dyDescent="0.2">
      <c r="A19009" t="s">
        <v>8762</v>
      </c>
      <c r="B19009" t="s">
        <v>8763</v>
      </c>
      <c r="C19009" s="2">
        <v>44046.425000000003</v>
      </c>
      <c r="D19009" s="2">
        <v>44046.430555555555</v>
      </c>
      <c r="E19009" t="s">
        <v>4080</v>
      </c>
    </row>
    <row r="19010" spans="1:5" x14ac:dyDescent="0.2">
      <c r="A19010" t="s">
        <v>8762</v>
      </c>
      <c r="B19010" t="s">
        <v>8763</v>
      </c>
      <c r="C19010" s="2">
        <v>44046.425000000003</v>
      </c>
      <c r="D19010" s="2">
        <v>44046.430555555555</v>
      </c>
      <c r="E19010" t="s">
        <v>7075</v>
      </c>
    </row>
    <row r="19011" spans="1:5" x14ac:dyDescent="0.2">
      <c r="A19011" t="s">
        <v>8762</v>
      </c>
      <c r="B19011" t="s">
        <v>8763</v>
      </c>
      <c r="C19011" s="2">
        <v>44046.425000000003</v>
      </c>
      <c r="D19011" s="2">
        <v>44046.430555555555</v>
      </c>
      <c r="E19011" t="s">
        <v>7076</v>
      </c>
    </row>
    <row r="19012" spans="1:5" x14ac:dyDescent="0.2">
      <c r="A19012" t="s">
        <v>8762</v>
      </c>
      <c r="B19012" t="s">
        <v>8763</v>
      </c>
      <c r="C19012" s="2">
        <v>44046.425000000003</v>
      </c>
      <c r="D19012" s="2">
        <v>44046.430555555555</v>
      </c>
      <c r="E19012" t="s">
        <v>4081</v>
      </c>
    </row>
    <row r="19013" spans="1:5" x14ac:dyDescent="0.2">
      <c r="A19013" t="s">
        <v>8762</v>
      </c>
      <c r="B19013" t="s">
        <v>8763</v>
      </c>
      <c r="C19013" s="2">
        <v>44046.425000000003</v>
      </c>
      <c r="D19013" s="2">
        <v>44046.430555555555</v>
      </c>
      <c r="E19013" t="s">
        <v>4082</v>
      </c>
    </row>
    <row r="19014" spans="1:5" x14ac:dyDescent="0.2">
      <c r="A19014" t="s">
        <v>8762</v>
      </c>
      <c r="B19014" t="s">
        <v>8763</v>
      </c>
      <c r="C19014" s="2">
        <v>44046.425000000003</v>
      </c>
      <c r="D19014" s="2">
        <v>44046.430555555555</v>
      </c>
      <c r="E19014" t="s">
        <v>4083</v>
      </c>
    </row>
    <row r="19015" spans="1:5" x14ac:dyDescent="0.2">
      <c r="A19015" t="s">
        <v>8762</v>
      </c>
      <c r="B19015" t="s">
        <v>8763</v>
      </c>
      <c r="C19015" s="2">
        <v>44046.425000000003</v>
      </c>
      <c r="D19015" s="2">
        <v>44046.430555555555</v>
      </c>
      <c r="E19015" t="s">
        <v>4084</v>
      </c>
    </row>
    <row r="19016" spans="1:5" x14ac:dyDescent="0.2">
      <c r="A19016" t="s">
        <v>8762</v>
      </c>
      <c r="B19016" t="s">
        <v>8763</v>
      </c>
      <c r="C19016" s="2">
        <v>44046.425000000003</v>
      </c>
      <c r="D19016" s="2">
        <v>44046.430555555555</v>
      </c>
      <c r="E19016" t="s">
        <v>7078</v>
      </c>
    </row>
    <row r="19017" spans="1:5" x14ac:dyDescent="0.2">
      <c r="A19017" t="s">
        <v>8762</v>
      </c>
      <c r="B19017" t="s">
        <v>8763</v>
      </c>
      <c r="C19017" s="2">
        <v>44046.425000000003</v>
      </c>
      <c r="D19017" s="2">
        <v>44046.430555555555</v>
      </c>
      <c r="E19017" t="s">
        <v>8545</v>
      </c>
    </row>
    <row r="19018" spans="1:5" x14ac:dyDescent="0.2">
      <c r="A19018" t="s">
        <v>8762</v>
      </c>
      <c r="B19018" t="s">
        <v>8763</v>
      </c>
      <c r="C19018" s="2">
        <v>44046.425000000003</v>
      </c>
      <c r="D19018" s="2">
        <v>44046.430555555555</v>
      </c>
      <c r="E19018" t="s">
        <v>7079</v>
      </c>
    </row>
    <row r="19019" spans="1:5" x14ac:dyDescent="0.2">
      <c r="A19019" t="s">
        <v>8762</v>
      </c>
      <c r="B19019" t="s">
        <v>8763</v>
      </c>
      <c r="C19019" s="2">
        <v>44046.425000000003</v>
      </c>
      <c r="D19019" s="2">
        <v>44046.430555555555</v>
      </c>
      <c r="E19019" t="s">
        <v>4086</v>
      </c>
    </row>
    <row r="19020" spans="1:5" x14ac:dyDescent="0.2">
      <c r="A19020" t="s">
        <v>8762</v>
      </c>
      <c r="B19020" t="s">
        <v>8763</v>
      </c>
      <c r="C19020" s="2">
        <v>44046.425000000003</v>
      </c>
      <c r="D19020" s="2">
        <v>44046.430555555555</v>
      </c>
      <c r="E19020" t="s">
        <v>4087</v>
      </c>
    </row>
    <row r="19021" spans="1:5" x14ac:dyDescent="0.2">
      <c r="A19021" t="s">
        <v>8762</v>
      </c>
      <c r="B19021" t="s">
        <v>8763</v>
      </c>
      <c r="C19021" s="2">
        <v>44046.425000000003</v>
      </c>
      <c r="D19021" s="2">
        <v>44046.430555555555</v>
      </c>
      <c r="E19021" t="s">
        <v>4088</v>
      </c>
    </row>
    <row r="19022" spans="1:5" x14ac:dyDescent="0.2">
      <c r="A19022" t="s">
        <v>8762</v>
      </c>
      <c r="B19022" t="s">
        <v>8763</v>
      </c>
      <c r="C19022" s="2">
        <v>44046.425000000003</v>
      </c>
      <c r="D19022" s="2">
        <v>44046.430555555555</v>
      </c>
      <c r="E19022" t="s">
        <v>8547</v>
      </c>
    </row>
    <row r="19023" spans="1:5" x14ac:dyDescent="0.2">
      <c r="A19023" t="s">
        <v>8762</v>
      </c>
      <c r="B19023" t="s">
        <v>8763</v>
      </c>
      <c r="C19023" s="2">
        <v>44046.425000000003</v>
      </c>
      <c r="D19023" s="2">
        <v>44046.430555555555</v>
      </c>
      <c r="E19023" t="s">
        <v>8548</v>
      </c>
    </row>
    <row r="19024" spans="1:5" x14ac:dyDescent="0.2">
      <c r="A19024" t="s">
        <v>8762</v>
      </c>
      <c r="B19024" t="s">
        <v>8763</v>
      </c>
      <c r="C19024" s="2">
        <v>44046.425000000003</v>
      </c>
      <c r="D19024" s="2">
        <v>44046.430555555555</v>
      </c>
      <c r="E19024" t="s">
        <v>4090</v>
      </c>
    </row>
    <row r="19025" spans="1:5" x14ac:dyDescent="0.2">
      <c r="A19025" t="s">
        <v>8762</v>
      </c>
      <c r="B19025" t="s">
        <v>8763</v>
      </c>
      <c r="C19025" s="2">
        <v>44046.425000000003</v>
      </c>
      <c r="D19025" s="2">
        <v>44046.430555555555</v>
      </c>
      <c r="E19025" t="s">
        <v>4091</v>
      </c>
    </row>
    <row r="19026" spans="1:5" x14ac:dyDescent="0.2">
      <c r="A19026" t="s">
        <v>8762</v>
      </c>
      <c r="B19026" t="s">
        <v>8763</v>
      </c>
      <c r="C19026" s="2">
        <v>44046.425000000003</v>
      </c>
      <c r="D19026" s="2">
        <v>44046.430555555555</v>
      </c>
      <c r="E19026" t="s">
        <v>4092</v>
      </c>
    </row>
    <row r="19027" spans="1:5" x14ac:dyDescent="0.2">
      <c r="A19027" t="s">
        <v>8762</v>
      </c>
      <c r="B19027" t="s">
        <v>8763</v>
      </c>
      <c r="C19027" s="2">
        <v>44046.425000000003</v>
      </c>
      <c r="D19027" s="2">
        <v>44046.430555555555</v>
      </c>
      <c r="E19027" t="s">
        <v>8549</v>
      </c>
    </row>
    <row r="19028" spans="1:5" x14ac:dyDescent="0.2">
      <c r="A19028" t="s">
        <v>8762</v>
      </c>
      <c r="B19028" t="s">
        <v>8763</v>
      </c>
      <c r="C19028" s="2">
        <v>44046.425000000003</v>
      </c>
      <c r="D19028" s="2">
        <v>44046.430555555555</v>
      </c>
      <c r="E19028" t="s">
        <v>4094</v>
      </c>
    </row>
    <row r="19029" spans="1:5" x14ac:dyDescent="0.2">
      <c r="A19029" t="s">
        <v>8762</v>
      </c>
      <c r="B19029" t="s">
        <v>8763</v>
      </c>
      <c r="C19029" s="2">
        <v>44046.425000000003</v>
      </c>
      <c r="D19029" s="2">
        <v>44046.430555555555</v>
      </c>
      <c r="E19029" t="s">
        <v>4095</v>
      </c>
    </row>
    <row r="19030" spans="1:5" x14ac:dyDescent="0.2">
      <c r="A19030" t="s">
        <v>8762</v>
      </c>
      <c r="B19030" t="s">
        <v>8763</v>
      </c>
      <c r="C19030" s="2">
        <v>44046.425000000003</v>
      </c>
      <c r="D19030" s="2">
        <v>44046.430555555555</v>
      </c>
      <c r="E19030" t="s">
        <v>4096</v>
      </c>
    </row>
    <row r="19031" spans="1:5" x14ac:dyDescent="0.2">
      <c r="A19031" t="s">
        <v>8762</v>
      </c>
      <c r="B19031" t="s">
        <v>8763</v>
      </c>
      <c r="C19031" s="2">
        <v>44046.425000000003</v>
      </c>
      <c r="D19031" s="2">
        <v>44046.430555555555</v>
      </c>
      <c r="E19031" t="s">
        <v>4097</v>
      </c>
    </row>
    <row r="19032" spans="1:5" x14ac:dyDescent="0.2">
      <c r="A19032" t="s">
        <v>8762</v>
      </c>
      <c r="B19032" t="s">
        <v>8763</v>
      </c>
      <c r="C19032" s="2">
        <v>44046.425000000003</v>
      </c>
      <c r="D19032" s="2">
        <v>44046.430555555555</v>
      </c>
      <c r="E19032" t="s">
        <v>7081</v>
      </c>
    </row>
    <row r="19033" spans="1:5" x14ac:dyDescent="0.2">
      <c r="A19033" t="s">
        <v>8762</v>
      </c>
      <c r="B19033" t="s">
        <v>8763</v>
      </c>
      <c r="C19033" s="2">
        <v>44046.425000000003</v>
      </c>
      <c r="D19033" s="2">
        <v>44046.430555555555</v>
      </c>
      <c r="E19033" t="s">
        <v>4098</v>
      </c>
    </row>
    <row r="19034" spans="1:5" x14ac:dyDescent="0.2">
      <c r="A19034" t="s">
        <v>8762</v>
      </c>
      <c r="B19034" t="s">
        <v>8763</v>
      </c>
      <c r="C19034" s="2">
        <v>44046.425000000003</v>
      </c>
      <c r="D19034" s="2">
        <v>44046.430555555555</v>
      </c>
      <c r="E19034" t="s">
        <v>9273</v>
      </c>
    </row>
    <row r="19035" spans="1:5" x14ac:dyDescent="0.2">
      <c r="A19035" t="s">
        <v>8762</v>
      </c>
      <c r="B19035" t="s">
        <v>8763</v>
      </c>
      <c r="C19035" s="2">
        <v>44046.425000000003</v>
      </c>
      <c r="D19035" s="2">
        <v>44046.430555555555</v>
      </c>
      <c r="E19035" t="s">
        <v>4099</v>
      </c>
    </row>
    <row r="19036" spans="1:5" x14ac:dyDescent="0.2">
      <c r="A19036" t="s">
        <v>8762</v>
      </c>
      <c r="B19036" t="s">
        <v>8763</v>
      </c>
      <c r="C19036" s="2">
        <v>44046.425000000003</v>
      </c>
      <c r="D19036" s="2">
        <v>44046.430555555555</v>
      </c>
      <c r="E19036" t="s">
        <v>7082</v>
      </c>
    </row>
    <row r="19037" spans="1:5" x14ac:dyDescent="0.2">
      <c r="A19037" t="s">
        <v>8762</v>
      </c>
      <c r="B19037" t="s">
        <v>8763</v>
      </c>
      <c r="C19037" s="2">
        <v>44046.425000000003</v>
      </c>
      <c r="D19037" s="2">
        <v>44046.430555555555</v>
      </c>
      <c r="E19037" t="s">
        <v>7083</v>
      </c>
    </row>
    <row r="19038" spans="1:5" x14ac:dyDescent="0.2">
      <c r="A19038" t="s">
        <v>8762</v>
      </c>
      <c r="B19038" t="s">
        <v>8763</v>
      </c>
      <c r="C19038" s="2">
        <v>44046.425000000003</v>
      </c>
      <c r="D19038" s="2">
        <v>44046.430555555555</v>
      </c>
      <c r="E19038" t="s">
        <v>9274</v>
      </c>
    </row>
    <row r="19039" spans="1:5" x14ac:dyDescent="0.2">
      <c r="A19039" t="s">
        <v>8762</v>
      </c>
      <c r="B19039" t="s">
        <v>8763</v>
      </c>
      <c r="C19039" s="2">
        <v>44046.425000000003</v>
      </c>
      <c r="D19039" s="2">
        <v>44046.430555555555</v>
      </c>
      <c r="E19039" t="s">
        <v>4101</v>
      </c>
    </row>
    <row r="19040" spans="1:5" x14ac:dyDescent="0.2">
      <c r="A19040" t="s">
        <v>8762</v>
      </c>
      <c r="B19040" t="s">
        <v>8763</v>
      </c>
      <c r="C19040" s="2">
        <v>44046.425000000003</v>
      </c>
      <c r="D19040" s="2">
        <v>44046.430555555555</v>
      </c>
      <c r="E19040" t="s">
        <v>4103</v>
      </c>
    </row>
    <row r="19041" spans="1:5" x14ac:dyDescent="0.2">
      <c r="A19041" t="s">
        <v>8762</v>
      </c>
      <c r="B19041" t="s">
        <v>8763</v>
      </c>
      <c r="C19041" s="2">
        <v>44046.425000000003</v>
      </c>
      <c r="D19041" s="2">
        <v>44046.430555555555</v>
      </c>
      <c r="E19041" t="s">
        <v>4104</v>
      </c>
    </row>
    <row r="19042" spans="1:5" x14ac:dyDescent="0.2">
      <c r="A19042" t="s">
        <v>8762</v>
      </c>
      <c r="B19042" t="s">
        <v>8763</v>
      </c>
      <c r="C19042" s="2">
        <v>44046.425000000003</v>
      </c>
      <c r="D19042" s="2">
        <v>44046.430555555555</v>
      </c>
      <c r="E19042" t="s">
        <v>4108</v>
      </c>
    </row>
    <row r="19043" spans="1:5" x14ac:dyDescent="0.2">
      <c r="A19043" t="s">
        <v>8762</v>
      </c>
      <c r="B19043" t="s">
        <v>8763</v>
      </c>
      <c r="C19043" s="2">
        <v>44046.425000000003</v>
      </c>
      <c r="D19043" s="2">
        <v>44046.430555555555</v>
      </c>
      <c r="E19043" t="s">
        <v>4109</v>
      </c>
    </row>
    <row r="19044" spans="1:5" x14ac:dyDescent="0.2">
      <c r="A19044" t="s">
        <v>8762</v>
      </c>
      <c r="B19044" t="s">
        <v>8763</v>
      </c>
      <c r="C19044" s="2">
        <v>44046.425000000003</v>
      </c>
      <c r="D19044" s="2">
        <v>44046.430555555555</v>
      </c>
      <c r="E19044" t="s">
        <v>4110</v>
      </c>
    </row>
    <row r="19045" spans="1:5" x14ac:dyDescent="0.2">
      <c r="A19045" t="s">
        <v>8762</v>
      </c>
      <c r="B19045" t="s">
        <v>8763</v>
      </c>
      <c r="C19045" s="2">
        <v>44046.425000000003</v>
      </c>
      <c r="D19045" s="2">
        <v>44046.430555555555</v>
      </c>
      <c r="E19045" t="s">
        <v>8552</v>
      </c>
    </row>
    <row r="19046" spans="1:5" x14ac:dyDescent="0.2">
      <c r="A19046" t="s">
        <v>8762</v>
      </c>
      <c r="B19046" t="s">
        <v>8763</v>
      </c>
      <c r="C19046" s="2">
        <v>44046.425000000003</v>
      </c>
      <c r="D19046" s="2">
        <v>44046.430555555555</v>
      </c>
      <c r="E19046" t="s">
        <v>4111</v>
      </c>
    </row>
    <row r="19047" spans="1:5" x14ac:dyDescent="0.2">
      <c r="A19047" t="s">
        <v>8762</v>
      </c>
      <c r="B19047" t="s">
        <v>8763</v>
      </c>
      <c r="C19047" s="2">
        <v>44046.425000000003</v>
      </c>
      <c r="D19047" s="2">
        <v>44046.430555555555</v>
      </c>
      <c r="E19047" t="s">
        <v>7085</v>
      </c>
    </row>
    <row r="19048" spans="1:5" x14ac:dyDescent="0.2">
      <c r="A19048" t="s">
        <v>8762</v>
      </c>
      <c r="B19048" t="s">
        <v>8763</v>
      </c>
      <c r="C19048" s="2">
        <v>44046.425000000003</v>
      </c>
      <c r="D19048" s="2">
        <v>44046.430555555555</v>
      </c>
      <c r="E19048" t="s">
        <v>7086</v>
      </c>
    </row>
    <row r="19049" spans="1:5" x14ac:dyDescent="0.2">
      <c r="A19049" t="s">
        <v>8762</v>
      </c>
      <c r="B19049" t="s">
        <v>8763</v>
      </c>
      <c r="C19049" s="2">
        <v>44046.425000000003</v>
      </c>
      <c r="D19049" s="2">
        <v>44046.430555555555</v>
      </c>
      <c r="E19049" t="s">
        <v>4116</v>
      </c>
    </row>
    <row r="19050" spans="1:5" x14ac:dyDescent="0.2">
      <c r="A19050" t="s">
        <v>8762</v>
      </c>
      <c r="B19050" t="s">
        <v>8763</v>
      </c>
      <c r="C19050" s="2">
        <v>44046.425000000003</v>
      </c>
      <c r="D19050" s="2">
        <v>44046.430555555555</v>
      </c>
      <c r="E19050" t="s">
        <v>7087</v>
      </c>
    </row>
    <row r="19051" spans="1:5" x14ac:dyDescent="0.2">
      <c r="A19051" t="s">
        <v>8762</v>
      </c>
      <c r="B19051" t="s">
        <v>8763</v>
      </c>
      <c r="C19051" s="2">
        <v>44046.425000000003</v>
      </c>
      <c r="D19051" s="2">
        <v>44046.430555555555</v>
      </c>
      <c r="E19051" t="s">
        <v>4117</v>
      </c>
    </row>
    <row r="19052" spans="1:5" x14ac:dyDescent="0.2">
      <c r="A19052" t="s">
        <v>8762</v>
      </c>
      <c r="B19052" t="s">
        <v>8763</v>
      </c>
      <c r="C19052" s="2">
        <v>44046.425000000003</v>
      </c>
      <c r="D19052" s="2">
        <v>44046.430555555555</v>
      </c>
      <c r="E19052" t="s">
        <v>4118</v>
      </c>
    </row>
    <row r="19053" spans="1:5" x14ac:dyDescent="0.2">
      <c r="A19053" t="s">
        <v>8762</v>
      </c>
      <c r="B19053" t="s">
        <v>8763</v>
      </c>
      <c r="C19053" s="2">
        <v>44046.425000000003</v>
      </c>
      <c r="D19053" s="2">
        <v>44046.430555555555</v>
      </c>
      <c r="E19053" t="s">
        <v>7088</v>
      </c>
    </row>
    <row r="19054" spans="1:5" x14ac:dyDescent="0.2">
      <c r="A19054" t="s">
        <v>8762</v>
      </c>
      <c r="B19054" t="s">
        <v>8763</v>
      </c>
      <c r="C19054" s="2">
        <v>44046.425000000003</v>
      </c>
      <c r="D19054" s="2">
        <v>44046.430555555555</v>
      </c>
      <c r="E19054" t="s">
        <v>8553</v>
      </c>
    </row>
    <row r="19055" spans="1:5" x14ac:dyDescent="0.2">
      <c r="A19055" t="s">
        <v>8762</v>
      </c>
      <c r="B19055" t="s">
        <v>8763</v>
      </c>
      <c r="C19055" s="2">
        <v>44046.425000000003</v>
      </c>
      <c r="D19055" s="2">
        <v>44046.430555555555</v>
      </c>
      <c r="E19055" t="s">
        <v>7089</v>
      </c>
    </row>
    <row r="19056" spans="1:5" x14ac:dyDescent="0.2">
      <c r="A19056" t="s">
        <v>8762</v>
      </c>
      <c r="B19056" t="s">
        <v>8763</v>
      </c>
      <c r="C19056" s="2">
        <v>44046.425000000003</v>
      </c>
      <c r="D19056" s="2">
        <v>44046.430555555555</v>
      </c>
      <c r="E19056" t="s">
        <v>8554</v>
      </c>
    </row>
    <row r="19057" spans="1:5" x14ac:dyDescent="0.2">
      <c r="A19057" t="s">
        <v>8762</v>
      </c>
      <c r="B19057" t="s">
        <v>8763</v>
      </c>
      <c r="C19057" s="2">
        <v>44046.425000000003</v>
      </c>
      <c r="D19057" s="2">
        <v>44046.430555555555</v>
      </c>
      <c r="E19057" t="s">
        <v>4120</v>
      </c>
    </row>
    <row r="19058" spans="1:5" x14ac:dyDescent="0.2">
      <c r="A19058" t="s">
        <v>8762</v>
      </c>
      <c r="B19058" t="s">
        <v>8763</v>
      </c>
      <c r="C19058" s="2">
        <v>44046.425000000003</v>
      </c>
      <c r="D19058" s="2">
        <v>44046.430555555555</v>
      </c>
      <c r="E19058" t="s">
        <v>7090</v>
      </c>
    </row>
    <row r="19059" spans="1:5" x14ac:dyDescent="0.2">
      <c r="A19059" t="s">
        <v>8762</v>
      </c>
      <c r="B19059" t="s">
        <v>8763</v>
      </c>
      <c r="C19059" s="2">
        <v>44046.425000000003</v>
      </c>
      <c r="D19059" s="2">
        <v>44046.430555555555</v>
      </c>
      <c r="E19059" t="s">
        <v>4121</v>
      </c>
    </row>
    <row r="19060" spans="1:5" x14ac:dyDescent="0.2">
      <c r="A19060" t="s">
        <v>8762</v>
      </c>
      <c r="B19060" t="s">
        <v>8763</v>
      </c>
      <c r="C19060" s="2">
        <v>44046.425000000003</v>
      </c>
      <c r="D19060" s="2">
        <v>44046.430555555555</v>
      </c>
      <c r="E19060" t="s">
        <v>4123</v>
      </c>
    </row>
    <row r="19061" spans="1:5" x14ac:dyDescent="0.2">
      <c r="A19061" t="s">
        <v>8762</v>
      </c>
      <c r="B19061" t="s">
        <v>8763</v>
      </c>
      <c r="C19061" s="2">
        <v>44046.425000000003</v>
      </c>
      <c r="D19061" s="2">
        <v>44046.430555555555</v>
      </c>
      <c r="E19061" t="s">
        <v>7092</v>
      </c>
    </row>
    <row r="19062" spans="1:5" x14ac:dyDescent="0.2">
      <c r="A19062" t="s">
        <v>8762</v>
      </c>
      <c r="B19062" t="s">
        <v>8763</v>
      </c>
      <c r="C19062" s="2">
        <v>44046.425000000003</v>
      </c>
      <c r="D19062" s="2">
        <v>44046.430555555555</v>
      </c>
      <c r="E19062" t="s">
        <v>4124</v>
      </c>
    </row>
    <row r="19063" spans="1:5" x14ac:dyDescent="0.2">
      <c r="A19063" t="s">
        <v>8762</v>
      </c>
      <c r="B19063" t="s">
        <v>8763</v>
      </c>
      <c r="C19063" s="2">
        <v>44046.425000000003</v>
      </c>
      <c r="D19063" s="2">
        <v>44046.430555555555</v>
      </c>
      <c r="E19063" t="s">
        <v>9275</v>
      </c>
    </row>
    <row r="19064" spans="1:5" x14ac:dyDescent="0.2">
      <c r="A19064" t="s">
        <v>8762</v>
      </c>
      <c r="B19064" t="s">
        <v>8763</v>
      </c>
      <c r="C19064" s="2">
        <v>44046.425000000003</v>
      </c>
      <c r="D19064" s="2">
        <v>44046.430555555555</v>
      </c>
      <c r="E19064" t="s">
        <v>4129</v>
      </c>
    </row>
    <row r="19065" spans="1:5" x14ac:dyDescent="0.2">
      <c r="A19065" t="s">
        <v>8762</v>
      </c>
      <c r="B19065" t="s">
        <v>8763</v>
      </c>
      <c r="C19065" s="2">
        <v>44046.425000000003</v>
      </c>
      <c r="D19065" s="2">
        <v>44046.430555555555</v>
      </c>
      <c r="E19065" t="s">
        <v>4131</v>
      </c>
    </row>
    <row r="19066" spans="1:5" x14ac:dyDescent="0.2">
      <c r="A19066" t="s">
        <v>8762</v>
      </c>
      <c r="B19066" t="s">
        <v>8763</v>
      </c>
      <c r="C19066" s="2">
        <v>44046.425000000003</v>
      </c>
      <c r="D19066" s="2">
        <v>44046.430555555555</v>
      </c>
      <c r="E19066" t="s">
        <v>7093</v>
      </c>
    </row>
    <row r="19067" spans="1:5" x14ac:dyDescent="0.2">
      <c r="A19067" t="s">
        <v>8762</v>
      </c>
      <c r="B19067" t="s">
        <v>8763</v>
      </c>
      <c r="C19067" s="2">
        <v>44046.425000000003</v>
      </c>
      <c r="D19067" s="2">
        <v>44046.430555555555</v>
      </c>
      <c r="E19067" t="s">
        <v>9276</v>
      </c>
    </row>
    <row r="19068" spans="1:5" x14ac:dyDescent="0.2">
      <c r="A19068" t="s">
        <v>8762</v>
      </c>
      <c r="B19068" t="s">
        <v>8763</v>
      </c>
      <c r="C19068" s="2">
        <v>44046.425000000003</v>
      </c>
      <c r="D19068" s="2">
        <v>44046.430555555555</v>
      </c>
      <c r="E19068" t="s">
        <v>4134</v>
      </c>
    </row>
    <row r="19069" spans="1:5" x14ac:dyDescent="0.2">
      <c r="A19069" t="s">
        <v>8762</v>
      </c>
      <c r="B19069" t="s">
        <v>8763</v>
      </c>
      <c r="C19069" s="2">
        <v>44046.425000000003</v>
      </c>
      <c r="D19069" s="2">
        <v>44046.430555555555</v>
      </c>
      <c r="E19069" t="s">
        <v>9277</v>
      </c>
    </row>
    <row r="19070" spans="1:5" x14ac:dyDescent="0.2">
      <c r="A19070" t="s">
        <v>8762</v>
      </c>
      <c r="B19070" t="s">
        <v>8763</v>
      </c>
      <c r="C19070" s="2">
        <v>44046.425000000003</v>
      </c>
      <c r="D19070" s="2">
        <v>44046.430555555555</v>
      </c>
      <c r="E19070" t="s">
        <v>4136</v>
      </c>
    </row>
    <row r="19071" spans="1:5" x14ac:dyDescent="0.2">
      <c r="A19071" t="s">
        <v>8762</v>
      </c>
      <c r="B19071" t="s">
        <v>8763</v>
      </c>
      <c r="C19071" s="2">
        <v>44046.425000000003</v>
      </c>
      <c r="D19071" s="2">
        <v>44046.430555555555</v>
      </c>
      <c r="E19071" t="s">
        <v>7095</v>
      </c>
    </row>
    <row r="19072" spans="1:5" x14ac:dyDescent="0.2">
      <c r="A19072" t="s">
        <v>8762</v>
      </c>
      <c r="B19072" t="s">
        <v>8763</v>
      </c>
      <c r="C19072" s="2">
        <v>44046.425000000003</v>
      </c>
      <c r="D19072" s="2">
        <v>44046.430555555555</v>
      </c>
      <c r="E19072" t="s">
        <v>7097</v>
      </c>
    </row>
    <row r="19073" spans="1:5" x14ac:dyDescent="0.2">
      <c r="A19073" t="s">
        <v>8762</v>
      </c>
      <c r="B19073" t="s">
        <v>8763</v>
      </c>
      <c r="C19073" s="2">
        <v>44046.425000000003</v>
      </c>
      <c r="D19073" s="2">
        <v>44046.430555555555</v>
      </c>
      <c r="E19073" t="s">
        <v>7098</v>
      </c>
    </row>
    <row r="19074" spans="1:5" x14ac:dyDescent="0.2">
      <c r="A19074" t="s">
        <v>8762</v>
      </c>
      <c r="B19074" t="s">
        <v>8763</v>
      </c>
      <c r="C19074" s="2">
        <v>44046.425000000003</v>
      </c>
      <c r="D19074" s="2">
        <v>44046.430555555555</v>
      </c>
      <c r="E19074" t="s">
        <v>4140</v>
      </c>
    </row>
    <row r="19075" spans="1:5" x14ac:dyDescent="0.2">
      <c r="A19075" t="s">
        <v>8762</v>
      </c>
      <c r="B19075" t="s">
        <v>8763</v>
      </c>
      <c r="C19075" s="2">
        <v>44046.425000000003</v>
      </c>
      <c r="D19075" s="2">
        <v>44046.430555555555</v>
      </c>
      <c r="E19075" t="s">
        <v>4141</v>
      </c>
    </row>
    <row r="19076" spans="1:5" x14ac:dyDescent="0.2">
      <c r="A19076" t="s">
        <v>8762</v>
      </c>
      <c r="B19076" t="s">
        <v>8763</v>
      </c>
      <c r="C19076" s="2">
        <v>44046.425000000003</v>
      </c>
      <c r="D19076" s="2">
        <v>44046.430555555555</v>
      </c>
      <c r="E19076" t="s">
        <v>4142</v>
      </c>
    </row>
    <row r="19077" spans="1:5" x14ac:dyDescent="0.2">
      <c r="A19077" t="s">
        <v>8762</v>
      </c>
      <c r="B19077" t="s">
        <v>8763</v>
      </c>
      <c r="C19077" s="2">
        <v>44046.425000000003</v>
      </c>
      <c r="D19077" s="2">
        <v>44046.430555555555</v>
      </c>
      <c r="E19077" t="s">
        <v>9278</v>
      </c>
    </row>
    <row r="19078" spans="1:5" x14ac:dyDescent="0.2">
      <c r="A19078" t="s">
        <v>8762</v>
      </c>
      <c r="B19078" t="s">
        <v>8763</v>
      </c>
      <c r="C19078" s="2">
        <v>44046.425000000003</v>
      </c>
      <c r="D19078" s="2">
        <v>44046.430555555555</v>
      </c>
      <c r="E19078" t="s">
        <v>7099</v>
      </c>
    </row>
    <row r="19079" spans="1:5" x14ac:dyDescent="0.2">
      <c r="A19079" t="s">
        <v>8762</v>
      </c>
      <c r="B19079" t="s">
        <v>8763</v>
      </c>
      <c r="C19079" s="2">
        <v>44046.425000000003</v>
      </c>
      <c r="D19079" s="2">
        <v>44046.430555555555</v>
      </c>
      <c r="E19079" t="s">
        <v>4143</v>
      </c>
    </row>
    <row r="19080" spans="1:5" x14ac:dyDescent="0.2">
      <c r="A19080" t="s">
        <v>8762</v>
      </c>
      <c r="B19080" t="s">
        <v>8763</v>
      </c>
      <c r="C19080" s="2">
        <v>44046.425000000003</v>
      </c>
      <c r="D19080" s="2">
        <v>44046.430555555555</v>
      </c>
      <c r="E19080" t="s">
        <v>4144</v>
      </c>
    </row>
    <row r="19081" spans="1:5" x14ac:dyDescent="0.2">
      <c r="A19081" t="s">
        <v>8762</v>
      </c>
      <c r="B19081" t="s">
        <v>8763</v>
      </c>
      <c r="C19081" s="2">
        <v>44046.425000000003</v>
      </c>
      <c r="D19081" s="2">
        <v>44046.430555555555</v>
      </c>
      <c r="E19081" t="s">
        <v>9279</v>
      </c>
    </row>
    <row r="19082" spans="1:5" x14ac:dyDescent="0.2">
      <c r="A19082" t="s">
        <v>8762</v>
      </c>
      <c r="B19082" t="s">
        <v>8763</v>
      </c>
      <c r="C19082" s="2">
        <v>44046.425000000003</v>
      </c>
      <c r="D19082" s="2">
        <v>44046.430555555555</v>
      </c>
      <c r="E19082" t="s">
        <v>8557</v>
      </c>
    </row>
    <row r="19083" spans="1:5" x14ac:dyDescent="0.2">
      <c r="A19083" t="s">
        <v>8762</v>
      </c>
      <c r="B19083" t="s">
        <v>8763</v>
      </c>
      <c r="C19083" s="2">
        <v>44046.425000000003</v>
      </c>
      <c r="D19083" s="2">
        <v>44046.430555555555</v>
      </c>
      <c r="E19083" t="s">
        <v>7100</v>
      </c>
    </row>
    <row r="19084" spans="1:5" x14ac:dyDescent="0.2">
      <c r="A19084" t="s">
        <v>8762</v>
      </c>
      <c r="B19084" t="s">
        <v>8763</v>
      </c>
      <c r="C19084" s="2">
        <v>44046.425000000003</v>
      </c>
      <c r="D19084" s="2">
        <v>44046.430555555555</v>
      </c>
      <c r="E19084" t="s">
        <v>8558</v>
      </c>
    </row>
    <row r="19085" spans="1:5" x14ac:dyDescent="0.2">
      <c r="A19085" t="s">
        <v>8762</v>
      </c>
      <c r="B19085" t="s">
        <v>8763</v>
      </c>
      <c r="C19085" s="2">
        <v>44046.425000000003</v>
      </c>
      <c r="D19085" s="2">
        <v>44046.430555555555</v>
      </c>
      <c r="E19085" t="s">
        <v>4147</v>
      </c>
    </row>
    <row r="19086" spans="1:5" x14ac:dyDescent="0.2">
      <c r="A19086" t="s">
        <v>8762</v>
      </c>
      <c r="B19086" t="s">
        <v>8763</v>
      </c>
      <c r="C19086" s="2">
        <v>44046.425000000003</v>
      </c>
      <c r="D19086" s="2">
        <v>44046.430555555555</v>
      </c>
      <c r="E19086" t="s">
        <v>4149</v>
      </c>
    </row>
    <row r="19087" spans="1:5" x14ac:dyDescent="0.2">
      <c r="A19087" t="s">
        <v>8762</v>
      </c>
      <c r="B19087" t="s">
        <v>8763</v>
      </c>
      <c r="C19087" s="2">
        <v>44046.425000000003</v>
      </c>
      <c r="D19087" s="2">
        <v>44046.430555555555</v>
      </c>
      <c r="E19087" t="s">
        <v>4150</v>
      </c>
    </row>
    <row r="19088" spans="1:5" x14ac:dyDescent="0.2">
      <c r="A19088" t="s">
        <v>8762</v>
      </c>
      <c r="B19088" t="s">
        <v>8763</v>
      </c>
      <c r="C19088" s="2">
        <v>44046.425000000003</v>
      </c>
      <c r="D19088" s="2">
        <v>44046.430555555555</v>
      </c>
      <c r="E19088" t="s">
        <v>8559</v>
      </c>
    </row>
    <row r="19089" spans="1:5" x14ac:dyDescent="0.2">
      <c r="A19089" t="s">
        <v>8762</v>
      </c>
      <c r="B19089" t="s">
        <v>8763</v>
      </c>
      <c r="C19089" s="2">
        <v>44046.425000000003</v>
      </c>
      <c r="D19089" s="2">
        <v>44046.430555555555</v>
      </c>
      <c r="E19089" t="s">
        <v>7102</v>
      </c>
    </row>
    <row r="19090" spans="1:5" x14ac:dyDescent="0.2">
      <c r="A19090" t="s">
        <v>8762</v>
      </c>
      <c r="B19090" t="s">
        <v>8763</v>
      </c>
      <c r="C19090" s="2">
        <v>44046.425000000003</v>
      </c>
      <c r="D19090" s="2">
        <v>44046.430555555555</v>
      </c>
      <c r="E19090" t="s">
        <v>9280</v>
      </c>
    </row>
    <row r="19091" spans="1:5" x14ac:dyDescent="0.2">
      <c r="A19091" t="s">
        <v>8762</v>
      </c>
      <c r="B19091" t="s">
        <v>8763</v>
      </c>
      <c r="C19091" s="2">
        <v>44046.425000000003</v>
      </c>
      <c r="D19091" s="2">
        <v>44046.430555555555</v>
      </c>
      <c r="E19091" t="s">
        <v>4151</v>
      </c>
    </row>
    <row r="19092" spans="1:5" x14ac:dyDescent="0.2">
      <c r="A19092" t="s">
        <v>8762</v>
      </c>
      <c r="B19092" t="s">
        <v>8763</v>
      </c>
      <c r="C19092" s="2">
        <v>44046.425000000003</v>
      </c>
      <c r="D19092" s="2">
        <v>44046.430555555555</v>
      </c>
      <c r="E19092" t="s">
        <v>4153</v>
      </c>
    </row>
    <row r="19093" spans="1:5" x14ac:dyDescent="0.2">
      <c r="A19093" t="s">
        <v>8762</v>
      </c>
      <c r="B19093" t="s">
        <v>8763</v>
      </c>
      <c r="C19093" s="2">
        <v>44046.425000000003</v>
      </c>
      <c r="D19093" s="2">
        <v>44046.430555555555</v>
      </c>
      <c r="E19093" t="s">
        <v>4155</v>
      </c>
    </row>
    <row r="19094" spans="1:5" x14ac:dyDescent="0.2">
      <c r="A19094" t="s">
        <v>8762</v>
      </c>
      <c r="B19094" t="s">
        <v>8763</v>
      </c>
      <c r="C19094" s="2">
        <v>44046.425000000003</v>
      </c>
      <c r="D19094" s="2">
        <v>44046.430555555555</v>
      </c>
      <c r="E19094" t="s">
        <v>4156</v>
      </c>
    </row>
    <row r="19095" spans="1:5" x14ac:dyDescent="0.2">
      <c r="A19095" t="s">
        <v>8762</v>
      </c>
      <c r="B19095" t="s">
        <v>8763</v>
      </c>
      <c r="C19095" s="2">
        <v>44046.425000000003</v>
      </c>
      <c r="D19095" s="2">
        <v>44046.430555555555</v>
      </c>
      <c r="E19095" t="s">
        <v>4157</v>
      </c>
    </row>
    <row r="19096" spans="1:5" x14ac:dyDescent="0.2">
      <c r="A19096" t="s">
        <v>8762</v>
      </c>
      <c r="B19096" t="s">
        <v>8763</v>
      </c>
      <c r="C19096" s="2">
        <v>44046.425000000003</v>
      </c>
      <c r="D19096" s="2">
        <v>44046.430555555555</v>
      </c>
      <c r="E19096" t="s">
        <v>7103</v>
      </c>
    </row>
    <row r="19097" spans="1:5" x14ac:dyDescent="0.2">
      <c r="A19097" t="s">
        <v>8762</v>
      </c>
      <c r="B19097" t="s">
        <v>8763</v>
      </c>
      <c r="C19097" s="2">
        <v>44046.425000000003</v>
      </c>
      <c r="D19097" s="2">
        <v>44046.430555555555</v>
      </c>
      <c r="E19097" t="s">
        <v>4160</v>
      </c>
    </row>
    <row r="19098" spans="1:5" x14ac:dyDescent="0.2">
      <c r="A19098" t="s">
        <v>8762</v>
      </c>
      <c r="B19098" t="s">
        <v>8763</v>
      </c>
      <c r="C19098" s="2">
        <v>44046.425000000003</v>
      </c>
      <c r="D19098" s="2">
        <v>44046.430555555555</v>
      </c>
      <c r="E19098" t="s">
        <v>7105</v>
      </c>
    </row>
    <row r="19099" spans="1:5" x14ac:dyDescent="0.2">
      <c r="A19099" t="s">
        <v>8762</v>
      </c>
      <c r="B19099" t="s">
        <v>8763</v>
      </c>
      <c r="C19099" s="2">
        <v>44046.425000000003</v>
      </c>
      <c r="D19099" s="2">
        <v>44046.430555555555</v>
      </c>
      <c r="E19099" t="s">
        <v>4162</v>
      </c>
    </row>
    <row r="19100" spans="1:5" x14ac:dyDescent="0.2">
      <c r="A19100" t="s">
        <v>8762</v>
      </c>
      <c r="B19100" t="s">
        <v>8763</v>
      </c>
      <c r="C19100" s="2">
        <v>44046.425000000003</v>
      </c>
      <c r="D19100" s="2">
        <v>44046.430555555555</v>
      </c>
      <c r="E19100" t="s">
        <v>7108</v>
      </c>
    </row>
    <row r="19101" spans="1:5" x14ac:dyDescent="0.2">
      <c r="A19101" t="s">
        <v>8762</v>
      </c>
      <c r="B19101" t="s">
        <v>8763</v>
      </c>
      <c r="C19101" s="2">
        <v>44046.425000000003</v>
      </c>
      <c r="D19101" s="2">
        <v>44046.430555555555</v>
      </c>
      <c r="E19101" t="s">
        <v>4167</v>
      </c>
    </row>
    <row r="19102" spans="1:5" x14ac:dyDescent="0.2">
      <c r="A19102" t="s">
        <v>8762</v>
      </c>
      <c r="B19102" t="s">
        <v>8763</v>
      </c>
      <c r="C19102" s="2">
        <v>44046.425000000003</v>
      </c>
      <c r="D19102" s="2">
        <v>44046.430555555555</v>
      </c>
      <c r="E19102" t="s">
        <v>4168</v>
      </c>
    </row>
    <row r="19103" spans="1:5" x14ac:dyDescent="0.2">
      <c r="A19103" t="s">
        <v>8762</v>
      </c>
      <c r="B19103" t="s">
        <v>8763</v>
      </c>
      <c r="C19103" s="2">
        <v>44046.425000000003</v>
      </c>
      <c r="D19103" s="2">
        <v>44046.430555555555</v>
      </c>
      <c r="E19103" t="s">
        <v>4170</v>
      </c>
    </row>
    <row r="19104" spans="1:5" x14ac:dyDescent="0.2">
      <c r="A19104" t="s">
        <v>8762</v>
      </c>
      <c r="B19104" t="s">
        <v>8763</v>
      </c>
      <c r="C19104" s="2">
        <v>44046.425000000003</v>
      </c>
      <c r="D19104" s="2">
        <v>44046.430555555555</v>
      </c>
      <c r="E19104" t="s">
        <v>8563</v>
      </c>
    </row>
    <row r="19105" spans="1:5" x14ac:dyDescent="0.2">
      <c r="A19105" t="s">
        <v>8762</v>
      </c>
      <c r="B19105" t="s">
        <v>8763</v>
      </c>
      <c r="C19105" s="2">
        <v>44046.425000000003</v>
      </c>
      <c r="D19105" s="2">
        <v>44046.430555555555</v>
      </c>
      <c r="E19105" t="s">
        <v>4172</v>
      </c>
    </row>
    <row r="19106" spans="1:5" x14ac:dyDescent="0.2">
      <c r="A19106" t="s">
        <v>8762</v>
      </c>
      <c r="B19106" t="s">
        <v>8763</v>
      </c>
      <c r="C19106" s="2">
        <v>44046.425000000003</v>
      </c>
      <c r="D19106" s="2">
        <v>44046.430555555555</v>
      </c>
      <c r="E19106" t="s">
        <v>4173</v>
      </c>
    </row>
    <row r="19107" spans="1:5" x14ac:dyDescent="0.2">
      <c r="A19107" t="s">
        <v>8762</v>
      </c>
      <c r="B19107" t="s">
        <v>8763</v>
      </c>
      <c r="C19107" s="2">
        <v>44046.425000000003</v>
      </c>
      <c r="D19107" s="2">
        <v>44046.430555555555</v>
      </c>
      <c r="E19107" t="s">
        <v>4174</v>
      </c>
    </row>
    <row r="19108" spans="1:5" x14ac:dyDescent="0.2">
      <c r="A19108" t="s">
        <v>8762</v>
      </c>
      <c r="B19108" t="s">
        <v>8763</v>
      </c>
      <c r="C19108" s="2">
        <v>44046.425000000003</v>
      </c>
      <c r="D19108" s="2">
        <v>44046.430555555555</v>
      </c>
      <c r="E19108" t="s">
        <v>4175</v>
      </c>
    </row>
    <row r="19109" spans="1:5" x14ac:dyDescent="0.2">
      <c r="A19109" t="s">
        <v>8762</v>
      </c>
      <c r="B19109" t="s">
        <v>8763</v>
      </c>
      <c r="C19109" s="2">
        <v>44046.425000000003</v>
      </c>
      <c r="D19109" s="2">
        <v>44046.430555555555</v>
      </c>
      <c r="E19109" t="s">
        <v>7110</v>
      </c>
    </row>
    <row r="19110" spans="1:5" x14ac:dyDescent="0.2">
      <c r="A19110" t="s">
        <v>8762</v>
      </c>
      <c r="B19110" t="s">
        <v>8763</v>
      </c>
      <c r="C19110" s="2">
        <v>44046.425000000003</v>
      </c>
      <c r="D19110" s="2">
        <v>44046.430555555555</v>
      </c>
      <c r="E19110" t="s">
        <v>8564</v>
      </c>
    </row>
    <row r="19111" spans="1:5" x14ac:dyDescent="0.2">
      <c r="A19111" t="s">
        <v>8762</v>
      </c>
      <c r="B19111" t="s">
        <v>8763</v>
      </c>
      <c r="C19111" s="2">
        <v>44046.425000000003</v>
      </c>
      <c r="D19111" s="2">
        <v>44046.430555555555</v>
      </c>
      <c r="E19111" t="s">
        <v>9281</v>
      </c>
    </row>
    <row r="19112" spans="1:5" x14ac:dyDescent="0.2">
      <c r="A19112" t="s">
        <v>8762</v>
      </c>
      <c r="B19112" t="s">
        <v>8763</v>
      </c>
      <c r="C19112" s="2">
        <v>44046.425000000003</v>
      </c>
      <c r="D19112" s="2">
        <v>44046.430555555555</v>
      </c>
      <c r="E19112" t="s">
        <v>8565</v>
      </c>
    </row>
    <row r="19113" spans="1:5" x14ac:dyDescent="0.2">
      <c r="A19113" t="s">
        <v>8762</v>
      </c>
      <c r="B19113" t="s">
        <v>8763</v>
      </c>
      <c r="C19113" s="2">
        <v>44046.425000000003</v>
      </c>
      <c r="D19113" s="2">
        <v>44046.430555555555</v>
      </c>
      <c r="E19113" t="s">
        <v>4176</v>
      </c>
    </row>
    <row r="19114" spans="1:5" x14ac:dyDescent="0.2">
      <c r="A19114" t="s">
        <v>8762</v>
      </c>
      <c r="B19114" t="s">
        <v>8763</v>
      </c>
      <c r="C19114" s="2">
        <v>44046.425000000003</v>
      </c>
      <c r="D19114" s="2">
        <v>44046.430555555555</v>
      </c>
      <c r="E19114" t="s">
        <v>9282</v>
      </c>
    </row>
    <row r="19115" spans="1:5" x14ac:dyDescent="0.2">
      <c r="A19115" t="s">
        <v>8762</v>
      </c>
      <c r="B19115" t="s">
        <v>8763</v>
      </c>
      <c r="C19115" s="2">
        <v>44046.425000000003</v>
      </c>
      <c r="D19115" s="2">
        <v>44046.430555555555</v>
      </c>
      <c r="E19115" t="s">
        <v>7112</v>
      </c>
    </row>
    <row r="19116" spans="1:5" x14ac:dyDescent="0.2">
      <c r="A19116" t="s">
        <v>8762</v>
      </c>
      <c r="B19116" t="s">
        <v>8763</v>
      </c>
      <c r="C19116" s="2">
        <v>44046.425000000003</v>
      </c>
      <c r="D19116" s="2">
        <v>44046.430555555555</v>
      </c>
      <c r="E19116" t="s">
        <v>4180</v>
      </c>
    </row>
    <row r="19117" spans="1:5" x14ac:dyDescent="0.2">
      <c r="A19117" t="s">
        <v>8762</v>
      </c>
      <c r="B19117" t="s">
        <v>8763</v>
      </c>
      <c r="C19117" s="2">
        <v>44046.425000000003</v>
      </c>
      <c r="D19117" s="2">
        <v>44046.430555555555</v>
      </c>
      <c r="E19117" t="s">
        <v>8566</v>
      </c>
    </row>
    <row r="19118" spans="1:5" x14ac:dyDescent="0.2">
      <c r="A19118" t="s">
        <v>8762</v>
      </c>
      <c r="B19118" t="s">
        <v>8763</v>
      </c>
      <c r="C19118" s="2">
        <v>44046.425000000003</v>
      </c>
      <c r="D19118" s="2">
        <v>44046.430555555555</v>
      </c>
      <c r="E19118" t="s">
        <v>7115</v>
      </c>
    </row>
    <row r="19119" spans="1:5" x14ac:dyDescent="0.2">
      <c r="A19119" t="s">
        <v>8762</v>
      </c>
      <c r="B19119" t="s">
        <v>8763</v>
      </c>
      <c r="C19119" s="2">
        <v>44046.425000000003</v>
      </c>
      <c r="D19119" s="2">
        <v>44046.430555555555</v>
      </c>
      <c r="E19119" t="s">
        <v>4182</v>
      </c>
    </row>
    <row r="19120" spans="1:5" x14ac:dyDescent="0.2">
      <c r="A19120" t="s">
        <v>8762</v>
      </c>
      <c r="B19120" t="s">
        <v>8763</v>
      </c>
      <c r="C19120" s="2">
        <v>44046.425000000003</v>
      </c>
      <c r="D19120" s="2">
        <v>44046.430555555555</v>
      </c>
      <c r="E19120" t="s">
        <v>4183</v>
      </c>
    </row>
    <row r="19121" spans="1:5" x14ac:dyDescent="0.2">
      <c r="A19121" t="s">
        <v>8762</v>
      </c>
      <c r="B19121" t="s">
        <v>8763</v>
      </c>
      <c r="C19121" s="2">
        <v>44046.425000000003</v>
      </c>
      <c r="D19121" s="2">
        <v>44046.430555555555</v>
      </c>
      <c r="E19121" t="s">
        <v>7118</v>
      </c>
    </row>
    <row r="19122" spans="1:5" x14ac:dyDescent="0.2">
      <c r="A19122" t="s">
        <v>8762</v>
      </c>
      <c r="B19122" t="s">
        <v>8763</v>
      </c>
      <c r="C19122" s="2">
        <v>44046.425000000003</v>
      </c>
      <c r="D19122" s="2">
        <v>44046.430555555555</v>
      </c>
      <c r="E19122" t="s">
        <v>8569</v>
      </c>
    </row>
    <row r="19123" spans="1:5" x14ac:dyDescent="0.2">
      <c r="A19123" t="s">
        <v>8762</v>
      </c>
      <c r="B19123" t="s">
        <v>8763</v>
      </c>
      <c r="C19123" s="2">
        <v>44046.425000000003</v>
      </c>
      <c r="D19123" s="2">
        <v>44046.430555555555</v>
      </c>
      <c r="E19123" t="s">
        <v>9283</v>
      </c>
    </row>
    <row r="19124" spans="1:5" x14ac:dyDescent="0.2">
      <c r="A19124" t="s">
        <v>8762</v>
      </c>
      <c r="B19124" t="s">
        <v>8763</v>
      </c>
      <c r="C19124" s="2">
        <v>44046.425000000003</v>
      </c>
      <c r="D19124" s="2">
        <v>44046.430555555555</v>
      </c>
      <c r="E19124" t="s">
        <v>9284</v>
      </c>
    </row>
    <row r="19125" spans="1:5" x14ac:dyDescent="0.2">
      <c r="A19125" t="s">
        <v>8762</v>
      </c>
      <c r="B19125" t="s">
        <v>8763</v>
      </c>
      <c r="C19125" s="2">
        <v>44046.425000000003</v>
      </c>
      <c r="D19125" s="2">
        <v>44046.430555555555</v>
      </c>
      <c r="E19125" t="s">
        <v>7120</v>
      </c>
    </row>
    <row r="19126" spans="1:5" x14ac:dyDescent="0.2">
      <c r="A19126" t="s">
        <v>8762</v>
      </c>
      <c r="B19126" t="s">
        <v>8763</v>
      </c>
      <c r="C19126" s="2">
        <v>44046.425000000003</v>
      </c>
      <c r="D19126" s="2">
        <v>44046.430555555555</v>
      </c>
      <c r="E19126" t="s">
        <v>7121</v>
      </c>
    </row>
    <row r="19127" spans="1:5" x14ac:dyDescent="0.2">
      <c r="A19127" t="s">
        <v>8762</v>
      </c>
      <c r="B19127" t="s">
        <v>8763</v>
      </c>
      <c r="C19127" s="2">
        <v>44046.425000000003</v>
      </c>
      <c r="D19127" s="2">
        <v>44046.430555555555</v>
      </c>
      <c r="E19127" t="s">
        <v>8570</v>
      </c>
    </row>
    <row r="19128" spans="1:5" x14ac:dyDescent="0.2">
      <c r="A19128" t="s">
        <v>8762</v>
      </c>
      <c r="B19128" t="s">
        <v>8763</v>
      </c>
      <c r="C19128" s="2">
        <v>44046.425000000003</v>
      </c>
      <c r="D19128" s="2">
        <v>44046.430555555555</v>
      </c>
      <c r="E19128" t="s">
        <v>4186</v>
      </c>
    </row>
    <row r="19129" spans="1:5" x14ac:dyDescent="0.2">
      <c r="A19129" t="s">
        <v>8762</v>
      </c>
      <c r="B19129" t="s">
        <v>8763</v>
      </c>
      <c r="C19129" s="2">
        <v>44046.425000000003</v>
      </c>
      <c r="D19129" s="2">
        <v>44046.430555555555</v>
      </c>
      <c r="E19129" t="s">
        <v>4189</v>
      </c>
    </row>
    <row r="19130" spans="1:5" x14ac:dyDescent="0.2">
      <c r="A19130" t="s">
        <v>8762</v>
      </c>
      <c r="B19130" t="s">
        <v>8763</v>
      </c>
      <c r="C19130" s="2">
        <v>44046.425000000003</v>
      </c>
      <c r="D19130" s="2">
        <v>44046.430555555555</v>
      </c>
      <c r="E19130" t="s">
        <v>4190</v>
      </c>
    </row>
    <row r="19131" spans="1:5" x14ac:dyDescent="0.2">
      <c r="A19131" t="s">
        <v>8762</v>
      </c>
      <c r="B19131" t="s">
        <v>8763</v>
      </c>
      <c r="C19131" s="2">
        <v>44046.425000000003</v>
      </c>
      <c r="D19131" s="2">
        <v>44046.430555555555</v>
      </c>
      <c r="E19131" t="s">
        <v>9285</v>
      </c>
    </row>
    <row r="19132" spans="1:5" x14ac:dyDescent="0.2">
      <c r="A19132" t="s">
        <v>8762</v>
      </c>
      <c r="B19132" t="s">
        <v>8763</v>
      </c>
      <c r="C19132" s="2">
        <v>44046.425000000003</v>
      </c>
      <c r="D19132" s="2">
        <v>44046.430555555555</v>
      </c>
      <c r="E19132" t="s">
        <v>4191</v>
      </c>
    </row>
    <row r="19133" spans="1:5" x14ac:dyDescent="0.2">
      <c r="A19133" t="s">
        <v>8762</v>
      </c>
      <c r="B19133" t="s">
        <v>8763</v>
      </c>
      <c r="C19133" s="2">
        <v>44046.425000000003</v>
      </c>
      <c r="D19133" s="2">
        <v>44046.430555555555</v>
      </c>
      <c r="E19133" t="s">
        <v>8572</v>
      </c>
    </row>
    <row r="19134" spans="1:5" x14ac:dyDescent="0.2">
      <c r="A19134" t="s">
        <v>8762</v>
      </c>
      <c r="B19134" t="s">
        <v>8763</v>
      </c>
      <c r="C19134" s="2">
        <v>44046.425000000003</v>
      </c>
      <c r="D19134" s="2">
        <v>44046.430555555555</v>
      </c>
      <c r="E19134" t="s">
        <v>8573</v>
      </c>
    </row>
    <row r="19135" spans="1:5" x14ac:dyDescent="0.2">
      <c r="A19135" t="s">
        <v>8762</v>
      </c>
      <c r="B19135" t="s">
        <v>8763</v>
      </c>
      <c r="C19135" s="2">
        <v>44046.425000000003</v>
      </c>
      <c r="D19135" s="2">
        <v>44046.430555555555</v>
      </c>
      <c r="E19135" t="s">
        <v>9286</v>
      </c>
    </row>
    <row r="19136" spans="1:5" x14ac:dyDescent="0.2">
      <c r="A19136" t="s">
        <v>8762</v>
      </c>
      <c r="B19136" t="s">
        <v>8763</v>
      </c>
      <c r="C19136" s="2">
        <v>44046.425000000003</v>
      </c>
      <c r="D19136" s="2">
        <v>44046.430555555555</v>
      </c>
      <c r="E19136" t="s">
        <v>4195</v>
      </c>
    </row>
    <row r="19137" spans="1:5" x14ac:dyDescent="0.2">
      <c r="A19137" t="s">
        <v>8762</v>
      </c>
      <c r="B19137" t="s">
        <v>8763</v>
      </c>
      <c r="C19137" s="2">
        <v>44046.425000000003</v>
      </c>
      <c r="D19137" s="2">
        <v>44046.430555555555</v>
      </c>
      <c r="E19137" t="s">
        <v>4196</v>
      </c>
    </row>
    <row r="19138" spans="1:5" x14ac:dyDescent="0.2">
      <c r="A19138" t="s">
        <v>8762</v>
      </c>
      <c r="B19138" t="s">
        <v>8763</v>
      </c>
      <c r="C19138" s="2">
        <v>44046.425000000003</v>
      </c>
      <c r="D19138" s="2">
        <v>44046.430555555555</v>
      </c>
      <c r="E19138" t="s">
        <v>4197</v>
      </c>
    </row>
    <row r="19139" spans="1:5" x14ac:dyDescent="0.2">
      <c r="A19139" t="s">
        <v>8762</v>
      </c>
      <c r="B19139" t="s">
        <v>8763</v>
      </c>
      <c r="C19139" s="2">
        <v>44046.425000000003</v>
      </c>
      <c r="D19139" s="2">
        <v>44046.430555555555</v>
      </c>
      <c r="E19139" t="s">
        <v>4199</v>
      </c>
    </row>
    <row r="19140" spans="1:5" x14ac:dyDescent="0.2">
      <c r="A19140" t="s">
        <v>8762</v>
      </c>
      <c r="B19140" t="s">
        <v>8763</v>
      </c>
      <c r="C19140" s="2">
        <v>44046.425000000003</v>
      </c>
      <c r="D19140" s="2">
        <v>44046.430555555555</v>
      </c>
      <c r="E19140" t="s">
        <v>4201</v>
      </c>
    </row>
    <row r="19141" spans="1:5" x14ac:dyDescent="0.2">
      <c r="A19141" t="s">
        <v>8762</v>
      </c>
      <c r="B19141" t="s">
        <v>8763</v>
      </c>
      <c r="C19141" s="2">
        <v>44046.425000000003</v>
      </c>
      <c r="D19141" s="2">
        <v>44046.430555555555</v>
      </c>
      <c r="E19141" t="s">
        <v>4202</v>
      </c>
    </row>
    <row r="19142" spans="1:5" x14ac:dyDescent="0.2">
      <c r="A19142" t="s">
        <v>8762</v>
      </c>
      <c r="B19142" t="s">
        <v>8763</v>
      </c>
      <c r="C19142" s="2">
        <v>44046.425000000003</v>
      </c>
      <c r="D19142" s="2">
        <v>44046.430555555555</v>
      </c>
      <c r="E19142" t="s">
        <v>7126</v>
      </c>
    </row>
    <row r="19143" spans="1:5" x14ac:dyDescent="0.2">
      <c r="A19143" t="s">
        <v>8762</v>
      </c>
      <c r="B19143" t="s">
        <v>8763</v>
      </c>
      <c r="C19143" s="2">
        <v>44046.425000000003</v>
      </c>
      <c r="D19143" s="2">
        <v>44046.430555555555</v>
      </c>
      <c r="E19143" t="s">
        <v>7127</v>
      </c>
    </row>
    <row r="19144" spans="1:5" x14ac:dyDescent="0.2">
      <c r="A19144" t="s">
        <v>8762</v>
      </c>
      <c r="B19144" t="s">
        <v>8763</v>
      </c>
      <c r="C19144" s="2">
        <v>44046.425000000003</v>
      </c>
      <c r="D19144" s="2">
        <v>44046.430555555555</v>
      </c>
      <c r="E19144" t="s">
        <v>4206</v>
      </c>
    </row>
    <row r="19145" spans="1:5" x14ac:dyDescent="0.2">
      <c r="A19145" t="s">
        <v>8762</v>
      </c>
      <c r="B19145" t="s">
        <v>8763</v>
      </c>
      <c r="C19145" s="2">
        <v>44046.425000000003</v>
      </c>
      <c r="D19145" s="2">
        <v>44046.430555555555</v>
      </c>
      <c r="E19145" t="s">
        <v>4208</v>
      </c>
    </row>
    <row r="19146" spans="1:5" x14ac:dyDescent="0.2">
      <c r="A19146" t="s">
        <v>8762</v>
      </c>
      <c r="B19146" t="s">
        <v>8763</v>
      </c>
      <c r="C19146" s="2">
        <v>44046.425000000003</v>
      </c>
      <c r="D19146" s="2">
        <v>44046.430555555555</v>
      </c>
      <c r="E19146" t="s">
        <v>8574</v>
      </c>
    </row>
    <row r="19147" spans="1:5" x14ac:dyDescent="0.2">
      <c r="A19147" t="s">
        <v>8762</v>
      </c>
      <c r="B19147" t="s">
        <v>8763</v>
      </c>
      <c r="C19147" s="2">
        <v>44046.425000000003</v>
      </c>
      <c r="D19147" s="2">
        <v>44046.430555555555</v>
      </c>
      <c r="E19147" t="s">
        <v>8575</v>
      </c>
    </row>
    <row r="19148" spans="1:5" x14ac:dyDescent="0.2">
      <c r="A19148" t="s">
        <v>8762</v>
      </c>
      <c r="B19148" t="s">
        <v>8763</v>
      </c>
      <c r="C19148" s="2">
        <v>44046.425000000003</v>
      </c>
      <c r="D19148" s="2">
        <v>44046.430555555555</v>
      </c>
      <c r="E19148" t="s">
        <v>7130</v>
      </c>
    </row>
    <row r="19149" spans="1:5" x14ac:dyDescent="0.2">
      <c r="A19149" t="s">
        <v>8762</v>
      </c>
      <c r="B19149" t="s">
        <v>8763</v>
      </c>
      <c r="C19149" s="2">
        <v>44046.425000000003</v>
      </c>
      <c r="D19149" s="2">
        <v>44046.430555555555</v>
      </c>
      <c r="E19149" t="s">
        <v>7131</v>
      </c>
    </row>
    <row r="19150" spans="1:5" x14ac:dyDescent="0.2">
      <c r="A19150" t="s">
        <v>8762</v>
      </c>
      <c r="B19150" t="s">
        <v>8763</v>
      </c>
      <c r="C19150" s="2">
        <v>44046.425000000003</v>
      </c>
      <c r="D19150" s="2">
        <v>44046.430555555555</v>
      </c>
      <c r="E19150" t="s">
        <v>4211</v>
      </c>
    </row>
    <row r="19151" spans="1:5" x14ac:dyDescent="0.2">
      <c r="A19151" t="s">
        <v>8762</v>
      </c>
      <c r="B19151" t="s">
        <v>8763</v>
      </c>
      <c r="C19151" s="2">
        <v>44046.425000000003</v>
      </c>
      <c r="D19151" s="2">
        <v>44046.430555555555</v>
      </c>
      <c r="E19151" t="s">
        <v>7132</v>
      </c>
    </row>
    <row r="19152" spans="1:5" x14ac:dyDescent="0.2">
      <c r="A19152" t="s">
        <v>8762</v>
      </c>
      <c r="B19152" t="s">
        <v>8763</v>
      </c>
      <c r="C19152" s="2">
        <v>44046.425000000003</v>
      </c>
      <c r="D19152" s="2">
        <v>44046.430555555555</v>
      </c>
      <c r="E19152" t="s">
        <v>4212</v>
      </c>
    </row>
    <row r="19153" spans="1:5" x14ac:dyDescent="0.2">
      <c r="A19153" t="s">
        <v>8762</v>
      </c>
      <c r="B19153" t="s">
        <v>8763</v>
      </c>
      <c r="C19153" s="2">
        <v>44046.425000000003</v>
      </c>
      <c r="D19153" s="2">
        <v>44046.430555555555</v>
      </c>
      <c r="E19153" t="s">
        <v>7133</v>
      </c>
    </row>
    <row r="19154" spans="1:5" x14ac:dyDescent="0.2">
      <c r="A19154" t="s">
        <v>8762</v>
      </c>
      <c r="B19154" t="s">
        <v>8763</v>
      </c>
      <c r="C19154" s="2">
        <v>44046.425000000003</v>
      </c>
      <c r="D19154" s="2">
        <v>44046.430555555555</v>
      </c>
      <c r="E19154" t="s">
        <v>4214</v>
      </c>
    </row>
    <row r="19155" spans="1:5" x14ac:dyDescent="0.2">
      <c r="A19155" t="s">
        <v>8762</v>
      </c>
      <c r="B19155" t="s">
        <v>8763</v>
      </c>
      <c r="C19155" s="2">
        <v>44046.425000000003</v>
      </c>
      <c r="D19155" s="2">
        <v>44046.430555555555</v>
      </c>
      <c r="E19155" t="s">
        <v>4215</v>
      </c>
    </row>
    <row r="19156" spans="1:5" x14ac:dyDescent="0.2">
      <c r="A19156" t="s">
        <v>8762</v>
      </c>
      <c r="B19156" t="s">
        <v>8763</v>
      </c>
      <c r="C19156" s="2">
        <v>44046.425000000003</v>
      </c>
      <c r="D19156" s="2">
        <v>44046.430555555555</v>
      </c>
      <c r="E19156" t="s">
        <v>4216</v>
      </c>
    </row>
    <row r="19157" spans="1:5" x14ac:dyDescent="0.2">
      <c r="A19157" t="s">
        <v>8762</v>
      </c>
      <c r="B19157" t="s">
        <v>8763</v>
      </c>
      <c r="C19157" s="2">
        <v>44046.425000000003</v>
      </c>
      <c r="D19157" s="2">
        <v>44046.430555555555</v>
      </c>
      <c r="E19157" t="s">
        <v>7135</v>
      </c>
    </row>
    <row r="19158" spans="1:5" x14ac:dyDescent="0.2">
      <c r="A19158" t="s">
        <v>8762</v>
      </c>
      <c r="B19158" t="s">
        <v>8763</v>
      </c>
      <c r="C19158" s="2">
        <v>44046.425000000003</v>
      </c>
      <c r="D19158" s="2">
        <v>44046.430555555555</v>
      </c>
      <c r="E19158" t="s">
        <v>4218</v>
      </c>
    </row>
    <row r="19159" spans="1:5" x14ac:dyDescent="0.2">
      <c r="A19159" t="s">
        <v>8762</v>
      </c>
      <c r="B19159" t="s">
        <v>8763</v>
      </c>
      <c r="C19159" s="2">
        <v>44046.425000000003</v>
      </c>
      <c r="D19159" s="2">
        <v>44046.430555555555</v>
      </c>
      <c r="E19159" t="s">
        <v>4219</v>
      </c>
    </row>
    <row r="19160" spans="1:5" x14ac:dyDescent="0.2">
      <c r="A19160" t="s">
        <v>8762</v>
      </c>
      <c r="B19160" t="s">
        <v>8763</v>
      </c>
      <c r="C19160" s="2">
        <v>44046.425000000003</v>
      </c>
      <c r="D19160" s="2">
        <v>44046.430555555555</v>
      </c>
      <c r="E19160" t="s">
        <v>8580</v>
      </c>
    </row>
    <row r="19161" spans="1:5" x14ac:dyDescent="0.2">
      <c r="A19161" t="s">
        <v>8762</v>
      </c>
      <c r="B19161" t="s">
        <v>8763</v>
      </c>
      <c r="C19161" s="2">
        <v>44046.425000000003</v>
      </c>
      <c r="D19161" s="2">
        <v>44046.430555555555</v>
      </c>
      <c r="E19161" t="s">
        <v>4221</v>
      </c>
    </row>
    <row r="19162" spans="1:5" x14ac:dyDescent="0.2">
      <c r="A19162" t="s">
        <v>8762</v>
      </c>
      <c r="B19162" t="s">
        <v>8763</v>
      </c>
      <c r="C19162" s="2">
        <v>44046.425000000003</v>
      </c>
      <c r="D19162" s="2">
        <v>44046.430555555555</v>
      </c>
      <c r="E19162" t="s">
        <v>9287</v>
      </c>
    </row>
    <row r="19163" spans="1:5" x14ac:dyDescent="0.2">
      <c r="A19163" t="s">
        <v>8762</v>
      </c>
      <c r="B19163" t="s">
        <v>8763</v>
      </c>
      <c r="C19163" s="2">
        <v>44046.425000000003</v>
      </c>
      <c r="D19163" s="2">
        <v>44046.430555555555</v>
      </c>
      <c r="E19163" t="s">
        <v>8581</v>
      </c>
    </row>
    <row r="19164" spans="1:5" x14ac:dyDescent="0.2">
      <c r="A19164" t="s">
        <v>8762</v>
      </c>
      <c r="B19164" t="s">
        <v>8763</v>
      </c>
      <c r="C19164" s="2">
        <v>44046.425000000003</v>
      </c>
      <c r="D19164" s="2">
        <v>44046.430555555555</v>
      </c>
      <c r="E19164" t="s">
        <v>7139</v>
      </c>
    </row>
    <row r="19165" spans="1:5" x14ac:dyDescent="0.2">
      <c r="A19165" t="s">
        <v>8762</v>
      </c>
      <c r="B19165" t="s">
        <v>8763</v>
      </c>
      <c r="C19165" s="2">
        <v>44046.425000000003</v>
      </c>
      <c r="D19165" s="2">
        <v>44046.430555555555</v>
      </c>
      <c r="E19165" t="s">
        <v>4222</v>
      </c>
    </row>
    <row r="19166" spans="1:5" x14ac:dyDescent="0.2">
      <c r="A19166" t="s">
        <v>8762</v>
      </c>
      <c r="B19166" t="s">
        <v>8763</v>
      </c>
      <c r="C19166" s="2">
        <v>44046.425000000003</v>
      </c>
      <c r="D19166" s="2">
        <v>44046.430555555555</v>
      </c>
      <c r="E19166" t="s">
        <v>4224</v>
      </c>
    </row>
    <row r="19167" spans="1:5" x14ac:dyDescent="0.2">
      <c r="A19167" t="s">
        <v>8762</v>
      </c>
      <c r="B19167" t="s">
        <v>8763</v>
      </c>
      <c r="C19167" s="2">
        <v>44046.425000000003</v>
      </c>
      <c r="D19167" s="2">
        <v>44046.430555555555</v>
      </c>
      <c r="E19167" t="s">
        <v>4225</v>
      </c>
    </row>
    <row r="19168" spans="1:5" x14ac:dyDescent="0.2">
      <c r="A19168" t="s">
        <v>8762</v>
      </c>
      <c r="B19168" t="s">
        <v>8763</v>
      </c>
      <c r="C19168" s="2">
        <v>44046.425000000003</v>
      </c>
      <c r="D19168" s="2">
        <v>44046.430555555555</v>
      </c>
      <c r="E19168" t="s">
        <v>4226</v>
      </c>
    </row>
    <row r="19169" spans="1:5" x14ac:dyDescent="0.2">
      <c r="A19169" t="s">
        <v>8762</v>
      </c>
      <c r="B19169" t="s">
        <v>8763</v>
      </c>
      <c r="C19169" s="2">
        <v>44046.425000000003</v>
      </c>
      <c r="D19169" s="2">
        <v>44046.430555555555</v>
      </c>
      <c r="E19169" t="s">
        <v>4228</v>
      </c>
    </row>
    <row r="19170" spans="1:5" x14ac:dyDescent="0.2">
      <c r="A19170" t="s">
        <v>8762</v>
      </c>
      <c r="B19170" t="s">
        <v>8763</v>
      </c>
      <c r="C19170" s="2">
        <v>44046.425000000003</v>
      </c>
      <c r="D19170" s="2">
        <v>44046.430555555555</v>
      </c>
      <c r="E19170" t="s">
        <v>4229</v>
      </c>
    </row>
    <row r="19171" spans="1:5" x14ac:dyDescent="0.2">
      <c r="A19171" t="s">
        <v>8762</v>
      </c>
      <c r="B19171" t="s">
        <v>8763</v>
      </c>
      <c r="C19171" s="2">
        <v>44046.425000000003</v>
      </c>
      <c r="D19171" s="2">
        <v>44046.430555555555</v>
      </c>
      <c r="E19171" t="s">
        <v>4232</v>
      </c>
    </row>
    <row r="19172" spans="1:5" x14ac:dyDescent="0.2">
      <c r="A19172" t="s">
        <v>8762</v>
      </c>
      <c r="B19172" t="s">
        <v>8763</v>
      </c>
      <c r="C19172" s="2">
        <v>44046.425000000003</v>
      </c>
      <c r="D19172" s="2">
        <v>44046.430555555555</v>
      </c>
      <c r="E19172" t="s">
        <v>4233</v>
      </c>
    </row>
    <row r="19173" spans="1:5" x14ac:dyDescent="0.2">
      <c r="A19173" t="s">
        <v>8762</v>
      </c>
      <c r="B19173" t="s">
        <v>8763</v>
      </c>
      <c r="C19173" s="2">
        <v>44046.425000000003</v>
      </c>
      <c r="D19173" s="2">
        <v>44046.430555555555</v>
      </c>
      <c r="E19173" t="s">
        <v>8583</v>
      </c>
    </row>
    <row r="19174" spans="1:5" x14ac:dyDescent="0.2">
      <c r="A19174" t="s">
        <v>8762</v>
      </c>
      <c r="B19174" t="s">
        <v>8763</v>
      </c>
      <c r="C19174" s="2">
        <v>44046.425000000003</v>
      </c>
      <c r="D19174" s="2">
        <v>44046.430555555555</v>
      </c>
      <c r="E19174" t="s">
        <v>9288</v>
      </c>
    </row>
    <row r="19175" spans="1:5" x14ac:dyDescent="0.2">
      <c r="A19175" t="s">
        <v>8762</v>
      </c>
      <c r="B19175" t="s">
        <v>8763</v>
      </c>
      <c r="C19175" s="2">
        <v>44046.425000000003</v>
      </c>
      <c r="D19175" s="2">
        <v>44046.430555555555</v>
      </c>
      <c r="E19175" t="s">
        <v>8584</v>
      </c>
    </row>
    <row r="19176" spans="1:5" x14ac:dyDescent="0.2">
      <c r="A19176" t="s">
        <v>8762</v>
      </c>
      <c r="B19176" t="s">
        <v>8763</v>
      </c>
      <c r="C19176" s="2">
        <v>44046.425000000003</v>
      </c>
      <c r="D19176" s="2">
        <v>44046.430555555555</v>
      </c>
      <c r="E19176" t="s">
        <v>4236</v>
      </c>
    </row>
    <row r="19177" spans="1:5" x14ac:dyDescent="0.2">
      <c r="A19177" t="s">
        <v>8762</v>
      </c>
      <c r="B19177" t="s">
        <v>8763</v>
      </c>
      <c r="C19177" s="2">
        <v>44046.425000000003</v>
      </c>
      <c r="D19177" s="2">
        <v>44046.430555555555</v>
      </c>
      <c r="E19177" t="s">
        <v>7142</v>
      </c>
    </row>
    <row r="19178" spans="1:5" x14ac:dyDescent="0.2">
      <c r="A19178" t="s">
        <v>8762</v>
      </c>
      <c r="B19178" t="s">
        <v>8763</v>
      </c>
      <c r="C19178" s="2">
        <v>44046.425000000003</v>
      </c>
      <c r="D19178" s="2">
        <v>44046.430555555555</v>
      </c>
      <c r="E19178" t="s">
        <v>4237</v>
      </c>
    </row>
    <row r="19179" spans="1:5" x14ac:dyDescent="0.2">
      <c r="A19179" t="s">
        <v>8762</v>
      </c>
      <c r="B19179" t="s">
        <v>8763</v>
      </c>
      <c r="C19179" s="2">
        <v>44046.425000000003</v>
      </c>
      <c r="D19179" s="2">
        <v>44046.430555555555</v>
      </c>
      <c r="E19179" t="s">
        <v>7144</v>
      </c>
    </row>
    <row r="19180" spans="1:5" x14ac:dyDescent="0.2">
      <c r="A19180" t="s">
        <v>8762</v>
      </c>
      <c r="B19180" t="s">
        <v>8763</v>
      </c>
      <c r="C19180" s="2">
        <v>44046.425000000003</v>
      </c>
      <c r="D19180" s="2">
        <v>44046.430555555555</v>
      </c>
      <c r="E19180" t="s">
        <v>7145</v>
      </c>
    </row>
    <row r="19181" spans="1:5" x14ac:dyDescent="0.2">
      <c r="A19181" t="s">
        <v>8762</v>
      </c>
      <c r="B19181" t="s">
        <v>8763</v>
      </c>
      <c r="C19181" s="2">
        <v>44046.425000000003</v>
      </c>
      <c r="D19181" s="2">
        <v>44046.430555555555</v>
      </c>
      <c r="E19181" t="s">
        <v>4239</v>
      </c>
    </row>
    <row r="19182" spans="1:5" x14ac:dyDescent="0.2">
      <c r="A19182" t="s">
        <v>8762</v>
      </c>
      <c r="B19182" t="s">
        <v>8763</v>
      </c>
      <c r="C19182" s="2">
        <v>44046.425000000003</v>
      </c>
      <c r="D19182" s="2">
        <v>44046.430555555555</v>
      </c>
      <c r="E19182" t="s">
        <v>4241</v>
      </c>
    </row>
    <row r="19183" spans="1:5" x14ac:dyDescent="0.2">
      <c r="A19183" t="s">
        <v>8762</v>
      </c>
      <c r="B19183" t="s">
        <v>8763</v>
      </c>
      <c r="C19183" s="2">
        <v>44046.425000000003</v>
      </c>
      <c r="D19183" s="2">
        <v>44046.430555555555</v>
      </c>
      <c r="E19183" t="s">
        <v>4243</v>
      </c>
    </row>
    <row r="19184" spans="1:5" x14ac:dyDescent="0.2">
      <c r="A19184" t="s">
        <v>8762</v>
      </c>
      <c r="B19184" t="s">
        <v>8763</v>
      </c>
      <c r="C19184" s="2">
        <v>44046.425000000003</v>
      </c>
      <c r="D19184" s="2">
        <v>44046.430555555555</v>
      </c>
      <c r="E19184" t="s">
        <v>7147</v>
      </c>
    </row>
    <row r="19185" spans="1:5" x14ac:dyDescent="0.2">
      <c r="A19185" t="s">
        <v>8762</v>
      </c>
      <c r="B19185" t="s">
        <v>8763</v>
      </c>
      <c r="C19185" s="2">
        <v>44046.425000000003</v>
      </c>
      <c r="D19185" s="2">
        <v>44046.430555555555</v>
      </c>
      <c r="E19185" t="s">
        <v>9289</v>
      </c>
    </row>
    <row r="19186" spans="1:5" x14ac:dyDescent="0.2">
      <c r="A19186" t="s">
        <v>8762</v>
      </c>
      <c r="B19186" t="s">
        <v>8763</v>
      </c>
      <c r="C19186" s="2">
        <v>44046.425000000003</v>
      </c>
      <c r="D19186" s="2">
        <v>44046.430555555555</v>
      </c>
      <c r="E19186" t="s">
        <v>8586</v>
      </c>
    </row>
    <row r="19187" spans="1:5" x14ac:dyDescent="0.2">
      <c r="A19187" t="s">
        <v>8762</v>
      </c>
      <c r="B19187" t="s">
        <v>8763</v>
      </c>
      <c r="C19187" s="2">
        <v>44046.425000000003</v>
      </c>
      <c r="D19187" s="2">
        <v>44046.430555555555</v>
      </c>
      <c r="E19187" t="s">
        <v>8587</v>
      </c>
    </row>
    <row r="19188" spans="1:5" x14ac:dyDescent="0.2">
      <c r="A19188" t="s">
        <v>8762</v>
      </c>
      <c r="B19188" t="s">
        <v>8763</v>
      </c>
      <c r="C19188" s="2">
        <v>44046.425000000003</v>
      </c>
      <c r="D19188" s="2">
        <v>44046.430555555555</v>
      </c>
      <c r="E19188" t="s">
        <v>9290</v>
      </c>
    </row>
    <row r="19189" spans="1:5" x14ac:dyDescent="0.2">
      <c r="A19189" t="s">
        <v>8762</v>
      </c>
      <c r="B19189" t="s">
        <v>8763</v>
      </c>
      <c r="C19189" s="2">
        <v>44046.425000000003</v>
      </c>
      <c r="D19189" s="2">
        <v>44046.430555555555</v>
      </c>
      <c r="E19189" t="s">
        <v>7149</v>
      </c>
    </row>
    <row r="19190" spans="1:5" x14ac:dyDescent="0.2">
      <c r="A19190" t="s">
        <v>8762</v>
      </c>
      <c r="B19190" t="s">
        <v>8763</v>
      </c>
      <c r="C19190" s="2">
        <v>44046.425000000003</v>
      </c>
      <c r="D19190" s="2">
        <v>44046.430555555555</v>
      </c>
      <c r="E19190" t="s">
        <v>7151</v>
      </c>
    </row>
    <row r="19191" spans="1:5" x14ac:dyDescent="0.2">
      <c r="A19191" t="s">
        <v>8762</v>
      </c>
      <c r="B19191" t="s">
        <v>8763</v>
      </c>
      <c r="C19191" s="2">
        <v>44046.425000000003</v>
      </c>
      <c r="D19191" s="2">
        <v>44046.430555555555</v>
      </c>
      <c r="E19191" t="s">
        <v>7152</v>
      </c>
    </row>
    <row r="19192" spans="1:5" x14ac:dyDescent="0.2">
      <c r="A19192" t="s">
        <v>8762</v>
      </c>
      <c r="B19192" t="s">
        <v>8763</v>
      </c>
      <c r="C19192" s="2">
        <v>44046.425000000003</v>
      </c>
      <c r="D19192" s="2">
        <v>44046.430555555555</v>
      </c>
      <c r="E19192" t="s">
        <v>4250</v>
      </c>
    </row>
    <row r="19193" spans="1:5" x14ac:dyDescent="0.2">
      <c r="A19193" t="s">
        <v>8762</v>
      </c>
      <c r="B19193" t="s">
        <v>8763</v>
      </c>
      <c r="C19193" s="2">
        <v>44046.425000000003</v>
      </c>
      <c r="D19193" s="2">
        <v>44046.430555555555</v>
      </c>
      <c r="E19193" t="s">
        <v>7153</v>
      </c>
    </row>
    <row r="19194" spans="1:5" x14ac:dyDescent="0.2">
      <c r="A19194" t="s">
        <v>8762</v>
      </c>
      <c r="B19194" t="s">
        <v>8763</v>
      </c>
      <c r="C19194" s="2">
        <v>44046.425000000003</v>
      </c>
      <c r="D19194" s="2">
        <v>44046.430555555555</v>
      </c>
      <c r="E19194" t="s">
        <v>7155</v>
      </c>
    </row>
    <row r="19195" spans="1:5" x14ac:dyDescent="0.2">
      <c r="A19195" t="s">
        <v>8762</v>
      </c>
      <c r="B19195" t="s">
        <v>8763</v>
      </c>
      <c r="C19195" s="2">
        <v>44046.425000000003</v>
      </c>
      <c r="D19195" s="2">
        <v>44046.430555555555</v>
      </c>
      <c r="E19195" t="s">
        <v>7156</v>
      </c>
    </row>
    <row r="19196" spans="1:5" x14ac:dyDescent="0.2">
      <c r="A19196" t="s">
        <v>8762</v>
      </c>
      <c r="B19196" t="s">
        <v>8763</v>
      </c>
      <c r="C19196" s="2">
        <v>44046.425000000003</v>
      </c>
      <c r="D19196" s="2">
        <v>44046.430555555555</v>
      </c>
      <c r="E19196" t="s">
        <v>4252</v>
      </c>
    </row>
    <row r="19197" spans="1:5" x14ac:dyDescent="0.2">
      <c r="A19197" t="s">
        <v>8762</v>
      </c>
      <c r="B19197" t="s">
        <v>8763</v>
      </c>
      <c r="C19197" s="2">
        <v>44046.425000000003</v>
      </c>
      <c r="D19197" s="2">
        <v>44046.430555555555</v>
      </c>
      <c r="E19197" t="s">
        <v>8590</v>
      </c>
    </row>
    <row r="19198" spans="1:5" x14ac:dyDescent="0.2">
      <c r="A19198" t="s">
        <v>8762</v>
      </c>
      <c r="B19198" t="s">
        <v>8763</v>
      </c>
      <c r="C19198" s="2">
        <v>44046.425000000003</v>
      </c>
      <c r="D19198" s="2">
        <v>44046.430555555555</v>
      </c>
      <c r="E19198" t="s">
        <v>4254</v>
      </c>
    </row>
    <row r="19199" spans="1:5" x14ac:dyDescent="0.2">
      <c r="A19199" t="s">
        <v>8762</v>
      </c>
      <c r="B19199" t="s">
        <v>8763</v>
      </c>
      <c r="C19199" s="2">
        <v>44046.425000000003</v>
      </c>
      <c r="D19199" s="2">
        <v>44046.430555555555</v>
      </c>
      <c r="E19199" t="s">
        <v>4255</v>
      </c>
    </row>
    <row r="19200" spans="1:5" x14ac:dyDescent="0.2">
      <c r="A19200" t="s">
        <v>8762</v>
      </c>
      <c r="B19200" t="s">
        <v>8763</v>
      </c>
      <c r="C19200" s="2">
        <v>44046.425000000003</v>
      </c>
      <c r="D19200" s="2">
        <v>44046.430555555555</v>
      </c>
      <c r="E19200" t="s">
        <v>4256</v>
      </c>
    </row>
    <row r="19201" spans="1:5" x14ac:dyDescent="0.2">
      <c r="A19201" t="s">
        <v>8762</v>
      </c>
      <c r="B19201" t="s">
        <v>8763</v>
      </c>
      <c r="C19201" s="2">
        <v>44046.425000000003</v>
      </c>
      <c r="D19201" s="2">
        <v>44046.430555555555</v>
      </c>
      <c r="E19201" t="s">
        <v>4259</v>
      </c>
    </row>
    <row r="19202" spans="1:5" x14ac:dyDescent="0.2">
      <c r="A19202" t="s">
        <v>8762</v>
      </c>
      <c r="B19202" t="s">
        <v>8763</v>
      </c>
      <c r="C19202" s="2">
        <v>44046.425000000003</v>
      </c>
      <c r="D19202" s="2">
        <v>44046.430555555555</v>
      </c>
      <c r="E19202" t="s">
        <v>7159</v>
      </c>
    </row>
    <row r="19203" spans="1:5" x14ac:dyDescent="0.2">
      <c r="A19203" t="s">
        <v>8762</v>
      </c>
      <c r="B19203" t="s">
        <v>8763</v>
      </c>
      <c r="C19203" s="2">
        <v>44046.425000000003</v>
      </c>
      <c r="D19203" s="2">
        <v>44046.430555555555</v>
      </c>
      <c r="E19203" t="s">
        <v>7160</v>
      </c>
    </row>
    <row r="19204" spans="1:5" x14ac:dyDescent="0.2">
      <c r="A19204" t="s">
        <v>8762</v>
      </c>
      <c r="B19204" t="s">
        <v>8763</v>
      </c>
      <c r="C19204" s="2">
        <v>44046.425000000003</v>
      </c>
      <c r="D19204" s="2">
        <v>44046.430555555555</v>
      </c>
      <c r="E19204" t="s">
        <v>9291</v>
      </c>
    </row>
    <row r="19205" spans="1:5" x14ac:dyDescent="0.2">
      <c r="A19205" t="s">
        <v>8762</v>
      </c>
      <c r="B19205" t="s">
        <v>8763</v>
      </c>
      <c r="C19205" s="2">
        <v>44046.425000000003</v>
      </c>
      <c r="D19205" s="2">
        <v>44046.430555555555</v>
      </c>
      <c r="E19205" t="s">
        <v>9292</v>
      </c>
    </row>
    <row r="19206" spans="1:5" x14ac:dyDescent="0.2">
      <c r="A19206" t="s">
        <v>8762</v>
      </c>
      <c r="B19206" t="s">
        <v>8763</v>
      </c>
      <c r="C19206" s="2">
        <v>44046.425000000003</v>
      </c>
      <c r="D19206" s="2">
        <v>44046.430555555555</v>
      </c>
      <c r="E19206" t="s">
        <v>4261</v>
      </c>
    </row>
    <row r="19207" spans="1:5" x14ac:dyDescent="0.2">
      <c r="A19207" t="s">
        <v>8762</v>
      </c>
      <c r="B19207" t="s">
        <v>8763</v>
      </c>
      <c r="C19207" s="2">
        <v>44046.425000000003</v>
      </c>
      <c r="D19207" s="2">
        <v>44046.430555555555</v>
      </c>
      <c r="E19207" t="s">
        <v>4263</v>
      </c>
    </row>
    <row r="19208" spans="1:5" x14ac:dyDescent="0.2">
      <c r="A19208" t="s">
        <v>8762</v>
      </c>
      <c r="B19208" t="s">
        <v>8763</v>
      </c>
      <c r="C19208" s="2">
        <v>44046.425000000003</v>
      </c>
      <c r="D19208" s="2">
        <v>44046.430555555555</v>
      </c>
      <c r="E19208" t="s">
        <v>7161</v>
      </c>
    </row>
    <row r="19209" spans="1:5" x14ac:dyDescent="0.2">
      <c r="A19209" t="s">
        <v>8762</v>
      </c>
      <c r="B19209" t="s">
        <v>8763</v>
      </c>
      <c r="C19209" s="2">
        <v>44046.425000000003</v>
      </c>
      <c r="D19209" s="2">
        <v>44046.430555555555</v>
      </c>
      <c r="E19209" t="s">
        <v>8593</v>
      </c>
    </row>
    <row r="19210" spans="1:5" x14ac:dyDescent="0.2">
      <c r="A19210" t="s">
        <v>8762</v>
      </c>
      <c r="B19210" t="s">
        <v>8763</v>
      </c>
      <c r="C19210" s="2">
        <v>44046.425000000003</v>
      </c>
      <c r="D19210" s="2">
        <v>44046.430555555555</v>
      </c>
      <c r="E19210" t="s">
        <v>4267</v>
      </c>
    </row>
    <row r="19211" spans="1:5" x14ac:dyDescent="0.2">
      <c r="A19211" t="s">
        <v>8762</v>
      </c>
      <c r="B19211" t="s">
        <v>8763</v>
      </c>
      <c r="C19211" s="2">
        <v>44046.425000000003</v>
      </c>
      <c r="D19211" s="2">
        <v>44046.430555555555</v>
      </c>
      <c r="E19211" t="s">
        <v>4268</v>
      </c>
    </row>
    <row r="19212" spans="1:5" x14ac:dyDescent="0.2">
      <c r="A19212" t="s">
        <v>8762</v>
      </c>
      <c r="B19212" t="s">
        <v>8763</v>
      </c>
      <c r="C19212" s="2">
        <v>44046.425000000003</v>
      </c>
      <c r="D19212" s="2">
        <v>44046.430555555555</v>
      </c>
      <c r="E19212" t="s">
        <v>4270</v>
      </c>
    </row>
    <row r="19213" spans="1:5" x14ac:dyDescent="0.2">
      <c r="A19213" t="s">
        <v>8762</v>
      </c>
      <c r="B19213" t="s">
        <v>8763</v>
      </c>
      <c r="C19213" s="2">
        <v>44046.425000000003</v>
      </c>
      <c r="D19213" s="2">
        <v>44046.430555555555</v>
      </c>
      <c r="E19213" t="s">
        <v>9293</v>
      </c>
    </row>
    <row r="19214" spans="1:5" x14ac:dyDescent="0.2">
      <c r="A19214" t="s">
        <v>8762</v>
      </c>
      <c r="B19214" t="s">
        <v>8763</v>
      </c>
      <c r="C19214" s="2">
        <v>44046.425000000003</v>
      </c>
      <c r="D19214" s="2">
        <v>44046.430555555555</v>
      </c>
      <c r="E19214" t="s">
        <v>4272</v>
      </c>
    </row>
    <row r="19215" spans="1:5" x14ac:dyDescent="0.2">
      <c r="A19215" t="s">
        <v>8762</v>
      </c>
      <c r="B19215" t="s">
        <v>8763</v>
      </c>
      <c r="C19215" s="2">
        <v>44046.425000000003</v>
      </c>
      <c r="D19215" s="2">
        <v>44046.430555555555</v>
      </c>
      <c r="E19215" t="s">
        <v>4273</v>
      </c>
    </row>
    <row r="19216" spans="1:5" x14ac:dyDescent="0.2">
      <c r="A19216" t="s">
        <v>8762</v>
      </c>
      <c r="B19216" t="s">
        <v>8763</v>
      </c>
      <c r="C19216" s="2">
        <v>44046.425000000003</v>
      </c>
      <c r="D19216" s="2">
        <v>44046.430555555555</v>
      </c>
      <c r="E19216" t="s">
        <v>9294</v>
      </c>
    </row>
    <row r="19217" spans="1:5" x14ac:dyDescent="0.2">
      <c r="A19217" t="s">
        <v>8762</v>
      </c>
      <c r="B19217" t="s">
        <v>8763</v>
      </c>
      <c r="C19217" s="2">
        <v>44046.425000000003</v>
      </c>
      <c r="D19217" s="2">
        <v>44046.430555555555</v>
      </c>
      <c r="E19217" t="s">
        <v>4274</v>
      </c>
    </row>
    <row r="19218" spans="1:5" x14ac:dyDescent="0.2">
      <c r="A19218" t="s">
        <v>8762</v>
      </c>
      <c r="B19218" t="s">
        <v>8763</v>
      </c>
      <c r="C19218" s="2">
        <v>44046.425000000003</v>
      </c>
      <c r="D19218" s="2">
        <v>44046.430555555555</v>
      </c>
      <c r="E19218" t="s">
        <v>4275</v>
      </c>
    </row>
    <row r="19219" spans="1:5" x14ac:dyDescent="0.2">
      <c r="A19219" t="s">
        <v>8762</v>
      </c>
      <c r="B19219" t="s">
        <v>8763</v>
      </c>
      <c r="C19219" s="2">
        <v>44046.425000000003</v>
      </c>
      <c r="D19219" s="2">
        <v>44046.430555555555</v>
      </c>
      <c r="E19219" t="s">
        <v>7162</v>
      </c>
    </row>
    <row r="19220" spans="1:5" x14ac:dyDescent="0.2">
      <c r="A19220" t="s">
        <v>8762</v>
      </c>
      <c r="B19220" t="s">
        <v>8763</v>
      </c>
      <c r="C19220" s="2">
        <v>44046.425000000003</v>
      </c>
      <c r="D19220" s="2">
        <v>44046.430555555555</v>
      </c>
      <c r="E19220" t="s">
        <v>9295</v>
      </c>
    </row>
    <row r="19221" spans="1:5" x14ac:dyDescent="0.2">
      <c r="A19221" t="s">
        <v>8762</v>
      </c>
      <c r="B19221" t="s">
        <v>8763</v>
      </c>
      <c r="C19221" s="2">
        <v>44046.425000000003</v>
      </c>
      <c r="D19221" s="2">
        <v>44046.430555555555</v>
      </c>
      <c r="E19221" t="s">
        <v>4276</v>
      </c>
    </row>
    <row r="19222" spans="1:5" x14ac:dyDescent="0.2">
      <c r="A19222" t="s">
        <v>8762</v>
      </c>
      <c r="B19222" t="s">
        <v>8763</v>
      </c>
      <c r="C19222" s="2">
        <v>44046.425000000003</v>
      </c>
      <c r="D19222" s="2">
        <v>44046.430555555555</v>
      </c>
      <c r="E19222" t="s">
        <v>9296</v>
      </c>
    </row>
    <row r="19223" spans="1:5" x14ac:dyDescent="0.2">
      <c r="A19223" t="s">
        <v>8762</v>
      </c>
      <c r="B19223" t="s">
        <v>8763</v>
      </c>
      <c r="C19223" s="2">
        <v>44046.425000000003</v>
      </c>
      <c r="D19223" s="2">
        <v>44046.430555555555</v>
      </c>
      <c r="E19223" t="s">
        <v>7163</v>
      </c>
    </row>
    <row r="19224" spans="1:5" x14ac:dyDescent="0.2">
      <c r="A19224" t="s">
        <v>8762</v>
      </c>
      <c r="B19224" t="s">
        <v>8763</v>
      </c>
      <c r="C19224" s="2">
        <v>44046.425000000003</v>
      </c>
      <c r="D19224" s="2">
        <v>44046.430555555555</v>
      </c>
      <c r="E19224" t="s">
        <v>7165</v>
      </c>
    </row>
    <row r="19225" spans="1:5" x14ac:dyDescent="0.2">
      <c r="A19225" t="s">
        <v>8762</v>
      </c>
      <c r="B19225" t="s">
        <v>8763</v>
      </c>
      <c r="C19225" s="2">
        <v>44046.425000000003</v>
      </c>
      <c r="D19225" s="2">
        <v>44046.430555555555</v>
      </c>
      <c r="E19225" t="s">
        <v>4282</v>
      </c>
    </row>
    <row r="19226" spans="1:5" x14ac:dyDescent="0.2">
      <c r="A19226" t="s">
        <v>8762</v>
      </c>
      <c r="B19226" t="s">
        <v>8763</v>
      </c>
      <c r="C19226" s="2">
        <v>44046.425000000003</v>
      </c>
      <c r="D19226" s="2">
        <v>44046.430555555555</v>
      </c>
      <c r="E19226" t="s">
        <v>4283</v>
      </c>
    </row>
    <row r="19227" spans="1:5" x14ac:dyDescent="0.2">
      <c r="A19227" t="s">
        <v>8762</v>
      </c>
      <c r="B19227" t="s">
        <v>8763</v>
      </c>
      <c r="C19227" s="2">
        <v>44046.425000000003</v>
      </c>
      <c r="D19227" s="2">
        <v>44046.430555555555</v>
      </c>
      <c r="E19227" t="s">
        <v>9297</v>
      </c>
    </row>
    <row r="19228" spans="1:5" x14ac:dyDescent="0.2">
      <c r="A19228" t="s">
        <v>8762</v>
      </c>
      <c r="B19228" t="s">
        <v>8763</v>
      </c>
      <c r="C19228" s="2">
        <v>44046.425000000003</v>
      </c>
      <c r="D19228" s="2">
        <v>44046.430555555555</v>
      </c>
      <c r="E19228" t="s">
        <v>4284</v>
      </c>
    </row>
    <row r="19229" spans="1:5" x14ac:dyDescent="0.2">
      <c r="A19229" t="s">
        <v>8762</v>
      </c>
      <c r="B19229" t="s">
        <v>8763</v>
      </c>
      <c r="C19229" s="2">
        <v>44046.425000000003</v>
      </c>
      <c r="D19229" s="2">
        <v>44046.430555555555</v>
      </c>
      <c r="E19229" t="s">
        <v>4287</v>
      </c>
    </row>
    <row r="19230" spans="1:5" x14ac:dyDescent="0.2">
      <c r="A19230" t="s">
        <v>8762</v>
      </c>
      <c r="B19230" t="s">
        <v>8763</v>
      </c>
      <c r="C19230" s="2">
        <v>44046.425000000003</v>
      </c>
      <c r="D19230" s="2">
        <v>44046.430555555555</v>
      </c>
      <c r="E19230" t="s">
        <v>9298</v>
      </c>
    </row>
    <row r="19231" spans="1:5" x14ac:dyDescent="0.2">
      <c r="A19231" t="s">
        <v>8762</v>
      </c>
      <c r="B19231" t="s">
        <v>8763</v>
      </c>
      <c r="C19231" s="2">
        <v>44046.425000000003</v>
      </c>
      <c r="D19231" s="2">
        <v>44046.430555555555</v>
      </c>
      <c r="E19231" t="s">
        <v>9299</v>
      </c>
    </row>
    <row r="19232" spans="1:5" x14ac:dyDescent="0.2">
      <c r="A19232" t="s">
        <v>8762</v>
      </c>
      <c r="B19232" t="s">
        <v>8763</v>
      </c>
      <c r="C19232" s="2">
        <v>44046.425000000003</v>
      </c>
      <c r="D19232" s="2">
        <v>44046.430555555555</v>
      </c>
      <c r="E19232" t="s">
        <v>9300</v>
      </c>
    </row>
    <row r="19233" spans="1:5" x14ac:dyDescent="0.2">
      <c r="A19233" t="s">
        <v>8762</v>
      </c>
      <c r="B19233" t="s">
        <v>8763</v>
      </c>
      <c r="C19233" s="2">
        <v>44046.425000000003</v>
      </c>
      <c r="D19233" s="2">
        <v>44046.430555555555</v>
      </c>
      <c r="E19233" t="s">
        <v>4290</v>
      </c>
    </row>
    <row r="19234" spans="1:5" x14ac:dyDescent="0.2">
      <c r="A19234" t="s">
        <v>8762</v>
      </c>
      <c r="B19234" t="s">
        <v>8763</v>
      </c>
      <c r="C19234" s="2">
        <v>44046.425000000003</v>
      </c>
      <c r="D19234" s="2">
        <v>44046.430555555555</v>
      </c>
      <c r="E19234" t="s">
        <v>4291</v>
      </c>
    </row>
    <row r="19235" spans="1:5" x14ac:dyDescent="0.2">
      <c r="A19235" t="s">
        <v>8762</v>
      </c>
      <c r="B19235" t="s">
        <v>8763</v>
      </c>
      <c r="C19235" s="2">
        <v>44046.425000000003</v>
      </c>
      <c r="D19235" s="2">
        <v>44046.430555555555</v>
      </c>
      <c r="E19235" t="s">
        <v>7166</v>
      </c>
    </row>
    <row r="19236" spans="1:5" x14ac:dyDescent="0.2">
      <c r="A19236" t="s">
        <v>8762</v>
      </c>
      <c r="B19236" t="s">
        <v>8763</v>
      </c>
      <c r="C19236" s="2">
        <v>44046.425000000003</v>
      </c>
      <c r="D19236" s="2">
        <v>44046.430555555555</v>
      </c>
      <c r="E19236" t="s">
        <v>9301</v>
      </c>
    </row>
    <row r="19237" spans="1:5" x14ac:dyDescent="0.2">
      <c r="A19237" t="s">
        <v>8762</v>
      </c>
      <c r="B19237" t="s">
        <v>8763</v>
      </c>
      <c r="C19237" s="2">
        <v>44046.425000000003</v>
      </c>
      <c r="D19237" s="2">
        <v>44046.430555555555</v>
      </c>
      <c r="E19237" t="s">
        <v>4295</v>
      </c>
    </row>
    <row r="19238" spans="1:5" x14ac:dyDescent="0.2">
      <c r="A19238" t="s">
        <v>8762</v>
      </c>
      <c r="B19238" t="s">
        <v>8763</v>
      </c>
      <c r="C19238" s="2">
        <v>44046.425000000003</v>
      </c>
      <c r="D19238" s="2">
        <v>44046.430555555555</v>
      </c>
      <c r="E19238" t="s">
        <v>9302</v>
      </c>
    </row>
    <row r="19239" spans="1:5" x14ac:dyDescent="0.2">
      <c r="A19239" t="s">
        <v>8762</v>
      </c>
      <c r="B19239" t="s">
        <v>8763</v>
      </c>
      <c r="C19239" s="2">
        <v>44046.425000000003</v>
      </c>
      <c r="D19239" s="2">
        <v>44046.430555555555</v>
      </c>
      <c r="E19239" t="s">
        <v>7168</v>
      </c>
    </row>
    <row r="19240" spans="1:5" x14ac:dyDescent="0.2">
      <c r="A19240" t="s">
        <v>8762</v>
      </c>
      <c r="B19240" t="s">
        <v>8763</v>
      </c>
      <c r="C19240" s="2">
        <v>44046.425000000003</v>
      </c>
      <c r="D19240" s="2">
        <v>44046.430555555555</v>
      </c>
      <c r="E19240" t="s">
        <v>4297</v>
      </c>
    </row>
    <row r="19241" spans="1:5" x14ac:dyDescent="0.2">
      <c r="A19241" t="s">
        <v>8762</v>
      </c>
      <c r="B19241" t="s">
        <v>8763</v>
      </c>
      <c r="C19241" s="2">
        <v>44046.425000000003</v>
      </c>
      <c r="D19241" s="2">
        <v>44046.430555555555</v>
      </c>
      <c r="E19241" t="s">
        <v>8596</v>
      </c>
    </row>
    <row r="19242" spans="1:5" x14ac:dyDescent="0.2">
      <c r="A19242" t="s">
        <v>8762</v>
      </c>
      <c r="B19242" t="s">
        <v>8763</v>
      </c>
      <c r="C19242" s="2">
        <v>44046.425000000003</v>
      </c>
      <c r="D19242" s="2">
        <v>44046.430555555555</v>
      </c>
      <c r="E19242" t="s">
        <v>4298</v>
      </c>
    </row>
    <row r="19243" spans="1:5" x14ac:dyDescent="0.2">
      <c r="A19243" t="s">
        <v>8762</v>
      </c>
      <c r="B19243" t="s">
        <v>8763</v>
      </c>
      <c r="C19243" s="2">
        <v>44046.425000000003</v>
      </c>
      <c r="D19243" s="2">
        <v>44046.430555555555</v>
      </c>
      <c r="E19243" t="s">
        <v>7169</v>
      </c>
    </row>
    <row r="19244" spans="1:5" x14ac:dyDescent="0.2">
      <c r="A19244" t="s">
        <v>8762</v>
      </c>
      <c r="B19244" t="s">
        <v>8763</v>
      </c>
      <c r="C19244" s="2">
        <v>44046.425000000003</v>
      </c>
      <c r="D19244" s="2">
        <v>44046.430555555555</v>
      </c>
      <c r="E19244" t="s">
        <v>4300</v>
      </c>
    </row>
    <row r="19245" spans="1:5" x14ac:dyDescent="0.2">
      <c r="A19245" t="s">
        <v>8762</v>
      </c>
      <c r="B19245" t="s">
        <v>8763</v>
      </c>
      <c r="C19245" s="2">
        <v>44046.425000000003</v>
      </c>
      <c r="D19245" s="2">
        <v>44046.430555555555</v>
      </c>
      <c r="E19245" t="s">
        <v>4301</v>
      </c>
    </row>
    <row r="19246" spans="1:5" x14ac:dyDescent="0.2">
      <c r="A19246" t="s">
        <v>8762</v>
      </c>
      <c r="B19246" t="s">
        <v>8763</v>
      </c>
      <c r="C19246" s="2">
        <v>44046.425000000003</v>
      </c>
      <c r="D19246" s="2">
        <v>44046.430555555555</v>
      </c>
      <c r="E19246" t="s">
        <v>4302</v>
      </c>
    </row>
    <row r="19247" spans="1:5" x14ac:dyDescent="0.2">
      <c r="A19247" t="s">
        <v>8762</v>
      </c>
      <c r="B19247" t="s">
        <v>8763</v>
      </c>
      <c r="C19247" s="2">
        <v>44046.425000000003</v>
      </c>
      <c r="D19247" s="2">
        <v>44046.430555555555</v>
      </c>
      <c r="E19247" t="s">
        <v>9303</v>
      </c>
    </row>
    <row r="19248" spans="1:5" x14ac:dyDescent="0.2">
      <c r="A19248" t="s">
        <v>8762</v>
      </c>
      <c r="B19248" t="s">
        <v>8763</v>
      </c>
      <c r="C19248" s="2">
        <v>44046.425000000003</v>
      </c>
      <c r="D19248" s="2">
        <v>44046.430555555555</v>
      </c>
      <c r="E19248" t="s">
        <v>4304</v>
      </c>
    </row>
    <row r="19249" spans="1:5" x14ac:dyDescent="0.2">
      <c r="A19249" t="s">
        <v>8762</v>
      </c>
      <c r="B19249" t="s">
        <v>8763</v>
      </c>
      <c r="C19249" s="2">
        <v>44046.425000000003</v>
      </c>
      <c r="D19249" s="2">
        <v>44046.430555555555</v>
      </c>
      <c r="E19249" t="s">
        <v>4305</v>
      </c>
    </row>
    <row r="19250" spans="1:5" x14ac:dyDescent="0.2">
      <c r="A19250" t="s">
        <v>8762</v>
      </c>
      <c r="B19250" t="s">
        <v>8763</v>
      </c>
      <c r="C19250" s="2">
        <v>44046.425000000003</v>
      </c>
      <c r="D19250" s="2">
        <v>44046.430555555555</v>
      </c>
      <c r="E19250" t="s">
        <v>4306</v>
      </c>
    </row>
    <row r="19251" spans="1:5" x14ac:dyDescent="0.2">
      <c r="A19251" t="s">
        <v>8762</v>
      </c>
      <c r="B19251" t="s">
        <v>8763</v>
      </c>
      <c r="C19251" s="2">
        <v>44046.425000000003</v>
      </c>
      <c r="D19251" s="2">
        <v>44046.430555555555</v>
      </c>
      <c r="E19251" t="s">
        <v>4307</v>
      </c>
    </row>
    <row r="19252" spans="1:5" x14ac:dyDescent="0.2">
      <c r="A19252" t="s">
        <v>8762</v>
      </c>
      <c r="B19252" t="s">
        <v>8763</v>
      </c>
      <c r="C19252" s="2">
        <v>44046.425000000003</v>
      </c>
      <c r="D19252" s="2">
        <v>44046.430555555555</v>
      </c>
      <c r="E19252" t="s">
        <v>4308</v>
      </c>
    </row>
    <row r="19253" spans="1:5" x14ac:dyDescent="0.2">
      <c r="A19253" t="s">
        <v>8762</v>
      </c>
      <c r="B19253" t="s">
        <v>8763</v>
      </c>
      <c r="C19253" s="2">
        <v>44046.425000000003</v>
      </c>
      <c r="D19253" s="2">
        <v>44046.430555555555</v>
      </c>
      <c r="E19253" t="s">
        <v>4310</v>
      </c>
    </row>
    <row r="19254" spans="1:5" x14ac:dyDescent="0.2">
      <c r="A19254" t="s">
        <v>8762</v>
      </c>
      <c r="B19254" t="s">
        <v>8763</v>
      </c>
      <c r="C19254" s="2">
        <v>44046.425000000003</v>
      </c>
      <c r="D19254" s="2">
        <v>44046.430555555555</v>
      </c>
      <c r="E19254" t="s">
        <v>7171</v>
      </c>
    </row>
    <row r="19255" spans="1:5" x14ac:dyDescent="0.2">
      <c r="A19255" t="s">
        <v>8762</v>
      </c>
      <c r="B19255" t="s">
        <v>8763</v>
      </c>
      <c r="C19255" s="2">
        <v>44046.425000000003</v>
      </c>
      <c r="D19255" s="2">
        <v>44046.430555555555</v>
      </c>
      <c r="E19255" t="s">
        <v>7173</v>
      </c>
    </row>
    <row r="19256" spans="1:5" x14ac:dyDescent="0.2">
      <c r="A19256" t="s">
        <v>8762</v>
      </c>
      <c r="B19256" t="s">
        <v>8763</v>
      </c>
      <c r="C19256" s="2">
        <v>44046.425000000003</v>
      </c>
      <c r="D19256" s="2">
        <v>44046.430555555555</v>
      </c>
      <c r="E19256" t="s">
        <v>7174</v>
      </c>
    </row>
    <row r="19257" spans="1:5" x14ac:dyDescent="0.2">
      <c r="A19257" t="s">
        <v>8762</v>
      </c>
      <c r="B19257" t="s">
        <v>8763</v>
      </c>
      <c r="C19257" s="2">
        <v>44046.425000000003</v>
      </c>
      <c r="D19257" s="2">
        <v>44046.430555555555</v>
      </c>
      <c r="E19257" t="s">
        <v>4312</v>
      </c>
    </row>
    <row r="19258" spans="1:5" x14ac:dyDescent="0.2">
      <c r="A19258" t="s">
        <v>8762</v>
      </c>
      <c r="B19258" t="s">
        <v>8763</v>
      </c>
      <c r="C19258" s="2">
        <v>44046.425000000003</v>
      </c>
      <c r="D19258" s="2">
        <v>44046.430555555555</v>
      </c>
      <c r="E19258" t="s">
        <v>4313</v>
      </c>
    </row>
    <row r="19259" spans="1:5" x14ac:dyDescent="0.2">
      <c r="A19259" t="s">
        <v>8762</v>
      </c>
      <c r="B19259" t="s">
        <v>8763</v>
      </c>
      <c r="C19259" s="2">
        <v>44046.425000000003</v>
      </c>
      <c r="D19259" s="2">
        <v>44046.430555555555</v>
      </c>
      <c r="E19259" t="s">
        <v>7176</v>
      </c>
    </row>
    <row r="19260" spans="1:5" x14ac:dyDescent="0.2">
      <c r="A19260" t="s">
        <v>8762</v>
      </c>
      <c r="B19260" t="s">
        <v>8763</v>
      </c>
      <c r="C19260" s="2">
        <v>44046.425000000003</v>
      </c>
      <c r="D19260" s="2">
        <v>44046.430555555555</v>
      </c>
      <c r="E19260" t="s">
        <v>9304</v>
      </c>
    </row>
    <row r="19261" spans="1:5" x14ac:dyDescent="0.2">
      <c r="A19261" t="s">
        <v>8762</v>
      </c>
      <c r="B19261" t="s">
        <v>8763</v>
      </c>
      <c r="C19261" s="2">
        <v>44046.425000000003</v>
      </c>
      <c r="D19261" s="2">
        <v>44046.430555555555</v>
      </c>
      <c r="E19261" t="s">
        <v>7177</v>
      </c>
    </row>
    <row r="19262" spans="1:5" x14ac:dyDescent="0.2">
      <c r="A19262" t="s">
        <v>8762</v>
      </c>
      <c r="B19262" t="s">
        <v>8763</v>
      </c>
      <c r="C19262" s="2">
        <v>44046.425000000003</v>
      </c>
      <c r="D19262" s="2">
        <v>44046.430555555555</v>
      </c>
      <c r="E19262" t="s">
        <v>4315</v>
      </c>
    </row>
    <row r="19263" spans="1:5" x14ac:dyDescent="0.2">
      <c r="A19263" t="s">
        <v>8762</v>
      </c>
      <c r="B19263" t="s">
        <v>8763</v>
      </c>
      <c r="C19263" s="2">
        <v>44046.425000000003</v>
      </c>
      <c r="D19263" s="2">
        <v>44046.430555555555</v>
      </c>
      <c r="E19263" t="s">
        <v>7178</v>
      </c>
    </row>
    <row r="19264" spans="1:5" x14ac:dyDescent="0.2">
      <c r="A19264" t="s">
        <v>8762</v>
      </c>
      <c r="B19264" t="s">
        <v>8763</v>
      </c>
      <c r="C19264" s="2">
        <v>44046.425000000003</v>
      </c>
      <c r="D19264" s="2">
        <v>44046.430555555555</v>
      </c>
      <c r="E19264" t="s">
        <v>8602</v>
      </c>
    </row>
    <row r="19265" spans="1:5" x14ac:dyDescent="0.2">
      <c r="A19265" t="s">
        <v>8762</v>
      </c>
      <c r="B19265" t="s">
        <v>8763</v>
      </c>
      <c r="C19265" s="2">
        <v>44046.425000000003</v>
      </c>
      <c r="D19265" s="2">
        <v>44046.430555555555</v>
      </c>
      <c r="E19265" t="s">
        <v>7180</v>
      </c>
    </row>
    <row r="19266" spans="1:5" x14ac:dyDescent="0.2">
      <c r="A19266" t="s">
        <v>8762</v>
      </c>
      <c r="B19266" t="s">
        <v>8763</v>
      </c>
      <c r="C19266" s="2">
        <v>44046.425000000003</v>
      </c>
      <c r="D19266" s="2">
        <v>44046.430555555555</v>
      </c>
      <c r="E19266" t="s">
        <v>7181</v>
      </c>
    </row>
    <row r="19267" spans="1:5" x14ac:dyDescent="0.2">
      <c r="A19267" t="s">
        <v>8762</v>
      </c>
      <c r="B19267" t="s">
        <v>8763</v>
      </c>
      <c r="C19267" s="2">
        <v>44046.425000000003</v>
      </c>
      <c r="D19267" s="2">
        <v>44046.430555555555</v>
      </c>
      <c r="E19267" t="s">
        <v>4320</v>
      </c>
    </row>
    <row r="19268" spans="1:5" x14ac:dyDescent="0.2">
      <c r="A19268" t="s">
        <v>8762</v>
      </c>
      <c r="B19268" t="s">
        <v>8763</v>
      </c>
      <c r="C19268" s="2">
        <v>44046.425000000003</v>
      </c>
      <c r="D19268" s="2">
        <v>44046.430555555555</v>
      </c>
      <c r="E19268" t="s">
        <v>7183</v>
      </c>
    </row>
    <row r="19269" spans="1:5" x14ac:dyDescent="0.2">
      <c r="A19269" t="s">
        <v>8762</v>
      </c>
      <c r="B19269" t="s">
        <v>8763</v>
      </c>
      <c r="C19269" s="2">
        <v>44046.425000000003</v>
      </c>
      <c r="D19269" s="2">
        <v>44046.430555555555</v>
      </c>
      <c r="E19269" t="s">
        <v>8603</v>
      </c>
    </row>
    <row r="19270" spans="1:5" x14ac:dyDescent="0.2">
      <c r="A19270" t="s">
        <v>8762</v>
      </c>
      <c r="B19270" t="s">
        <v>8763</v>
      </c>
      <c r="C19270" s="2">
        <v>44046.425000000003</v>
      </c>
      <c r="D19270" s="2">
        <v>44046.430555555555</v>
      </c>
      <c r="E19270" t="s">
        <v>4323</v>
      </c>
    </row>
    <row r="19271" spans="1:5" x14ac:dyDescent="0.2">
      <c r="A19271" t="s">
        <v>8762</v>
      </c>
      <c r="B19271" t="s">
        <v>8763</v>
      </c>
      <c r="C19271" s="2">
        <v>44046.425000000003</v>
      </c>
      <c r="D19271" s="2">
        <v>44046.430555555555</v>
      </c>
      <c r="E19271" t="s">
        <v>4325</v>
      </c>
    </row>
    <row r="19272" spans="1:5" x14ac:dyDescent="0.2">
      <c r="A19272" t="s">
        <v>8762</v>
      </c>
      <c r="B19272" t="s">
        <v>8763</v>
      </c>
      <c r="C19272" s="2">
        <v>44046.425000000003</v>
      </c>
      <c r="D19272" s="2">
        <v>44046.430555555555</v>
      </c>
      <c r="E19272" t="s">
        <v>4326</v>
      </c>
    </row>
    <row r="19273" spans="1:5" x14ac:dyDescent="0.2">
      <c r="A19273" t="s">
        <v>8762</v>
      </c>
      <c r="B19273" t="s">
        <v>8763</v>
      </c>
      <c r="C19273" s="2">
        <v>44046.425000000003</v>
      </c>
      <c r="D19273" s="2">
        <v>44046.430555555555</v>
      </c>
      <c r="E19273" t="s">
        <v>7186</v>
      </c>
    </row>
    <row r="19274" spans="1:5" x14ac:dyDescent="0.2">
      <c r="A19274" t="s">
        <v>8762</v>
      </c>
      <c r="B19274" t="s">
        <v>8763</v>
      </c>
      <c r="C19274" s="2">
        <v>44046.425000000003</v>
      </c>
      <c r="D19274" s="2">
        <v>44046.430555555555</v>
      </c>
      <c r="E19274" t="s">
        <v>7187</v>
      </c>
    </row>
    <row r="19275" spans="1:5" x14ac:dyDescent="0.2">
      <c r="A19275" t="s">
        <v>8762</v>
      </c>
      <c r="B19275" t="s">
        <v>8763</v>
      </c>
      <c r="C19275" s="2">
        <v>44046.425000000003</v>
      </c>
      <c r="D19275" s="2">
        <v>44046.430555555555</v>
      </c>
      <c r="E19275" t="s">
        <v>7188</v>
      </c>
    </row>
    <row r="19276" spans="1:5" x14ac:dyDescent="0.2">
      <c r="A19276" t="s">
        <v>8762</v>
      </c>
      <c r="B19276" t="s">
        <v>8763</v>
      </c>
      <c r="C19276" s="2">
        <v>44046.425000000003</v>
      </c>
      <c r="D19276" s="2">
        <v>44046.430555555555</v>
      </c>
      <c r="E19276" t="s">
        <v>4327</v>
      </c>
    </row>
    <row r="19277" spans="1:5" x14ac:dyDescent="0.2">
      <c r="A19277" t="s">
        <v>8762</v>
      </c>
      <c r="B19277" t="s">
        <v>8763</v>
      </c>
      <c r="C19277" s="2">
        <v>44046.425000000003</v>
      </c>
      <c r="D19277" s="2">
        <v>44046.430555555555</v>
      </c>
      <c r="E19277" t="s">
        <v>4329</v>
      </c>
    </row>
    <row r="19278" spans="1:5" x14ac:dyDescent="0.2">
      <c r="A19278" t="s">
        <v>8762</v>
      </c>
      <c r="B19278" t="s">
        <v>8763</v>
      </c>
      <c r="C19278" s="2">
        <v>44046.425000000003</v>
      </c>
      <c r="D19278" s="2">
        <v>44046.430555555555</v>
      </c>
      <c r="E19278" t="s">
        <v>7189</v>
      </c>
    </row>
    <row r="19279" spans="1:5" x14ac:dyDescent="0.2">
      <c r="A19279" t="s">
        <v>8762</v>
      </c>
      <c r="B19279" t="s">
        <v>8763</v>
      </c>
      <c r="C19279" s="2">
        <v>44046.425000000003</v>
      </c>
      <c r="D19279" s="2">
        <v>44046.430555555555</v>
      </c>
      <c r="E19279" t="s">
        <v>4331</v>
      </c>
    </row>
    <row r="19280" spans="1:5" x14ac:dyDescent="0.2">
      <c r="A19280" t="s">
        <v>8762</v>
      </c>
      <c r="B19280" t="s">
        <v>8763</v>
      </c>
      <c r="C19280" s="2">
        <v>44046.425000000003</v>
      </c>
      <c r="D19280" s="2">
        <v>44046.430555555555</v>
      </c>
      <c r="E19280" t="s">
        <v>4333</v>
      </c>
    </row>
    <row r="19281" spans="1:5" x14ac:dyDescent="0.2">
      <c r="A19281" t="s">
        <v>8762</v>
      </c>
      <c r="B19281" t="s">
        <v>8763</v>
      </c>
      <c r="C19281" s="2">
        <v>44046.425000000003</v>
      </c>
      <c r="D19281" s="2">
        <v>44046.430555555555</v>
      </c>
      <c r="E19281" t="s">
        <v>4334</v>
      </c>
    </row>
    <row r="19282" spans="1:5" x14ac:dyDescent="0.2">
      <c r="A19282" t="s">
        <v>8762</v>
      </c>
      <c r="B19282" t="s">
        <v>8763</v>
      </c>
      <c r="C19282" s="2">
        <v>44046.425000000003</v>
      </c>
      <c r="D19282" s="2">
        <v>44046.430555555555</v>
      </c>
      <c r="E19282" t="s">
        <v>4335</v>
      </c>
    </row>
    <row r="19283" spans="1:5" x14ac:dyDescent="0.2">
      <c r="A19283" t="s">
        <v>8762</v>
      </c>
      <c r="B19283" t="s">
        <v>8763</v>
      </c>
      <c r="C19283" s="2">
        <v>44046.425000000003</v>
      </c>
      <c r="D19283" s="2">
        <v>44046.430555555555</v>
      </c>
      <c r="E19283" t="s">
        <v>7191</v>
      </c>
    </row>
    <row r="19284" spans="1:5" x14ac:dyDescent="0.2">
      <c r="A19284" t="s">
        <v>8762</v>
      </c>
      <c r="B19284" t="s">
        <v>8763</v>
      </c>
      <c r="C19284" s="2">
        <v>44046.425000000003</v>
      </c>
      <c r="D19284" s="2">
        <v>44046.430555555555</v>
      </c>
      <c r="E19284" t="s">
        <v>4338</v>
      </c>
    </row>
    <row r="19285" spans="1:5" x14ac:dyDescent="0.2">
      <c r="A19285" t="s">
        <v>8762</v>
      </c>
      <c r="B19285" t="s">
        <v>8763</v>
      </c>
      <c r="C19285" s="2">
        <v>44046.425000000003</v>
      </c>
      <c r="D19285" s="2">
        <v>44046.430555555555</v>
      </c>
      <c r="E19285" t="s">
        <v>9305</v>
      </c>
    </row>
    <row r="19286" spans="1:5" x14ac:dyDescent="0.2">
      <c r="A19286" t="s">
        <v>8762</v>
      </c>
      <c r="B19286" t="s">
        <v>8763</v>
      </c>
      <c r="C19286" s="2">
        <v>44046.425000000003</v>
      </c>
      <c r="D19286" s="2">
        <v>44046.430555555555</v>
      </c>
      <c r="E19286" t="s">
        <v>8608</v>
      </c>
    </row>
    <row r="19287" spans="1:5" x14ac:dyDescent="0.2">
      <c r="A19287" t="s">
        <v>8762</v>
      </c>
      <c r="B19287" t="s">
        <v>8763</v>
      </c>
      <c r="C19287" s="2">
        <v>44046.425000000003</v>
      </c>
      <c r="D19287" s="2">
        <v>44046.430555555555</v>
      </c>
      <c r="E19287" t="s">
        <v>7194</v>
      </c>
    </row>
    <row r="19288" spans="1:5" x14ac:dyDescent="0.2">
      <c r="A19288" t="s">
        <v>8762</v>
      </c>
      <c r="B19288" t="s">
        <v>8763</v>
      </c>
      <c r="C19288" s="2">
        <v>44046.425000000003</v>
      </c>
      <c r="D19288" s="2">
        <v>44046.430555555555</v>
      </c>
      <c r="E19288" t="s">
        <v>4341</v>
      </c>
    </row>
    <row r="19289" spans="1:5" x14ac:dyDescent="0.2">
      <c r="A19289" t="s">
        <v>8762</v>
      </c>
      <c r="B19289" t="s">
        <v>8763</v>
      </c>
      <c r="C19289" s="2">
        <v>44046.425000000003</v>
      </c>
      <c r="D19289" s="2">
        <v>44046.430555555555</v>
      </c>
      <c r="E19289" t="s">
        <v>8609</v>
      </c>
    </row>
    <row r="19290" spans="1:5" x14ac:dyDescent="0.2">
      <c r="A19290" t="s">
        <v>8762</v>
      </c>
      <c r="B19290" t="s">
        <v>8763</v>
      </c>
      <c r="C19290" s="2">
        <v>44046.425000000003</v>
      </c>
      <c r="D19290" s="2">
        <v>44046.430555555555</v>
      </c>
      <c r="E19290" t="s">
        <v>4343</v>
      </c>
    </row>
    <row r="19291" spans="1:5" x14ac:dyDescent="0.2">
      <c r="A19291" t="s">
        <v>8762</v>
      </c>
      <c r="B19291" t="s">
        <v>8763</v>
      </c>
      <c r="C19291" s="2">
        <v>44046.425000000003</v>
      </c>
      <c r="D19291" s="2">
        <v>44046.430555555555</v>
      </c>
      <c r="E19291" t="s">
        <v>4344</v>
      </c>
    </row>
    <row r="19292" spans="1:5" x14ac:dyDescent="0.2">
      <c r="A19292" t="s">
        <v>8762</v>
      </c>
      <c r="B19292" t="s">
        <v>8763</v>
      </c>
      <c r="C19292" s="2">
        <v>44046.425000000003</v>
      </c>
      <c r="D19292" s="2">
        <v>44046.430555555555</v>
      </c>
      <c r="E19292" t="s">
        <v>9306</v>
      </c>
    </row>
    <row r="19293" spans="1:5" x14ac:dyDescent="0.2">
      <c r="A19293" t="s">
        <v>8762</v>
      </c>
      <c r="B19293" t="s">
        <v>8763</v>
      </c>
      <c r="C19293" s="2">
        <v>44046.425000000003</v>
      </c>
      <c r="D19293" s="2">
        <v>44046.430555555555</v>
      </c>
      <c r="E19293" t="s">
        <v>4346</v>
      </c>
    </row>
    <row r="19294" spans="1:5" x14ac:dyDescent="0.2">
      <c r="A19294" t="s">
        <v>8762</v>
      </c>
      <c r="B19294" t="s">
        <v>8763</v>
      </c>
      <c r="C19294" s="2">
        <v>44046.425000000003</v>
      </c>
      <c r="D19294" s="2">
        <v>44046.430555555555</v>
      </c>
      <c r="E19294" t="s">
        <v>4347</v>
      </c>
    </row>
    <row r="19295" spans="1:5" x14ac:dyDescent="0.2">
      <c r="A19295" t="s">
        <v>8762</v>
      </c>
      <c r="B19295" t="s">
        <v>8763</v>
      </c>
      <c r="C19295" s="2">
        <v>44046.425000000003</v>
      </c>
      <c r="D19295" s="2">
        <v>44046.430555555555</v>
      </c>
      <c r="E19295" t="s">
        <v>4348</v>
      </c>
    </row>
    <row r="19296" spans="1:5" x14ac:dyDescent="0.2">
      <c r="A19296" t="s">
        <v>8762</v>
      </c>
      <c r="B19296" t="s">
        <v>8763</v>
      </c>
      <c r="C19296" s="2">
        <v>44046.425000000003</v>
      </c>
      <c r="D19296" s="2">
        <v>44046.430555555555</v>
      </c>
      <c r="E19296" t="s">
        <v>4350</v>
      </c>
    </row>
    <row r="19297" spans="1:5" x14ac:dyDescent="0.2">
      <c r="A19297" t="s">
        <v>8762</v>
      </c>
      <c r="B19297" t="s">
        <v>8763</v>
      </c>
      <c r="C19297" s="2">
        <v>44046.425000000003</v>
      </c>
      <c r="D19297" s="2">
        <v>44046.430555555555</v>
      </c>
      <c r="E19297" t="s">
        <v>7196</v>
      </c>
    </row>
    <row r="19298" spans="1:5" x14ac:dyDescent="0.2">
      <c r="A19298" t="s">
        <v>8762</v>
      </c>
      <c r="B19298" t="s">
        <v>8763</v>
      </c>
      <c r="C19298" s="2">
        <v>44046.425000000003</v>
      </c>
      <c r="D19298" s="2">
        <v>44046.430555555555</v>
      </c>
      <c r="E19298" t="s">
        <v>7197</v>
      </c>
    </row>
    <row r="19299" spans="1:5" x14ac:dyDescent="0.2">
      <c r="A19299" t="s">
        <v>8762</v>
      </c>
      <c r="B19299" t="s">
        <v>8763</v>
      </c>
      <c r="C19299" s="2">
        <v>44046.425000000003</v>
      </c>
      <c r="D19299" s="2">
        <v>44046.430555555555</v>
      </c>
      <c r="E19299" t="s">
        <v>4351</v>
      </c>
    </row>
    <row r="19300" spans="1:5" x14ac:dyDescent="0.2">
      <c r="A19300" t="s">
        <v>8762</v>
      </c>
      <c r="B19300" t="s">
        <v>8763</v>
      </c>
      <c r="C19300" s="2">
        <v>44046.425000000003</v>
      </c>
      <c r="D19300" s="2">
        <v>44046.430555555555</v>
      </c>
      <c r="E19300" t="s">
        <v>4352</v>
      </c>
    </row>
    <row r="19301" spans="1:5" x14ac:dyDescent="0.2">
      <c r="A19301" t="s">
        <v>8762</v>
      </c>
      <c r="B19301" t="s">
        <v>8763</v>
      </c>
      <c r="C19301" s="2">
        <v>44046.425000000003</v>
      </c>
      <c r="D19301" s="2">
        <v>44046.430555555555</v>
      </c>
      <c r="E19301" t="s">
        <v>4356</v>
      </c>
    </row>
    <row r="19302" spans="1:5" x14ac:dyDescent="0.2">
      <c r="A19302" t="s">
        <v>8762</v>
      </c>
      <c r="B19302" t="s">
        <v>8763</v>
      </c>
      <c r="C19302" s="2">
        <v>44046.425000000003</v>
      </c>
      <c r="D19302" s="2">
        <v>44046.430555555555</v>
      </c>
      <c r="E19302" t="s">
        <v>4361</v>
      </c>
    </row>
    <row r="19303" spans="1:5" x14ac:dyDescent="0.2">
      <c r="A19303" t="s">
        <v>8762</v>
      </c>
      <c r="B19303" t="s">
        <v>8763</v>
      </c>
      <c r="C19303" s="2">
        <v>44046.425000000003</v>
      </c>
      <c r="D19303" s="2">
        <v>44046.430555555555</v>
      </c>
      <c r="E19303" t="s">
        <v>4362</v>
      </c>
    </row>
    <row r="19304" spans="1:5" x14ac:dyDescent="0.2">
      <c r="A19304" t="s">
        <v>8762</v>
      </c>
      <c r="B19304" t="s">
        <v>8763</v>
      </c>
      <c r="C19304" s="2">
        <v>44046.425000000003</v>
      </c>
      <c r="D19304" s="2">
        <v>44046.430555555555</v>
      </c>
      <c r="E19304" t="s">
        <v>8611</v>
      </c>
    </row>
    <row r="19305" spans="1:5" x14ac:dyDescent="0.2">
      <c r="A19305" t="s">
        <v>8762</v>
      </c>
      <c r="B19305" t="s">
        <v>8763</v>
      </c>
      <c r="C19305" s="2">
        <v>44046.425000000003</v>
      </c>
      <c r="D19305" s="2">
        <v>44046.430555555555</v>
      </c>
      <c r="E19305" t="s">
        <v>4363</v>
      </c>
    </row>
    <row r="19306" spans="1:5" x14ac:dyDescent="0.2">
      <c r="A19306" t="s">
        <v>8762</v>
      </c>
      <c r="B19306" t="s">
        <v>8763</v>
      </c>
      <c r="C19306" s="2">
        <v>44046.425000000003</v>
      </c>
      <c r="D19306" s="2">
        <v>44046.430555555555</v>
      </c>
      <c r="E19306" t="s">
        <v>9307</v>
      </c>
    </row>
    <row r="19307" spans="1:5" x14ac:dyDescent="0.2">
      <c r="A19307" t="s">
        <v>8762</v>
      </c>
      <c r="B19307" t="s">
        <v>8763</v>
      </c>
      <c r="C19307" s="2">
        <v>44046.425000000003</v>
      </c>
      <c r="D19307" s="2">
        <v>44046.430555555555</v>
      </c>
      <c r="E19307" t="s">
        <v>4364</v>
      </c>
    </row>
    <row r="19308" spans="1:5" x14ac:dyDescent="0.2">
      <c r="A19308" t="s">
        <v>8762</v>
      </c>
      <c r="B19308" t="s">
        <v>8763</v>
      </c>
      <c r="C19308" s="2">
        <v>44046.425000000003</v>
      </c>
      <c r="D19308" s="2">
        <v>44046.430555555555</v>
      </c>
      <c r="E19308" t="s">
        <v>4365</v>
      </c>
    </row>
    <row r="19309" spans="1:5" x14ac:dyDescent="0.2">
      <c r="A19309" t="s">
        <v>8762</v>
      </c>
      <c r="B19309" t="s">
        <v>8763</v>
      </c>
      <c r="C19309" s="2">
        <v>44046.425000000003</v>
      </c>
      <c r="D19309" s="2">
        <v>44046.430555555555</v>
      </c>
      <c r="E19309" t="s">
        <v>4368</v>
      </c>
    </row>
    <row r="19310" spans="1:5" x14ac:dyDescent="0.2">
      <c r="A19310" t="s">
        <v>8762</v>
      </c>
      <c r="B19310" t="s">
        <v>8763</v>
      </c>
      <c r="C19310" s="2">
        <v>44046.425000000003</v>
      </c>
      <c r="D19310" s="2">
        <v>44046.430555555555</v>
      </c>
      <c r="E19310" t="s">
        <v>4369</v>
      </c>
    </row>
    <row r="19311" spans="1:5" x14ac:dyDescent="0.2">
      <c r="A19311" t="s">
        <v>8762</v>
      </c>
      <c r="B19311" t="s">
        <v>8763</v>
      </c>
      <c r="C19311" s="2">
        <v>44046.425000000003</v>
      </c>
      <c r="D19311" s="2">
        <v>44046.430555555555</v>
      </c>
      <c r="E19311" t="s">
        <v>4370</v>
      </c>
    </row>
    <row r="19312" spans="1:5" x14ac:dyDescent="0.2">
      <c r="A19312" t="s">
        <v>8762</v>
      </c>
      <c r="B19312" t="s">
        <v>8763</v>
      </c>
      <c r="C19312" s="2">
        <v>44046.425000000003</v>
      </c>
      <c r="D19312" s="2">
        <v>44046.430555555555</v>
      </c>
      <c r="E19312" t="s">
        <v>4371</v>
      </c>
    </row>
    <row r="19313" spans="1:5" x14ac:dyDescent="0.2">
      <c r="A19313" t="s">
        <v>8762</v>
      </c>
      <c r="B19313" t="s">
        <v>8763</v>
      </c>
      <c r="C19313" s="2">
        <v>44046.425000000003</v>
      </c>
      <c r="D19313" s="2">
        <v>44046.430555555555</v>
      </c>
      <c r="E19313" t="s">
        <v>8614</v>
      </c>
    </row>
    <row r="19314" spans="1:5" x14ac:dyDescent="0.2">
      <c r="A19314" t="s">
        <v>8762</v>
      </c>
      <c r="B19314" t="s">
        <v>8763</v>
      </c>
      <c r="C19314" s="2">
        <v>44046.425000000003</v>
      </c>
      <c r="D19314" s="2">
        <v>44046.430555555555</v>
      </c>
      <c r="E19314" t="s">
        <v>4372</v>
      </c>
    </row>
    <row r="19315" spans="1:5" x14ac:dyDescent="0.2">
      <c r="A19315" t="s">
        <v>8762</v>
      </c>
      <c r="B19315" t="s">
        <v>8763</v>
      </c>
      <c r="C19315" s="2">
        <v>44046.425000000003</v>
      </c>
      <c r="D19315" s="2">
        <v>44046.430555555555</v>
      </c>
      <c r="E19315" t="s">
        <v>4376</v>
      </c>
    </row>
    <row r="19316" spans="1:5" x14ac:dyDescent="0.2">
      <c r="A19316" t="s">
        <v>8762</v>
      </c>
      <c r="B19316" t="s">
        <v>8763</v>
      </c>
      <c r="C19316" s="2">
        <v>44046.425000000003</v>
      </c>
      <c r="D19316" s="2">
        <v>44046.430555555555</v>
      </c>
      <c r="E19316" t="s">
        <v>7206</v>
      </c>
    </row>
    <row r="19317" spans="1:5" x14ac:dyDescent="0.2">
      <c r="A19317" t="s">
        <v>8762</v>
      </c>
      <c r="B19317" t="s">
        <v>8763</v>
      </c>
      <c r="C19317" s="2">
        <v>44046.425000000003</v>
      </c>
      <c r="D19317" s="2">
        <v>44046.430555555555</v>
      </c>
      <c r="E19317" t="s">
        <v>4379</v>
      </c>
    </row>
    <row r="19318" spans="1:5" x14ac:dyDescent="0.2">
      <c r="A19318" t="s">
        <v>8762</v>
      </c>
      <c r="B19318" t="s">
        <v>8763</v>
      </c>
      <c r="C19318" s="2">
        <v>44046.425000000003</v>
      </c>
      <c r="D19318" s="2">
        <v>44046.430555555555</v>
      </c>
      <c r="E19318" t="s">
        <v>4381</v>
      </c>
    </row>
    <row r="19319" spans="1:5" x14ac:dyDescent="0.2">
      <c r="A19319" t="s">
        <v>8762</v>
      </c>
      <c r="B19319" t="s">
        <v>8763</v>
      </c>
      <c r="C19319" s="2">
        <v>44046.425000000003</v>
      </c>
      <c r="D19319" s="2">
        <v>44046.430555555555</v>
      </c>
      <c r="E19319" t="s">
        <v>4383</v>
      </c>
    </row>
    <row r="19320" spans="1:5" x14ac:dyDescent="0.2">
      <c r="A19320" t="s">
        <v>8762</v>
      </c>
      <c r="B19320" t="s">
        <v>8763</v>
      </c>
      <c r="C19320" s="2">
        <v>44046.425000000003</v>
      </c>
      <c r="D19320" s="2">
        <v>44046.430555555555</v>
      </c>
      <c r="E19320" t="s">
        <v>7210</v>
      </c>
    </row>
    <row r="19321" spans="1:5" x14ac:dyDescent="0.2">
      <c r="A19321" t="s">
        <v>8762</v>
      </c>
      <c r="B19321" t="s">
        <v>8763</v>
      </c>
      <c r="C19321" s="2">
        <v>44046.425000000003</v>
      </c>
      <c r="D19321" s="2">
        <v>44046.430555555555</v>
      </c>
      <c r="E19321" t="s">
        <v>4384</v>
      </c>
    </row>
    <row r="19322" spans="1:5" x14ac:dyDescent="0.2">
      <c r="A19322" t="s">
        <v>8762</v>
      </c>
      <c r="B19322" t="s">
        <v>8763</v>
      </c>
      <c r="C19322" s="2">
        <v>44046.425000000003</v>
      </c>
      <c r="D19322" s="2">
        <v>44046.430555555555</v>
      </c>
      <c r="E19322" t="s">
        <v>7211</v>
      </c>
    </row>
    <row r="19323" spans="1:5" x14ac:dyDescent="0.2">
      <c r="A19323" t="s">
        <v>8762</v>
      </c>
      <c r="B19323" t="s">
        <v>8763</v>
      </c>
      <c r="C19323" s="2">
        <v>44046.425000000003</v>
      </c>
      <c r="D19323" s="2">
        <v>44046.430555555555</v>
      </c>
      <c r="E19323" t="s">
        <v>7212</v>
      </c>
    </row>
    <row r="19324" spans="1:5" x14ac:dyDescent="0.2">
      <c r="A19324" t="s">
        <v>8762</v>
      </c>
      <c r="B19324" t="s">
        <v>8763</v>
      </c>
      <c r="C19324" s="2">
        <v>44046.425000000003</v>
      </c>
      <c r="D19324" s="2">
        <v>44046.430555555555</v>
      </c>
      <c r="E19324" t="s">
        <v>7213</v>
      </c>
    </row>
    <row r="19325" spans="1:5" x14ac:dyDescent="0.2">
      <c r="A19325" t="s">
        <v>8762</v>
      </c>
      <c r="B19325" t="s">
        <v>8763</v>
      </c>
      <c r="C19325" s="2">
        <v>44046.425000000003</v>
      </c>
      <c r="D19325" s="2">
        <v>44046.430555555555</v>
      </c>
      <c r="E19325" t="s">
        <v>4387</v>
      </c>
    </row>
    <row r="19326" spans="1:5" x14ac:dyDescent="0.2">
      <c r="A19326" t="s">
        <v>8762</v>
      </c>
      <c r="B19326" t="s">
        <v>8763</v>
      </c>
      <c r="C19326" s="2">
        <v>44046.425000000003</v>
      </c>
      <c r="D19326" s="2">
        <v>44046.430555555555</v>
      </c>
      <c r="E19326" t="s">
        <v>4388</v>
      </c>
    </row>
    <row r="19327" spans="1:5" x14ac:dyDescent="0.2">
      <c r="A19327" t="s">
        <v>8762</v>
      </c>
      <c r="B19327" t="s">
        <v>8763</v>
      </c>
      <c r="C19327" s="2">
        <v>44046.425000000003</v>
      </c>
      <c r="D19327" s="2">
        <v>44046.430555555555</v>
      </c>
      <c r="E19327" t="s">
        <v>7214</v>
      </c>
    </row>
    <row r="19328" spans="1:5" x14ac:dyDescent="0.2">
      <c r="A19328" t="s">
        <v>8762</v>
      </c>
      <c r="B19328" t="s">
        <v>8763</v>
      </c>
      <c r="C19328" s="2">
        <v>44046.425000000003</v>
      </c>
      <c r="D19328" s="2">
        <v>44046.430555555555</v>
      </c>
      <c r="E19328" t="s">
        <v>4389</v>
      </c>
    </row>
    <row r="19329" spans="1:5" x14ac:dyDescent="0.2">
      <c r="A19329" t="s">
        <v>8762</v>
      </c>
      <c r="B19329" t="s">
        <v>8763</v>
      </c>
      <c r="C19329" s="2">
        <v>44046.425000000003</v>
      </c>
      <c r="D19329" s="2">
        <v>44046.430555555555</v>
      </c>
      <c r="E19329" t="s">
        <v>9308</v>
      </c>
    </row>
    <row r="19330" spans="1:5" x14ac:dyDescent="0.2">
      <c r="A19330" t="s">
        <v>8762</v>
      </c>
      <c r="B19330" t="s">
        <v>8763</v>
      </c>
      <c r="C19330" s="2">
        <v>44046.425000000003</v>
      </c>
      <c r="D19330" s="2">
        <v>44046.430555555555</v>
      </c>
      <c r="E19330" t="s">
        <v>7215</v>
      </c>
    </row>
    <row r="19331" spans="1:5" x14ac:dyDescent="0.2">
      <c r="A19331" t="s">
        <v>8762</v>
      </c>
      <c r="B19331" t="s">
        <v>8763</v>
      </c>
      <c r="C19331" s="2">
        <v>44046.425000000003</v>
      </c>
      <c r="D19331" s="2">
        <v>44046.430555555555</v>
      </c>
      <c r="E19331" t="s">
        <v>4390</v>
      </c>
    </row>
    <row r="19332" spans="1:5" x14ac:dyDescent="0.2">
      <c r="A19332" t="s">
        <v>8762</v>
      </c>
      <c r="B19332" t="s">
        <v>8763</v>
      </c>
      <c r="C19332" s="2">
        <v>44046.425000000003</v>
      </c>
      <c r="D19332" s="2">
        <v>44046.430555555555</v>
      </c>
      <c r="E19332" t="s">
        <v>4391</v>
      </c>
    </row>
    <row r="19333" spans="1:5" x14ac:dyDescent="0.2">
      <c r="A19333" t="s">
        <v>8762</v>
      </c>
      <c r="B19333" t="s">
        <v>8763</v>
      </c>
      <c r="C19333" s="2">
        <v>44046.425000000003</v>
      </c>
      <c r="D19333" s="2">
        <v>44046.430555555555</v>
      </c>
      <c r="E19333" t="s">
        <v>4393</v>
      </c>
    </row>
    <row r="19334" spans="1:5" x14ac:dyDescent="0.2">
      <c r="A19334" t="s">
        <v>8762</v>
      </c>
      <c r="B19334" t="s">
        <v>8763</v>
      </c>
      <c r="C19334" s="2">
        <v>44046.425000000003</v>
      </c>
      <c r="D19334" s="2">
        <v>44046.430555555555</v>
      </c>
      <c r="E19334" t="s">
        <v>8622</v>
      </c>
    </row>
    <row r="19335" spans="1:5" x14ac:dyDescent="0.2">
      <c r="A19335" t="s">
        <v>8762</v>
      </c>
      <c r="B19335" t="s">
        <v>8763</v>
      </c>
      <c r="C19335" s="2">
        <v>44046.425000000003</v>
      </c>
      <c r="D19335" s="2">
        <v>44046.430555555555</v>
      </c>
      <c r="E19335" t="s">
        <v>4395</v>
      </c>
    </row>
    <row r="19336" spans="1:5" x14ac:dyDescent="0.2">
      <c r="A19336" t="s">
        <v>8762</v>
      </c>
      <c r="B19336" t="s">
        <v>8763</v>
      </c>
      <c r="C19336" s="2">
        <v>44046.425000000003</v>
      </c>
      <c r="D19336" s="2">
        <v>44046.430555555555</v>
      </c>
      <c r="E19336" t="s">
        <v>4396</v>
      </c>
    </row>
    <row r="19337" spans="1:5" x14ac:dyDescent="0.2">
      <c r="A19337" t="s">
        <v>8762</v>
      </c>
      <c r="B19337" t="s">
        <v>8763</v>
      </c>
      <c r="C19337" s="2">
        <v>44046.425000000003</v>
      </c>
      <c r="D19337" s="2">
        <v>44046.430555555555</v>
      </c>
      <c r="E19337" t="s">
        <v>4397</v>
      </c>
    </row>
    <row r="19338" spans="1:5" x14ac:dyDescent="0.2">
      <c r="A19338" t="s">
        <v>8762</v>
      </c>
      <c r="B19338" t="s">
        <v>8763</v>
      </c>
      <c r="C19338" s="2">
        <v>44046.425000000003</v>
      </c>
      <c r="D19338" s="2">
        <v>44046.430555555555</v>
      </c>
      <c r="E19338" t="s">
        <v>4399</v>
      </c>
    </row>
    <row r="19339" spans="1:5" x14ac:dyDescent="0.2">
      <c r="A19339" t="s">
        <v>8762</v>
      </c>
      <c r="B19339" t="s">
        <v>8763</v>
      </c>
      <c r="C19339" s="2">
        <v>44046.425000000003</v>
      </c>
      <c r="D19339" s="2">
        <v>44046.430555555555</v>
      </c>
      <c r="E19339" t="s">
        <v>4400</v>
      </c>
    </row>
    <row r="19340" spans="1:5" x14ac:dyDescent="0.2">
      <c r="A19340" t="s">
        <v>8762</v>
      </c>
      <c r="B19340" t="s">
        <v>8763</v>
      </c>
      <c r="C19340" s="2">
        <v>44046.425000000003</v>
      </c>
      <c r="D19340" s="2">
        <v>44046.430555555555</v>
      </c>
      <c r="E19340" t="s">
        <v>4401</v>
      </c>
    </row>
    <row r="19341" spans="1:5" x14ac:dyDescent="0.2">
      <c r="A19341" t="s">
        <v>8762</v>
      </c>
      <c r="B19341" t="s">
        <v>8763</v>
      </c>
      <c r="C19341" s="2">
        <v>44046.425000000003</v>
      </c>
      <c r="D19341" s="2">
        <v>44046.430555555555</v>
      </c>
      <c r="E19341" t="s">
        <v>4403</v>
      </c>
    </row>
    <row r="19342" spans="1:5" x14ac:dyDescent="0.2">
      <c r="A19342" t="s">
        <v>8762</v>
      </c>
      <c r="B19342" t="s">
        <v>8763</v>
      </c>
      <c r="C19342" s="2">
        <v>44046.425000000003</v>
      </c>
      <c r="D19342" s="2">
        <v>44046.430555555555</v>
      </c>
      <c r="E19342" t="s">
        <v>4404</v>
      </c>
    </row>
    <row r="19343" spans="1:5" x14ac:dyDescent="0.2">
      <c r="A19343" t="s">
        <v>8762</v>
      </c>
      <c r="B19343" t="s">
        <v>8763</v>
      </c>
      <c r="C19343" s="2">
        <v>44046.425000000003</v>
      </c>
      <c r="D19343" s="2">
        <v>44046.430555555555</v>
      </c>
      <c r="E19343" t="s">
        <v>7218</v>
      </c>
    </row>
    <row r="19344" spans="1:5" x14ac:dyDescent="0.2">
      <c r="A19344" t="s">
        <v>8762</v>
      </c>
      <c r="B19344" t="s">
        <v>8763</v>
      </c>
      <c r="C19344" s="2">
        <v>44046.425000000003</v>
      </c>
      <c r="D19344" s="2">
        <v>44046.430555555555</v>
      </c>
      <c r="E19344" t="s">
        <v>4405</v>
      </c>
    </row>
    <row r="19345" spans="1:5" x14ac:dyDescent="0.2">
      <c r="A19345" t="s">
        <v>8762</v>
      </c>
      <c r="B19345" t="s">
        <v>8763</v>
      </c>
      <c r="C19345" s="2">
        <v>44046.425000000003</v>
      </c>
      <c r="D19345" s="2">
        <v>44046.430555555555</v>
      </c>
      <c r="E19345" t="s">
        <v>4406</v>
      </c>
    </row>
    <row r="19346" spans="1:5" x14ac:dyDescent="0.2">
      <c r="A19346" t="s">
        <v>8762</v>
      </c>
      <c r="B19346" t="s">
        <v>8763</v>
      </c>
      <c r="C19346" s="2">
        <v>44046.425000000003</v>
      </c>
      <c r="D19346" s="2">
        <v>44046.430555555555</v>
      </c>
      <c r="E19346" t="s">
        <v>7220</v>
      </c>
    </row>
    <row r="19347" spans="1:5" x14ac:dyDescent="0.2">
      <c r="A19347" t="s">
        <v>8762</v>
      </c>
      <c r="B19347" t="s">
        <v>8763</v>
      </c>
      <c r="C19347" s="2">
        <v>44046.425000000003</v>
      </c>
      <c r="D19347" s="2">
        <v>44046.430555555555</v>
      </c>
      <c r="E19347" t="s">
        <v>4409</v>
      </c>
    </row>
    <row r="19348" spans="1:5" x14ac:dyDescent="0.2">
      <c r="A19348" t="s">
        <v>8762</v>
      </c>
      <c r="B19348" t="s">
        <v>8763</v>
      </c>
      <c r="C19348" s="2">
        <v>44046.425000000003</v>
      </c>
      <c r="D19348" s="2">
        <v>44046.430555555555</v>
      </c>
      <c r="E19348" t="s">
        <v>7221</v>
      </c>
    </row>
    <row r="19349" spans="1:5" x14ac:dyDescent="0.2">
      <c r="A19349" t="s">
        <v>8762</v>
      </c>
      <c r="B19349" t="s">
        <v>8763</v>
      </c>
      <c r="C19349" s="2">
        <v>44046.425000000003</v>
      </c>
      <c r="D19349" s="2">
        <v>44046.430555555555</v>
      </c>
      <c r="E19349" t="s">
        <v>7222</v>
      </c>
    </row>
    <row r="19350" spans="1:5" x14ac:dyDescent="0.2">
      <c r="A19350" t="s">
        <v>8762</v>
      </c>
      <c r="B19350" t="s">
        <v>8763</v>
      </c>
      <c r="C19350" s="2">
        <v>44046.425000000003</v>
      </c>
      <c r="D19350" s="2">
        <v>44046.430555555555</v>
      </c>
      <c r="E19350" t="s">
        <v>8627</v>
      </c>
    </row>
    <row r="19351" spans="1:5" x14ac:dyDescent="0.2">
      <c r="A19351" t="s">
        <v>8762</v>
      </c>
      <c r="B19351" t="s">
        <v>8763</v>
      </c>
      <c r="C19351" s="2">
        <v>44046.425000000003</v>
      </c>
      <c r="D19351" s="2">
        <v>44046.430555555555</v>
      </c>
      <c r="E19351" t="s">
        <v>4415</v>
      </c>
    </row>
    <row r="19352" spans="1:5" x14ac:dyDescent="0.2">
      <c r="A19352" t="s">
        <v>8762</v>
      </c>
      <c r="B19352" t="s">
        <v>8763</v>
      </c>
      <c r="C19352" s="2">
        <v>44046.425000000003</v>
      </c>
      <c r="D19352" s="2">
        <v>44046.430555555555</v>
      </c>
      <c r="E19352" t="s">
        <v>7223</v>
      </c>
    </row>
    <row r="19353" spans="1:5" x14ac:dyDescent="0.2">
      <c r="A19353" t="s">
        <v>8762</v>
      </c>
      <c r="B19353" t="s">
        <v>8763</v>
      </c>
      <c r="C19353" s="2">
        <v>44046.425000000003</v>
      </c>
      <c r="D19353" s="2">
        <v>44046.430555555555</v>
      </c>
      <c r="E19353" t="s">
        <v>4416</v>
      </c>
    </row>
    <row r="19354" spans="1:5" x14ac:dyDescent="0.2">
      <c r="A19354" t="s">
        <v>8762</v>
      </c>
      <c r="B19354" t="s">
        <v>8763</v>
      </c>
      <c r="C19354" s="2">
        <v>44046.425000000003</v>
      </c>
      <c r="D19354" s="2">
        <v>44046.430555555555</v>
      </c>
      <c r="E19354" t="s">
        <v>9309</v>
      </c>
    </row>
    <row r="19355" spans="1:5" x14ac:dyDescent="0.2">
      <c r="A19355" t="s">
        <v>8762</v>
      </c>
      <c r="B19355" t="s">
        <v>8763</v>
      </c>
      <c r="C19355" s="2">
        <v>44046.425000000003</v>
      </c>
      <c r="D19355" s="2">
        <v>44046.430555555555</v>
      </c>
      <c r="E19355" t="s">
        <v>4421</v>
      </c>
    </row>
    <row r="19356" spans="1:5" x14ac:dyDescent="0.2">
      <c r="A19356" t="s">
        <v>8762</v>
      </c>
      <c r="B19356" t="s">
        <v>8763</v>
      </c>
      <c r="C19356" s="2">
        <v>44046.425000000003</v>
      </c>
      <c r="D19356" s="2">
        <v>44046.430555555555</v>
      </c>
      <c r="E19356" t="s">
        <v>4422</v>
      </c>
    </row>
    <row r="19357" spans="1:5" x14ac:dyDescent="0.2">
      <c r="A19357" t="s">
        <v>8762</v>
      </c>
      <c r="B19357" t="s">
        <v>8763</v>
      </c>
      <c r="C19357" s="2">
        <v>44046.425000000003</v>
      </c>
      <c r="D19357" s="2">
        <v>44046.430555555555</v>
      </c>
      <c r="E19357" t="s">
        <v>4424</v>
      </c>
    </row>
    <row r="19358" spans="1:5" x14ac:dyDescent="0.2">
      <c r="A19358" t="s">
        <v>8762</v>
      </c>
      <c r="B19358" t="s">
        <v>8763</v>
      </c>
      <c r="C19358" s="2">
        <v>44046.425000000003</v>
      </c>
      <c r="D19358" s="2">
        <v>44046.430555555555</v>
      </c>
      <c r="E19358" t="s">
        <v>9310</v>
      </c>
    </row>
    <row r="19359" spans="1:5" x14ac:dyDescent="0.2">
      <c r="A19359" t="s">
        <v>8762</v>
      </c>
      <c r="B19359" t="s">
        <v>8763</v>
      </c>
      <c r="C19359" s="2">
        <v>44046.425000000003</v>
      </c>
      <c r="D19359" s="2">
        <v>44046.430555555555</v>
      </c>
      <c r="E19359" t="s">
        <v>8628</v>
      </c>
    </row>
    <row r="19360" spans="1:5" x14ac:dyDescent="0.2">
      <c r="A19360" t="s">
        <v>8762</v>
      </c>
      <c r="B19360" t="s">
        <v>8763</v>
      </c>
      <c r="C19360" s="2">
        <v>44046.425000000003</v>
      </c>
      <c r="D19360" s="2">
        <v>44046.430555555555</v>
      </c>
      <c r="E19360" t="s">
        <v>4426</v>
      </c>
    </row>
    <row r="19361" spans="1:5" x14ac:dyDescent="0.2">
      <c r="A19361" t="s">
        <v>8762</v>
      </c>
      <c r="B19361" t="s">
        <v>8763</v>
      </c>
      <c r="C19361" s="2">
        <v>44046.425000000003</v>
      </c>
      <c r="D19361" s="2">
        <v>44046.430555555555</v>
      </c>
      <c r="E19361" t="s">
        <v>4427</v>
      </c>
    </row>
    <row r="19362" spans="1:5" x14ac:dyDescent="0.2">
      <c r="A19362" t="s">
        <v>8762</v>
      </c>
      <c r="B19362" t="s">
        <v>8763</v>
      </c>
      <c r="C19362" s="2">
        <v>44046.425000000003</v>
      </c>
      <c r="D19362" s="2">
        <v>44046.430555555555</v>
      </c>
      <c r="E19362" t="s">
        <v>7227</v>
      </c>
    </row>
    <row r="19363" spans="1:5" x14ac:dyDescent="0.2">
      <c r="A19363" t="s">
        <v>8762</v>
      </c>
      <c r="B19363" t="s">
        <v>8763</v>
      </c>
      <c r="C19363" s="2">
        <v>44046.425000000003</v>
      </c>
      <c r="D19363" s="2">
        <v>44046.430555555555</v>
      </c>
      <c r="E19363" t="s">
        <v>9311</v>
      </c>
    </row>
    <row r="19364" spans="1:5" x14ac:dyDescent="0.2">
      <c r="A19364" t="s">
        <v>8762</v>
      </c>
      <c r="B19364" t="s">
        <v>8763</v>
      </c>
      <c r="C19364" s="2">
        <v>44046.425000000003</v>
      </c>
      <c r="D19364" s="2">
        <v>44046.430555555555</v>
      </c>
      <c r="E19364" t="s">
        <v>8630</v>
      </c>
    </row>
    <row r="19365" spans="1:5" x14ac:dyDescent="0.2">
      <c r="A19365" t="s">
        <v>8762</v>
      </c>
      <c r="B19365" t="s">
        <v>8763</v>
      </c>
      <c r="C19365" s="2">
        <v>44046.425000000003</v>
      </c>
      <c r="D19365" s="2">
        <v>44046.430555555555</v>
      </c>
      <c r="E19365" t="s">
        <v>4429</v>
      </c>
    </row>
    <row r="19366" spans="1:5" x14ac:dyDescent="0.2">
      <c r="A19366" t="s">
        <v>8762</v>
      </c>
      <c r="B19366" t="s">
        <v>8763</v>
      </c>
      <c r="C19366" s="2">
        <v>44046.425000000003</v>
      </c>
      <c r="D19366" s="2">
        <v>44046.430555555555</v>
      </c>
      <c r="E19366" t="s">
        <v>8631</v>
      </c>
    </row>
    <row r="19367" spans="1:5" x14ac:dyDescent="0.2">
      <c r="A19367" t="s">
        <v>8762</v>
      </c>
      <c r="B19367" t="s">
        <v>8763</v>
      </c>
      <c r="C19367" s="2">
        <v>44046.425000000003</v>
      </c>
      <c r="D19367" s="2">
        <v>44046.430555555555</v>
      </c>
      <c r="E19367" t="s">
        <v>9312</v>
      </c>
    </row>
    <row r="19368" spans="1:5" x14ac:dyDescent="0.2">
      <c r="A19368" t="s">
        <v>8762</v>
      </c>
      <c r="B19368" t="s">
        <v>8763</v>
      </c>
      <c r="C19368" s="2">
        <v>44046.425000000003</v>
      </c>
      <c r="D19368" s="2">
        <v>44046.430555555555</v>
      </c>
      <c r="E19368" t="s">
        <v>4430</v>
      </c>
    </row>
    <row r="19369" spans="1:5" x14ac:dyDescent="0.2">
      <c r="A19369" t="s">
        <v>8762</v>
      </c>
      <c r="B19369" t="s">
        <v>8763</v>
      </c>
      <c r="C19369" s="2">
        <v>44046.425000000003</v>
      </c>
      <c r="D19369" s="2">
        <v>44046.430555555555</v>
      </c>
      <c r="E19369" t="s">
        <v>9313</v>
      </c>
    </row>
    <row r="19370" spans="1:5" x14ac:dyDescent="0.2">
      <c r="A19370" t="s">
        <v>8762</v>
      </c>
      <c r="B19370" t="s">
        <v>8763</v>
      </c>
      <c r="C19370" s="2">
        <v>44046.425000000003</v>
      </c>
      <c r="D19370" s="2">
        <v>44046.430555555555</v>
      </c>
      <c r="E19370" t="s">
        <v>4431</v>
      </c>
    </row>
    <row r="19371" spans="1:5" x14ac:dyDescent="0.2">
      <c r="A19371" t="s">
        <v>8762</v>
      </c>
      <c r="B19371" t="s">
        <v>8763</v>
      </c>
      <c r="C19371" s="2">
        <v>44046.425000000003</v>
      </c>
      <c r="D19371" s="2">
        <v>44046.430555555555</v>
      </c>
      <c r="E19371" t="s">
        <v>7230</v>
      </c>
    </row>
    <row r="19372" spans="1:5" x14ac:dyDescent="0.2">
      <c r="A19372" t="s">
        <v>8762</v>
      </c>
      <c r="B19372" t="s">
        <v>8763</v>
      </c>
      <c r="C19372" s="2">
        <v>44046.425000000003</v>
      </c>
      <c r="D19372" s="2">
        <v>44046.430555555555</v>
      </c>
      <c r="E19372" t="s">
        <v>4432</v>
      </c>
    </row>
    <row r="19373" spans="1:5" x14ac:dyDescent="0.2">
      <c r="A19373" t="s">
        <v>8762</v>
      </c>
      <c r="B19373" t="s">
        <v>8763</v>
      </c>
      <c r="C19373" s="2">
        <v>44046.425000000003</v>
      </c>
      <c r="D19373" s="2">
        <v>44046.430555555555</v>
      </c>
      <c r="E19373" t="s">
        <v>4434</v>
      </c>
    </row>
    <row r="19374" spans="1:5" x14ac:dyDescent="0.2">
      <c r="A19374" t="s">
        <v>8762</v>
      </c>
      <c r="B19374" t="s">
        <v>8763</v>
      </c>
      <c r="C19374" s="2">
        <v>44046.425000000003</v>
      </c>
      <c r="D19374" s="2">
        <v>44046.430555555555</v>
      </c>
      <c r="E19374" t="s">
        <v>9314</v>
      </c>
    </row>
    <row r="19375" spans="1:5" x14ac:dyDescent="0.2">
      <c r="A19375" t="s">
        <v>8762</v>
      </c>
      <c r="B19375" t="s">
        <v>8763</v>
      </c>
      <c r="C19375" s="2">
        <v>44046.425000000003</v>
      </c>
      <c r="D19375" s="2">
        <v>44046.430555555555</v>
      </c>
      <c r="E19375" t="s">
        <v>7231</v>
      </c>
    </row>
    <row r="19376" spans="1:5" x14ac:dyDescent="0.2">
      <c r="A19376" t="s">
        <v>8762</v>
      </c>
      <c r="B19376" t="s">
        <v>8763</v>
      </c>
      <c r="C19376" s="2">
        <v>44046.425000000003</v>
      </c>
      <c r="D19376" s="2">
        <v>44046.430555555555</v>
      </c>
      <c r="E19376" t="s">
        <v>4438</v>
      </c>
    </row>
    <row r="19377" spans="1:5" x14ac:dyDescent="0.2">
      <c r="A19377" t="s">
        <v>8762</v>
      </c>
      <c r="B19377" t="s">
        <v>8763</v>
      </c>
      <c r="C19377" s="2">
        <v>44046.425000000003</v>
      </c>
      <c r="D19377" s="2">
        <v>44046.430555555555</v>
      </c>
      <c r="E19377" t="s">
        <v>4440</v>
      </c>
    </row>
    <row r="19378" spans="1:5" x14ac:dyDescent="0.2">
      <c r="A19378" t="s">
        <v>8762</v>
      </c>
      <c r="B19378" t="s">
        <v>8763</v>
      </c>
      <c r="C19378" s="2">
        <v>44046.425000000003</v>
      </c>
      <c r="D19378" s="2">
        <v>44046.430555555555</v>
      </c>
      <c r="E19378" t="s">
        <v>4442</v>
      </c>
    </row>
    <row r="19379" spans="1:5" x14ac:dyDescent="0.2">
      <c r="A19379" t="s">
        <v>8762</v>
      </c>
      <c r="B19379" t="s">
        <v>8763</v>
      </c>
      <c r="C19379" s="2">
        <v>44046.425000000003</v>
      </c>
      <c r="D19379" s="2">
        <v>44046.430555555555</v>
      </c>
      <c r="E19379" t="s">
        <v>4443</v>
      </c>
    </row>
    <row r="19380" spans="1:5" x14ac:dyDescent="0.2">
      <c r="A19380" t="s">
        <v>8762</v>
      </c>
      <c r="B19380" t="s">
        <v>8763</v>
      </c>
      <c r="C19380" s="2">
        <v>44046.425000000003</v>
      </c>
      <c r="D19380" s="2">
        <v>44046.430555555555</v>
      </c>
      <c r="E19380" t="s">
        <v>4444</v>
      </c>
    </row>
    <row r="19381" spans="1:5" x14ac:dyDescent="0.2">
      <c r="A19381" t="s">
        <v>8762</v>
      </c>
      <c r="B19381" t="s">
        <v>8763</v>
      </c>
      <c r="C19381" s="2">
        <v>44046.425000000003</v>
      </c>
      <c r="D19381" s="2">
        <v>44046.430555555555</v>
      </c>
      <c r="E19381" t="s">
        <v>8634</v>
      </c>
    </row>
    <row r="19382" spans="1:5" x14ac:dyDescent="0.2">
      <c r="A19382" t="s">
        <v>8762</v>
      </c>
      <c r="B19382" t="s">
        <v>8763</v>
      </c>
      <c r="C19382" s="2">
        <v>44046.425000000003</v>
      </c>
      <c r="D19382" s="2">
        <v>44046.430555555555</v>
      </c>
      <c r="E19382" t="s">
        <v>8635</v>
      </c>
    </row>
    <row r="19383" spans="1:5" x14ac:dyDescent="0.2">
      <c r="A19383" t="s">
        <v>8762</v>
      </c>
      <c r="B19383" t="s">
        <v>8763</v>
      </c>
      <c r="C19383" s="2">
        <v>44046.425000000003</v>
      </c>
      <c r="D19383" s="2">
        <v>44046.430555555555</v>
      </c>
      <c r="E19383" t="s">
        <v>4447</v>
      </c>
    </row>
    <row r="19384" spans="1:5" x14ac:dyDescent="0.2">
      <c r="A19384" t="s">
        <v>8762</v>
      </c>
      <c r="B19384" t="s">
        <v>8763</v>
      </c>
      <c r="C19384" s="2">
        <v>44046.425000000003</v>
      </c>
      <c r="D19384" s="2">
        <v>44046.430555555555</v>
      </c>
      <c r="E19384" t="s">
        <v>8636</v>
      </c>
    </row>
    <row r="19385" spans="1:5" x14ac:dyDescent="0.2">
      <c r="A19385" t="s">
        <v>8762</v>
      </c>
      <c r="B19385" t="s">
        <v>8763</v>
      </c>
      <c r="C19385" s="2">
        <v>44046.425000000003</v>
      </c>
      <c r="D19385" s="2">
        <v>44046.430555555555</v>
      </c>
      <c r="E19385" t="s">
        <v>4450</v>
      </c>
    </row>
    <row r="19386" spans="1:5" x14ac:dyDescent="0.2">
      <c r="A19386" t="s">
        <v>8762</v>
      </c>
      <c r="B19386" t="s">
        <v>8763</v>
      </c>
      <c r="C19386" s="2">
        <v>44046.425000000003</v>
      </c>
      <c r="D19386" s="2">
        <v>44046.430555555555</v>
      </c>
      <c r="E19386" t="s">
        <v>4451</v>
      </c>
    </row>
    <row r="19387" spans="1:5" x14ac:dyDescent="0.2">
      <c r="A19387" t="s">
        <v>8762</v>
      </c>
      <c r="B19387" t="s">
        <v>8763</v>
      </c>
      <c r="C19387" s="2">
        <v>44046.425000000003</v>
      </c>
      <c r="D19387" s="2">
        <v>44046.430555555555</v>
      </c>
      <c r="E19387" t="s">
        <v>4452</v>
      </c>
    </row>
    <row r="19388" spans="1:5" x14ac:dyDescent="0.2">
      <c r="A19388" t="s">
        <v>8762</v>
      </c>
      <c r="B19388" t="s">
        <v>8763</v>
      </c>
      <c r="C19388" s="2">
        <v>44046.425000000003</v>
      </c>
      <c r="D19388" s="2">
        <v>44046.430555555555</v>
      </c>
      <c r="E19388" t="s">
        <v>7234</v>
      </c>
    </row>
    <row r="19389" spans="1:5" x14ac:dyDescent="0.2">
      <c r="A19389" t="s">
        <v>8762</v>
      </c>
      <c r="B19389" t="s">
        <v>8763</v>
      </c>
      <c r="C19389" s="2">
        <v>44046.425000000003</v>
      </c>
      <c r="D19389" s="2">
        <v>44046.430555555555</v>
      </c>
      <c r="E19389" t="s">
        <v>7235</v>
      </c>
    </row>
    <row r="19390" spans="1:5" x14ac:dyDescent="0.2">
      <c r="A19390" t="s">
        <v>8762</v>
      </c>
      <c r="B19390" t="s">
        <v>8763</v>
      </c>
      <c r="C19390" s="2">
        <v>44046.425000000003</v>
      </c>
      <c r="D19390" s="2">
        <v>44046.430555555555</v>
      </c>
      <c r="E19390" t="s">
        <v>4455</v>
      </c>
    </row>
    <row r="19391" spans="1:5" x14ac:dyDescent="0.2">
      <c r="A19391" t="s">
        <v>8762</v>
      </c>
      <c r="B19391" t="s">
        <v>8763</v>
      </c>
      <c r="C19391" s="2">
        <v>44046.425000000003</v>
      </c>
      <c r="D19391" s="2">
        <v>44046.430555555555</v>
      </c>
      <c r="E19391" t="s">
        <v>7236</v>
      </c>
    </row>
    <row r="19392" spans="1:5" x14ac:dyDescent="0.2">
      <c r="A19392" t="s">
        <v>8762</v>
      </c>
      <c r="B19392" t="s">
        <v>8763</v>
      </c>
      <c r="C19392" s="2">
        <v>44046.425000000003</v>
      </c>
      <c r="D19392" s="2">
        <v>44046.430555555555</v>
      </c>
      <c r="E19392" t="s">
        <v>7237</v>
      </c>
    </row>
    <row r="19393" spans="1:5" x14ac:dyDescent="0.2">
      <c r="A19393" t="s">
        <v>8762</v>
      </c>
      <c r="B19393" t="s">
        <v>8763</v>
      </c>
      <c r="C19393" s="2">
        <v>44046.425000000003</v>
      </c>
      <c r="D19393" s="2">
        <v>44046.430555555555</v>
      </c>
      <c r="E19393" t="s">
        <v>7238</v>
      </c>
    </row>
    <row r="19394" spans="1:5" x14ac:dyDescent="0.2">
      <c r="A19394" t="s">
        <v>8762</v>
      </c>
      <c r="B19394" t="s">
        <v>8763</v>
      </c>
      <c r="C19394" s="2">
        <v>44046.425000000003</v>
      </c>
      <c r="D19394" s="2">
        <v>44046.430555555555</v>
      </c>
      <c r="E19394" t="s">
        <v>9315</v>
      </c>
    </row>
    <row r="19395" spans="1:5" x14ac:dyDescent="0.2">
      <c r="A19395" t="s">
        <v>8762</v>
      </c>
      <c r="B19395" t="s">
        <v>8763</v>
      </c>
      <c r="C19395" s="2">
        <v>44046.425000000003</v>
      </c>
      <c r="D19395" s="2">
        <v>44046.430555555555</v>
      </c>
      <c r="E19395" t="s">
        <v>7239</v>
      </c>
    </row>
    <row r="19396" spans="1:5" x14ac:dyDescent="0.2">
      <c r="A19396" t="s">
        <v>8762</v>
      </c>
      <c r="B19396" t="s">
        <v>8763</v>
      </c>
      <c r="C19396" s="2">
        <v>44046.425000000003</v>
      </c>
      <c r="D19396" s="2">
        <v>44046.430555555555</v>
      </c>
      <c r="E19396" t="s">
        <v>4459</v>
      </c>
    </row>
    <row r="19397" spans="1:5" x14ac:dyDescent="0.2">
      <c r="A19397" t="s">
        <v>8762</v>
      </c>
      <c r="B19397" t="s">
        <v>8763</v>
      </c>
      <c r="C19397" s="2">
        <v>44046.425000000003</v>
      </c>
      <c r="D19397" s="2">
        <v>44046.430555555555</v>
      </c>
      <c r="E19397" t="s">
        <v>9316</v>
      </c>
    </row>
    <row r="19398" spans="1:5" x14ac:dyDescent="0.2">
      <c r="A19398" t="s">
        <v>8762</v>
      </c>
      <c r="B19398" t="s">
        <v>8763</v>
      </c>
      <c r="C19398" s="2">
        <v>44046.425000000003</v>
      </c>
      <c r="D19398" s="2">
        <v>44046.430555555555</v>
      </c>
      <c r="E19398" t="s">
        <v>4461</v>
      </c>
    </row>
    <row r="19399" spans="1:5" x14ac:dyDescent="0.2">
      <c r="A19399" t="s">
        <v>8762</v>
      </c>
      <c r="B19399" t="s">
        <v>8763</v>
      </c>
      <c r="C19399" s="2">
        <v>44046.425000000003</v>
      </c>
      <c r="D19399" s="2">
        <v>44046.430555555555</v>
      </c>
      <c r="E19399" t="s">
        <v>4462</v>
      </c>
    </row>
    <row r="19400" spans="1:5" x14ac:dyDescent="0.2">
      <c r="A19400" t="s">
        <v>8762</v>
      </c>
      <c r="B19400" t="s">
        <v>8763</v>
      </c>
      <c r="C19400" s="2">
        <v>44046.425000000003</v>
      </c>
      <c r="D19400" s="2">
        <v>44046.430555555555</v>
      </c>
      <c r="E19400" t="s">
        <v>8638</v>
      </c>
    </row>
    <row r="19401" spans="1:5" x14ac:dyDescent="0.2">
      <c r="A19401" t="s">
        <v>8762</v>
      </c>
      <c r="B19401" t="s">
        <v>8763</v>
      </c>
      <c r="C19401" s="2">
        <v>44046.425000000003</v>
      </c>
      <c r="D19401" s="2">
        <v>44046.430555555555</v>
      </c>
      <c r="E19401" t="s">
        <v>7241</v>
      </c>
    </row>
    <row r="19402" spans="1:5" x14ac:dyDescent="0.2">
      <c r="A19402" t="s">
        <v>8762</v>
      </c>
      <c r="B19402" t="s">
        <v>8763</v>
      </c>
      <c r="C19402" s="2">
        <v>44046.425000000003</v>
      </c>
      <c r="D19402" s="2">
        <v>44046.430555555555</v>
      </c>
      <c r="E19402" t="s">
        <v>8640</v>
      </c>
    </row>
    <row r="19403" spans="1:5" x14ac:dyDescent="0.2">
      <c r="A19403" t="s">
        <v>8762</v>
      </c>
      <c r="B19403" t="s">
        <v>8763</v>
      </c>
      <c r="C19403" s="2">
        <v>44046.425000000003</v>
      </c>
      <c r="D19403" s="2">
        <v>44046.430555555555</v>
      </c>
      <c r="E19403" t="s">
        <v>4465</v>
      </c>
    </row>
    <row r="19404" spans="1:5" x14ac:dyDescent="0.2">
      <c r="A19404" t="s">
        <v>8762</v>
      </c>
      <c r="B19404" t="s">
        <v>8763</v>
      </c>
      <c r="C19404" s="2">
        <v>44046.425000000003</v>
      </c>
      <c r="D19404" s="2">
        <v>44046.430555555555</v>
      </c>
      <c r="E19404" t="s">
        <v>7243</v>
      </c>
    </row>
    <row r="19405" spans="1:5" x14ac:dyDescent="0.2">
      <c r="A19405" t="s">
        <v>8762</v>
      </c>
      <c r="B19405" t="s">
        <v>8763</v>
      </c>
      <c r="C19405" s="2">
        <v>44046.425000000003</v>
      </c>
      <c r="D19405" s="2">
        <v>44046.430555555555</v>
      </c>
      <c r="E19405" t="s">
        <v>4466</v>
      </c>
    </row>
    <row r="19406" spans="1:5" x14ac:dyDescent="0.2">
      <c r="A19406" t="s">
        <v>8762</v>
      </c>
      <c r="B19406" t="s">
        <v>8763</v>
      </c>
      <c r="C19406" s="2">
        <v>44046.425000000003</v>
      </c>
      <c r="D19406" s="2">
        <v>44046.430555555555</v>
      </c>
      <c r="E19406" t="s">
        <v>9317</v>
      </c>
    </row>
    <row r="19407" spans="1:5" x14ac:dyDescent="0.2">
      <c r="A19407" t="s">
        <v>8762</v>
      </c>
      <c r="B19407" t="s">
        <v>8763</v>
      </c>
      <c r="C19407" s="2">
        <v>44046.425000000003</v>
      </c>
      <c r="D19407" s="2">
        <v>44046.430555555555</v>
      </c>
      <c r="E19407" t="s">
        <v>4467</v>
      </c>
    </row>
    <row r="19408" spans="1:5" x14ac:dyDescent="0.2">
      <c r="A19408" t="s">
        <v>8762</v>
      </c>
      <c r="B19408" t="s">
        <v>8763</v>
      </c>
      <c r="C19408" s="2">
        <v>44046.425000000003</v>
      </c>
      <c r="D19408" s="2">
        <v>44046.430555555555</v>
      </c>
      <c r="E19408" t="s">
        <v>7244</v>
      </c>
    </row>
    <row r="19409" spans="1:5" x14ac:dyDescent="0.2">
      <c r="A19409" t="s">
        <v>8762</v>
      </c>
      <c r="B19409" t="s">
        <v>8763</v>
      </c>
      <c r="C19409" s="2">
        <v>44046.425000000003</v>
      </c>
      <c r="D19409" s="2">
        <v>44046.430555555555</v>
      </c>
      <c r="E19409" t="s">
        <v>8643</v>
      </c>
    </row>
    <row r="19410" spans="1:5" x14ac:dyDescent="0.2">
      <c r="A19410" t="s">
        <v>8762</v>
      </c>
      <c r="B19410" t="s">
        <v>8763</v>
      </c>
      <c r="C19410" s="2">
        <v>44046.425000000003</v>
      </c>
      <c r="D19410" s="2">
        <v>44046.430555555555</v>
      </c>
      <c r="E19410" t="s">
        <v>4470</v>
      </c>
    </row>
    <row r="19411" spans="1:5" x14ac:dyDescent="0.2">
      <c r="A19411" t="s">
        <v>8762</v>
      </c>
      <c r="B19411" t="s">
        <v>8763</v>
      </c>
      <c r="C19411" s="2">
        <v>44046.425000000003</v>
      </c>
      <c r="D19411" s="2">
        <v>44046.430555555555</v>
      </c>
      <c r="E19411" t="s">
        <v>4471</v>
      </c>
    </row>
    <row r="19412" spans="1:5" x14ac:dyDescent="0.2">
      <c r="A19412" t="s">
        <v>8762</v>
      </c>
      <c r="B19412" t="s">
        <v>8763</v>
      </c>
      <c r="C19412" s="2">
        <v>44046.425000000003</v>
      </c>
      <c r="D19412" s="2">
        <v>44046.430555555555</v>
      </c>
      <c r="E19412" t="s">
        <v>4472</v>
      </c>
    </row>
    <row r="19413" spans="1:5" x14ac:dyDescent="0.2">
      <c r="A19413" t="s">
        <v>8762</v>
      </c>
      <c r="B19413" t="s">
        <v>8763</v>
      </c>
      <c r="C19413" s="2">
        <v>44046.425000000003</v>
      </c>
      <c r="D19413" s="2">
        <v>44046.430555555555</v>
      </c>
      <c r="E19413" t="s">
        <v>4473</v>
      </c>
    </row>
    <row r="19414" spans="1:5" x14ac:dyDescent="0.2">
      <c r="A19414" t="s">
        <v>8762</v>
      </c>
      <c r="B19414" t="s">
        <v>8763</v>
      </c>
      <c r="C19414" s="2">
        <v>44046.425000000003</v>
      </c>
      <c r="D19414" s="2">
        <v>44046.430555555555</v>
      </c>
      <c r="E19414" t="s">
        <v>7246</v>
      </c>
    </row>
    <row r="19415" spans="1:5" x14ac:dyDescent="0.2">
      <c r="A19415" t="s">
        <v>8762</v>
      </c>
      <c r="B19415" t="s">
        <v>8763</v>
      </c>
      <c r="C19415" s="2">
        <v>44046.425000000003</v>
      </c>
      <c r="D19415" s="2">
        <v>44046.430555555555</v>
      </c>
      <c r="E19415" t="s">
        <v>4477</v>
      </c>
    </row>
    <row r="19416" spans="1:5" x14ac:dyDescent="0.2">
      <c r="A19416" t="s">
        <v>8762</v>
      </c>
      <c r="B19416" t="s">
        <v>8763</v>
      </c>
      <c r="C19416" s="2">
        <v>44046.425000000003</v>
      </c>
      <c r="D19416" s="2">
        <v>44046.430555555555</v>
      </c>
      <c r="E19416" t="s">
        <v>4479</v>
      </c>
    </row>
    <row r="19417" spans="1:5" x14ac:dyDescent="0.2">
      <c r="A19417" t="s">
        <v>8762</v>
      </c>
      <c r="B19417" t="s">
        <v>8763</v>
      </c>
      <c r="C19417" s="2">
        <v>44046.425000000003</v>
      </c>
      <c r="D19417" s="2">
        <v>44046.430555555555</v>
      </c>
      <c r="E19417" t="s">
        <v>7247</v>
      </c>
    </row>
    <row r="19418" spans="1:5" x14ac:dyDescent="0.2">
      <c r="A19418" t="s">
        <v>8762</v>
      </c>
      <c r="B19418" t="s">
        <v>8763</v>
      </c>
      <c r="C19418" s="2">
        <v>44046.425000000003</v>
      </c>
      <c r="D19418" s="2">
        <v>44046.430555555555</v>
      </c>
      <c r="E19418" t="s">
        <v>4480</v>
      </c>
    </row>
    <row r="19419" spans="1:5" x14ac:dyDescent="0.2">
      <c r="A19419" t="s">
        <v>8762</v>
      </c>
      <c r="B19419" t="s">
        <v>8763</v>
      </c>
      <c r="C19419" s="2">
        <v>44046.425000000003</v>
      </c>
      <c r="D19419" s="2">
        <v>44046.430555555555</v>
      </c>
      <c r="E19419" t="s">
        <v>4482</v>
      </c>
    </row>
    <row r="19420" spans="1:5" x14ac:dyDescent="0.2">
      <c r="A19420" t="s">
        <v>8762</v>
      </c>
      <c r="B19420" t="s">
        <v>8763</v>
      </c>
      <c r="C19420" s="2">
        <v>44046.425000000003</v>
      </c>
      <c r="D19420" s="2">
        <v>44046.430555555555</v>
      </c>
      <c r="E19420" t="s">
        <v>4485</v>
      </c>
    </row>
    <row r="19421" spans="1:5" x14ac:dyDescent="0.2">
      <c r="A19421" t="s">
        <v>8762</v>
      </c>
      <c r="B19421" t="s">
        <v>8763</v>
      </c>
      <c r="C19421" s="2">
        <v>44046.425000000003</v>
      </c>
      <c r="D19421" s="2">
        <v>44046.430555555555</v>
      </c>
      <c r="E19421" t="s">
        <v>7248</v>
      </c>
    </row>
    <row r="19422" spans="1:5" x14ac:dyDescent="0.2">
      <c r="A19422" t="s">
        <v>8762</v>
      </c>
      <c r="B19422" t="s">
        <v>8763</v>
      </c>
      <c r="C19422" s="2">
        <v>44046.425000000003</v>
      </c>
      <c r="D19422" s="2">
        <v>44046.430555555555</v>
      </c>
      <c r="E19422" t="s">
        <v>4489</v>
      </c>
    </row>
    <row r="19423" spans="1:5" x14ac:dyDescent="0.2">
      <c r="A19423" t="s">
        <v>8762</v>
      </c>
      <c r="B19423" t="s">
        <v>8763</v>
      </c>
      <c r="C19423" s="2">
        <v>44046.425000000003</v>
      </c>
      <c r="D19423" s="2">
        <v>44046.430555555555</v>
      </c>
      <c r="E19423" t="s">
        <v>4490</v>
      </c>
    </row>
    <row r="19424" spans="1:5" x14ac:dyDescent="0.2">
      <c r="A19424" t="s">
        <v>8762</v>
      </c>
      <c r="B19424" t="s">
        <v>8763</v>
      </c>
      <c r="C19424" s="2">
        <v>44046.425000000003</v>
      </c>
      <c r="D19424" s="2">
        <v>44046.430555555555</v>
      </c>
      <c r="E19424" t="s">
        <v>7249</v>
      </c>
    </row>
    <row r="19425" spans="1:5" x14ac:dyDescent="0.2">
      <c r="A19425" t="s">
        <v>8762</v>
      </c>
      <c r="B19425" t="s">
        <v>8763</v>
      </c>
      <c r="C19425" s="2">
        <v>44046.425000000003</v>
      </c>
      <c r="D19425" s="2">
        <v>44046.430555555555</v>
      </c>
      <c r="E19425" t="s">
        <v>9318</v>
      </c>
    </row>
    <row r="19426" spans="1:5" x14ac:dyDescent="0.2">
      <c r="A19426" t="s">
        <v>8762</v>
      </c>
      <c r="B19426" t="s">
        <v>8763</v>
      </c>
      <c r="C19426" s="2">
        <v>44046.425000000003</v>
      </c>
      <c r="D19426" s="2">
        <v>44046.430555555555</v>
      </c>
      <c r="E19426" t="s">
        <v>9319</v>
      </c>
    </row>
    <row r="19427" spans="1:5" x14ac:dyDescent="0.2">
      <c r="A19427" t="s">
        <v>8762</v>
      </c>
      <c r="B19427" t="s">
        <v>8763</v>
      </c>
      <c r="C19427" s="2">
        <v>44046.425000000003</v>
      </c>
      <c r="D19427" s="2">
        <v>44046.430555555555</v>
      </c>
      <c r="E19427" t="s">
        <v>9320</v>
      </c>
    </row>
    <row r="19428" spans="1:5" x14ac:dyDescent="0.2">
      <c r="A19428" t="s">
        <v>8762</v>
      </c>
      <c r="B19428" t="s">
        <v>8763</v>
      </c>
      <c r="C19428" s="2">
        <v>44046.425000000003</v>
      </c>
      <c r="D19428" s="2">
        <v>44046.430555555555</v>
      </c>
      <c r="E19428" t="s">
        <v>4491</v>
      </c>
    </row>
    <row r="19429" spans="1:5" x14ac:dyDescent="0.2">
      <c r="A19429" t="s">
        <v>8762</v>
      </c>
      <c r="B19429" t="s">
        <v>8763</v>
      </c>
      <c r="C19429" s="2">
        <v>44046.425000000003</v>
      </c>
      <c r="D19429" s="2">
        <v>44046.430555555555</v>
      </c>
      <c r="E19429" t="s">
        <v>7251</v>
      </c>
    </row>
    <row r="19430" spans="1:5" x14ac:dyDescent="0.2">
      <c r="A19430" t="s">
        <v>8762</v>
      </c>
      <c r="B19430" t="s">
        <v>8763</v>
      </c>
      <c r="C19430" s="2">
        <v>44046.425000000003</v>
      </c>
      <c r="D19430" s="2">
        <v>44046.430555555555</v>
      </c>
      <c r="E19430" t="s">
        <v>8644</v>
      </c>
    </row>
    <row r="19431" spans="1:5" x14ac:dyDescent="0.2">
      <c r="A19431" t="s">
        <v>8762</v>
      </c>
      <c r="B19431" t="s">
        <v>8763</v>
      </c>
      <c r="C19431" s="2">
        <v>44046.425000000003</v>
      </c>
      <c r="D19431" s="2">
        <v>44046.430555555555</v>
      </c>
      <c r="E19431" t="s">
        <v>7252</v>
      </c>
    </row>
    <row r="19432" spans="1:5" x14ac:dyDescent="0.2">
      <c r="A19432" t="s">
        <v>8762</v>
      </c>
      <c r="B19432" t="s">
        <v>8763</v>
      </c>
      <c r="C19432" s="2">
        <v>44046.425000000003</v>
      </c>
      <c r="D19432" s="2">
        <v>44046.430555555555</v>
      </c>
      <c r="E19432" t="s">
        <v>9321</v>
      </c>
    </row>
    <row r="19433" spans="1:5" x14ac:dyDescent="0.2">
      <c r="A19433" t="s">
        <v>8762</v>
      </c>
      <c r="B19433" t="s">
        <v>8763</v>
      </c>
      <c r="C19433" s="2">
        <v>44046.425000000003</v>
      </c>
      <c r="D19433" s="2">
        <v>44046.430555555555</v>
      </c>
      <c r="E19433" t="s">
        <v>4494</v>
      </c>
    </row>
    <row r="19434" spans="1:5" x14ac:dyDescent="0.2">
      <c r="A19434" t="s">
        <v>8762</v>
      </c>
      <c r="B19434" t="s">
        <v>8763</v>
      </c>
      <c r="C19434" s="2">
        <v>44046.425000000003</v>
      </c>
      <c r="D19434" s="2">
        <v>44046.430555555555</v>
      </c>
      <c r="E19434" t="s">
        <v>4497</v>
      </c>
    </row>
    <row r="19435" spans="1:5" x14ac:dyDescent="0.2">
      <c r="A19435" t="s">
        <v>8762</v>
      </c>
      <c r="B19435" t="s">
        <v>8763</v>
      </c>
      <c r="C19435" s="2">
        <v>44046.425000000003</v>
      </c>
      <c r="D19435" s="2">
        <v>44046.430555555555</v>
      </c>
      <c r="E19435" t="s">
        <v>4498</v>
      </c>
    </row>
    <row r="19436" spans="1:5" x14ac:dyDescent="0.2">
      <c r="A19436" t="s">
        <v>8762</v>
      </c>
      <c r="B19436" t="s">
        <v>8763</v>
      </c>
      <c r="C19436" s="2">
        <v>44046.425000000003</v>
      </c>
      <c r="D19436" s="2">
        <v>44046.430555555555</v>
      </c>
      <c r="E19436" t="s">
        <v>7255</v>
      </c>
    </row>
    <row r="19437" spans="1:5" x14ac:dyDescent="0.2">
      <c r="A19437" t="s">
        <v>8762</v>
      </c>
      <c r="B19437" t="s">
        <v>8763</v>
      </c>
      <c r="C19437" s="2">
        <v>44046.425000000003</v>
      </c>
      <c r="D19437" s="2">
        <v>44046.430555555555</v>
      </c>
      <c r="E19437" t="s">
        <v>4504</v>
      </c>
    </row>
    <row r="19438" spans="1:5" x14ac:dyDescent="0.2">
      <c r="A19438" t="s">
        <v>8762</v>
      </c>
      <c r="B19438" t="s">
        <v>8763</v>
      </c>
      <c r="C19438" s="2">
        <v>44046.425000000003</v>
      </c>
      <c r="D19438" s="2">
        <v>44046.430555555555</v>
      </c>
      <c r="E19438" t="s">
        <v>4505</v>
      </c>
    </row>
    <row r="19439" spans="1:5" x14ac:dyDescent="0.2">
      <c r="A19439" t="s">
        <v>8762</v>
      </c>
      <c r="B19439" t="s">
        <v>8763</v>
      </c>
      <c r="C19439" s="2">
        <v>44046.425000000003</v>
      </c>
      <c r="D19439" s="2">
        <v>44046.430555555555</v>
      </c>
      <c r="E19439" t="s">
        <v>9322</v>
      </c>
    </row>
    <row r="19440" spans="1:5" x14ac:dyDescent="0.2">
      <c r="A19440" t="s">
        <v>8762</v>
      </c>
      <c r="B19440" t="s">
        <v>8763</v>
      </c>
      <c r="C19440" s="2">
        <v>44046.425000000003</v>
      </c>
      <c r="D19440" s="2">
        <v>44046.430555555555</v>
      </c>
      <c r="E19440" t="s">
        <v>7256</v>
      </c>
    </row>
    <row r="19441" spans="1:5" x14ac:dyDescent="0.2">
      <c r="A19441" t="s">
        <v>8762</v>
      </c>
      <c r="B19441" t="s">
        <v>8763</v>
      </c>
      <c r="C19441" s="2">
        <v>44046.425000000003</v>
      </c>
      <c r="D19441" s="2">
        <v>44046.430555555555</v>
      </c>
      <c r="E19441" t="s">
        <v>4506</v>
      </c>
    </row>
    <row r="19442" spans="1:5" x14ac:dyDescent="0.2">
      <c r="A19442" t="s">
        <v>8762</v>
      </c>
      <c r="B19442" t="s">
        <v>8763</v>
      </c>
      <c r="C19442" s="2">
        <v>44046.425000000003</v>
      </c>
      <c r="D19442" s="2">
        <v>44046.430555555555</v>
      </c>
      <c r="E19442" t="s">
        <v>7257</v>
      </c>
    </row>
    <row r="19443" spans="1:5" x14ac:dyDescent="0.2">
      <c r="A19443" t="s">
        <v>8762</v>
      </c>
      <c r="B19443" t="s">
        <v>8763</v>
      </c>
      <c r="C19443" s="2">
        <v>44046.425000000003</v>
      </c>
      <c r="D19443" s="2">
        <v>44046.430555555555</v>
      </c>
      <c r="E19443" t="s">
        <v>4508</v>
      </c>
    </row>
    <row r="19444" spans="1:5" x14ac:dyDescent="0.2">
      <c r="A19444" t="s">
        <v>8762</v>
      </c>
      <c r="B19444" t="s">
        <v>8763</v>
      </c>
      <c r="C19444" s="2">
        <v>44046.425000000003</v>
      </c>
      <c r="D19444" s="2">
        <v>44046.430555555555</v>
      </c>
      <c r="E19444" t="s">
        <v>4510</v>
      </c>
    </row>
    <row r="19445" spans="1:5" x14ac:dyDescent="0.2">
      <c r="A19445" t="s">
        <v>8762</v>
      </c>
      <c r="B19445" t="s">
        <v>8763</v>
      </c>
      <c r="C19445" s="2">
        <v>44046.425000000003</v>
      </c>
      <c r="D19445" s="2">
        <v>44046.430555555555</v>
      </c>
      <c r="E19445" t="s">
        <v>9323</v>
      </c>
    </row>
    <row r="19446" spans="1:5" x14ac:dyDescent="0.2">
      <c r="A19446" t="s">
        <v>8762</v>
      </c>
      <c r="B19446" t="s">
        <v>8763</v>
      </c>
      <c r="C19446" s="2">
        <v>44046.425000000003</v>
      </c>
      <c r="D19446" s="2">
        <v>44046.430555555555</v>
      </c>
      <c r="E19446" t="s">
        <v>4512</v>
      </c>
    </row>
    <row r="19447" spans="1:5" x14ac:dyDescent="0.2">
      <c r="A19447" t="s">
        <v>8762</v>
      </c>
      <c r="B19447" t="s">
        <v>8763</v>
      </c>
      <c r="C19447" s="2">
        <v>44046.425000000003</v>
      </c>
      <c r="D19447" s="2">
        <v>44046.430555555555</v>
      </c>
      <c r="E19447" t="s">
        <v>4514</v>
      </c>
    </row>
    <row r="19448" spans="1:5" x14ac:dyDescent="0.2">
      <c r="A19448" t="s">
        <v>8762</v>
      </c>
      <c r="B19448" t="s">
        <v>8763</v>
      </c>
      <c r="C19448" s="2">
        <v>44046.425000000003</v>
      </c>
      <c r="D19448" s="2">
        <v>44046.430555555555</v>
      </c>
      <c r="E19448" t="s">
        <v>7258</v>
      </c>
    </row>
    <row r="19449" spans="1:5" x14ac:dyDescent="0.2">
      <c r="A19449" t="s">
        <v>8762</v>
      </c>
      <c r="B19449" t="s">
        <v>8763</v>
      </c>
      <c r="C19449" s="2">
        <v>44046.425000000003</v>
      </c>
      <c r="D19449" s="2">
        <v>44046.430555555555</v>
      </c>
      <c r="E19449" t="s">
        <v>9324</v>
      </c>
    </row>
    <row r="19450" spans="1:5" x14ac:dyDescent="0.2">
      <c r="A19450" t="s">
        <v>8762</v>
      </c>
      <c r="B19450" t="s">
        <v>8763</v>
      </c>
      <c r="C19450" s="2">
        <v>44046.425000000003</v>
      </c>
      <c r="D19450" s="2">
        <v>44046.430555555555</v>
      </c>
      <c r="E19450" t="s">
        <v>7260</v>
      </c>
    </row>
    <row r="19451" spans="1:5" x14ac:dyDescent="0.2">
      <c r="A19451" t="s">
        <v>8762</v>
      </c>
      <c r="B19451" t="s">
        <v>8763</v>
      </c>
      <c r="C19451" s="2">
        <v>44046.425000000003</v>
      </c>
      <c r="D19451" s="2">
        <v>44046.430555555555</v>
      </c>
      <c r="E19451" t="s">
        <v>4517</v>
      </c>
    </row>
    <row r="19452" spans="1:5" x14ac:dyDescent="0.2">
      <c r="A19452" t="s">
        <v>8762</v>
      </c>
      <c r="B19452" t="s">
        <v>8763</v>
      </c>
      <c r="C19452" s="2">
        <v>44046.425000000003</v>
      </c>
      <c r="D19452" s="2">
        <v>44046.430555555555</v>
      </c>
      <c r="E19452" t="s">
        <v>4520</v>
      </c>
    </row>
    <row r="19453" spans="1:5" x14ac:dyDescent="0.2">
      <c r="A19453" t="s">
        <v>8762</v>
      </c>
      <c r="B19453" t="s">
        <v>8763</v>
      </c>
      <c r="C19453" s="2">
        <v>44046.425000000003</v>
      </c>
      <c r="D19453" s="2">
        <v>44046.430555555555</v>
      </c>
      <c r="E19453" t="s">
        <v>4523</v>
      </c>
    </row>
    <row r="19454" spans="1:5" x14ac:dyDescent="0.2">
      <c r="A19454" t="s">
        <v>8762</v>
      </c>
      <c r="B19454" t="s">
        <v>8763</v>
      </c>
      <c r="C19454" s="2">
        <v>44046.425000000003</v>
      </c>
      <c r="D19454" s="2">
        <v>44046.430555555555</v>
      </c>
      <c r="E19454" t="s">
        <v>4524</v>
      </c>
    </row>
    <row r="19455" spans="1:5" x14ac:dyDescent="0.2">
      <c r="A19455" t="s">
        <v>8762</v>
      </c>
      <c r="B19455" t="s">
        <v>8763</v>
      </c>
      <c r="C19455" s="2">
        <v>44046.425000000003</v>
      </c>
      <c r="D19455" s="2">
        <v>44046.430555555555</v>
      </c>
      <c r="E19455" t="s">
        <v>7262</v>
      </c>
    </row>
    <row r="19456" spans="1:5" x14ac:dyDescent="0.2">
      <c r="A19456" t="s">
        <v>8762</v>
      </c>
      <c r="B19456" t="s">
        <v>8763</v>
      </c>
      <c r="C19456" s="2">
        <v>44046.425000000003</v>
      </c>
      <c r="D19456" s="2">
        <v>44046.430555555555</v>
      </c>
      <c r="E19456" t="s">
        <v>8649</v>
      </c>
    </row>
    <row r="19457" spans="1:5" x14ac:dyDescent="0.2">
      <c r="A19457" t="s">
        <v>8762</v>
      </c>
      <c r="B19457" t="s">
        <v>8763</v>
      </c>
      <c r="C19457" s="2">
        <v>44046.425000000003</v>
      </c>
      <c r="D19457" s="2">
        <v>44046.430555555555</v>
      </c>
      <c r="E19457" t="s">
        <v>4526</v>
      </c>
    </row>
    <row r="19458" spans="1:5" x14ac:dyDescent="0.2">
      <c r="A19458" t="s">
        <v>8762</v>
      </c>
      <c r="B19458" t="s">
        <v>8763</v>
      </c>
      <c r="C19458" s="2">
        <v>44046.425000000003</v>
      </c>
      <c r="D19458" s="2">
        <v>44046.430555555555</v>
      </c>
      <c r="E19458" t="s">
        <v>4527</v>
      </c>
    </row>
    <row r="19459" spans="1:5" x14ac:dyDescent="0.2">
      <c r="A19459" t="s">
        <v>8762</v>
      </c>
      <c r="B19459" t="s">
        <v>8763</v>
      </c>
      <c r="C19459" s="2">
        <v>44046.425000000003</v>
      </c>
      <c r="D19459" s="2">
        <v>44046.430555555555</v>
      </c>
      <c r="E19459" t="s">
        <v>7263</v>
      </c>
    </row>
    <row r="19460" spans="1:5" x14ac:dyDescent="0.2">
      <c r="A19460" t="s">
        <v>8762</v>
      </c>
      <c r="B19460" t="s">
        <v>8763</v>
      </c>
      <c r="C19460" s="2">
        <v>44046.425000000003</v>
      </c>
      <c r="D19460" s="2">
        <v>44046.430555555555</v>
      </c>
      <c r="E19460" t="s">
        <v>4528</v>
      </c>
    </row>
    <row r="19461" spans="1:5" x14ac:dyDescent="0.2">
      <c r="A19461" t="s">
        <v>8762</v>
      </c>
      <c r="B19461" t="s">
        <v>8763</v>
      </c>
      <c r="C19461" s="2">
        <v>44046.425000000003</v>
      </c>
      <c r="D19461" s="2">
        <v>44046.430555555555</v>
      </c>
      <c r="E19461" t="s">
        <v>4530</v>
      </c>
    </row>
    <row r="19462" spans="1:5" x14ac:dyDescent="0.2">
      <c r="A19462" t="s">
        <v>8762</v>
      </c>
      <c r="B19462" t="s">
        <v>8763</v>
      </c>
      <c r="C19462" s="2">
        <v>44046.425000000003</v>
      </c>
      <c r="D19462" s="2">
        <v>44046.430555555555</v>
      </c>
      <c r="E19462" t="s">
        <v>8651</v>
      </c>
    </row>
    <row r="19463" spans="1:5" x14ac:dyDescent="0.2">
      <c r="A19463" t="s">
        <v>8762</v>
      </c>
      <c r="B19463" t="s">
        <v>8763</v>
      </c>
      <c r="C19463" s="2">
        <v>44046.425000000003</v>
      </c>
      <c r="D19463" s="2">
        <v>44046.430555555555</v>
      </c>
      <c r="E19463" t="s">
        <v>7265</v>
      </c>
    </row>
    <row r="19464" spans="1:5" x14ac:dyDescent="0.2">
      <c r="A19464" t="s">
        <v>8762</v>
      </c>
      <c r="B19464" t="s">
        <v>8763</v>
      </c>
      <c r="C19464" s="2">
        <v>44046.425000000003</v>
      </c>
      <c r="D19464" s="2">
        <v>44046.430555555555</v>
      </c>
      <c r="E19464" t="s">
        <v>8652</v>
      </c>
    </row>
    <row r="19465" spans="1:5" x14ac:dyDescent="0.2">
      <c r="A19465" t="s">
        <v>8762</v>
      </c>
      <c r="B19465" t="s">
        <v>8763</v>
      </c>
      <c r="C19465" s="2">
        <v>44046.425000000003</v>
      </c>
      <c r="D19465" s="2">
        <v>44046.430555555555</v>
      </c>
      <c r="E19465" t="s">
        <v>7266</v>
      </c>
    </row>
    <row r="19466" spans="1:5" x14ac:dyDescent="0.2">
      <c r="A19466" t="s">
        <v>8762</v>
      </c>
      <c r="B19466" t="s">
        <v>8763</v>
      </c>
      <c r="C19466" s="2">
        <v>44046.425000000003</v>
      </c>
      <c r="D19466" s="2">
        <v>44046.430555555555</v>
      </c>
      <c r="E19466" t="s">
        <v>4532</v>
      </c>
    </row>
    <row r="19467" spans="1:5" x14ac:dyDescent="0.2">
      <c r="A19467" t="s">
        <v>8762</v>
      </c>
      <c r="B19467" t="s">
        <v>8763</v>
      </c>
      <c r="C19467" s="2">
        <v>44046.425000000003</v>
      </c>
      <c r="D19467" s="2">
        <v>44046.430555555555</v>
      </c>
      <c r="E19467" t="s">
        <v>4533</v>
      </c>
    </row>
    <row r="19468" spans="1:5" x14ac:dyDescent="0.2">
      <c r="A19468" t="s">
        <v>8762</v>
      </c>
      <c r="B19468" t="s">
        <v>8763</v>
      </c>
      <c r="C19468" s="2">
        <v>44046.425000000003</v>
      </c>
      <c r="D19468" s="2">
        <v>44046.430555555555</v>
      </c>
      <c r="E19468" t="s">
        <v>4534</v>
      </c>
    </row>
    <row r="19469" spans="1:5" x14ac:dyDescent="0.2">
      <c r="A19469" t="s">
        <v>8762</v>
      </c>
      <c r="B19469" t="s">
        <v>8763</v>
      </c>
      <c r="C19469" s="2">
        <v>44046.425000000003</v>
      </c>
      <c r="D19469" s="2">
        <v>44046.430555555555</v>
      </c>
      <c r="E19469" t="s">
        <v>7267</v>
      </c>
    </row>
    <row r="19470" spans="1:5" x14ac:dyDescent="0.2">
      <c r="A19470" t="s">
        <v>8762</v>
      </c>
      <c r="B19470" t="s">
        <v>8763</v>
      </c>
      <c r="C19470" s="2">
        <v>44046.425000000003</v>
      </c>
      <c r="D19470" s="2">
        <v>44046.430555555555</v>
      </c>
      <c r="E19470" t="s">
        <v>7268</v>
      </c>
    </row>
    <row r="19471" spans="1:5" x14ac:dyDescent="0.2">
      <c r="A19471" t="s">
        <v>8762</v>
      </c>
      <c r="B19471" t="s">
        <v>8763</v>
      </c>
      <c r="C19471" s="2">
        <v>44046.425000000003</v>
      </c>
      <c r="D19471" s="2">
        <v>44046.430555555555</v>
      </c>
      <c r="E19471" t="s">
        <v>7269</v>
      </c>
    </row>
    <row r="19472" spans="1:5" x14ac:dyDescent="0.2">
      <c r="A19472" t="s">
        <v>8762</v>
      </c>
      <c r="B19472" t="s">
        <v>8763</v>
      </c>
      <c r="C19472" s="2">
        <v>44046.425000000003</v>
      </c>
      <c r="D19472" s="2">
        <v>44046.430555555555</v>
      </c>
      <c r="E19472" t="s">
        <v>9325</v>
      </c>
    </row>
    <row r="19473" spans="1:5" x14ac:dyDescent="0.2">
      <c r="A19473" t="s">
        <v>8762</v>
      </c>
      <c r="B19473" t="s">
        <v>8763</v>
      </c>
      <c r="C19473" s="2">
        <v>44046.425000000003</v>
      </c>
      <c r="D19473" s="2">
        <v>44046.430555555555</v>
      </c>
      <c r="E19473" t="s">
        <v>4539</v>
      </c>
    </row>
    <row r="19474" spans="1:5" x14ac:dyDescent="0.2">
      <c r="A19474" t="s">
        <v>8762</v>
      </c>
      <c r="B19474" t="s">
        <v>8763</v>
      </c>
      <c r="C19474" s="2">
        <v>44046.425000000003</v>
      </c>
      <c r="D19474" s="2">
        <v>44046.430555555555</v>
      </c>
      <c r="E19474" t="s">
        <v>9326</v>
      </c>
    </row>
    <row r="19475" spans="1:5" x14ac:dyDescent="0.2">
      <c r="A19475" t="s">
        <v>8762</v>
      </c>
      <c r="B19475" t="s">
        <v>8763</v>
      </c>
      <c r="C19475" s="2">
        <v>44046.425000000003</v>
      </c>
      <c r="D19475" s="2">
        <v>44046.430555555555</v>
      </c>
      <c r="E19475" t="s">
        <v>4541</v>
      </c>
    </row>
    <row r="19476" spans="1:5" x14ac:dyDescent="0.2">
      <c r="A19476" t="s">
        <v>8762</v>
      </c>
      <c r="B19476" t="s">
        <v>8763</v>
      </c>
      <c r="C19476" s="2">
        <v>44046.425000000003</v>
      </c>
      <c r="D19476" s="2">
        <v>44046.430555555555</v>
      </c>
      <c r="E19476" t="s">
        <v>7271</v>
      </c>
    </row>
    <row r="19477" spans="1:5" x14ac:dyDescent="0.2">
      <c r="A19477" t="s">
        <v>8762</v>
      </c>
      <c r="B19477" t="s">
        <v>8763</v>
      </c>
      <c r="C19477" s="2">
        <v>44046.425000000003</v>
      </c>
      <c r="D19477" s="2">
        <v>44046.430555555555</v>
      </c>
      <c r="E19477" t="s">
        <v>9327</v>
      </c>
    </row>
    <row r="19478" spans="1:5" x14ac:dyDescent="0.2">
      <c r="A19478" t="s">
        <v>8762</v>
      </c>
      <c r="B19478" t="s">
        <v>8763</v>
      </c>
      <c r="C19478" s="2">
        <v>44046.425000000003</v>
      </c>
      <c r="D19478" s="2">
        <v>44046.430555555555</v>
      </c>
      <c r="E19478" t="s">
        <v>4542</v>
      </c>
    </row>
    <row r="19479" spans="1:5" x14ac:dyDescent="0.2">
      <c r="A19479" t="s">
        <v>8762</v>
      </c>
      <c r="B19479" t="s">
        <v>8763</v>
      </c>
      <c r="C19479" s="2">
        <v>44046.425000000003</v>
      </c>
      <c r="D19479" s="2">
        <v>44046.430555555555</v>
      </c>
      <c r="E19479" t="s">
        <v>4544</v>
      </c>
    </row>
    <row r="19480" spans="1:5" x14ac:dyDescent="0.2">
      <c r="A19480" t="s">
        <v>8762</v>
      </c>
      <c r="B19480" t="s">
        <v>8763</v>
      </c>
      <c r="C19480" s="2">
        <v>44046.425000000003</v>
      </c>
      <c r="D19480" s="2">
        <v>44046.430555555555</v>
      </c>
      <c r="E19480" t="s">
        <v>4546</v>
      </c>
    </row>
    <row r="19481" spans="1:5" x14ac:dyDescent="0.2">
      <c r="A19481" t="s">
        <v>8762</v>
      </c>
      <c r="B19481" t="s">
        <v>8763</v>
      </c>
      <c r="C19481" s="2">
        <v>44046.425000000003</v>
      </c>
      <c r="D19481" s="2">
        <v>44046.430555555555</v>
      </c>
      <c r="E19481" t="s">
        <v>4547</v>
      </c>
    </row>
    <row r="19482" spans="1:5" x14ac:dyDescent="0.2">
      <c r="A19482" t="s">
        <v>8762</v>
      </c>
      <c r="B19482" t="s">
        <v>8763</v>
      </c>
      <c r="C19482" s="2">
        <v>44046.425000000003</v>
      </c>
      <c r="D19482" s="2">
        <v>44046.430555555555</v>
      </c>
      <c r="E19482" t="s">
        <v>8654</v>
      </c>
    </row>
    <row r="19483" spans="1:5" x14ac:dyDescent="0.2">
      <c r="A19483" t="s">
        <v>8762</v>
      </c>
      <c r="B19483" t="s">
        <v>8763</v>
      </c>
      <c r="C19483" s="2">
        <v>44046.425000000003</v>
      </c>
      <c r="D19483" s="2">
        <v>44046.430555555555</v>
      </c>
      <c r="E19483" t="s">
        <v>8655</v>
      </c>
    </row>
    <row r="19484" spans="1:5" x14ac:dyDescent="0.2">
      <c r="A19484" t="s">
        <v>8762</v>
      </c>
      <c r="B19484" t="s">
        <v>8763</v>
      </c>
      <c r="C19484" s="2">
        <v>44046.425000000003</v>
      </c>
      <c r="D19484" s="2">
        <v>44046.430555555555</v>
      </c>
      <c r="E19484" t="s">
        <v>4549</v>
      </c>
    </row>
    <row r="19485" spans="1:5" x14ac:dyDescent="0.2">
      <c r="A19485" t="s">
        <v>8762</v>
      </c>
      <c r="B19485" t="s">
        <v>8763</v>
      </c>
      <c r="C19485" s="2">
        <v>44046.425000000003</v>
      </c>
      <c r="D19485" s="2">
        <v>44046.430555555555</v>
      </c>
      <c r="E19485" t="s">
        <v>7274</v>
      </c>
    </row>
    <row r="19486" spans="1:5" x14ac:dyDescent="0.2">
      <c r="A19486" t="s">
        <v>8762</v>
      </c>
      <c r="B19486" t="s">
        <v>8763</v>
      </c>
      <c r="C19486" s="2">
        <v>44046.425000000003</v>
      </c>
      <c r="D19486" s="2">
        <v>44046.430555555555</v>
      </c>
      <c r="E19486" t="s">
        <v>4550</v>
      </c>
    </row>
    <row r="19487" spans="1:5" x14ac:dyDescent="0.2">
      <c r="A19487" t="s">
        <v>8762</v>
      </c>
      <c r="B19487" t="s">
        <v>8763</v>
      </c>
      <c r="C19487" s="2">
        <v>44046.425000000003</v>
      </c>
      <c r="D19487" s="2">
        <v>44046.430555555555</v>
      </c>
      <c r="E19487" t="s">
        <v>4551</v>
      </c>
    </row>
    <row r="19488" spans="1:5" x14ac:dyDescent="0.2">
      <c r="A19488" t="s">
        <v>8762</v>
      </c>
      <c r="B19488" t="s">
        <v>8763</v>
      </c>
      <c r="C19488" s="2">
        <v>44046.425000000003</v>
      </c>
      <c r="D19488" s="2">
        <v>44046.430555555555</v>
      </c>
      <c r="E19488" t="s">
        <v>9328</v>
      </c>
    </row>
    <row r="19489" spans="1:5" x14ac:dyDescent="0.2">
      <c r="A19489" t="s">
        <v>8762</v>
      </c>
      <c r="B19489" t="s">
        <v>8763</v>
      </c>
      <c r="C19489" s="2">
        <v>44046.425000000003</v>
      </c>
      <c r="D19489" s="2">
        <v>44046.430555555555</v>
      </c>
      <c r="E19489" t="s">
        <v>7277</v>
      </c>
    </row>
    <row r="19490" spans="1:5" x14ac:dyDescent="0.2">
      <c r="A19490" t="s">
        <v>8762</v>
      </c>
      <c r="B19490" t="s">
        <v>8763</v>
      </c>
      <c r="C19490" s="2">
        <v>44046.425000000003</v>
      </c>
      <c r="D19490" s="2">
        <v>44046.430555555555</v>
      </c>
      <c r="E19490" t="s">
        <v>9329</v>
      </c>
    </row>
    <row r="19491" spans="1:5" x14ac:dyDescent="0.2">
      <c r="A19491" t="s">
        <v>8762</v>
      </c>
      <c r="B19491" t="s">
        <v>8763</v>
      </c>
      <c r="C19491" s="2">
        <v>44046.425000000003</v>
      </c>
      <c r="D19491" s="2">
        <v>44046.430555555555</v>
      </c>
      <c r="E19491" t="s">
        <v>4556</v>
      </c>
    </row>
    <row r="19492" spans="1:5" x14ac:dyDescent="0.2">
      <c r="A19492" t="s">
        <v>8762</v>
      </c>
      <c r="B19492" t="s">
        <v>8763</v>
      </c>
      <c r="C19492" s="2">
        <v>44046.425000000003</v>
      </c>
      <c r="D19492" s="2">
        <v>44046.430555555555</v>
      </c>
      <c r="E19492" t="s">
        <v>4559</v>
      </c>
    </row>
    <row r="19493" spans="1:5" x14ac:dyDescent="0.2">
      <c r="A19493" t="s">
        <v>8762</v>
      </c>
      <c r="B19493" t="s">
        <v>8763</v>
      </c>
      <c r="C19493" s="2">
        <v>44046.425000000003</v>
      </c>
      <c r="D19493" s="2">
        <v>44046.430555555555</v>
      </c>
      <c r="E19493" t="s">
        <v>8656</v>
      </c>
    </row>
    <row r="19494" spans="1:5" x14ac:dyDescent="0.2">
      <c r="A19494" t="s">
        <v>8762</v>
      </c>
      <c r="B19494" t="s">
        <v>8763</v>
      </c>
      <c r="C19494" s="2">
        <v>44046.425000000003</v>
      </c>
      <c r="D19494" s="2">
        <v>44046.430555555555</v>
      </c>
      <c r="E19494" t="s">
        <v>9330</v>
      </c>
    </row>
    <row r="19495" spans="1:5" x14ac:dyDescent="0.2">
      <c r="A19495" t="s">
        <v>8762</v>
      </c>
      <c r="B19495" t="s">
        <v>8763</v>
      </c>
      <c r="C19495" s="2">
        <v>44046.425000000003</v>
      </c>
      <c r="D19495" s="2">
        <v>44046.430555555555</v>
      </c>
      <c r="E19495" t="s">
        <v>4561</v>
      </c>
    </row>
    <row r="19496" spans="1:5" x14ac:dyDescent="0.2">
      <c r="A19496" t="s">
        <v>8762</v>
      </c>
      <c r="B19496" t="s">
        <v>8763</v>
      </c>
      <c r="C19496" s="2">
        <v>44046.425000000003</v>
      </c>
      <c r="D19496" s="2">
        <v>44046.430555555555</v>
      </c>
      <c r="E19496" t="s">
        <v>4563</v>
      </c>
    </row>
    <row r="19497" spans="1:5" x14ac:dyDescent="0.2">
      <c r="A19497" t="s">
        <v>8762</v>
      </c>
      <c r="B19497" t="s">
        <v>8763</v>
      </c>
      <c r="C19497" s="2">
        <v>44046.425000000003</v>
      </c>
      <c r="D19497" s="2">
        <v>44046.430555555555</v>
      </c>
      <c r="E19497" t="s">
        <v>4567</v>
      </c>
    </row>
    <row r="19498" spans="1:5" x14ac:dyDescent="0.2">
      <c r="A19498" t="s">
        <v>8762</v>
      </c>
      <c r="B19498" t="s">
        <v>8763</v>
      </c>
      <c r="C19498" s="2">
        <v>44046.425000000003</v>
      </c>
      <c r="D19498" s="2">
        <v>44046.430555555555</v>
      </c>
      <c r="E19498" t="s">
        <v>4568</v>
      </c>
    </row>
    <row r="19499" spans="1:5" x14ac:dyDescent="0.2">
      <c r="A19499" t="s">
        <v>8762</v>
      </c>
      <c r="B19499" t="s">
        <v>8763</v>
      </c>
      <c r="C19499" s="2">
        <v>44046.425000000003</v>
      </c>
      <c r="D19499" s="2">
        <v>44046.430555555555</v>
      </c>
      <c r="E19499" t="s">
        <v>4569</v>
      </c>
    </row>
    <row r="19500" spans="1:5" x14ac:dyDescent="0.2">
      <c r="A19500" t="s">
        <v>8762</v>
      </c>
      <c r="B19500" t="s">
        <v>8763</v>
      </c>
      <c r="C19500" s="2">
        <v>44046.425000000003</v>
      </c>
      <c r="D19500" s="2">
        <v>44046.430555555555</v>
      </c>
      <c r="E19500" t="s">
        <v>4570</v>
      </c>
    </row>
    <row r="19501" spans="1:5" x14ac:dyDescent="0.2">
      <c r="A19501" t="s">
        <v>8762</v>
      </c>
      <c r="B19501" t="s">
        <v>8763</v>
      </c>
      <c r="C19501" s="2">
        <v>44046.425000000003</v>
      </c>
      <c r="D19501" s="2">
        <v>44046.430555555555</v>
      </c>
      <c r="E19501" t="s">
        <v>4572</v>
      </c>
    </row>
    <row r="19502" spans="1:5" x14ac:dyDescent="0.2">
      <c r="A19502" t="s">
        <v>8762</v>
      </c>
      <c r="B19502" t="s">
        <v>8763</v>
      </c>
      <c r="C19502" s="2">
        <v>44046.425000000003</v>
      </c>
      <c r="D19502" s="2">
        <v>44046.430555555555</v>
      </c>
      <c r="E19502" t="s">
        <v>4573</v>
      </c>
    </row>
    <row r="19503" spans="1:5" x14ac:dyDescent="0.2">
      <c r="A19503" t="s">
        <v>8762</v>
      </c>
      <c r="B19503" t="s">
        <v>8763</v>
      </c>
      <c r="C19503" s="2">
        <v>44046.425000000003</v>
      </c>
      <c r="D19503" s="2">
        <v>44046.430555555555</v>
      </c>
      <c r="E19503" t="s">
        <v>8658</v>
      </c>
    </row>
    <row r="19504" spans="1:5" x14ac:dyDescent="0.2">
      <c r="A19504" t="s">
        <v>8762</v>
      </c>
      <c r="B19504" t="s">
        <v>8763</v>
      </c>
      <c r="C19504" s="2">
        <v>44046.425000000003</v>
      </c>
      <c r="D19504" s="2">
        <v>44046.430555555555</v>
      </c>
      <c r="E19504" t="s">
        <v>9331</v>
      </c>
    </row>
    <row r="19505" spans="1:5" x14ac:dyDescent="0.2">
      <c r="A19505" t="s">
        <v>8762</v>
      </c>
      <c r="B19505" t="s">
        <v>8763</v>
      </c>
      <c r="C19505" s="2">
        <v>44046.425000000003</v>
      </c>
      <c r="D19505" s="2">
        <v>44046.430555555555</v>
      </c>
      <c r="E19505" t="s">
        <v>8659</v>
      </c>
    </row>
    <row r="19506" spans="1:5" x14ac:dyDescent="0.2">
      <c r="A19506" t="s">
        <v>8762</v>
      </c>
      <c r="B19506" t="s">
        <v>8763</v>
      </c>
      <c r="C19506" s="2">
        <v>44046.425000000003</v>
      </c>
      <c r="D19506" s="2">
        <v>44046.430555555555</v>
      </c>
      <c r="E19506" t="s">
        <v>7289</v>
      </c>
    </row>
    <row r="19507" spans="1:5" x14ac:dyDescent="0.2">
      <c r="A19507" t="s">
        <v>8762</v>
      </c>
      <c r="B19507" t="s">
        <v>8763</v>
      </c>
      <c r="C19507" s="2">
        <v>44046.425000000003</v>
      </c>
      <c r="D19507" s="2">
        <v>44046.430555555555</v>
      </c>
      <c r="E19507" t="s">
        <v>7290</v>
      </c>
    </row>
    <row r="19508" spans="1:5" x14ac:dyDescent="0.2">
      <c r="A19508" t="s">
        <v>8762</v>
      </c>
      <c r="B19508" t="s">
        <v>8763</v>
      </c>
      <c r="C19508" s="2">
        <v>44046.425000000003</v>
      </c>
      <c r="D19508" s="2">
        <v>44046.430555555555</v>
      </c>
      <c r="E19508" t="s">
        <v>7291</v>
      </c>
    </row>
    <row r="19509" spans="1:5" x14ac:dyDescent="0.2">
      <c r="A19509" t="s">
        <v>8762</v>
      </c>
      <c r="B19509" t="s">
        <v>8763</v>
      </c>
      <c r="C19509" s="2">
        <v>44046.425000000003</v>
      </c>
      <c r="D19509" s="2">
        <v>44046.430555555555</v>
      </c>
      <c r="E19509" t="s">
        <v>4574</v>
      </c>
    </row>
    <row r="19510" spans="1:5" x14ac:dyDescent="0.2">
      <c r="A19510" t="s">
        <v>8762</v>
      </c>
      <c r="B19510" t="s">
        <v>8763</v>
      </c>
      <c r="C19510" s="2">
        <v>44046.425000000003</v>
      </c>
      <c r="D19510" s="2">
        <v>44046.430555555555</v>
      </c>
      <c r="E19510" t="s">
        <v>7292</v>
      </c>
    </row>
    <row r="19511" spans="1:5" x14ac:dyDescent="0.2">
      <c r="A19511" t="s">
        <v>8762</v>
      </c>
      <c r="B19511" t="s">
        <v>8763</v>
      </c>
      <c r="C19511" s="2">
        <v>44046.425000000003</v>
      </c>
      <c r="D19511" s="2">
        <v>44046.430555555555</v>
      </c>
      <c r="E19511" t="s">
        <v>4576</v>
      </c>
    </row>
    <row r="19512" spans="1:5" x14ac:dyDescent="0.2">
      <c r="A19512" t="s">
        <v>8762</v>
      </c>
      <c r="B19512" t="s">
        <v>8763</v>
      </c>
      <c r="C19512" s="2">
        <v>44046.425000000003</v>
      </c>
      <c r="D19512" s="2">
        <v>44046.430555555555</v>
      </c>
      <c r="E19512" t="s">
        <v>7294</v>
      </c>
    </row>
    <row r="19513" spans="1:5" x14ac:dyDescent="0.2">
      <c r="A19513" t="s">
        <v>8762</v>
      </c>
      <c r="B19513" t="s">
        <v>8763</v>
      </c>
      <c r="C19513" s="2">
        <v>44046.425000000003</v>
      </c>
      <c r="D19513" s="2">
        <v>44046.430555555555</v>
      </c>
      <c r="E19513" t="s">
        <v>4577</v>
      </c>
    </row>
    <row r="19514" spans="1:5" x14ac:dyDescent="0.2">
      <c r="A19514" t="s">
        <v>8762</v>
      </c>
      <c r="B19514" t="s">
        <v>8763</v>
      </c>
      <c r="C19514" s="2">
        <v>44046.425000000003</v>
      </c>
      <c r="D19514" s="2">
        <v>44046.430555555555</v>
      </c>
      <c r="E19514" t="s">
        <v>7295</v>
      </c>
    </row>
    <row r="19515" spans="1:5" x14ac:dyDescent="0.2">
      <c r="A19515" t="s">
        <v>8762</v>
      </c>
      <c r="B19515" t="s">
        <v>8763</v>
      </c>
      <c r="C19515" s="2">
        <v>44046.425000000003</v>
      </c>
      <c r="D19515" s="2">
        <v>44046.430555555555</v>
      </c>
      <c r="E19515" t="s">
        <v>8661</v>
      </c>
    </row>
    <row r="19516" spans="1:5" x14ac:dyDescent="0.2">
      <c r="A19516" t="s">
        <v>8762</v>
      </c>
      <c r="B19516" t="s">
        <v>8763</v>
      </c>
      <c r="C19516" s="2">
        <v>44046.425000000003</v>
      </c>
      <c r="D19516" s="2">
        <v>44046.430555555555</v>
      </c>
      <c r="E19516" t="s">
        <v>4579</v>
      </c>
    </row>
    <row r="19517" spans="1:5" x14ac:dyDescent="0.2">
      <c r="A19517" t="s">
        <v>8762</v>
      </c>
      <c r="B19517" t="s">
        <v>8763</v>
      </c>
      <c r="C19517" s="2">
        <v>44046.425000000003</v>
      </c>
      <c r="D19517" s="2">
        <v>44046.430555555555</v>
      </c>
      <c r="E19517" t="s">
        <v>4580</v>
      </c>
    </row>
    <row r="19518" spans="1:5" x14ac:dyDescent="0.2">
      <c r="A19518" t="s">
        <v>8762</v>
      </c>
      <c r="B19518" t="s">
        <v>8763</v>
      </c>
      <c r="C19518" s="2">
        <v>44046.425000000003</v>
      </c>
      <c r="D19518" s="2">
        <v>44046.430555555555</v>
      </c>
      <c r="E19518" t="s">
        <v>4581</v>
      </c>
    </row>
    <row r="19519" spans="1:5" x14ac:dyDescent="0.2">
      <c r="A19519" t="s">
        <v>8762</v>
      </c>
      <c r="B19519" t="s">
        <v>8763</v>
      </c>
      <c r="C19519" s="2">
        <v>44046.425000000003</v>
      </c>
      <c r="D19519" s="2">
        <v>44046.430555555555</v>
      </c>
      <c r="E19519" t="s">
        <v>4583</v>
      </c>
    </row>
    <row r="19520" spans="1:5" x14ac:dyDescent="0.2">
      <c r="A19520" t="s">
        <v>8762</v>
      </c>
      <c r="B19520" t="s">
        <v>8763</v>
      </c>
      <c r="C19520" s="2">
        <v>44046.425000000003</v>
      </c>
      <c r="D19520" s="2">
        <v>44046.430555555555</v>
      </c>
      <c r="E19520" t="s">
        <v>8662</v>
      </c>
    </row>
    <row r="19521" spans="1:5" x14ac:dyDescent="0.2">
      <c r="A19521" t="s">
        <v>8762</v>
      </c>
      <c r="B19521" t="s">
        <v>8763</v>
      </c>
      <c r="C19521" s="2">
        <v>44046.425000000003</v>
      </c>
      <c r="D19521" s="2">
        <v>44046.430555555555</v>
      </c>
      <c r="E19521" t="s">
        <v>7301</v>
      </c>
    </row>
    <row r="19522" spans="1:5" x14ac:dyDescent="0.2">
      <c r="A19522" t="s">
        <v>8762</v>
      </c>
      <c r="B19522" t="s">
        <v>8763</v>
      </c>
      <c r="C19522" s="2">
        <v>44046.425000000003</v>
      </c>
      <c r="D19522" s="2">
        <v>44046.430555555555</v>
      </c>
      <c r="E19522" t="s">
        <v>7302</v>
      </c>
    </row>
    <row r="19523" spans="1:5" x14ac:dyDescent="0.2">
      <c r="A19523" t="s">
        <v>8762</v>
      </c>
      <c r="B19523" t="s">
        <v>8763</v>
      </c>
      <c r="C19523" s="2">
        <v>44046.425000000003</v>
      </c>
      <c r="D19523" s="2">
        <v>44046.430555555555</v>
      </c>
      <c r="E19523" t="s">
        <v>4589</v>
      </c>
    </row>
    <row r="19524" spans="1:5" x14ac:dyDescent="0.2">
      <c r="A19524" t="s">
        <v>8762</v>
      </c>
      <c r="B19524" t="s">
        <v>8763</v>
      </c>
      <c r="C19524" s="2">
        <v>44046.425000000003</v>
      </c>
      <c r="D19524" s="2">
        <v>44046.430555555555</v>
      </c>
      <c r="E19524" t="s">
        <v>4591</v>
      </c>
    </row>
    <row r="19525" spans="1:5" x14ac:dyDescent="0.2">
      <c r="A19525" t="s">
        <v>8762</v>
      </c>
      <c r="B19525" t="s">
        <v>8763</v>
      </c>
      <c r="C19525" s="2">
        <v>44046.425000000003</v>
      </c>
      <c r="D19525" s="2">
        <v>44046.430555555555</v>
      </c>
      <c r="E19525" t="s">
        <v>9332</v>
      </c>
    </row>
    <row r="19526" spans="1:5" x14ac:dyDescent="0.2">
      <c r="A19526" t="s">
        <v>8762</v>
      </c>
      <c r="B19526" t="s">
        <v>8763</v>
      </c>
      <c r="C19526" s="2">
        <v>44046.425000000003</v>
      </c>
      <c r="D19526" s="2">
        <v>44046.430555555555</v>
      </c>
      <c r="E19526" t="s">
        <v>4592</v>
      </c>
    </row>
    <row r="19527" spans="1:5" x14ac:dyDescent="0.2">
      <c r="A19527" t="s">
        <v>8762</v>
      </c>
      <c r="B19527" t="s">
        <v>8763</v>
      </c>
      <c r="C19527" s="2">
        <v>44046.425000000003</v>
      </c>
      <c r="D19527" s="2">
        <v>44046.430555555555</v>
      </c>
      <c r="E19527" t="s">
        <v>4594</v>
      </c>
    </row>
    <row r="19528" spans="1:5" x14ac:dyDescent="0.2">
      <c r="A19528" t="s">
        <v>8762</v>
      </c>
      <c r="B19528" t="s">
        <v>8763</v>
      </c>
      <c r="C19528" s="2">
        <v>44046.425000000003</v>
      </c>
      <c r="D19528" s="2">
        <v>44046.430555555555</v>
      </c>
      <c r="E19528" t="s">
        <v>4595</v>
      </c>
    </row>
    <row r="19529" spans="1:5" x14ac:dyDescent="0.2">
      <c r="A19529" t="s">
        <v>8762</v>
      </c>
      <c r="B19529" t="s">
        <v>8763</v>
      </c>
      <c r="C19529" s="2">
        <v>44046.425000000003</v>
      </c>
      <c r="D19529" s="2">
        <v>44046.430555555555</v>
      </c>
      <c r="E19529" t="s">
        <v>4596</v>
      </c>
    </row>
    <row r="19530" spans="1:5" x14ac:dyDescent="0.2">
      <c r="A19530" t="s">
        <v>8762</v>
      </c>
      <c r="B19530" t="s">
        <v>8763</v>
      </c>
      <c r="C19530" s="2">
        <v>44046.425000000003</v>
      </c>
      <c r="D19530" s="2">
        <v>44046.430555555555</v>
      </c>
      <c r="E19530" t="s">
        <v>7307</v>
      </c>
    </row>
    <row r="19531" spans="1:5" x14ac:dyDescent="0.2">
      <c r="A19531" t="s">
        <v>8762</v>
      </c>
      <c r="B19531" t="s">
        <v>8763</v>
      </c>
      <c r="C19531" s="2">
        <v>44046.425000000003</v>
      </c>
      <c r="D19531" s="2">
        <v>44046.430555555555</v>
      </c>
      <c r="E19531" t="s">
        <v>7309</v>
      </c>
    </row>
    <row r="19532" spans="1:5" x14ac:dyDescent="0.2">
      <c r="A19532" t="s">
        <v>8762</v>
      </c>
      <c r="B19532" t="s">
        <v>8763</v>
      </c>
      <c r="C19532" s="2">
        <v>44046.425000000003</v>
      </c>
      <c r="D19532" s="2">
        <v>44046.430555555555</v>
      </c>
      <c r="E19532" t="s">
        <v>7310</v>
      </c>
    </row>
    <row r="19533" spans="1:5" x14ac:dyDescent="0.2">
      <c r="A19533" t="s">
        <v>8762</v>
      </c>
      <c r="B19533" t="s">
        <v>8763</v>
      </c>
      <c r="C19533" s="2">
        <v>44046.425000000003</v>
      </c>
      <c r="D19533" s="2">
        <v>44046.430555555555</v>
      </c>
      <c r="E19533" t="s">
        <v>4598</v>
      </c>
    </row>
    <row r="19534" spans="1:5" x14ac:dyDescent="0.2">
      <c r="A19534" t="s">
        <v>8762</v>
      </c>
      <c r="B19534" t="s">
        <v>8763</v>
      </c>
      <c r="C19534" s="2">
        <v>44046.425000000003</v>
      </c>
      <c r="D19534" s="2">
        <v>44046.430555555555</v>
      </c>
      <c r="E19534" t="s">
        <v>7312</v>
      </c>
    </row>
    <row r="19535" spans="1:5" x14ac:dyDescent="0.2">
      <c r="A19535" t="s">
        <v>8762</v>
      </c>
      <c r="B19535" t="s">
        <v>8763</v>
      </c>
      <c r="C19535" s="2">
        <v>44046.425000000003</v>
      </c>
      <c r="D19535" s="2">
        <v>44046.430555555555</v>
      </c>
      <c r="E19535" t="s">
        <v>4600</v>
      </c>
    </row>
    <row r="19536" spans="1:5" x14ac:dyDescent="0.2">
      <c r="A19536" t="s">
        <v>8762</v>
      </c>
      <c r="B19536" t="s">
        <v>8763</v>
      </c>
      <c r="C19536" s="2">
        <v>44046.425000000003</v>
      </c>
      <c r="D19536" s="2">
        <v>44046.430555555555</v>
      </c>
      <c r="E19536" t="s">
        <v>7313</v>
      </c>
    </row>
    <row r="19537" spans="1:5" x14ac:dyDescent="0.2">
      <c r="A19537" t="s">
        <v>8762</v>
      </c>
      <c r="B19537" t="s">
        <v>8763</v>
      </c>
      <c r="C19537" s="2">
        <v>44046.425000000003</v>
      </c>
      <c r="D19537" s="2">
        <v>44046.430555555555</v>
      </c>
      <c r="E19537" t="s">
        <v>4601</v>
      </c>
    </row>
    <row r="19538" spans="1:5" x14ac:dyDescent="0.2">
      <c r="A19538" t="s">
        <v>8762</v>
      </c>
      <c r="B19538" t="s">
        <v>8763</v>
      </c>
      <c r="C19538" s="2">
        <v>44046.425000000003</v>
      </c>
      <c r="D19538" s="2">
        <v>44046.430555555555</v>
      </c>
      <c r="E19538" t="s">
        <v>9333</v>
      </c>
    </row>
    <row r="19539" spans="1:5" x14ac:dyDescent="0.2">
      <c r="A19539" t="s">
        <v>8762</v>
      </c>
      <c r="B19539" t="s">
        <v>8763</v>
      </c>
      <c r="C19539" s="2">
        <v>44046.425000000003</v>
      </c>
      <c r="D19539" s="2">
        <v>44046.430555555555</v>
      </c>
      <c r="E19539" t="s">
        <v>7314</v>
      </c>
    </row>
    <row r="19540" spans="1:5" x14ac:dyDescent="0.2">
      <c r="A19540" t="s">
        <v>8762</v>
      </c>
      <c r="B19540" t="s">
        <v>8763</v>
      </c>
      <c r="C19540" s="2">
        <v>44046.425000000003</v>
      </c>
      <c r="D19540" s="2">
        <v>44046.430555555555</v>
      </c>
      <c r="E19540" t="s">
        <v>4602</v>
      </c>
    </row>
    <row r="19541" spans="1:5" x14ac:dyDescent="0.2">
      <c r="A19541" t="s">
        <v>8762</v>
      </c>
      <c r="B19541" t="s">
        <v>8763</v>
      </c>
      <c r="C19541" s="2">
        <v>44046.425000000003</v>
      </c>
      <c r="D19541" s="2">
        <v>44046.430555555555</v>
      </c>
      <c r="E19541" t="s">
        <v>4603</v>
      </c>
    </row>
    <row r="19542" spans="1:5" x14ac:dyDescent="0.2">
      <c r="A19542" t="s">
        <v>8762</v>
      </c>
      <c r="B19542" t="s">
        <v>8763</v>
      </c>
      <c r="C19542" s="2">
        <v>44046.425000000003</v>
      </c>
      <c r="D19542" s="2">
        <v>44046.430555555555</v>
      </c>
      <c r="E19542" t="s">
        <v>4604</v>
      </c>
    </row>
    <row r="19543" spans="1:5" x14ac:dyDescent="0.2">
      <c r="A19543" t="s">
        <v>8762</v>
      </c>
      <c r="B19543" t="s">
        <v>8763</v>
      </c>
      <c r="C19543" s="2">
        <v>44046.425000000003</v>
      </c>
      <c r="D19543" s="2">
        <v>44046.430555555555</v>
      </c>
      <c r="E19543" t="s">
        <v>4605</v>
      </c>
    </row>
    <row r="19544" spans="1:5" x14ac:dyDescent="0.2">
      <c r="A19544" t="s">
        <v>8762</v>
      </c>
      <c r="B19544" t="s">
        <v>8763</v>
      </c>
      <c r="C19544" s="2">
        <v>44046.425000000003</v>
      </c>
      <c r="D19544" s="2">
        <v>44046.430555555555</v>
      </c>
      <c r="E19544" t="s">
        <v>9334</v>
      </c>
    </row>
    <row r="19545" spans="1:5" x14ac:dyDescent="0.2">
      <c r="A19545" t="s">
        <v>8762</v>
      </c>
      <c r="B19545" t="s">
        <v>8763</v>
      </c>
      <c r="C19545" s="2">
        <v>44046.425000000003</v>
      </c>
      <c r="D19545" s="2">
        <v>44046.430555555555</v>
      </c>
      <c r="E19545" t="s">
        <v>9335</v>
      </c>
    </row>
    <row r="19546" spans="1:5" x14ac:dyDescent="0.2">
      <c r="A19546" t="s">
        <v>8762</v>
      </c>
      <c r="B19546" t="s">
        <v>8763</v>
      </c>
      <c r="C19546" s="2">
        <v>44046.425000000003</v>
      </c>
      <c r="D19546" s="2">
        <v>44046.430555555555</v>
      </c>
      <c r="E19546" t="s">
        <v>4607</v>
      </c>
    </row>
    <row r="19547" spans="1:5" x14ac:dyDescent="0.2">
      <c r="A19547" t="s">
        <v>8762</v>
      </c>
      <c r="B19547" t="s">
        <v>8763</v>
      </c>
      <c r="C19547" s="2">
        <v>44046.425000000003</v>
      </c>
      <c r="D19547" s="2">
        <v>44046.430555555555</v>
      </c>
      <c r="E19547" t="s">
        <v>7318</v>
      </c>
    </row>
    <row r="19548" spans="1:5" x14ac:dyDescent="0.2">
      <c r="A19548" t="s">
        <v>8762</v>
      </c>
      <c r="B19548" t="s">
        <v>8763</v>
      </c>
      <c r="C19548" s="2">
        <v>44046.425000000003</v>
      </c>
      <c r="D19548" s="2">
        <v>44046.430555555555</v>
      </c>
      <c r="E19548" t="s">
        <v>4612</v>
      </c>
    </row>
    <row r="19549" spans="1:5" x14ac:dyDescent="0.2">
      <c r="A19549" t="s">
        <v>8762</v>
      </c>
      <c r="B19549" t="s">
        <v>8763</v>
      </c>
      <c r="C19549" s="2">
        <v>44046.425000000003</v>
      </c>
      <c r="D19549" s="2">
        <v>44046.430555555555</v>
      </c>
      <c r="E19549" t="s">
        <v>9336</v>
      </c>
    </row>
    <row r="19550" spans="1:5" x14ac:dyDescent="0.2">
      <c r="A19550" t="s">
        <v>8762</v>
      </c>
      <c r="B19550" t="s">
        <v>8763</v>
      </c>
      <c r="C19550" s="2">
        <v>44046.425000000003</v>
      </c>
      <c r="D19550" s="2">
        <v>44046.430555555555</v>
      </c>
      <c r="E19550" t="s">
        <v>7319</v>
      </c>
    </row>
    <row r="19551" spans="1:5" x14ac:dyDescent="0.2">
      <c r="A19551" t="s">
        <v>8762</v>
      </c>
      <c r="B19551" t="s">
        <v>8763</v>
      </c>
      <c r="C19551" s="2">
        <v>44046.425000000003</v>
      </c>
      <c r="D19551" s="2">
        <v>44046.430555555555</v>
      </c>
      <c r="E19551" t="s">
        <v>4615</v>
      </c>
    </row>
    <row r="19552" spans="1:5" x14ac:dyDescent="0.2">
      <c r="A19552" t="s">
        <v>8762</v>
      </c>
      <c r="B19552" t="s">
        <v>8763</v>
      </c>
      <c r="C19552" s="2">
        <v>44046.425000000003</v>
      </c>
      <c r="D19552" s="2">
        <v>44046.430555555555</v>
      </c>
      <c r="E19552" t="s">
        <v>4616</v>
      </c>
    </row>
    <row r="19553" spans="1:5" x14ac:dyDescent="0.2">
      <c r="A19553" t="s">
        <v>8762</v>
      </c>
      <c r="B19553" t="s">
        <v>8763</v>
      </c>
      <c r="C19553" s="2">
        <v>44046.425000000003</v>
      </c>
      <c r="D19553" s="2">
        <v>44046.430555555555</v>
      </c>
      <c r="E19553" t="s">
        <v>4617</v>
      </c>
    </row>
    <row r="19554" spans="1:5" x14ac:dyDescent="0.2">
      <c r="A19554" t="s">
        <v>8762</v>
      </c>
      <c r="B19554" t="s">
        <v>8763</v>
      </c>
      <c r="C19554" s="2">
        <v>44046.425000000003</v>
      </c>
      <c r="D19554" s="2">
        <v>44046.430555555555</v>
      </c>
      <c r="E19554" t="s">
        <v>4618</v>
      </c>
    </row>
    <row r="19555" spans="1:5" x14ac:dyDescent="0.2">
      <c r="A19555" t="s">
        <v>8762</v>
      </c>
      <c r="B19555" t="s">
        <v>8763</v>
      </c>
      <c r="C19555" s="2">
        <v>44046.425000000003</v>
      </c>
      <c r="D19555" s="2">
        <v>44046.430555555555</v>
      </c>
      <c r="E19555" t="s">
        <v>8668</v>
      </c>
    </row>
    <row r="19556" spans="1:5" x14ac:dyDescent="0.2">
      <c r="A19556" t="s">
        <v>8762</v>
      </c>
      <c r="B19556" t="s">
        <v>8763</v>
      </c>
      <c r="C19556" s="2">
        <v>44046.425000000003</v>
      </c>
      <c r="D19556" s="2">
        <v>44046.430555555555</v>
      </c>
      <c r="E19556" t="s">
        <v>7324</v>
      </c>
    </row>
    <row r="19557" spans="1:5" x14ac:dyDescent="0.2">
      <c r="A19557" t="s">
        <v>8762</v>
      </c>
      <c r="B19557" t="s">
        <v>8763</v>
      </c>
      <c r="C19557" s="2">
        <v>44046.425000000003</v>
      </c>
      <c r="D19557" s="2">
        <v>44046.430555555555</v>
      </c>
      <c r="E19557" t="s">
        <v>4622</v>
      </c>
    </row>
    <row r="19558" spans="1:5" x14ac:dyDescent="0.2">
      <c r="A19558" t="s">
        <v>8762</v>
      </c>
      <c r="B19558" t="s">
        <v>8763</v>
      </c>
      <c r="C19558" s="2">
        <v>44046.425000000003</v>
      </c>
      <c r="D19558" s="2">
        <v>44046.430555555555</v>
      </c>
      <c r="E19558" t="s">
        <v>4623</v>
      </c>
    </row>
    <row r="19559" spans="1:5" x14ac:dyDescent="0.2">
      <c r="A19559" t="s">
        <v>8762</v>
      </c>
      <c r="B19559" t="s">
        <v>8763</v>
      </c>
      <c r="C19559" s="2">
        <v>44046.425000000003</v>
      </c>
      <c r="D19559" s="2">
        <v>44046.430555555555</v>
      </c>
      <c r="E19559" t="s">
        <v>7325</v>
      </c>
    </row>
    <row r="19560" spans="1:5" x14ac:dyDescent="0.2">
      <c r="A19560" t="s">
        <v>8762</v>
      </c>
      <c r="B19560" t="s">
        <v>8763</v>
      </c>
      <c r="C19560" s="2">
        <v>44046.425000000003</v>
      </c>
      <c r="D19560" s="2">
        <v>44046.430555555555</v>
      </c>
      <c r="E19560" t="s">
        <v>9337</v>
      </c>
    </row>
    <row r="19561" spans="1:5" x14ac:dyDescent="0.2">
      <c r="A19561" t="s">
        <v>8762</v>
      </c>
      <c r="B19561" t="s">
        <v>8763</v>
      </c>
      <c r="C19561" s="2">
        <v>44046.425000000003</v>
      </c>
      <c r="D19561" s="2">
        <v>44046.430555555555</v>
      </c>
      <c r="E19561" t="s">
        <v>4625</v>
      </c>
    </row>
    <row r="19562" spans="1:5" x14ac:dyDescent="0.2">
      <c r="A19562" t="s">
        <v>8762</v>
      </c>
      <c r="B19562" t="s">
        <v>8763</v>
      </c>
      <c r="C19562" s="2">
        <v>44046.425000000003</v>
      </c>
      <c r="D19562" s="2">
        <v>44046.430555555555</v>
      </c>
      <c r="E19562" t="s">
        <v>7326</v>
      </c>
    </row>
    <row r="19563" spans="1:5" x14ac:dyDescent="0.2">
      <c r="A19563" t="s">
        <v>8762</v>
      </c>
      <c r="B19563" t="s">
        <v>8763</v>
      </c>
      <c r="C19563" s="2">
        <v>44046.425000000003</v>
      </c>
      <c r="D19563" s="2">
        <v>44046.430555555555</v>
      </c>
      <c r="E19563" t="s">
        <v>4627</v>
      </c>
    </row>
    <row r="19564" spans="1:5" x14ac:dyDescent="0.2">
      <c r="A19564" t="s">
        <v>8762</v>
      </c>
      <c r="B19564" t="s">
        <v>8763</v>
      </c>
      <c r="C19564" s="2">
        <v>44046.425000000003</v>
      </c>
      <c r="D19564" s="2">
        <v>44046.430555555555</v>
      </c>
      <c r="E19564" t="s">
        <v>4628</v>
      </c>
    </row>
    <row r="19565" spans="1:5" x14ac:dyDescent="0.2">
      <c r="A19565" t="s">
        <v>8762</v>
      </c>
      <c r="B19565" t="s">
        <v>8763</v>
      </c>
      <c r="C19565" s="2">
        <v>44046.425000000003</v>
      </c>
      <c r="D19565" s="2">
        <v>44046.430555555555</v>
      </c>
      <c r="E19565" t="s">
        <v>7328</v>
      </c>
    </row>
    <row r="19566" spans="1:5" x14ac:dyDescent="0.2">
      <c r="A19566" t="s">
        <v>8762</v>
      </c>
      <c r="B19566" t="s">
        <v>8763</v>
      </c>
      <c r="C19566" s="2">
        <v>44046.425000000003</v>
      </c>
      <c r="D19566" s="2">
        <v>44046.430555555555</v>
      </c>
      <c r="E19566" t="s">
        <v>4629</v>
      </c>
    </row>
    <row r="19567" spans="1:5" x14ac:dyDescent="0.2">
      <c r="A19567" t="s">
        <v>8762</v>
      </c>
      <c r="B19567" t="s">
        <v>8763</v>
      </c>
      <c r="C19567" s="2">
        <v>44046.425000000003</v>
      </c>
      <c r="D19567" s="2">
        <v>44046.430555555555</v>
      </c>
      <c r="E19567" t="s">
        <v>8671</v>
      </c>
    </row>
    <row r="19568" spans="1:5" x14ac:dyDescent="0.2">
      <c r="A19568" t="s">
        <v>8762</v>
      </c>
      <c r="B19568" t="s">
        <v>8763</v>
      </c>
      <c r="C19568" s="2">
        <v>44046.425000000003</v>
      </c>
      <c r="D19568" s="2">
        <v>44046.430555555555</v>
      </c>
      <c r="E19568" t="s">
        <v>7329</v>
      </c>
    </row>
    <row r="19569" spans="1:5" x14ac:dyDescent="0.2">
      <c r="A19569" t="s">
        <v>8762</v>
      </c>
      <c r="B19569" t="s">
        <v>8763</v>
      </c>
      <c r="C19569" s="2">
        <v>44046.425000000003</v>
      </c>
      <c r="D19569" s="2">
        <v>44046.430555555555</v>
      </c>
      <c r="E19569" t="s">
        <v>4630</v>
      </c>
    </row>
    <row r="19570" spans="1:5" x14ac:dyDescent="0.2">
      <c r="A19570" t="s">
        <v>8762</v>
      </c>
      <c r="B19570" t="s">
        <v>8763</v>
      </c>
      <c r="C19570" s="2">
        <v>44046.425000000003</v>
      </c>
      <c r="D19570" s="2">
        <v>44046.430555555555</v>
      </c>
      <c r="E19570" t="s">
        <v>4631</v>
      </c>
    </row>
    <row r="19571" spans="1:5" x14ac:dyDescent="0.2">
      <c r="A19571" t="s">
        <v>8762</v>
      </c>
      <c r="B19571" t="s">
        <v>8763</v>
      </c>
      <c r="C19571" s="2">
        <v>44046.425000000003</v>
      </c>
      <c r="D19571" s="2">
        <v>44046.430555555555</v>
      </c>
      <c r="E19571" t="s">
        <v>7330</v>
      </c>
    </row>
    <row r="19572" spans="1:5" x14ac:dyDescent="0.2">
      <c r="A19572" t="s">
        <v>8762</v>
      </c>
      <c r="B19572" t="s">
        <v>8763</v>
      </c>
      <c r="C19572" s="2">
        <v>44046.425000000003</v>
      </c>
      <c r="D19572" s="2">
        <v>44046.430555555555</v>
      </c>
      <c r="E19572" t="s">
        <v>7331</v>
      </c>
    </row>
    <row r="19573" spans="1:5" x14ac:dyDescent="0.2">
      <c r="A19573" t="s">
        <v>8762</v>
      </c>
      <c r="B19573" t="s">
        <v>8763</v>
      </c>
      <c r="C19573" s="2">
        <v>44046.425000000003</v>
      </c>
      <c r="D19573" s="2">
        <v>44046.430555555555</v>
      </c>
      <c r="E19573" t="s">
        <v>7332</v>
      </c>
    </row>
    <row r="19574" spans="1:5" x14ac:dyDescent="0.2">
      <c r="A19574" t="s">
        <v>8762</v>
      </c>
      <c r="B19574" t="s">
        <v>8763</v>
      </c>
      <c r="C19574" s="2">
        <v>44046.425000000003</v>
      </c>
      <c r="D19574" s="2">
        <v>44046.430555555555</v>
      </c>
      <c r="E19574" t="s">
        <v>9338</v>
      </c>
    </row>
    <row r="19575" spans="1:5" x14ac:dyDescent="0.2">
      <c r="A19575" t="s">
        <v>8762</v>
      </c>
      <c r="B19575" t="s">
        <v>8763</v>
      </c>
      <c r="C19575" s="2">
        <v>44046.425000000003</v>
      </c>
      <c r="D19575" s="2">
        <v>44046.430555555555</v>
      </c>
      <c r="E19575" t="s">
        <v>4634</v>
      </c>
    </row>
    <row r="19576" spans="1:5" x14ac:dyDescent="0.2">
      <c r="A19576" t="s">
        <v>8762</v>
      </c>
      <c r="B19576" t="s">
        <v>8763</v>
      </c>
      <c r="C19576" s="2">
        <v>44046.425000000003</v>
      </c>
      <c r="D19576" s="2">
        <v>44046.430555555555</v>
      </c>
      <c r="E19576" t="s">
        <v>7333</v>
      </c>
    </row>
    <row r="19577" spans="1:5" x14ac:dyDescent="0.2">
      <c r="A19577" t="s">
        <v>8762</v>
      </c>
      <c r="B19577" t="s">
        <v>8763</v>
      </c>
      <c r="C19577" s="2">
        <v>44046.425000000003</v>
      </c>
      <c r="D19577" s="2">
        <v>44046.430555555555</v>
      </c>
      <c r="E19577" t="s">
        <v>4636</v>
      </c>
    </row>
    <row r="19578" spans="1:5" x14ac:dyDescent="0.2">
      <c r="A19578" t="s">
        <v>8762</v>
      </c>
      <c r="B19578" t="s">
        <v>8763</v>
      </c>
      <c r="C19578" s="2">
        <v>44046.425000000003</v>
      </c>
      <c r="D19578" s="2">
        <v>44046.430555555555</v>
      </c>
      <c r="E19578" t="s">
        <v>4638</v>
      </c>
    </row>
    <row r="19579" spans="1:5" x14ac:dyDescent="0.2">
      <c r="A19579" t="s">
        <v>8762</v>
      </c>
      <c r="B19579" t="s">
        <v>8763</v>
      </c>
      <c r="C19579" s="2">
        <v>44046.425000000003</v>
      </c>
      <c r="D19579" s="2">
        <v>44046.430555555555</v>
      </c>
      <c r="E19579" t="s">
        <v>4639</v>
      </c>
    </row>
    <row r="19580" spans="1:5" x14ac:dyDescent="0.2">
      <c r="A19580" t="s">
        <v>8762</v>
      </c>
      <c r="B19580" t="s">
        <v>8763</v>
      </c>
      <c r="C19580" s="2">
        <v>44046.425000000003</v>
      </c>
      <c r="D19580" s="2">
        <v>44046.430555555555</v>
      </c>
      <c r="E19580" t="s">
        <v>4640</v>
      </c>
    </row>
    <row r="19581" spans="1:5" x14ac:dyDescent="0.2">
      <c r="A19581" t="s">
        <v>8762</v>
      </c>
      <c r="B19581" t="s">
        <v>8763</v>
      </c>
      <c r="C19581" s="2">
        <v>44046.425000000003</v>
      </c>
      <c r="D19581" s="2">
        <v>44046.430555555555</v>
      </c>
      <c r="E19581" t="s">
        <v>4641</v>
      </c>
    </row>
    <row r="19582" spans="1:5" x14ac:dyDescent="0.2">
      <c r="A19582" t="s">
        <v>8762</v>
      </c>
      <c r="B19582" t="s">
        <v>8763</v>
      </c>
      <c r="C19582" s="2">
        <v>44046.425000000003</v>
      </c>
      <c r="D19582" s="2">
        <v>44046.430555555555</v>
      </c>
      <c r="E19582" t="s">
        <v>4643</v>
      </c>
    </row>
    <row r="19583" spans="1:5" x14ac:dyDescent="0.2">
      <c r="A19583" t="s">
        <v>8762</v>
      </c>
      <c r="B19583" t="s">
        <v>8763</v>
      </c>
      <c r="C19583" s="2">
        <v>44046.425000000003</v>
      </c>
      <c r="D19583" s="2">
        <v>44046.430555555555</v>
      </c>
      <c r="E19583" t="s">
        <v>7335</v>
      </c>
    </row>
    <row r="19584" spans="1:5" x14ac:dyDescent="0.2">
      <c r="A19584" t="s">
        <v>8762</v>
      </c>
      <c r="B19584" t="s">
        <v>8763</v>
      </c>
      <c r="C19584" s="2">
        <v>44046.425000000003</v>
      </c>
      <c r="D19584" s="2">
        <v>44046.430555555555</v>
      </c>
      <c r="E19584" t="s">
        <v>7336</v>
      </c>
    </row>
    <row r="19585" spans="1:5" x14ac:dyDescent="0.2">
      <c r="A19585" t="s">
        <v>8762</v>
      </c>
      <c r="B19585" t="s">
        <v>8763</v>
      </c>
      <c r="C19585" s="2">
        <v>44046.425000000003</v>
      </c>
      <c r="D19585" s="2">
        <v>44046.430555555555</v>
      </c>
      <c r="E19585" t="s">
        <v>4648</v>
      </c>
    </row>
    <row r="19586" spans="1:5" x14ac:dyDescent="0.2">
      <c r="A19586" t="s">
        <v>8762</v>
      </c>
      <c r="B19586" t="s">
        <v>8763</v>
      </c>
      <c r="C19586" s="2">
        <v>44046.425000000003</v>
      </c>
      <c r="D19586" s="2">
        <v>44046.430555555555</v>
      </c>
      <c r="E19586" t="s">
        <v>4649</v>
      </c>
    </row>
    <row r="19587" spans="1:5" x14ac:dyDescent="0.2">
      <c r="A19587" t="s">
        <v>8762</v>
      </c>
      <c r="B19587" t="s">
        <v>8763</v>
      </c>
      <c r="C19587" s="2">
        <v>44046.425000000003</v>
      </c>
      <c r="D19587" s="2">
        <v>44046.430555555555</v>
      </c>
      <c r="E19587" t="s">
        <v>4650</v>
      </c>
    </row>
    <row r="19588" spans="1:5" x14ac:dyDescent="0.2">
      <c r="A19588" t="s">
        <v>8762</v>
      </c>
      <c r="B19588" t="s">
        <v>8763</v>
      </c>
      <c r="C19588" s="2">
        <v>44046.425000000003</v>
      </c>
      <c r="D19588" s="2">
        <v>44046.430555555555</v>
      </c>
      <c r="E19588" t="s">
        <v>4652</v>
      </c>
    </row>
    <row r="19589" spans="1:5" x14ac:dyDescent="0.2">
      <c r="A19589" t="s">
        <v>8762</v>
      </c>
      <c r="B19589" t="s">
        <v>8763</v>
      </c>
      <c r="C19589" s="2">
        <v>44046.425000000003</v>
      </c>
      <c r="D19589" s="2">
        <v>44046.430555555555</v>
      </c>
      <c r="E19589" t="s">
        <v>7338</v>
      </c>
    </row>
    <row r="19590" spans="1:5" x14ac:dyDescent="0.2">
      <c r="A19590" t="s">
        <v>8762</v>
      </c>
      <c r="B19590" t="s">
        <v>8763</v>
      </c>
      <c r="C19590" s="2">
        <v>44046.425000000003</v>
      </c>
      <c r="D19590" s="2">
        <v>44046.430555555555</v>
      </c>
      <c r="E19590" t="s">
        <v>7339</v>
      </c>
    </row>
    <row r="19591" spans="1:5" x14ac:dyDescent="0.2">
      <c r="A19591" t="s">
        <v>8762</v>
      </c>
      <c r="B19591" t="s">
        <v>8763</v>
      </c>
      <c r="C19591" s="2">
        <v>44046.425000000003</v>
      </c>
      <c r="D19591" s="2">
        <v>44046.430555555555</v>
      </c>
      <c r="E19591" t="s">
        <v>8672</v>
      </c>
    </row>
    <row r="19592" spans="1:5" x14ac:dyDescent="0.2">
      <c r="A19592" t="s">
        <v>8762</v>
      </c>
      <c r="B19592" t="s">
        <v>8763</v>
      </c>
      <c r="C19592" s="2">
        <v>44046.425000000003</v>
      </c>
      <c r="D19592" s="2">
        <v>44046.430555555555</v>
      </c>
      <c r="E19592" t="s">
        <v>9339</v>
      </c>
    </row>
    <row r="19593" spans="1:5" x14ac:dyDescent="0.2">
      <c r="A19593" t="s">
        <v>8762</v>
      </c>
      <c r="B19593" t="s">
        <v>8763</v>
      </c>
      <c r="C19593" s="2">
        <v>44046.425000000003</v>
      </c>
      <c r="D19593" s="2">
        <v>44046.430555555555</v>
      </c>
      <c r="E19593" t="s">
        <v>4654</v>
      </c>
    </row>
    <row r="19594" spans="1:5" x14ac:dyDescent="0.2">
      <c r="A19594" t="s">
        <v>8762</v>
      </c>
      <c r="B19594" t="s">
        <v>8763</v>
      </c>
      <c r="C19594" s="2">
        <v>44046.425000000003</v>
      </c>
      <c r="D19594" s="2">
        <v>44046.430555555555</v>
      </c>
      <c r="E19594" t="s">
        <v>7341</v>
      </c>
    </row>
    <row r="19595" spans="1:5" x14ac:dyDescent="0.2">
      <c r="A19595" t="s">
        <v>8762</v>
      </c>
      <c r="B19595" t="s">
        <v>8763</v>
      </c>
      <c r="C19595" s="2">
        <v>44046.425000000003</v>
      </c>
      <c r="D19595" s="2">
        <v>44046.430555555555</v>
      </c>
      <c r="E19595" t="s">
        <v>4656</v>
      </c>
    </row>
    <row r="19596" spans="1:5" x14ac:dyDescent="0.2">
      <c r="A19596" t="s">
        <v>8762</v>
      </c>
      <c r="B19596" t="s">
        <v>8763</v>
      </c>
      <c r="C19596" s="2">
        <v>44046.425000000003</v>
      </c>
      <c r="D19596" s="2">
        <v>44046.430555555555</v>
      </c>
      <c r="E19596" t="s">
        <v>4658</v>
      </c>
    </row>
    <row r="19597" spans="1:5" x14ac:dyDescent="0.2">
      <c r="A19597" t="s">
        <v>8762</v>
      </c>
      <c r="B19597" t="s">
        <v>8763</v>
      </c>
      <c r="C19597" s="2">
        <v>44046.425000000003</v>
      </c>
      <c r="D19597" s="2">
        <v>44046.430555555555</v>
      </c>
      <c r="E19597" t="s">
        <v>4660</v>
      </c>
    </row>
    <row r="19598" spans="1:5" x14ac:dyDescent="0.2">
      <c r="A19598" t="s">
        <v>8762</v>
      </c>
      <c r="B19598" t="s">
        <v>8763</v>
      </c>
      <c r="C19598" s="2">
        <v>44046.425000000003</v>
      </c>
      <c r="D19598" s="2">
        <v>44046.430555555555</v>
      </c>
      <c r="E19598" t="s">
        <v>8673</v>
      </c>
    </row>
    <row r="19599" spans="1:5" x14ac:dyDescent="0.2">
      <c r="A19599" t="s">
        <v>8762</v>
      </c>
      <c r="B19599" t="s">
        <v>8763</v>
      </c>
      <c r="C19599" s="2">
        <v>44046.425000000003</v>
      </c>
      <c r="D19599" s="2">
        <v>44046.430555555555</v>
      </c>
      <c r="E19599" t="s">
        <v>4662</v>
      </c>
    </row>
    <row r="19600" spans="1:5" x14ac:dyDescent="0.2">
      <c r="A19600" t="s">
        <v>8762</v>
      </c>
      <c r="B19600" t="s">
        <v>8763</v>
      </c>
      <c r="C19600" s="2">
        <v>44046.425000000003</v>
      </c>
      <c r="D19600" s="2">
        <v>44046.430555555555</v>
      </c>
      <c r="E19600" t="s">
        <v>7342</v>
      </c>
    </row>
    <row r="19601" spans="1:5" x14ac:dyDescent="0.2">
      <c r="A19601" t="s">
        <v>8762</v>
      </c>
      <c r="B19601" t="s">
        <v>8763</v>
      </c>
      <c r="C19601" s="2">
        <v>44046.425000000003</v>
      </c>
      <c r="D19601" s="2">
        <v>44046.430555555555</v>
      </c>
      <c r="E19601" t="s">
        <v>4665</v>
      </c>
    </row>
    <row r="19602" spans="1:5" x14ac:dyDescent="0.2">
      <c r="A19602" t="s">
        <v>8762</v>
      </c>
      <c r="B19602" t="s">
        <v>8763</v>
      </c>
      <c r="C19602" s="2">
        <v>44046.425000000003</v>
      </c>
      <c r="D19602" s="2">
        <v>44046.430555555555</v>
      </c>
      <c r="E19602" t="s">
        <v>4668</v>
      </c>
    </row>
    <row r="19603" spans="1:5" x14ac:dyDescent="0.2">
      <c r="A19603" t="s">
        <v>8762</v>
      </c>
      <c r="B19603" t="s">
        <v>8763</v>
      </c>
      <c r="C19603" s="2">
        <v>44046.425000000003</v>
      </c>
      <c r="D19603" s="2">
        <v>44046.430555555555</v>
      </c>
      <c r="E19603" t="s">
        <v>7346</v>
      </c>
    </row>
    <row r="19604" spans="1:5" x14ac:dyDescent="0.2">
      <c r="A19604" t="s">
        <v>8762</v>
      </c>
      <c r="B19604" t="s">
        <v>8763</v>
      </c>
      <c r="C19604" s="2">
        <v>44046.425000000003</v>
      </c>
      <c r="D19604" s="2">
        <v>44046.430555555555</v>
      </c>
      <c r="E19604" t="s">
        <v>4670</v>
      </c>
    </row>
    <row r="19605" spans="1:5" x14ac:dyDescent="0.2">
      <c r="A19605" t="s">
        <v>8762</v>
      </c>
      <c r="B19605" t="s">
        <v>8763</v>
      </c>
      <c r="C19605" s="2">
        <v>44046.425000000003</v>
      </c>
      <c r="D19605" s="2">
        <v>44046.430555555555</v>
      </c>
      <c r="E19605" t="s">
        <v>4671</v>
      </c>
    </row>
    <row r="19606" spans="1:5" x14ac:dyDescent="0.2">
      <c r="A19606" t="s">
        <v>8762</v>
      </c>
      <c r="B19606" t="s">
        <v>8763</v>
      </c>
      <c r="C19606" s="2">
        <v>44046.425000000003</v>
      </c>
      <c r="D19606" s="2">
        <v>44046.430555555555</v>
      </c>
      <c r="E19606" t="s">
        <v>8674</v>
      </c>
    </row>
    <row r="19607" spans="1:5" x14ac:dyDescent="0.2">
      <c r="A19607" t="s">
        <v>8762</v>
      </c>
      <c r="B19607" t="s">
        <v>8763</v>
      </c>
      <c r="C19607" s="2">
        <v>44046.425000000003</v>
      </c>
      <c r="D19607" s="2">
        <v>44046.430555555555</v>
      </c>
      <c r="E19607" t="s">
        <v>4672</v>
      </c>
    </row>
    <row r="19608" spans="1:5" x14ac:dyDescent="0.2">
      <c r="A19608" t="s">
        <v>8762</v>
      </c>
      <c r="B19608" t="s">
        <v>8763</v>
      </c>
      <c r="C19608" s="2">
        <v>44046.425000000003</v>
      </c>
      <c r="D19608" s="2">
        <v>44046.430555555555</v>
      </c>
      <c r="E19608" t="s">
        <v>7348</v>
      </c>
    </row>
    <row r="19609" spans="1:5" x14ac:dyDescent="0.2">
      <c r="A19609" t="s">
        <v>8762</v>
      </c>
      <c r="B19609" t="s">
        <v>8763</v>
      </c>
      <c r="C19609" s="2">
        <v>44046.425000000003</v>
      </c>
      <c r="D19609" s="2">
        <v>44046.430555555555</v>
      </c>
      <c r="E19609" t="s">
        <v>4675</v>
      </c>
    </row>
    <row r="19610" spans="1:5" x14ac:dyDescent="0.2">
      <c r="A19610" t="s">
        <v>8762</v>
      </c>
      <c r="B19610" t="s">
        <v>8763</v>
      </c>
      <c r="C19610" s="2">
        <v>44046.425000000003</v>
      </c>
      <c r="D19610" s="2">
        <v>44046.430555555555</v>
      </c>
      <c r="E19610" t="s">
        <v>4676</v>
      </c>
    </row>
    <row r="19611" spans="1:5" x14ac:dyDescent="0.2">
      <c r="A19611" t="s">
        <v>8762</v>
      </c>
      <c r="B19611" t="s">
        <v>8763</v>
      </c>
      <c r="C19611" s="2">
        <v>44046.425000000003</v>
      </c>
      <c r="D19611" s="2">
        <v>44046.430555555555</v>
      </c>
      <c r="E19611" t="s">
        <v>4677</v>
      </c>
    </row>
    <row r="19612" spans="1:5" x14ac:dyDescent="0.2">
      <c r="A19612" t="s">
        <v>8762</v>
      </c>
      <c r="B19612" t="s">
        <v>8763</v>
      </c>
      <c r="C19612" s="2">
        <v>44046.425000000003</v>
      </c>
      <c r="D19612" s="2">
        <v>44046.430555555555</v>
      </c>
      <c r="E19612" t="s">
        <v>8676</v>
      </c>
    </row>
    <row r="19613" spans="1:5" x14ac:dyDescent="0.2">
      <c r="A19613" t="s">
        <v>8762</v>
      </c>
      <c r="B19613" t="s">
        <v>8763</v>
      </c>
      <c r="C19613" s="2">
        <v>44046.425000000003</v>
      </c>
      <c r="D19613" s="2">
        <v>44046.430555555555</v>
      </c>
      <c r="E19613" t="s">
        <v>7349</v>
      </c>
    </row>
    <row r="19614" spans="1:5" x14ac:dyDescent="0.2">
      <c r="A19614" t="s">
        <v>8762</v>
      </c>
      <c r="B19614" t="s">
        <v>8763</v>
      </c>
      <c r="C19614" s="2">
        <v>44046.425000000003</v>
      </c>
      <c r="D19614" s="2">
        <v>44046.430555555555</v>
      </c>
      <c r="E19614" t="s">
        <v>9340</v>
      </c>
    </row>
    <row r="19615" spans="1:5" x14ac:dyDescent="0.2">
      <c r="A19615" t="s">
        <v>8762</v>
      </c>
      <c r="B19615" t="s">
        <v>8763</v>
      </c>
      <c r="C19615" s="2">
        <v>44046.425000000003</v>
      </c>
      <c r="D19615" s="2">
        <v>44046.430555555555</v>
      </c>
      <c r="E19615" t="s">
        <v>8677</v>
      </c>
    </row>
    <row r="19616" spans="1:5" x14ac:dyDescent="0.2">
      <c r="A19616" t="s">
        <v>8762</v>
      </c>
      <c r="B19616" t="s">
        <v>8763</v>
      </c>
      <c r="C19616" s="2">
        <v>44046.425000000003</v>
      </c>
      <c r="D19616" s="2">
        <v>44046.430555555555</v>
      </c>
      <c r="E19616" t="s">
        <v>8678</v>
      </c>
    </row>
    <row r="19617" spans="1:5" x14ac:dyDescent="0.2">
      <c r="A19617" t="s">
        <v>8762</v>
      </c>
      <c r="B19617" t="s">
        <v>8763</v>
      </c>
      <c r="C19617" s="2">
        <v>44046.425000000003</v>
      </c>
      <c r="D19617" s="2">
        <v>44046.430555555555</v>
      </c>
      <c r="E19617" t="s">
        <v>8679</v>
      </c>
    </row>
    <row r="19618" spans="1:5" x14ac:dyDescent="0.2">
      <c r="A19618" t="s">
        <v>8762</v>
      </c>
      <c r="B19618" t="s">
        <v>8763</v>
      </c>
      <c r="C19618" s="2">
        <v>44046.425000000003</v>
      </c>
      <c r="D19618" s="2">
        <v>44046.430555555555</v>
      </c>
      <c r="E19618" t="s">
        <v>9341</v>
      </c>
    </row>
    <row r="19619" spans="1:5" x14ac:dyDescent="0.2">
      <c r="A19619" t="s">
        <v>8762</v>
      </c>
      <c r="B19619" t="s">
        <v>8763</v>
      </c>
      <c r="C19619" s="2">
        <v>44046.425000000003</v>
      </c>
      <c r="D19619" s="2">
        <v>44046.430555555555</v>
      </c>
      <c r="E19619" t="s">
        <v>4683</v>
      </c>
    </row>
    <row r="19620" spans="1:5" x14ac:dyDescent="0.2">
      <c r="A19620" t="s">
        <v>8762</v>
      </c>
      <c r="B19620" t="s">
        <v>8763</v>
      </c>
      <c r="C19620" s="2">
        <v>44046.425000000003</v>
      </c>
      <c r="D19620" s="2">
        <v>44046.430555555555</v>
      </c>
      <c r="E19620" t="s">
        <v>7352</v>
      </c>
    </row>
    <row r="19621" spans="1:5" x14ac:dyDescent="0.2">
      <c r="A19621" t="s">
        <v>8762</v>
      </c>
      <c r="B19621" t="s">
        <v>8763</v>
      </c>
      <c r="C19621" s="2">
        <v>44046.425000000003</v>
      </c>
      <c r="D19621" s="2">
        <v>44046.430555555555</v>
      </c>
      <c r="E19621" t="s">
        <v>4686</v>
      </c>
    </row>
    <row r="19622" spans="1:5" x14ac:dyDescent="0.2">
      <c r="A19622" t="s">
        <v>8762</v>
      </c>
      <c r="B19622" t="s">
        <v>8763</v>
      </c>
      <c r="C19622" s="2">
        <v>44046.425000000003</v>
      </c>
      <c r="D19622" s="2">
        <v>44046.430555555555</v>
      </c>
      <c r="E19622" t="s">
        <v>4687</v>
      </c>
    </row>
    <row r="19623" spans="1:5" x14ac:dyDescent="0.2">
      <c r="A19623" t="s">
        <v>8762</v>
      </c>
      <c r="B19623" t="s">
        <v>8763</v>
      </c>
      <c r="C19623" s="2">
        <v>44046.425000000003</v>
      </c>
      <c r="D19623" s="2">
        <v>44046.430555555555</v>
      </c>
      <c r="E19623" t="s">
        <v>7353</v>
      </c>
    </row>
    <row r="19624" spans="1:5" x14ac:dyDescent="0.2">
      <c r="A19624" t="s">
        <v>8762</v>
      </c>
      <c r="B19624" t="s">
        <v>8763</v>
      </c>
      <c r="C19624" s="2">
        <v>44046.425000000003</v>
      </c>
      <c r="D19624" s="2">
        <v>44046.430555555555</v>
      </c>
      <c r="E19624" t="s">
        <v>9342</v>
      </c>
    </row>
    <row r="19625" spans="1:5" x14ac:dyDescent="0.2">
      <c r="A19625" t="s">
        <v>8762</v>
      </c>
      <c r="B19625" t="s">
        <v>8763</v>
      </c>
      <c r="C19625" s="2">
        <v>44046.425000000003</v>
      </c>
      <c r="D19625" s="2">
        <v>44046.430555555555</v>
      </c>
      <c r="E19625" t="s">
        <v>4690</v>
      </c>
    </row>
    <row r="19626" spans="1:5" x14ac:dyDescent="0.2">
      <c r="A19626" t="s">
        <v>8762</v>
      </c>
      <c r="B19626" t="s">
        <v>8763</v>
      </c>
      <c r="C19626" s="2">
        <v>44046.425000000003</v>
      </c>
      <c r="D19626" s="2">
        <v>44046.430555555555</v>
      </c>
      <c r="E19626" t="s">
        <v>4692</v>
      </c>
    </row>
    <row r="19627" spans="1:5" x14ac:dyDescent="0.2">
      <c r="A19627" t="s">
        <v>8762</v>
      </c>
      <c r="B19627" t="s">
        <v>8763</v>
      </c>
      <c r="C19627" s="2">
        <v>44046.425000000003</v>
      </c>
      <c r="D19627" s="2">
        <v>44046.430555555555</v>
      </c>
      <c r="E19627" t="s">
        <v>4693</v>
      </c>
    </row>
    <row r="19628" spans="1:5" x14ac:dyDescent="0.2">
      <c r="A19628" t="s">
        <v>8762</v>
      </c>
      <c r="B19628" t="s">
        <v>8763</v>
      </c>
      <c r="C19628" s="2">
        <v>44046.425000000003</v>
      </c>
      <c r="D19628" s="2">
        <v>44046.430555555555</v>
      </c>
      <c r="E19628" t="s">
        <v>4694</v>
      </c>
    </row>
    <row r="19629" spans="1:5" x14ac:dyDescent="0.2">
      <c r="A19629" t="s">
        <v>8762</v>
      </c>
      <c r="B19629" t="s">
        <v>8763</v>
      </c>
      <c r="C19629" s="2">
        <v>44046.425000000003</v>
      </c>
      <c r="D19629" s="2">
        <v>44046.430555555555</v>
      </c>
      <c r="E19629" t="s">
        <v>9343</v>
      </c>
    </row>
    <row r="19630" spans="1:5" x14ac:dyDescent="0.2">
      <c r="A19630" t="s">
        <v>8762</v>
      </c>
      <c r="B19630" t="s">
        <v>8763</v>
      </c>
      <c r="C19630" s="2">
        <v>44046.425000000003</v>
      </c>
      <c r="D19630" s="2">
        <v>44046.430555555555</v>
      </c>
      <c r="E19630" t="s">
        <v>7356</v>
      </c>
    </row>
    <row r="19631" spans="1:5" x14ac:dyDescent="0.2">
      <c r="A19631" t="s">
        <v>8762</v>
      </c>
      <c r="B19631" t="s">
        <v>8763</v>
      </c>
      <c r="C19631" s="2">
        <v>44046.425000000003</v>
      </c>
      <c r="D19631" s="2">
        <v>44046.430555555555</v>
      </c>
      <c r="E19631" t="s">
        <v>4697</v>
      </c>
    </row>
    <row r="19632" spans="1:5" x14ac:dyDescent="0.2">
      <c r="A19632" t="s">
        <v>8762</v>
      </c>
      <c r="B19632" t="s">
        <v>8763</v>
      </c>
      <c r="C19632" s="2">
        <v>44046.425000000003</v>
      </c>
      <c r="D19632" s="2">
        <v>44046.430555555555</v>
      </c>
      <c r="E19632" t="s">
        <v>9344</v>
      </c>
    </row>
    <row r="19633" spans="1:5" x14ac:dyDescent="0.2">
      <c r="A19633" t="s">
        <v>8762</v>
      </c>
      <c r="B19633" t="s">
        <v>8763</v>
      </c>
      <c r="C19633" s="2">
        <v>44046.425000000003</v>
      </c>
      <c r="D19633" s="2">
        <v>44046.430555555555</v>
      </c>
      <c r="E19633" t="s">
        <v>7357</v>
      </c>
    </row>
    <row r="19634" spans="1:5" x14ac:dyDescent="0.2">
      <c r="A19634" t="s">
        <v>8762</v>
      </c>
      <c r="B19634" t="s">
        <v>8763</v>
      </c>
      <c r="C19634" s="2">
        <v>44046.425000000003</v>
      </c>
      <c r="D19634" s="2">
        <v>44046.430555555555</v>
      </c>
      <c r="E19634" t="s">
        <v>4698</v>
      </c>
    </row>
    <row r="19635" spans="1:5" x14ac:dyDescent="0.2">
      <c r="A19635" t="s">
        <v>8762</v>
      </c>
      <c r="B19635" t="s">
        <v>8763</v>
      </c>
      <c r="C19635" s="2">
        <v>44046.425000000003</v>
      </c>
      <c r="D19635" s="2">
        <v>44046.430555555555</v>
      </c>
      <c r="E19635" t="s">
        <v>4701</v>
      </c>
    </row>
    <row r="19636" spans="1:5" x14ac:dyDescent="0.2">
      <c r="A19636" t="s">
        <v>8762</v>
      </c>
      <c r="B19636" t="s">
        <v>8763</v>
      </c>
      <c r="C19636" s="2">
        <v>44046.425000000003</v>
      </c>
      <c r="D19636" s="2">
        <v>44046.430555555555</v>
      </c>
      <c r="E19636" t="s">
        <v>4702</v>
      </c>
    </row>
    <row r="19637" spans="1:5" x14ac:dyDescent="0.2">
      <c r="A19637" t="s">
        <v>8762</v>
      </c>
      <c r="B19637" t="s">
        <v>8763</v>
      </c>
      <c r="C19637" s="2">
        <v>44046.425000000003</v>
      </c>
      <c r="D19637" s="2">
        <v>44046.430555555555</v>
      </c>
      <c r="E19637" t="s">
        <v>4703</v>
      </c>
    </row>
    <row r="19638" spans="1:5" x14ac:dyDescent="0.2">
      <c r="A19638" t="s">
        <v>8762</v>
      </c>
      <c r="B19638" t="s">
        <v>8763</v>
      </c>
      <c r="C19638" s="2">
        <v>44046.425000000003</v>
      </c>
      <c r="D19638" s="2">
        <v>44046.430555555555</v>
      </c>
      <c r="E19638" t="s">
        <v>7359</v>
      </c>
    </row>
    <row r="19639" spans="1:5" x14ac:dyDescent="0.2">
      <c r="A19639" t="s">
        <v>8762</v>
      </c>
      <c r="B19639" t="s">
        <v>8763</v>
      </c>
      <c r="C19639" s="2">
        <v>44046.425000000003</v>
      </c>
      <c r="D19639" s="2">
        <v>44046.430555555555</v>
      </c>
      <c r="E19639" t="s">
        <v>8682</v>
      </c>
    </row>
    <row r="19640" spans="1:5" x14ac:dyDescent="0.2">
      <c r="A19640" t="s">
        <v>8762</v>
      </c>
      <c r="B19640" t="s">
        <v>8763</v>
      </c>
      <c r="C19640" s="2">
        <v>44046.425000000003</v>
      </c>
      <c r="D19640" s="2">
        <v>44046.430555555555</v>
      </c>
      <c r="E19640" t="s">
        <v>9345</v>
      </c>
    </row>
    <row r="19641" spans="1:5" x14ac:dyDescent="0.2">
      <c r="A19641" t="s">
        <v>8762</v>
      </c>
      <c r="B19641" t="s">
        <v>8763</v>
      </c>
      <c r="C19641" s="2">
        <v>44046.425000000003</v>
      </c>
      <c r="D19641" s="2">
        <v>44046.430555555555</v>
      </c>
      <c r="E19641" t="s">
        <v>7360</v>
      </c>
    </row>
    <row r="19642" spans="1:5" x14ac:dyDescent="0.2">
      <c r="A19642" t="s">
        <v>8762</v>
      </c>
      <c r="B19642" t="s">
        <v>8763</v>
      </c>
      <c r="C19642" s="2">
        <v>44046.425000000003</v>
      </c>
      <c r="D19642" s="2">
        <v>44046.430555555555</v>
      </c>
      <c r="E19642" t="s">
        <v>4707</v>
      </c>
    </row>
    <row r="19643" spans="1:5" x14ac:dyDescent="0.2">
      <c r="A19643" t="s">
        <v>8762</v>
      </c>
      <c r="B19643" t="s">
        <v>8763</v>
      </c>
      <c r="C19643" s="2">
        <v>44046.425000000003</v>
      </c>
      <c r="D19643" s="2">
        <v>44046.430555555555</v>
      </c>
      <c r="E19643" t="s">
        <v>4709</v>
      </c>
    </row>
    <row r="19644" spans="1:5" x14ac:dyDescent="0.2">
      <c r="A19644" t="s">
        <v>8762</v>
      </c>
      <c r="B19644" t="s">
        <v>8763</v>
      </c>
      <c r="C19644" s="2">
        <v>44046.425000000003</v>
      </c>
      <c r="D19644" s="2">
        <v>44046.430555555555</v>
      </c>
      <c r="E19644" t="s">
        <v>4711</v>
      </c>
    </row>
    <row r="19645" spans="1:5" x14ac:dyDescent="0.2">
      <c r="A19645" t="s">
        <v>8762</v>
      </c>
      <c r="B19645" t="s">
        <v>8763</v>
      </c>
      <c r="C19645" s="2">
        <v>44046.425000000003</v>
      </c>
      <c r="D19645" s="2">
        <v>44046.430555555555</v>
      </c>
      <c r="E19645" t="s">
        <v>4712</v>
      </c>
    </row>
    <row r="19646" spans="1:5" x14ac:dyDescent="0.2">
      <c r="A19646" t="s">
        <v>8762</v>
      </c>
      <c r="B19646" t="s">
        <v>8763</v>
      </c>
      <c r="C19646" s="2">
        <v>44046.425000000003</v>
      </c>
      <c r="D19646" s="2">
        <v>44046.430555555555</v>
      </c>
      <c r="E19646" t="s">
        <v>4713</v>
      </c>
    </row>
    <row r="19647" spans="1:5" x14ac:dyDescent="0.2">
      <c r="A19647" t="s">
        <v>8762</v>
      </c>
      <c r="B19647" t="s">
        <v>8763</v>
      </c>
      <c r="C19647" s="2">
        <v>44046.425000000003</v>
      </c>
      <c r="D19647" s="2">
        <v>44046.430555555555</v>
      </c>
      <c r="E19647" t="s">
        <v>8684</v>
      </c>
    </row>
    <row r="19648" spans="1:5" x14ac:dyDescent="0.2">
      <c r="A19648" t="s">
        <v>8762</v>
      </c>
      <c r="B19648" t="s">
        <v>8763</v>
      </c>
      <c r="C19648" s="2">
        <v>44046.425000000003</v>
      </c>
      <c r="D19648" s="2">
        <v>44046.430555555555</v>
      </c>
      <c r="E19648" t="s">
        <v>4714</v>
      </c>
    </row>
    <row r="19649" spans="1:5" x14ac:dyDescent="0.2">
      <c r="A19649" t="s">
        <v>8762</v>
      </c>
      <c r="B19649" t="s">
        <v>8763</v>
      </c>
      <c r="C19649" s="2">
        <v>44046.425000000003</v>
      </c>
      <c r="D19649" s="2">
        <v>44046.430555555555</v>
      </c>
      <c r="E19649" t="s">
        <v>8685</v>
      </c>
    </row>
    <row r="19650" spans="1:5" x14ac:dyDescent="0.2">
      <c r="A19650" t="s">
        <v>8762</v>
      </c>
      <c r="B19650" t="s">
        <v>8763</v>
      </c>
      <c r="C19650" s="2">
        <v>44046.425000000003</v>
      </c>
      <c r="D19650" s="2">
        <v>44046.430555555555</v>
      </c>
      <c r="E19650" t="s">
        <v>4715</v>
      </c>
    </row>
    <row r="19651" spans="1:5" x14ac:dyDescent="0.2">
      <c r="A19651" t="s">
        <v>8762</v>
      </c>
      <c r="B19651" t="s">
        <v>8763</v>
      </c>
      <c r="C19651" s="2">
        <v>44046.425000000003</v>
      </c>
      <c r="D19651" s="2">
        <v>44046.430555555555</v>
      </c>
      <c r="E19651" t="s">
        <v>9346</v>
      </c>
    </row>
    <row r="19652" spans="1:5" x14ac:dyDescent="0.2">
      <c r="A19652" t="s">
        <v>8762</v>
      </c>
      <c r="B19652" t="s">
        <v>8763</v>
      </c>
      <c r="C19652" s="2">
        <v>44046.425000000003</v>
      </c>
      <c r="D19652" s="2">
        <v>44046.430555555555</v>
      </c>
      <c r="E19652" t="s">
        <v>8686</v>
      </c>
    </row>
    <row r="19653" spans="1:5" x14ac:dyDescent="0.2">
      <c r="A19653" t="s">
        <v>8762</v>
      </c>
      <c r="B19653" t="s">
        <v>8763</v>
      </c>
      <c r="C19653" s="2">
        <v>44046.425000000003</v>
      </c>
      <c r="D19653" s="2">
        <v>44046.430555555555</v>
      </c>
      <c r="E19653" t="s">
        <v>4718</v>
      </c>
    </row>
    <row r="19654" spans="1:5" x14ac:dyDescent="0.2">
      <c r="A19654" t="s">
        <v>8762</v>
      </c>
      <c r="B19654" t="s">
        <v>8763</v>
      </c>
      <c r="C19654" s="2">
        <v>44046.425000000003</v>
      </c>
      <c r="D19654" s="2">
        <v>44046.430555555555</v>
      </c>
      <c r="E19654" t="s">
        <v>7365</v>
      </c>
    </row>
    <row r="19655" spans="1:5" x14ac:dyDescent="0.2">
      <c r="A19655" t="s">
        <v>8762</v>
      </c>
      <c r="B19655" t="s">
        <v>8763</v>
      </c>
      <c r="C19655" s="2">
        <v>44046.425000000003</v>
      </c>
      <c r="D19655" s="2">
        <v>44046.430555555555</v>
      </c>
      <c r="E19655" t="s">
        <v>7366</v>
      </c>
    </row>
    <row r="19656" spans="1:5" x14ac:dyDescent="0.2">
      <c r="A19656" t="s">
        <v>8762</v>
      </c>
      <c r="B19656" t="s">
        <v>8763</v>
      </c>
      <c r="C19656" s="2">
        <v>44046.425000000003</v>
      </c>
      <c r="D19656" s="2">
        <v>44046.430555555555</v>
      </c>
      <c r="E19656" t="s">
        <v>9347</v>
      </c>
    </row>
    <row r="19657" spans="1:5" x14ac:dyDescent="0.2">
      <c r="A19657" t="s">
        <v>8762</v>
      </c>
      <c r="B19657" t="s">
        <v>8763</v>
      </c>
      <c r="C19657" s="2">
        <v>44046.425000000003</v>
      </c>
      <c r="D19657" s="2">
        <v>44046.430555555555</v>
      </c>
      <c r="E19657" t="s">
        <v>4720</v>
      </c>
    </row>
    <row r="19658" spans="1:5" x14ac:dyDescent="0.2">
      <c r="A19658" t="s">
        <v>8762</v>
      </c>
      <c r="B19658" t="s">
        <v>8763</v>
      </c>
      <c r="C19658" s="2">
        <v>44046.425000000003</v>
      </c>
      <c r="D19658" s="2">
        <v>44046.430555555555</v>
      </c>
      <c r="E19658" t="s">
        <v>7367</v>
      </c>
    </row>
    <row r="19659" spans="1:5" x14ac:dyDescent="0.2">
      <c r="A19659" t="s">
        <v>8762</v>
      </c>
      <c r="B19659" t="s">
        <v>8763</v>
      </c>
      <c r="C19659" s="2">
        <v>44046.425000000003</v>
      </c>
      <c r="D19659" s="2">
        <v>44046.430555555555</v>
      </c>
      <c r="E19659" t="s">
        <v>4723</v>
      </c>
    </row>
    <row r="19660" spans="1:5" x14ac:dyDescent="0.2">
      <c r="A19660" t="s">
        <v>8762</v>
      </c>
      <c r="B19660" t="s">
        <v>8763</v>
      </c>
      <c r="C19660" s="2">
        <v>44046.425000000003</v>
      </c>
      <c r="D19660" s="2">
        <v>44046.430555555555</v>
      </c>
      <c r="E19660" t="s">
        <v>8690</v>
      </c>
    </row>
    <row r="19661" spans="1:5" x14ac:dyDescent="0.2">
      <c r="A19661" t="s">
        <v>8762</v>
      </c>
      <c r="B19661" t="s">
        <v>8763</v>
      </c>
      <c r="C19661" s="2">
        <v>44046.425000000003</v>
      </c>
      <c r="D19661" s="2">
        <v>44046.430555555555</v>
      </c>
      <c r="E19661" t="s">
        <v>8691</v>
      </c>
    </row>
    <row r="19662" spans="1:5" x14ac:dyDescent="0.2">
      <c r="A19662" t="s">
        <v>8762</v>
      </c>
      <c r="B19662" t="s">
        <v>8763</v>
      </c>
      <c r="C19662" s="2">
        <v>44046.425000000003</v>
      </c>
      <c r="D19662" s="2">
        <v>44046.430555555555</v>
      </c>
      <c r="E19662" t="s">
        <v>7369</v>
      </c>
    </row>
    <row r="19663" spans="1:5" x14ac:dyDescent="0.2">
      <c r="A19663" t="s">
        <v>8762</v>
      </c>
      <c r="B19663" t="s">
        <v>8763</v>
      </c>
      <c r="C19663" s="2">
        <v>44046.425000000003</v>
      </c>
      <c r="D19663" s="2">
        <v>44046.430555555555</v>
      </c>
      <c r="E19663" t="s">
        <v>4728</v>
      </c>
    </row>
    <row r="19664" spans="1:5" x14ac:dyDescent="0.2">
      <c r="A19664" t="s">
        <v>8762</v>
      </c>
      <c r="B19664" t="s">
        <v>8763</v>
      </c>
      <c r="C19664" s="2">
        <v>44046.425000000003</v>
      </c>
      <c r="D19664" s="2">
        <v>44046.430555555555</v>
      </c>
      <c r="E19664" t="s">
        <v>7370</v>
      </c>
    </row>
    <row r="19665" spans="1:5" x14ac:dyDescent="0.2">
      <c r="A19665" t="s">
        <v>8762</v>
      </c>
      <c r="B19665" t="s">
        <v>8763</v>
      </c>
      <c r="C19665" s="2">
        <v>44046.425000000003</v>
      </c>
      <c r="D19665" s="2">
        <v>44046.430555555555</v>
      </c>
      <c r="E19665" t="s">
        <v>9348</v>
      </c>
    </row>
    <row r="19666" spans="1:5" x14ac:dyDescent="0.2">
      <c r="A19666" t="s">
        <v>8762</v>
      </c>
      <c r="B19666" t="s">
        <v>8763</v>
      </c>
      <c r="C19666" s="2">
        <v>44046.425000000003</v>
      </c>
      <c r="D19666" s="2">
        <v>44046.430555555555</v>
      </c>
      <c r="E19666" t="s">
        <v>4729</v>
      </c>
    </row>
    <row r="19667" spans="1:5" x14ac:dyDescent="0.2">
      <c r="A19667" t="s">
        <v>8762</v>
      </c>
      <c r="B19667" t="s">
        <v>8763</v>
      </c>
      <c r="C19667" s="2">
        <v>44046.425000000003</v>
      </c>
      <c r="D19667" s="2">
        <v>44046.430555555555</v>
      </c>
      <c r="E19667" t="s">
        <v>7371</v>
      </c>
    </row>
    <row r="19668" spans="1:5" x14ac:dyDescent="0.2">
      <c r="A19668" t="s">
        <v>8762</v>
      </c>
      <c r="B19668" t="s">
        <v>8763</v>
      </c>
      <c r="C19668" s="2">
        <v>44046.425000000003</v>
      </c>
      <c r="D19668" s="2">
        <v>44046.430555555555</v>
      </c>
      <c r="E19668" t="s">
        <v>4730</v>
      </c>
    </row>
    <row r="19669" spans="1:5" x14ac:dyDescent="0.2">
      <c r="A19669" t="s">
        <v>8762</v>
      </c>
      <c r="B19669" t="s">
        <v>8763</v>
      </c>
      <c r="C19669" s="2">
        <v>44046.425000000003</v>
      </c>
      <c r="D19669" s="2">
        <v>44046.430555555555</v>
      </c>
      <c r="E19669" t="s">
        <v>7372</v>
      </c>
    </row>
    <row r="19670" spans="1:5" x14ac:dyDescent="0.2">
      <c r="A19670" t="s">
        <v>8762</v>
      </c>
      <c r="B19670" t="s">
        <v>8763</v>
      </c>
      <c r="C19670" s="2">
        <v>44046.425000000003</v>
      </c>
      <c r="D19670" s="2">
        <v>44046.430555555555</v>
      </c>
      <c r="E19670" t="s">
        <v>4732</v>
      </c>
    </row>
    <row r="19671" spans="1:5" x14ac:dyDescent="0.2">
      <c r="A19671" t="s">
        <v>8762</v>
      </c>
      <c r="B19671" t="s">
        <v>8763</v>
      </c>
      <c r="C19671" s="2">
        <v>44046.425000000003</v>
      </c>
      <c r="D19671" s="2">
        <v>44046.430555555555</v>
      </c>
      <c r="E19671" t="s">
        <v>4739</v>
      </c>
    </row>
    <row r="19672" spans="1:5" x14ac:dyDescent="0.2">
      <c r="A19672" t="s">
        <v>8762</v>
      </c>
      <c r="B19672" t="s">
        <v>8763</v>
      </c>
      <c r="C19672" s="2">
        <v>44046.425000000003</v>
      </c>
      <c r="D19672" s="2">
        <v>44046.430555555555</v>
      </c>
      <c r="E19672" t="s">
        <v>7376</v>
      </c>
    </row>
    <row r="19673" spans="1:5" x14ac:dyDescent="0.2">
      <c r="A19673" t="s">
        <v>8762</v>
      </c>
      <c r="B19673" t="s">
        <v>8763</v>
      </c>
      <c r="C19673" s="2">
        <v>44046.425000000003</v>
      </c>
      <c r="D19673" s="2">
        <v>44046.430555555555</v>
      </c>
      <c r="E19673" t="s">
        <v>4742</v>
      </c>
    </row>
    <row r="19674" spans="1:5" x14ac:dyDescent="0.2">
      <c r="A19674" t="s">
        <v>8762</v>
      </c>
      <c r="B19674" t="s">
        <v>8763</v>
      </c>
      <c r="C19674" s="2">
        <v>44046.425000000003</v>
      </c>
      <c r="D19674" s="2">
        <v>44046.430555555555</v>
      </c>
      <c r="E19674" t="s">
        <v>7377</v>
      </c>
    </row>
    <row r="19675" spans="1:5" x14ac:dyDescent="0.2">
      <c r="A19675" t="s">
        <v>8762</v>
      </c>
      <c r="B19675" t="s">
        <v>8763</v>
      </c>
      <c r="C19675" s="2">
        <v>44046.425000000003</v>
      </c>
      <c r="D19675" s="2">
        <v>44046.430555555555</v>
      </c>
      <c r="E19675" t="s">
        <v>7378</v>
      </c>
    </row>
    <row r="19676" spans="1:5" x14ac:dyDescent="0.2">
      <c r="A19676" t="s">
        <v>8762</v>
      </c>
      <c r="B19676" t="s">
        <v>8763</v>
      </c>
      <c r="C19676" s="2">
        <v>44046.425000000003</v>
      </c>
      <c r="D19676" s="2">
        <v>44046.430555555555</v>
      </c>
      <c r="E19676" t="s">
        <v>7379</v>
      </c>
    </row>
    <row r="19677" spans="1:5" x14ac:dyDescent="0.2">
      <c r="A19677" t="s">
        <v>8762</v>
      </c>
      <c r="B19677" t="s">
        <v>8763</v>
      </c>
      <c r="C19677" s="2">
        <v>44046.425000000003</v>
      </c>
      <c r="D19677" s="2">
        <v>44046.430555555555</v>
      </c>
      <c r="E19677" t="s">
        <v>4745</v>
      </c>
    </row>
    <row r="19678" spans="1:5" x14ac:dyDescent="0.2">
      <c r="A19678" t="s">
        <v>8762</v>
      </c>
      <c r="B19678" t="s">
        <v>8763</v>
      </c>
      <c r="C19678" s="2">
        <v>44046.425000000003</v>
      </c>
      <c r="D19678" s="2">
        <v>44046.430555555555</v>
      </c>
      <c r="E19678" t="s">
        <v>7380</v>
      </c>
    </row>
    <row r="19679" spans="1:5" x14ac:dyDescent="0.2">
      <c r="A19679" t="s">
        <v>8762</v>
      </c>
      <c r="B19679" t="s">
        <v>8763</v>
      </c>
      <c r="C19679" s="2">
        <v>44046.425000000003</v>
      </c>
      <c r="D19679" s="2">
        <v>44046.430555555555</v>
      </c>
      <c r="E19679" t="s">
        <v>4748</v>
      </c>
    </row>
    <row r="19680" spans="1:5" x14ac:dyDescent="0.2">
      <c r="A19680" t="s">
        <v>8762</v>
      </c>
      <c r="B19680" t="s">
        <v>8763</v>
      </c>
      <c r="C19680" s="2">
        <v>44046.425000000003</v>
      </c>
      <c r="D19680" s="2">
        <v>44046.430555555555</v>
      </c>
      <c r="E19680" t="s">
        <v>7381</v>
      </c>
    </row>
    <row r="19681" spans="1:5" x14ac:dyDescent="0.2">
      <c r="A19681" t="s">
        <v>8762</v>
      </c>
      <c r="B19681" t="s">
        <v>8763</v>
      </c>
      <c r="C19681" s="2">
        <v>44046.425000000003</v>
      </c>
      <c r="D19681" s="2">
        <v>44046.430555555555</v>
      </c>
      <c r="E19681" t="s">
        <v>4750</v>
      </c>
    </row>
    <row r="19682" spans="1:5" x14ac:dyDescent="0.2">
      <c r="A19682" t="s">
        <v>8762</v>
      </c>
      <c r="B19682" t="s">
        <v>8763</v>
      </c>
      <c r="C19682" s="2">
        <v>44046.425000000003</v>
      </c>
      <c r="D19682" s="2">
        <v>44046.430555555555</v>
      </c>
      <c r="E19682" t="s">
        <v>7382</v>
      </c>
    </row>
    <row r="19683" spans="1:5" x14ac:dyDescent="0.2">
      <c r="A19683" t="s">
        <v>8762</v>
      </c>
      <c r="B19683" t="s">
        <v>8763</v>
      </c>
      <c r="C19683" s="2">
        <v>44046.425000000003</v>
      </c>
      <c r="D19683" s="2">
        <v>44046.430555555555</v>
      </c>
      <c r="E19683" t="s">
        <v>4751</v>
      </c>
    </row>
    <row r="19684" spans="1:5" x14ac:dyDescent="0.2">
      <c r="A19684" t="s">
        <v>8762</v>
      </c>
      <c r="B19684" t="s">
        <v>8763</v>
      </c>
      <c r="C19684" s="2">
        <v>44046.425000000003</v>
      </c>
      <c r="D19684" s="2">
        <v>44046.430555555555</v>
      </c>
      <c r="E19684" t="s">
        <v>4753</v>
      </c>
    </row>
    <row r="19685" spans="1:5" x14ac:dyDescent="0.2">
      <c r="A19685" t="s">
        <v>8762</v>
      </c>
      <c r="B19685" t="s">
        <v>8763</v>
      </c>
      <c r="C19685" s="2">
        <v>44046.425000000003</v>
      </c>
      <c r="D19685" s="2">
        <v>44046.430555555555</v>
      </c>
      <c r="E19685" t="s">
        <v>4755</v>
      </c>
    </row>
    <row r="19686" spans="1:5" x14ac:dyDescent="0.2">
      <c r="A19686" t="s">
        <v>8762</v>
      </c>
      <c r="B19686" t="s">
        <v>8763</v>
      </c>
      <c r="C19686" s="2">
        <v>44046.425000000003</v>
      </c>
      <c r="D19686" s="2">
        <v>44046.430555555555</v>
      </c>
      <c r="E19686" t="s">
        <v>4756</v>
      </c>
    </row>
    <row r="19687" spans="1:5" x14ac:dyDescent="0.2">
      <c r="A19687" t="s">
        <v>8762</v>
      </c>
      <c r="B19687" t="s">
        <v>8763</v>
      </c>
      <c r="C19687" s="2">
        <v>44046.425000000003</v>
      </c>
      <c r="D19687" s="2">
        <v>44046.430555555555</v>
      </c>
      <c r="E19687" t="s">
        <v>4758</v>
      </c>
    </row>
    <row r="19688" spans="1:5" x14ac:dyDescent="0.2">
      <c r="A19688" t="s">
        <v>8762</v>
      </c>
      <c r="B19688" t="s">
        <v>8763</v>
      </c>
      <c r="C19688" s="2">
        <v>44046.425000000003</v>
      </c>
      <c r="D19688" s="2">
        <v>44046.430555555555</v>
      </c>
      <c r="E19688" t="s">
        <v>7386</v>
      </c>
    </row>
    <row r="19689" spans="1:5" x14ac:dyDescent="0.2">
      <c r="A19689" t="s">
        <v>8762</v>
      </c>
      <c r="B19689" t="s">
        <v>8763</v>
      </c>
      <c r="C19689" s="2">
        <v>44046.425000000003</v>
      </c>
      <c r="D19689" s="2">
        <v>44046.430555555555</v>
      </c>
      <c r="E19689" t="s">
        <v>4759</v>
      </c>
    </row>
    <row r="19690" spans="1:5" x14ac:dyDescent="0.2">
      <c r="A19690" t="s">
        <v>8762</v>
      </c>
      <c r="B19690" t="s">
        <v>8763</v>
      </c>
      <c r="C19690" s="2">
        <v>44046.425000000003</v>
      </c>
      <c r="D19690" s="2">
        <v>44046.430555555555</v>
      </c>
      <c r="E19690" t="s">
        <v>4762</v>
      </c>
    </row>
    <row r="19691" spans="1:5" x14ac:dyDescent="0.2">
      <c r="A19691" t="s">
        <v>8762</v>
      </c>
      <c r="B19691" t="s">
        <v>8763</v>
      </c>
      <c r="C19691" s="2">
        <v>44046.425000000003</v>
      </c>
      <c r="D19691" s="2">
        <v>44046.430555555555</v>
      </c>
      <c r="E19691" t="s">
        <v>8695</v>
      </c>
    </row>
    <row r="19692" spans="1:5" x14ac:dyDescent="0.2">
      <c r="A19692" t="s">
        <v>8762</v>
      </c>
      <c r="B19692" t="s">
        <v>8763</v>
      </c>
      <c r="C19692" s="2">
        <v>44046.425000000003</v>
      </c>
      <c r="D19692" s="2">
        <v>44046.430555555555</v>
      </c>
      <c r="E19692" t="s">
        <v>4765</v>
      </c>
    </row>
    <row r="19693" spans="1:5" x14ac:dyDescent="0.2">
      <c r="A19693" t="s">
        <v>8762</v>
      </c>
      <c r="B19693" t="s">
        <v>8763</v>
      </c>
      <c r="C19693" s="2">
        <v>44046.425000000003</v>
      </c>
      <c r="D19693" s="2">
        <v>44046.430555555555</v>
      </c>
      <c r="E19693" t="s">
        <v>4768</v>
      </c>
    </row>
    <row r="19694" spans="1:5" x14ac:dyDescent="0.2">
      <c r="A19694" t="s">
        <v>8762</v>
      </c>
      <c r="B19694" t="s">
        <v>8763</v>
      </c>
      <c r="C19694" s="2">
        <v>44046.425000000003</v>
      </c>
      <c r="D19694" s="2">
        <v>44046.430555555555</v>
      </c>
      <c r="E19694" t="s">
        <v>8696</v>
      </c>
    </row>
    <row r="19695" spans="1:5" x14ac:dyDescent="0.2">
      <c r="A19695" t="s">
        <v>8762</v>
      </c>
      <c r="B19695" t="s">
        <v>8763</v>
      </c>
      <c r="C19695" s="2">
        <v>44046.425000000003</v>
      </c>
      <c r="D19695" s="2">
        <v>44046.430555555555</v>
      </c>
      <c r="E19695" t="s">
        <v>4770</v>
      </c>
    </row>
    <row r="19696" spans="1:5" x14ac:dyDescent="0.2">
      <c r="A19696" t="s">
        <v>8762</v>
      </c>
      <c r="B19696" t="s">
        <v>8763</v>
      </c>
      <c r="C19696" s="2">
        <v>44046.425000000003</v>
      </c>
      <c r="D19696" s="2">
        <v>44046.430555555555</v>
      </c>
      <c r="E19696" t="s">
        <v>4771</v>
      </c>
    </row>
    <row r="19697" spans="1:5" x14ac:dyDescent="0.2">
      <c r="A19697" t="s">
        <v>8762</v>
      </c>
      <c r="B19697" t="s">
        <v>8763</v>
      </c>
      <c r="C19697" s="2">
        <v>44046.425000000003</v>
      </c>
      <c r="D19697" s="2">
        <v>44046.430555555555</v>
      </c>
      <c r="E19697" t="s">
        <v>4772</v>
      </c>
    </row>
    <row r="19698" spans="1:5" x14ac:dyDescent="0.2">
      <c r="A19698" t="s">
        <v>8762</v>
      </c>
      <c r="B19698" t="s">
        <v>8763</v>
      </c>
      <c r="C19698" s="2">
        <v>44046.425000000003</v>
      </c>
      <c r="D19698" s="2">
        <v>44046.430555555555</v>
      </c>
      <c r="E19698" t="s">
        <v>8697</v>
      </c>
    </row>
    <row r="19699" spans="1:5" x14ac:dyDescent="0.2">
      <c r="A19699" t="s">
        <v>8762</v>
      </c>
      <c r="B19699" t="s">
        <v>8763</v>
      </c>
      <c r="C19699" s="2">
        <v>44046.425000000003</v>
      </c>
      <c r="D19699" s="2">
        <v>44046.430555555555</v>
      </c>
      <c r="E19699" t="s">
        <v>9349</v>
      </c>
    </row>
    <row r="19700" spans="1:5" x14ac:dyDescent="0.2">
      <c r="A19700" t="s">
        <v>8762</v>
      </c>
      <c r="B19700" t="s">
        <v>8763</v>
      </c>
      <c r="C19700" s="2">
        <v>44046.425000000003</v>
      </c>
      <c r="D19700" s="2">
        <v>44046.430555555555</v>
      </c>
      <c r="E19700" t="s">
        <v>4773</v>
      </c>
    </row>
    <row r="19701" spans="1:5" x14ac:dyDescent="0.2">
      <c r="A19701" t="s">
        <v>8762</v>
      </c>
      <c r="B19701" t="s">
        <v>8763</v>
      </c>
      <c r="C19701" s="2">
        <v>44046.425000000003</v>
      </c>
      <c r="D19701" s="2">
        <v>44046.430555555555</v>
      </c>
      <c r="E19701" t="s">
        <v>9350</v>
      </c>
    </row>
    <row r="19702" spans="1:5" x14ac:dyDescent="0.2">
      <c r="A19702" t="s">
        <v>8762</v>
      </c>
      <c r="B19702" t="s">
        <v>8763</v>
      </c>
      <c r="C19702" s="2">
        <v>44046.425000000003</v>
      </c>
      <c r="D19702" s="2">
        <v>44046.430555555555</v>
      </c>
      <c r="E19702" t="s">
        <v>7390</v>
      </c>
    </row>
    <row r="19703" spans="1:5" x14ac:dyDescent="0.2">
      <c r="A19703" t="s">
        <v>8762</v>
      </c>
      <c r="B19703" t="s">
        <v>8763</v>
      </c>
      <c r="C19703" s="2">
        <v>44046.425000000003</v>
      </c>
      <c r="D19703" s="2">
        <v>44046.430555555555</v>
      </c>
      <c r="E19703" t="s">
        <v>7391</v>
      </c>
    </row>
    <row r="19704" spans="1:5" x14ac:dyDescent="0.2">
      <c r="A19704" t="s">
        <v>8762</v>
      </c>
      <c r="B19704" t="s">
        <v>8763</v>
      </c>
      <c r="C19704" s="2">
        <v>44046.425000000003</v>
      </c>
      <c r="D19704" s="2">
        <v>44046.430555555555</v>
      </c>
      <c r="E19704" t="s">
        <v>4774</v>
      </c>
    </row>
    <row r="19705" spans="1:5" x14ac:dyDescent="0.2">
      <c r="A19705" t="s">
        <v>8762</v>
      </c>
      <c r="B19705" t="s">
        <v>8763</v>
      </c>
      <c r="C19705" s="2">
        <v>44046.425000000003</v>
      </c>
      <c r="D19705" s="2">
        <v>44046.430555555555</v>
      </c>
      <c r="E19705" t="s">
        <v>7393</v>
      </c>
    </row>
    <row r="19706" spans="1:5" x14ac:dyDescent="0.2">
      <c r="A19706" t="s">
        <v>8762</v>
      </c>
      <c r="B19706" t="s">
        <v>8763</v>
      </c>
      <c r="C19706" s="2">
        <v>44046.425000000003</v>
      </c>
      <c r="D19706" s="2">
        <v>44046.430555555555</v>
      </c>
      <c r="E19706" t="s">
        <v>7394</v>
      </c>
    </row>
    <row r="19707" spans="1:5" x14ac:dyDescent="0.2">
      <c r="A19707" t="s">
        <v>8762</v>
      </c>
      <c r="B19707" t="s">
        <v>8763</v>
      </c>
      <c r="C19707" s="2">
        <v>44046.425000000003</v>
      </c>
      <c r="D19707" s="2">
        <v>44046.430555555555</v>
      </c>
      <c r="E19707" t="s">
        <v>4775</v>
      </c>
    </row>
    <row r="19708" spans="1:5" x14ac:dyDescent="0.2">
      <c r="A19708" t="s">
        <v>8762</v>
      </c>
      <c r="B19708" t="s">
        <v>8763</v>
      </c>
      <c r="C19708" s="2">
        <v>44046.425000000003</v>
      </c>
      <c r="D19708" s="2">
        <v>44046.430555555555</v>
      </c>
      <c r="E19708" t="s">
        <v>7395</v>
      </c>
    </row>
    <row r="19709" spans="1:5" x14ac:dyDescent="0.2">
      <c r="A19709" t="s">
        <v>8762</v>
      </c>
      <c r="B19709" t="s">
        <v>8763</v>
      </c>
      <c r="C19709" s="2">
        <v>44046.425000000003</v>
      </c>
      <c r="D19709" s="2">
        <v>44046.430555555555</v>
      </c>
      <c r="E19709" t="s">
        <v>4778</v>
      </c>
    </row>
    <row r="19710" spans="1:5" x14ac:dyDescent="0.2">
      <c r="A19710" t="s">
        <v>8762</v>
      </c>
      <c r="B19710" t="s">
        <v>8763</v>
      </c>
      <c r="C19710" s="2">
        <v>44046.425000000003</v>
      </c>
      <c r="D19710" s="2">
        <v>44046.430555555555</v>
      </c>
      <c r="E19710" t="s">
        <v>4780</v>
      </c>
    </row>
    <row r="19711" spans="1:5" x14ac:dyDescent="0.2">
      <c r="A19711" t="s">
        <v>8762</v>
      </c>
      <c r="B19711" t="s">
        <v>8763</v>
      </c>
      <c r="C19711" s="2">
        <v>44046.425000000003</v>
      </c>
      <c r="D19711" s="2">
        <v>44046.430555555555</v>
      </c>
      <c r="E19711" t="s">
        <v>4781</v>
      </c>
    </row>
    <row r="19712" spans="1:5" x14ac:dyDescent="0.2">
      <c r="A19712" t="s">
        <v>8762</v>
      </c>
      <c r="B19712" t="s">
        <v>8763</v>
      </c>
      <c r="C19712" s="2">
        <v>44046.425000000003</v>
      </c>
      <c r="D19712" s="2">
        <v>44046.430555555555</v>
      </c>
      <c r="E19712" t="s">
        <v>4783</v>
      </c>
    </row>
    <row r="19713" spans="1:5" x14ac:dyDescent="0.2">
      <c r="A19713" t="s">
        <v>8762</v>
      </c>
      <c r="B19713" t="s">
        <v>8763</v>
      </c>
      <c r="C19713" s="2">
        <v>44046.425000000003</v>
      </c>
      <c r="D19713" s="2">
        <v>44046.430555555555</v>
      </c>
      <c r="E19713" t="s">
        <v>8700</v>
      </c>
    </row>
    <row r="19714" spans="1:5" x14ac:dyDescent="0.2">
      <c r="A19714" t="s">
        <v>8762</v>
      </c>
      <c r="B19714" t="s">
        <v>8763</v>
      </c>
      <c r="C19714" s="2">
        <v>44046.425000000003</v>
      </c>
      <c r="D19714" s="2">
        <v>44046.430555555555</v>
      </c>
      <c r="E19714" t="s">
        <v>7399</v>
      </c>
    </row>
    <row r="19715" spans="1:5" x14ac:dyDescent="0.2">
      <c r="A19715" t="s">
        <v>8762</v>
      </c>
      <c r="B19715" t="s">
        <v>8763</v>
      </c>
      <c r="C19715" s="2">
        <v>44046.425000000003</v>
      </c>
      <c r="D19715" s="2">
        <v>44046.430555555555</v>
      </c>
      <c r="E19715" t="s">
        <v>9351</v>
      </c>
    </row>
    <row r="19716" spans="1:5" x14ac:dyDescent="0.2">
      <c r="A19716" t="s">
        <v>8762</v>
      </c>
      <c r="B19716" t="s">
        <v>8763</v>
      </c>
      <c r="C19716" s="2">
        <v>44046.425000000003</v>
      </c>
      <c r="D19716" s="2">
        <v>44046.430555555555</v>
      </c>
      <c r="E19716" t="s">
        <v>9352</v>
      </c>
    </row>
    <row r="19717" spans="1:5" x14ac:dyDescent="0.2">
      <c r="A19717" t="s">
        <v>8762</v>
      </c>
      <c r="B19717" t="s">
        <v>8763</v>
      </c>
      <c r="C19717" s="2">
        <v>44046.425000000003</v>
      </c>
      <c r="D19717" s="2">
        <v>44046.430555555555</v>
      </c>
      <c r="E19717" t="s">
        <v>9353</v>
      </c>
    </row>
    <row r="19718" spans="1:5" x14ac:dyDescent="0.2">
      <c r="A19718" t="s">
        <v>8762</v>
      </c>
      <c r="B19718" t="s">
        <v>8763</v>
      </c>
      <c r="C19718" s="2">
        <v>44046.425000000003</v>
      </c>
      <c r="D19718" s="2">
        <v>44046.430555555555</v>
      </c>
      <c r="E19718" t="s">
        <v>8701</v>
      </c>
    </row>
    <row r="19719" spans="1:5" x14ac:dyDescent="0.2">
      <c r="A19719" t="s">
        <v>8762</v>
      </c>
      <c r="B19719" t="s">
        <v>8763</v>
      </c>
      <c r="C19719" s="2">
        <v>44046.425000000003</v>
      </c>
      <c r="D19719" s="2">
        <v>44046.430555555555</v>
      </c>
      <c r="E19719" t="s">
        <v>4789</v>
      </c>
    </row>
    <row r="19720" spans="1:5" x14ac:dyDescent="0.2">
      <c r="A19720" t="s">
        <v>8762</v>
      </c>
      <c r="B19720" t="s">
        <v>8763</v>
      </c>
      <c r="C19720" s="2">
        <v>44046.425000000003</v>
      </c>
      <c r="D19720" s="2">
        <v>44046.430555555555</v>
      </c>
      <c r="E19720" t="s">
        <v>4790</v>
      </c>
    </row>
    <row r="19721" spans="1:5" x14ac:dyDescent="0.2">
      <c r="A19721" t="s">
        <v>8762</v>
      </c>
      <c r="B19721" t="s">
        <v>8763</v>
      </c>
      <c r="C19721" s="2">
        <v>44046.425000000003</v>
      </c>
      <c r="D19721" s="2">
        <v>44046.430555555555</v>
      </c>
      <c r="E19721" t="s">
        <v>4791</v>
      </c>
    </row>
    <row r="19722" spans="1:5" x14ac:dyDescent="0.2">
      <c r="A19722" t="s">
        <v>8762</v>
      </c>
      <c r="B19722" t="s">
        <v>8763</v>
      </c>
      <c r="C19722" s="2">
        <v>44046.425000000003</v>
      </c>
      <c r="D19722" s="2">
        <v>44046.430555555555</v>
      </c>
      <c r="E19722" t="s">
        <v>4794</v>
      </c>
    </row>
    <row r="19723" spans="1:5" x14ac:dyDescent="0.2">
      <c r="A19723" t="s">
        <v>8762</v>
      </c>
      <c r="B19723" t="s">
        <v>8763</v>
      </c>
      <c r="C19723" s="2">
        <v>44046.425000000003</v>
      </c>
      <c r="D19723" s="2">
        <v>44046.430555555555</v>
      </c>
      <c r="E19723" t="s">
        <v>7402</v>
      </c>
    </row>
    <row r="19724" spans="1:5" x14ac:dyDescent="0.2">
      <c r="A19724" t="s">
        <v>8762</v>
      </c>
      <c r="B19724" t="s">
        <v>8763</v>
      </c>
      <c r="C19724" s="2">
        <v>44046.425000000003</v>
      </c>
      <c r="D19724" s="2">
        <v>44046.430555555555</v>
      </c>
      <c r="E19724" t="s">
        <v>7404</v>
      </c>
    </row>
    <row r="19725" spans="1:5" x14ac:dyDescent="0.2">
      <c r="A19725" t="s">
        <v>8762</v>
      </c>
      <c r="B19725" t="s">
        <v>8763</v>
      </c>
      <c r="C19725" s="2">
        <v>44046.425000000003</v>
      </c>
      <c r="D19725" s="2">
        <v>44046.430555555555</v>
      </c>
      <c r="E19725" t="s">
        <v>4798</v>
      </c>
    </row>
    <row r="19726" spans="1:5" x14ac:dyDescent="0.2">
      <c r="A19726" t="s">
        <v>8762</v>
      </c>
      <c r="B19726" t="s">
        <v>8763</v>
      </c>
      <c r="C19726" s="2">
        <v>44046.425000000003</v>
      </c>
      <c r="D19726" s="2">
        <v>44046.430555555555</v>
      </c>
      <c r="E19726" t="s">
        <v>7407</v>
      </c>
    </row>
    <row r="19727" spans="1:5" x14ac:dyDescent="0.2">
      <c r="A19727" t="s">
        <v>8762</v>
      </c>
      <c r="B19727" t="s">
        <v>8763</v>
      </c>
      <c r="C19727" s="2">
        <v>44046.425000000003</v>
      </c>
      <c r="D19727" s="2">
        <v>44046.430555555555</v>
      </c>
      <c r="E19727" t="s">
        <v>4802</v>
      </c>
    </row>
    <row r="19728" spans="1:5" x14ac:dyDescent="0.2">
      <c r="A19728" t="s">
        <v>8762</v>
      </c>
      <c r="B19728" t="s">
        <v>8763</v>
      </c>
      <c r="C19728" s="2">
        <v>44046.425000000003</v>
      </c>
      <c r="D19728" s="2">
        <v>44046.430555555555</v>
      </c>
      <c r="E19728" t="s">
        <v>4803</v>
      </c>
    </row>
    <row r="19729" spans="1:5" x14ac:dyDescent="0.2">
      <c r="A19729" t="s">
        <v>8762</v>
      </c>
      <c r="B19729" t="s">
        <v>8763</v>
      </c>
      <c r="C19729" s="2">
        <v>44046.425000000003</v>
      </c>
      <c r="D19729" s="2">
        <v>44046.430555555555</v>
      </c>
      <c r="E19729" t="s">
        <v>9354</v>
      </c>
    </row>
    <row r="19730" spans="1:5" x14ac:dyDescent="0.2">
      <c r="A19730" t="s">
        <v>8762</v>
      </c>
      <c r="B19730" t="s">
        <v>8763</v>
      </c>
      <c r="C19730" s="2">
        <v>44046.425000000003</v>
      </c>
      <c r="D19730" s="2">
        <v>44046.430555555555</v>
      </c>
      <c r="E19730" t="s">
        <v>7408</v>
      </c>
    </row>
    <row r="19731" spans="1:5" x14ac:dyDescent="0.2">
      <c r="A19731" t="s">
        <v>8762</v>
      </c>
      <c r="B19731" t="s">
        <v>8763</v>
      </c>
      <c r="C19731" s="2">
        <v>44046.425000000003</v>
      </c>
      <c r="D19731" s="2">
        <v>44046.430555555555</v>
      </c>
      <c r="E19731" t="s">
        <v>4804</v>
      </c>
    </row>
    <row r="19732" spans="1:5" x14ac:dyDescent="0.2">
      <c r="A19732" t="s">
        <v>8762</v>
      </c>
      <c r="B19732" t="s">
        <v>8763</v>
      </c>
      <c r="C19732" s="2">
        <v>44046.425000000003</v>
      </c>
      <c r="D19732" s="2">
        <v>44046.430555555555</v>
      </c>
      <c r="E19732" t="s">
        <v>8708</v>
      </c>
    </row>
    <row r="19733" spans="1:5" x14ac:dyDescent="0.2">
      <c r="A19733" t="s">
        <v>8762</v>
      </c>
      <c r="B19733" t="s">
        <v>8763</v>
      </c>
      <c r="C19733" s="2">
        <v>44046.425000000003</v>
      </c>
      <c r="D19733" s="2">
        <v>44046.430555555555</v>
      </c>
      <c r="E19733" t="s">
        <v>4805</v>
      </c>
    </row>
    <row r="19734" spans="1:5" x14ac:dyDescent="0.2">
      <c r="A19734" t="s">
        <v>8762</v>
      </c>
      <c r="B19734" t="s">
        <v>8763</v>
      </c>
      <c r="C19734" s="2">
        <v>44046.425000000003</v>
      </c>
      <c r="D19734" s="2">
        <v>44046.430555555555</v>
      </c>
      <c r="E19734" t="s">
        <v>4807</v>
      </c>
    </row>
    <row r="19735" spans="1:5" x14ac:dyDescent="0.2">
      <c r="A19735" t="s">
        <v>8762</v>
      </c>
      <c r="B19735" t="s">
        <v>8763</v>
      </c>
      <c r="C19735" s="2">
        <v>44046.425000000003</v>
      </c>
      <c r="D19735" s="2">
        <v>44046.430555555555</v>
      </c>
      <c r="E19735" t="s">
        <v>4808</v>
      </c>
    </row>
    <row r="19736" spans="1:5" x14ac:dyDescent="0.2">
      <c r="A19736" t="s">
        <v>8762</v>
      </c>
      <c r="B19736" t="s">
        <v>8763</v>
      </c>
      <c r="C19736" s="2">
        <v>44046.425000000003</v>
      </c>
      <c r="D19736" s="2">
        <v>44046.430555555555</v>
      </c>
      <c r="E19736" t="s">
        <v>8709</v>
      </c>
    </row>
    <row r="19737" spans="1:5" x14ac:dyDescent="0.2">
      <c r="A19737" t="s">
        <v>8762</v>
      </c>
      <c r="B19737" t="s">
        <v>8763</v>
      </c>
      <c r="C19737" s="2">
        <v>44046.425000000003</v>
      </c>
      <c r="D19737" s="2">
        <v>44046.430555555555</v>
      </c>
      <c r="E19737" t="s">
        <v>9355</v>
      </c>
    </row>
    <row r="19738" spans="1:5" x14ac:dyDescent="0.2">
      <c r="A19738" t="s">
        <v>8762</v>
      </c>
      <c r="B19738" t="s">
        <v>8763</v>
      </c>
      <c r="C19738" s="2">
        <v>44046.425000000003</v>
      </c>
      <c r="D19738" s="2">
        <v>44046.430555555555</v>
      </c>
      <c r="E19738" t="s">
        <v>7411</v>
      </c>
    </row>
    <row r="19739" spans="1:5" x14ac:dyDescent="0.2">
      <c r="A19739" t="s">
        <v>8762</v>
      </c>
      <c r="B19739" t="s">
        <v>8763</v>
      </c>
      <c r="C19739" s="2">
        <v>44046.425000000003</v>
      </c>
      <c r="D19739" s="2">
        <v>44046.430555555555</v>
      </c>
      <c r="E19739" t="s">
        <v>4812</v>
      </c>
    </row>
    <row r="19740" spans="1:5" x14ac:dyDescent="0.2">
      <c r="A19740" t="s">
        <v>8762</v>
      </c>
      <c r="B19740" t="s">
        <v>8763</v>
      </c>
      <c r="C19740" s="2">
        <v>44046.425000000003</v>
      </c>
      <c r="D19740" s="2">
        <v>44046.430555555555</v>
      </c>
      <c r="E19740" t="s">
        <v>7413</v>
      </c>
    </row>
    <row r="19741" spans="1:5" x14ac:dyDescent="0.2">
      <c r="A19741" t="s">
        <v>8762</v>
      </c>
      <c r="B19741" t="s">
        <v>8763</v>
      </c>
      <c r="C19741" s="2">
        <v>44046.425000000003</v>
      </c>
      <c r="D19741" s="2">
        <v>44046.430555555555</v>
      </c>
      <c r="E19741" t="s">
        <v>7414</v>
      </c>
    </row>
    <row r="19742" spans="1:5" x14ac:dyDescent="0.2">
      <c r="A19742" t="s">
        <v>8762</v>
      </c>
      <c r="B19742" t="s">
        <v>8763</v>
      </c>
      <c r="C19742" s="2">
        <v>44046.425000000003</v>
      </c>
      <c r="D19742" s="2">
        <v>44046.430555555555</v>
      </c>
      <c r="E19742" t="s">
        <v>4815</v>
      </c>
    </row>
    <row r="19743" spans="1:5" x14ac:dyDescent="0.2">
      <c r="A19743" t="s">
        <v>8762</v>
      </c>
      <c r="B19743" t="s">
        <v>8763</v>
      </c>
      <c r="C19743" s="2">
        <v>44046.425000000003</v>
      </c>
      <c r="D19743" s="2">
        <v>44046.430555555555</v>
      </c>
      <c r="E19743" t="s">
        <v>9356</v>
      </c>
    </row>
    <row r="19744" spans="1:5" x14ac:dyDescent="0.2">
      <c r="A19744" t="s">
        <v>8762</v>
      </c>
      <c r="B19744" t="s">
        <v>8763</v>
      </c>
      <c r="C19744" s="2">
        <v>44046.425000000003</v>
      </c>
      <c r="D19744" s="2">
        <v>44046.430555555555</v>
      </c>
      <c r="E19744" t="s">
        <v>4817</v>
      </c>
    </row>
    <row r="19745" spans="1:5" x14ac:dyDescent="0.2">
      <c r="A19745" t="s">
        <v>8762</v>
      </c>
      <c r="B19745" t="s">
        <v>8763</v>
      </c>
      <c r="C19745" s="2">
        <v>44046.425000000003</v>
      </c>
      <c r="D19745" s="2">
        <v>44046.430555555555</v>
      </c>
      <c r="E19745" t="s">
        <v>4819</v>
      </c>
    </row>
    <row r="19746" spans="1:5" x14ac:dyDescent="0.2">
      <c r="A19746" t="s">
        <v>8762</v>
      </c>
      <c r="B19746" t="s">
        <v>8763</v>
      </c>
      <c r="C19746" s="2">
        <v>44046.425000000003</v>
      </c>
      <c r="D19746" s="2">
        <v>44046.430555555555</v>
      </c>
      <c r="E19746" t="s">
        <v>4821</v>
      </c>
    </row>
    <row r="19747" spans="1:5" x14ac:dyDescent="0.2">
      <c r="A19747" t="s">
        <v>8762</v>
      </c>
      <c r="B19747" t="s">
        <v>8763</v>
      </c>
      <c r="C19747" s="2">
        <v>44046.425000000003</v>
      </c>
      <c r="D19747" s="2">
        <v>44046.430555555555</v>
      </c>
      <c r="E19747" t="s">
        <v>4822</v>
      </c>
    </row>
    <row r="19748" spans="1:5" x14ac:dyDescent="0.2">
      <c r="A19748" t="s">
        <v>8762</v>
      </c>
      <c r="B19748" t="s">
        <v>8763</v>
      </c>
      <c r="C19748" s="2">
        <v>44046.425000000003</v>
      </c>
      <c r="D19748" s="2">
        <v>44046.430555555555</v>
      </c>
      <c r="E19748" t="s">
        <v>4823</v>
      </c>
    </row>
    <row r="19749" spans="1:5" x14ac:dyDescent="0.2">
      <c r="A19749" t="s">
        <v>8762</v>
      </c>
      <c r="B19749" t="s">
        <v>8763</v>
      </c>
      <c r="C19749" s="2">
        <v>44046.425000000003</v>
      </c>
      <c r="D19749" s="2">
        <v>44046.430555555555</v>
      </c>
      <c r="E19749" t="s">
        <v>4824</v>
      </c>
    </row>
    <row r="19750" spans="1:5" x14ac:dyDescent="0.2">
      <c r="A19750" t="s">
        <v>8762</v>
      </c>
      <c r="B19750" t="s">
        <v>8763</v>
      </c>
      <c r="C19750" s="2">
        <v>44046.425000000003</v>
      </c>
      <c r="D19750" s="2">
        <v>44046.430555555555</v>
      </c>
      <c r="E19750" t="s">
        <v>9357</v>
      </c>
    </row>
    <row r="19751" spans="1:5" x14ac:dyDescent="0.2">
      <c r="A19751" t="s">
        <v>8762</v>
      </c>
      <c r="B19751" t="s">
        <v>8763</v>
      </c>
      <c r="C19751" s="2">
        <v>44046.425000000003</v>
      </c>
      <c r="D19751" s="2">
        <v>44046.430555555555</v>
      </c>
      <c r="E19751" t="s">
        <v>4827</v>
      </c>
    </row>
    <row r="19752" spans="1:5" x14ac:dyDescent="0.2">
      <c r="A19752" t="s">
        <v>8762</v>
      </c>
      <c r="B19752" t="s">
        <v>8763</v>
      </c>
      <c r="C19752" s="2">
        <v>44046.425000000003</v>
      </c>
      <c r="D19752" s="2">
        <v>44046.430555555555</v>
      </c>
      <c r="E19752" t="s">
        <v>9358</v>
      </c>
    </row>
    <row r="19753" spans="1:5" x14ac:dyDescent="0.2">
      <c r="A19753" t="s">
        <v>8762</v>
      </c>
      <c r="B19753" t="s">
        <v>8763</v>
      </c>
      <c r="C19753" s="2">
        <v>44046.425000000003</v>
      </c>
      <c r="D19753" s="2">
        <v>44046.430555555555</v>
      </c>
      <c r="E19753" t="s">
        <v>7416</v>
      </c>
    </row>
    <row r="19754" spans="1:5" x14ac:dyDescent="0.2">
      <c r="A19754" t="s">
        <v>8762</v>
      </c>
      <c r="B19754" t="s">
        <v>8763</v>
      </c>
      <c r="C19754" s="2">
        <v>44046.425000000003</v>
      </c>
      <c r="D19754" s="2">
        <v>44046.430555555555</v>
      </c>
      <c r="E19754" t="s">
        <v>8712</v>
      </c>
    </row>
    <row r="19755" spans="1:5" x14ac:dyDescent="0.2">
      <c r="A19755" t="s">
        <v>8762</v>
      </c>
      <c r="B19755" t="s">
        <v>8763</v>
      </c>
      <c r="C19755" s="2">
        <v>44046.425000000003</v>
      </c>
      <c r="D19755" s="2">
        <v>44046.430555555555</v>
      </c>
      <c r="E19755" t="s">
        <v>8713</v>
      </c>
    </row>
    <row r="19756" spans="1:5" x14ac:dyDescent="0.2">
      <c r="A19756" t="s">
        <v>8762</v>
      </c>
      <c r="B19756" t="s">
        <v>8763</v>
      </c>
      <c r="C19756" s="2">
        <v>44046.425000000003</v>
      </c>
      <c r="D19756" s="2">
        <v>44046.430555555555</v>
      </c>
      <c r="E19756" t="s">
        <v>4830</v>
      </c>
    </row>
    <row r="19757" spans="1:5" x14ac:dyDescent="0.2">
      <c r="A19757" t="s">
        <v>8762</v>
      </c>
      <c r="B19757" t="s">
        <v>8763</v>
      </c>
      <c r="C19757" s="2">
        <v>44046.425000000003</v>
      </c>
      <c r="D19757" s="2">
        <v>44046.430555555555</v>
      </c>
      <c r="E19757" t="s">
        <v>9359</v>
      </c>
    </row>
    <row r="19758" spans="1:5" x14ac:dyDescent="0.2">
      <c r="A19758" t="s">
        <v>8762</v>
      </c>
      <c r="B19758" t="s">
        <v>8763</v>
      </c>
      <c r="C19758" s="2">
        <v>44046.425000000003</v>
      </c>
      <c r="D19758" s="2">
        <v>44046.430555555555</v>
      </c>
      <c r="E19758" t="s">
        <v>4831</v>
      </c>
    </row>
    <row r="19759" spans="1:5" x14ac:dyDescent="0.2">
      <c r="A19759" t="s">
        <v>8762</v>
      </c>
      <c r="B19759" t="s">
        <v>8763</v>
      </c>
      <c r="C19759" s="2">
        <v>44046.425000000003</v>
      </c>
      <c r="D19759" s="2">
        <v>44046.430555555555</v>
      </c>
      <c r="E19759" t="s">
        <v>4834</v>
      </c>
    </row>
    <row r="19760" spans="1:5" x14ac:dyDescent="0.2">
      <c r="A19760" t="s">
        <v>8762</v>
      </c>
      <c r="B19760" t="s">
        <v>8763</v>
      </c>
      <c r="C19760" s="2">
        <v>44046.425000000003</v>
      </c>
      <c r="D19760" s="2">
        <v>44046.430555555555</v>
      </c>
      <c r="E19760" t="s">
        <v>9360</v>
      </c>
    </row>
    <row r="19761" spans="1:5" x14ac:dyDescent="0.2">
      <c r="A19761" t="s">
        <v>8762</v>
      </c>
      <c r="B19761" t="s">
        <v>8763</v>
      </c>
      <c r="C19761" s="2">
        <v>44046.425000000003</v>
      </c>
      <c r="D19761" s="2">
        <v>44046.430555555555</v>
      </c>
      <c r="E19761" t="s">
        <v>7420</v>
      </c>
    </row>
    <row r="19762" spans="1:5" x14ac:dyDescent="0.2">
      <c r="A19762" t="s">
        <v>8762</v>
      </c>
      <c r="B19762" t="s">
        <v>8763</v>
      </c>
      <c r="C19762" s="2">
        <v>44046.425000000003</v>
      </c>
      <c r="D19762" s="2">
        <v>44046.430555555555</v>
      </c>
      <c r="E19762" t="s">
        <v>4837</v>
      </c>
    </row>
    <row r="19763" spans="1:5" x14ac:dyDescent="0.2">
      <c r="A19763" t="s">
        <v>8762</v>
      </c>
      <c r="B19763" t="s">
        <v>8763</v>
      </c>
      <c r="C19763" s="2">
        <v>44046.425000000003</v>
      </c>
      <c r="D19763" s="2">
        <v>44046.430555555555</v>
      </c>
      <c r="E19763" t="s">
        <v>7422</v>
      </c>
    </row>
    <row r="19764" spans="1:5" x14ac:dyDescent="0.2">
      <c r="A19764" t="s">
        <v>8762</v>
      </c>
      <c r="B19764" t="s">
        <v>8763</v>
      </c>
      <c r="C19764" s="2">
        <v>44046.425000000003</v>
      </c>
      <c r="D19764" s="2">
        <v>44046.430555555555</v>
      </c>
      <c r="E19764" t="s">
        <v>7423</v>
      </c>
    </row>
    <row r="19765" spans="1:5" x14ac:dyDescent="0.2">
      <c r="A19765" t="s">
        <v>8762</v>
      </c>
      <c r="B19765" t="s">
        <v>8763</v>
      </c>
      <c r="C19765" s="2">
        <v>44046.425000000003</v>
      </c>
      <c r="D19765" s="2">
        <v>44046.430555555555</v>
      </c>
      <c r="E19765" t="s">
        <v>4838</v>
      </c>
    </row>
    <row r="19766" spans="1:5" x14ac:dyDescent="0.2">
      <c r="A19766" t="s">
        <v>8762</v>
      </c>
      <c r="B19766" t="s">
        <v>8763</v>
      </c>
      <c r="C19766" s="2">
        <v>44046.425000000003</v>
      </c>
      <c r="D19766" s="2">
        <v>44046.430555555555</v>
      </c>
      <c r="E19766" t="s">
        <v>7424</v>
      </c>
    </row>
    <row r="19767" spans="1:5" x14ac:dyDescent="0.2">
      <c r="A19767" t="s">
        <v>8762</v>
      </c>
      <c r="B19767" t="s">
        <v>8763</v>
      </c>
      <c r="C19767" s="2">
        <v>44046.425000000003</v>
      </c>
      <c r="D19767" s="2">
        <v>44046.430555555555</v>
      </c>
      <c r="E19767" t="s">
        <v>8719</v>
      </c>
    </row>
    <row r="19768" spans="1:5" x14ac:dyDescent="0.2">
      <c r="A19768" t="s">
        <v>8762</v>
      </c>
      <c r="B19768" t="s">
        <v>8763</v>
      </c>
      <c r="C19768" s="2">
        <v>44046.425000000003</v>
      </c>
      <c r="D19768" s="2">
        <v>44046.430555555555</v>
      </c>
      <c r="E19768" t="s">
        <v>4842</v>
      </c>
    </row>
    <row r="19769" spans="1:5" x14ac:dyDescent="0.2">
      <c r="A19769" t="s">
        <v>8762</v>
      </c>
      <c r="B19769" t="s">
        <v>8763</v>
      </c>
      <c r="C19769" s="2">
        <v>44046.425000000003</v>
      </c>
      <c r="D19769" s="2">
        <v>44046.430555555555</v>
      </c>
      <c r="E19769" t="s">
        <v>7425</v>
      </c>
    </row>
    <row r="19770" spans="1:5" x14ac:dyDescent="0.2">
      <c r="A19770" t="s">
        <v>8762</v>
      </c>
      <c r="B19770" t="s">
        <v>8763</v>
      </c>
      <c r="C19770" s="2">
        <v>44046.425000000003</v>
      </c>
      <c r="D19770" s="2">
        <v>44046.430555555555</v>
      </c>
      <c r="E19770" t="s">
        <v>7426</v>
      </c>
    </row>
    <row r="19771" spans="1:5" x14ac:dyDescent="0.2">
      <c r="A19771" t="s">
        <v>8762</v>
      </c>
      <c r="B19771" t="s">
        <v>8763</v>
      </c>
      <c r="C19771" s="2">
        <v>44046.425000000003</v>
      </c>
      <c r="D19771" s="2">
        <v>44046.430555555555</v>
      </c>
      <c r="E19771" t="s">
        <v>4843</v>
      </c>
    </row>
    <row r="19772" spans="1:5" x14ac:dyDescent="0.2">
      <c r="A19772" t="s">
        <v>8762</v>
      </c>
      <c r="B19772" t="s">
        <v>8763</v>
      </c>
      <c r="C19772" s="2">
        <v>44046.425000000003</v>
      </c>
      <c r="D19772" s="2">
        <v>44046.430555555555</v>
      </c>
      <c r="E19772" t="s">
        <v>9361</v>
      </c>
    </row>
    <row r="19773" spans="1:5" x14ac:dyDescent="0.2">
      <c r="A19773" t="s">
        <v>8762</v>
      </c>
      <c r="B19773" t="s">
        <v>8763</v>
      </c>
      <c r="C19773" s="2">
        <v>44046.425000000003</v>
      </c>
      <c r="D19773" s="2">
        <v>44046.430555555555</v>
      </c>
      <c r="E19773" t="s">
        <v>4846</v>
      </c>
    </row>
    <row r="19774" spans="1:5" x14ac:dyDescent="0.2">
      <c r="A19774" t="s">
        <v>8762</v>
      </c>
      <c r="B19774" t="s">
        <v>8763</v>
      </c>
      <c r="C19774" s="2">
        <v>44046.425000000003</v>
      </c>
      <c r="D19774" s="2">
        <v>44046.430555555555</v>
      </c>
      <c r="E19774" t="s">
        <v>4847</v>
      </c>
    </row>
    <row r="19775" spans="1:5" x14ac:dyDescent="0.2">
      <c r="A19775" t="s">
        <v>8762</v>
      </c>
      <c r="B19775" t="s">
        <v>8763</v>
      </c>
      <c r="C19775" s="2">
        <v>44046.425000000003</v>
      </c>
      <c r="D19775" s="2">
        <v>44046.430555555555</v>
      </c>
      <c r="E19775" t="s">
        <v>7429</v>
      </c>
    </row>
    <row r="19776" spans="1:5" x14ac:dyDescent="0.2">
      <c r="A19776" t="s">
        <v>8762</v>
      </c>
      <c r="B19776" t="s">
        <v>8763</v>
      </c>
      <c r="C19776" s="2">
        <v>44046.425000000003</v>
      </c>
      <c r="D19776" s="2">
        <v>44046.430555555555</v>
      </c>
      <c r="E19776" t="s">
        <v>4850</v>
      </c>
    </row>
    <row r="19777" spans="1:5" x14ac:dyDescent="0.2">
      <c r="A19777" t="s">
        <v>8762</v>
      </c>
      <c r="B19777" t="s">
        <v>8763</v>
      </c>
      <c r="C19777" s="2">
        <v>44046.425000000003</v>
      </c>
      <c r="D19777" s="2">
        <v>44046.430555555555</v>
      </c>
      <c r="E19777" t="s">
        <v>4852</v>
      </c>
    </row>
    <row r="19778" spans="1:5" x14ac:dyDescent="0.2">
      <c r="A19778" t="s">
        <v>8762</v>
      </c>
      <c r="B19778" t="s">
        <v>8763</v>
      </c>
      <c r="C19778" s="2">
        <v>44046.425000000003</v>
      </c>
      <c r="D19778" s="2">
        <v>44046.430555555555</v>
      </c>
      <c r="E19778" t="s">
        <v>7431</v>
      </c>
    </row>
    <row r="19779" spans="1:5" x14ac:dyDescent="0.2">
      <c r="A19779" t="s">
        <v>8762</v>
      </c>
      <c r="B19779" t="s">
        <v>8763</v>
      </c>
      <c r="C19779" s="2">
        <v>44046.425000000003</v>
      </c>
      <c r="D19779" s="2">
        <v>44046.430555555555</v>
      </c>
      <c r="E19779" t="s">
        <v>7432</v>
      </c>
    </row>
    <row r="19780" spans="1:5" x14ac:dyDescent="0.2">
      <c r="A19780" t="s">
        <v>8762</v>
      </c>
      <c r="B19780" t="s">
        <v>8763</v>
      </c>
      <c r="C19780" s="2">
        <v>44046.425000000003</v>
      </c>
      <c r="D19780" s="2">
        <v>44046.430555555555</v>
      </c>
      <c r="E19780" t="s">
        <v>4858</v>
      </c>
    </row>
    <row r="19781" spans="1:5" x14ac:dyDescent="0.2">
      <c r="A19781" t="s">
        <v>8762</v>
      </c>
      <c r="B19781" t="s">
        <v>8763</v>
      </c>
      <c r="C19781" s="2">
        <v>44046.425000000003</v>
      </c>
      <c r="D19781" s="2">
        <v>44046.430555555555</v>
      </c>
      <c r="E19781" t="s">
        <v>4859</v>
      </c>
    </row>
    <row r="19782" spans="1:5" x14ac:dyDescent="0.2">
      <c r="A19782" t="s">
        <v>8762</v>
      </c>
      <c r="B19782" t="s">
        <v>8763</v>
      </c>
      <c r="C19782" s="2">
        <v>44046.425000000003</v>
      </c>
      <c r="D19782" s="2">
        <v>44046.430555555555</v>
      </c>
      <c r="E19782" t="s">
        <v>4860</v>
      </c>
    </row>
    <row r="19783" spans="1:5" x14ac:dyDescent="0.2">
      <c r="A19783" t="s">
        <v>8762</v>
      </c>
      <c r="B19783" t="s">
        <v>8763</v>
      </c>
      <c r="C19783" s="2">
        <v>44046.425000000003</v>
      </c>
      <c r="D19783" s="2">
        <v>44046.430555555555</v>
      </c>
      <c r="E19783" t="s">
        <v>4861</v>
      </c>
    </row>
    <row r="19784" spans="1:5" x14ac:dyDescent="0.2">
      <c r="A19784" t="s">
        <v>8762</v>
      </c>
      <c r="B19784" t="s">
        <v>8763</v>
      </c>
      <c r="C19784" s="2">
        <v>44046.425000000003</v>
      </c>
      <c r="D19784" s="2">
        <v>44046.430555555555</v>
      </c>
      <c r="E19784" t="s">
        <v>4862</v>
      </c>
    </row>
    <row r="19785" spans="1:5" x14ac:dyDescent="0.2">
      <c r="A19785" t="s">
        <v>8762</v>
      </c>
      <c r="B19785" t="s">
        <v>8763</v>
      </c>
      <c r="C19785" s="2">
        <v>44046.425000000003</v>
      </c>
      <c r="D19785" s="2">
        <v>44046.430555555555</v>
      </c>
      <c r="E19785" t="s">
        <v>4863</v>
      </c>
    </row>
    <row r="19786" spans="1:5" x14ac:dyDescent="0.2">
      <c r="A19786" t="s">
        <v>8762</v>
      </c>
      <c r="B19786" t="s">
        <v>8763</v>
      </c>
      <c r="C19786" s="2">
        <v>44046.425000000003</v>
      </c>
      <c r="D19786" s="2">
        <v>44046.430555555555</v>
      </c>
      <c r="E19786" t="s">
        <v>9362</v>
      </c>
    </row>
    <row r="19787" spans="1:5" x14ac:dyDescent="0.2">
      <c r="A19787" t="s">
        <v>8762</v>
      </c>
      <c r="B19787" t="s">
        <v>8763</v>
      </c>
      <c r="C19787" s="2">
        <v>44046.425000000003</v>
      </c>
      <c r="D19787" s="2">
        <v>44046.430555555555</v>
      </c>
      <c r="E19787" t="s">
        <v>8723</v>
      </c>
    </row>
    <row r="19788" spans="1:5" x14ac:dyDescent="0.2">
      <c r="A19788" t="s">
        <v>8762</v>
      </c>
      <c r="B19788" t="s">
        <v>8763</v>
      </c>
      <c r="C19788" s="2">
        <v>44046.425000000003</v>
      </c>
      <c r="D19788" s="2">
        <v>44046.430555555555</v>
      </c>
      <c r="E19788" t="s">
        <v>7434</v>
      </c>
    </row>
    <row r="19789" spans="1:5" x14ac:dyDescent="0.2">
      <c r="A19789" t="s">
        <v>8762</v>
      </c>
      <c r="B19789" t="s">
        <v>8763</v>
      </c>
      <c r="C19789" s="2">
        <v>44046.425000000003</v>
      </c>
      <c r="D19789" s="2">
        <v>44046.430555555555</v>
      </c>
      <c r="E19789" t="s">
        <v>4866</v>
      </c>
    </row>
    <row r="19790" spans="1:5" x14ac:dyDescent="0.2">
      <c r="A19790" t="s">
        <v>8762</v>
      </c>
      <c r="B19790" t="s">
        <v>8763</v>
      </c>
      <c r="C19790" s="2">
        <v>44046.425000000003</v>
      </c>
      <c r="D19790" s="2">
        <v>44046.430555555555</v>
      </c>
      <c r="E19790" t="s">
        <v>4867</v>
      </c>
    </row>
    <row r="19791" spans="1:5" x14ac:dyDescent="0.2">
      <c r="A19791" t="s">
        <v>8762</v>
      </c>
      <c r="B19791" t="s">
        <v>8763</v>
      </c>
      <c r="C19791" s="2">
        <v>44046.425000000003</v>
      </c>
      <c r="D19791" s="2">
        <v>44046.430555555555</v>
      </c>
      <c r="E19791" t="s">
        <v>4868</v>
      </c>
    </row>
    <row r="19792" spans="1:5" x14ac:dyDescent="0.2">
      <c r="A19792" t="s">
        <v>8762</v>
      </c>
      <c r="B19792" t="s">
        <v>8763</v>
      </c>
      <c r="C19792" s="2">
        <v>44046.425000000003</v>
      </c>
      <c r="D19792" s="2">
        <v>44046.430555555555</v>
      </c>
      <c r="E19792" t="s">
        <v>8725</v>
      </c>
    </row>
    <row r="19793" spans="1:5" x14ac:dyDescent="0.2">
      <c r="A19793" t="s">
        <v>8762</v>
      </c>
      <c r="B19793" t="s">
        <v>8763</v>
      </c>
      <c r="C19793" s="2">
        <v>44046.425000000003</v>
      </c>
      <c r="D19793" s="2">
        <v>44046.430555555555</v>
      </c>
      <c r="E19793" t="s">
        <v>8726</v>
      </c>
    </row>
    <row r="19794" spans="1:5" x14ac:dyDescent="0.2">
      <c r="A19794" t="s">
        <v>8762</v>
      </c>
      <c r="B19794" t="s">
        <v>8763</v>
      </c>
      <c r="C19794" s="2">
        <v>44046.425000000003</v>
      </c>
      <c r="D19794" s="2">
        <v>44046.430555555555</v>
      </c>
      <c r="E19794" t="s">
        <v>4869</v>
      </c>
    </row>
    <row r="19795" spans="1:5" x14ac:dyDescent="0.2">
      <c r="A19795" t="s">
        <v>8762</v>
      </c>
      <c r="B19795" t="s">
        <v>8763</v>
      </c>
      <c r="C19795" s="2">
        <v>44046.425000000003</v>
      </c>
      <c r="D19795" s="2">
        <v>44046.430555555555</v>
      </c>
      <c r="E19795" t="s">
        <v>9363</v>
      </c>
    </row>
    <row r="19796" spans="1:5" x14ac:dyDescent="0.2">
      <c r="A19796" t="s">
        <v>8762</v>
      </c>
      <c r="B19796" t="s">
        <v>8763</v>
      </c>
      <c r="C19796" s="2">
        <v>44046.425000000003</v>
      </c>
      <c r="D19796" s="2">
        <v>44046.430555555555</v>
      </c>
      <c r="E19796" t="s">
        <v>9364</v>
      </c>
    </row>
    <row r="19797" spans="1:5" x14ac:dyDescent="0.2">
      <c r="A19797" t="s">
        <v>8762</v>
      </c>
      <c r="B19797" t="s">
        <v>8763</v>
      </c>
      <c r="C19797" s="2">
        <v>44046.425000000003</v>
      </c>
      <c r="D19797" s="2">
        <v>44046.430555555555</v>
      </c>
      <c r="E19797" t="s">
        <v>7436</v>
      </c>
    </row>
    <row r="19798" spans="1:5" x14ac:dyDescent="0.2">
      <c r="A19798" t="s">
        <v>8762</v>
      </c>
      <c r="B19798" t="s">
        <v>8763</v>
      </c>
      <c r="C19798" s="2">
        <v>44046.425000000003</v>
      </c>
      <c r="D19798" s="2">
        <v>44046.430555555555</v>
      </c>
      <c r="E19798" t="s">
        <v>7437</v>
      </c>
    </row>
    <row r="19799" spans="1:5" x14ac:dyDescent="0.2">
      <c r="A19799" t="s">
        <v>8762</v>
      </c>
      <c r="B19799" t="s">
        <v>8763</v>
      </c>
      <c r="C19799" s="2">
        <v>44046.425000000003</v>
      </c>
      <c r="D19799" s="2">
        <v>44046.430555555555</v>
      </c>
      <c r="E19799" t="s">
        <v>8727</v>
      </c>
    </row>
    <row r="19800" spans="1:5" x14ac:dyDescent="0.2">
      <c r="A19800" t="s">
        <v>8762</v>
      </c>
      <c r="B19800" t="s">
        <v>8763</v>
      </c>
      <c r="C19800" s="2">
        <v>44046.425000000003</v>
      </c>
      <c r="D19800" s="2">
        <v>44046.430555555555</v>
      </c>
      <c r="E19800" t="s">
        <v>4871</v>
      </c>
    </row>
    <row r="19801" spans="1:5" x14ac:dyDescent="0.2">
      <c r="A19801" t="s">
        <v>8762</v>
      </c>
      <c r="B19801" t="s">
        <v>8763</v>
      </c>
      <c r="C19801" s="2">
        <v>44046.425000000003</v>
      </c>
      <c r="D19801" s="2">
        <v>44046.430555555555</v>
      </c>
      <c r="E19801" t="s">
        <v>4872</v>
      </c>
    </row>
    <row r="19802" spans="1:5" x14ac:dyDescent="0.2">
      <c r="A19802" t="s">
        <v>8762</v>
      </c>
      <c r="B19802" t="s">
        <v>8763</v>
      </c>
      <c r="C19802" s="2">
        <v>44046.425000000003</v>
      </c>
      <c r="D19802" s="2">
        <v>44046.430555555555</v>
      </c>
      <c r="E19802" t="s">
        <v>4873</v>
      </c>
    </row>
    <row r="19803" spans="1:5" x14ac:dyDescent="0.2">
      <c r="A19803" t="s">
        <v>8762</v>
      </c>
      <c r="B19803" t="s">
        <v>8763</v>
      </c>
      <c r="C19803" s="2">
        <v>44046.425000000003</v>
      </c>
      <c r="D19803" s="2">
        <v>44046.430555555555</v>
      </c>
      <c r="E19803" t="s">
        <v>9365</v>
      </c>
    </row>
    <row r="19804" spans="1:5" x14ac:dyDescent="0.2">
      <c r="A19804" t="s">
        <v>8762</v>
      </c>
      <c r="B19804" t="s">
        <v>8763</v>
      </c>
      <c r="C19804" s="2">
        <v>44046.425000000003</v>
      </c>
      <c r="D19804" s="2">
        <v>44046.430555555555</v>
      </c>
      <c r="E19804" t="s">
        <v>4879</v>
      </c>
    </row>
    <row r="19805" spans="1:5" x14ac:dyDescent="0.2">
      <c r="A19805" t="s">
        <v>8762</v>
      </c>
      <c r="B19805" t="s">
        <v>8763</v>
      </c>
      <c r="C19805" s="2">
        <v>44046.425000000003</v>
      </c>
      <c r="D19805" s="2">
        <v>44046.430555555555</v>
      </c>
      <c r="E19805" t="s">
        <v>9366</v>
      </c>
    </row>
    <row r="19806" spans="1:5" x14ac:dyDescent="0.2">
      <c r="A19806" t="s">
        <v>8762</v>
      </c>
      <c r="B19806" t="s">
        <v>8763</v>
      </c>
      <c r="C19806" s="2">
        <v>44046.425000000003</v>
      </c>
      <c r="D19806" s="2">
        <v>44046.430555555555</v>
      </c>
      <c r="E19806" t="s">
        <v>8728</v>
      </c>
    </row>
    <row r="19807" spans="1:5" x14ac:dyDescent="0.2">
      <c r="A19807" t="s">
        <v>8762</v>
      </c>
      <c r="B19807" t="s">
        <v>8763</v>
      </c>
      <c r="C19807" s="2">
        <v>44046.425000000003</v>
      </c>
      <c r="D19807" s="2">
        <v>44046.430555555555</v>
      </c>
      <c r="E19807" t="s">
        <v>9367</v>
      </c>
    </row>
    <row r="19808" spans="1:5" x14ac:dyDescent="0.2">
      <c r="A19808" t="s">
        <v>8762</v>
      </c>
      <c r="B19808" t="s">
        <v>8763</v>
      </c>
      <c r="C19808" s="2">
        <v>44046.425000000003</v>
      </c>
      <c r="D19808" s="2">
        <v>44046.430555555555</v>
      </c>
      <c r="E19808" t="s">
        <v>4885</v>
      </c>
    </row>
    <row r="19809" spans="1:5" x14ac:dyDescent="0.2">
      <c r="A19809" t="s">
        <v>8762</v>
      </c>
      <c r="B19809" t="s">
        <v>8763</v>
      </c>
      <c r="C19809" s="2">
        <v>44046.425000000003</v>
      </c>
      <c r="D19809" s="2">
        <v>44046.430555555555</v>
      </c>
      <c r="E19809" t="s">
        <v>7442</v>
      </c>
    </row>
    <row r="19810" spans="1:5" x14ac:dyDescent="0.2">
      <c r="A19810" t="s">
        <v>8762</v>
      </c>
      <c r="B19810" t="s">
        <v>8763</v>
      </c>
      <c r="C19810" s="2">
        <v>44046.425000000003</v>
      </c>
      <c r="D19810" s="2">
        <v>44046.430555555555</v>
      </c>
      <c r="E19810" t="s">
        <v>4887</v>
      </c>
    </row>
    <row r="19811" spans="1:5" x14ac:dyDescent="0.2">
      <c r="A19811" t="s">
        <v>8762</v>
      </c>
      <c r="B19811" t="s">
        <v>8763</v>
      </c>
      <c r="C19811" s="2">
        <v>44046.425000000003</v>
      </c>
      <c r="D19811" s="2">
        <v>44046.430555555555</v>
      </c>
      <c r="E19811" t="s">
        <v>7443</v>
      </c>
    </row>
    <row r="19812" spans="1:5" x14ac:dyDescent="0.2">
      <c r="A19812" t="s">
        <v>8762</v>
      </c>
      <c r="B19812" t="s">
        <v>8763</v>
      </c>
      <c r="C19812" s="2">
        <v>44046.425000000003</v>
      </c>
      <c r="D19812" s="2">
        <v>44046.430555555555</v>
      </c>
      <c r="E19812" t="s">
        <v>4888</v>
      </c>
    </row>
    <row r="19813" spans="1:5" x14ac:dyDescent="0.2">
      <c r="A19813" t="s">
        <v>8762</v>
      </c>
      <c r="B19813" t="s">
        <v>8763</v>
      </c>
      <c r="C19813" s="2">
        <v>44046.425000000003</v>
      </c>
      <c r="D19813" s="2">
        <v>44046.430555555555</v>
      </c>
      <c r="E19813" t="s">
        <v>8730</v>
      </c>
    </row>
    <row r="19814" spans="1:5" x14ac:dyDescent="0.2">
      <c r="A19814" t="s">
        <v>8762</v>
      </c>
      <c r="B19814" t="s">
        <v>8763</v>
      </c>
      <c r="C19814" s="2">
        <v>44046.425000000003</v>
      </c>
      <c r="D19814" s="2">
        <v>44046.430555555555</v>
      </c>
      <c r="E19814" t="s">
        <v>4889</v>
      </c>
    </row>
    <row r="19815" spans="1:5" x14ac:dyDescent="0.2">
      <c r="A19815" t="s">
        <v>8762</v>
      </c>
      <c r="B19815" t="s">
        <v>8763</v>
      </c>
      <c r="C19815" s="2">
        <v>44046.425000000003</v>
      </c>
      <c r="D19815" s="2">
        <v>44046.430555555555</v>
      </c>
      <c r="E19815" t="s">
        <v>4891</v>
      </c>
    </row>
    <row r="19816" spans="1:5" x14ac:dyDescent="0.2">
      <c r="A19816" t="s">
        <v>8762</v>
      </c>
      <c r="B19816" t="s">
        <v>8763</v>
      </c>
      <c r="C19816" s="2">
        <v>44046.425000000003</v>
      </c>
      <c r="D19816" s="2">
        <v>44046.430555555555</v>
      </c>
      <c r="E19816" t="s">
        <v>9368</v>
      </c>
    </row>
    <row r="19817" spans="1:5" x14ac:dyDescent="0.2">
      <c r="A19817" t="s">
        <v>8762</v>
      </c>
      <c r="B19817" t="s">
        <v>8763</v>
      </c>
      <c r="C19817" s="2">
        <v>44046.425000000003</v>
      </c>
      <c r="D19817" s="2">
        <v>44046.430555555555</v>
      </c>
      <c r="E19817" t="s">
        <v>4894</v>
      </c>
    </row>
    <row r="19818" spans="1:5" x14ac:dyDescent="0.2">
      <c r="A19818" t="s">
        <v>8762</v>
      </c>
      <c r="B19818" t="s">
        <v>8763</v>
      </c>
      <c r="C19818" s="2">
        <v>44046.425000000003</v>
      </c>
      <c r="D19818" s="2">
        <v>44046.430555555555</v>
      </c>
      <c r="E19818" t="s">
        <v>7446</v>
      </c>
    </row>
    <row r="19819" spans="1:5" x14ac:dyDescent="0.2">
      <c r="A19819" t="s">
        <v>8762</v>
      </c>
      <c r="B19819" t="s">
        <v>8763</v>
      </c>
      <c r="C19819" s="2">
        <v>44046.425000000003</v>
      </c>
      <c r="D19819" s="2">
        <v>44046.430555555555</v>
      </c>
      <c r="E19819" t="s">
        <v>9369</v>
      </c>
    </row>
    <row r="19820" spans="1:5" x14ac:dyDescent="0.2">
      <c r="A19820" t="s">
        <v>8762</v>
      </c>
      <c r="B19820" t="s">
        <v>8763</v>
      </c>
      <c r="C19820" s="2">
        <v>44046.425000000003</v>
      </c>
      <c r="D19820" s="2">
        <v>44046.430555555555</v>
      </c>
      <c r="E19820" t="s">
        <v>8731</v>
      </c>
    </row>
    <row r="19821" spans="1:5" x14ac:dyDescent="0.2">
      <c r="A19821" t="s">
        <v>8762</v>
      </c>
      <c r="B19821" t="s">
        <v>8763</v>
      </c>
      <c r="C19821" s="2">
        <v>44046.425000000003</v>
      </c>
      <c r="D19821" s="2">
        <v>44046.430555555555</v>
      </c>
      <c r="E19821" t="s">
        <v>4895</v>
      </c>
    </row>
    <row r="19822" spans="1:5" x14ac:dyDescent="0.2">
      <c r="A19822" t="s">
        <v>8762</v>
      </c>
      <c r="B19822" t="s">
        <v>8763</v>
      </c>
      <c r="C19822" s="2">
        <v>44046.425000000003</v>
      </c>
      <c r="D19822" s="2">
        <v>44046.430555555555</v>
      </c>
      <c r="E19822" t="s">
        <v>4896</v>
      </c>
    </row>
    <row r="19823" spans="1:5" x14ac:dyDescent="0.2">
      <c r="A19823" t="s">
        <v>8762</v>
      </c>
      <c r="B19823" t="s">
        <v>8763</v>
      </c>
      <c r="C19823" s="2">
        <v>44046.425000000003</v>
      </c>
      <c r="D19823" s="2">
        <v>44046.430555555555</v>
      </c>
      <c r="E19823" t="s">
        <v>4899</v>
      </c>
    </row>
    <row r="19824" spans="1:5" x14ac:dyDescent="0.2">
      <c r="A19824" t="s">
        <v>8762</v>
      </c>
      <c r="B19824" t="s">
        <v>8763</v>
      </c>
      <c r="C19824" s="2">
        <v>44046.425000000003</v>
      </c>
      <c r="D19824" s="2">
        <v>44046.430555555555</v>
      </c>
      <c r="E19824" t="s">
        <v>4900</v>
      </c>
    </row>
    <row r="19825" spans="1:5" x14ac:dyDescent="0.2">
      <c r="A19825" t="s">
        <v>8762</v>
      </c>
      <c r="B19825" t="s">
        <v>8763</v>
      </c>
      <c r="C19825" s="2">
        <v>44046.425000000003</v>
      </c>
      <c r="D19825" s="2">
        <v>44046.430555555555</v>
      </c>
      <c r="E19825" t="s">
        <v>7448</v>
      </c>
    </row>
    <row r="19826" spans="1:5" x14ac:dyDescent="0.2">
      <c r="A19826" t="s">
        <v>8762</v>
      </c>
      <c r="B19826" t="s">
        <v>8763</v>
      </c>
      <c r="C19826" s="2">
        <v>44046.425000000003</v>
      </c>
      <c r="D19826" s="2">
        <v>44046.430555555555</v>
      </c>
      <c r="E19826" t="s">
        <v>4901</v>
      </c>
    </row>
    <row r="19827" spans="1:5" x14ac:dyDescent="0.2">
      <c r="A19827" t="s">
        <v>8762</v>
      </c>
      <c r="B19827" t="s">
        <v>8763</v>
      </c>
      <c r="C19827" s="2">
        <v>44046.425000000003</v>
      </c>
      <c r="D19827" s="2">
        <v>44046.430555555555</v>
      </c>
      <c r="E19827" t="s">
        <v>8735</v>
      </c>
    </row>
    <row r="19828" spans="1:5" x14ac:dyDescent="0.2">
      <c r="A19828" t="s">
        <v>8762</v>
      </c>
      <c r="B19828" t="s">
        <v>8763</v>
      </c>
      <c r="C19828" s="2">
        <v>44046.425000000003</v>
      </c>
      <c r="D19828" s="2">
        <v>44046.430555555555</v>
      </c>
      <c r="E19828" t="s">
        <v>4905</v>
      </c>
    </row>
    <row r="19829" spans="1:5" x14ac:dyDescent="0.2">
      <c r="A19829" t="s">
        <v>8762</v>
      </c>
      <c r="B19829" t="s">
        <v>8763</v>
      </c>
      <c r="C19829" s="2">
        <v>44046.425000000003</v>
      </c>
      <c r="D19829" s="2">
        <v>44046.430555555555</v>
      </c>
      <c r="E19829" t="s">
        <v>7449</v>
      </c>
    </row>
    <row r="19830" spans="1:5" x14ac:dyDescent="0.2">
      <c r="A19830" t="s">
        <v>8762</v>
      </c>
      <c r="B19830" t="s">
        <v>8763</v>
      </c>
      <c r="C19830" s="2">
        <v>44046.425000000003</v>
      </c>
      <c r="D19830" s="2">
        <v>44046.430555555555</v>
      </c>
      <c r="E19830" t="s">
        <v>4907</v>
      </c>
    </row>
    <row r="19831" spans="1:5" x14ac:dyDescent="0.2">
      <c r="A19831" t="s">
        <v>8762</v>
      </c>
      <c r="B19831" t="s">
        <v>8763</v>
      </c>
      <c r="C19831" s="2">
        <v>44046.425000000003</v>
      </c>
      <c r="D19831" s="2">
        <v>44046.430555555555</v>
      </c>
      <c r="E19831" t="s">
        <v>7450</v>
      </c>
    </row>
    <row r="19832" spans="1:5" x14ac:dyDescent="0.2">
      <c r="A19832" t="s">
        <v>8762</v>
      </c>
      <c r="B19832" t="s">
        <v>8763</v>
      </c>
      <c r="C19832" s="2">
        <v>44046.425000000003</v>
      </c>
      <c r="D19832" s="2">
        <v>44046.430555555555</v>
      </c>
      <c r="E19832" t="s">
        <v>4908</v>
      </c>
    </row>
    <row r="19833" spans="1:5" x14ac:dyDescent="0.2">
      <c r="A19833" t="s">
        <v>8762</v>
      </c>
      <c r="B19833" t="s">
        <v>8763</v>
      </c>
      <c r="C19833" s="2">
        <v>44046.425000000003</v>
      </c>
      <c r="D19833" s="2">
        <v>44046.430555555555</v>
      </c>
      <c r="E19833" t="s">
        <v>7451</v>
      </c>
    </row>
    <row r="19834" spans="1:5" x14ac:dyDescent="0.2">
      <c r="A19834" t="s">
        <v>8762</v>
      </c>
      <c r="B19834" t="s">
        <v>8763</v>
      </c>
      <c r="C19834" s="2">
        <v>44046.425000000003</v>
      </c>
      <c r="D19834" s="2">
        <v>44046.430555555555</v>
      </c>
      <c r="E19834" t="s">
        <v>9370</v>
      </c>
    </row>
    <row r="19835" spans="1:5" x14ac:dyDescent="0.2">
      <c r="A19835" t="s">
        <v>8762</v>
      </c>
      <c r="B19835" t="s">
        <v>8763</v>
      </c>
      <c r="C19835" s="2">
        <v>44046.425000000003</v>
      </c>
      <c r="D19835" s="2">
        <v>44046.430555555555</v>
      </c>
      <c r="E19835" t="s">
        <v>4910</v>
      </c>
    </row>
    <row r="19836" spans="1:5" x14ac:dyDescent="0.2">
      <c r="A19836" t="s">
        <v>8762</v>
      </c>
      <c r="B19836" t="s">
        <v>8763</v>
      </c>
      <c r="C19836" s="2">
        <v>44046.425000000003</v>
      </c>
      <c r="D19836" s="2">
        <v>44046.430555555555</v>
      </c>
      <c r="E19836" t="s">
        <v>4911</v>
      </c>
    </row>
    <row r="19837" spans="1:5" x14ac:dyDescent="0.2">
      <c r="A19837" t="s">
        <v>8762</v>
      </c>
      <c r="B19837" t="s">
        <v>8763</v>
      </c>
      <c r="C19837" s="2">
        <v>44046.425000000003</v>
      </c>
      <c r="D19837" s="2">
        <v>44046.430555555555</v>
      </c>
      <c r="E19837" t="s">
        <v>4913</v>
      </c>
    </row>
    <row r="19838" spans="1:5" x14ac:dyDescent="0.2">
      <c r="A19838" t="s">
        <v>8762</v>
      </c>
      <c r="B19838" t="s">
        <v>8763</v>
      </c>
      <c r="C19838" s="2">
        <v>44046.425000000003</v>
      </c>
      <c r="D19838" s="2">
        <v>44046.430555555555</v>
      </c>
      <c r="E19838" t="s">
        <v>9371</v>
      </c>
    </row>
    <row r="19839" spans="1:5" x14ac:dyDescent="0.2">
      <c r="A19839" t="s">
        <v>8762</v>
      </c>
      <c r="B19839" t="s">
        <v>8763</v>
      </c>
      <c r="C19839" s="2">
        <v>44046.425000000003</v>
      </c>
      <c r="D19839" s="2">
        <v>44046.430555555555</v>
      </c>
      <c r="E19839" t="s">
        <v>8738</v>
      </c>
    </row>
    <row r="19840" spans="1:5" x14ac:dyDescent="0.2">
      <c r="A19840" t="s">
        <v>8762</v>
      </c>
      <c r="B19840" t="s">
        <v>8763</v>
      </c>
      <c r="C19840" s="2">
        <v>44046.425000000003</v>
      </c>
      <c r="D19840" s="2">
        <v>44046.430555555555</v>
      </c>
      <c r="E19840" t="s">
        <v>7453</v>
      </c>
    </row>
    <row r="19841" spans="1:5" x14ac:dyDescent="0.2">
      <c r="A19841" t="s">
        <v>8762</v>
      </c>
      <c r="B19841" t="s">
        <v>8763</v>
      </c>
      <c r="C19841" s="2">
        <v>44046.425000000003</v>
      </c>
      <c r="D19841" s="2">
        <v>44046.430555555555</v>
      </c>
      <c r="E19841" t="s">
        <v>4915</v>
      </c>
    </row>
    <row r="19842" spans="1:5" x14ac:dyDescent="0.2">
      <c r="A19842" t="s">
        <v>8762</v>
      </c>
      <c r="B19842" t="s">
        <v>8763</v>
      </c>
      <c r="C19842" s="2">
        <v>44046.425000000003</v>
      </c>
      <c r="D19842" s="2">
        <v>44046.430555555555</v>
      </c>
      <c r="E19842" t="s">
        <v>9372</v>
      </c>
    </row>
    <row r="19843" spans="1:5" x14ac:dyDescent="0.2">
      <c r="A19843" t="s">
        <v>8762</v>
      </c>
      <c r="B19843" t="s">
        <v>8763</v>
      </c>
      <c r="C19843" s="2">
        <v>44046.425000000003</v>
      </c>
      <c r="D19843" s="2">
        <v>44046.430555555555</v>
      </c>
      <c r="E19843" t="s">
        <v>4918</v>
      </c>
    </row>
    <row r="19844" spans="1:5" x14ac:dyDescent="0.2">
      <c r="A19844" t="s">
        <v>8762</v>
      </c>
      <c r="B19844" t="s">
        <v>8763</v>
      </c>
      <c r="C19844" s="2">
        <v>44046.425000000003</v>
      </c>
      <c r="D19844" s="2">
        <v>44046.430555555555</v>
      </c>
      <c r="E19844" t="s">
        <v>8741</v>
      </c>
    </row>
    <row r="19845" spans="1:5" x14ac:dyDescent="0.2">
      <c r="A19845" t="s">
        <v>8762</v>
      </c>
      <c r="B19845" t="s">
        <v>8763</v>
      </c>
      <c r="C19845" s="2">
        <v>44046.425000000003</v>
      </c>
      <c r="D19845" s="2">
        <v>44046.430555555555</v>
      </c>
      <c r="E19845" t="s">
        <v>7455</v>
      </c>
    </row>
    <row r="19846" spans="1:5" x14ac:dyDescent="0.2">
      <c r="A19846" t="s">
        <v>8762</v>
      </c>
      <c r="B19846" t="s">
        <v>8763</v>
      </c>
      <c r="C19846" s="2">
        <v>44046.425000000003</v>
      </c>
      <c r="D19846" s="2">
        <v>44046.430555555555</v>
      </c>
      <c r="E19846" t="s">
        <v>8742</v>
      </c>
    </row>
    <row r="19847" spans="1:5" x14ac:dyDescent="0.2">
      <c r="A19847" t="s">
        <v>8762</v>
      </c>
      <c r="B19847" t="s">
        <v>8763</v>
      </c>
      <c r="C19847" s="2">
        <v>44046.425000000003</v>
      </c>
      <c r="D19847" s="2">
        <v>44046.430555555555</v>
      </c>
      <c r="E19847" t="s">
        <v>4921</v>
      </c>
    </row>
    <row r="19848" spans="1:5" x14ac:dyDescent="0.2">
      <c r="A19848" t="s">
        <v>8762</v>
      </c>
      <c r="B19848" t="s">
        <v>8763</v>
      </c>
      <c r="C19848" s="2">
        <v>44046.425000000003</v>
      </c>
      <c r="D19848" s="2">
        <v>44046.430555555555</v>
      </c>
      <c r="E19848" t="s">
        <v>4922</v>
      </c>
    </row>
    <row r="19849" spans="1:5" x14ac:dyDescent="0.2">
      <c r="A19849" t="s">
        <v>8762</v>
      </c>
      <c r="B19849" t="s">
        <v>8763</v>
      </c>
      <c r="C19849" s="2">
        <v>44046.425000000003</v>
      </c>
      <c r="D19849" s="2">
        <v>44046.430555555555</v>
      </c>
      <c r="E19849" t="s">
        <v>4923</v>
      </c>
    </row>
    <row r="19850" spans="1:5" x14ac:dyDescent="0.2">
      <c r="A19850" t="s">
        <v>8762</v>
      </c>
      <c r="B19850" t="s">
        <v>8763</v>
      </c>
      <c r="C19850" s="2">
        <v>44046.425000000003</v>
      </c>
      <c r="D19850" s="2">
        <v>44046.430555555555</v>
      </c>
      <c r="E19850" t="s">
        <v>8743</v>
      </c>
    </row>
    <row r="19851" spans="1:5" x14ac:dyDescent="0.2">
      <c r="A19851" t="s">
        <v>8762</v>
      </c>
      <c r="B19851" t="s">
        <v>8763</v>
      </c>
      <c r="C19851" s="2">
        <v>44046.425000000003</v>
      </c>
      <c r="D19851" s="2">
        <v>44046.430555555555</v>
      </c>
      <c r="E19851" t="s">
        <v>4925</v>
      </c>
    </row>
    <row r="19852" spans="1:5" x14ac:dyDescent="0.2">
      <c r="A19852" t="s">
        <v>8762</v>
      </c>
      <c r="B19852" t="s">
        <v>8763</v>
      </c>
      <c r="C19852" s="2">
        <v>44046.425000000003</v>
      </c>
      <c r="D19852" s="2">
        <v>44046.430555555555</v>
      </c>
      <c r="E19852" t="s">
        <v>4926</v>
      </c>
    </row>
    <row r="19853" spans="1:5" x14ac:dyDescent="0.2">
      <c r="A19853" t="s">
        <v>8762</v>
      </c>
      <c r="B19853" t="s">
        <v>8763</v>
      </c>
      <c r="C19853" s="2">
        <v>44046.425000000003</v>
      </c>
      <c r="D19853" s="2">
        <v>44046.430555555555</v>
      </c>
      <c r="E19853" t="s">
        <v>9373</v>
      </c>
    </row>
    <row r="19854" spans="1:5" x14ac:dyDescent="0.2">
      <c r="A19854" t="s">
        <v>8762</v>
      </c>
      <c r="B19854" t="s">
        <v>8763</v>
      </c>
      <c r="C19854" s="2">
        <v>44046.425000000003</v>
      </c>
      <c r="D19854" s="2">
        <v>44046.430555555555</v>
      </c>
      <c r="E19854" t="s">
        <v>7457</v>
      </c>
    </row>
    <row r="19855" spans="1:5" x14ac:dyDescent="0.2">
      <c r="A19855" t="s">
        <v>8762</v>
      </c>
      <c r="B19855" t="s">
        <v>8763</v>
      </c>
      <c r="C19855" s="2">
        <v>44046.425000000003</v>
      </c>
      <c r="D19855" s="2">
        <v>44046.430555555555</v>
      </c>
      <c r="E19855" t="s">
        <v>7458</v>
      </c>
    </row>
    <row r="19856" spans="1:5" x14ac:dyDescent="0.2">
      <c r="A19856" t="s">
        <v>8762</v>
      </c>
      <c r="B19856" t="s">
        <v>8763</v>
      </c>
      <c r="C19856" s="2">
        <v>44046.425000000003</v>
      </c>
      <c r="D19856" s="2">
        <v>44046.430555555555</v>
      </c>
      <c r="E19856" t="s">
        <v>7459</v>
      </c>
    </row>
    <row r="19857" spans="1:5" x14ac:dyDescent="0.2">
      <c r="A19857" t="s">
        <v>8762</v>
      </c>
      <c r="B19857" t="s">
        <v>8763</v>
      </c>
      <c r="C19857" s="2">
        <v>44046.425000000003</v>
      </c>
      <c r="D19857" s="2">
        <v>44046.430555555555</v>
      </c>
      <c r="E19857" t="s">
        <v>4932</v>
      </c>
    </row>
    <row r="19858" spans="1:5" x14ac:dyDescent="0.2">
      <c r="A19858" t="s">
        <v>8762</v>
      </c>
      <c r="B19858" t="s">
        <v>8763</v>
      </c>
      <c r="C19858" s="2">
        <v>44046.425000000003</v>
      </c>
      <c r="D19858" s="2">
        <v>44046.430555555555</v>
      </c>
      <c r="E19858" t="s">
        <v>4933</v>
      </c>
    </row>
    <row r="19859" spans="1:5" x14ac:dyDescent="0.2">
      <c r="A19859" t="s">
        <v>8762</v>
      </c>
      <c r="B19859" t="s">
        <v>8763</v>
      </c>
      <c r="C19859" s="2">
        <v>44046.425000000003</v>
      </c>
      <c r="D19859" s="2">
        <v>44046.430555555555</v>
      </c>
      <c r="E19859" t="s">
        <v>7464</v>
      </c>
    </row>
    <row r="19860" spans="1:5" x14ac:dyDescent="0.2">
      <c r="A19860" t="s">
        <v>8762</v>
      </c>
      <c r="B19860" t="s">
        <v>8763</v>
      </c>
      <c r="C19860" s="2">
        <v>44046.425000000003</v>
      </c>
      <c r="D19860" s="2">
        <v>44046.430555555555</v>
      </c>
      <c r="E19860" t="s">
        <v>4934</v>
      </c>
    </row>
    <row r="19861" spans="1:5" x14ac:dyDescent="0.2">
      <c r="A19861" t="s">
        <v>8762</v>
      </c>
      <c r="B19861" t="s">
        <v>8763</v>
      </c>
      <c r="C19861" s="2">
        <v>44046.425000000003</v>
      </c>
      <c r="D19861" s="2">
        <v>44046.430555555555</v>
      </c>
      <c r="E19861" t="s">
        <v>7465</v>
      </c>
    </row>
    <row r="19862" spans="1:5" x14ac:dyDescent="0.2">
      <c r="A19862" t="s">
        <v>8762</v>
      </c>
      <c r="B19862" t="s">
        <v>8763</v>
      </c>
      <c r="C19862" s="2">
        <v>44046.425000000003</v>
      </c>
      <c r="D19862" s="2">
        <v>44046.430555555555</v>
      </c>
      <c r="E19862" t="s">
        <v>7466</v>
      </c>
    </row>
    <row r="19863" spans="1:5" x14ac:dyDescent="0.2">
      <c r="A19863" t="s">
        <v>8762</v>
      </c>
      <c r="B19863" t="s">
        <v>8763</v>
      </c>
      <c r="C19863" s="2">
        <v>44046.425000000003</v>
      </c>
      <c r="D19863" s="2">
        <v>44046.430555555555</v>
      </c>
      <c r="E19863" t="s">
        <v>4935</v>
      </c>
    </row>
    <row r="19864" spans="1:5" x14ac:dyDescent="0.2">
      <c r="A19864" t="s">
        <v>8762</v>
      </c>
      <c r="B19864" t="s">
        <v>8763</v>
      </c>
      <c r="C19864" s="2">
        <v>44046.425000000003</v>
      </c>
      <c r="D19864" s="2">
        <v>44046.430555555555</v>
      </c>
      <c r="E19864" t="s">
        <v>9374</v>
      </c>
    </row>
    <row r="19865" spans="1:5" x14ac:dyDescent="0.2">
      <c r="A19865" t="s">
        <v>8762</v>
      </c>
      <c r="B19865" t="s">
        <v>8763</v>
      </c>
      <c r="C19865" s="2">
        <v>44046.425000000003</v>
      </c>
      <c r="D19865" s="2">
        <v>44046.430555555555</v>
      </c>
      <c r="E19865" t="s">
        <v>4936</v>
      </c>
    </row>
    <row r="19866" spans="1:5" x14ac:dyDescent="0.2">
      <c r="A19866" t="s">
        <v>8762</v>
      </c>
      <c r="B19866" t="s">
        <v>8763</v>
      </c>
      <c r="C19866" s="2">
        <v>44046.425000000003</v>
      </c>
      <c r="D19866" s="2">
        <v>44046.430555555555</v>
      </c>
      <c r="E19866" t="s">
        <v>8746</v>
      </c>
    </row>
    <row r="19867" spans="1:5" x14ac:dyDescent="0.2">
      <c r="A19867" t="s">
        <v>8762</v>
      </c>
      <c r="B19867" t="s">
        <v>8763</v>
      </c>
      <c r="C19867" s="2">
        <v>44046.425000000003</v>
      </c>
      <c r="D19867" s="2">
        <v>44046.430555555555</v>
      </c>
      <c r="E19867" t="s">
        <v>8747</v>
      </c>
    </row>
    <row r="19868" spans="1:5" x14ac:dyDescent="0.2">
      <c r="A19868" t="s">
        <v>8762</v>
      </c>
      <c r="B19868" t="s">
        <v>8763</v>
      </c>
      <c r="C19868" s="2">
        <v>44046.425000000003</v>
      </c>
      <c r="D19868" s="2">
        <v>44046.430555555555</v>
      </c>
      <c r="E19868" t="s">
        <v>7468</v>
      </c>
    </row>
    <row r="19869" spans="1:5" x14ac:dyDescent="0.2">
      <c r="A19869" t="s">
        <v>8762</v>
      </c>
      <c r="B19869" t="s">
        <v>8763</v>
      </c>
      <c r="C19869" s="2">
        <v>44046.425000000003</v>
      </c>
      <c r="D19869" s="2">
        <v>44046.430555555555</v>
      </c>
      <c r="E19869" t="s">
        <v>7470</v>
      </c>
    </row>
    <row r="19870" spans="1:5" x14ac:dyDescent="0.2">
      <c r="A19870" t="s">
        <v>8762</v>
      </c>
      <c r="B19870" t="s">
        <v>8763</v>
      </c>
      <c r="C19870" s="2">
        <v>44046.425000000003</v>
      </c>
      <c r="D19870" s="2">
        <v>44046.430555555555</v>
      </c>
      <c r="E19870" t="s">
        <v>9375</v>
      </c>
    </row>
    <row r="19871" spans="1:5" x14ac:dyDescent="0.2">
      <c r="A19871" t="s">
        <v>8762</v>
      </c>
      <c r="B19871" t="s">
        <v>8763</v>
      </c>
      <c r="C19871" s="2">
        <v>44046.425000000003</v>
      </c>
      <c r="D19871" s="2">
        <v>44046.430555555555</v>
      </c>
      <c r="E19871" t="s">
        <v>4939</v>
      </c>
    </row>
    <row r="19872" spans="1:5" x14ac:dyDescent="0.2">
      <c r="A19872" t="s">
        <v>8762</v>
      </c>
      <c r="B19872" t="s">
        <v>8763</v>
      </c>
      <c r="C19872" s="2">
        <v>44046.425000000003</v>
      </c>
      <c r="D19872" s="2">
        <v>44046.430555555555</v>
      </c>
      <c r="E19872" t="s">
        <v>9376</v>
      </c>
    </row>
    <row r="19873" spans="1:5" x14ac:dyDescent="0.2">
      <c r="A19873" t="s">
        <v>8762</v>
      </c>
      <c r="B19873" t="s">
        <v>8763</v>
      </c>
      <c r="C19873" s="2">
        <v>44046.425000000003</v>
      </c>
      <c r="D19873" s="2">
        <v>44046.430555555555</v>
      </c>
      <c r="E19873" t="s">
        <v>7471</v>
      </c>
    </row>
    <row r="19874" spans="1:5" x14ac:dyDescent="0.2">
      <c r="A19874" t="s">
        <v>8762</v>
      </c>
      <c r="B19874" t="s">
        <v>8763</v>
      </c>
      <c r="C19874" s="2">
        <v>44046.425000000003</v>
      </c>
      <c r="D19874" s="2">
        <v>44046.430555555555</v>
      </c>
      <c r="E19874" t="s">
        <v>8750</v>
      </c>
    </row>
    <row r="19875" spans="1:5" x14ac:dyDescent="0.2">
      <c r="A19875" t="s">
        <v>8762</v>
      </c>
      <c r="B19875" t="s">
        <v>8763</v>
      </c>
      <c r="C19875" s="2">
        <v>44046.425000000003</v>
      </c>
      <c r="D19875" s="2">
        <v>44046.430555555555</v>
      </c>
      <c r="E19875" t="s">
        <v>7473</v>
      </c>
    </row>
    <row r="19876" spans="1:5" x14ac:dyDescent="0.2">
      <c r="A19876" t="s">
        <v>8762</v>
      </c>
      <c r="B19876" t="s">
        <v>8763</v>
      </c>
      <c r="C19876" s="2">
        <v>44046.425000000003</v>
      </c>
      <c r="D19876" s="2">
        <v>44046.430555555555</v>
      </c>
      <c r="E19876" t="s">
        <v>4942</v>
      </c>
    </row>
    <row r="19877" spans="1:5" x14ac:dyDescent="0.2">
      <c r="A19877" t="s">
        <v>8762</v>
      </c>
      <c r="B19877" t="s">
        <v>8763</v>
      </c>
      <c r="C19877" s="2">
        <v>44046.425000000003</v>
      </c>
      <c r="D19877" s="2">
        <v>44046.430555555555</v>
      </c>
      <c r="E19877" t="s">
        <v>4943</v>
      </c>
    </row>
    <row r="19878" spans="1:5" x14ac:dyDescent="0.2">
      <c r="A19878" t="s">
        <v>8762</v>
      </c>
      <c r="B19878" t="s">
        <v>8763</v>
      </c>
      <c r="C19878" s="2">
        <v>44046.425000000003</v>
      </c>
      <c r="D19878" s="2">
        <v>44046.430555555555</v>
      </c>
      <c r="E19878" t="s">
        <v>4944</v>
      </c>
    </row>
    <row r="19879" spans="1:5" x14ac:dyDescent="0.2">
      <c r="A19879" t="s">
        <v>8762</v>
      </c>
      <c r="B19879" t="s">
        <v>8763</v>
      </c>
      <c r="C19879" s="2">
        <v>44046.425000000003</v>
      </c>
      <c r="D19879" s="2">
        <v>44046.430555555555</v>
      </c>
      <c r="E19879" t="s">
        <v>4947</v>
      </c>
    </row>
    <row r="19880" spans="1:5" x14ac:dyDescent="0.2">
      <c r="A19880" t="s">
        <v>8762</v>
      </c>
      <c r="B19880" t="s">
        <v>8763</v>
      </c>
      <c r="C19880" s="2">
        <v>44046.425000000003</v>
      </c>
      <c r="D19880" s="2">
        <v>44046.430555555555</v>
      </c>
      <c r="E19880" t="s">
        <v>7476</v>
      </c>
    </row>
    <row r="19881" spans="1:5" x14ac:dyDescent="0.2">
      <c r="A19881" t="s">
        <v>8762</v>
      </c>
      <c r="B19881" t="s">
        <v>8763</v>
      </c>
      <c r="C19881" s="2">
        <v>44046.425000000003</v>
      </c>
      <c r="D19881" s="2">
        <v>44046.430555555555</v>
      </c>
      <c r="E19881" t="s">
        <v>9377</v>
      </c>
    </row>
    <row r="19882" spans="1:5" x14ac:dyDescent="0.2">
      <c r="A19882" t="s">
        <v>8762</v>
      </c>
      <c r="B19882" t="s">
        <v>8763</v>
      </c>
      <c r="C19882" s="2">
        <v>44046.425000000003</v>
      </c>
      <c r="D19882" s="2">
        <v>44046.430555555555</v>
      </c>
      <c r="E19882" t="s">
        <v>8752</v>
      </c>
    </row>
    <row r="19883" spans="1:5" x14ac:dyDescent="0.2">
      <c r="A19883" t="s">
        <v>8762</v>
      </c>
      <c r="B19883" t="s">
        <v>8763</v>
      </c>
      <c r="C19883" s="2">
        <v>44046.425000000003</v>
      </c>
      <c r="D19883" s="2">
        <v>44046.430555555555</v>
      </c>
      <c r="E19883" t="s">
        <v>4952</v>
      </c>
    </row>
    <row r="19884" spans="1:5" x14ac:dyDescent="0.2">
      <c r="A19884" t="s">
        <v>8762</v>
      </c>
      <c r="B19884" t="s">
        <v>8763</v>
      </c>
      <c r="C19884" s="2">
        <v>44046.425000000003</v>
      </c>
      <c r="D19884" s="2">
        <v>44046.430555555555</v>
      </c>
      <c r="E19884" t="s">
        <v>4953</v>
      </c>
    </row>
    <row r="19885" spans="1:5" x14ac:dyDescent="0.2">
      <c r="A19885" t="s">
        <v>8762</v>
      </c>
      <c r="B19885" t="s">
        <v>8763</v>
      </c>
      <c r="C19885" s="2">
        <v>44046.425000000003</v>
      </c>
      <c r="D19885" s="2">
        <v>44046.430555555555</v>
      </c>
      <c r="E19885" t="s">
        <v>4954</v>
      </c>
    </row>
    <row r="19886" spans="1:5" x14ac:dyDescent="0.2">
      <c r="A19886" t="s">
        <v>8762</v>
      </c>
      <c r="B19886" t="s">
        <v>8763</v>
      </c>
      <c r="C19886" s="2">
        <v>44046.425000000003</v>
      </c>
      <c r="D19886" s="2">
        <v>44046.430555555555</v>
      </c>
      <c r="E19886" t="s">
        <v>7477</v>
      </c>
    </row>
    <row r="19887" spans="1:5" x14ac:dyDescent="0.2">
      <c r="A19887" t="s">
        <v>8762</v>
      </c>
      <c r="B19887" t="s">
        <v>8763</v>
      </c>
      <c r="C19887" s="2">
        <v>44046.425000000003</v>
      </c>
      <c r="D19887" s="2">
        <v>44046.430555555555</v>
      </c>
      <c r="E19887" t="s">
        <v>4958</v>
      </c>
    </row>
    <row r="19888" spans="1:5" x14ac:dyDescent="0.2">
      <c r="A19888" t="s">
        <v>8762</v>
      </c>
      <c r="B19888" t="s">
        <v>8763</v>
      </c>
      <c r="C19888" s="2">
        <v>44046.425000000003</v>
      </c>
      <c r="D19888" s="2">
        <v>44046.430555555555</v>
      </c>
      <c r="E19888" t="s">
        <v>7478</v>
      </c>
    </row>
    <row r="19889" spans="1:5" x14ac:dyDescent="0.2">
      <c r="A19889" t="s">
        <v>8762</v>
      </c>
      <c r="B19889" t="s">
        <v>8763</v>
      </c>
      <c r="C19889" s="2">
        <v>44046.425000000003</v>
      </c>
      <c r="D19889" s="2">
        <v>44046.430555555555</v>
      </c>
      <c r="E19889" t="s">
        <v>7479</v>
      </c>
    </row>
    <row r="19890" spans="1:5" x14ac:dyDescent="0.2">
      <c r="A19890" t="s">
        <v>8762</v>
      </c>
      <c r="B19890" t="s">
        <v>8763</v>
      </c>
      <c r="C19890" s="2">
        <v>44046.425000000003</v>
      </c>
      <c r="D19890" s="2">
        <v>44046.430555555555</v>
      </c>
      <c r="E19890" t="s">
        <v>4959</v>
      </c>
    </row>
    <row r="19891" spans="1:5" x14ac:dyDescent="0.2">
      <c r="A19891" t="s">
        <v>8762</v>
      </c>
      <c r="B19891" t="s">
        <v>8763</v>
      </c>
      <c r="C19891" s="2">
        <v>44046.425000000003</v>
      </c>
      <c r="D19891" s="2">
        <v>44046.430555555555</v>
      </c>
      <c r="E19891" t="s">
        <v>4960</v>
      </c>
    </row>
    <row r="19892" spans="1:5" x14ac:dyDescent="0.2">
      <c r="A19892" t="s">
        <v>8762</v>
      </c>
      <c r="B19892" t="s">
        <v>8763</v>
      </c>
      <c r="C19892" s="2">
        <v>44046.425000000003</v>
      </c>
      <c r="D19892" s="2">
        <v>44046.430555555555</v>
      </c>
      <c r="E19892" t="s">
        <v>8753</v>
      </c>
    </row>
    <row r="19893" spans="1:5" x14ac:dyDescent="0.2">
      <c r="A19893" t="s">
        <v>8762</v>
      </c>
      <c r="B19893" t="s">
        <v>8763</v>
      </c>
      <c r="C19893" s="2">
        <v>44046.425000000003</v>
      </c>
      <c r="D19893" s="2">
        <v>44046.430555555555</v>
      </c>
      <c r="E19893" t="s">
        <v>8754</v>
      </c>
    </row>
    <row r="19894" spans="1:5" x14ac:dyDescent="0.2">
      <c r="A19894" t="s">
        <v>8762</v>
      </c>
      <c r="B19894" t="s">
        <v>8763</v>
      </c>
      <c r="C19894" s="2">
        <v>44046.425000000003</v>
      </c>
      <c r="D19894" s="2">
        <v>44046.430555555555</v>
      </c>
      <c r="E19894" t="s">
        <v>4961</v>
      </c>
    </row>
    <row r="19895" spans="1:5" x14ac:dyDescent="0.2">
      <c r="A19895" t="s">
        <v>8762</v>
      </c>
      <c r="B19895" t="s">
        <v>8763</v>
      </c>
      <c r="C19895" s="2">
        <v>44046.425000000003</v>
      </c>
      <c r="D19895" s="2">
        <v>44046.430555555555</v>
      </c>
      <c r="E19895" t="s">
        <v>7483</v>
      </c>
    </row>
    <row r="19896" spans="1:5" x14ac:dyDescent="0.2">
      <c r="A19896" t="s">
        <v>8762</v>
      </c>
      <c r="B19896" t="s">
        <v>8763</v>
      </c>
      <c r="C19896" s="2">
        <v>44046.425000000003</v>
      </c>
      <c r="D19896" s="2">
        <v>44046.430555555555</v>
      </c>
      <c r="E19896" t="s">
        <v>4963</v>
      </c>
    </row>
    <row r="19897" spans="1:5" x14ac:dyDescent="0.2">
      <c r="A19897" t="s">
        <v>8762</v>
      </c>
      <c r="B19897" t="s">
        <v>8763</v>
      </c>
      <c r="C19897" s="2">
        <v>44046.425000000003</v>
      </c>
      <c r="D19897" s="2">
        <v>44046.430555555555</v>
      </c>
      <c r="E19897" t="s">
        <v>4967</v>
      </c>
    </row>
    <row r="19898" spans="1:5" x14ac:dyDescent="0.2">
      <c r="A19898" t="s">
        <v>8762</v>
      </c>
      <c r="B19898" t="s">
        <v>8763</v>
      </c>
      <c r="C19898" s="2">
        <v>44046.425000000003</v>
      </c>
      <c r="D19898" s="2">
        <v>44046.430555555555</v>
      </c>
      <c r="E19898" t="s">
        <v>7485</v>
      </c>
    </row>
    <row r="19899" spans="1:5" x14ac:dyDescent="0.2">
      <c r="A19899" t="s">
        <v>8762</v>
      </c>
      <c r="B19899" t="s">
        <v>8763</v>
      </c>
      <c r="C19899" s="2">
        <v>44046.425000000003</v>
      </c>
      <c r="D19899" s="2">
        <v>44046.430555555555</v>
      </c>
      <c r="E19899" t="s">
        <v>4969</v>
      </c>
    </row>
    <row r="19900" spans="1:5" x14ac:dyDescent="0.2">
      <c r="A19900" t="s">
        <v>8762</v>
      </c>
      <c r="B19900" t="s">
        <v>8763</v>
      </c>
      <c r="C19900" s="2">
        <v>44046.425000000003</v>
      </c>
      <c r="D19900" s="2">
        <v>44046.430555555555</v>
      </c>
      <c r="E19900" t="s">
        <v>9378</v>
      </c>
    </row>
    <row r="19901" spans="1:5" x14ac:dyDescent="0.2">
      <c r="A19901" t="s">
        <v>8762</v>
      </c>
      <c r="B19901" t="s">
        <v>8763</v>
      </c>
      <c r="C19901" s="2">
        <v>44046.425000000003</v>
      </c>
      <c r="D19901" s="2">
        <v>44046.430555555555</v>
      </c>
      <c r="E19901" t="s">
        <v>4972</v>
      </c>
    </row>
    <row r="19902" spans="1:5" x14ac:dyDescent="0.2">
      <c r="A19902" t="s">
        <v>8762</v>
      </c>
      <c r="B19902" t="s">
        <v>8763</v>
      </c>
      <c r="C19902" s="2">
        <v>44046.425000000003</v>
      </c>
      <c r="D19902" s="2">
        <v>44046.430555555555</v>
      </c>
      <c r="E19902" t="s">
        <v>4973</v>
      </c>
    </row>
    <row r="19903" spans="1:5" x14ac:dyDescent="0.2">
      <c r="A19903" t="s">
        <v>8762</v>
      </c>
      <c r="B19903" t="s">
        <v>8763</v>
      </c>
      <c r="C19903" s="2">
        <v>44046.425000000003</v>
      </c>
      <c r="D19903" s="2">
        <v>44046.430555555555</v>
      </c>
      <c r="E19903" t="s">
        <v>7486</v>
      </c>
    </row>
    <row r="19904" spans="1:5" x14ac:dyDescent="0.2">
      <c r="A19904" t="s">
        <v>8762</v>
      </c>
      <c r="B19904" t="s">
        <v>8763</v>
      </c>
      <c r="C19904" s="2">
        <v>44046.425000000003</v>
      </c>
      <c r="D19904" s="2">
        <v>44046.430555555555</v>
      </c>
      <c r="E19904" t="s">
        <v>4974</v>
      </c>
    </row>
    <row r="19905" spans="1:5" x14ac:dyDescent="0.2">
      <c r="A19905" t="s">
        <v>8762</v>
      </c>
      <c r="B19905" t="s">
        <v>8763</v>
      </c>
      <c r="C19905" s="2">
        <v>44046.425000000003</v>
      </c>
      <c r="D19905" s="2">
        <v>44046.430555555555</v>
      </c>
      <c r="E19905" t="s">
        <v>4975</v>
      </c>
    </row>
    <row r="19906" spans="1:5" x14ac:dyDescent="0.2">
      <c r="A19906" t="s">
        <v>8762</v>
      </c>
      <c r="B19906" t="s">
        <v>8763</v>
      </c>
      <c r="C19906" s="2">
        <v>44046.425000000003</v>
      </c>
      <c r="D19906" s="2">
        <v>44046.430555555555</v>
      </c>
      <c r="E19906" t="s">
        <v>4978</v>
      </c>
    </row>
    <row r="19907" spans="1:5" x14ac:dyDescent="0.2">
      <c r="A19907" t="s">
        <v>8762</v>
      </c>
      <c r="B19907" t="s">
        <v>8763</v>
      </c>
      <c r="C19907" s="2">
        <v>44046.425000000003</v>
      </c>
      <c r="D19907" s="2">
        <v>44046.430555555555</v>
      </c>
      <c r="E19907" t="s">
        <v>4979</v>
      </c>
    </row>
    <row r="19908" spans="1:5" x14ac:dyDescent="0.2">
      <c r="A19908" t="s">
        <v>8762</v>
      </c>
      <c r="B19908" t="s">
        <v>8763</v>
      </c>
      <c r="C19908" s="2">
        <v>44046.425000000003</v>
      </c>
      <c r="D19908" s="2">
        <v>44046.430555555555</v>
      </c>
      <c r="E19908" t="s">
        <v>4980</v>
      </c>
    </row>
    <row r="19909" spans="1:5" x14ac:dyDescent="0.2">
      <c r="A19909" t="s">
        <v>8762</v>
      </c>
      <c r="B19909" t="s">
        <v>8763</v>
      </c>
      <c r="C19909" s="2">
        <v>44046.425000000003</v>
      </c>
      <c r="D19909" s="2">
        <v>44046.430555555555</v>
      </c>
      <c r="E19909" t="s">
        <v>7489</v>
      </c>
    </row>
    <row r="19910" spans="1:5" x14ac:dyDescent="0.2">
      <c r="A19910" t="s">
        <v>8762</v>
      </c>
      <c r="B19910" t="s">
        <v>8763</v>
      </c>
      <c r="C19910" s="2">
        <v>44046.425000000003</v>
      </c>
      <c r="D19910" s="2">
        <v>44046.430555555555</v>
      </c>
      <c r="E19910" t="s">
        <v>4983</v>
      </c>
    </row>
    <row r="19911" spans="1:5" x14ac:dyDescent="0.2">
      <c r="A19911" t="s">
        <v>8762</v>
      </c>
      <c r="B19911" t="s">
        <v>8763</v>
      </c>
      <c r="C19911" s="2">
        <v>44046.425000000003</v>
      </c>
      <c r="D19911" s="2">
        <v>44046.430555555555</v>
      </c>
      <c r="E19911" t="s">
        <v>4984</v>
      </c>
    </row>
    <row r="19912" spans="1:5" x14ac:dyDescent="0.2">
      <c r="A19912" t="s">
        <v>8762</v>
      </c>
      <c r="B19912" t="s">
        <v>8763</v>
      </c>
      <c r="C19912" s="2">
        <v>44046.425000000003</v>
      </c>
      <c r="D19912" s="2">
        <v>44046.430555555555</v>
      </c>
      <c r="E19912" t="s">
        <v>4985</v>
      </c>
    </row>
    <row r="19913" spans="1:5" x14ac:dyDescent="0.2">
      <c r="A19913" t="s">
        <v>8762</v>
      </c>
      <c r="B19913" t="s">
        <v>8763</v>
      </c>
      <c r="C19913" s="2">
        <v>44046.425000000003</v>
      </c>
      <c r="D19913" s="2">
        <v>44046.430555555555</v>
      </c>
      <c r="E19913" t="s">
        <v>7492</v>
      </c>
    </row>
    <row r="19914" spans="1:5" x14ac:dyDescent="0.2">
      <c r="A19914" t="s">
        <v>8762</v>
      </c>
      <c r="B19914" t="s">
        <v>8763</v>
      </c>
      <c r="C19914" s="2">
        <v>44046.425000000003</v>
      </c>
      <c r="D19914" s="2">
        <v>44046.430555555555</v>
      </c>
      <c r="E19914" t="s">
        <v>7496</v>
      </c>
    </row>
    <row r="19915" spans="1:5" x14ac:dyDescent="0.2">
      <c r="A19915" t="s">
        <v>8762</v>
      </c>
      <c r="B19915" t="s">
        <v>8763</v>
      </c>
      <c r="C19915" s="2">
        <v>44046.425000000003</v>
      </c>
      <c r="D19915" s="2">
        <v>44046.430555555555</v>
      </c>
      <c r="E19915" t="s">
        <v>7498</v>
      </c>
    </row>
    <row r="19916" spans="1:5" x14ac:dyDescent="0.2">
      <c r="A19916" t="s">
        <v>8762</v>
      </c>
      <c r="B19916" t="s">
        <v>8763</v>
      </c>
      <c r="C19916" s="2">
        <v>44046.425000000003</v>
      </c>
      <c r="D19916" s="2">
        <v>44046.430555555555</v>
      </c>
      <c r="E19916" t="s">
        <v>4993</v>
      </c>
    </row>
    <row r="19917" spans="1:5" x14ac:dyDescent="0.2">
      <c r="A19917" t="s">
        <v>8762</v>
      </c>
      <c r="B19917" t="s">
        <v>8763</v>
      </c>
      <c r="C19917" s="2">
        <v>44046.425000000003</v>
      </c>
      <c r="D19917" s="2">
        <v>44046.430555555555</v>
      </c>
      <c r="E19917" t="s">
        <v>4994</v>
      </c>
    </row>
    <row r="19918" spans="1:5" x14ac:dyDescent="0.2">
      <c r="A19918" t="s">
        <v>8762</v>
      </c>
      <c r="B19918" t="s">
        <v>8763</v>
      </c>
      <c r="C19918" s="2">
        <v>44046.425000000003</v>
      </c>
      <c r="D19918" s="2">
        <v>44046.430555555555</v>
      </c>
      <c r="E19918" t="s">
        <v>9379</v>
      </c>
    </row>
    <row r="19919" spans="1:5" x14ac:dyDescent="0.2">
      <c r="A19919" t="s">
        <v>8762</v>
      </c>
      <c r="B19919" t="s">
        <v>8763</v>
      </c>
      <c r="C19919" s="2">
        <v>44046.425000000003</v>
      </c>
      <c r="D19919" s="2">
        <v>44046.430555555555</v>
      </c>
      <c r="E19919" t="s">
        <v>4996</v>
      </c>
    </row>
    <row r="19920" spans="1:5" x14ac:dyDescent="0.2">
      <c r="A19920" t="s">
        <v>8762</v>
      </c>
      <c r="B19920" t="s">
        <v>8763</v>
      </c>
      <c r="C19920" s="2">
        <v>44046.425000000003</v>
      </c>
      <c r="D19920" s="2">
        <v>44046.430555555555</v>
      </c>
      <c r="E19920" t="s">
        <v>4999</v>
      </c>
    </row>
    <row r="19921" spans="1:5" x14ac:dyDescent="0.2">
      <c r="A19921" t="s">
        <v>8762</v>
      </c>
      <c r="B19921" t="s">
        <v>8763</v>
      </c>
      <c r="C19921" s="2">
        <v>44046.425000000003</v>
      </c>
      <c r="D19921" s="2">
        <v>44046.430555555555</v>
      </c>
      <c r="E19921" t="s">
        <v>5000</v>
      </c>
    </row>
    <row r="19922" spans="1:5" x14ac:dyDescent="0.2">
      <c r="A19922" t="s">
        <v>8762</v>
      </c>
      <c r="B19922" t="s">
        <v>8763</v>
      </c>
      <c r="C19922" s="2">
        <v>44046.425000000003</v>
      </c>
      <c r="D19922" s="2">
        <v>44046.430555555555</v>
      </c>
      <c r="E19922" t="s">
        <v>5002</v>
      </c>
    </row>
    <row r="19923" spans="1:5" x14ac:dyDescent="0.2">
      <c r="A19923" t="s">
        <v>8762</v>
      </c>
      <c r="B19923" t="s">
        <v>8763</v>
      </c>
      <c r="C19923" s="2">
        <v>44046.425000000003</v>
      </c>
      <c r="D19923" s="2">
        <v>44046.430555555555</v>
      </c>
      <c r="E19923" t="s">
        <v>5004</v>
      </c>
    </row>
    <row r="19924" spans="1:5" x14ac:dyDescent="0.2">
      <c r="A19924" t="s">
        <v>8762</v>
      </c>
      <c r="B19924" t="s">
        <v>8763</v>
      </c>
      <c r="C19924" s="2">
        <v>44046.425000000003</v>
      </c>
      <c r="D19924" s="2">
        <v>44046.430555555555</v>
      </c>
      <c r="E19924" t="s">
        <v>5007</v>
      </c>
    </row>
    <row r="19925" spans="1:5" x14ac:dyDescent="0.2">
      <c r="A19925" t="s">
        <v>8762</v>
      </c>
      <c r="B19925" t="s">
        <v>8763</v>
      </c>
      <c r="C19925" s="2">
        <v>44046.425000000003</v>
      </c>
      <c r="D19925" s="2">
        <v>44046.430555555555</v>
      </c>
      <c r="E19925" t="s">
        <v>5008</v>
      </c>
    </row>
    <row r="19926" spans="1:5" x14ac:dyDescent="0.2">
      <c r="A19926" t="s">
        <v>8762</v>
      </c>
      <c r="B19926" t="s">
        <v>8763</v>
      </c>
      <c r="C19926" s="2">
        <v>44046.425000000003</v>
      </c>
      <c r="D19926" s="2">
        <v>44046.430555555555</v>
      </c>
      <c r="E19926" t="s">
        <v>5009</v>
      </c>
    </row>
    <row r="19927" spans="1:5" x14ac:dyDescent="0.2">
      <c r="A19927" t="s">
        <v>8762</v>
      </c>
      <c r="B19927" t="s">
        <v>8763</v>
      </c>
      <c r="C19927" s="2">
        <v>44046.425000000003</v>
      </c>
      <c r="D19927" s="2">
        <v>44046.430555555555</v>
      </c>
      <c r="E19927" t="s">
        <v>5012</v>
      </c>
    </row>
    <row r="19928" spans="1:5" x14ac:dyDescent="0.2">
      <c r="A19928" t="s">
        <v>8762</v>
      </c>
      <c r="B19928" t="s">
        <v>8763</v>
      </c>
      <c r="C19928" s="2">
        <v>44046.425000000003</v>
      </c>
      <c r="D19928" s="2">
        <v>44046.430555555555</v>
      </c>
      <c r="E19928" t="s">
        <v>7501</v>
      </c>
    </row>
    <row r="19929" spans="1:5" x14ac:dyDescent="0.2">
      <c r="A19929" t="s">
        <v>8762</v>
      </c>
      <c r="B19929" t="s">
        <v>8763</v>
      </c>
      <c r="C19929" s="2">
        <v>44046.425000000003</v>
      </c>
      <c r="D19929" s="2">
        <v>44046.430555555555</v>
      </c>
      <c r="E19929" t="s">
        <v>7502</v>
      </c>
    </row>
    <row r="19930" spans="1:5" x14ac:dyDescent="0.2">
      <c r="A19930" t="s">
        <v>8762</v>
      </c>
      <c r="B19930" t="s">
        <v>8763</v>
      </c>
      <c r="C19930" s="2">
        <v>44046.425000000003</v>
      </c>
      <c r="D19930" s="2">
        <v>44046.430555555555</v>
      </c>
      <c r="E19930" t="s">
        <v>7503</v>
      </c>
    </row>
    <row r="19931" spans="1:5" x14ac:dyDescent="0.2">
      <c r="A19931" t="s">
        <v>8762</v>
      </c>
      <c r="B19931" t="s">
        <v>8763</v>
      </c>
      <c r="C19931" s="2">
        <v>44046.425000000003</v>
      </c>
      <c r="D19931" s="2">
        <v>44046.430555555555</v>
      </c>
      <c r="E19931" t="s">
        <v>5014</v>
      </c>
    </row>
    <row r="19932" spans="1:5" x14ac:dyDescent="0.2">
      <c r="A19932" t="s">
        <v>8762</v>
      </c>
      <c r="B19932" t="s">
        <v>8763</v>
      </c>
      <c r="C19932" s="2">
        <v>44046.425000000003</v>
      </c>
      <c r="D19932" s="2">
        <v>44046.430555555555</v>
      </c>
      <c r="E19932" t="s">
        <v>9380</v>
      </c>
    </row>
    <row r="19933" spans="1:5" x14ac:dyDescent="0.2">
      <c r="A19933" t="s">
        <v>8762</v>
      </c>
      <c r="B19933" t="s">
        <v>8763</v>
      </c>
      <c r="C19933" s="2">
        <v>44046.425000000003</v>
      </c>
      <c r="D19933" s="2">
        <v>44046.430555555555</v>
      </c>
      <c r="E19933" t="s">
        <v>7505</v>
      </c>
    </row>
    <row r="19934" spans="1:5" x14ac:dyDescent="0.2">
      <c r="A19934" t="s">
        <v>8762</v>
      </c>
      <c r="B19934" t="s">
        <v>8763</v>
      </c>
      <c r="C19934" s="2">
        <v>44046.425000000003</v>
      </c>
      <c r="D19934" s="2">
        <v>44046.430555555555</v>
      </c>
      <c r="E19934" t="s">
        <v>5016</v>
      </c>
    </row>
    <row r="19935" spans="1:5" x14ac:dyDescent="0.2">
      <c r="A19935" t="s">
        <v>8762</v>
      </c>
      <c r="B19935" t="s">
        <v>8763</v>
      </c>
      <c r="C19935" s="2">
        <v>44046.425000000003</v>
      </c>
      <c r="D19935" s="2">
        <v>44046.430555555555</v>
      </c>
      <c r="E19935" t="s">
        <v>9381</v>
      </c>
    </row>
    <row r="19936" spans="1:5" x14ac:dyDescent="0.2">
      <c r="A19936" t="s">
        <v>8762</v>
      </c>
      <c r="B19936" t="s">
        <v>8763</v>
      </c>
      <c r="C19936" s="2">
        <v>44046.425000000003</v>
      </c>
      <c r="D19936" s="2">
        <v>44046.430555555555</v>
      </c>
      <c r="E19936" t="s">
        <v>5017</v>
      </c>
    </row>
    <row r="19937" spans="1:5" x14ac:dyDescent="0.2">
      <c r="A19937" t="s">
        <v>8762</v>
      </c>
      <c r="B19937" t="s">
        <v>8763</v>
      </c>
      <c r="C19937" s="2">
        <v>44046.425000000003</v>
      </c>
      <c r="D19937" s="2">
        <v>44046.430555555555</v>
      </c>
      <c r="E19937" t="s">
        <v>5020</v>
      </c>
    </row>
    <row r="19938" spans="1:5" x14ac:dyDescent="0.2">
      <c r="A19938" t="s">
        <v>8762</v>
      </c>
      <c r="B19938" t="s">
        <v>8763</v>
      </c>
      <c r="C19938" s="2">
        <v>44046.425000000003</v>
      </c>
      <c r="D19938" s="2">
        <v>44046.430555555555</v>
      </c>
      <c r="E19938" t="s">
        <v>9382</v>
      </c>
    </row>
    <row r="19939" spans="1:5" x14ac:dyDescent="0.2">
      <c r="A19939" t="s">
        <v>8762</v>
      </c>
      <c r="B19939" t="s">
        <v>8763</v>
      </c>
      <c r="C19939" s="2">
        <v>44046.425000000003</v>
      </c>
      <c r="D19939" s="2">
        <v>44046.430555555555</v>
      </c>
      <c r="E19939" t="s">
        <v>5022</v>
      </c>
    </row>
    <row r="19940" spans="1:5" x14ac:dyDescent="0.2">
      <c r="A19940" t="s">
        <v>8762</v>
      </c>
      <c r="B19940" t="s">
        <v>8763</v>
      </c>
      <c r="C19940" s="2">
        <v>44046.425000000003</v>
      </c>
      <c r="D19940" s="2">
        <v>44046.430555555555</v>
      </c>
      <c r="E19940" t="s">
        <v>7507</v>
      </c>
    </row>
    <row r="19941" spans="1:5" x14ac:dyDescent="0.2">
      <c r="A19941" t="s">
        <v>8762</v>
      </c>
      <c r="B19941" t="s">
        <v>8763</v>
      </c>
      <c r="C19941" s="2">
        <v>44046.425000000003</v>
      </c>
      <c r="D19941" s="2">
        <v>44046.430555555555</v>
      </c>
      <c r="E19941" t="s">
        <v>5023</v>
      </c>
    </row>
    <row r="19942" spans="1:5" x14ac:dyDescent="0.2">
      <c r="A19942" t="s">
        <v>8762</v>
      </c>
      <c r="B19942" t="s">
        <v>8763</v>
      </c>
      <c r="C19942" s="2">
        <v>44046.425000000003</v>
      </c>
      <c r="D19942" s="2">
        <v>44046.430555555555</v>
      </c>
      <c r="E19942" t="s">
        <v>5025</v>
      </c>
    </row>
    <row r="19943" spans="1:5" x14ac:dyDescent="0.2">
      <c r="A19943" t="s">
        <v>8762</v>
      </c>
      <c r="B19943" t="s">
        <v>8763</v>
      </c>
      <c r="C19943" s="2">
        <v>44046.425000000003</v>
      </c>
      <c r="D19943" s="2">
        <v>44046.430555555555</v>
      </c>
      <c r="E19943" t="s">
        <v>7510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4296-0D33-0B41-9FE0-185222832E9F}">
  <dimension ref="A1:L10001"/>
  <sheetViews>
    <sheetView tabSelected="1" workbookViewId="0">
      <selection sqref="A1:F10001"/>
    </sheetView>
  </sheetViews>
  <sheetFormatPr baseColWidth="10" defaultRowHeight="16" x14ac:dyDescent="0.2"/>
  <sheetData>
    <row r="1" spans="1:12" x14ac:dyDescent="0.2">
      <c r="A1" s="3" t="s">
        <v>28</v>
      </c>
      <c r="B1" s="3" t="s">
        <v>1</v>
      </c>
      <c r="C1" s="3" t="s">
        <v>2</v>
      </c>
      <c r="D1" s="3" t="s">
        <v>5</v>
      </c>
      <c r="E1" s="3" t="s">
        <v>29</v>
      </c>
      <c r="F1" s="3" t="s">
        <v>21</v>
      </c>
    </row>
    <row r="2" spans="1:12" x14ac:dyDescent="0.2">
      <c r="A2" s="3" t="s">
        <v>24</v>
      </c>
      <c r="B2" s="3" t="s">
        <v>6</v>
      </c>
      <c r="C2" s="3" t="s">
        <v>7</v>
      </c>
      <c r="D2" s="4">
        <v>31607</v>
      </c>
      <c r="E2" s="3">
        <v>1</v>
      </c>
      <c r="F2" s="3" t="s">
        <v>23</v>
      </c>
      <c r="L2" s="1"/>
    </row>
    <row r="3" spans="1:12" x14ac:dyDescent="0.2">
      <c r="A3" s="3" t="s">
        <v>25</v>
      </c>
      <c r="B3" s="3" t="s">
        <v>10</v>
      </c>
      <c r="C3" s="3" t="s">
        <v>11</v>
      </c>
      <c r="D3" s="4">
        <v>25716</v>
      </c>
      <c r="E3" s="3">
        <v>2</v>
      </c>
      <c r="F3" s="3" t="s">
        <v>22</v>
      </c>
      <c r="L3" s="1"/>
    </row>
    <row r="4" spans="1:12" x14ac:dyDescent="0.2">
      <c r="A4" s="3" t="s">
        <v>26</v>
      </c>
      <c r="B4" s="3" t="s">
        <v>13</v>
      </c>
      <c r="C4" s="3" t="s">
        <v>14</v>
      </c>
      <c r="D4" s="4">
        <v>27912</v>
      </c>
      <c r="E4" s="3">
        <v>2</v>
      </c>
      <c r="F4" s="3" t="s">
        <v>22</v>
      </c>
    </row>
    <row r="5" spans="1:12" x14ac:dyDescent="0.2">
      <c r="A5" s="3" t="s">
        <v>5029</v>
      </c>
      <c r="B5" s="3" t="s">
        <v>9383</v>
      </c>
      <c r="C5" s="3" t="s">
        <v>9384</v>
      </c>
      <c r="D5" s="4">
        <v>18745</v>
      </c>
      <c r="E5" s="3">
        <v>2</v>
      </c>
      <c r="F5" s="3" t="s">
        <v>22</v>
      </c>
    </row>
    <row r="6" spans="1:12" x14ac:dyDescent="0.2">
      <c r="A6" s="3" t="s">
        <v>30</v>
      </c>
      <c r="B6" s="3" t="s">
        <v>9385</v>
      </c>
      <c r="C6" s="3" t="s">
        <v>9386</v>
      </c>
      <c r="D6" s="4">
        <v>27688</v>
      </c>
      <c r="E6" s="3">
        <v>1</v>
      </c>
      <c r="F6" s="3" t="s">
        <v>23</v>
      </c>
    </row>
    <row r="7" spans="1:12" x14ac:dyDescent="0.2">
      <c r="A7" s="3" t="s">
        <v>31</v>
      </c>
      <c r="B7" s="3" t="s">
        <v>9387</v>
      </c>
      <c r="C7" s="3" t="s">
        <v>9388</v>
      </c>
      <c r="D7" s="4">
        <v>31904</v>
      </c>
      <c r="E7" s="3">
        <v>0</v>
      </c>
      <c r="F7" s="3" t="s">
        <v>9389</v>
      </c>
    </row>
    <row r="8" spans="1:12" x14ac:dyDescent="0.2">
      <c r="A8" s="3" t="s">
        <v>32</v>
      </c>
      <c r="B8" s="3" t="s">
        <v>9390</v>
      </c>
      <c r="C8" s="3" t="s">
        <v>9391</v>
      </c>
      <c r="D8" s="4">
        <v>25460</v>
      </c>
      <c r="E8" s="3">
        <v>0</v>
      </c>
      <c r="F8" s="3" t="s">
        <v>9389</v>
      </c>
    </row>
    <row r="9" spans="1:12" x14ac:dyDescent="0.2">
      <c r="A9" s="3" t="s">
        <v>33</v>
      </c>
      <c r="B9" s="3" t="s">
        <v>9392</v>
      </c>
      <c r="C9" s="3" t="s">
        <v>9393</v>
      </c>
      <c r="D9" s="4">
        <v>40615</v>
      </c>
      <c r="E9" s="3">
        <v>0</v>
      </c>
      <c r="F9" s="3" t="s">
        <v>9389</v>
      </c>
    </row>
    <row r="10" spans="1:12" x14ac:dyDescent="0.2">
      <c r="A10" s="3" t="s">
        <v>9394</v>
      </c>
      <c r="B10" s="3" t="s">
        <v>9395</v>
      </c>
      <c r="C10" s="3" t="s">
        <v>9396</v>
      </c>
      <c r="D10" s="4">
        <v>31566</v>
      </c>
      <c r="E10" s="3">
        <v>1</v>
      </c>
      <c r="F10" s="3" t="s">
        <v>23</v>
      </c>
    </row>
    <row r="11" spans="1:12" x14ac:dyDescent="0.2">
      <c r="A11" s="3" t="s">
        <v>7513</v>
      </c>
      <c r="B11" s="3" t="s">
        <v>9397</v>
      </c>
      <c r="C11" s="3" t="s">
        <v>9398</v>
      </c>
      <c r="D11" s="4">
        <v>37095</v>
      </c>
      <c r="E11" s="3">
        <v>2</v>
      </c>
      <c r="F11" s="3" t="s">
        <v>22</v>
      </c>
    </row>
    <row r="12" spans="1:12" x14ac:dyDescent="0.2">
      <c r="A12" s="3" t="s">
        <v>5030</v>
      </c>
      <c r="B12" s="3" t="s">
        <v>9399</v>
      </c>
      <c r="C12" s="3" t="s">
        <v>9400</v>
      </c>
      <c r="D12" s="4">
        <v>20085</v>
      </c>
      <c r="E12" s="3">
        <v>0</v>
      </c>
      <c r="F12" s="3" t="s">
        <v>9389</v>
      </c>
    </row>
    <row r="13" spans="1:12" x14ac:dyDescent="0.2">
      <c r="A13" s="3" t="s">
        <v>34</v>
      </c>
      <c r="B13" s="3" t="s">
        <v>9401</v>
      </c>
      <c r="C13" s="3" t="s">
        <v>9402</v>
      </c>
      <c r="D13" s="4">
        <v>37116</v>
      </c>
      <c r="E13" s="3">
        <v>0</v>
      </c>
      <c r="F13" s="3" t="s">
        <v>9389</v>
      </c>
    </row>
    <row r="14" spans="1:12" x14ac:dyDescent="0.2">
      <c r="A14" s="3" t="s">
        <v>35</v>
      </c>
      <c r="B14" s="3" t="s">
        <v>9403</v>
      </c>
      <c r="C14" s="3" t="s">
        <v>9404</v>
      </c>
      <c r="D14" s="4">
        <v>16596</v>
      </c>
      <c r="E14" s="3">
        <v>2</v>
      </c>
      <c r="F14" s="3" t="s">
        <v>22</v>
      </c>
    </row>
    <row r="15" spans="1:12" x14ac:dyDescent="0.2">
      <c r="A15" s="3" t="s">
        <v>5031</v>
      </c>
      <c r="B15" s="3" t="s">
        <v>9383</v>
      </c>
      <c r="C15" s="3" t="s">
        <v>9405</v>
      </c>
      <c r="D15" s="4">
        <v>23000</v>
      </c>
      <c r="E15" s="3">
        <v>0</v>
      </c>
      <c r="F15" s="3" t="s">
        <v>9389</v>
      </c>
    </row>
    <row r="16" spans="1:12" x14ac:dyDescent="0.2">
      <c r="A16" s="3" t="s">
        <v>5032</v>
      </c>
      <c r="B16" s="3" t="s">
        <v>9406</v>
      </c>
      <c r="C16" s="3" t="s">
        <v>9407</v>
      </c>
      <c r="D16" s="4">
        <v>41271</v>
      </c>
      <c r="E16" s="3">
        <v>1</v>
      </c>
      <c r="F16" s="3" t="s">
        <v>23</v>
      </c>
    </row>
    <row r="17" spans="1:6" x14ac:dyDescent="0.2">
      <c r="A17" s="3" t="s">
        <v>36</v>
      </c>
      <c r="B17" s="3" t="s">
        <v>9408</v>
      </c>
      <c r="C17" s="3" t="s">
        <v>9409</v>
      </c>
      <c r="D17" s="4">
        <v>36576</v>
      </c>
      <c r="E17" s="3">
        <v>2</v>
      </c>
      <c r="F17" s="3" t="s">
        <v>22</v>
      </c>
    </row>
    <row r="18" spans="1:6" x14ac:dyDescent="0.2">
      <c r="A18" s="3" t="s">
        <v>7514</v>
      </c>
      <c r="B18" s="3" t="s">
        <v>9410</v>
      </c>
      <c r="C18" s="3" t="s">
        <v>9411</v>
      </c>
      <c r="D18" s="4">
        <v>31392</v>
      </c>
      <c r="E18" s="3">
        <v>0</v>
      </c>
      <c r="F18" s="3" t="s">
        <v>9389</v>
      </c>
    </row>
    <row r="19" spans="1:6" x14ac:dyDescent="0.2">
      <c r="A19" s="3" t="s">
        <v>37</v>
      </c>
      <c r="B19" s="3" t="s">
        <v>6</v>
      </c>
      <c r="C19" s="3" t="s">
        <v>9412</v>
      </c>
      <c r="D19" s="4">
        <v>35637</v>
      </c>
      <c r="E19" s="3">
        <v>2</v>
      </c>
      <c r="F19" s="3" t="s">
        <v>22</v>
      </c>
    </row>
    <row r="20" spans="1:6" x14ac:dyDescent="0.2">
      <c r="A20" s="3" t="s">
        <v>38</v>
      </c>
      <c r="B20" s="3" t="s">
        <v>9383</v>
      </c>
      <c r="C20" s="3" t="s">
        <v>9413</v>
      </c>
      <c r="D20" s="4">
        <v>22935</v>
      </c>
      <c r="E20" s="3">
        <v>1</v>
      </c>
      <c r="F20" s="3" t="s">
        <v>23</v>
      </c>
    </row>
    <row r="21" spans="1:6" x14ac:dyDescent="0.2">
      <c r="A21" s="3" t="s">
        <v>39</v>
      </c>
      <c r="B21" s="3" t="s">
        <v>9414</v>
      </c>
      <c r="C21" s="3" t="s">
        <v>9415</v>
      </c>
      <c r="D21" s="4">
        <v>34631</v>
      </c>
      <c r="E21" s="3">
        <v>0</v>
      </c>
      <c r="F21" s="3" t="s">
        <v>9389</v>
      </c>
    </row>
    <row r="22" spans="1:6" x14ac:dyDescent="0.2">
      <c r="A22" s="3" t="s">
        <v>40</v>
      </c>
      <c r="B22" s="3" t="s">
        <v>9416</v>
      </c>
      <c r="C22" s="3" t="s">
        <v>9417</v>
      </c>
      <c r="D22" s="4">
        <v>29454</v>
      </c>
      <c r="E22" s="3">
        <v>1</v>
      </c>
      <c r="F22" s="3" t="s">
        <v>23</v>
      </c>
    </row>
    <row r="23" spans="1:6" x14ac:dyDescent="0.2">
      <c r="A23" s="3" t="s">
        <v>5033</v>
      </c>
      <c r="B23" s="3" t="s">
        <v>9418</v>
      </c>
      <c r="C23" s="3" t="s">
        <v>9419</v>
      </c>
      <c r="D23" s="4">
        <v>21238</v>
      </c>
      <c r="E23" s="3">
        <v>0</v>
      </c>
      <c r="F23" s="3" t="s">
        <v>9389</v>
      </c>
    </row>
    <row r="24" spans="1:6" x14ac:dyDescent="0.2">
      <c r="A24" s="3" t="s">
        <v>5034</v>
      </c>
      <c r="B24" s="3" t="s">
        <v>9420</v>
      </c>
      <c r="C24" s="3" t="s">
        <v>9421</v>
      </c>
      <c r="D24" s="4">
        <v>33554</v>
      </c>
      <c r="E24" s="3">
        <v>2</v>
      </c>
      <c r="F24" s="3" t="s">
        <v>22</v>
      </c>
    </row>
    <row r="25" spans="1:6" x14ac:dyDescent="0.2">
      <c r="A25" s="3" t="s">
        <v>41</v>
      </c>
      <c r="B25" s="3" t="s">
        <v>9422</v>
      </c>
      <c r="C25" s="3" t="s">
        <v>9423</v>
      </c>
      <c r="D25" s="4">
        <v>28937</v>
      </c>
      <c r="E25" s="3">
        <v>0</v>
      </c>
      <c r="F25" s="3" t="s">
        <v>9389</v>
      </c>
    </row>
    <row r="26" spans="1:6" x14ac:dyDescent="0.2">
      <c r="A26" s="3" t="s">
        <v>7515</v>
      </c>
      <c r="B26" s="3" t="s">
        <v>9424</v>
      </c>
      <c r="C26" s="3" t="s">
        <v>9425</v>
      </c>
      <c r="D26" s="4">
        <v>41146</v>
      </c>
      <c r="E26" s="3">
        <v>2</v>
      </c>
      <c r="F26" s="3" t="s">
        <v>22</v>
      </c>
    </row>
    <row r="27" spans="1:6" x14ac:dyDescent="0.2">
      <c r="A27" s="3" t="s">
        <v>5035</v>
      </c>
      <c r="B27" s="3" t="s">
        <v>9410</v>
      </c>
      <c r="C27" s="3" t="s">
        <v>9426</v>
      </c>
      <c r="D27" s="4">
        <v>38392</v>
      </c>
      <c r="E27" s="3">
        <v>1</v>
      </c>
      <c r="F27" s="3" t="s">
        <v>23</v>
      </c>
    </row>
    <row r="28" spans="1:6" x14ac:dyDescent="0.2">
      <c r="A28" s="3" t="s">
        <v>5036</v>
      </c>
      <c r="B28" s="3" t="s">
        <v>9427</v>
      </c>
      <c r="C28" s="3" t="s">
        <v>9428</v>
      </c>
      <c r="D28" s="4">
        <v>42939</v>
      </c>
      <c r="E28" s="3">
        <v>0</v>
      </c>
      <c r="F28" s="3" t="s">
        <v>9389</v>
      </c>
    </row>
    <row r="29" spans="1:6" x14ac:dyDescent="0.2">
      <c r="A29" s="3" t="s">
        <v>7516</v>
      </c>
      <c r="B29" s="3" t="s">
        <v>9422</v>
      </c>
      <c r="C29" s="3" t="s">
        <v>9429</v>
      </c>
      <c r="D29" s="4">
        <v>30963</v>
      </c>
      <c r="E29" s="3">
        <v>1</v>
      </c>
      <c r="F29" s="3" t="s">
        <v>23</v>
      </c>
    </row>
    <row r="30" spans="1:6" x14ac:dyDescent="0.2">
      <c r="A30" s="3" t="s">
        <v>5037</v>
      </c>
      <c r="B30" s="3" t="s">
        <v>9430</v>
      </c>
      <c r="C30" s="3" t="s">
        <v>9431</v>
      </c>
      <c r="D30" s="4">
        <v>36129</v>
      </c>
      <c r="E30" s="3">
        <v>0</v>
      </c>
      <c r="F30" s="3" t="s">
        <v>9389</v>
      </c>
    </row>
    <row r="31" spans="1:6" x14ac:dyDescent="0.2">
      <c r="A31" s="3" t="s">
        <v>7517</v>
      </c>
      <c r="B31" s="3" t="s">
        <v>9432</v>
      </c>
      <c r="C31" s="3" t="s">
        <v>9433</v>
      </c>
      <c r="D31" s="4">
        <v>34911</v>
      </c>
      <c r="E31" s="3">
        <v>1</v>
      </c>
      <c r="F31" s="3" t="s">
        <v>23</v>
      </c>
    </row>
    <row r="32" spans="1:6" x14ac:dyDescent="0.2">
      <c r="A32" s="3" t="s">
        <v>5038</v>
      </c>
      <c r="B32" s="3" t="s">
        <v>9434</v>
      </c>
      <c r="C32" s="3" t="s">
        <v>9435</v>
      </c>
      <c r="D32" s="4">
        <v>35979</v>
      </c>
      <c r="E32" s="3">
        <v>2</v>
      </c>
      <c r="F32" s="3" t="s">
        <v>22</v>
      </c>
    </row>
    <row r="33" spans="1:6" x14ac:dyDescent="0.2">
      <c r="A33" s="3" t="s">
        <v>42</v>
      </c>
      <c r="B33" s="3" t="s">
        <v>9436</v>
      </c>
      <c r="C33" s="3" t="s">
        <v>9437</v>
      </c>
      <c r="D33" s="4">
        <v>24299</v>
      </c>
      <c r="E33" s="3">
        <v>2</v>
      </c>
      <c r="F33" s="3" t="s">
        <v>22</v>
      </c>
    </row>
    <row r="34" spans="1:6" x14ac:dyDescent="0.2">
      <c r="A34" s="3" t="s">
        <v>43</v>
      </c>
      <c r="B34" s="3" t="s">
        <v>9438</v>
      </c>
      <c r="C34" s="3" t="s">
        <v>9439</v>
      </c>
      <c r="D34" s="4">
        <v>17092</v>
      </c>
      <c r="E34" s="3">
        <v>0</v>
      </c>
      <c r="F34" s="3" t="s">
        <v>9389</v>
      </c>
    </row>
    <row r="35" spans="1:6" x14ac:dyDescent="0.2">
      <c r="A35" s="3" t="s">
        <v>5039</v>
      </c>
      <c r="B35" s="3" t="s">
        <v>9440</v>
      </c>
      <c r="C35" s="3" t="s">
        <v>9441</v>
      </c>
      <c r="D35" s="4">
        <v>20239</v>
      </c>
      <c r="E35" s="3">
        <v>0</v>
      </c>
      <c r="F35" s="3" t="s">
        <v>9389</v>
      </c>
    </row>
    <row r="36" spans="1:6" x14ac:dyDescent="0.2">
      <c r="A36" s="3" t="s">
        <v>8764</v>
      </c>
      <c r="B36" s="3" t="s">
        <v>9442</v>
      </c>
      <c r="C36" s="3" t="s">
        <v>9443</v>
      </c>
      <c r="D36" s="4">
        <v>38521</v>
      </c>
      <c r="E36" s="3">
        <v>0</v>
      </c>
      <c r="F36" s="3" t="s">
        <v>9389</v>
      </c>
    </row>
    <row r="37" spans="1:6" x14ac:dyDescent="0.2">
      <c r="A37" s="3" t="s">
        <v>44</v>
      </c>
      <c r="B37" s="3" t="s">
        <v>9401</v>
      </c>
      <c r="C37" s="3" t="s">
        <v>9444</v>
      </c>
      <c r="D37" s="4">
        <v>22670</v>
      </c>
      <c r="E37" s="3">
        <v>1</v>
      </c>
      <c r="F37" s="3" t="s">
        <v>23</v>
      </c>
    </row>
    <row r="38" spans="1:6" x14ac:dyDescent="0.2">
      <c r="A38" s="3" t="s">
        <v>45</v>
      </c>
      <c r="B38" s="3" t="s">
        <v>6</v>
      </c>
      <c r="C38" s="3" t="s">
        <v>9445</v>
      </c>
      <c r="D38" s="4">
        <v>28078</v>
      </c>
      <c r="E38" s="3">
        <v>1</v>
      </c>
      <c r="F38" s="3" t="s">
        <v>23</v>
      </c>
    </row>
    <row r="39" spans="1:6" x14ac:dyDescent="0.2">
      <c r="A39" s="3" t="s">
        <v>46</v>
      </c>
      <c r="B39" s="3" t="s">
        <v>9446</v>
      </c>
      <c r="C39" s="3" t="s">
        <v>9447</v>
      </c>
      <c r="D39" s="4">
        <v>29058</v>
      </c>
      <c r="E39" s="3">
        <v>0</v>
      </c>
      <c r="F39" s="3" t="s">
        <v>9389</v>
      </c>
    </row>
    <row r="40" spans="1:6" x14ac:dyDescent="0.2">
      <c r="A40" s="3" t="s">
        <v>47</v>
      </c>
      <c r="B40" s="3" t="s">
        <v>9383</v>
      </c>
      <c r="C40" s="3" t="s">
        <v>9448</v>
      </c>
      <c r="D40" s="4">
        <v>34311</v>
      </c>
      <c r="E40" s="3">
        <v>0</v>
      </c>
      <c r="F40" s="3" t="s">
        <v>9389</v>
      </c>
    </row>
    <row r="41" spans="1:6" x14ac:dyDescent="0.2">
      <c r="A41" s="3" t="s">
        <v>7518</v>
      </c>
      <c r="B41" s="3" t="s">
        <v>9440</v>
      </c>
      <c r="C41" s="3" t="s">
        <v>9449</v>
      </c>
      <c r="D41" s="4">
        <v>42045</v>
      </c>
      <c r="E41" s="3">
        <v>1</v>
      </c>
      <c r="F41" s="3" t="s">
        <v>23</v>
      </c>
    </row>
    <row r="42" spans="1:6" x14ac:dyDescent="0.2">
      <c r="A42" s="3" t="s">
        <v>48</v>
      </c>
      <c r="B42" s="3" t="s">
        <v>9395</v>
      </c>
      <c r="C42" s="3" t="s">
        <v>9450</v>
      </c>
      <c r="D42" s="4">
        <v>18950</v>
      </c>
      <c r="E42" s="3">
        <v>2</v>
      </c>
      <c r="F42" s="3" t="s">
        <v>22</v>
      </c>
    </row>
    <row r="43" spans="1:6" x14ac:dyDescent="0.2">
      <c r="A43" s="3" t="s">
        <v>5040</v>
      </c>
      <c r="B43" s="3" t="s">
        <v>9451</v>
      </c>
      <c r="C43" s="3" t="s">
        <v>9452</v>
      </c>
      <c r="D43" s="4">
        <v>17412</v>
      </c>
      <c r="E43" s="3">
        <v>0</v>
      </c>
      <c r="F43" s="3" t="s">
        <v>9389</v>
      </c>
    </row>
    <row r="44" spans="1:6" x14ac:dyDescent="0.2">
      <c r="A44" s="3" t="s">
        <v>49</v>
      </c>
      <c r="B44" s="3" t="s">
        <v>9453</v>
      </c>
      <c r="C44" s="3" t="s">
        <v>9454</v>
      </c>
      <c r="D44" s="4">
        <v>21048</v>
      </c>
      <c r="E44" s="3">
        <v>2</v>
      </c>
      <c r="F44" s="3" t="s">
        <v>22</v>
      </c>
    </row>
    <row r="45" spans="1:6" x14ac:dyDescent="0.2">
      <c r="A45" s="3" t="s">
        <v>50</v>
      </c>
      <c r="B45" s="3" t="s">
        <v>9455</v>
      </c>
      <c r="C45" s="3" t="s">
        <v>9456</v>
      </c>
      <c r="D45" s="4">
        <v>20527</v>
      </c>
      <c r="E45" s="3">
        <v>0</v>
      </c>
      <c r="F45" s="3" t="s">
        <v>9389</v>
      </c>
    </row>
    <row r="46" spans="1:6" x14ac:dyDescent="0.2">
      <c r="A46" s="3" t="s">
        <v>51</v>
      </c>
      <c r="B46" s="3" t="s">
        <v>9457</v>
      </c>
      <c r="C46" s="3" t="s">
        <v>9458</v>
      </c>
      <c r="D46" s="4">
        <v>15641</v>
      </c>
      <c r="E46" s="3">
        <v>2</v>
      </c>
      <c r="F46" s="3" t="s">
        <v>22</v>
      </c>
    </row>
    <row r="47" spans="1:6" x14ac:dyDescent="0.2">
      <c r="A47" s="3" t="s">
        <v>8765</v>
      </c>
      <c r="B47" s="3" t="s">
        <v>9459</v>
      </c>
      <c r="C47" s="3" t="s">
        <v>9460</v>
      </c>
      <c r="D47" s="4">
        <v>25331</v>
      </c>
      <c r="E47" s="3">
        <v>1</v>
      </c>
      <c r="F47" s="3" t="s">
        <v>23</v>
      </c>
    </row>
    <row r="48" spans="1:6" x14ac:dyDescent="0.2">
      <c r="A48" s="3" t="s">
        <v>52</v>
      </c>
      <c r="B48" s="3" t="s">
        <v>9461</v>
      </c>
      <c r="C48" s="3" t="s">
        <v>9462</v>
      </c>
      <c r="D48" s="4">
        <v>40925</v>
      </c>
      <c r="E48" s="3">
        <v>2</v>
      </c>
      <c r="F48" s="3" t="s">
        <v>22</v>
      </c>
    </row>
    <row r="49" spans="1:6" x14ac:dyDescent="0.2">
      <c r="A49" s="3" t="s">
        <v>5041</v>
      </c>
      <c r="B49" s="3" t="s">
        <v>9463</v>
      </c>
      <c r="C49" s="3" t="s">
        <v>9464</v>
      </c>
      <c r="D49" s="4">
        <v>25914</v>
      </c>
      <c r="E49" s="3">
        <v>0</v>
      </c>
      <c r="F49" s="3" t="s">
        <v>9389</v>
      </c>
    </row>
    <row r="50" spans="1:6" x14ac:dyDescent="0.2">
      <c r="A50" s="3" t="s">
        <v>53</v>
      </c>
      <c r="B50" s="3" t="s">
        <v>9465</v>
      </c>
      <c r="C50" s="3" t="s">
        <v>9466</v>
      </c>
      <c r="D50" s="4">
        <v>20173</v>
      </c>
      <c r="E50" s="3">
        <v>2</v>
      </c>
      <c r="F50" s="3" t="s">
        <v>22</v>
      </c>
    </row>
    <row r="51" spans="1:6" x14ac:dyDescent="0.2">
      <c r="A51" s="3" t="s">
        <v>8766</v>
      </c>
      <c r="B51" s="3" t="s">
        <v>9430</v>
      </c>
      <c r="C51" s="3" t="s">
        <v>9467</v>
      </c>
      <c r="D51" s="4">
        <v>41906</v>
      </c>
      <c r="E51" s="3">
        <v>2</v>
      </c>
      <c r="F51" s="3" t="s">
        <v>22</v>
      </c>
    </row>
    <row r="52" spans="1:6" x14ac:dyDescent="0.2">
      <c r="A52" s="3" t="s">
        <v>8767</v>
      </c>
      <c r="B52" s="3" t="s">
        <v>9468</v>
      </c>
      <c r="C52" s="3" t="s">
        <v>9469</v>
      </c>
      <c r="D52" s="4">
        <v>24431</v>
      </c>
      <c r="E52" s="3">
        <v>0</v>
      </c>
      <c r="F52" s="3" t="s">
        <v>9389</v>
      </c>
    </row>
    <row r="53" spans="1:6" x14ac:dyDescent="0.2">
      <c r="A53" s="3" t="s">
        <v>7519</v>
      </c>
      <c r="B53" s="3" t="s">
        <v>9383</v>
      </c>
      <c r="C53" s="3" t="s">
        <v>9470</v>
      </c>
      <c r="D53" s="4">
        <v>34417</v>
      </c>
      <c r="E53" s="3">
        <v>0</v>
      </c>
      <c r="F53" s="3" t="s">
        <v>9389</v>
      </c>
    </row>
    <row r="54" spans="1:6" x14ac:dyDescent="0.2">
      <c r="A54" s="3" t="s">
        <v>54</v>
      </c>
      <c r="B54" s="3" t="s">
        <v>9383</v>
      </c>
      <c r="C54" s="3" t="s">
        <v>9471</v>
      </c>
      <c r="D54" s="4">
        <v>40993</v>
      </c>
      <c r="E54" s="3">
        <v>2</v>
      </c>
      <c r="F54" s="3" t="s">
        <v>22</v>
      </c>
    </row>
    <row r="55" spans="1:6" x14ac:dyDescent="0.2">
      <c r="A55" s="3" t="s">
        <v>5042</v>
      </c>
      <c r="B55" s="3" t="s">
        <v>9472</v>
      </c>
      <c r="C55" s="3" t="s">
        <v>9473</v>
      </c>
      <c r="D55" s="4">
        <v>35223</v>
      </c>
      <c r="E55" s="3">
        <v>2</v>
      </c>
      <c r="F55" s="3" t="s">
        <v>22</v>
      </c>
    </row>
    <row r="56" spans="1:6" x14ac:dyDescent="0.2">
      <c r="A56" s="3" t="s">
        <v>55</v>
      </c>
      <c r="B56" s="3" t="s">
        <v>9474</v>
      </c>
      <c r="C56" s="3" t="s">
        <v>9383</v>
      </c>
      <c r="D56" s="4">
        <v>30334</v>
      </c>
      <c r="E56" s="3">
        <v>1</v>
      </c>
      <c r="F56" s="3" t="s">
        <v>23</v>
      </c>
    </row>
    <row r="57" spans="1:6" x14ac:dyDescent="0.2">
      <c r="A57" s="3" t="s">
        <v>56</v>
      </c>
      <c r="B57" s="3" t="s">
        <v>9475</v>
      </c>
      <c r="C57" s="3" t="s">
        <v>9476</v>
      </c>
      <c r="D57" s="4">
        <v>43042</v>
      </c>
      <c r="E57" s="3">
        <v>0</v>
      </c>
      <c r="F57" s="3" t="s">
        <v>9389</v>
      </c>
    </row>
    <row r="58" spans="1:6" x14ac:dyDescent="0.2">
      <c r="A58" s="3" t="s">
        <v>57</v>
      </c>
      <c r="B58" s="3" t="s">
        <v>9477</v>
      </c>
      <c r="C58" s="3" t="s">
        <v>9478</v>
      </c>
      <c r="D58" s="4">
        <v>37929</v>
      </c>
      <c r="E58" s="3">
        <v>2</v>
      </c>
      <c r="F58" s="3" t="s">
        <v>22</v>
      </c>
    </row>
    <row r="59" spans="1:6" x14ac:dyDescent="0.2">
      <c r="A59" s="3" t="s">
        <v>5043</v>
      </c>
      <c r="B59" s="3" t="s">
        <v>9395</v>
      </c>
      <c r="C59" s="3" t="s">
        <v>9479</v>
      </c>
      <c r="D59" s="4">
        <v>28730</v>
      </c>
      <c r="E59" s="3">
        <v>0</v>
      </c>
      <c r="F59" s="3" t="s">
        <v>9389</v>
      </c>
    </row>
    <row r="60" spans="1:6" x14ac:dyDescent="0.2">
      <c r="A60" s="3" t="s">
        <v>7520</v>
      </c>
      <c r="B60" s="3" t="s">
        <v>9480</v>
      </c>
      <c r="C60" s="3" t="s">
        <v>9481</v>
      </c>
      <c r="D60" s="4">
        <v>32907</v>
      </c>
      <c r="E60" s="3">
        <v>0</v>
      </c>
      <c r="F60" s="3" t="s">
        <v>9389</v>
      </c>
    </row>
    <row r="61" spans="1:6" x14ac:dyDescent="0.2">
      <c r="A61" s="3" t="s">
        <v>8768</v>
      </c>
      <c r="B61" s="3" t="s">
        <v>9482</v>
      </c>
      <c r="C61" s="3" t="s">
        <v>9483</v>
      </c>
      <c r="D61" s="4">
        <v>27895</v>
      </c>
      <c r="E61" s="3">
        <v>0</v>
      </c>
      <c r="F61" s="3" t="s">
        <v>9389</v>
      </c>
    </row>
    <row r="62" spans="1:6" x14ac:dyDescent="0.2">
      <c r="A62" s="3" t="s">
        <v>58</v>
      </c>
      <c r="B62" s="3" t="s">
        <v>9395</v>
      </c>
      <c r="C62" s="3" t="s">
        <v>9484</v>
      </c>
      <c r="D62" s="4">
        <v>16245</v>
      </c>
      <c r="E62" s="3">
        <v>0</v>
      </c>
      <c r="F62" s="3" t="s">
        <v>9389</v>
      </c>
    </row>
    <row r="63" spans="1:6" x14ac:dyDescent="0.2">
      <c r="A63" s="3" t="s">
        <v>59</v>
      </c>
      <c r="B63" s="3" t="s">
        <v>9485</v>
      </c>
      <c r="C63" s="3" t="s">
        <v>9486</v>
      </c>
      <c r="D63" s="4">
        <v>28584</v>
      </c>
      <c r="E63" s="3">
        <v>1</v>
      </c>
      <c r="F63" s="3" t="s">
        <v>23</v>
      </c>
    </row>
    <row r="64" spans="1:6" x14ac:dyDescent="0.2">
      <c r="A64" s="3" t="s">
        <v>60</v>
      </c>
      <c r="B64" s="3" t="s">
        <v>9487</v>
      </c>
      <c r="C64" s="3" t="s">
        <v>9488</v>
      </c>
      <c r="D64" s="4">
        <v>36201</v>
      </c>
      <c r="E64" s="3">
        <v>0</v>
      </c>
      <c r="F64" s="3" t="s">
        <v>9389</v>
      </c>
    </row>
    <row r="65" spans="1:6" x14ac:dyDescent="0.2">
      <c r="A65" s="3" t="s">
        <v>61</v>
      </c>
      <c r="B65" s="3" t="s">
        <v>9489</v>
      </c>
      <c r="C65" s="3" t="s">
        <v>9490</v>
      </c>
      <c r="D65" s="4">
        <v>20705</v>
      </c>
      <c r="E65" s="3">
        <v>0</v>
      </c>
      <c r="F65" s="3" t="s">
        <v>9389</v>
      </c>
    </row>
    <row r="66" spans="1:6" x14ac:dyDescent="0.2">
      <c r="A66" s="3" t="s">
        <v>9491</v>
      </c>
      <c r="B66" s="3" t="s">
        <v>9492</v>
      </c>
      <c r="C66" s="3" t="s">
        <v>9493</v>
      </c>
      <c r="D66" s="4">
        <v>15745</v>
      </c>
      <c r="E66" s="3">
        <v>2</v>
      </c>
      <c r="F66" s="3" t="s">
        <v>22</v>
      </c>
    </row>
    <row r="67" spans="1:6" x14ac:dyDescent="0.2">
      <c r="A67" s="3" t="s">
        <v>7521</v>
      </c>
      <c r="B67" s="3" t="s">
        <v>6</v>
      </c>
      <c r="C67" s="3" t="s">
        <v>9494</v>
      </c>
      <c r="D67" s="4">
        <v>37351</v>
      </c>
      <c r="E67" s="3">
        <v>2</v>
      </c>
      <c r="F67" s="3" t="s">
        <v>22</v>
      </c>
    </row>
    <row r="68" spans="1:6" x14ac:dyDescent="0.2">
      <c r="A68" s="3" t="s">
        <v>62</v>
      </c>
      <c r="B68" s="3" t="s">
        <v>9495</v>
      </c>
      <c r="C68" s="3" t="s">
        <v>9496</v>
      </c>
      <c r="D68" s="4">
        <v>43252</v>
      </c>
      <c r="E68" s="3">
        <v>1</v>
      </c>
      <c r="F68" s="3" t="s">
        <v>23</v>
      </c>
    </row>
    <row r="69" spans="1:6" x14ac:dyDescent="0.2">
      <c r="A69" s="3" t="s">
        <v>5044</v>
      </c>
      <c r="B69" s="3" t="s">
        <v>9497</v>
      </c>
      <c r="C69" s="3" t="s">
        <v>9498</v>
      </c>
      <c r="D69" s="4">
        <v>14656</v>
      </c>
      <c r="E69" s="3">
        <v>2</v>
      </c>
      <c r="F69" s="3" t="s">
        <v>22</v>
      </c>
    </row>
    <row r="70" spans="1:6" x14ac:dyDescent="0.2">
      <c r="A70" s="3" t="s">
        <v>63</v>
      </c>
      <c r="B70" s="3" t="s">
        <v>9499</v>
      </c>
      <c r="C70" s="3" t="s">
        <v>9500</v>
      </c>
      <c r="D70" s="4">
        <v>22778</v>
      </c>
      <c r="E70" s="3">
        <v>2</v>
      </c>
      <c r="F70" s="3" t="s">
        <v>22</v>
      </c>
    </row>
    <row r="71" spans="1:6" x14ac:dyDescent="0.2">
      <c r="A71" s="3" t="s">
        <v>7522</v>
      </c>
      <c r="B71" s="3" t="s">
        <v>9475</v>
      </c>
      <c r="C71" s="3" t="s">
        <v>9501</v>
      </c>
      <c r="D71" s="4">
        <v>20690</v>
      </c>
      <c r="E71" s="3">
        <v>2</v>
      </c>
      <c r="F71" s="3" t="s">
        <v>22</v>
      </c>
    </row>
    <row r="72" spans="1:6" x14ac:dyDescent="0.2">
      <c r="A72" s="3" t="s">
        <v>64</v>
      </c>
      <c r="B72" s="3" t="s">
        <v>9446</v>
      </c>
      <c r="C72" s="3" t="s">
        <v>9502</v>
      </c>
      <c r="D72" s="4">
        <v>30125</v>
      </c>
      <c r="E72" s="3">
        <v>2</v>
      </c>
      <c r="F72" s="3" t="s">
        <v>22</v>
      </c>
    </row>
    <row r="73" spans="1:6" x14ac:dyDescent="0.2">
      <c r="A73" s="3" t="s">
        <v>5045</v>
      </c>
      <c r="B73" s="3" t="s">
        <v>9440</v>
      </c>
      <c r="C73" s="3" t="s">
        <v>9503</v>
      </c>
      <c r="D73" s="4">
        <v>21188</v>
      </c>
      <c r="E73" s="3">
        <v>1</v>
      </c>
      <c r="F73" s="3" t="s">
        <v>23</v>
      </c>
    </row>
    <row r="74" spans="1:6" x14ac:dyDescent="0.2">
      <c r="A74" s="3" t="s">
        <v>65</v>
      </c>
      <c r="B74" s="3" t="s">
        <v>9440</v>
      </c>
      <c r="C74" s="3" t="s">
        <v>9504</v>
      </c>
      <c r="D74" s="4">
        <v>37209</v>
      </c>
      <c r="E74" s="3">
        <v>0</v>
      </c>
      <c r="F74" s="3" t="s">
        <v>9389</v>
      </c>
    </row>
    <row r="75" spans="1:6" x14ac:dyDescent="0.2">
      <c r="A75" s="3" t="s">
        <v>5046</v>
      </c>
      <c r="B75" s="3" t="s">
        <v>9505</v>
      </c>
      <c r="C75" s="3" t="s">
        <v>9506</v>
      </c>
      <c r="D75" s="4">
        <v>27119</v>
      </c>
      <c r="E75" s="3">
        <v>0</v>
      </c>
      <c r="F75" s="3" t="s">
        <v>9389</v>
      </c>
    </row>
    <row r="76" spans="1:6" x14ac:dyDescent="0.2">
      <c r="A76" s="3" t="s">
        <v>8769</v>
      </c>
      <c r="B76" s="3" t="s">
        <v>9507</v>
      </c>
      <c r="C76" s="3" t="s">
        <v>9508</v>
      </c>
      <c r="D76" s="4">
        <v>28958</v>
      </c>
      <c r="E76" s="3">
        <v>1</v>
      </c>
      <c r="F76" s="3" t="s">
        <v>23</v>
      </c>
    </row>
    <row r="77" spans="1:6" x14ac:dyDescent="0.2">
      <c r="A77" s="3" t="s">
        <v>7523</v>
      </c>
      <c r="B77" s="3" t="s">
        <v>9509</v>
      </c>
      <c r="C77" s="3" t="s">
        <v>9510</v>
      </c>
      <c r="D77" s="4">
        <v>34423</v>
      </c>
      <c r="E77" s="3">
        <v>0</v>
      </c>
      <c r="F77" s="3" t="s">
        <v>9389</v>
      </c>
    </row>
    <row r="78" spans="1:6" x14ac:dyDescent="0.2">
      <c r="A78" s="3" t="s">
        <v>5047</v>
      </c>
      <c r="B78" s="3" t="s">
        <v>9461</v>
      </c>
      <c r="C78" s="3" t="s">
        <v>9511</v>
      </c>
      <c r="D78" s="4">
        <v>36107</v>
      </c>
      <c r="E78" s="3">
        <v>1</v>
      </c>
      <c r="F78" s="3" t="s">
        <v>23</v>
      </c>
    </row>
    <row r="79" spans="1:6" x14ac:dyDescent="0.2">
      <c r="A79" s="3" t="s">
        <v>66</v>
      </c>
      <c r="B79" s="3" t="s">
        <v>9512</v>
      </c>
      <c r="C79" s="3" t="s">
        <v>9513</v>
      </c>
      <c r="D79" s="4">
        <v>18355</v>
      </c>
      <c r="E79" s="3">
        <v>2</v>
      </c>
      <c r="F79" s="3" t="s">
        <v>22</v>
      </c>
    </row>
    <row r="80" spans="1:6" x14ac:dyDescent="0.2">
      <c r="A80" s="3" t="s">
        <v>67</v>
      </c>
      <c r="B80" s="3" t="s">
        <v>9514</v>
      </c>
      <c r="C80" s="3" t="s">
        <v>9515</v>
      </c>
      <c r="D80" s="4">
        <v>30470</v>
      </c>
      <c r="E80" s="3">
        <v>1</v>
      </c>
      <c r="F80" s="3" t="s">
        <v>23</v>
      </c>
    </row>
    <row r="81" spans="1:6" x14ac:dyDescent="0.2">
      <c r="A81" s="3" t="s">
        <v>8770</v>
      </c>
      <c r="B81" s="3" t="s">
        <v>9516</v>
      </c>
      <c r="C81" s="3" t="s">
        <v>9517</v>
      </c>
      <c r="D81" s="4">
        <v>42512</v>
      </c>
      <c r="E81" s="3">
        <v>0</v>
      </c>
      <c r="F81" s="3" t="s">
        <v>9389</v>
      </c>
    </row>
    <row r="82" spans="1:6" x14ac:dyDescent="0.2">
      <c r="A82" s="3" t="s">
        <v>68</v>
      </c>
      <c r="B82" s="3" t="s">
        <v>9518</v>
      </c>
      <c r="C82" s="3" t="s">
        <v>9519</v>
      </c>
      <c r="D82" s="4">
        <v>22904</v>
      </c>
      <c r="E82" s="3">
        <v>1</v>
      </c>
      <c r="F82" s="3" t="s">
        <v>23</v>
      </c>
    </row>
    <row r="83" spans="1:6" x14ac:dyDescent="0.2">
      <c r="A83" s="3" t="s">
        <v>69</v>
      </c>
      <c r="B83" s="3" t="s">
        <v>9383</v>
      </c>
      <c r="C83" s="3" t="s">
        <v>9520</v>
      </c>
      <c r="D83" s="4">
        <v>38544</v>
      </c>
      <c r="E83" s="3">
        <v>2</v>
      </c>
      <c r="F83" s="3" t="s">
        <v>22</v>
      </c>
    </row>
    <row r="84" spans="1:6" x14ac:dyDescent="0.2">
      <c r="A84" s="3" t="s">
        <v>7524</v>
      </c>
      <c r="B84" s="3" t="s">
        <v>9408</v>
      </c>
      <c r="C84" s="3" t="s">
        <v>9444</v>
      </c>
      <c r="D84" s="4">
        <v>37108</v>
      </c>
      <c r="E84" s="3">
        <v>1</v>
      </c>
      <c r="F84" s="3" t="s">
        <v>23</v>
      </c>
    </row>
    <row r="85" spans="1:6" x14ac:dyDescent="0.2">
      <c r="A85" s="3" t="s">
        <v>9521</v>
      </c>
      <c r="B85" s="3" t="s">
        <v>9522</v>
      </c>
      <c r="C85" s="3" t="s">
        <v>9523</v>
      </c>
      <c r="D85" s="4">
        <v>30482</v>
      </c>
      <c r="E85" s="3">
        <v>2</v>
      </c>
      <c r="F85" s="3" t="s">
        <v>22</v>
      </c>
    </row>
    <row r="86" spans="1:6" x14ac:dyDescent="0.2">
      <c r="A86" s="3" t="s">
        <v>70</v>
      </c>
      <c r="B86" s="3" t="s">
        <v>9446</v>
      </c>
      <c r="C86" s="3" t="s">
        <v>9524</v>
      </c>
      <c r="D86" s="4">
        <v>28054</v>
      </c>
      <c r="E86" s="3">
        <v>1</v>
      </c>
      <c r="F86" s="3" t="s">
        <v>23</v>
      </c>
    </row>
    <row r="87" spans="1:6" x14ac:dyDescent="0.2">
      <c r="A87" s="3" t="s">
        <v>8771</v>
      </c>
      <c r="B87" s="3" t="s">
        <v>9525</v>
      </c>
      <c r="C87" s="3" t="s">
        <v>9526</v>
      </c>
      <c r="D87" s="4">
        <v>33805</v>
      </c>
      <c r="E87" s="3">
        <v>1</v>
      </c>
      <c r="F87" s="3" t="s">
        <v>23</v>
      </c>
    </row>
    <row r="88" spans="1:6" x14ac:dyDescent="0.2">
      <c r="A88" s="3" t="s">
        <v>5048</v>
      </c>
      <c r="B88" s="3" t="s">
        <v>9527</v>
      </c>
      <c r="C88" s="3" t="s">
        <v>9528</v>
      </c>
      <c r="D88" s="4">
        <v>38069</v>
      </c>
      <c r="E88" s="3">
        <v>1</v>
      </c>
      <c r="F88" s="3" t="s">
        <v>23</v>
      </c>
    </row>
    <row r="89" spans="1:6" x14ac:dyDescent="0.2">
      <c r="A89" s="3" t="s">
        <v>71</v>
      </c>
      <c r="B89" s="3" t="s">
        <v>9529</v>
      </c>
      <c r="C89" s="3" t="s">
        <v>9530</v>
      </c>
      <c r="D89" s="4">
        <v>14946</v>
      </c>
      <c r="E89" s="3">
        <v>0</v>
      </c>
      <c r="F89" s="3" t="s">
        <v>9389</v>
      </c>
    </row>
    <row r="90" spans="1:6" x14ac:dyDescent="0.2">
      <c r="A90" s="3" t="s">
        <v>72</v>
      </c>
      <c r="B90" s="3" t="s">
        <v>9531</v>
      </c>
      <c r="C90" s="3" t="s">
        <v>9532</v>
      </c>
      <c r="D90" s="4">
        <v>35379</v>
      </c>
      <c r="E90" s="3">
        <v>2</v>
      </c>
      <c r="F90" s="3" t="s">
        <v>22</v>
      </c>
    </row>
    <row r="91" spans="1:6" x14ac:dyDescent="0.2">
      <c r="A91" s="3" t="s">
        <v>73</v>
      </c>
      <c r="B91" s="3" t="s">
        <v>9457</v>
      </c>
      <c r="C91" s="3" t="s">
        <v>9533</v>
      </c>
      <c r="D91" s="4">
        <v>35547</v>
      </c>
      <c r="E91" s="3">
        <v>2</v>
      </c>
      <c r="F91" s="3" t="s">
        <v>22</v>
      </c>
    </row>
    <row r="92" spans="1:6" x14ac:dyDescent="0.2">
      <c r="A92" s="3" t="s">
        <v>7525</v>
      </c>
      <c r="B92" s="3" t="s">
        <v>9534</v>
      </c>
      <c r="C92" s="3" t="s">
        <v>9535</v>
      </c>
      <c r="D92" s="4">
        <v>31820</v>
      </c>
      <c r="E92" s="3">
        <v>0</v>
      </c>
      <c r="F92" s="3" t="s">
        <v>9389</v>
      </c>
    </row>
    <row r="93" spans="1:6" x14ac:dyDescent="0.2">
      <c r="A93" s="3" t="s">
        <v>7526</v>
      </c>
      <c r="B93" s="3" t="s">
        <v>9536</v>
      </c>
      <c r="C93" s="3" t="s">
        <v>9404</v>
      </c>
      <c r="D93" s="4">
        <v>32270</v>
      </c>
      <c r="E93" s="3">
        <v>2</v>
      </c>
      <c r="F93" s="3" t="s">
        <v>22</v>
      </c>
    </row>
    <row r="94" spans="1:6" x14ac:dyDescent="0.2">
      <c r="A94" s="3" t="s">
        <v>7527</v>
      </c>
      <c r="B94" s="3" t="s">
        <v>9446</v>
      </c>
      <c r="C94" s="3" t="s">
        <v>9537</v>
      </c>
      <c r="D94" s="4">
        <v>19114</v>
      </c>
      <c r="E94" s="3">
        <v>0</v>
      </c>
      <c r="F94" s="3" t="s">
        <v>9389</v>
      </c>
    </row>
    <row r="95" spans="1:6" x14ac:dyDescent="0.2">
      <c r="A95" s="3" t="s">
        <v>9538</v>
      </c>
      <c r="B95" s="3" t="s">
        <v>9440</v>
      </c>
      <c r="C95" s="3" t="s">
        <v>9407</v>
      </c>
      <c r="D95" s="4">
        <v>27415</v>
      </c>
      <c r="E95" s="3">
        <v>2</v>
      </c>
      <c r="F95" s="3" t="s">
        <v>22</v>
      </c>
    </row>
    <row r="96" spans="1:6" x14ac:dyDescent="0.2">
      <c r="A96" s="3" t="s">
        <v>7528</v>
      </c>
      <c r="B96" s="3" t="s">
        <v>9539</v>
      </c>
      <c r="C96" s="3" t="s">
        <v>9540</v>
      </c>
      <c r="D96" s="4">
        <v>19362</v>
      </c>
      <c r="E96" s="3">
        <v>2</v>
      </c>
      <c r="F96" s="3" t="s">
        <v>22</v>
      </c>
    </row>
    <row r="97" spans="1:6" x14ac:dyDescent="0.2">
      <c r="A97" s="3" t="s">
        <v>74</v>
      </c>
      <c r="B97" s="3" t="s">
        <v>9446</v>
      </c>
      <c r="C97" s="3" t="s">
        <v>9541</v>
      </c>
      <c r="D97" s="4">
        <v>29670</v>
      </c>
      <c r="E97" s="3">
        <v>1</v>
      </c>
      <c r="F97" s="3" t="s">
        <v>23</v>
      </c>
    </row>
    <row r="98" spans="1:6" x14ac:dyDescent="0.2">
      <c r="A98" s="3" t="s">
        <v>9542</v>
      </c>
      <c r="B98" s="3" t="s">
        <v>9543</v>
      </c>
      <c r="C98" s="3" t="s">
        <v>9544</v>
      </c>
      <c r="D98" s="4">
        <v>33435</v>
      </c>
      <c r="E98" s="3">
        <v>1</v>
      </c>
      <c r="F98" s="3" t="s">
        <v>23</v>
      </c>
    </row>
    <row r="99" spans="1:6" x14ac:dyDescent="0.2">
      <c r="A99" s="3" t="s">
        <v>9545</v>
      </c>
      <c r="B99" s="3" t="s">
        <v>9546</v>
      </c>
      <c r="C99" s="3" t="s">
        <v>9547</v>
      </c>
      <c r="D99" s="4">
        <v>25903</v>
      </c>
      <c r="E99" s="3">
        <v>2</v>
      </c>
      <c r="F99" s="3" t="s">
        <v>22</v>
      </c>
    </row>
    <row r="100" spans="1:6" x14ac:dyDescent="0.2">
      <c r="A100" s="3" t="s">
        <v>9548</v>
      </c>
      <c r="B100" s="3" t="s">
        <v>9418</v>
      </c>
      <c r="C100" s="3" t="s">
        <v>9549</v>
      </c>
      <c r="D100" s="4">
        <v>17026</v>
      </c>
      <c r="E100" s="3">
        <v>0</v>
      </c>
      <c r="F100" s="3" t="s">
        <v>9389</v>
      </c>
    </row>
    <row r="101" spans="1:6" x14ac:dyDescent="0.2">
      <c r="A101" s="3" t="s">
        <v>8772</v>
      </c>
      <c r="B101" s="3" t="s">
        <v>9550</v>
      </c>
      <c r="C101" s="3" t="s">
        <v>9551</v>
      </c>
      <c r="D101" s="4">
        <v>32428</v>
      </c>
      <c r="E101" s="3">
        <v>1</v>
      </c>
      <c r="F101" s="3" t="s">
        <v>23</v>
      </c>
    </row>
    <row r="102" spans="1:6" x14ac:dyDescent="0.2">
      <c r="A102" s="3" t="s">
        <v>7529</v>
      </c>
      <c r="B102" s="3" t="s">
        <v>9552</v>
      </c>
      <c r="C102" s="3" t="s">
        <v>9553</v>
      </c>
      <c r="D102" s="4">
        <v>19248</v>
      </c>
      <c r="E102" s="3">
        <v>2</v>
      </c>
      <c r="F102" s="3" t="s">
        <v>22</v>
      </c>
    </row>
    <row r="103" spans="1:6" x14ac:dyDescent="0.2">
      <c r="A103" s="3" t="s">
        <v>75</v>
      </c>
      <c r="B103" s="3" t="s">
        <v>9554</v>
      </c>
      <c r="C103" s="3" t="s">
        <v>9555</v>
      </c>
      <c r="D103" s="4">
        <v>37375</v>
      </c>
      <c r="E103" s="3">
        <v>1</v>
      </c>
      <c r="F103" s="3" t="s">
        <v>23</v>
      </c>
    </row>
    <row r="104" spans="1:6" x14ac:dyDescent="0.2">
      <c r="A104" s="3" t="s">
        <v>5049</v>
      </c>
      <c r="B104" s="3" t="s">
        <v>9556</v>
      </c>
      <c r="C104" s="3" t="s">
        <v>9557</v>
      </c>
      <c r="D104" s="4">
        <v>40660</v>
      </c>
      <c r="E104" s="3">
        <v>2</v>
      </c>
      <c r="F104" s="3" t="s">
        <v>22</v>
      </c>
    </row>
    <row r="105" spans="1:6" x14ac:dyDescent="0.2">
      <c r="A105" s="3" t="s">
        <v>76</v>
      </c>
      <c r="B105" s="3" t="s">
        <v>9499</v>
      </c>
      <c r="C105" s="3" t="s">
        <v>9540</v>
      </c>
      <c r="D105" s="4">
        <v>41898</v>
      </c>
      <c r="E105" s="3">
        <v>0</v>
      </c>
      <c r="F105" s="3" t="s">
        <v>9389</v>
      </c>
    </row>
    <row r="106" spans="1:6" x14ac:dyDescent="0.2">
      <c r="A106" s="3" t="s">
        <v>77</v>
      </c>
      <c r="B106" s="3" t="s">
        <v>9457</v>
      </c>
      <c r="C106" s="3" t="s">
        <v>9558</v>
      </c>
      <c r="D106" s="4">
        <v>28619</v>
      </c>
      <c r="E106" s="3">
        <v>2</v>
      </c>
      <c r="F106" s="3" t="s">
        <v>22</v>
      </c>
    </row>
    <row r="107" spans="1:6" x14ac:dyDescent="0.2">
      <c r="A107" s="3" t="s">
        <v>78</v>
      </c>
      <c r="B107" s="3" t="s">
        <v>9559</v>
      </c>
      <c r="C107" s="3" t="s">
        <v>9560</v>
      </c>
      <c r="D107" s="4">
        <v>19634</v>
      </c>
      <c r="E107" s="3">
        <v>1</v>
      </c>
      <c r="F107" s="3" t="s">
        <v>23</v>
      </c>
    </row>
    <row r="108" spans="1:6" x14ac:dyDescent="0.2">
      <c r="A108" s="3" t="s">
        <v>5050</v>
      </c>
      <c r="B108" s="3" t="s">
        <v>9518</v>
      </c>
      <c r="C108" s="3" t="s">
        <v>9561</v>
      </c>
      <c r="D108" s="4">
        <v>39963</v>
      </c>
      <c r="E108" s="3">
        <v>0</v>
      </c>
      <c r="F108" s="3" t="s">
        <v>9389</v>
      </c>
    </row>
    <row r="109" spans="1:6" x14ac:dyDescent="0.2">
      <c r="A109" s="3" t="s">
        <v>79</v>
      </c>
      <c r="B109" s="3" t="s">
        <v>9457</v>
      </c>
      <c r="C109" s="3" t="s">
        <v>9562</v>
      </c>
      <c r="D109" s="4">
        <v>39950</v>
      </c>
      <c r="E109" s="3">
        <v>0</v>
      </c>
      <c r="F109" s="3" t="s">
        <v>9389</v>
      </c>
    </row>
    <row r="110" spans="1:6" x14ac:dyDescent="0.2">
      <c r="A110" s="3" t="s">
        <v>80</v>
      </c>
      <c r="B110" s="3" t="s">
        <v>9446</v>
      </c>
      <c r="C110" s="3" t="s">
        <v>9563</v>
      </c>
      <c r="D110" s="4">
        <v>32792</v>
      </c>
      <c r="E110" s="3">
        <v>1</v>
      </c>
      <c r="F110" s="3" t="s">
        <v>23</v>
      </c>
    </row>
    <row r="111" spans="1:6" x14ac:dyDescent="0.2">
      <c r="A111" s="3" t="s">
        <v>5051</v>
      </c>
      <c r="B111" s="3" t="s">
        <v>9564</v>
      </c>
      <c r="C111" s="3" t="s">
        <v>9565</v>
      </c>
      <c r="D111" s="4">
        <v>38772</v>
      </c>
      <c r="E111" s="3">
        <v>2</v>
      </c>
      <c r="F111" s="3" t="s">
        <v>22</v>
      </c>
    </row>
    <row r="112" spans="1:6" x14ac:dyDescent="0.2">
      <c r="A112" s="3" t="s">
        <v>81</v>
      </c>
      <c r="B112" s="3" t="s">
        <v>9427</v>
      </c>
      <c r="C112" s="3" t="s">
        <v>9566</v>
      </c>
      <c r="D112" s="4">
        <v>37422</v>
      </c>
      <c r="E112" s="3">
        <v>2</v>
      </c>
      <c r="F112" s="3" t="s">
        <v>22</v>
      </c>
    </row>
    <row r="113" spans="1:6" x14ac:dyDescent="0.2">
      <c r="A113" s="3" t="s">
        <v>82</v>
      </c>
      <c r="B113" s="3" t="s">
        <v>9422</v>
      </c>
      <c r="C113" s="3" t="s">
        <v>9567</v>
      </c>
      <c r="D113" s="4">
        <v>42679</v>
      </c>
      <c r="E113" s="3">
        <v>1</v>
      </c>
      <c r="F113" s="3" t="s">
        <v>23</v>
      </c>
    </row>
    <row r="114" spans="1:6" x14ac:dyDescent="0.2">
      <c r="A114" s="3" t="s">
        <v>7530</v>
      </c>
      <c r="B114" s="3" t="s">
        <v>9401</v>
      </c>
      <c r="C114" s="3" t="s">
        <v>9568</v>
      </c>
      <c r="D114" s="4">
        <v>24515</v>
      </c>
      <c r="E114" s="3">
        <v>0</v>
      </c>
      <c r="F114" s="3" t="s">
        <v>9389</v>
      </c>
    </row>
    <row r="115" spans="1:6" x14ac:dyDescent="0.2">
      <c r="A115" s="3" t="s">
        <v>5052</v>
      </c>
      <c r="B115" s="3" t="s">
        <v>9383</v>
      </c>
      <c r="C115" s="3" t="s">
        <v>9569</v>
      </c>
      <c r="D115" s="4">
        <v>18569</v>
      </c>
      <c r="E115" s="3">
        <v>1</v>
      </c>
      <c r="F115" s="3" t="s">
        <v>23</v>
      </c>
    </row>
    <row r="116" spans="1:6" x14ac:dyDescent="0.2">
      <c r="A116" s="3" t="s">
        <v>83</v>
      </c>
      <c r="B116" s="3" t="s">
        <v>9485</v>
      </c>
      <c r="C116" s="3" t="s">
        <v>9570</v>
      </c>
      <c r="D116" s="4">
        <v>15750</v>
      </c>
      <c r="E116" s="3">
        <v>2</v>
      </c>
      <c r="F116" s="3" t="s">
        <v>22</v>
      </c>
    </row>
    <row r="117" spans="1:6" x14ac:dyDescent="0.2">
      <c r="A117" s="3" t="s">
        <v>84</v>
      </c>
      <c r="B117" s="3" t="s">
        <v>9571</v>
      </c>
      <c r="C117" s="3" t="s">
        <v>9572</v>
      </c>
      <c r="D117" s="4">
        <v>21860</v>
      </c>
      <c r="E117" s="3">
        <v>1</v>
      </c>
      <c r="F117" s="3" t="s">
        <v>23</v>
      </c>
    </row>
    <row r="118" spans="1:6" x14ac:dyDescent="0.2">
      <c r="A118" s="3" t="s">
        <v>85</v>
      </c>
      <c r="B118" s="3" t="s">
        <v>9573</v>
      </c>
      <c r="C118" s="3" t="s">
        <v>9574</v>
      </c>
      <c r="D118" s="4">
        <v>31732</v>
      </c>
      <c r="E118" s="3">
        <v>0</v>
      </c>
      <c r="F118" s="3" t="s">
        <v>9389</v>
      </c>
    </row>
    <row r="119" spans="1:6" x14ac:dyDescent="0.2">
      <c r="A119" s="3" t="s">
        <v>86</v>
      </c>
      <c r="B119" s="3" t="s">
        <v>9575</v>
      </c>
      <c r="C119" s="3" t="s">
        <v>9572</v>
      </c>
      <c r="D119" s="4">
        <v>38256</v>
      </c>
      <c r="E119" s="3">
        <v>0</v>
      </c>
      <c r="F119" s="3" t="s">
        <v>9389</v>
      </c>
    </row>
    <row r="120" spans="1:6" x14ac:dyDescent="0.2">
      <c r="A120" s="3" t="s">
        <v>87</v>
      </c>
      <c r="B120" s="3" t="s">
        <v>9529</v>
      </c>
      <c r="C120" s="3" t="s">
        <v>9566</v>
      </c>
      <c r="D120" s="4">
        <v>17780</v>
      </c>
      <c r="E120" s="3">
        <v>0</v>
      </c>
      <c r="F120" s="3" t="s">
        <v>9389</v>
      </c>
    </row>
    <row r="121" spans="1:6" x14ac:dyDescent="0.2">
      <c r="A121" s="3" t="s">
        <v>7531</v>
      </c>
      <c r="B121" s="3" t="s">
        <v>9395</v>
      </c>
      <c r="C121" s="3" t="s">
        <v>9576</v>
      </c>
      <c r="D121" s="4">
        <v>29472</v>
      </c>
      <c r="E121" s="3">
        <v>1</v>
      </c>
      <c r="F121" s="3" t="s">
        <v>23</v>
      </c>
    </row>
    <row r="122" spans="1:6" x14ac:dyDescent="0.2">
      <c r="A122" s="3" t="s">
        <v>88</v>
      </c>
      <c r="B122" s="3" t="s">
        <v>9492</v>
      </c>
      <c r="C122" s="3" t="s">
        <v>9577</v>
      </c>
      <c r="D122" s="4">
        <v>28108</v>
      </c>
      <c r="E122" s="3">
        <v>2</v>
      </c>
      <c r="F122" s="3" t="s">
        <v>22</v>
      </c>
    </row>
    <row r="123" spans="1:6" x14ac:dyDescent="0.2">
      <c r="A123" s="3" t="s">
        <v>89</v>
      </c>
      <c r="B123" s="3" t="s">
        <v>9578</v>
      </c>
      <c r="C123" s="3" t="s">
        <v>9579</v>
      </c>
      <c r="D123" s="4">
        <v>23254</v>
      </c>
      <c r="E123" s="3">
        <v>0</v>
      </c>
      <c r="F123" s="3" t="s">
        <v>9389</v>
      </c>
    </row>
    <row r="124" spans="1:6" x14ac:dyDescent="0.2">
      <c r="A124" s="3" t="s">
        <v>90</v>
      </c>
      <c r="B124" s="3" t="s">
        <v>9518</v>
      </c>
      <c r="C124" s="3" t="s">
        <v>9580</v>
      </c>
      <c r="D124" s="4">
        <v>17804</v>
      </c>
      <c r="E124" s="3">
        <v>0</v>
      </c>
      <c r="F124" s="3" t="s">
        <v>9389</v>
      </c>
    </row>
    <row r="125" spans="1:6" x14ac:dyDescent="0.2">
      <c r="A125" s="3" t="s">
        <v>7532</v>
      </c>
      <c r="B125" s="3" t="s">
        <v>9430</v>
      </c>
      <c r="C125" s="3" t="s">
        <v>9581</v>
      </c>
      <c r="D125" s="4">
        <v>19934</v>
      </c>
      <c r="E125" s="3">
        <v>2</v>
      </c>
      <c r="F125" s="3" t="s">
        <v>22</v>
      </c>
    </row>
    <row r="126" spans="1:6" x14ac:dyDescent="0.2">
      <c r="A126" s="3" t="s">
        <v>9582</v>
      </c>
      <c r="B126" s="3" t="s">
        <v>9527</v>
      </c>
      <c r="C126" s="3" t="s">
        <v>9583</v>
      </c>
      <c r="D126" s="4">
        <v>29490</v>
      </c>
      <c r="E126" s="3">
        <v>1</v>
      </c>
      <c r="F126" s="3" t="s">
        <v>23</v>
      </c>
    </row>
    <row r="127" spans="1:6" x14ac:dyDescent="0.2">
      <c r="A127" s="3" t="s">
        <v>9584</v>
      </c>
      <c r="B127" s="3" t="s">
        <v>9418</v>
      </c>
      <c r="C127" s="3" t="s">
        <v>9585</v>
      </c>
      <c r="D127" s="4">
        <v>31411</v>
      </c>
      <c r="E127" s="3">
        <v>2</v>
      </c>
      <c r="F127" s="3" t="s">
        <v>22</v>
      </c>
    </row>
    <row r="128" spans="1:6" x14ac:dyDescent="0.2">
      <c r="A128" s="3" t="s">
        <v>91</v>
      </c>
      <c r="B128" s="3" t="s">
        <v>9543</v>
      </c>
      <c r="C128" s="3" t="s">
        <v>9586</v>
      </c>
      <c r="D128" s="4">
        <v>18461</v>
      </c>
      <c r="E128" s="3">
        <v>0</v>
      </c>
      <c r="F128" s="3" t="s">
        <v>9389</v>
      </c>
    </row>
    <row r="129" spans="1:6" x14ac:dyDescent="0.2">
      <c r="A129" s="3" t="s">
        <v>5053</v>
      </c>
      <c r="B129" s="3" t="s">
        <v>9492</v>
      </c>
      <c r="C129" s="3" t="s">
        <v>9587</v>
      </c>
      <c r="D129" s="4">
        <v>41457</v>
      </c>
      <c r="E129" s="3">
        <v>2</v>
      </c>
      <c r="F129" s="3" t="s">
        <v>22</v>
      </c>
    </row>
    <row r="130" spans="1:6" x14ac:dyDescent="0.2">
      <c r="A130" s="3" t="s">
        <v>5054</v>
      </c>
      <c r="B130" s="3" t="s">
        <v>9588</v>
      </c>
      <c r="C130" s="3" t="s">
        <v>9589</v>
      </c>
      <c r="D130" s="4">
        <v>19898</v>
      </c>
      <c r="E130" s="3">
        <v>2</v>
      </c>
      <c r="F130" s="3" t="s">
        <v>22</v>
      </c>
    </row>
    <row r="131" spans="1:6" x14ac:dyDescent="0.2">
      <c r="A131" s="3" t="s">
        <v>9590</v>
      </c>
      <c r="B131" s="3" t="s">
        <v>9418</v>
      </c>
      <c r="C131" s="3" t="s">
        <v>9591</v>
      </c>
      <c r="D131" s="4">
        <v>18984</v>
      </c>
      <c r="E131" s="3">
        <v>2</v>
      </c>
      <c r="F131" s="3" t="s">
        <v>22</v>
      </c>
    </row>
    <row r="132" spans="1:6" x14ac:dyDescent="0.2">
      <c r="A132" s="3" t="s">
        <v>92</v>
      </c>
      <c r="B132" s="3" t="s">
        <v>9492</v>
      </c>
      <c r="C132" s="3" t="s">
        <v>9592</v>
      </c>
      <c r="D132" s="4">
        <v>20615</v>
      </c>
      <c r="E132" s="3">
        <v>2</v>
      </c>
      <c r="F132" s="3" t="s">
        <v>22</v>
      </c>
    </row>
    <row r="133" spans="1:6" x14ac:dyDescent="0.2">
      <c r="A133" s="3" t="s">
        <v>93</v>
      </c>
      <c r="B133" s="3" t="s">
        <v>9593</v>
      </c>
      <c r="C133" s="3" t="s">
        <v>9594</v>
      </c>
      <c r="D133" s="4">
        <v>26644</v>
      </c>
      <c r="E133" s="3">
        <v>1</v>
      </c>
      <c r="F133" s="3" t="s">
        <v>23</v>
      </c>
    </row>
    <row r="134" spans="1:6" x14ac:dyDescent="0.2">
      <c r="A134" s="3" t="s">
        <v>5055</v>
      </c>
      <c r="B134" s="3" t="s">
        <v>9595</v>
      </c>
      <c r="C134" s="3" t="s">
        <v>9475</v>
      </c>
      <c r="D134" s="4">
        <v>41639</v>
      </c>
      <c r="E134" s="3">
        <v>2</v>
      </c>
      <c r="F134" s="3" t="s">
        <v>22</v>
      </c>
    </row>
    <row r="135" spans="1:6" x14ac:dyDescent="0.2">
      <c r="A135" s="3" t="s">
        <v>94</v>
      </c>
      <c r="B135" s="3" t="s">
        <v>9596</v>
      </c>
      <c r="C135" s="3" t="s">
        <v>9597</v>
      </c>
      <c r="D135" s="4">
        <v>18310</v>
      </c>
      <c r="E135" s="3">
        <v>1</v>
      </c>
      <c r="F135" s="3" t="s">
        <v>23</v>
      </c>
    </row>
    <row r="136" spans="1:6" x14ac:dyDescent="0.2">
      <c r="A136" s="3" t="s">
        <v>95</v>
      </c>
      <c r="B136" s="3" t="s">
        <v>9485</v>
      </c>
      <c r="C136" s="3" t="s">
        <v>9598</v>
      </c>
      <c r="D136" s="4">
        <v>21392</v>
      </c>
      <c r="E136" s="3">
        <v>2</v>
      </c>
      <c r="F136" s="3" t="s">
        <v>22</v>
      </c>
    </row>
    <row r="137" spans="1:6" x14ac:dyDescent="0.2">
      <c r="A137" s="3" t="s">
        <v>5056</v>
      </c>
      <c r="B137" s="3" t="s">
        <v>9564</v>
      </c>
      <c r="C137" s="3" t="s">
        <v>9599</v>
      </c>
      <c r="D137" s="4">
        <v>23908</v>
      </c>
      <c r="E137" s="3">
        <v>1</v>
      </c>
      <c r="F137" s="3" t="s">
        <v>23</v>
      </c>
    </row>
    <row r="138" spans="1:6" x14ac:dyDescent="0.2">
      <c r="A138" s="3" t="s">
        <v>5057</v>
      </c>
      <c r="B138" s="3" t="s">
        <v>9446</v>
      </c>
      <c r="C138" s="3" t="s">
        <v>9600</v>
      </c>
      <c r="D138" s="4">
        <v>34413</v>
      </c>
      <c r="E138" s="3">
        <v>0</v>
      </c>
      <c r="F138" s="3" t="s">
        <v>9389</v>
      </c>
    </row>
    <row r="139" spans="1:6" x14ac:dyDescent="0.2">
      <c r="A139" s="3" t="s">
        <v>96</v>
      </c>
      <c r="B139" s="3" t="s">
        <v>9601</v>
      </c>
      <c r="C139" s="3" t="s">
        <v>9602</v>
      </c>
      <c r="D139" s="4">
        <v>37876</v>
      </c>
      <c r="E139" s="3">
        <v>0</v>
      </c>
      <c r="F139" s="3" t="s">
        <v>9389</v>
      </c>
    </row>
    <row r="140" spans="1:6" x14ac:dyDescent="0.2">
      <c r="A140" s="3" t="s">
        <v>97</v>
      </c>
      <c r="B140" s="3" t="s">
        <v>9539</v>
      </c>
      <c r="C140" s="3" t="s">
        <v>9603</v>
      </c>
      <c r="D140" s="4">
        <v>43346</v>
      </c>
      <c r="E140" s="3">
        <v>1</v>
      </c>
      <c r="F140" s="3" t="s">
        <v>23</v>
      </c>
    </row>
    <row r="141" spans="1:6" x14ac:dyDescent="0.2">
      <c r="A141" s="3" t="s">
        <v>5058</v>
      </c>
      <c r="B141" s="3" t="s">
        <v>9604</v>
      </c>
      <c r="C141" s="3" t="s">
        <v>9605</v>
      </c>
      <c r="D141" s="4">
        <v>35642</v>
      </c>
      <c r="E141" s="3">
        <v>2</v>
      </c>
      <c r="F141" s="3" t="s">
        <v>22</v>
      </c>
    </row>
    <row r="142" spans="1:6" x14ac:dyDescent="0.2">
      <c r="A142" s="3" t="s">
        <v>98</v>
      </c>
      <c r="B142" s="3" t="s">
        <v>9606</v>
      </c>
      <c r="C142" s="3" t="s">
        <v>9444</v>
      </c>
      <c r="D142" s="4">
        <v>37683</v>
      </c>
      <c r="E142" s="3">
        <v>0</v>
      </c>
      <c r="F142" s="3" t="s">
        <v>9389</v>
      </c>
    </row>
    <row r="143" spans="1:6" x14ac:dyDescent="0.2">
      <c r="A143" s="3" t="s">
        <v>99</v>
      </c>
      <c r="B143" s="3" t="s">
        <v>9607</v>
      </c>
      <c r="C143" s="3" t="s">
        <v>9608</v>
      </c>
      <c r="D143" s="4">
        <v>25116</v>
      </c>
      <c r="E143" s="3">
        <v>2</v>
      </c>
      <c r="F143" s="3" t="s">
        <v>22</v>
      </c>
    </row>
    <row r="144" spans="1:6" x14ac:dyDescent="0.2">
      <c r="A144" s="3" t="s">
        <v>100</v>
      </c>
      <c r="B144" s="3" t="s">
        <v>6</v>
      </c>
      <c r="C144" s="3" t="s">
        <v>9609</v>
      </c>
      <c r="D144" s="4">
        <v>29892</v>
      </c>
      <c r="E144" s="3">
        <v>1</v>
      </c>
      <c r="F144" s="3" t="s">
        <v>23</v>
      </c>
    </row>
    <row r="145" spans="1:6" x14ac:dyDescent="0.2">
      <c r="A145" s="3" t="s">
        <v>101</v>
      </c>
      <c r="B145" s="3" t="s">
        <v>9610</v>
      </c>
      <c r="C145" s="3" t="s">
        <v>9611</v>
      </c>
      <c r="D145" s="4">
        <v>33903</v>
      </c>
      <c r="E145" s="3">
        <v>1</v>
      </c>
      <c r="F145" s="3" t="s">
        <v>23</v>
      </c>
    </row>
    <row r="146" spans="1:6" x14ac:dyDescent="0.2">
      <c r="A146" s="3" t="s">
        <v>102</v>
      </c>
      <c r="B146" s="3" t="s">
        <v>9383</v>
      </c>
      <c r="C146" s="3" t="s">
        <v>9612</v>
      </c>
      <c r="D146" s="4">
        <v>19751</v>
      </c>
      <c r="E146" s="3">
        <v>1</v>
      </c>
      <c r="F146" s="3" t="s">
        <v>23</v>
      </c>
    </row>
    <row r="147" spans="1:6" x14ac:dyDescent="0.2">
      <c r="A147" s="3" t="s">
        <v>103</v>
      </c>
      <c r="B147" s="3" t="s">
        <v>9487</v>
      </c>
      <c r="C147" s="3" t="s">
        <v>9444</v>
      </c>
      <c r="D147" s="4">
        <v>41410</v>
      </c>
      <c r="E147" s="3">
        <v>2</v>
      </c>
      <c r="F147" s="3" t="s">
        <v>22</v>
      </c>
    </row>
    <row r="148" spans="1:6" x14ac:dyDescent="0.2">
      <c r="A148" s="3" t="s">
        <v>5059</v>
      </c>
      <c r="B148" s="3" t="s">
        <v>9613</v>
      </c>
      <c r="C148" s="3" t="s">
        <v>9614</v>
      </c>
      <c r="D148" s="4">
        <v>40029</v>
      </c>
      <c r="E148" s="3">
        <v>1</v>
      </c>
      <c r="F148" s="3" t="s">
        <v>23</v>
      </c>
    </row>
    <row r="149" spans="1:6" x14ac:dyDescent="0.2">
      <c r="A149" s="3" t="s">
        <v>104</v>
      </c>
      <c r="B149" s="3" t="s">
        <v>9615</v>
      </c>
      <c r="C149" s="3" t="s">
        <v>9616</v>
      </c>
      <c r="D149" s="4">
        <v>37480</v>
      </c>
      <c r="E149" s="3">
        <v>2</v>
      </c>
      <c r="F149" s="3" t="s">
        <v>22</v>
      </c>
    </row>
    <row r="150" spans="1:6" x14ac:dyDescent="0.2">
      <c r="A150" s="3" t="s">
        <v>105</v>
      </c>
      <c r="B150" s="3" t="s">
        <v>9617</v>
      </c>
      <c r="C150" s="3" t="s">
        <v>9618</v>
      </c>
      <c r="D150" s="4">
        <v>26449</v>
      </c>
      <c r="E150" s="3">
        <v>0</v>
      </c>
      <c r="F150" s="3" t="s">
        <v>9389</v>
      </c>
    </row>
    <row r="151" spans="1:6" x14ac:dyDescent="0.2">
      <c r="A151" s="3" t="s">
        <v>106</v>
      </c>
      <c r="B151" s="3" t="s">
        <v>9619</v>
      </c>
      <c r="C151" s="3" t="s">
        <v>9620</v>
      </c>
      <c r="D151" s="4">
        <v>35461</v>
      </c>
      <c r="E151" s="3">
        <v>2</v>
      </c>
      <c r="F151" s="3" t="s">
        <v>22</v>
      </c>
    </row>
    <row r="152" spans="1:6" x14ac:dyDescent="0.2">
      <c r="A152" s="3" t="s">
        <v>5060</v>
      </c>
      <c r="B152" s="3" t="s">
        <v>9621</v>
      </c>
      <c r="C152" s="3" t="s">
        <v>9622</v>
      </c>
      <c r="D152" s="4">
        <v>14962</v>
      </c>
      <c r="E152" s="3">
        <v>1</v>
      </c>
      <c r="F152" s="3" t="s">
        <v>23</v>
      </c>
    </row>
    <row r="153" spans="1:6" x14ac:dyDescent="0.2">
      <c r="A153" s="3" t="s">
        <v>107</v>
      </c>
      <c r="B153" s="3" t="s">
        <v>9488</v>
      </c>
      <c r="C153" s="3" t="s">
        <v>9623</v>
      </c>
      <c r="D153" s="4">
        <v>23298</v>
      </c>
      <c r="E153" s="3">
        <v>2</v>
      </c>
      <c r="F153" s="3" t="s">
        <v>22</v>
      </c>
    </row>
    <row r="154" spans="1:6" x14ac:dyDescent="0.2">
      <c r="A154" s="3" t="s">
        <v>108</v>
      </c>
      <c r="B154" s="3" t="s">
        <v>9440</v>
      </c>
      <c r="C154" s="3" t="s">
        <v>9624</v>
      </c>
      <c r="D154" s="4">
        <v>18133</v>
      </c>
      <c r="E154" s="3">
        <v>2</v>
      </c>
      <c r="F154" s="3" t="s">
        <v>22</v>
      </c>
    </row>
    <row r="155" spans="1:6" x14ac:dyDescent="0.2">
      <c r="A155" s="3" t="s">
        <v>109</v>
      </c>
      <c r="B155" s="3" t="s">
        <v>9554</v>
      </c>
      <c r="C155" s="3" t="s">
        <v>9625</v>
      </c>
      <c r="D155" s="4">
        <v>17498</v>
      </c>
      <c r="E155" s="3">
        <v>1</v>
      </c>
      <c r="F155" s="3" t="s">
        <v>23</v>
      </c>
    </row>
    <row r="156" spans="1:6" x14ac:dyDescent="0.2">
      <c r="A156" s="3" t="s">
        <v>9626</v>
      </c>
      <c r="B156" s="3" t="s">
        <v>6</v>
      </c>
      <c r="C156" s="3" t="s">
        <v>9627</v>
      </c>
      <c r="D156" s="4">
        <v>21464</v>
      </c>
      <c r="E156" s="3">
        <v>1</v>
      </c>
      <c r="F156" s="3" t="s">
        <v>23</v>
      </c>
    </row>
    <row r="157" spans="1:6" x14ac:dyDescent="0.2">
      <c r="A157" s="3" t="s">
        <v>110</v>
      </c>
      <c r="B157" s="3" t="s">
        <v>9588</v>
      </c>
      <c r="C157" s="3" t="s">
        <v>9628</v>
      </c>
      <c r="D157" s="4">
        <v>33546</v>
      </c>
      <c r="E157" s="3">
        <v>0</v>
      </c>
      <c r="F157" s="3" t="s">
        <v>9389</v>
      </c>
    </row>
    <row r="158" spans="1:6" x14ac:dyDescent="0.2">
      <c r="A158" s="3" t="s">
        <v>111</v>
      </c>
      <c r="B158" s="3" t="s">
        <v>9475</v>
      </c>
      <c r="C158" s="3" t="s">
        <v>9629</v>
      </c>
      <c r="D158" s="4">
        <v>25448</v>
      </c>
      <c r="E158" s="3">
        <v>0</v>
      </c>
      <c r="F158" s="3" t="s">
        <v>9389</v>
      </c>
    </row>
    <row r="159" spans="1:6" x14ac:dyDescent="0.2">
      <c r="A159" s="3" t="s">
        <v>112</v>
      </c>
      <c r="B159" s="3" t="s">
        <v>9630</v>
      </c>
      <c r="C159" s="3" t="s">
        <v>9631</v>
      </c>
      <c r="D159" s="4">
        <v>29034</v>
      </c>
      <c r="E159" s="3">
        <v>2</v>
      </c>
      <c r="F159" s="3" t="s">
        <v>22</v>
      </c>
    </row>
    <row r="160" spans="1:6" x14ac:dyDescent="0.2">
      <c r="A160" s="3" t="s">
        <v>113</v>
      </c>
      <c r="B160" s="3" t="s">
        <v>9632</v>
      </c>
      <c r="C160" s="3" t="s">
        <v>9633</v>
      </c>
      <c r="D160" s="4">
        <v>20284</v>
      </c>
      <c r="E160" s="3">
        <v>1</v>
      </c>
      <c r="F160" s="3" t="s">
        <v>23</v>
      </c>
    </row>
    <row r="161" spans="1:6" x14ac:dyDescent="0.2">
      <c r="A161" s="3" t="s">
        <v>7533</v>
      </c>
      <c r="B161" s="3" t="s">
        <v>9634</v>
      </c>
      <c r="C161" s="3" t="s">
        <v>9635</v>
      </c>
      <c r="D161" s="4">
        <v>26329</v>
      </c>
      <c r="E161" s="3">
        <v>0</v>
      </c>
      <c r="F161" s="3" t="s">
        <v>9389</v>
      </c>
    </row>
    <row r="162" spans="1:6" x14ac:dyDescent="0.2">
      <c r="A162" s="3" t="s">
        <v>114</v>
      </c>
      <c r="B162" s="3" t="s">
        <v>9596</v>
      </c>
      <c r="C162" s="3" t="s">
        <v>9636</v>
      </c>
      <c r="D162" s="4">
        <v>29443</v>
      </c>
      <c r="E162" s="3">
        <v>0</v>
      </c>
      <c r="F162" s="3" t="s">
        <v>9389</v>
      </c>
    </row>
    <row r="163" spans="1:6" x14ac:dyDescent="0.2">
      <c r="A163" s="3" t="s">
        <v>5061</v>
      </c>
      <c r="B163" s="3" t="s">
        <v>6</v>
      </c>
      <c r="C163" s="3" t="s">
        <v>9637</v>
      </c>
      <c r="D163" s="4">
        <v>20742</v>
      </c>
      <c r="E163" s="3">
        <v>2</v>
      </c>
      <c r="F163" s="3" t="s">
        <v>22</v>
      </c>
    </row>
    <row r="164" spans="1:6" x14ac:dyDescent="0.2">
      <c r="A164" s="3" t="s">
        <v>5062</v>
      </c>
      <c r="B164" s="3" t="s">
        <v>9638</v>
      </c>
      <c r="C164" s="3" t="s">
        <v>9639</v>
      </c>
      <c r="D164" s="4">
        <v>20996</v>
      </c>
      <c r="E164" s="3">
        <v>0</v>
      </c>
      <c r="F164" s="3" t="s">
        <v>9389</v>
      </c>
    </row>
    <row r="165" spans="1:6" x14ac:dyDescent="0.2">
      <c r="A165" s="3" t="s">
        <v>9640</v>
      </c>
      <c r="B165" s="3" t="s">
        <v>9446</v>
      </c>
      <c r="C165" s="3" t="s">
        <v>9641</v>
      </c>
      <c r="D165" s="4">
        <v>28170</v>
      </c>
      <c r="E165" s="3">
        <v>0</v>
      </c>
      <c r="F165" s="3" t="s">
        <v>9389</v>
      </c>
    </row>
    <row r="166" spans="1:6" x14ac:dyDescent="0.2">
      <c r="A166" s="3" t="s">
        <v>115</v>
      </c>
      <c r="B166" s="3" t="s">
        <v>9642</v>
      </c>
      <c r="C166" s="3" t="s">
        <v>9643</v>
      </c>
      <c r="D166" s="4">
        <v>28087</v>
      </c>
      <c r="E166" s="3">
        <v>1</v>
      </c>
      <c r="F166" s="3" t="s">
        <v>23</v>
      </c>
    </row>
    <row r="167" spans="1:6" x14ac:dyDescent="0.2">
      <c r="A167" s="3" t="s">
        <v>5063</v>
      </c>
      <c r="B167" s="3" t="s">
        <v>9499</v>
      </c>
      <c r="C167" s="3" t="s">
        <v>9644</v>
      </c>
      <c r="D167" s="4">
        <v>20706</v>
      </c>
      <c r="E167" s="3">
        <v>2</v>
      </c>
      <c r="F167" s="3" t="s">
        <v>22</v>
      </c>
    </row>
    <row r="168" spans="1:6" x14ac:dyDescent="0.2">
      <c r="A168" s="3" t="s">
        <v>116</v>
      </c>
      <c r="B168" s="3" t="s">
        <v>10</v>
      </c>
      <c r="C168" s="3" t="s">
        <v>9645</v>
      </c>
      <c r="D168" s="4">
        <v>17404</v>
      </c>
      <c r="E168" s="3">
        <v>0</v>
      </c>
      <c r="F168" s="3" t="s">
        <v>9389</v>
      </c>
    </row>
    <row r="169" spans="1:6" x14ac:dyDescent="0.2">
      <c r="A169" s="3" t="s">
        <v>117</v>
      </c>
      <c r="B169" s="3" t="s">
        <v>9459</v>
      </c>
      <c r="C169" s="3" t="s">
        <v>9646</v>
      </c>
      <c r="D169" s="4">
        <v>35480</v>
      </c>
      <c r="E169" s="3">
        <v>2</v>
      </c>
      <c r="F169" s="3" t="s">
        <v>22</v>
      </c>
    </row>
    <row r="170" spans="1:6" x14ac:dyDescent="0.2">
      <c r="A170" s="3" t="s">
        <v>5064</v>
      </c>
      <c r="B170" s="3" t="s">
        <v>6</v>
      </c>
      <c r="C170" s="3" t="s">
        <v>9647</v>
      </c>
      <c r="D170" s="4">
        <v>23480</v>
      </c>
      <c r="E170" s="3">
        <v>2</v>
      </c>
      <c r="F170" s="3" t="s">
        <v>22</v>
      </c>
    </row>
    <row r="171" spans="1:6" x14ac:dyDescent="0.2">
      <c r="A171" s="3" t="s">
        <v>5065</v>
      </c>
      <c r="B171" s="3" t="s">
        <v>9613</v>
      </c>
      <c r="C171" s="3" t="s">
        <v>9648</v>
      </c>
      <c r="D171" s="4">
        <v>35249</v>
      </c>
      <c r="E171" s="3">
        <v>0</v>
      </c>
      <c r="F171" s="3" t="s">
        <v>9389</v>
      </c>
    </row>
    <row r="172" spans="1:6" x14ac:dyDescent="0.2">
      <c r="A172" s="3" t="s">
        <v>118</v>
      </c>
      <c r="B172" s="3" t="s">
        <v>9392</v>
      </c>
      <c r="C172" s="3" t="s">
        <v>9649</v>
      </c>
      <c r="D172" s="4">
        <v>43822</v>
      </c>
      <c r="E172" s="3">
        <v>1</v>
      </c>
      <c r="F172" s="3" t="s">
        <v>23</v>
      </c>
    </row>
    <row r="173" spans="1:6" x14ac:dyDescent="0.2">
      <c r="A173" s="3" t="s">
        <v>7534</v>
      </c>
      <c r="B173" s="3" t="s">
        <v>9555</v>
      </c>
      <c r="C173" s="3" t="s">
        <v>9444</v>
      </c>
      <c r="D173" s="4">
        <v>15433</v>
      </c>
      <c r="E173" s="3">
        <v>1</v>
      </c>
      <c r="F173" s="3" t="s">
        <v>23</v>
      </c>
    </row>
    <row r="174" spans="1:6" x14ac:dyDescent="0.2">
      <c r="A174" s="3" t="s">
        <v>9650</v>
      </c>
      <c r="B174" s="3" t="s">
        <v>9543</v>
      </c>
      <c r="C174" s="3" t="s">
        <v>9651</v>
      </c>
      <c r="D174" s="4">
        <v>21330</v>
      </c>
      <c r="E174" s="3">
        <v>0</v>
      </c>
      <c r="F174" s="3" t="s">
        <v>9389</v>
      </c>
    </row>
    <row r="175" spans="1:6" x14ac:dyDescent="0.2">
      <c r="A175" s="3" t="s">
        <v>8773</v>
      </c>
      <c r="B175" s="3" t="s">
        <v>9652</v>
      </c>
      <c r="C175" s="3" t="s">
        <v>9653</v>
      </c>
      <c r="D175" s="4">
        <v>42491</v>
      </c>
      <c r="E175" s="3">
        <v>1</v>
      </c>
      <c r="F175" s="3" t="s">
        <v>23</v>
      </c>
    </row>
    <row r="176" spans="1:6" x14ac:dyDescent="0.2">
      <c r="A176" s="3" t="s">
        <v>8774</v>
      </c>
      <c r="B176" s="3" t="s">
        <v>9654</v>
      </c>
      <c r="C176" s="3" t="s">
        <v>9655</v>
      </c>
      <c r="D176" s="4">
        <v>32123</v>
      </c>
      <c r="E176" s="3">
        <v>0</v>
      </c>
      <c r="F176" s="3" t="s">
        <v>9389</v>
      </c>
    </row>
    <row r="177" spans="1:6" x14ac:dyDescent="0.2">
      <c r="A177" s="3" t="s">
        <v>7535</v>
      </c>
      <c r="B177" s="3" t="s">
        <v>9446</v>
      </c>
      <c r="C177" s="3" t="s">
        <v>9656</v>
      </c>
      <c r="D177" s="4">
        <v>34569</v>
      </c>
      <c r="E177" s="3">
        <v>1</v>
      </c>
      <c r="F177" s="3" t="s">
        <v>23</v>
      </c>
    </row>
    <row r="178" spans="1:6" x14ac:dyDescent="0.2">
      <c r="A178" s="3" t="s">
        <v>5066</v>
      </c>
      <c r="B178" s="3" t="s">
        <v>9657</v>
      </c>
      <c r="C178" s="3" t="s">
        <v>9658</v>
      </c>
      <c r="D178" s="4">
        <v>43204</v>
      </c>
      <c r="E178" s="3">
        <v>2</v>
      </c>
      <c r="F178" s="3" t="s">
        <v>22</v>
      </c>
    </row>
    <row r="179" spans="1:6" x14ac:dyDescent="0.2">
      <c r="A179" s="3" t="s">
        <v>5067</v>
      </c>
      <c r="B179" s="3" t="s">
        <v>6</v>
      </c>
      <c r="C179" s="3" t="s">
        <v>9659</v>
      </c>
      <c r="D179" s="4">
        <v>15653</v>
      </c>
      <c r="E179" s="3">
        <v>2</v>
      </c>
      <c r="F179" s="3" t="s">
        <v>22</v>
      </c>
    </row>
    <row r="180" spans="1:6" x14ac:dyDescent="0.2">
      <c r="A180" s="3" t="s">
        <v>8775</v>
      </c>
      <c r="B180" s="3" t="s">
        <v>9414</v>
      </c>
      <c r="C180" s="3" t="s">
        <v>9660</v>
      </c>
      <c r="D180" s="4">
        <v>32876</v>
      </c>
      <c r="E180" s="3">
        <v>2</v>
      </c>
      <c r="F180" s="3" t="s">
        <v>22</v>
      </c>
    </row>
    <row r="181" spans="1:6" x14ac:dyDescent="0.2">
      <c r="A181" s="3" t="s">
        <v>5068</v>
      </c>
      <c r="B181" s="3" t="s">
        <v>9661</v>
      </c>
      <c r="C181" s="3" t="s">
        <v>9662</v>
      </c>
      <c r="D181" s="4">
        <v>23826</v>
      </c>
      <c r="E181" s="3">
        <v>2</v>
      </c>
      <c r="F181" s="3" t="s">
        <v>22</v>
      </c>
    </row>
    <row r="182" spans="1:6" x14ac:dyDescent="0.2">
      <c r="A182" s="3" t="s">
        <v>7536</v>
      </c>
      <c r="B182" s="3" t="s">
        <v>9663</v>
      </c>
      <c r="C182" s="3" t="s">
        <v>9664</v>
      </c>
      <c r="D182" s="4">
        <v>30202</v>
      </c>
      <c r="E182" s="3">
        <v>0</v>
      </c>
      <c r="F182" s="3" t="s">
        <v>9389</v>
      </c>
    </row>
    <row r="183" spans="1:6" x14ac:dyDescent="0.2">
      <c r="A183" s="3" t="s">
        <v>119</v>
      </c>
      <c r="B183" s="3" t="s">
        <v>9408</v>
      </c>
      <c r="C183" s="3" t="s">
        <v>9665</v>
      </c>
      <c r="D183" s="4">
        <v>16782</v>
      </c>
      <c r="E183" s="3">
        <v>1</v>
      </c>
      <c r="F183" s="3" t="s">
        <v>23</v>
      </c>
    </row>
    <row r="184" spans="1:6" x14ac:dyDescent="0.2">
      <c r="A184" s="3" t="s">
        <v>7537</v>
      </c>
      <c r="B184" s="3" t="s">
        <v>9395</v>
      </c>
      <c r="C184" s="3" t="s">
        <v>9666</v>
      </c>
      <c r="D184" s="4">
        <v>37498</v>
      </c>
      <c r="E184" s="3">
        <v>2</v>
      </c>
      <c r="F184" s="3" t="s">
        <v>22</v>
      </c>
    </row>
    <row r="185" spans="1:6" x14ac:dyDescent="0.2">
      <c r="A185" s="3" t="s">
        <v>120</v>
      </c>
      <c r="B185" s="3" t="s">
        <v>9468</v>
      </c>
      <c r="C185" s="3" t="s">
        <v>9667</v>
      </c>
      <c r="D185" s="4">
        <v>28601</v>
      </c>
      <c r="E185" s="3">
        <v>1</v>
      </c>
      <c r="F185" s="3" t="s">
        <v>23</v>
      </c>
    </row>
    <row r="186" spans="1:6" x14ac:dyDescent="0.2">
      <c r="A186" s="3" t="s">
        <v>121</v>
      </c>
      <c r="B186" s="3" t="s">
        <v>9668</v>
      </c>
      <c r="C186" s="3" t="s">
        <v>9669</v>
      </c>
      <c r="D186" s="4">
        <v>24667</v>
      </c>
      <c r="E186" s="3">
        <v>2</v>
      </c>
      <c r="F186" s="3" t="s">
        <v>22</v>
      </c>
    </row>
    <row r="187" spans="1:6" x14ac:dyDescent="0.2">
      <c r="A187" s="3" t="s">
        <v>5069</v>
      </c>
      <c r="B187" s="3" t="s">
        <v>9670</v>
      </c>
      <c r="C187" s="3" t="s">
        <v>9671</v>
      </c>
      <c r="D187" s="4">
        <v>21302</v>
      </c>
      <c r="E187" s="3">
        <v>1</v>
      </c>
      <c r="F187" s="3" t="s">
        <v>23</v>
      </c>
    </row>
    <row r="188" spans="1:6" x14ac:dyDescent="0.2">
      <c r="A188" s="3" t="s">
        <v>122</v>
      </c>
      <c r="B188" s="3" t="s">
        <v>6</v>
      </c>
      <c r="C188" s="3" t="s">
        <v>9672</v>
      </c>
      <c r="D188" s="4">
        <v>32932</v>
      </c>
      <c r="E188" s="3">
        <v>0</v>
      </c>
      <c r="F188" s="3" t="s">
        <v>9389</v>
      </c>
    </row>
    <row r="189" spans="1:6" x14ac:dyDescent="0.2">
      <c r="A189" s="3" t="s">
        <v>7538</v>
      </c>
      <c r="B189" s="3" t="s">
        <v>6</v>
      </c>
      <c r="C189" s="3" t="s">
        <v>9673</v>
      </c>
      <c r="D189" s="4">
        <v>40490</v>
      </c>
      <c r="E189" s="3">
        <v>2</v>
      </c>
      <c r="F189" s="3" t="s">
        <v>22</v>
      </c>
    </row>
    <row r="190" spans="1:6" x14ac:dyDescent="0.2">
      <c r="A190" s="3" t="s">
        <v>5070</v>
      </c>
      <c r="B190" s="3" t="s">
        <v>9457</v>
      </c>
      <c r="C190" s="3" t="s">
        <v>9674</v>
      </c>
      <c r="D190" s="4">
        <v>41907</v>
      </c>
      <c r="E190" s="3">
        <v>2</v>
      </c>
      <c r="F190" s="3" t="s">
        <v>22</v>
      </c>
    </row>
    <row r="191" spans="1:6" x14ac:dyDescent="0.2">
      <c r="A191" s="3" t="s">
        <v>7539</v>
      </c>
      <c r="B191" s="3" t="s">
        <v>9675</v>
      </c>
      <c r="C191" s="3" t="s">
        <v>9676</v>
      </c>
      <c r="D191" s="4">
        <v>25186</v>
      </c>
      <c r="E191" s="3">
        <v>2</v>
      </c>
      <c r="F191" s="3" t="s">
        <v>22</v>
      </c>
    </row>
    <row r="192" spans="1:6" x14ac:dyDescent="0.2">
      <c r="A192" s="3" t="s">
        <v>123</v>
      </c>
      <c r="B192" s="3" t="s">
        <v>9527</v>
      </c>
      <c r="C192" s="3" t="s">
        <v>9677</v>
      </c>
      <c r="D192" s="4">
        <v>24865</v>
      </c>
      <c r="E192" s="3">
        <v>0</v>
      </c>
      <c r="F192" s="3" t="s">
        <v>9389</v>
      </c>
    </row>
    <row r="193" spans="1:6" x14ac:dyDescent="0.2">
      <c r="A193" s="3" t="s">
        <v>124</v>
      </c>
      <c r="B193" s="3" t="s">
        <v>9475</v>
      </c>
      <c r="C193" s="3" t="s">
        <v>9678</v>
      </c>
      <c r="D193" s="4">
        <v>23465</v>
      </c>
      <c r="E193" s="3">
        <v>2</v>
      </c>
      <c r="F193" s="3" t="s">
        <v>22</v>
      </c>
    </row>
    <row r="194" spans="1:6" x14ac:dyDescent="0.2">
      <c r="A194" s="3" t="s">
        <v>125</v>
      </c>
      <c r="B194" s="3" t="s">
        <v>6</v>
      </c>
      <c r="C194" s="3" t="s">
        <v>9679</v>
      </c>
      <c r="D194" s="4">
        <v>27847</v>
      </c>
      <c r="E194" s="3">
        <v>2</v>
      </c>
      <c r="F194" s="3" t="s">
        <v>22</v>
      </c>
    </row>
    <row r="195" spans="1:6" x14ac:dyDescent="0.2">
      <c r="A195" s="3" t="s">
        <v>126</v>
      </c>
      <c r="B195" s="3" t="s">
        <v>9680</v>
      </c>
      <c r="C195" s="3" t="s">
        <v>9681</v>
      </c>
      <c r="D195" s="4">
        <v>16258</v>
      </c>
      <c r="E195" s="3">
        <v>0</v>
      </c>
      <c r="F195" s="3" t="s">
        <v>9389</v>
      </c>
    </row>
    <row r="196" spans="1:6" x14ac:dyDescent="0.2">
      <c r="A196" s="3" t="s">
        <v>5071</v>
      </c>
      <c r="B196" s="3" t="s">
        <v>9450</v>
      </c>
      <c r="C196" s="3" t="s">
        <v>9682</v>
      </c>
      <c r="D196" s="4">
        <v>43052</v>
      </c>
      <c r="E196" s="3">
        <v>1</v>
      </c>
      <c r="F196" s="3" t="s">
        <v>23</v>
      </c>
    </row>
    <row r="197" spans="1:6" x14ac:dyDescent="0.2">
      <c r="A197" s="3" t="s">
        <v>127</v>
      </c>
      <c r="B197" s="3" t="s">
        <v>9446</v>
      </c>
      <c r="C197" s="3" t="s">
        <v>9683</v>
      </c>
      <c r="D197" s="4">
        <v>22516</v>
      </c>
      <c r="E197" s="3">
        <v>0</v>
      </c>
      <c r="F197" s="3" t="s">
        <v>9389</v>
      </c>
    </row>
    <row r="198" spans="1:6" x14ac:dyDescent="0.2">
      <c r="A198" s="3" t="s">
        <v>128</v>
      </c>
      <c r="B198" s="3" t="s">
        <v>9684</v>
      </c>
      <c r="C198" s="3" t="s">
        <v>9685</v>
      </c>
      <c r="D198" s="4">
        <v>33160</v>
      </c>
      <c r="E198" s="3">
        <v>0</v>
      </c>
      <c r="F198" s="3" t="s">
        <v>9389</v>
      </c>
    </row>
    <row r="199" spans="1:6" x14ac:dyDescent="0.2">
      <c r="A199" s="3" t="s">
        <v>129</v>
      </c>
      <c r="B199" s="3" t="s">
        <v>9482</v>
      </c>
      <c r="C199" s="3" t="s">
        <v>9686</v>
      </c>
      <c r="D199" s="4">
        <v>43555</v>
      </c>
      <c r="E199" s="3">
        <v>1</v>
      </c>
      <c r="F199" s="3" t="s">
        <v>23</v>
      </c>
    </row>
    <row r="200" spans="1:6" x14ac:dyDescent="0.2">
      <c r="A200" s="3" t="s">
        <v>130</v>
      </c>
      <c r="B200" s="3" t="s">
        <v>9687</v>
      </c>
      <c r="C200" s="3" t="s">
        <v>9688</v>
      </c>
      <c r="D200" s="4">
        <v>20378</v>
      </c>
      <c r="E200" s="3">
        <v>0</v>
      </c>
      <c r="F200" s="3" t="s">
        <v>9389</v>
      </c>
    </row>
    <row r="201" spans="1:6" x14ac:dyDescent="0.2">
      <c r="A201" s="3" t="s">
        <v>5072</v>
      </c>
      <c r="B201" s="3" t="s">
        <v>9518</v>
      </c>
      <c r="C201" s="3" t="s">
        <v>9689</v>
      </c>
      <c r="D201" s="4">
        <v>43683</v>
      </c>
      <c r="E201" s="3">
        <v>2</v>
      </c>
      <c r="F201" s="3" t="s">
        <v>22</v>
      </c>
    </row>
    <row r="202" spans="1:6" x14ac:dyDescent="0.2">
      <c r="A202" s="3" t="s">
        <v>5073</v>
      </c>
      <c r="B202" s="3" t="s">
        <v>9395</v>
      </c>
      <c r="C202" s="3" t="s">
        <v>9690</v>
      </c>
      <c r="D202" s="4">
        <v>40264</v>
      </c>
      <c r="E202" s="3">
        <v>0</v>
      </c>
      <c r="F202" s="3" t="s">
        <v>9389</v>
      </c>
    </row>
    <row r="203" spans="1:6" x14ac:dyDescent="0.2">
      <c r="A203" s="3" t="s">
        <v>131</v>
      </c>
      <c r="B203" s="3" t="s">
        <v>9691</v>
      </c>
      <c r="C203" s="3" t="s">
        <v>9692</v>
      </c>
      <c r="D203" s="4">
        <v>37695</v>
      </c>
      <c r="E203" s="3">
        <v>1</v>
      </c>
      <c r="F203" s="3" t="s">
        <v>23</v>
      </c>
    </row>
    <row r="204" spans="1:6" x14ac:dyDescent="0.2">
      <c r="A204" s="3" t="s">
        <v>8776</v>
      </c>
      <c r="B204" s="3" t="s">
        <v>9472</v>
      </c>
      <c r="C204" s="3" t="s">
        <v>9693</v>
      </c>
      <c r="D204" s="4">
        <v>21069</v>
      </c>
      <c r="E204" s="3">
        <v>0</v>
      </c>
      <c r="F204" s="3" t="s">
        <v>9389</v>
      </c>
    </row>
    <row r="205" spans="1:6" x14ac:dyDescent="0.2">
      <c r="A205" s="3" t="s">
        <v>132</v>
      </c>
      <c r="B205" s="3" t="s">
        <v>9440</v>
      </c>
      <c r="C205" s="3" t="s">
        <v>9694</v>
      </c>
      <c r="D205" s="4">
        <v>33820</v>
      </c>
      <c r="E205" s="3">
        <v>1</v>
      </c>
      <c r="F205" s="3" t="s">
        <v>23</v>
      </c>
    </row>
    <row r="206" spans="1:6" x14ac:dyDescent="0.2">
      <c r="A206" s="3" t="s">
        <v>133</v>
      </c>
      <c r="B206" s="3" t="s">
        <v>9695</v>
      </c>
      <c r="C206" s="3" t="s">
        <v>9696</v>
      </c>
      <c r="D206" s="4">
        <v>20313</v>
      </c>
      <c r="E206" s="3">
        <v>0</v>
      </c>
      <c r="F206" s="3" t="s">
        <v>9389</v>
      </c>
    </row>
    <row r="207" spans="1:6" x14ac:dyDescent="0.2">
      <c r="A207" s="3" t="s">
        <v>134</v>
      </c>
      <c r="B207" s="3" t="s">
        <v>9410</v>
      </c>
      <c r="C207" s="3" t="s">
        <v>9697</v>
      </c>
      <c r="D207" s="4">
        <v>22470</v>
      </c>
      <c r="E207" s="3">
        <v>2</v>
      </c>
      <c r="F207" s="3" t="s">
        <v>22</v>
      </c>
    </row>
    <row r="208" spans="1:6" x14ac:dyDescent="0.2">
      <c r="A208" s="3" t="s">
        <v>135</v>
      </c>
      <c r="B208" s="3" t="s">
        <v>9440</v>
      </c>
      <c r="C208" s="3" t="s">
        <v>9698</v>
      </c>
      <c r="D208" s="4">
        <v>30535</v>
      </c>
      <c r="E208" s="3">
        <v>1</v>
      </c>
      <c r="F208" s="3" t="s">
        <v>23</v>
      </c>
    </row>
    <row r="209" spans="1:6" x14ac:dyDescent="0.2">
      <c r="A209" s="3" t="s">
        <v>7540</v>
      </c>
      <c r="B209" s="3" t="s">
        <v>9699</v>
      </c>
      <c r="C209" s="3" t="s">
        <v>9470</v>
      </c>
      <c r="D209" s="4">
        <v>42666</v>
      </c>
      <c r="E209" s="3">
        <v>1</v>
      </c>
      <c r="F209" s="3" t="s">
        <v>23</v>
      </c>
    </row>
    <row r="210" spans="1:6" x14ac:dyDescent="0.2">
      <c r="A210" s="3" t="s">
        <v>5074</v>
      </c>
      <c r="B210" s="3" t="s">
        <v>9408</v>
      </c>
      <c r="C210" s="3" t="s">
        <v>9700</v>
      </c>
      <c r="D210" s="4">
        <v>27885</v>
      </c>
      <c r="E210" s="3">
        <v>0</v>
      </c>
      <c r="F210" s="3" t="s">
        <v>9389</v>
      </c>
    </row>
    <row r="211" spans="1:6" x14ac:dyDescent="0.2">
      <c r="A211" s="3" t="s">
        <v>136</v>
      </c>
      <c r="B211" s="3" t="s">
        <v>9408</v>
      </c>
      <c r="C211" s="3" t="s">
        <v>9701</v>
      </c>
      <c r="D211" s="4">
        <v>18033</v>
      </c>
      <c r="E211" s="3">
        <v>1</v>
      </c>
      <c r="F211" s="3" t="s">
        <v>23</v>
      </c>
    </row>
    <row r="212" spans="1:6" x14ac:dyDescent="0.2">
      <c r="A212" s="3" t="s">
        <v>5075</v>
      </c>
      <c r="B212" s="3" t="s">
        <v>9531</v>
      </c>
      <c r="C212" s="3" t="s">
        <v>9470</v>
      </c>
      <c r="D212" s="4">
        <v>20093</v>
      </c>
      <c r="E212" s="3">
        <v>0</v>
      </c>
      <c r="F212" s="3" t="s">
        <v>9389</v>
      </c>
    </row>
    <row r="213" spans="1:6" x14ac:dyDescent="0.2">
      <c r="A213" s="3" t="s">
        <v>5076</v>
      </c>
      <c r="B213" s="3" t="s">
        <v>9571</v>
      </c>
      <c r="C213" s="3" t="s">
        <v>9702</v>
      </c>
      <c r="D213" s="4">
        <v>29176</v>
      </c>
      <c r="E213" s="3">
        <v>2</v>
      </c>
      <c r="F213" s="3" t="s">
        <v>22</v>
      </c>
    </row>
    <row r="214" spans="1:6" x14ac:dyDescent="0.2">
      <c r="A214" s="3" t="s">
        <v>7541</v>
      </c>
      <c r="B214" s="3" t="s">
        <v>9518</v>
      </c>
      <c r="C214" s="3" t="s">
        <v>9703</v>
      </c>
      <c r="D214" s="4">
        <v>21936</v>
      </c>
      <c r="E214" s="3">
        <v>1</v>
      </c>
      <c r="F214" s="3" t="s">
        <v>23</v>
      </c>
    </row>
    <row r="215" spans="1:6" x14ac:dyDescent="0.2">
      <c r="A215" s="3" t="s">
        <v>137</v>
      </c>
      <c r="B215" s="3" t="s">
        <v>9704</v>
      </c>
      <c r="C215" s="3" t="s">
        <v>9705</v>
      </c>
      <c r="D215" s="4">
        <v>34184</v>
      </c>
      <c r="E215" s="3">
        <v>2</v>
      </c>
      <c r="F215" s="3" t="s">
        <v>22</v>
      </c>
    </row>
    <row r="216" spans="1:6" x14ac:dyDescent="0.2">
      <c r="A216" s="3" t="s">
        <v>7542</v>
      </c>
      <c r="B216" s="3" t="s">
        <v>9706</v>
      </c>
      <c r="C216" s="3" t="s">
        <v>9707</v>
      </c>
      <c r="D216" s="4">
        <v>42769</v>
      </c>
      <c r="E216" s="3">
        <v>2</v>
      </c>
      <c r="F216" s="3" t="s">
        <v>22</v>
      </c>
    </row>
    <row r="217" spans="1:6" x14ac:dyDescent="0.2">
      <c r="A217" s="3" t="s">
        <v>138</v>
      </c>
      <c r="B217" s="3" t="s">
        <v>9606</v>
      </c>
      <c r="C217" s="3" t="s">
        <v>9708</v>
      </c>
      <c r="D217" s="4">
        <v>32826</v>
      </c>
      <c r="E217" s="3">
        <v>1</v>
      </c>
      <c r="F217" s="3" t="s">
        <v>23</v>
      </c>
    </row>
    <row r="218" spans="1:6" x14ac:dyDescent="0.2">
      <c r="A218" s="3" t="s">
        <v>8777</v>
      </c>
      <c r="B218" s="3" t="s">
        <v>9440</v>
      </c>
      <c r="C218" s="3" t="s">
        <v>9709</v>
      </c>
      <c r="D218" s="4">
        <v>18276</v>
      </c>
      <c r="E218" s="3">
        <v>1</v>
      </c>
      <c r="F218" s="3" t="s">
        <v>23</v>
      </c>
    </row>
    <row r="219" spans="1:6" x14ac:dyDescent="0.2">
      <c r="A219" s="3" t="s">
        <v>5077</v>
      </c>
      <c r="B219" s="3" t="s">
        <v>9710</v>
      </c>
      <c r="C219" s="3" t="s">
        <v>9711</v>
      </c>
      <c r="D219" s="4">
        <v>34219</v>
      </c>
      <c r="E219" s="3">
        <v>2</v>
      </c>
      <c r="F219" s="3" t="s">
        <v>22</v>
      </c>
    </row>
    <row r="220" spans="1:6" x14ac:dyDescent="0.2">
      <c r="A220" s="3" t="s">
        <v>9712</v>
      </c>
      <c r="B220" s="3" t="s">
        <v>9713</v>
      </c>
      <c r="C220" s="3" t="s">
        <v>9714</v>
      </c>
      <c r="D220" s="4">
        <v>24224</v>
      </c>
      <c r="E220" s="3">
        <v>2</v>
      </c>
      <c r="F220" s="3" t="s">
        <v>22</v>
      </c>
    </row>
    <row r="221" spans="1:6" x14ac:dyDescent="0.2">
      <c r="A221" s="3" t="s">
        <v>139</v>
      </c>
      <c r="B221" s="3" t="s">
        <v>9475</v>
      </c>
      <c r="C221" s="3" t="s">
        <v>9715</v>
      </c>
      <c r="D221" s="4">
        <v>15373</v>
      </c>
      <c r="E221" s="3">
        <v>0</v>
      </c>
      <c r="F221" s="3" t="s">
        <v>9389</v>
      </c>
    </row>
    <row r="222" spans="1:6" x14ac:dyDescent="0.2">
      <c r="A222" s="3" t="s">
        <v>5078</v>
      </c>
      <c r="B222" s="3" t="s">
        <v>9383</v>
      </c>
      <c r="C222" s="3" t="s">
        <v>9716</v>
      </c>
      <c r="D222" s="4">
        <v>30446</v>
      </c>
      <c r="E222" s="3">
        <v>0</v>
      </c>
      <c r="F222" s="3" t="s">
        <v>9389</v>
      </c>
    </row>
    <row r="223" spans="1:6" x14ac:dyDescent="0.2">
      <c r="A223" s="3" t="s">
        <v>5079</v>
      </c>
      <c r="B223" s="3" t="s">
        <v>9607</v>
      </c>
      <c r="C223" s="3" t="s">
        <v>9717</v>
      </c>
      <c r="D223" s="4">
        <v>24180</v>
      </c>
      <c r="E223" s="3">
        <v>1</v>
      </c>
      <c r="F223" s="3" t="s">
        <v>23</v>
      </c>
    </row>
    <row r="224" spans="1:6" x14ac:dyDescent="0.2">
      <c r="A224" s="3" t="s">
        <v>5080</v>
      </c>
      <c r="B224" s="3" t="s">
        <v>9718</v>
      </c>
      <c r="C224" s="3" t="s">
        <v>9719</v>
      </c>
      <c r="D224" s="4">
        <v>22924</v>
      </c>
      <c r="E224" s="3">
        <v>1</v>
      </c>
      <c r="F224" s="3" t="s">
        <v>23</v>
      </c>
    </row>
    <row r="225" spans="1:6" x14ac:dyDescent="0.2">
      <c r="A225" s="3" t="s">
        <v>140</v>
      </c>
      <c r="B225" s="3" t="s">
        <v>6</v>
      </c>
      <c r="C225" s="3" t="s">
        <v>9720</v>
      </c>
      <c r="D225" s="4">
        <v>35168</v>
      </c>
      <c r="E225" s="3">
        <v>1</v>
      </c>
      <c r="F225" s="3" t="s">
        <v>23</v>
      </c>
    </row>
    <row r="226" spans="1:6" x14ac:dyDescent="0.2">
      <c r="A226" s="3" t="s">
        <v>141</v>
      </c>
      <c r="B226" s="3" t="s">
        <v>9721</v>
      </c>
      <c r="C226" s="3" t="s">
        <v>9722</v>
      </c>
      <c r="D226" s="4">
        <v>21346</v>
      </c>
      <c r="E226" s="3">
        <v>2</v>
      </c>
      <c r="F226" s="3" t="s">
        <v>22</v>
      </c>
    </row>
    <row r="227" spans="1:6" x14ac:dyDescent="0.2">
      <c r="A227" s="3" t="s">
        <v>142</v>
      </c>
      <c r="B227" s="3" t="s">
        <v>9611</v>
      </c>
      <c r="C227" s="3" t="s">
        <v>9723</v>
      </c>
      <c r="D227" s="4">
        <v>14713</v>
      </c>
      <c r="E227" s="3">
        <v>2</v>
      </c>
      <c r="F227" s="3" t="s">
        <v>22</v>
      </c>
    </row>
    <row r="228" spans="1:6" x14ac:dyDescent="0.2">
      <c r="A228" s="3" t="s">
        <v>5081</v>
      </c>
      <c r="B228" s="3" t="s">
        <v>9440</v>
      </c>
      <c r="C228" s="3" t="s">
        <v>9724</v>
      </c>
      <c r="D228" s="4">
        <v>20434</v>
      </c>
      <c r="E228" s="3">
        <v>0</v>
      </c>
      <c r="F228" s="3" t="s">
        <v>9389</v>
      </c>
    </row>
    <row r="229" spans="1:6" x14ac:dyDescent="0.2">
      <c r="A229" s="3" t="s">
        <v>5082</v>
      </c>
      <c r="B229" s="3" t="s">
        <v>9395</v>
      </c>
      <c r="C229" s="3" t="s">
        <v>9725</v>
      </c>
      <c r="D229" s="4">
        <v>24692</v>
      </c>
      <c r="E229" s="3">
        <v>2</v>
      </c>
      <c r="F229" s="3" t="s">
        <v>22</v>
      </c>
    </row>
    <row r="230" spans="1:6" x14ac:dyDescent="0.2">
      <c r="A230" s="3" t="s">
        <v>9726</v>
      </c>
      <c r="B230" s="3" t="s">
        <v>9727</v>
      </c>
      <c r="C230" s="3" t="s">
        <v>9728</v>
      </c>
      <c r="D230" s="4">
        <v>39818</v>
      </c>
      <c r="E230" s="3">
        <v>1</v>
      </c>
      <c r="F230" s="3" t="s">
        <v>23</v>
      </c>
    </row>
    <row r="231" spans="1:6" x14ac:dyDescent="0.2">
      <c r="A231" s="3" t="s">
        <v>143</v>
      </c>
      <c r="B231" s="3" t="s">
        <v>9446</v>
      </c>
      <c r="C231" s="3" t="s">
        <v>9609</v>
      </c>
      <c r="D231" s="4">
        <v>18493</v>
      </c>
      <c r="E231" s="3">
        <v>0</v>
      </c>
      <c r="F231" s="3" t="s">
        <v>9389</v>
      </c>
    </row>
    <row r="232" spans="1:6" x14ac:dyDescent="0.2">
      <c r="A232" s="3" t="s">
        <v>7543</v>
      </c>
      <c r="B232" s="3" t="s">
        <v>9518</v>
      </c>
      <c r="C232" s="3" t="s">
        <v>9729</v>
      </c>
      <c r="D232" s="4">
        <v>18265</v>
      </c>
      <c r="E232" s="3">
        <v>0</v>
      </c>
      <c r="F232" s="3" t="s">
        <v>9389</v>
      </c>
    </row>
    <row r="233" spans="1:6" x14ac:dyDescent="0.2">
      <c r="A233" s="3" t="s">
        <v>9730</v>
      </c>
      <c r="B233" s="3" t="s">
        <v>9414</v>
      </c>
      <c r="C233" s="3" t="s">
        <v>9731</v>
      </c>
      <c r="D233" s="4">
        <v>34176</v>
      </c>
      <c r="E233" s="3">
        <v>1</v>
      </c>
      <c r="F233" s="3" t="s">
        <v>23</v>
      </c>
    </row>
    <row r="234" spans="1:6" x14ac:dyDescent="0.2">
      <c r="A234" s="3" t="s">
        <v>5083</v>
      </c>
      <c r="B234" s="3" t="s">
        <v>9461</v>
      </c>
      <c r="C234" s="3" t="s">
        <v>9732</v>
      </c>
      <c r="D234" s="4">
        <v>18414</v>
      </c>
      <c r="E234" s="3">
        <v>0</v>
      </c>
      <c r="F234" s="3" t="s">
        <v>9389</v>
      </c>
    </row>
    <row r="235" spans="1:6" x14ac:dyDescent="0.2">
      <c r="A235" s="3" t="s">
        <v>144</v>
      </c>
      <c r="B235" s="3" t="s">
        <v>9543</v>
      </c>
      <c r="C235" s="3" t="s">
        <v>9733</v>
      </c>
      <c r="D235" s="4">
        <v>21184</v>
      </c>
      <c r="E235" s="3">
        <v>0</v>
      </c>
      <c r="F235" s="3" t="s">
        <v>9389</v>
      </c>
    </row>
    <row r="236" spans="1:6" x14ac:dyDescent="0.2">
      <c r="A236" s="3" t="s">
        <v>8778</v>
      </c>
      <c r="B236" s="3" t="s">
        <v>9734</v>
      </c>
      <c r="C236" s="3" t="s">
        <v>9735</v>
      </c>
      <c r="D236" s="4">
        <v>18177</v>
      </c>
      <c r="E236" s="3">
        <v>2</v>
      </c>
      <c r="F236" s="3" t="s">
        <v>22</v>
      </c>
    </row>
    <row r="237" spans="1:6" x14ac:dyDescent="0.2">
      <c r="A237" s="3" t="s">
        <v>5084</v>
      </c>
      <c r="B237" s="3" t="s">
        <v>9652</v>
      </c>
      <c r="C237" s="3" t="s">
        <v>9444</v>
      </c>
      <c r="D237" s="4">
        <v>24109</v>
      </c>
      <c r="E237" s="3">
        <v>0</v>
      </c>
      <c r="F237" s="3" t="s">
        <v>9389</v>
      </c>
    </row>
    <row r="238" spans="1:6" x14ac:dyDescent="0.2">
      <c r="A238" s="3" t="s">
        <v>8779</v>
      </c>
      <c r="B238" s="3" t="s">
        <v>9736</v>
      </c>
      <c r="C238" s="3" t="s">
        <v>9737</v>
      </c>
      <c r="D238" s="4">
        <v>35245</v>
      </c>
      <c r="E238" s="3">
        <v>0</v>
      </c>
      <c r="F238" s="3" t="s">
        <v>9389</v>
      </c>
    </row>
    <row r="239" spans="1:6" x14ac:dyDescent="0.2">
      <c r="A239" s="3" t="s">
        <v>5085</v>
      </c>
      <c r="B239" s="3" t="s">
        <v>9738</v>
      </c>
      <c r="C239" s="3" t="s">
        <v>9739</v>
      </c>
      <c r="D239" s="4">
        <v>34524</v>
      </c>
      <c r="E239" s="3">
        <v>1</v>
      </c>
      <c r="F239" s="3" t="s">
        <v>23</v>
      </c>
    </row>
    <row r="240" spans="1:6" x14ac:dyDescent="0.2">
      <c r="A240" s="3" t="s">
        <v>145</v>
      </c>
      <c r="B240" s="3" t="s">
        <v>9527</v>
      </c>
      <c r="C240" s="3" t="s">
        <v>9740</v>
      </c>
      <c r="D240" s="4">
        <v>31805</v>
      </c>
      <c r="E240" s="3">
        <v>0</v>
      </c>
      <c r="F240" s="3" t="s">
        <v>9389</v>
      </c>
    </row>
    <row r="241" spans="1:6" x14ac:dyDescent="0.2">
      <c r="A241" s="3" t="s">
        <v>146</v>
      </c>
      <c r="B241" s="3" t="s">
        <v>9564</v>
      </c>
      <c r="C241" s="3" t="s">
        <v>9741</v>
      </c>
      <c r="D241" s="4">
        <v>31247</v>
      </c>
      <c r="E241" s="3">
        <v>2</v>
      </c>
      <c r="F241" s="3" t="s">
        <v>22</v>
      </c>
    </row>
    <row r="242" spans="1:6" x14ac:dyDescent="0.2">
      <c r="A242" s="3" t="s">
        <v>147</v>
      </c>
      <c r="B242" s="3" t="s">
        <v>9395</v>
      </c>
      <c r="C242" s="3" t="s">
        <v>9742</v>
      </c>
      <c r="D242" s="4">
        <v>28558</v>
      </c>
      <c r="E242" s="3">
        <v>1</v>
      </c>
      <c r="F242" s="3" t="s">
        <v>23</v>
      </c>
    </row>
    <row r="243" spans="1:6" x14ac:dyDescent="0.2">
      <c r="A243" s="3" t="s">
        <v>7544</v>
      </c>
      <c r="B243" s="3" t="s">
        <v>9743</v>
      </c>
      <c r="C243" s="3" t="s">
        <v>9744</v>
      </c>
      <c r="D243" s="4">
        <v>42108</v>
      </c>
      <c r="E243" s="3">
        <v>0</v>
      </c>
      <c r="F243" s="3" t="s">
        <v>9389</v>
      </c>
    </row>
    <row r="244" spans="1:6" x14ac:dyDescent="0.2">
      <c r="A244" s="3" t="s">
        <v>148</v>
      </c>
      <c r="B244" s="3" t="s">
        <v>9654</v>
      </c>
      <c r="C244" s="3" t="s">
        <v>9745</v>
      </c>
      <c r="D244" s="4">
        <v>15683</v>
      </c>
      <c r="E244" s="3">
        <v>1</v>
      </c>
      <c r="F244" s="3" t="s">
        <v>23</v>
      </c>
    </row>
    <row r="245" spans="1:6" x14ac:dyDescent="0.2">
      <c r="A245" s="3" t="s">
        <v>5086</v>
      </c>
      <c r="B245" s="3" t="s">
        <v>9408</v>
      </c>
      <c r="C245" s="3" t="s">
        <v>9746</v>
      </c>
      <c r="D245" s="4">
        <v>16090</v>
      </c>
      <c r="E245" s="3">
        <v>1</v>
      </c>
      <c r="F245" s="3" t="s">
        <v>23</v>
      </c>
    </row>
    <row r="246" spans="1:6" x14ac:dyDescent="0.2">
      <c r="A246" s="3" t="s">
        <v>149</v>
      </c>
      <c r="B246" s="3" t="s">
        <v>9418</v>
      </c>
      <c r="C246" s="3" t="s">
        <v>9747</v>
      </c>
      <c r="D246" s="4">
        <v>38885</v>
      </c>
      <c r="E246" s="3">
        <v>1</v>
      </c>
      <c r="F246" s="3" t="s">
        <v>23</v>
      </c>
    </row>
    <row r="247" spans="1:6" x14ac:dyDescent="0.2">
      <c r="A247" s="3" t="s">
        <v>5087</v>
      </c>
      <c r="B247" s="3" t="s">
        <v>9461</v>
      </c>
      <c r="C247" s="3" t="s">
        <v>9748</v>
      </c>
      <c r="D247" s="4">
        <v>26790</v>
      </c>
      <c r="E247" s="3">
        <v>2</v>
      </c>
      <c r="F247" s="3" t="s">
        <v>22</v>
      </c>
    </row>
    <row r="248" spans="1:6" x14ac:dyDescent="0.2">
      <c r="A248" s="3" t="s">
        <v>5088</v>
      </c>
      <c r="B248" s="3" t="s">
        <v>9457</v>
      </c>
      <c r="C248" s="3" t="s">
        <v>9749</v>
      </c>
      <c r="D248" s="4">
        <v>34256</v>
      </c>
      <c r="E248" s="3">
        <v>2</v>
      </c>
      <c r="F248" s="3" t="s">
        <v>22</v>
      </c>
    </row>
    <row r="249" spans="1:6" x14ac:dyDescent="0.2">
      <c r="A249" s="3" t="s">
        <v>150</v>
      </c>
      <c r="B249" s="3" t="s">
        <v>9750</v>
      </c>
      <c r="C249" s="3" t="s">
        <v>9751</v>
      </c>
      <c r="D249" s="4">
        <v>27543</v>
      </c>
      <c r="E249" s="3">
        <v>0</v>
      </c>
      <c r="F249" s="3" t="s">
        <v>9389</v>
      </c>
    </row>
    <row r="250" spans="1:6" x14ac:dyDescent="0.2">
      <c r="A250" s="3" t="s">
        <v>9752</v>
      </c>
      <c r="B250" s="3" t="s">
        <v>9753</v>
      </c>
      <c r="C250" s="3" t="s">
        <v>9754</v>
      </c>
      <c r="D250" s="4">
        <v>43665</v>
      </c>
      <c r="E250" s="3">
        <v>2</v>
      </c>
      <c r="F250" s="3" t="s">
        <v>22</v>
      </c>
    </row>
    <row r="251" spans="1:6" x14ac:dyDescent="0.2">
      <c r="A251" s="3" t="s">
        <v>5089</v>
      </c>
      <c r="B251" s="3" t="s">
        <v>9440</v>
      </c>
      <c r="C251" s="3" t="s">
        <v>9755</v>
      </c>
      <c r="D251" s="4">
        <v>28002</v>
      </c>
      <c r="E251" s="3">
        <v>0</v>
      </c>
      <c r="F251" s="3" t="s">
        <v>9389</v>
      </c>
    </row>
    <row r="252" spans="1:6" x14ac:dyDescent="0.2">
      <c r="A252" s="3" t="s">
        <v>151</v>
      </c>
      <c r="B252" s="3" t="s">
        <v>9756</v>
      </c>
      <c r="C252" s="3" t="s">
        <v>9757</v>
      </c>
      <c r="D252" s="4">
        <v>14659</v>
      </c>
      <c r="E252" s="3">
        <v>2</v>
      </c>
      <c r="F252" s="3" t="s">
        <v>22</v>
      </c>
    </row>
    <row r="253" spans="1:6" x14ac:dyDescent="0.2">
      <c r="A253" s="3" t="s">
        <v>7545</v>
      </c>
      <c r="B253" s="3" t="s">
        <v>9758</v>
      </c>
      <c r="C253" s="3" t="s">
        <v>9759</v>
      </c>
      <c r="D253" s="4">
        <v>32551</v>
      </c>
      <c r="E253" s="3">
        <v>1</v>
      </c>
      <c r="F253" s="3" t="s">
        <v>23</v>
      </c>
    </row>
    <row r="254" spans="1:6" x14ac:dyDescent="0.2">
      <c r="A254" s="3" t="s">
        <v>152</v>
      </c>
      <c r="B254" s="3" t="s">
        <v>9395</v>
      </c>
      <c r="C254" s="3" t="s">
        <v>9540</v>
      </c>
      <c r="D254" s="4">
        <v>41685</v>
      </c>
      <c r="E254" s="3">
        <v>0</v>
      </c>
      <c r="F254" s="3" t="s">
        <v>9389</v>
      </c>
    </row>
    <row r="255" spans="1:6" x14ac:dyDescent="0.2">
      <c r="A255" s="3" t="s">
        <v>5090</v>
      </c>
      <c r="B255" s="3" t="s">
        <v>9760</v>
      </c>
      <c r="C255" s="3" t="s">
        <v>9761</v>
      </c>
      <c r="D255" s="4">
        <v>24974</v>
      </c>
      <c r="E255" s="3">
        <v>1</v>
      </c>
      <c r="F255" s="3" t="s">
        <v>23</v>
      </c>
    </row>
    <row r="256" spans="1:6" x14ac:dyDescent="0.2">
      <c r="A256" s="3" t="s">
        <v>8780</v>
      </c>
      <c r="B256" s="3" t="s">
        <v>9762</v>
      </c>
      <c r="C256" s="3" t="s">
        <v>9763</v>
      </c>
      <c r="D256" s="4">
        <v>24008</v>
      </c>
      <c r="E256" s="3">
        <v>2</v>
      </c>
      <c r="F256" s="3" t="s">
        <v>22</v>
      </c>
    </row>
    <row r="257" spans="1:6" x14ac:dyDescent="0.2">
      <c r="A257" s="3" t="s">
        <v>5091</v>
      </c>
      <c r="B257" s="3" t="s">
        <v>6</v>
      </c>
      <c r="C257" s="3" t="s">
        <v>9764</v>
      </c>
      <c r="D257" s="4">
        <v>36318</v>
      </c>
      <c r="E257" s="3">
        <v>1</v>
      </c>
      <c r="F257" s="3" t="s">
        <v>23</v>
      </c>
    </row>
    <row r="258" spans="1:6" x14ac:dyDescent="0.2">
      <c r="A258" s="3" t="s">
        <v>5092</v>
      </c>
      <c r="B258" s="3" t="s">
        <v>9541</v>
      </c>
      <c r="C258" s="3" t="s">
        <v>9532</v>
      </c>
      <c r="D258" s="4">
        <v>40658</v>
      </c>
      <c r="E258" s="3">
        <v>1</v>
      </c>
      <c r="F258" s="3" t="s">
        <v>23</v>
      </c>
    </row>
    <row r="259" spans="1:6" x14ac:dyDescent="0.2">
      <c r="A259" s="3" t="s">
        <v>5093</v>
      </c>
      <c r="B259" s="3" t="s">
        <v>13</v>
      </c>
      <c r="C259" s="3" t="s">
        <v>9765</v>
      </c>
      <c r="D259" s="4">
        <v>26600</v>
      </c>
      <c r="E259" s="3">
        <v>1</v>
      </c>
      <c r="F259" s="3" t="s">
        <v>23</v>
      </c>
    </row>
    <row r="260" spans="1:6" x14ac:dyDescent="0.2">
      <c r="A260" s="3" t="s">
        <v>7546</v>
      </c>
      <c r="B260" s="3" t="s">
        <v>9766</v>
      </c>
      <c r="C260" s="3" t="s">
        <v>9767</v>
      </c>
      <c r="D260" s="4">
        <v>41111</v>
      </c>
      <c r="E260" s="3">
        <v>1</v>
      </c>
      <c r="F260" s="3" t="s">
        <v>23</v>
      </c>
    </row>
    <row r="261" spans="1:6" x14ac:dyDescent="0.2">
      <c r="A261" s="3" t="s">
        <v>8781</v>
      </c>
      <c r="B261" s="3" t="s">
        <v>9518</v>
      </c>
      <c r="C261" s="3" t="s">
        <v>9768</v>
      </c>
      <c r="D261" s="4">
        <v>25162</v>
      </c>
      <c r="E261" s="3">
        <v>2</v>
      </c>
      <c r="F261" s="3" t="s">
        <v>22</v>
      </c>
    </row>
    <row r="262" spans="1:6" x14ac:dyDescent="0.2">
      <c r="A262" s="3" t="s">
        <v>7547</v>
      </c>
      <c r="B262" s="3" t="s">
        <v>9514</v>
      </c>
      <c r="C262" s="3" t="s">
        <v>9769</v>
      </c>
      <c r="D262" s="4">
        <v>32111</v>
      </c>
      <c r="E262" s="3">
        <v>0</v>
      </c>
      <c r="F262" s="3" t="s">
        <v>9389</v>
      </c>
    </row>
    <row r="263" spans="1:6" x14ac:dyDescent="0.2">
      <c r="A263" s="3" t="s">
        <v>153</v>
      </c>
      <c r="B263" s="3" t="s">
        <v>9395</v>
      </c>
      <c r="C263" s="3" t="s">
        <v>9770</v>
      </c>
      <c r="D263" s="4">
        <v>34972</v>
      </c>
      <c r="E263" s="3">
        <v>1</v>
      </c>
      <c r="F263" s="3" t="s">
        <v>23</v>
      </c>
    </row>
    <row r="264" spans="1:6" x14ac:dyDescent="0.2">
      <c r="A264" s="3" t="s">
        <v>7548</v>
      </c>
      <c r="B264" s="3" t="s">
        <v>9383</v>
      </c>
      <c r="C264" s="3" t="s">
        <v>9771</v>
      </c>
      <c r="D264" s="4">
        <v>41322</v>
      </c>
      <c r="E264" s="3">
        <v>2</v>
      </c>
      <c r="F264" s="3" t="s">
        <v>22</v>
      </c>
    </row>
    <row r="265" spans="1:6" x14ac:dyDescent="0.2">
      <c r="A265" s="3" t="s">
        <v>154</v>
      </c>
      <c r="B265" s="3" t="s">
        <v>9772</v>
      </c>
      <c r="C265" s="3" t="s">
        <v>9773</v>
      </c>
      <c r="D265" s="4">
        <v>30317</v>
      </c>
      <c r="E265" s="3">
        <v>0</v>
      </c>
      <c r="F265" s="3" t="s">
        <v>9389</v>
      </c>
    </row>
    <row r="266" spans="1:6" x14ac:dyDescent="0.2">
      <c r="A266" s="3" t="s">
        <v>155</v>
      </c>
      <c r="B266" s="3" t="s">
        <v>9774</v>
      </c>
      <c r="C266" s="3" t="s">
        <v>9775</v>
      </c>
      <c r="D266" s="4">
        <v>30065</v>
      </c>
      <c r="E266" s="3">
        <v>0</v>
      </c>
      <c r="F266" s="3" t="s">
        <v>9389</v>
      </c>
    </row>
    <row r="267" spans="1:6" x14ac:dyDescent="0.2">
      <c r="A267" s="3" t="s">
        <v>156</v>
      </c>
      <c r="B267" s="3" t="s">
        <v>9418</v>
      </c>
      <c r="C267" s="3" t="s">
        <v>9776</v>
      </c>
      <c r="D267" s="4">
        <v>27068</v>
      </c>
      <c r="E267" s="3">
        <v>0</v>
      </c>
      <c r="F267" s="3" t="s">
        <v>9389</v>
      </c>
    </row>
    <row r="268" spans="1:6" x14ac:dyDescent="0.2">
      <c r="A268" s="3" t="s">
        <v>157</v>
      </c>
      <c r="B268" s="3" t="s">
        <v>9777</v>
      </c>
      <c r="C268" s="3" t="s">
        <v>9778</v>
      </c>
      <c r="D268" s="4">
        <v>28856</v>
      </c>
      <c r="E268" s="3">
        <v>1</v>
      </c>
      <c r="F268" s="3" t="s">
        <v>23</v>
      </c>
    </row>
    <row r="269" spans="1:6" x14ac:dyDescent="0.2">
      <c r="A269" s="3" t="s">
        <v>158</v>
      </c>
      <c r="B269" s="3" t="s">
        <v>9455</v>
      </c>
      <c r="C269" s="3" t="s">
        <v>9779</v>
      </c>
      <c r="D269" s="4">
        <v>17129</v>
      </c>
      <c r="E269" s="3">
        <v>1</v>
      </c>
      <c r="F269" s="3" t="s">
        <v>23</v>
      </c>
    </row>
    <row r="270" spans="1:6" x14ac:dyDescent="0.2">
      <c r="A270" s="3" t="s">
        <v>5094</v>
      </c>
      <c r="B270" s="3" t="s">
        <v>9395</v>
      </c>
      <c r="C270" s="3" t="s">
        <v>9780</v>
      </c>
      <c r="D270" s="4">
        <v>16507</v>
      </c>
      <c r="E270" s="3">
        <v>2</v>
      </c>
      <c r="F270" s="3" t="s">
        <v>22</v>
      </c>
    </row>
    <row r="271" spans="1:6" x14ac:dyDescent="0.2">
      <c r="A271" s="3" t="s">
        <v>159</v>
      </c>
      <c r="B271" s="3" t="s">
        <v>9781</v>
      </c>
      <c r="C271" s="3" t="s">
        <v>9782</v>
      </c>
      <c r="D271" s="4">
        <v>17321</v>
      </c>
      <c r="E271" s="3">
        <v>1</v>
      </c>
      <c r="F271" s="3" t="s">
        <v>23</v>
      </c>
    </row>
    <row r="272" spans="1:6" x14ac:dyDescent="0.2">
      <c r="A272" s="3" t="s">
        <v>160</v>
      </c>
      <c r="B272" s="3" t="s">
        <v>9514</v>
      </c>
      <c r="C272" s="3" t="s">
        <v>9783</v>
      </c>
      <c r="D272" s="4">
        <v>31323</v>
      </c>
      <c r="E272" s="3">
        <v>1</v>
      </c>
      <c r="F272" s="3" t="s">
        <v>23</v>
      </c>
    </row>
    <row r="273" spans="1:6" x14ac:dyDescent="0.2">
      <c r="A273" s="3" t="s">
        <v>161</v>
      </c>
      <c r="B273" s="3" t="s">
        <v>9408</v>
      </c>
      <c r="C273" s="3" t="s">
        <v>9784</v>
      </c>
      <c r="D273" s="4">
        <v>21201</v>
      </c>
      <c r="E273" s="3">
        <v>0</v>
      </c>
      <c r="F273" s="3" t="s">
        <v>9389</v>
      </c>
    </row>
    <row r="274" spans="1:6" x14ac:dyDescent="0.2">
      <c r="A274" s="3" t="s">
        <v>162</v>
      </c>
      <c r="B274" s="3" t="s">
        <v>9505</v>
      </c>
      <c r="C274" s="3" t="s">
        <v>9785</v>
      </c>
      <c r="D274" s="4">
        <v>15617</v>
      </c>
      <c r="E274" s="3">
        <v>2</v>
      </c>
      <c r="F274" s="3" t="s">
        <v>22</v>
      </c>
    </row>
    <row r="275" spans="1:6" x14ac:dyDescent="0.2">
      <c r="A275" s="3" t="s">
        <v>163</v>
      </c>
      <c r="B275" s="3" t="s">
        <v>9786</v>
      </c>
      <c r="C275" s="3" t="s">
        <v>9787</v>
      </c>
      <c r="D275" s="4">
        <v>20379</v>
      </c>
      <c r="E275" s="3">
        <v>0</v>
      </c>
      <c r="F275" s="3" t="s">
        <v>9389</v>
      </c>
    </row>
    <row r="276" spans="1:6" x14ac:dyDescent="0.2">
      <c r="A276" s="3" t="s">
        <v>5095</v>
      </c>
      <c r="B276" s="3" t="s">
        <v>9788</v>
      </c>
      <c r="C276" s="3" t="s">
        <v>9789</v>
      </c>
      <c r="D276" s="4">
        <v>33090</v>
      </c>
      <c r="E276" s="3">
        <v>2</v>
      </c>
      <c r="F276" s="3" t="s">
        <v>22</v>
      </c>
    </row>
    <row r="277" spans="1:6" x14ac:dyDescent="0.2">
      <c r="A277" s="3" t="s">
        <v>164</v>
      </c>
      <c r="B277" s="3" t="s">
        <v>9790</v>
      </c>
      <c r="C277" s="3" t="s">
        <v>9791</v>
      </c>
      <c r="D277" s="4">
        <v>31248</v>
      </c>
      <c r="E277" s="3">
        <v>2</v>
      </c>
      <c r="F277" s="3" t="s">
        <v>22</v>
      </c>
    </row>
    <row r="278" spans="1:6" x14ac:dyDescent="0.2">
      <c r="A278" s="3" t="s">
        <v>7549</v>
      </c>
      <c r="B278" s="3" t="s">
        <v>9792</v>
      </c>
      <c r="C278" s="3" t="s">
        <v>9793</v>
      </c>
      <c r="D278" s="4">
        <v>42204</v>
      </c>
      <c r="E278" s="3">
        <v>1</v>
      </c>
      <c r="F278" s="3" t="s">
        <v>23</v>
      </c>
    </row>
    <row r="279" spans="1:6" x14ac:dyDescent="0.2">
      <c r="A279" s="3" t="s">
        <v>165</v>
      </c>
      <c r="B279" s="3" t="s">
        <v>9794</v>
      </c>
      <c r="C279" s="3" t="s">
        <v>9795</v>
      </c>
      <c r="D279" s="4">
        <v>33363</v>
      </c>
      <c r="E279" s="3">
        <v>1</v>
      </c>
      <c r="F279" s="3" t="s">
        <v>23</v>
      </c>
    </row>
    <row r="280" spans="1:6" x14ac:dyDescent="0.2">
      <c r="A280" s="3" t="s">
        <v>166</v>
      </c>
      <c r="B280" s="3" t="s">
        <v>9796</v>
      </c>
      <c r="C280" s="3" t="s">
        <v>9797</v>
      </c>
      <c r="D280" s="4">
        <v>16992</v>
      </c>
      <c r="E280" s="3">
        <v>0</v>
      </c>
      <c r="F280" s="3" t="s">
        <v>9389</v>
      </c>
    </row>
    <row r="281" spans="1:6" x14ac:dyDescent="0.2">
      <c r="A281" s="3" t="s">
        <v>167</v>
      </c>
      <c r="B281" s="3" t="s">
        <v>9531</v>
      </c>
      <c r="C281" s="3" t="s">
        <v>9798</v>
      </c>
      <c r="D281" s="4">
        <v>37784</v>
      </c>
      <c r="E281" s="3">
        <v>0</v>
      </c>
      <c r="F281" s="3" t="s">
        <v>9389</v>
      </c>
    </row>
    <row r="282" spans="1:6" x14ac:dyDescent="0.2">
      <c r="A282" s="3" t="s">
        <v>168</v>
      </c>
      <c r="B282" s="3" t="s">
        <v>9509</v>
      </c>
      <c r="C282" s="3" t="s">
        <v>9799</v>
      </c>
      <c r="D282" s="4">
        <v>28745</v>
      </c>
      <c r="E282" s="3">
        <v>1</v>
      </c>
      <c r="F282" s="3" t="s">
        <v>23</v>
      </c>
    </row>
    <row r="283" spans="1:6" x14ac:dyDescent="0.2">
      <c r="A283" s="3" t="s">
        <v>7550</v>
      </c>
      <c r="B283" s="3" t="s">
        <v>9440</v>
      </c>
      <c r="C283" s="3" t="s">
        <v>9800</v>
      </c>
      <c r="D283" s="4">
        <v>19017</v>
      </c>
      <c r="E283" s="3">
        <v>2</v>
      </c>
      <c r="F283" s="3" t="s">
        <v>22</v>
      </c>
    </row>
    <row r="284" spans="1:6" x14ac:dyDescent="0.2">
      <c r="A284" s="3" t="s">
        <v>169</v>
      </c>
      <c r="B284" s="3" t="s">
        <v>9505</v>
      </c>
      <c r="C284" s="3" t="s">
        <v>9801</v>
      </c>
      <c r="D284" s="4">
        <v>36942</v>
      </c>
      <c r="E284" s="3">
        <v>0</v>
      </c>
      <c r="F284" s="3" t="s">
        <v>9389</v>
      </c>
    </row>
    <row r="285" spans="1:6" x14ac:dyDescent="0.2">
      <c r="A285" s="3" t="s">
        <v>7551</v>
      </c>
      <c r="B285" s="3" t="s">
        <v>9802</v>
      </c>
      <c r="C285" s="3" t="s">
        <v>9803</v>
      </c>
      <c r="D285" s="4">
        <v>26296</v>
      </c>
      <c r="E285" s="3">
        <v>0</v>
      </c>
      <c r="F285" s="3" t="s">
        <v>9389</v>
      </c>
    </row>
    <row r="286" spans="1:6" x14ac:dyDescent="0.2">
      <c r="A286" s="3" t="s">
        <v>5096</v>
      </c>
      <c r="B286" s="3" t="s">
        <v>9804</v>
      </c>
      <c r="C286" s="3" t="s">
        <v>9805</v>
      </c>
      <c r="D286" s="4">
        <v>36293</v>
      </c>
      <c r="E286" s="3">
        <v>1</v>
      </c>
      <c r="F286" s="3" t="s">
        <v>23</v>
      </c>
    </row>
    <row r="287" spans="1:6" x14ac:dyDescent="0.2">
      <c r="A287" s="3" t="s">
        <v>170</v>
      </c>
      <c r="B287" s="3" t="s">
        <v>9418</v>
      </c>
      <c r="C287" s="3" t="s">
        <v>9806</v>
      </c>
      <c r="D287" s="4">
        <v>30657</v>
      </c>
      <c r="E287" s="3">
        <v>2</v>
      </c>
      <c r="F287" s="3" t="s">
        <v>22</v>
      </c>
    </row>
    <row r="288" spans="1:6" x14ac:dyDescent="0.2">
      <c r="A288" s="3" t="s">
        <v>171</v>
      </c>
      <c r="B288" s="3" t="s">
        <v>9807</v>
      </c>
      <c r="C288" s="3" t="s">
        <v>9808</v>
      </c>
      <c r="D288" s="4">
        <v>37495</v>
      </c>
      <c r="E288" s="3">
        <v>1</v>
      </c>
      <c r="F288" s="3" t="s">
        <v>23</v>
      </c>
    </row>
    <row r="289" spans="1:6" x14ac:dyDescent="0.2">
      <c r="A289" s="3" t="s">
        <v>172</v>
      </c>
      <c r="B289" s="3" t="s">
        <v>9809</v>
      </c>
      <c r="C289" s="3" t="s">
        <v>9531</v>
      </c>
      <c r="D289" s="4">
        <v>39916</v>
      </c>
      <c r="E289" s="3">
        <v>2</v>
      </c>
      <c r="F289" s="3" t="s">
        <v>22</v>
      </c>
    </row>
    <row r="290" spans="1:6" x14ac:dyDescent="0.2">
      <c r="A290" s="3" t="s">
        <v>7552</v>
      </c>
      <c r="B290" s="3" t="s">
        <v>9810</v>
      </c>
      <c r="C290" s="3" t="s">
        <v>9811</v>
      </c>
      <c r="D290" s="4">
        <v>18857</v>
      </c>
      <c r="E290" s="3">
        <v>1</v>
      </c>
      <c r="F290" s="3" t="s">
        <v>23</v>
      </c>
    </row>
    <row r="291" spans="1:6" x14ac:dyDescent="0.2">
      <c r="A291" s="3" t="s">
        <v>173</v>
      </c>
      <c r="B291" s="3" t="s">
        <v>9492</v>
      </c>
      <c r="C291" s="3" t="s">
        <v>9812</v>
      </c>
      <c r="D291" s="4">
        <v>39040</v>
      </c>
      <c r="E291" s="3">
        <v>1</v>
      </c>
      <c r="F291" s="3" t="s">
        <v>23</v>
      </c>
    </row>
    <row r="292" spans="1:6" x14ac:dyDescent="0.2">
      <c r="A292" s="3" t="s">
        <v>7553</v>
      </c>
      <c r="B292" s="3" t="s">
        <v>9414</v>
      </c>
      <c r="C292" s="3" t="s">
        <v>9813</v>
      </c>
      <c r="D292" s="4">
        <v>24074</v>
      </c>
      <c r="E292" s="3">
        <v>2</v>
      </c>
      <c r="F292" s="3" t="s">
        <v>22</v>
      </c>
    </row>
    <row r="293" spans="1:6" x14ac:dyDescent="0.2">
      <c r="A293" s="3" t="s">
        <v>174</v>
      </c>
      <c r="B293" s="3" t="s">
        <v>9556</v>
      </c>
      <c r="C293" s="3" t="s">
        <v>9405</v>
      </c>
      <c r="D293" s="4">
        <v>34578</v>
      </c>
      <c r="E293" s="3">
        <v>2</v>
      </c>
      <c r="F293" s="3" t="s">
        <v>22</v>
      </c>
    </row>
    <row r="294" spans="1:6" x14ac:dyDescent="0.2">
      <c r="A294" s="3" t="s">
        <v>8782</v>
      </c>
      <c r="B294" s="3" t="s">
        <v>9509</v>
      </c>
      <c r="C294" s="3" t="s">
        <v>9814</v>
      </c>
      <c r="D294" s="4">
        <v>23337</v>
      </c>
      <c r="E294" s="3">
        <v>1</v>
      </c>
      <c r="F294" s="3" t="s">
        <v>23</v>
      </c>
    </row>
    <row r="295" spans="1:6" x14ac:dyDescent="0.2">
      <c r="A295" s="3" t="s">
        <v>175</v>
      </c>
      <c r="B295" s="3" t="s">
        <v>9440</v>
      </c>
      <c r="C295" s="3" t="s">
        <v>9815</v>
      </c>
      <c r="D295" s="4">
        <v>21300</v>
      </c>
      <c r="E295" s="3">
        <v>0</v>
      </c>
      <c r="F295" s="3" t="s">
        <v>9389</v>
      </c>
    </row>
    <row r="296" spans="1:6" x14ac:dyDescent="0.2">
      <c r="A296" s="3" t="s">
        <v>176</v>
      </c>
      <c r="B296" s="3" t="s">
        <v>9816</v>
      </c>
      <c r="C296" s="3" t="s">
        <v>9566</v>
      </c>
      <c r="D296" s="4">
        <v>29363</v>
      </c>
      <c r="E296" s="3">
        <v>2</v>
      </c>
      <c r="F296" s="3" t="s">
        <v>22</v>
      </c>
    </row>
    <row r="297" spans="1:6" x14ac:dyDescent="0.2">
      <c r="A297" s="3" t="s">
        <v>5097</v>
      </c>
      <c r="B297" s="3" t="s">
        <v>9571</v>
      </c>
      <c r="C297" s="3" t="s">
        <v>9817</v>
      </c>
      <c r="D297" s="4">
        <v>42522</v>
      </c>
      <c r="E297" s="3">
        <v>1</v>
      </c>
      <c r="F297" s="3" t="s">
        <v>23</v>
      </c>
    </row>
    <row r="298" spans="1:6" x14ac:dyDescent="0.2">
      <c r="A298" s="3" t="s">
        <v>177</v>
      </c>
      <c r="B298" s="3" t="s">
        <v>9408</v>
      </c>
      <c r="C298" s="3" t="s">
        <v>9818</v>
      </c>
      <c r="D298" s="4">
        <v>26962</v>
      </c>
      <c r="E298" s="3">
        <v>1</v>
      </c>
      <c r="F298" s="3" t="s">
        <v>23</v>
      </c>
    </row>
    <row r="299" spans="1:6" x14ac:dyDescent="0.2">
      <c r="A299" s="3" t="s">
        <v>178</v>
      </c>
      <c r="B299" s="3" t="s">
        <v>9766</v>
      </c>
      <c r="C299" s="3" t="s">
        <v>9819</v>
      </c>
      <c r="D299" s="4">
        <v>35717</v>
      </c>
      <c r="E299" s="3">
        <v>2</v>
      </c>
      <c r="F299" s="3" t="s">
        <v>22</v>
      </c>
    </row>
    <row r="300" spans="1:6" x14ac:dyDescent="0.2">
      <c r="A300" s="3" t="s">
        <v>179</v>
      </c>
      <c r="B300" s="3" t="s">
        <v>9820</v>
      </c>
      <c r="C300" s="3" t="s">
        <v>9821</v>
      </c>
      <c r="D300" s="4">
        <v>19897</v>
      </c>
      <c r="E300" s="3">
        <v>1</v>
      </c>
      <c r="F300" s="3" t="s">
        <v>23</v>
      </c>
    </row>
    <row r="301" spans="1:6" x14ac:dyDescent="0.2">
      <c r="A301" s="3" t="s">
        <v>180</v>
      </c>
      <c r="B301" s="3" t="s">
        <v>9790</v>
      </c>
      <c r="C301" s="3" t="s">
        <v>7</v>
      </c>
      <c r="D301" s="4">
        <v>35063</v>
      </c>
      <c r="E301" s="3">
        <v>0</v>
      </c>
      <c r="F301" s="3" t="s">
        <v>9389</v>
      </c>
    </row>
    <row r="302" spans="1:6" x14ac:dyDescent="0.2">
      <c r="A302" s="3" t="s">
        <v>181</v>
      </c>
      <c r="B302" s="3" t="s">
        <v>9822</v>
      </c>
      <c r="C302" s="3" t="s">
        <v>9823</v>
      </c>
      <c r="D302" s="4">
        <v>21468</v>
      </c>
      <c r="E302" s="3">
        <v>2</v>
      </c>
      <c r="F302" s="3" t="s">
        <v>22</v>
      </c>
    </row>
    <row r="303" spans="1:6" x14ac:dyDescent="0.2">
      <c r="A303" s="3" t="s">
        <v>5098</v>
      </c>
      <c r="B303" s="3" t="s">
        <v>9824</v>
      </c>
      <c r="C303" s="3" t="s">
        <v>9825</v>
      </c>
      <c r="D303" s="4">
        <v>24735</v>
      </c>
      <c r="E303" s="3">
        <v>1</v>
      </c>
      <c r="F303" s="3" t="s">
        <v>23</v>
      </c>
    </row>
    <row r="304" spans="1:6" x14ac:dyDescent="0.2">
      <c r="A304" s="3" t="s">
        <v>182</v>
      </c>
      <c r="B304" s="3" t="s">
        <v>9418</v>
      </c>
      <c r="C304" s="3" t="s">
        <v>9764</v>
      </c>
      <c r="D304" s="4">
        <v>24973</v>
      </c>
      <c r="E304" s="3">
        <v>2</v>
      </c>
      <c r="F304" s="3" t="s">
        <v>22</v>
      </c>
    </row>
    <row r="305" spans="1:6" x14ac:dyDescent="0.2">
      <c r="A305" s="3" t="s">
        <v>5099</v>
      </c>
      <c r="B305" s="3" t="s">
        <v>9527</v>
      </c>
      <c r="C305" s="3" t="s">
        <v>9826</v>
      </c>
      <c r="D305" s="4">
        <v>40676</v>
      </c>
      <c r="E305" s="3">
        <v>2</v>
      </c>
      <c r="F305" s="3" t="s">
        <v>22</v>
      </c>
    </row>
    <row r="306" spans="1:6" x14ac:dyDescent="0.2">
      <c r="A306" s="3" t="s">
        <v>5100</v>
      </c>
      <c r="B306" s="3" t="s">
        <v>6</v>
      </c>
      <c r="C306" s="3" t="s">
        <v>9763</v>
      </c>
      <c r="D306" s="4">
        <v>15163</v>
      </c>
      <c r="E306" s="3">
        <v>2</v>
      </c>
      <c r="F306" s="3" t="s">
        <v>22</v>
      </c>
    </row>
    <row r="307" spans="1:6" x14ac:dyDescent="0.2">
      <c r="A307" s="3" t="s">
        <v>183</v>
      </c>
      <c r="B307" s="3" t="s">
        <v>9827</v>
      </c>
      <c r="C307" s="3" t="s">
        <v>9828</v>
      </c>
      <c r="D307" s="4">
        <v>17733</v>
      </c>
      <c r="E307" s="3">
        <v>0</v>
      </c>
      <c r="F307" s="3" t="s">
        <v>9389</v>
      </c>
    </row>
    <row r="308" spans="1:6" x14ac:dyDescent="0.2">
      <c r="A308" s="3" t="s">
        <v>5101</v>
      </c>
      <c r="B308" s="3" t="s">
        <v>9750</v>
      </c>
      <c r="C308" s="3" t="s">
        <v>9498</v>
      </c>
      <c r="D308" s="4">
        <v>17164</v>
      </c>
      <c r="E308" s="3">
        <v>1</v>
      </c>
      <c r="F308" s="3" t="s">
        <v>23</v>
      </c>
    </row>
    <row r="309" spans="1:6" x14ac:dyDescent="0.2">
      <c r="A309" s="3" t="s">
        <v>184</v>
      </c>
      <c r="B309" s="3" t="s">
        <v>9446</v>
      </c>
      <c r="C309" s="3" t="s">
        <v>9829</v>
      </c>
      <c r="D309" s="4">
        <v>39563</v>
      </c>
      <c r="E309" s="3">
        <v>1</v>
      </c>
      <c r="F309" s="3" t="s">
        <v>23</v>
      </c>
    </row>
    <row r="310" spans="1:6" x14ac:dyDescent="0.2">
      <c r="A310" s="3" t="s">
        <v>185</v>
      </c>
      <c r="B310" s="3" t="s">
        <v>9543</v>
      </c>
      <c r="C310" s="3" t="s">
        <v>9444</v>
      </c>
      <c r="D310" s="4">
        <v>22924</v>
      </c>
      <c r="E310" s="3">
        <v>2</v>
      </c>
      <c r="F310" s="3" t="s">
        <v>22</v>
      </c>
    </row>
    <row r="311" spans="1:6" x14ac:dyDescent="0.2">
      <c r="A311" s="3" t="s">
        <v>5102</v>
      </c>
      <c r="B311" s="3" t="s">
        <v>9830</v>
      </c>
      <c r="C311" s="3" t="s">
        <v>9831</v>
      </c>
      <c r="D311" s="4">
        <v>15246</v>
      </c>
      <c r="E311" s="3">
        <v>0</v>
      </c>
      <c r="F311" s="3" t="s">
        <v>9389</v>
      </c>
    </row>
    <row r="312" spans="1:6" x14ac:dyDescent="0.2">
      <c r="A312" s="3" t="s">
        <v>9832</v>
      </c>
      <c r="B312" s="3" t="s">
        <v>9736</v>
      </c>
      <c r="C312" s="3" t="s">
        <v>9833</v>
      </c>
      <c r="D312" s="4">
        <v>37699</v>
      </c>
      <c r="E312" s="3">
        <v>2</v>
      </c>
      <c r="F312" s="3" t="s">
        <v>22</v>
      </c>
    </row>
    <row r="313" spans="1:6" x14ac:dyDescent="0.2">
      <c r="A313" s="3" t="s">
        <v>186</v>
      </c>
      <c r="B313" s="3" t="s">
        <v>6</v>
      </c>
      <c r="C313" s="3" t="s">
        <v>9834</v>
      </c>
      <c r="D313" s="4">
        <v>18032</v>
      </c>
      <c r="E313" s="3">
        <v>0</v>
      </c>
      <c r="F313" s="3" t="s">
        <v>9389</v>
      </c>
    </row>
    <row r="314" spans="1:6" x14ac:dyDescent="0.2">
      <c r="A314" s="3" t="s">
        <v>187</v>
      </c>
      <c r="B314" s="3" t="s">
        <v>9835</v>
      </c>
      <c r="C314" s="3" t="s">
        <v>9836</v>
      </c>
      <c r="D314" s="4">
        <v>27612</v>
      </c>
      <c r="E314" s="3">
        <v>0</v>
      </c>
      <c r="F314" s="3" t="s">
        <v>9389</v>
      </c>
    </row>
    <row r="315" spans="1:6" x14ac:dyDescent="0.2">
      <c r="A315" s="3" t="s">
        <v>5103</v>
      </c>
      <c r="B315" s="3" t="s">
        <v>9446</v>
      </c>
      <c r="C315" s="3" t="s">
        <v>9837</v>
      </c>
      <c r="D315" s="4">
        <v>43190</v>
      </c>
      <c r="E315" s="3">
        <v>0</v>
      </c>
      <c r="F315" s="3" t="s">
        <v>9389</v>
      </c>
    </row>
    <row r="316" spans="1:6" x14ac:dyDescent="0.2">
      <c r="A316" s="3" t="s">
        <v>8783</v>
      </c>
      <c r="B316" s="3" t="s">
        <v>9414</v>
      </c>
      <c r="C316" s="3" t="s">
        <v>9838</v>
      </c>
      <c r="D316" s="4">
        <v>42523</v>
      </c>
      <c r="E316" s="3">
        <v>1</v>
      </c>
      <c r="F316" s="3" t="s">
        <v>23</v>
      </c>
    </row>
    <row r="317" spans="1:6" x14ac:dyDescent="0.2">
      <c r="A317" s="3" t="s">
        <v>188</v>
      </c>
      <c r="B317" s="3" t="s">
        <v>9839</v>
      </c>
      <c r="C317" s="3" t="s">
        <v>9840</v>
      </c>
      <c r="D317" s="4">
        <v>36071</v>
      </c>
      <c r="E317" s="3">
        <v>1</v>
      </c>
      <c r="F317" s="3" t="s">
        <v>23</v>
      </c>
    </row>
    <row r="318" spans="1:6" x14ac:dyDescent="0.2">
      <c r="A318" s="3" t="s">
        <v>5104</v>
      </c>
      <c r="B318" s="3" t="s">
        <v>9713</v>
      </c>
      <c r="C318" s="3" t="s">
        <v>9841</v>
      </c>
      <c r="D318" s="4">
        <v>20529</v>
      </c>
      <c r="E318" s="3">
        <v>2</v>
      </c>
      <c r="F318" s="3" t="s">
        <v>22</v>
      </c>
    </row>
    <row r="319" spans="1:6" x14ac:dyDescent="0.2">
      <c r="A319" s="3" t="s">
        <v>189</v>
      </c>
      <c r="B319" s="3" t="s">
        <v>9554</v>
      </c>
      <c r="C319" s="3" t="s">
        <v>9771</v>
      </c>
      <c r="D319" s="4">
        <v>17857</v>
      </c>
      <c r="E319" s="3">
        <v>0</v>
      </c>
      <c r="F319" s="3" t="s">
        <v>9389</v>
      </c>
    </row>
    <row r="320" spans="1:6" x14ac:dyDescent="0.2">
      <c r="A320" s="3" t="s">
        <v>190</v>
      </c>
      <c r="B320" s="3" t="s">
        <v>9461</v>
      </c>
      <c r="C320" s="3" t="s">
        <v>9842</v>
      </c>
      <c r="D320" s="4">
        <v>18445</v>
      </c>
      <c r="E320" s="3">
        <v>0</v>
      </c>
      <c r="F320" s="3" t="s">
        <v>9389</v>
      </c>
    </row>
    <row r="321" spans="1:6" x14ac:dyDescent="0.2">
      <c r="A321" s="3" t="s">
        <v>191</v>
      </c>
      <c r="B321" s="3" t="s">
        <v>9554</v>
      </c>
      <c r="C321" s="3" t="s">
        <v>9843</v>
      </c>
      <c r="D321" s="4">
        <v>18515</v>
      </c>
      <c r="E321" s="3">
        <v>1</v>
      </c>
      <c r="F321" s="3" t="s">
        <v>23</v>
      </c>
    </row>
    <row r="322" spans="1:6" x14ac:dyDescent="0.2">
      <c r="A322" s="3" t="s">
        <v>8784</v>
      </c>
      <c r="B322" s="3" t="s">
        <v>9440</v>
      </c>
      <c r="C322" s="3" t="s">
        <v>9444</v>
      </c>
      <c r="D322" s="4">
        <v>22028</v>
      </c>
      <c r="E322" s="3">
        <v>0</v>
      </c>
      <c r="F322" s="3" t="s">
        <v>9389</v>
      </c>
    </row>
    <row r="323" spans="1:6" x14ac:dyDescent="0.2">
      <c r="A323" s="3" t="s">
        <v>5105</v>
      </c>
      <c r="B323" s="3" t="s">
        <v>9844</v>
      </c>
      <c r="C323" s="3" t="s">
        <v>9845</v>
      </c>
      <c r="D323" s="4">
        <v>36329</v>
      </c>
      <c r="E323" s="3">
        <v>2</v>
      </c>
      <c r="F323" s="3" t="s">
        <v>22</v>
      </c>
    </row>
    <row r="324" spans="1:6" x14ac:dyDescent="0.2">
      <c r="A324" s="3" t="s">
        <v>192</v>
      </c>
      <c r="B324" s="3" t="s">
        <v>9846</v>
      </c>
      <c r="C324" s="3" t="s">
        <v>9847</v>
      </c>
      <c r="D324" s="4">
        <v>14778</v>
      </c>
      <c r="E324" s="3">
        <v>1</v>
      </c>
      <c r="F324" s="3" t="s">
        <v>23</v>
      </c>
    </row>
    <row r="325" spans="1:6" x14ac:dyDescent="0.2">
      <c r="A325" s="3" t="s">
        <v>193</v>
      </c>
      <c r="B325" s="3" t="s">
        <v>9604</v>
      </c>
      <c r="C325" s="3" t="s">
        <v>9848</v>
      </c>
      <c r="D325" s="4">
        <v>40886</v>
      </c>
      <c r="E325" s="3">
        <v>1</v>
      </c>
      <c r="F325" s="3" t="s">
        <v>23</v>
      </c>
    </row>
    <row r="326" spans="1:6" x14ac:dyDescent="0.2">
      <c r="A326" s="3" t="s">
        <v>8785</v>
      </c>
      <c r="B326" s="3" t="s">
        <v>9849</v>
      </c>
      <c r="C326" s="3" t="s">
        <v>9850</v>
      </c>
      <c r="D326" s="4">
        <v>27163</v>
      </c>
      <c r="E326" s="3">
        <v>1</v>
      </c>
      <c r="F326" s="3" t="s">
        <v>23</v>
      </c>
    </row>
    <row r="327" spans="1:6" x14ac:dyDescent="0.2">
      <c r="A327" s="3" t="s">
        <v>194</v>
      </c>
      <c r="B327" s="3" t="s">
        <v>9851</v>
      </c>
      <c r="C327" s="3" t="s">
        <v>9852</v>
      </c>
      <c r="D327" s="4">
        <v>34138</v>
      </c>
      <c r="E327" s="3">
        <v>2</v>
      </c>
      <c r="F327" s="3" t="s">
        <v>22</v>
      </c>
    </row>
    <row r="328" spans="1:6" x14ac:dyDescent="0.2">
      <c r="A328" s="3" t="s">
        <v>195</v>
      </c>
      <c r="B328" s="3" t="s">
        <v>9853</v>
      </c>
      <c r="C328" s="3" t="s">
        <v>9854</v>
      </c>
      <c r="D328" s="4">
        <v>34807</v>
      </c>
      <c r="E328" s="3">
        <v>2</v>
      </c>
      <c r="F328" s="3" t="s">
        <v>22</v>
      </c>
    </row>
    <row r="329" spans="1:6" x14ac:dyDescent="0.2">
      <c r="A329" s="3" t="s">
        <v>7554</v>
      </c>
      <c r="B329" s="3" t="s">
        <v>9554</v>
      </c>
      <c r="C329" s="3" t="s">
        <v>9855</v>
      </c>
      <c r="D329" s="4">
        <v>26074</v>
      </c>
      <c r="E329" s="3">
        <v>2</v>
      </c>
      <c r="F329" s="3" t="s">
        <v>22</v>
      </c>
    </row>
    <row r="330" spans="1:6" x14ac:dyDescent="0.2">
      <c r="A330" s="3" t="s">
        <v>196</v>
      </c>
      <c r="B330" s="3" t="s">
        <v>9395</v>
      </c>
      <c r="C330" s="3" t="s">
        <v>9856</v>
      </c>
      <c r="D330" s="4">
        <v>26390</v>
      </c>
      <c r="E330" s="3">
        <v>1</v>
      </c>
      <c r="F330" s="3" t="s">
        <v>23</v>
      </c>
    </row>
    <row r="331" spans="1:6" x14ac:dyDescent="0.2">
      <c r="A331" s="3" t="s">
        <v>197</v>
      </c>
      <c r="B331" s="3" t="s">
        <v>9525</v>
      </c>
      <c r="C331" s="3" t="s">
        <v>9857</v>
      </c>
      <c r="D331" s="4">
        <v>33086</v>
      </c>
      <c r="E331" s="3">
        <v>0</v>
      </c>
      <c r="F331" s="3" t="s">
        <v>9389</v>
      </c>
    </row>
    <row r="332" spans="1:6" x14ac:dyDescent="0.2">
      <c r="A332" s="3" t="s">
        <v>7555</v>
      </c>
      <c r="B332" s="3" t="s">
        <v>9451</v>
      </c>
      <c r="C332" s="3" t="s">
        <v>9858</v>
      </c>
      <c r="D332" s="4">
        <v>33618</v>
      </c>
      <c r="E332" s="3">
        <v>1</v>
      </c>
      <c r="F332" s="3" t="s">
        <v>23</v>
      </c>
    </row>
    <row r="333" spans="1:6" x14ac:dyDescent="0.2">
      <c r="A333" s="3" t="s">
        <v>5106</v>
      </c>
      <c r="B333" s="3" t="s">
        <v>9859</v>
      </c>
      <c r="C333" s="3" t="s">
        <v>9860</v>
      </c>
      <c r="D333" s="4">
        <v>42650</v>
      </c>
      <c r="E333" s="3">
        <v>2</v>
      </c>
      <c r="F333" s="3" t="s">
        <v>22</v>
      </c>
    </row>
    <row r="334" spans="1:6" x14ac:dyDescent="0.2">
      <c r="A334" s="3" t="s">
        <v>198</v>
      </c>
      <c r="B334" s="3" t="s">
        <v>9392</v>
      </c>
      <c r="C334" s="3" t="s">
        <v>9861</v>
      </c>
      <c r="D334" s="4">
        <v>28901</v>
      </c>
      <c r="E334" s="3">
        <v>2</v>
      </c>
      <c r="F334" s="3" t="s">
        <v>22</v>
      </c>
    </row>
    <row r="335" spans="1:6" x14ac:dyDescent="0.2">
      <c r="A335" s="3" t="s">
        <v>199</v>
      </c>
      <c r="B335" s="3" t="s">
        <v>9527</v>
      </c>
      <c r="C335" s="3" t="s">
        <v>9862</v>
      </c>
      <c r="D335" s="4">
        <v>36206</v>
      </c>
      <c r="E335" s="3">
        <v>2</v>
      </c>
      <c r="F335" s="3" t="s">
        <v>22</v>
      </c>
    </row>
    <row r="336" spans="1:6" x14ac:dyDescent="0.2">
      <c r="A336" s="3" t="s">
        <v>200</v>
      </c>
      <c r="B336" s="3" t="s">
        <v>6</v>
      </c>
      <c r="C336" s="3" t="s">
        <v>9572</v>
      </c>
      <c r="D336" s="4">
        <v>15097</v>
      </c>
      <c r="E336" s="3">
        <v>1</v>
      </c>
      <c r="F336" s="3" t="s">
        <v>23</v>
      </c>
    </row>
    <row r="337" spans="1:6" x14ac:dyDescent="0.2">
      <c r="A337" s="3" t="s">
        <v>5107</v>
      </c>
      <c r="B337" s="3" t="s">
        <v>9514</v>
      </c>
      <c r="C337" s="3" t="s">
        <v>9863</v>
      </c>
      <c r="D337" s="4">
        <v>18103</v>
      </c>
      <c r="E337" s="3">
        <v>0</v>
      </c>
      <c r="F337" s="3" t="s">
        <v>9389</v>
      </c>
    </row>
    <row r="338" spans="1:6" x14ac:dyDescent="0.2">
      <c r="A338" s="3" t="s">
        <v>201</v>
      </c>
      <c r="B338" s="3" t="s">
        <v>9397</v>
      </c>
      <c r="C338" s="3" t="s">
        <v>9864</v>
      </c>
      <c r="D338" s="4">
        <v>34124</v>
      </c>
      <c r="E338" s="3">
        <v>2</v>
      </c>
      <c r="F338" s="3" t="s">
        <v>22</v>
      </c>
    </row>
    <row r="339" spans="1:6" x14ac:dyDescent="0.2">
      <c r="A339" s="3" t="s">
        <v>202</v>
      </c>
      <c r="B339" s="3" t="s">
        <v>9446</v>
      </c>
      <c r="C339" s="3" t="s">
        <v>9865</v>
      </c>
      <c r="D339" s="4">
        <v>29630</v>
      </c>
      <c r="E339" s="3">
        <v>2</v>
      </c>
      <c r="F339" s="3" t="s">
        <v>22</v>
      </c>
    </row>
    <row r="340" spans="1:6" x14ac:dyDescent="0.2">
      <c r="A340" s="3" t="s">
        <v>5108</v>
      </c>
      <c r="B340" s="3" t="s">
        <v>9866</v>
      </c>
      <c r="C340" s="3" t="s">
        <v>9867</v>
      </c>
      <c r="D340" s="4">
        <v>37185</v>
      </c>
      <c r="E340" s="3">
        <v>2</v>
      </c>
      <c r="F340" s="3" t="s">
        <v>22</v>
      </c>
    </row>
    <row r="341" spans="1:6" x14ac:dyDescent="0.2">
      <c r="A341" s="3" t="s">
        <v>203</v>
      </c>
      <c r="B341" s="3" t="s">
        <v>9446</v>
      </c>
      <c r="C341" s="3" t="s">
        <v>9868</v>
      </c>
      <c r="D341" s="4">
        <v>20171</v>
      </c>
      <c r="E341" s="3">
        <v>0</v>
      </c>
      <c r="F341" s="3" t="s">
        <v>9389</v>
      </c>
    </row>
    <row r="342" spans="1:6" x14ac:dyDescent="0.2">
      <c r="A342" s="3" t="s">
        <v>204</v>
      </c>
      <c r="B342" s="3" t="s">
        <v>9844</v>
      </c>
      <c r="C342" s="3" t="s">
        <v>11</v>
      </c>
      <c r="D342" s="4">
        <v>16870</v>
      </c>
      <c r="E342" s="3">
        <v>1</v>
      </c>
      <c r="F342" s="3" t="s">
        <v>23</v>
      </c>
    </row>
    <row r="343" spans="1:6" x14ac:dyDescent="0.2">
      <c r="A343" s="3" t="s">
        <v>205</v>
      </c>
      <c r="B343" s="3" t="s">
        <v>9869</v>
      </c>
      <c r="C343" s="3" t="s">
        <v>9870</v>
      </c>
      <c r="D343" s="4">
        <v>16012</v>
      </c>
      <c r="E343" s="3">
        <v>0</v>
      </c>
      <c r="F343" s="3" t="s">
        <v>9389</v>
      </c>
    </row>
    <row r="344" spans="1:6" x14ac:dyDescent="0.2">
      <c r="A344" s="3" t="s">
        <v>5109</v>
      </c>
      <c r="B344" s="3" t="s">
        <v>6</v>
      </c>
      <c r="C344" s="3" t="s">
        <v>9871</v>
      </c>
      <c r="D344" s="4">
        <v>29479</v>
      </c>
      <c r="E344" s="3">
        <v>0</v>
      </c>
      <c r="F344" s="3" t="s">
        <v>9389</v>
      </c>
    </row>
    <row r="345" spans="1:6" x14ac:dyDescent="0.2">
      <c r="A345" s="3" t="s">
        <v>206</v>
      </c>
      <c r="B345" s="3" t="s">
        <v>9872</v>
      </c>
      <c r="C345" s="3" t="s">
        <v>9554</v>
      </c>
      <c r="D345" s="4">
        <v>16127</v>
      </c>
      <c r="E345" s="3">
        <v>0</v>
      </c>
      <c r="F345" s="3" t="s">
        <v>9389</v>
      </c>
    </row>
    <row r="346" spans="1:6" x14ac:dyDescent="0.2">
      <c r="A346" s="3" t="s">
        <v>207</v>
      </c>
      <c r="B346" s="3" t="s">
        <v>9873</v>
      </c>
      <c r="C346" s="3" t="s">
        <v>9874</v>
      </c>
      <c r="D346" s="4">
        <v>31509</v>
      </c>
      <c r="E346" s="3">
        <v>1</v>
      </c>
      <c r="F346" s="3" t="s">
        <v>23</v>
      </c>
    </row>
    <row r="347" spans="1:6" x14ac:dyDescent="0.2">
      <c r="A347" s="3" t="s">
        <v>208</v>
      </c>
      <c r="B347" s="3" t="s">
        <v>9875</v>
      </c>
      <c r="C347" s="3" t="s">
        <v>9470</v>
      </c>
      <c r="D347" s="4">
        <v>27876</v>
      </c>
      <c r="E347" s="3">
        <v>2</v>
      </c>
      <c r="F347" s="3" t="s">
        <v>22</v>
      </c>
    </row>
    <row r="348" spans="1:6" x14ac:dyDescent="0.2">
      <c r="A348" s="3" t="s">
        <v>209</v>
      </c>
      <c r="B348" s="3" t="s">
        <v>9395</v>
      </c>
      <c r="C348" s="3" t="s">
        <v>9876</v>
      </c>
      <c r="D348" s="4">
        <v>40502</v>
      </c>
      <c r="E348" s="3">
        <v>2</v>
      </c>
      <c r="F348" s="3" t="s">
        <v>22</v>
      </c>
    </row>
    <row r="349" spans="1:6" x14ac:dyDescent="0.2">
      <c r="A349" s="3" t="s">
        <v>7556</v>
      </c>
      <c r="B349" s="3" t="s">
        <v>6</v>
      </c>
      <c r="C349" s="3" t="s">
        <v>9877</v>
      </c>
      <c r="D349" s="4">
        <v>24566</v>
      </c>
      <c r="E349" s="3">
        <v>2</v>
      </c>
      <c r="F349" s="3" t="s">
        <v>22</v>
      </c>
    </row>
    <row r="350" spans="1:6" x14ac:dyDescent="0.2">
      <c r="A350" s="3" t="s">
        <v>5110</v>
      </c>
      <c r="B350" s="3" t="s">
        <v>9878</v>
      </c>
      <c r="C350" s="3" t="s">
        <v>9879</v>
      </c>
      <c r="D350" s="4">
        <v>19974</v>
      </c>
      <c r="E350" s="3">
        <v>0</v>
      </c>
      <c r="F350" s="3" t="s">
        <v>9389</v>
      </c>
    </row>
    <row r="351" spans="1:6" x14ac:dyDescent="0.2">
      <c r="A351" s="3" t="s">
        <v>7557</v>
      </c>
      <c r="B351" s="3" t="s">
        <v>9880</v>
      </c>
      <c r="C351" s="3" t="s">
        <v>9881</v>
      </c>
      <c r="D351" s="4">
        <v>22310</v>
      </c>
      <c r="E351" s="3">
        <v>1</v>
      </c>
      <c r="F351" s="3" t="s">
        <v>23</v>
      </c>
    </row>
    <row r="352" spans="1:6" x14ac:dyDescent="0.2">
      <c r="A352" s="3" t="s">
        <v>5111</v>
      </c>
      <c r="B352" s="3" t="s">
        <v>9461</v>
      </c>
      <c r="C352" s="3" t="s">
        <v>9882</v>
      </c>
      <c r="D352" s="4">
        <v>38096</v>
      </c>
      <c r="E352" s="3">
        <v>1</v>
      </c>
      <c r="F352" s="3" t="s">
        <v>23</v>
      </c>
    </row>
    <row r="353" spans="1:6" x14ac:dyDescent="0.2">
      <c r="A353" s="3" t="s">
        <v>210</v>
      </c>
      <c r="B353" s="3" t="s">
        <v>9883</v>
      </c>
      <c r="C353" s="3" t="s">
        <v>9884</v>
      </c>
      <c r="D353" s="4">
        <v>24585</v>
      </c>
      <c r="E353" s="3">
        <v>1</v>
      </c>
      <c r="F353" s="3" t="s">
        <v>23</v>
      </c>
    </row>
    <row r="354" spans="1:6" x14ac:dyDescent="0.2">
      <c r="A354" s="3" t="s">
        <v>5112</v>
      </c>
      <c r="B354" s="3" t="s">
        <v>9418</v>
      </c>
      <c r="C354" s="3" t="s">
        <v>9885</v>
      </c>
      <c r="D354" s="4">
        <v>43106</v>
      </c>
      <c r="E354" s="3">
        <v>2</v>
      </c>
      <c r="F354" s="3" t="s">
        <v>22</v>
      </c>
    </row>
    <row r="355" spans="1:6" x14ac:dyDescent="0.2">
      <c r="A355" s="3" t="s">
        <v>211</v>
      </c>
      <c r="B355" s="3" t="s">
        <v>9395</v>
      </c>
      <c r="C355" s="3" t="s">
        <v>11</v>
      </c>
      <c r="D355" s="4">
        <v>42487</v>
      </c>
      <c r="E355" s="3">
        <v>2</v>
      </c>
      <c r="F355" s="3" t="s">
        <v>22</v>
      </c>
    </row>
    <row r="356" spans="1:6" x14ac:dyDescent="0.2">
      <c r="A356" s="3" t="s">
        <v>212</v>
      </c>
      <c r="B356" s="3" t="s">
        <v>9886</v>
      </c>
      <c r="C356" s="3" t="s">
        <v>9588</v>
      </c>
      <c r="D356" s="4">
        <v>27996</v>
      </c>
      <c r="E356" s="3">
        <v>1</v>
      </c>
      <c r="F356" s="3" t="s">
        <v>23</v>
      </c>
    </row>
    <row r="357" spans="1:6" x14ac:dyDescent="0.2">
      <c r="A357" s="3" t="s">
        <v>213</v>
      </c>
      <c r="B357" s="3" t="s">
        <v>9525</v>
      </c>
      <c r="C357" s="3" t="s">
        <v>9887</v>
      </c>
      <c r="D357" s="4">
        <v>28858</v>
      </c>
      <c r="E357" s="3">
        <v>2</v>
      </c>
      <c r="F357" s="3" t="s">
        <v>22</v>
      </c>
    </row>
    <row r="358" spans="1:6" x14ac:dyDescent="0.2">
      <c r="A358" s="3" t="s">
        <v>214</v>
      </c>
      <c r="B358" s="3" t="s">
        <v>9539</v>
      </c>
      <c r="C358" s="3" t="s">
        <v>9888</v>
      </c>
      <c r="D358" s="4">
        <v>17612</v>
      </c>
      <c r="E358" s="3">
        <v>1</v>
      </c>
      <c r="F358" s="3" t="s">
        <v>23</v>
      </c>
    </row>
    <row r="359" spans="1:6" x14ac:dyDescent="0.2">
      <c r="A359" s="3" t="s">
        <v>7558</v>
      </c>
      <c r="B359" s="3" t="s">
        <v>9844</v>
      </c>
      <c r="C359" s="3" t="s">
        <v>9502</v>
      </c>
      <c r="D359" s="4">
        <v>37695</v>
      </c>
      <c r="E359" s="3">
        <v>2</v>
      </c>
      <c r="F359" s="3" t="s">
        <v>22</v>
      </c>
    </row>
    <row r="360" spans="1:6" x14ac:dyDescent="0.2">
      <c r="A360" s="3" t="s">
        <v>8786</v>
      </c>
      <c r="B360" s="3" t="s">
        <v>9418</v>
      </c>
      <c r="C360" s="3" t="s">
        <v>9889</v>
      </c>
      <c r="D360" s="4">
        <v>25996</v>
      </c>
      <c r="E360" s="3">
        <v>1</v>
      </c>
      <c r="F360" s="3" t="s">
        <v>23</v>
      </c>
    </row>
    <row r="361" spans="1:6" x14ac:dyDescent="0.2">
      <c r="A361" s="3" t="s">
        <v>215</v>
      </c>
      <c r="B361" s="3" t="s">
        <v>9713</v>
      </c>
      <c r="C361" s="3" t="s">
        <v>9890</v>
      </c>
      <c r="D361" s="4">
        <v>28578</v>
      </c>
      <c r="E361" s="3">
        <v>1</v>
      </c>
      <c r="F361" s="3" t="s">
        <v>23</v>
      </c>
    </row>
    <row r="362" spans="1:6" x14ac:dyDescent="0.2">
      <c r="A362" s="3" t="s">
        <v>9891</v>
      </c>
      <c r="B362" s="3" t="s">
        <v>9457</v>
      </c>
      <c r="C362" s="3" t="s">
        <v>9694</v>
      </c>
      <c r="D362" s="4">
        <v>30232</v>
      </c>
      <c r="E362" s="3">
        <v>2</v>
      </c>
      <c r="F362" s="3" t="s">
        <v>22</v>
      </c>
    </row>
    <row r="363" spans="1:6" x14ac:dyDescent="0.2">
      <c r="A363" s="3" t="s">
        <v>7559</v>
      </c>
      <c r="B363" s="3" t="s">
        <v>9892</v>
      </c>
      <c r="C363" s="3" t="s">
        <v>9893</v>
      </c>
      <c r="D363" s="4">
        <v>32787</v>
      </c>
      <c r="E363" s="3">
        <v>0</v>
      </c>
      <c r="F363" s="3" t="s">
        <v>9389</v>
      </c>
    </row>
    <row r="364" spans="1:6" x14ac:dyDescent="0.2">
      <c r="A364" s="3" t="s">
        <v>216</v>
      </c>
      <c r="B364" s="3" t="s">
        <v>9606</v>
      </c>
      <c r="C364" s="3" t="s">
        <v>9586</v>
      </c>
      <c r="D364" s="4">
        <v>15853</v>
      </c>
      <c r="E364" s="3">
        <v>1</v>
      </c>
      <c r="F364" s="3" t="s">
        <v>23</v>
      </c>
    </row>
    <row r="365" spans="1:6" x14ac:dyDescent="0.2">
      <c r="A365" s="3" t="s">
        <v>5113</v>
      </c>
      <c r="B365" s="3" t="s">
        <v>9414</v>
      </c>
      <c r="C365" s="3" t="s">
        <v>9894</v>
      </c>
      <c r="D365" s="4">
        <v>27423</v>
      </c>
      <c r="E365" s="3">
        <v>2</v>
      </c>
      <c r="F365" s="3" t="s">
        <v>22</v>
      </c>
    </row>
    <row r="366" spans="1:6" x14ac:dyDescent="0.2">
      <c r="A366" s="3" t="s">
        <v>5114</v>
      </c>
      <c r="B366" s="3" t="s">
        <v>9554</v>
      </c>
      <c r="C366" s="3" t="s">
        <v>9895</v>
      </c>
      <c r="D366" s="4">
        <v>31819</v>
      </c>
      <c r="E366" s="3">
        <v>1</v>
      </c>
      <c r="F366" s="3" t="s">
        <v>23</v>
      </c>
    </row>
    <row r="367" spans="1:6" x14ac:dyDescent="0.2">
      <c r="A367" s="3" t="s">
        <v>9896</v>
      </c>
      <c r="B367" s="3" t="s">
        <v>9853</v>
      </c>
      <c r="C367" s="3" t="s">
        <v>9840</v>
      </c>
      <c r="D367" s="4">
        <v>18430</v>
      </c>
      <c r="E367" s="3">
        <v>2</v>
      </c>
      <c r="F367" s="3" t="s">
        <v>22</v>
      </c>
    </row>
    <row r="368" spans="1:6" x14ac:dyDescent="0.2">
      <c r="A368" s="3" t="s">
        <v>8787</v>
      </c>
      <c r="B368" s="3" t="s">
        <v>9604</v>
      </c>
      <c r="C368" s="3" t="s">
        <v>9897</v>
      </c>
      <c r="D368" s="4">
        <v>36414</v>
      </c>
      <c r="E368" s="3">
        <v>1</v>
      </c>
      <c r="F368" s="3" t="s">
        <v>23</v>
      </c>
    </row>
    <row r="369" spans="1:6" x14ac:dyDescent="0.2">
      <c r="A369" s="3" t="s">
        <v>9898</v>
      </c>
      <c r="B369" s="3" t="s">
        <v>9899</v>
      </c>
      <c r="C369" s="3" t="s">
        <v>9900</v>
      </c>
      <c r="D369" s="4">
        <v>30337</v>
      </c>
      <c r="E369" s="3">
        <v>2</v>
      </c>
      <c r="F369" s="3" t="s">
        <v>22</v>
      </c>
    </row>
    <row r="370" spans="1:6" x14ac:dyDescent="0.2">
      <c r="A370" s="3" t="s">
        <v>217</v>
      </c>
      <c r="B370" s="3" t="s">
        <v>9642</v>
      </c>
      <c r="C370" s="3" t="s">
        <v>9901</v>
      </c>
      <c r="D370" s="4">
        <v>25525</v>
      </c>
      <c r="E370" s="3">
        <v>1</v>
      </c>
      <c r="F370" s="3" t="s">
        <v>23</v>
      </c>
    </row>
    <row r="371" spans="1:6" x14ac:dyDescent="0.2">
      <c r="A371" s="3" t="s">
        <v>7560</v>
      </c>
      <c r="B371" s="3" t="s">
        <v>9475</v>
      </c>
      <c r="C371" s="3" t="s">
        <v>9902</v>
      </c>
      <c r="D371" s="4">
        <v>43572</v>
      </c>
      <c r="E371" s="3">
        <v>0</v>
      </c>
      <c r="F371" s="3" t="s">
        <v>9389</v>
      </c>
    </row>
    <row r="372" spans="1:6" x14ac:dyDescent="0.2">
      <c r="A372" s="3" t="s">
        <v>218</v>
      </c>
      <c r="B372" s="3" t="s">
        <v>9554</v>
      </c>
      <c r="C372" s="3" t="s">
        <v>9903</v>
      </c>
      <c r="D372" s="4">
        <v>18052</v>
      </c>
      <c r="E372" s="3">
        <v>2</v>
      </c>
      <c r="F372" s="3" t="s">
        <v>22</v>
      </c>
    </row>
    <row r="373" spans="1:6" x14ac:dyDescent="0.2">
      <c r="A373" s="3" t="s">
        <v>219</v>
      </c>
      <c r="B373" s="3" t="s">
        <v>9904</v>
      </c>
      <c r="C373" s="3" t="s">
        <v>9905</v>
      </c>
      <c r="D373" s="4">
        <v>43244</v>
      </c>
      <c r="E373" s="3">
        <v>1</v>
      </c>
      <c r="F373" s="3" t="s">
        <v>23</v>
      </c>
    </row>
    <row r="374" spans="1:6" x14ac:dyDescent="0.2">
      <c r="A374" s="3" t="s">
        <v>8788</v>
      </c>
      <c r="B374" s="3" t="s">
        <v>9383</v>
      </c>
      <c r="C374" s="3" t="s">
        <v>9906</v>
      </c>
      <c r="D374" s="4">
        <v>42554</v>
      </c>
      <c r="E374" s="3">
        <v>0</v>
      </c>
      <c r="F374" s="3" t="s">
        <v>9389</v>
      </c>
    </row>
    <row r="375" spans="1:6" x14ac:dyDescent="0.2">
      <c r="A375" s="3" t="s">
        <v>220</v>
      </c>
      <c r="B375" s="3" t="s">
        <v>9440</v>
      </c>
      <c r="C375" s="3" t="s">
        <v>9907</v>
      </c>
      <c r="D375" s="4">
        <v>38655</v>
      </c>
      <c r="E375" s="3">
        <v>0</v>
      </c>
      <c r="F375" s="3" t="s">
        <v>9389</v>
      </c>
    </row>
    <row r="376" spans="1:6" x14ac:dyDescent="0.2">
      <c r="A376" s="3" t="s">
        <v>221</v>
      </c>
      <c r="B376" s="3" t="s">
        <v>9792</v>
      </c>
      <c r="C376" s="3" t="s">
        <v>9908</v>
      </c>
      <c r="D376" s="4">
        <v>18962</v>
      </c>
      <c r="E376" s="3">
        <v>2</v>
      </c>
      <c r="F376" s="3" t="s">
        <v>22</v>
      </c>
    </row>
    <row r="377" spans="1:6" x14ac:dyDescent="0.2">
      <c r="A377" s="3" t="s">
        <v>8789</v>
      </c>
      <c r="B377" s="3" t="s">
        <v>9446</v>
      </c>
      <c r="C377" s="3" t="s">
        <v>9909</v>
      </c>
      <c r="D377" s="4">
        <v>24086</v>
      </c>
      <c r="E377" s="3">
        <v>0</v>
      </c>
      <c r="F377" s="3" t="s">
        <v>9389</v>
      </c>
    </row>
    <row r="378" spans="1:6" x14ac:dyDescent="0.2">
      <c r="A378" s="3" t="s">
        <v>222</v>
      </c>
      <c r="B378" s="3" t="s">
        <v>9721</v>
      </c>
      <c r="C378" s="3" t="s">
        <v>9554</v>
      </c>
      <c r="D378" s="4">
        <v>20147</v>
      </c>
      <c r="E378" s="3">
        <v>0</v>
      </c>
      <c r="F378" s="3" t="s">
        <v>9389</v>
      </c>
    </row>
    <row r="379" spans="1:6" x14ac:dyDescent="0.2">
      <c r="A379" s="3" t="s">
        <v>5115</v>
      </c>
      <c r="B379" s="3" t="s">
        <v>9607</v>
      </c>
      <c r="C379" s="3" t="s">
        <v>9910</v>
      </c>
      <c r="D379" s="4">
        <v>17402</v>
      </c>
      <c r="E379" s="3">
        <v>0</v>
      </c>
      <c r="F379" s="3" t="s">
        <v>9389</v>
      </c>
    </row>
    <row r="380" spans="1:6" x14ac:dyDescent="0.2">
      <c r="A380" s="3" t="s">
        <v>8790</v>
      </c>
      <c r="B380" s="3" t="s">
        <v>9911</v>
      </c>
      <c r="C380" s="3" t="s">
        <v>9912</v>
      </c>
      <c r="D380" s="4">
        <v>42908</v>
      </c>
      <c r="E380" s="3">
        <v>1</v>
      </c>
      <c r="F380" s="3" t="s">
        <v>23</v>
      </c>
    </row>
    <row r="381" spans="1:6" x14ac:dyDescent="0.2">
      <c r="A381" s="3" t="s">
        <v>8791</v>
      </c>
      <c r="B381" s="3" t="s">
        <v>9564</v>
      </c>
      <c r="C381" s="3" t="s">
        <v>9769</v>
      </c>
      <c r="D381" s="4">
        <v>22547</v>
      </c>
      <c r="E381" s="3">
        <v>1</v>
      </c>
      <c r="F381" s="3" t="s">
        <v>23</v>
      </c>
    </row>
    <row r="382" spans="1:6" x14ac:dyDescent="0.2">
      <c r="A382" s="3" t="s">
        <v>223</v>
      </c>
      <c r="B382" s="3" t="s">
        <v>9427</v>
      </c>
      <c r="C382" s="3" t="s">
        <v>9913</v>
      </c>
      <c r="D382" s="4">
        <v>35126</v>
      </c>
      <c r="E382" s="3">
        <v>2</v>
      </c>
      <c r="F382" s="3" t="s">
        <v>22</v>
      </c>
    </row>
    <row r="383" spans="1:6" x14ac:dyDescent="0.2">
      <c r="A383" s="3" t="s">
        <v>5116</v>
      </c>
      <c r="B383" s="3" t="s">
        <v>9395</v>
      </c>
      <c r="C383" s="3" t="s">
        <v>9914</v>
      </c>
      <c r="D383" s="4">
        <v>26308</v>
      </c>
      <c r="E383" s="3">
        <v>2</v>
      </c>
      <c r="F383" s="3" t="s">
        <v>22</v>
      </c>
    </row>
    <row r="384" spans="1:6" x14ac:dyDescent="0.2">
      <c r="A384" s="3" t="s">
        <v>9915</v>
      </c>
      <c r="B384" s="3" t="s">
        <v>9663</v>
      </c>
      <c r="C384" s="3" t="s">
        <v>9916</v>
      </c>
      <c r="D384" s="4">
        <v>33976</v>
      </c>
      <c r="E384" s="3">
        <v>1</v>
      </c>
      <c r="F384" s="3" t="s">
        <v>23</v>
      </c>
    </row>
    <row r="385" spans="1:6" x14ac:dyDescent="0.2">
      <c r="A385" s="3" t="s">
        <v>224</v>
      </c>
      <c r="B385" s="3" t="s">
        <v>6</v>
      </c>
      <c r="C385" s="3" t="s">
        <v>9917</v>
      </c>
      <c r="D385" s="4">
        <v>15302</v>
      </c>
      <c r="E385" s="3">
        <v>0</v>
      </c>
      <c r="F385" s="3" t="s">
        <v>9389</v>
      </c>
    </row>
    <row r="386" spans="1:6" x14ac:dyDescent="0.2">
      <c r="A386" s="3" t="s">
        <v>9918</v>
      </c>
      <c r="B386" s="3" t="s">
        <v>10</v>
      </c>
      <c r="C386" s="3" t="s">
        <v>9691</v>
      </c>
      <c r="D386" s="4">
        <v>31614</v>
      </c>
      <c r="E386" s="3">
        <v>2</v>
      </c>
      <c r="F386" s="3" t="s">
        <v>22</v>
      </c>
    </row>
    <row r="387" spans="1:6" x14ac:dyDescent="0.2">
      <c r="A387" s="3" t="s">
        <v>225</v>
      </c>
      <c r="B387" s="3" t="s">
        <v>9919</v>
      </c>
      <c r="C387" s="3" t="s">
        <v>9920</v>
      </c>
      <c r="D387" s="4">
        <v>35587</v>
      </c>
      <c r="E387" s="3">
        <v>1</v>
      </c>
      <c r="F387" s="3" t="s">
        <v>23</v>
      </c>
    </row>
    <row r="388" spans="1:6" x14ac:dyDescent="0.2">
      <c r="A388" s="3" t="s">
        <v>226</v>
      </c>
      <c r="B388" s="3" t="s">
        <v>9543</v>
      </c>
      <c r="C388" s="3" t="s">
        <v>11</v>
      </c>
      <c r="D388" s="4">
        <v>30284</v>
      </c>
      <c r="E388" s="3">
        <v>0</v>
      </c>
      <c r="F388" s="3" t="s">
        <v>9389</v>
      </c>
    </row>
    <row r="389" spans="1:6" x14ac:dyDescent="0.2">
      <c r="A389" s="3" t="s">
        <v>227</v>
      </c>
      <c r="B389" s="3" t="s">
        <v>9736</v>
      </c>
      <c r="C389" s="3" t="s">
        <v>9921</v>
      </c>
      <c r="D389" s="4">
        <v>29432</v>
      </c>
      <c r="E389" s="3">
        <v>0</v>
      </c>
      <c r="F389" s="3" t="s">
        <v>9389</v>
      </c>
    </row>
    <row r="390" spans="1:6" x14ac:dyDescent="0.2">
      <c r="A390" s="3" t="s">
        <v>5117</v>
      </c>
      <c r="B390" s="3" t="s">
        <v>9518</v>
      </c>
      <c r="C390" s="3" t="s">
        <v>9922</v>
      </c>
      <c r="D390" s="4">
        <v>43032</v>
      </c>
      <c r="E390" s="3">
        <v>2</v>
      </c>
      <c r="F390" s="3" t="s">
        <v>22</v>
      </c>
    </row>
    <row r="391" spans="1:6" x14ac:dyDescent="0.2">
      <c r="A391" s="3" t="s">
        <v>5118</v>
      </c>
      <c r="B391" s="3" t="s">
        <v>9401</v>
      </c>
      <c r="C391" s="3" t="s">
        <v>9923</v>
      </c>
      <c r="D391" s="4">
        <v>41389</v>
      </c>
      <c r="E391" s="3">
        <v>0</v>
      </c>
      <c r="F391" s="3" t="s">
        <v>9389</v>
      </c>
    </row>
    <row r="392" spans="1:6" x14ac:dyDescent="0.2">
      <c r="A392" s="3" t="s">
        <v>228</v>
      </c>
      <c r="B392" s="3" t="s">
        <v>9539</v>
      </c>
      <c r="C392" s="3" t="s">
        <v>9924</v>
      </c>
      <c r="D392" s="4">
        <v>16797</v>
      </c>
      <c r="E392" s="3">
        <v>1</v>
      </c>
      <c r="F392" s="3" t="s">
        <v>23</v>
      </c>
    </row>
    <row r="393" spans="1:6" x14ac:dyDescent="0.2">
      <c r="A393" s="3" t="s">
        <v>5119</v>
      </c>
      <c r="B393" s="3" t="s">
        <v>9756</v>
      </c>
      <c r="C393" s="3" t="s">
        <v>9925</v>
      </c>
      <c r="D393" s="4">
        <v>33313</v>
      </c>
      <c r="E393" s="3">
        <v>0</v>
      </c>
      <c r="F393" s="3" t="s">
        <v>9389</v>
      </c>
    </row>
    <row r="394" spans="1:6" x14ac:dyDescent="0.2">
      <c r="A394" s="3" t="s">
        <v>5120</v>
      </c>
      <c r="B394" s="3" t="s">
        <v>9926</v>
      </c>
      <c r="C394" s="3" t="s">
        <v>9927</v>
      </c>
      <c r="D394" s="4">
        <v>38710</v>
      </c>
      <c r="E394" s="3">
        <v>1</v>
      </c>
      <c r="F394" s="3" t="s">
        <v>23</v>
      </c>
    </row>
    <row r="395" spans="1:6" x14ac:dyDescent="0.2">
      <c r="A395" s="3" t="s">
        <v>5121</v>
      </c>
      <c r="B395" s="3" t="s">
        <v>9911</v>
      </c>
      <c r="C395" s="3" t="s">
        <v>9928</v>
      </c>
      <c r="D395" s="4">
        <v>32590</v>
      </c>
      <c r="E395" s="3">
        <v>0</v>
      </c>
      <c r="F395" s="3" t="s">
        <v>9389</v>
      </c>
    </row>
    <row r="396" spans="1:6" x14ac:dyDescent="0.2">
      <c r="A396" s="3" t="s">
        <v>9929</v>
      </c>
      <c r="B396" s="3" t="s">
        <v>9792</v>
      </c>
      <c r="C396" s="3" t="s">
        <v>9930</v>
      </c>
      <c r="D396" s="4">
        <v>15684</v>
      </c>
      <c r="E396" s="3">
        <v>1</v>
      </c>
      <c r="F396" s="3" t="s">
        <v>23</v>
      </c>
    </row>
    <row r="397" spans="1:6" x14ac:dyDescent="0.2">
      <c r="A397" s="3" t="s">
        <v>229</v>
      </c>
      <c r="B397" s="3" t="s">
        <v>9931</v>
      </c>
      <c r="C397" s="3" t="s">
        <v>9823</v>
      </c>
      <c r="D397" s="4">
        <v>24742</v>
      </c>
      <c r="E397" s="3">
        <v>1</v>
      </c>
      <c r="F397" s="3" t="s">
        <v>23</v>
      </c>
    </row>
    <row r="398" spans="1:6" x14ac:dyDescent="0.2">
      <c r="A398" s="3" t="s">
        <v>230</v>
      </c>
      <c r="B398" s="3" t="s">
        <v>9488</v>
      </c>
      <c r="C398" s="3" t="s">
        <v>9932</v>
      </c>
      <c r="D398" s="4">
        <v>31233</v>
      </c>
      <c r="E398" s="3">
        <v>2</v>
      </c>
      <c r="F398" s="3" t="s">
        <v>22</v>
      </c>
    </row>
    <row r="399" spans="1:6" x14ac:dyDescent="0.2">
      <c r="A399" s="3" t="s">
        <v>231</v>
      </c>
      <c r="B399" s="3" t="s">
        <v>9446</v>
      </c>
      <c r="C399" s="3" t="s">
        <v>9912</v>
      </c>
      <c r="D399" s="4">
        <v>37843</v>
      </c>
      <c r="E399" s="3">
        <v>0</v>
      </c>
      <c r="F399" s="3" t="s">
        <v>9389</v>
      </c>
    </row>
    <row r="400" spans="1:6" x14ac:dyDescent="0.2">
      <c r="A400" s="3" t="s">
        <v>232</v>
      </c>
      <c r="B400" s="3" t="s">
        <v>9758</v>
      </c>
      <c r="C400" s="3" t="s">
        <v>9585</v>
      </c>
      <c r="D400" s="4">
        <v>29135</v>
      </c>
      <c r="E400" s="3">
        <v>2</v>
      </c>
      <c r="F400" s="3" t="s">
        <v>22</v>
      </c>
    </row>
    <row r="401" spans="1:6" x14ac:dyDescent="0.2">
      <c r="A401" s="3" t="s">
        <v>233</v>
      </c>
      <c r="B401" s="3" t="s">
        <v>9408</v>
      </c>
      <c r="C401" s="3" t="s">
        <v>9933</v>
      </c>
      <c r="D401" s="4">
        <v>23368</v>
      </c>
      <c r="E401" s="3">
        <v>0</v>
      </c>
      <c r="F401" s="3" t="s">
        <v>9389</v>
      </c>
    </row>
    <row r="402" spans="1:6" x14ac:dyDescent="0.2">
      <c r="A402" s="3" t="s">
        <v>5122</v>
      </c>
      <c r="B402" s="3" t="s">
        <v>9446</v>
      </c>
      <c r="C402" s="3" t="s">
        <v>9934</v>
      </c>
      <c r="D402" s="4">
        <v>31799</v>
      </c>
      <c r="E402" s="3">
        <v>1</v>
      </c>
      <c r="F402" s="3" t="s">
        <v>23</v>
      </c>
    </row>
    <row r="403" spans="1:6" x14ac:dyDescent="0.2">
      <c r="A403" s="3" t="s">
        <v>234</v>
      </c>
      <c r="B403" s="3" t="s">
        <v>9480</v>
      </c>
      <c r="C403" s="3" t="s">
        <v>9461</v>
      </c>
      <c r="D403" s="4">
        <v>36496</v>
      </c>
      <c r="E403" s="3">
        <v>2</v>
      </c>
      <c r="F403" s="3" t="s">
        <v>22</v>
      </c>
    </row>
    <row r="404" spans="1:6" x14ac:dyDescent="0.2">
      <c r="A404" s="3" t="s">
        <v>7561</v>
      </c>
      <c r="B404" s="3" t="s">
        <v>9518</v>
      </c>
      <c r="C404" s="3" t="s">
        <v>9935</v>
      </c>
      <c r="D404" s="4">
        <v>15021</v>
      </c>
      <c r="E404" s="3">
        <v>0</v>
      </c>
      <c r="F404" s="3" t="s">
        <v>9389</v>
      </c>
    </row>
    <row r="405" spans="1:6" x14ac:dyDescent="0.2">
      <c r="A405" s="3" t="s">
        <v>235</v>
      </c>
      <c r="B405" s="3" t="s">
        <v>9796</v>
      </c>
      <c r="C405" s="3" t="s">
        <v>9936</v>
      </c>
      <c r="D405" s="4">
        <v>42303</v>
      </c>
      <c r="E405" s="3">
        <v>0</v>
      </c>
      <c r="F405" s="3" t="s">
        <v>9389</v>
      </c>
    </row>
    <row r="406" spans="1:6" x14ac:dyDescent="0.2">
      <c r="A406" s="3" t="s">
        <v>236</v>
      </c>
      <c r="B406" s="3" t="s">
        <v>9883</v>
      </c>
      <c r="C406" s="3" t="s">
        <v>9937</v>
      </c>
      <c r="D406" s="4">
        <v>41476</v>
      </c>
      <c r="E406" s="3">
        <v>0</v>
      </c>
      <c r="F406" s="3" t="s">
        <v>9389</v>
      </c>
    </row>
    <row r="407" spans="1:6" x14ac:dyDescent="0.2">
      <c r="A407" s="3" t="s">
        <v>8792</v>
      </c>
      <c r="B407" s="3" t="s">
        <v>9880</v>
      </c>
      <c r="C407" s="3" t="s">
        <v>9617</v>
      </c>
      <c r="D407" s="4">
        <v>33938</v>
      </c>
      <c r="E407" s="3">
        <v>0</v>
      </c>
      <c r="F407" s="3" t="s">
        <v>9389</v>
      </c>
    </row>
    <row r="408" spans="1:6" x14ac:dyDescent="0.2">
      <c r="A408" s="3" t="s">
        <v>237</v>
      </c>
      <c r="B408" s="3" t="s">
        <v>9539</v>
      </c>
      <c r="C408" s="3" t="s">
        <v>9938</v>
      </c>
      <c r="D408" s="4">
        <v>34509</v>
      </c>
      <c r="E408" s="3">
        <v>0</v>
      </c>
      <c r="F408" s="3" t="s">
        <v>9389</v>
      </c>
    </row>
    <row r="409" spans="1:6" x14ac:dyDescent="0.2">
      <c r="A409" s="3" t="s">
        <v>5123</v>
      </c>
      <c r="B409" s="3" t="s">
        <v>9939</v>
      </c>
      <c r="C409" s="3" t="s">
        <v>9940</v>
      </c>
      <c r="D409" s="4">
        <v>19477</v>
      </c>
      <c r="E409" s="3">
        <v>2</v>
      </c>
      <c r="F409" s="3" t="s">
        <v>22</v>
      </c>
    </row>
    <row r="410" spans="1:6" x14ac:dyDescent="0.2">
      <c r="A410" s="3" t="s">
        <v>8793</v>
      </c>
      <c r="B410" s="3" t="s">
        <v>9736</v>
      </c>
      <c r="C410" s="3" t="s">
        <v>9634</v>
      </c>
      <c r="D410" s="4">
        <v>39797</v>
      </c>
      <c r="E410" s="3">
        <v>1</v>
      </c>
      <c r="F410" s="3" t="s">
        <v>23</v>
      </c>
    </row>
    <row r="411" spans="1:6" x14ac:dyDescent="0.2">
      <c r="A411" s="3" t="s">
        <v>238</v>
      </c>
      <c r="B411" s="3" t="s">
        <v>9387</v>
      </c>
      <c r="C411" s="3" t="s">
        <v>9941</v>
      </c>
      <c r="D411" s="4">
        <v>23740</v>
      </c>
      <c r="E411" s="3">
        <v>0</v>
      </c>
      <c r="F411" s="3" t="s">
        <v>9389</v>
      </c>
    </row>
    <row r="412" spans="1:6" x14ac:dyDescent="0.2">
      <c r="A412" s="3" t="s">
        <v>8794</v>
      </c>
      <c r="B412" s="3" t="s">
        <v>9765</v>
      </c>
      <c r="C412" s="3" t="s">
        <v>9942</v>
      </c>
      <c r="D412" s="4">
        <v>22078</v>
      </c>
      <c r="E412" s="3">
        <v>2</v>
      </c>
      <c r="F412" s="3" t="s">
        <v>22</v>
      </c>
    </row>
    <row r="413" spans="1:6" x14ac:dyDescent="0.2">
      <c r="A413" s="3" t="s">
        <v>239</v>
      </c>
      <c r="B413" s="3" t="s">
        <v>9727</v>
      </c>
      <c r="C413" s="3" t="s">
        <v>9475</v>
      </c>
      <c r="D413" s="4">
        <v>34392</v>
      </c>
      <c r="E413" s="3">
        <v>0</v>
      </c>
      <c r="F413" s="3" t="s">
        <v>9389</v>
      </c>
    </row>
    <row r="414" spans="1:6" x14ac:dyDescent="0.2">
      <c r="A414" s="3" t="s">
        <v>7562</v>
      </c>
      <c r="B414" s="3" t="s">
        <v>9943</v>
      </c>
      <c r="C414" s="3" t="s">
        <v>9444</v>
      </c>
      <c r="D414" s="4">
        <v>35040</v>
      </c>
      <c r="E414" s="3">
        <v>0</v>
      </c>
      <c r="F414" s="3" t="s">
        <v>9389</v>
      </c>
    </row>
    <row r="415" spans="1:6" x14ac:dyDescent="0.2">
      <c r="A415" s="3" t="s">
        <v>240</v>
      </c>
      <c r="B415" s="3" t="s">
        <v>9872</v>
      </c>
      <c r="C415" s="3" t="s">
        <v>9944</v>
      </c>
      <c r="D415" s="4">
        <v>40737</v>
      </c>
      <c r="E415" s="3">
        <v>1</v>
      </c>
      <c r="F415" s="3" t="s">
        <v>23</v>
      </c>
    </row>
    <row r="416" spans="1:6" x14ac:dyDescent="0.2">
      <c r="A416" s="3" t="s">
        <v>241</v>
      </c>
      <c r="B416" s="3" t="s">
        <v>9488</v>
      </c>
      <c r="C416" s="3" t="s">
        <v>9945</v>
      </c>
      <c r="D416" s="4">
        <v>17524</v>
      </c>
      <c r="E416" s="3">
        <v>0</v>
      </c>
      <c r="F416" s="3" t="s">
        <v>9389</v>
      </c>
    </row>
    <row r="417" spans="1:6" x14ac:dyDescent="0.2">
      <c r="A417" s="3" t="s">
        <v>5124</v>
      </c>
      <c r="B417" s="3" t="s">
        <v>9946</v>
      </c>
      <c r="C417" s="3" t="s">
        <v>9947</v>
      </c>
      <c r="D417" s="4">
        <v>20295</v>
      </c>
      <c r="E417" s="3">
        <v>2</v>
      </c>
      <c r="F417" s="3" t="s">
        <v>22</v>
      </c>
    </row>
    <row r="418" spans="1:6" x14ac:dyDescent="0.2">
      <c r="A418" s="3" t="s">
        <v>8795</v>
      </c>
      <c r="B418" s="3" t="s">
        <v>6</v>
      </c>
      <c r="C418" s="3" t="s">
        <v>9948</v>
      </c>
      <c r="D418" s="4">
        <v>36504</v>
      </c>
      <c r="E418" s="3">
        <v>1</v>
      </c>
      <c r="F418" s="3" t="s">
        <v>23</v>
      </c>
    </row>
    <row r="419" spans="1:6" x14ac:dyDescent="0.2">
      <c r="A419" s="3" t="s">
        <v>242</v>
      </c>
      <c r="B419" s="3" t="s">
        <v>9472</v>
      </c>
      <c r="C419" s="3" t="s">
        <v>9949</v>
      </c>
      <c r="D419" s="4">
        <v>36753</v>
      </c>
      <c r="E419" s="3">
        <v>1</v>
      </c>
      <c r="F419" s="3" t="s">
        <v>23</v>
      </c>
    </row>
    <row r="420" spans="1:6" x14ac:dyDescent="0.2">
      <c r="A420" s="3" t="s">
        <v>5125</v>
      </c>
      <c r="B420" s="3" t="s">
        <v>9950</v>
      </c>
      <c r="C420" s="3" t="s">
        <v>9951</v>
      </c>
      <c r="D420" s="4">
        <v>17587</v>
      </c>
      <c r="E420" s="3">
        <v>0</v>
      </c>
      <c r="F420" s="3" t="s">
        <v>9389</v>
      </c>
    </row>
    <row r="421" spans="1:6" x14ac:dyDescent="0.2">
      <c r="A421" s="3" t="s">
        <v>9952</v>
      </c>
      <c r="B421" s="3" t="s">
        <v>9943</v>
      </c>
      <c r="C421" s="3" t="s">
        <v>9953</v>
      </c>
      <c r="D421" s="4">
        <v>41302</v>
      </c>
      <c r="E421" s="3">
        <v>0</v>
      </c>
      <c r="F421" s="3" t="s">
        <v>9389</v>
      </c>
    </row>
    <row r="422" spans="1:6" x14ac:dyDescent="0.2">
      <c r="A422" s="3" t="s">
        <v>5126</v>
      </c>
      <c r="B422" s="3" t="s">
        <v>9853</v>
      </c>
      <c r="C422" s="3" t="s">
        <v>9954</v>
      </c>
      <c r="D422" s="4">
        <v>22037</v>
      </c>
      <c r="E422" s="3">
        <v>0</v>
      </c>
      <c r="F422" s="3" t="s">
        <v>9389</v>
      </c>
    </row>
    <row r="423" spans="1:6" x14ac:dyDescent="0.2">
      <c r="A423" s="3" t="s">
        <v>243</v>
      </c>
      <c r="B423" s="3" t="s">
        <v>9786</v>
      </c>
      <c r="C423" s="3" t="s">
        <v>9609</v>
      </c>
      <c r="D423" s="4">
        <v>35106</v>
      </c>
      <c r="E423" s="3">
        <v>0</v>
      </c>
      <c r="F423" s="3" t="s">
        <v>9389</v>
      </c>
    </row>
    <row r="424" spans="1:6" x14ac:dyDescent="0.2">
      <c r="A424" s="3" t="s">
        <v>5127</v>
      </c>
      <c r="B424" s="3" t="s">
        <v>9440</v>
      </c>
      <c r="C424" s="3" t="s">
        <v>9955</v>
      </c>
      <c r="D424" s="4">
        <v>15194</v>
      </c>
      <c r="E424" s="3">
        <v>0</v>
      </c>
      <c r="F424" s="3" t="s">
        <v>9389</v>
      </c>
    </row>
    <row r="425" spans="1:6" x14ac:dyDescent="0.2">
      <c r="A425" s="3" t="s">
        <v>9956</v>
      </c>
      <c r="B425" s="3" t="s">
        <v>9509</v>
      </c>
      <c r="C425" s="3" t="s">
        <v>9957</v>
      </c>
      <c r="D425" s="4">
        <v>42249</v>
      </c>
      <c r="E425" s="3">
        <v>1</v>
      </c>
      <c r="F425" s="3" t="s">
        <v>23</v>
      </c>
    </row>
    <row r="426" spans="1:6" x14ac:dyDescent="0.2">
      <c r="A426" s="3" t="s">
        <v>244</v>
      </c>
      <c r="B426" s="3" t="s">
        <v>9958</v>
      </c>
      <c r="C426" s="3" t="s">
        <v>9959</v>
      </c>
      <c r="D426" s="4">
        <v>20093</v>
      </c>
      <c r="E426" s="3">
        <v>1</v>
      </c>
      <c r="F426" s="3" t="s">
        <v>23</v>
      </c>
    </row>
    <row r="427" spans="1:6" x14ac:dyDescent="0.2">
      <c r="A427" s="3" t="s">
        <v>7563</v>
      </c>
      <c r="B427" s="3" t="s">
        <v>9939</v>
      </c>
      <c r="C427" s="3" t="s">
        <v>9690</v>
      </c>
      <c r="D427" s="4">
        <v>26112</v>
      </c>
      <c r="E427" s="3">
        <v>2</v>
      </c>
      <c r="F427" s="3" t="s">
        <v>22</v>
      </c>
    </row>
    <row r="428" spans="1:6" x14ac:dyDescent="0.2">
      <c r="A428" s="3" t="s">
        <v>245</v>
      </c>
      <c r="B428" s="3" t="s">
        <v>6</v>
      </c>
      <c r="C428" s="3" t="s">
        <v>9765</v>
      </c>
      <c r="D428" s="4">
        <v>37159</v>
      </c>
      <c r="E428" s="3">
        <v>0</v>
      </c>
      <c r="F428" s="3" t="s">
        <v>9389</v>
      </c>
    </row>
    <row r="429" spans="1:6" x14ac:dyDescent="0.2">
      <c r="A429" s="3" t="s">
        <v>246</v>
      </c>
      <c r="B429" s="3" t="s">
        <v>9706</v>
      </c>
      <c r="C429" s="3" t="s">
        <v>9960</v>
      </c>
      <c r="D429" s="4">
        <v>21187</v>
      </c>
      <c r="E429" s="3">
        <v>1</v>
      </c>
      <c r="F429" s="3" t="s">
        <v>23</v>
      </c>
    </row>
    <row r="430" spans="1:6" x14ac:dyDescent="0.2">
      <c r="A430" s="3" t="s">
        <v>247</v>
      </c>
      <c r="B430" s="3" t="s">
        <v>9961</v>
      </c>
      <c r="C430" s="3" t="s">
        <v>9962</v>
      </c>
      <c r="D430" s="4">
        <v>30138</v>
      </c>
      <c r="E430" s="3">
        <v>0</v>
      </c>
      <c r="F430" s="3" t="s">
        <v>9389</v>
      </c>
    </row>
    <row r="431" spans="1:6" x14ac:dyDescent="0.2">
      <c r="A431" s="3" t="s">
        <v>8796</v>
      </c>
      <c r="B431" s="3" t="s">
        <v>9963</v>
      </c>
      <c r="C431" s="3" t="s">
        <v>9964</v>
      </c>
      <c r="D431" s="4">
        <v>32997</v>
      </c>
      <c r="E431" s="3">
        <v>0</v>
      </c>
      <c r="F431" s="3" t="s">
        <v>9389</v>
      </c>
    </row>
    <row r="432" spans="1:6" x14ac:dyDescent="0.2">
      <c r="A432" s="3" t="s">
        <v>5128</v>
      </c>
      <c r="B432" s="3" t="s">
        <v>9965</v>
      </c>
      <c r="C432" s="3" t="s">
        <v>9966</v>
      </c>
      <c r="D432" s="4">
        <v>32900</v>
      </c>
      <c r="E432" s="3">
        <v>2</v>
      </c>
      <c r="F432" s="3" t="s">
        <v>22</v>
      </c>
    </row>
    <row r="433" spans="1:6" x14ac:dyDescent="0.2">
      <c r="A433" s="3" t="s">
        <v>248</v>
      </c>
      <c r="B433" s="3" t="s">
        <v>9440</v>
      </c>
      <c r="C433" s="3" t="s">
        <v>9967</v>
      </c>
      <c r="D433" s="4">
        <v>40623</v>
      </c>
      <c r="E433" s="3">
        <v>0</v>
      </c>
      <c r="F433" s="3" t="s">
        <v>9389</v>
      </c>
    </row>
    <row r="434" spans="1:6" x14ac:dyDescent="0.2">
      <c r="A434" s="3" t="s">
        <v>7564</v>
      </c>
      <c r="B434" s="3" t="s">
        <v>9480</v>
      </c>
      <c r="C434" s="3" t="s">
        <v>9968</v>
      </c>
      <c r="D434" s="4">
        <v>22543</v>
      </c>
      <c r="E434" s="3">
        <v>2</v>
      </c>
      <c r="F434" s="3" t="s">
        <v>22</v>
      </c>
    </row>
    <row r="435" spans="1:6" x14ac:dyDescent="0.2">
      <c r="A435" s="3" t="s">
        <v>5129</v>
      </c>
      <c r="B435" s="3" t="s">
        <v>9875</v>
      </c>
      <c r="C435" s="3" t="s">
        <v>9969</v>
      </c>
      <c r="D435" s="4">
        <v>31934</v>
      </c>
      <c r="E435" s="3">
        <v>2</v>
      </c>
      <c r="F435" s="3" t="s">
        <v>22</v>
      </c>
    </row>
    <row r="436" spans="1:6" x14ac:dyDescent="0.2">
      <c r="A436" s="3" t="s">
        <v>5130</v>
      </c>
      <c r="B436" s="3" t="s">
        <v>9970</v>
      </c>
      <c r="C436" s="3" t="s">
        <v>9971</v>
      </c>
      <c r="D436" s="4">
        <v>17683</v>
      </c>
      <c r="E436" s="3">
        <v>2</v>
      </c>
      <c r="F436" s="3" t="s">
        <v>22</v>
      </c>
    </row>
    <row r="437" spans="1:6" x14ac:dyDescent="0.2">
      <c r="A437" s="3" t="s">
        <v>249</v>
      </c>
      <c r="B437" s="3" t="s">
        <v>9527</v>
      </c>
      <c r="C437" s="3" t="s">
        <v>9972</v>
      </c>
      <c r="D437" s="4">
        <v>26697</v>
      </c>
      <c r="E437" s="3">
        <v>1</v>
      </c>
      <c r="F437" s="3" t="s">
        <v>23</v>
      </c>
    </row>
    <row r="438" spans="1:6" x14ac:dyDescent="0.2">
      <c r="A438" s="3" t="s">
        <v>7565</v>
      </c>
      <c r="B438" s="3" t="s">
        <v>6</v>
      </c>
      <c r="C438" s="3" t="s">
        <v>9973</v>
      </c>
      <c r="D438" s="4">
        <v>30094</v>
      </c>
      <c r="E438" s="3">
        <v>2</v>
      </c>
      <c r="F438" s="3" t="s">
        <v>22</v>
      </c>
    </row>
    <row r="439" spans="1:6" x14ac:dyDescent="0.2">
      <c r="A439" s="3" t="s">
        <v>7566</v>
      </c>
      <c r="B439" s="3" t="s">
        <v>9750</v>
      </c>
      <c r="C439" s="3" t="s">
        <v>9782</v>
      </c>
      <c r="D439" s="4">
        <v>41603</v>
      </c>
      <c r="E439" s="3">
        <v>2</v>
      </c>
      <c r="F439" s="3" t="s">
        <v>22</v>
      </c>
    </row>
    <row r="440" spans="1:6" x14ac:dyDescent="0.2">
      <c r="A440" s="3" t="s">
        <v>250</v>
      </c>
      <c r="B440" s="3" t="s">
        <v>9958</v>
      </c>
      <c r="C440" s="3" t="s">
        <v>9974</v>
      </c>
      <c r="D440" s="4">
        <v>24074</v>
      </c>
      <c r="E440" s="3">
        <v>2</v>
      </c>
      <c r="F440" s="3" t="s">
        <v>22</v>
      </c>
    </row>
    <row r="441" spans="1:6" x14ac:dyDescent="0.2">
      <c r="A441" s="3" t="s">
        <v>5131</v>
      </c>
      <c r="B441" s="3" t="s">
        <v>9518</v>
      </c>
      <c r="C441" s="3" t="s">
        <v>9975</v>
      </c>
      <c r="D441" s="4">
        <v>14777</v>
      </c>
      <c r="E441" s="3">
        <v>2</v>
      </c>
      <c r="F441" s="3" t="s">
        <v>22</v>
      </c>
    </row>
    <row r="442" spans="1:6" x14ac:dyDescent="0.2">
      <c r="A442" s="3" t="s">
        <v>5132</v>
      </c>
      <c r="B442" s="3" t="s">
        <v>9976</v>
      </c>
      <c r="C442" s="3" t="s">
        <v>9977</v>
      </c>
      <c r="D442" s="4">
        <v>33589</v>
      </c>
      <c r="E442" s="3">
        <v>0</v>
      </c>
      <c r="F442" s="3" t="s">
        <v>9389</v>
      </c>
    </row>
    <row r="443" spans="1:6" x14ac:dyDescent="0.2">
      <c r="A443" s="3" t="s">
        <v>5133</v>
      </c>
      <c r="B443" s="3" t="s">
        <v>9978</v>
      </c>
      <c r="C443" s="3" t="s">
        <v>9383</v>
      </c>
      <c r="D443" s="4">
        <v>16464</v>
      </c>
      <c r="E443" s="3">
        <v>2</v>
      </c>
      <c r="F443" s="3" t="s">
        <v>22</v>
      </c>
    </row>
    <row r="444" spans="1:6" x14ac:dyDescent="0.2">
      <c r="A444" s="3" t="s">
        <v>251</v>
      </c>
      <c r="B444" s="3" t="s">
        <v>9408</v>
      </c>
      <c r="C444" s="3" t="s">
        <v>9979</v>
      </c>
      <c r="D444" s="4">
        <v>38965</v>
      </c>
      <c r="E444" s="3">
        <v>2</v>
      </c>
      <c r="F444" s="3" t="s">
        <v>22</v>
      </c>
    </row>
    <row r="445" spans="1:6" x14ac:dyDescent="0.2">
      <c r="A445" s="3" t="s">
        <v>252</v>
      </c>
      <c r="B445" s="3" t="s">
        <v>9461</v>
      </c>
      <c r="C445" s="3" t="s">
        <v>9444</v>
      </c>
      <c r="D445" s="4">
        <v>40391</v>
      </c>
      <c r="E445" s="3">
        <v>2</v>
      </c>
      <c r="F445" s="3" t="s">
        <v>22</v>
      </c>
    </row>
    <row r="446" spans="1:6" x14ac:dyDescent="0.2">
      <c r="A446" s="3" t="s">
        <v>5134</v>
      </c>
      <c r="B446" s="3" t="s">
        <v>9383</v>
      </c>
      <c r="C446" s="3" t="s">
        <v>9980</v>
      </c>
      <c r="D446" s="4">
        <v>41525</v>
      </c>
      <c r="E446" s="3">
        <v>1</v>
      </c>
      <c r="F446" s="3" t="s">
        <v>23</v>
      </c>
    </row>
    <row r="447" spans="1:6" x14ac:dyDescent="0.2">
      <c r="A447" s="3" t="s">
        <v>5135</v>
      </c>
      <c r="B447" s="3" t="s">
        <v>9499</v>
      </c>
      <c r="C447" s="3" t="s">
        <v>9981</v>
      </c>
      <c r="D447" s="4">
        <v>39979</v>
      </c>
      <c r="E447" s="3">
        <v>2</v>
      </c>
      <c r="F447" s="3" t="s">
        <v>22</v>
      </c>
    </row>
    <row r="448" spans="1:6" x14ac:dyDescent="0.2">
      <c r="A448" s="3" t="s">
        <v>5136</v>
      </c>
      <c r="B448" s="3" t="s">
        <v>9982</v>
      </c>
      <c r="C448" s="3" t="s">
        <v>9983</v>
      </c>
      <c r="D448" s="4">
        <v>43070</v>
      </c>
      <c r="E448" s="3">
        <v>2</v>
      </c>
      <c r="F448" s="3" t="s">
        <v>22</v>
      </c>
    </row>
    <row r="449" spans="1:6" x14ac:dyDescent="0.2">
      <c r="A449" s="3" t="s">
        <v>253</v>
      </c>
      <c r="B449" s="3" t="s">
        <v>9408</v>
      </c>
      <c r="C449" s="3" t="s">
        <v>9984</v>
      </c>
      <c r="D449" s="4">
        <v>15748</v>
      </c>
      <c r="E449" s="3">
        <v>0</v>
      </c>
      <c r="F449" s="3" t="s">
        <v>9389</v>
      </c>
    </row>
    <row r="450" spans="1:6" x14ac:dyDescent="0.2">
      <c r="A450" s="3" t="s">
        <v>254</v>
      </c>
      <c r="B450" s="3" t="s">
        <v>9985</v>
      </c>
      <c r="C450" s="3" t="s">
        <v>9986</v>
      </c>
      <c r="D450" s="4">
        <v>36054</v>
      </c>
      <c r="E450" s="3">
        <v>2</v>
      </c>
      <c r="F450" s="3" t="s">
        <v>22</v>
      </c>
    </row>
    <row r="451" spans="1:6" x14ac:dyDescent="0.2">
      <c r="A451" s="3" t="s">
        <v>5137</v>
      </c>
      <c r="B451" s="3" t="s">
        <v>9383</v>
      </c>
      <c r="C451" s="3" t="s">
        <v>9987</v>
      </c>
      <c r="D451" s="4">
        <v>35684</v>
      </c>
      <c r="E451" s="3">
        <v>1</v>
      </c>
      <c r="F451" s="3" t="s">
        <v>23</v>
      </c>
    </row>
    <row r="452" spans="1:6" x14ac:dyDescent="0.2">
      <c r="A452" s="3" t="s">
        <v>9988</v>
      </c>
      <c r="B452" s="3" t="s">
        <v>9743</v>
      </c>
      <c r="C452" s="3" t="s">
        <v>9989</v>
      </c>
      <c r="D452" s="4">
        <v>34675</v>
      </c>
      <c r="E452" s="3">
        <v>2</v>
      </c>
      <c r="F452" s="3" t="s">
        <v>22</v>
      </c>
    </row>
    <row r="453" spans="1:6" x14ac:dyDescent="0.2">
      <c r="A453" s="3" t="s">
        <v>255</v>
      </c>
      <c r="B453" s="3" t="s">
        <v>6</v>
      </c>
      <c r="C453" s="3" t="s">
        <v>9990</v>
      </c>
      <c r="D453" s="4">
        <v>15438</v>
      </c>
      <c r="E453" s="3">
        <v>0</v>
      </c>
      <c r="F453" s="3" t="s">
        <v>9389</v>
      </c>
    </row>
    <row r="454" spans="1:6" x14ac:dyDescent="0.2">
      <c r="A454" s="3" t="s">
        <v>256</v>
      </c>
      <c r="B454" s="3" t="s">
        <v>9518</v>
      </c>
      <c r="C454" s="3" t="s">
        <v>9848</v>
      </c>
      <c r="D454" s="4">
        <v>32806</v>
      </c>
      <c r="E454" s="3">
        <v>1</v>
      </c>
      <c r="F454" s="3" t="s">
        <v>23</v>
      </c>
    </row>
    <row r="455" spans="1:6" x14ac:dyDescent="0.2">
      <c r="A455" s="3" t="s">
        <v>257</v>
      </c>
      <c r="B455" s="3" t="s">
        <v>9518</v>
      </c>
      <c r="C455" s="3" t="s">
        <v>9616</v>
      </c>
      <c r="D455" s="4">
        <v>31751</v>
      </c>
      <c r="E455" s="3">
        <v>2</v>
      </c>
      <c r="F455" s="3" t="s">
        <v>22</v>
      </c>
    </row>
    <row r="456" spans="1:6" x14ac:dyDescent="0.2">
      <c r="A456" s="3" t="s">
        <v>258</v>
      </c>
      <c r="B456" s="3" t="s">
        <v>9758</v>
      </c>
      <c r="C456" s="3" t="s">
        <v>9991</v>
      </c>
      <c r="D456" s="4">
        <v>25076</v>
      </c>
      <c r="E456" s="3">
        <v>0</v>
      </c>
      <c r="F456" s="3" t="s">
        <v>9389</v>
      </c>
    </row>
    <row r="457" spans="1:6" x14ac:dyDescent="0.2">
      <c r="A457" s="3" t="s">
        <v>259</v>
      </c>
      <c r="B457" s="3" t="s">
        <v>9440</v>
      </c>
      <c r="C457" s="3" t="s">
        <v>9992</v>
      </c>
      <c r="D457" s="4">
        <v>23550</v>
      </c>
      <c r="E457" s="3">
        <v>1</v>
      </c>
      <c r="F457" s="3" t="s">
        <v>23</v>
      </c>
    </row>
    <row r="458" spans="1:6" x14ac:dyDescent="0.2">
      <c r="A458" s="3" t="s">
        <v>260</v>
      </c>
      <c r="B458" s="3" t="s">
        <v>9993</v>
      </c>
      <c r="C458" s="3" t="s">
        <v>9994</v>
      </c>
      <c r="D458" s="4">
        <v>25241</v>
      </c>
      <c r="E458" s="3">
        <v>1</v>
      </c>
      <c r="F458" s="3" t="s">
        <v>23</v>
      </c>
    </row>
    <row r="459" spans="1:6" x14ac:dyDescent="0.2">
      <c r="A459" s="3" t="s">
        <v>261</v>
      </c>
      <c r="B459" s="3" t="s">
        <v>9468</v>
      </c>
      <c r="C459" s="3" t="s">
        <v>9775</v>
      </c>
      <c r="D459" s="4">
        <v>22816</v>
      </c>
      <c r="E459" s="3">
        <v>0</v>
      </c>
      <c r="F459" s="3" t="s">
        <v>9389</v>
      </c>
    </row>
    <row r="460" spans="1:6" x14ac:dyDescent="0.2">
      <c r="A460" s="3" t="s">
        <v>262</v>
      </c>
      <c r="B460" s="3" t="s">
        <v>9995</v>
      </c>
      <c r="C460" s="3" t="s">
        <v>9996</v>
      </c>
      <c r="D460" s="4">
        <v>21225</v>
      </c>
      <c r="E460" s="3">
        <v>0</v>
      </c>
      <c r="F460" s="3" t="s">
        <v>9389</v>
      </c>
    </row>
    <row r="461" spans="1:6" x14ac:dyDescent="0.2">
      <c r="A461" s="3" t="s">
        <v>7567</v>
      </c>
      <c r="B461" s="3" t="s">
        <v>9630</v>
      </c>
      <c r="C461" s="3" t="s">
        <v>9997</v>
      </c>
      <c r="D461" s="4">
        <v>43645</v>
      </c>
      <c r="E461" s="3">
        <v>1</v>
      </c>
      <c r="F461" s="3" t="s">
        <v>23</v>
      </c>
    </row>
    <row r="462" spans="1:6" x14ac:dyDescent="0.2">
      <c r="A462" s="3" t="s">
        <v>263</v>
      </c>
      <c r="B462" s="3" t="s">
        <v>9778</v>
      </c>
      <c r="C462" s="3" t="s">
        <v>9998</v>
      </c>
      <c r="D462" s="4">
        <v>24949</v>
      </c>
      <c r="E462" s="3">
        <v>1</v>
      </c>
      <c r="F462" s="3" t="s">
        <v>23</v>
      </c>
    </row>
    <row r="463" spans="1:6" x14ac:dyDescent="0.2">
      <c r="A463" s="3" t="s">
        <v>5138</v>
      </c>
      <c r="B463" s="3" t="s">
        <v>9788</v>
      </c>
      <c r="C463" s="3" t="s">
        <v>9999</v>
      </c>
      <c r="D463" s="4">
        <v>20538</v>
      </c>
      <c r="E463" s="3">
        <v>0</v>
      </c>
      <c r="F463" s="3" t="s">
        <v>9389</v>
      </c>
    </row>
    <row r="464" spans="1:6" x14ac:dyDescent="0.2">
      <c r="A464" s="3" t="s">
        <v>5139</v>
      </c>
      <c r="B464" s="3" t="s">
        <v>10000</v>
      </c>
      <c r="C464" s="3" t="s">
        <v>10001</v>
      </c>
      <c r="D464" s="4">
        <v>20570</v>
      </c>
      <c r="E464" s="3">
        <v>0</v>
      </c>
      <c r="F464" s="3" t="s">
        <v>9389</v>
      </c>
    </row>
    <row r="465" spans="1:6" x14ac:dyDescent="0.2">
      <c r="A465" s="3" t="s">
        <v>264</v>
      </c>
      <c r="B465" s="3" t="s">
        <v>9440</v>
      </c>
      <c r="C465" s="3" t="s">
        <v>10002</v>
      </c>
      <c r="D465" s="4">
        <v>42010</v>
      </c>
      <c r="E465" s="3">
        <v>0</v>
      </c>
      <c r="F465" s="3" t="s">
        <v>9389</v>
      </c>
    </row>
    <row r="466" spans="1:6" x14ac:dyDescent="0.2">
      <c r="A466" s="3" t="s">
        <v>7568</v>
      </c>
      <c r="B466" s="3" t="s">
        <v>9556</v>
      </c>
      <c r="C466" s="3" t="s">
        <v>9566</v>
      </c>
      <c r="D466" s="4">
        <v>28935</v>
      </c>
      <c r="E466" s="3">
        <v>2</v>
      </c>
      <c r="F466" s="3" t="s">
        <v>22</v>
      </c>
    </row>
    <row r="467" spans="1:6" x14ac:dyDescent="0.2">
      <c r="A467" s="3" t="s">
        <v>7569</v>
      </c>
      <c r="B467" s="3" t="s">
        <v>9527</v>
      </c>
      <c r="C467" s="3" t="s">
        <v>10003</v>
      </c>
      <c r="D467" s="4">
        <v>25097</v>
      </c>
      <c r="E467" s="3">
        <v>0</v>
      </c>
      <c r="F467" s="3" t="s">
        <v>9389</v>
      </c>
    </row>
    <row r="468" spans="1:6" x14ac:dyDescent="0.2">
      <c r="A468" s="3" t="s">
        <v>5140</v>
      </c>
      <c r="B468" s="3" t="s">
        <v>10004</v>
      </c>
      <c r="C468" s="3" t="s">
        <v>9565</v>
      </c>
      <c r="D468" s="4">
        <v>24910</v>
      </c>
      <c r="E468" s="3">
        <v>2</v>
      </c>
      <c r="F468" s="3" t="s">
        <v>22</v>
      </c>
    </row>
    <row r="469" spans="1:6" x14ac:dyDescent="0.2">
      <c r="A469" s="3" t="s">
        <v>5141</v>
      </c>
      <c r="B469" s="3" t="s">
        <v>9564</v>
      </c>
      <c r="C469" s="3" t="s">
        <v>10005</v>
      </c>
      <c r="D469" s="4">
        <v>24122</v>
      </c>
      <c r="E469" s="3">
        <v>1</v>
      </c>
      <c r="F469" s="3" t="s">
        <v>23</v>
      </c>
    </row>
    <row r="470" spans="1:6" x14ac:dyDescent="0.2">
      <c r="A470" s="3" t="s">
        <v>5142</v>
      </c>
      <c r="B470" s="3" t="s">
        <v>6</v>
      </c>
      <c r="C470" s="3" t="s">
        <v>10006</v>
      </c>
      <c r="D470" s="4">
        <v>22531</v>
      </c>
      <c r="E470" s="3">
        <v>1</v>
      </c>
      <c r="F470" s="3" t="s">
        <v>23</v>
      </c>
    </row>
    <row r="471" spans="1:6" x14ac:dyDescent="0.2">
      <c r="A471" s="3" t="s">
        <v>7570</v>
      </c>
      <c r="B471" s="3" t="s">
        <v>10007</v>
      </c>
      <c r="C471" s="3" t="s">
        <v>9694</v>
      </c>
      <c r="D471" s="4">
        <v>20599</v>
      </c>
      <c r="E471" s="3">
        <v>0</v>
      </c>
      <c r="F471" s="3" t="s">
        <v>9389</v>
      </c>
    </row>
    <row r="472" spans="1:6" x14ac:dyDescent="0.2">
      <c r="A472" s="3" t="s">
        <v>7571</v>
      </c>
      <c r="B472" s="3" t="s">
        <v>9383</v>
      </c>
      <c r="C472" s="3" t="s">
        <v>9385</v>
      </c>
      <c r="D472" s="4">
        <v>42797</v>
      </c>
      <c r="E472" s="3">
        <v>2</v>
      </c>
      <c r="F472" s="3" t="s">
        <v>22</v>
      </c>
    </row>
    <row r="473" spans="1:6" x14ac:dyDescent="0.2">
      <c r="A473" s="3" t="s">
        <v>10008</v>
      </c>
      <c r="B473" s="3" t="s">
        <v>9642</v>
      </c>
      <c r="C473" s="3" t="s">
        <v>9667</v>
      </c>
      <c r="D473" s="4">
        <v>21131</v>
      </c>
      <c r="E473" s="3">
        <v>1</v>
      </c>
      <c r="F473" s="3" t="s">
        <v>23</v>
      </c>
    </row>
    <row r="474" spans="1:6" x14ac:dyDescent="0.2">
      <c r="A474" s="3" t="s">
        <v>7572</v>
      </c>
      <c r="B474" s="3" t="s">
        <v>6</v>
      </c>
      <c r="C474" s="3" t="s">
        <v>9608</v>
      </c>
      <c r="D474" s="4">
        <v>39513</v>
      </c>
      <c r="E474" s="3">
        <v>0</v>
      </c>
      <c r="F474" s="3" t="s">
        <v>9389</v>
      </c>
    </row>
    <row r="475" spans="1:6" x14ac:dyDescent="0.2">
      <c r="A475" s="3" t="s">
        <v>265</v>
      </c>
      <c r="B475" s="3" t="s">
        <v>9518</v>
      </c>
      <c r="C475" s="3" t="s">
        <v>9783</v>
      </c>
      <c r="D475" s="4">
        <v>43434</v>
      </c>
      <c r="E475" s="3">
        <v>0</v>
      </c>
      <c r="F475" s="3" t="s">
        <v>9389</v>
      </c>
    </row>
    <row r="476" spans="1:6" x14ac:dyDescent="0.2">
      <c r="A476" s="3" t="s">
        <v>8797</v>
      </c>
      <c r="B476" s="3" t="s">
        <v>9406</v>
      </c>
      <c r="C476" s="3" t="s">
        <v>10009</v>
      </c>
      <c r="D476" s="4">
        <v>35569</v>
      </c>
      <c r="E476" s="3">
        <v>0</v>
      </c>
      <c r="F476" s="3" t="s">
        <v>9389</v>
      </c>
    </row>
    <row r="477" spans="1:6" x14ac:dyDescent="0.2">
      <c r="A477" s="3" t="s">
        <v>5143</v>
      </c>
      <c r="B477" s="3" t="s">
        <v>10010</v>
      </c>
      <c r="C477" s="3" t="s">
        <v>10011</v>
      </c>
      <c r="D477" s="4">
        <v>26811</v>
      </c>
      <c r="E477" s="3">
        <v>2</v>
      </c>
      <c r="F477" s="3" t="s">
        <v>22</v>
      </c>
    </row>
    <row r="478" spans="1:6" x14ac:dyDescent="0.2">
      <c r="A478" s="3" t="s">
        <v>266</v>
      </c>
      <c r="B478" s="3" t="s">
        <v>9699</v>
      </c>
      <c r="C478" s="3" t="s">
        <v>9470</v>
      </c>
      <c r="D478" s="4">
        <v>40945</v>
      </c>
      <c r="E478" s="3">
        <v>0</v>
      </c>
      <c r="F478" s="3" t="s">
        <v>9389</v>
      </c>
    </row>
    <row r="479" spans="1:6" x14ac:dyDescent="0.2">
      <c r="A479" s="3" t="s">
        <v>267</v>
      </c>
      <c r="B479" s="3" t="s">
        <v>9772</v>
      </c>
      <c r="C479" s="3" t="s">
        <v>10012</v>
      </c>
      <c r="D479" s="4">
        <v>26831</v>
      </c>
      <c r="E479" s="3">
        <v>2</v>
      </c>
      <c r="F479" s="3" t="s">
        <v>22</v>
      </c>
    </row>
    <row r="480" spans="1:6" x14ac:dyDescent="0.2">
      <c r="A480" s="3" t="s">
        <v>268</v>
      </c>
      <c r="B480" s="3" t="s">
        <v>9430</v>
      </c>
      <c r="C480" s="3" t="s">
        <v>10013</v>
      </c>
      <c r="D480" s="4">
        <v>43395</v>
      </c>
      <c r="E480" s="3">
        <v>1</v>
      </c>
      <c r="F480" s="3" t="s">
        <v>23</v>
      </c>
    </row>
    <row r="481" spans="1:6" x14ac:dyDescent="0.2">
      <c r="A481" s="3" t="s">
        <v>7573</v>
      </c>
      <c r="B481" s="3" t="s">
        <v>9663</v>
      </c>
      <c r="C481" s="3" t="s">
        <v>10014</v>
      </c>
      <c r="D481" s="4">
        <v>41266</v>
      </c>
      <c r="E481" s="3">
        <v>2</v>
      </c>
      <c r="F481" s="3" t="s">
        <v>22</v>
      </c>
    </row>
    <row r="482" spans="1:6" x14ac:dyDescent="0.2">
      <c r="A482" s="3" t="s">
        <v>8798</v>
      </c>
      <c r="B482" s="3" t="s">
        <v>9750</v>
      </c>
      <c r="C482" s="3" t="s">
        <v>9895</v>
      </c>
      <c r="D482" s="4">
        <v>27871</v>
      </c>
      <c r="E482" s="3">
        <v>0</v>
      </c>
      <c r="F482" s="3" t="s">
        <v>9389</v>
      </c>
    </row>
    <row r="483" spans="1:6" x14ac:dyDescent="0.2">
      <c r="A483" s="3" t="s">
        <v>7574</v>
      </c>
      <c r="B483" s="3" t="s">
        <v>9472</v>
      </c>
      <c r="C483" s="3" t="s">
        <v>10015</v>
      </c>
      <c r="D483" s="4">
        <v>30770</v>
      </c>
      <c r="E483" s="3">
        <v>0</v>
      </c>
      <c r="F483" s="3" t="s">
        <v>9389</v>
      </c>
    </row>
    <row r="484" spans="1:6" x14ac:dyDescent="0.2">
      <c r="A484" s="3" t="s">
        <v>7575</v>
      </c>
      <c r="B484" s="3" t="s">
        <v>9518</v>
      </c>
      <c r="C484" s="3" t="s">
        <v>9669</v>
      </c>
      <c r="D484" s="4">
        <v>25221</v>
      </c>
      <c r="E484" s="3">
        <v>2</v>
      </c>
      <c r="F484" s="3" t="s">
        <v>22</v>
      </c>
    </row>
    <row r="485" spans="1:6" x14ac:dyDescent="0.2">
      <c r="A485" s="3" t="s">
        <v>5144</v>
      </c>
      <c r="B485" s="3" t="s">
        <v>9383</v>
      </c>
      <c r="C485" s="3" t="s">
        <v>10016</v>
      </c>
      <c r="D485" s="4">
        <v>41890</v>
      </c>
      <c r="E485" s="3">
        <v>1</v>
      </c>
      <c r="F485" s="3" t="s">
        <v>23</v>
      </c>
    </row>
    <row r="486" spans="1:6" x14ac:dyDescent="0.2">
      <c r="A486" s="3" t="s">
        <v>7576</v>
      </c>
      <c r="B486" s="3" t="s">
        <v>9446</v>
      </c>
      <c r="C486" s="3" t="s">
        <v>10017</v>
      </c>
      <c r="D486" s="4">
        <v>42244</v>
      </c>
      <c r="E486" s="3">
        <v>1</v>
      </c>
      <c r="F486" s="3" t="s">
        <v>23</v>
      </c>
    </row>
    <row r="487" spans="1:6" x14ac:dyDescent="0.2">
      <c r="A487" s="3" t="s">
        <v>269</v>
      </c>
      <c r="B487" s="3" t="s">
        <v>9527</v>
      </c>
      <c r="C487" s="3" t="s">
        <v>10018</v>
      </c>
      <c r="D487" s="4">
        <v>34944</v>
      </c>
      <c r="E487" s="3">
        <v>0</v>
      </c>
      <c r="F487" s="3" t="s">
        <v>9389</v>
      </c>
    </row>
    <row r="488" spans="1:6" x14ac:dyDescent="0.2">
      <c r="A488" s="3" t="s">
        <v>270</v>
      </c>
      <c r="B488" s="3" t="s">
        <v>9943</v>
      </c>
      <c r="C488" s="3" t="s">
        <v>10019</v>
      </c>
      <c r="D488" s="4">
        <v>16541</v>
      </c>
      <c r="E488" s="3">
        <v>0</v>
      </c>
      <c r="F488" s="3" t="s">
        <v>9389</v>
      </c>
    </row>
    <row r="489" spans="1:6" x14ac:dyDescent="0.2">
      <c r="A489" s="3" t="s">
        <v>271</v>
      </c>
      <c r="B489" s="3" t="s">
        <v>9485</v>
      </c>
      <c r="C489" s="3" t="s">
        <v>10020</v>
      </c>
      <c r="D489" s="4">
        <v>40578</v>
      </c>
      <c r="E489" s="3">
        <v>0</v>
      </c>
      <c r="F489" s="3" t="s">
        <v>9389</v>
      </c>
    </row>
    <row r="490" spans="1:6" x14ac:dyDescent="0.2">
      <c r="A490" s="3" t="s">
        <v>5145</v>
      </c>
      <c r="B490" s="3" t="s">
        <v>9418</v>
      </c>
      <c r="C490" s="3" t="s">
        <v>9690</v>
      </c>
      <c r="D490" s="4">
        <v>38388</v>
      </c>
      <c r="E490" s="3">
        <v>1</v>
      </c>
      <c r="F490" s="3" t="s">
        <v>23</v>
      </c>
    </row>
    <row r="491" spans="1:6" x14ac:dyDescent="0.2">
      <c r="A491" s="3" t="s">
        <v>272</v>
      </c>
      <c r="B491" s="3" t="s">
        <v>9450</v>
      </c>
      <c r="C491" s="3" t="s">
        <v>10021</v>
      </c>
      <c r="D491" s="4">
        <v>24785</v>
      </c>
      <c r="E491" s="3">
        <v>1</v>
      </c>
      <c r="F491" s="3" t="s">
        <v>23</v>
      </c>
    </row>
    <row r="492" spans="1:6" x14ac:dyDescent="0.2">
      <c r="A492" s="3" t="s">
        <v>5146</v>
      </c>
      <c r="B492" s="3" t="s">
        <v>9554</v>
      </c>
      <c r="C492" s="3" t="s">
        <v>9977</v>
      </c>
      <c r="D492" s="4">
        <v>32293</v>
      </c>
      <c r="E492" s="3">
        <v>0</v>
      </c>
      <c r="F492" s="3" t="s">
        <v>9389</v>
      </c>
    </row>
    <row r="493" spans="1:6" x14ac:dyDescent="0.2">
      <c r="A493" s="3" t="s">
        <v>7577</v>
      </c>
      <c r="B493" s="3" t="s">
        <v>10022</v>
      </c>
      <c r="C493" s="3" t="s">
        <v>10023</v>
      </c>
      <c r="D493" s="4">
        <v>28808</v>
      </c>
      <c r="E493" s="3">
        <v>2</v>
      </c>
      <c r="F493" s="3" t="s">
        <v>22</v>
      </c>
    </row>
    <row r="494" spans="1:6" x14ac:dyDescent="0.2">
      <c r="A494" s="3" t="s">
        <v>10024</v>
      </c>
      <c r="B494" s="3" t="s">
        <v>9527</v>
      </c>
      <c r="C494" s="3" t="s">
        <v>9819</v>
      </c>
      <c r="D494" s="4">
        <v>43575</v>
      </c>
      <c r="E494" s="3">
        <v>2</v>
      </c>
      <c r="F494" s="3" t="s">
        <v>22</v>
      </c>
    </row>
    <row r="495" spans="1:6" x14ac:dyDescent="0.2">
      <c r="A495" s="3" t="s">
        <v>273</v>
      </c>
      <c r="B495" s="3" t="s">
        <v>9468</v>
      </c>
      <c r="C495" s="3" t="s">
        <v>10025</v>
      </c>
      <c r="D495" s="4">
        <v>16931</v>
      </c>
      <c r="E495" s="3">
        <v>0</v>
      </c>
      <c r="F495" s="3" t="s">
        <v>9389</v>
      </c>
    </row>
    <row r="496" spans="1:6" x14ac:dyDescent="0.2">
      <c r="A496" s="3" t="s">
        <v>5147</v>
      </c>
      <c r="B496" s="3" t="s">
        <v>9528</v>
      </c>
      <c r="C496" s="3" t="s">
        <v>10026</v>
      </c>
      <c r="D496" s="4">
        <v>35890</v>
      </c>
      <c r="E496" s="3">
        <v>1</v>
      </c>
      <c r="F496" s="3" t="s">
        <v>23</v>
      </c>
    </row>
    <row r="497" spans="1:6" x14ac:dyDescent="0.2">
      <c r="A497" s="3" t="s">
        <v>274</v>
      </c>
      <c r="B497" s="3" t="s">
        <v>9418</v>
      </c>
      <c r="C497" s="3" t="s">
        <v>10027</v>
      </c>
      <c r="D497" s="4">
        <v>25292</v>
      </c>
      <c r="E497" s="3">
        <v>2</v>
      </c>
      <c r="F497" s="3" t="s">
        <v>22</v>
      </c>
    </row>
    <row r="498" spans="1:6" x14ac:dyDescent="0.2">
      <c r="A498" s="3" t="s">
        <v>275</v>
      </c>
      <c r="B498" s="3" t="s">
        <v>10028</v>
      </c>
      <c r="C498" s="3" t="s">
        <v>10029</v>
      </c>
      <c r="D498" s="4">
        <v>17401</v>
      </c>
      <c r="E498" s="3">
        <v>2</v>
      </c>
      <c r="F498" s="3" t="s">
        <v>22</v>
      </c>
    </row>
    <row r="499" spans="1:6" x14ac:dyDescent="0.2">
      <c r="A499" s="3" t="s">
        <v>276</v>
      </c>
      <c r="B499" s="3" t="s">
        <v>9554</v>
      </c>
      <c r="C499" s="3" t="s">
        <v>10030</v>
      </c>
      <c r="D499" s="4">
        <v>35116</v>
      </c>
      <c r="E499" s="3">
        <v>2</v>
      </c>
      <c r="F499" s="3" t="s">
        <v>22</v>
      </c>
    </row>
    <row r="500" spans="1:6" x14ac:dyDescent="0.2">
      <c r="A500" s="3" t="s">
        <v>277</v>
      </c>
      <c r="B500" s="3" t="s">
        <v>10031</v>
      </c>
      <c r="C500" s="3" t="s">
        <v>10032</v>
      </c>
      <c r="D500" s="4">
        <v>22607</v>
      </c>
      <c r="E500" s="3">
        <v>1</v>
      </c>
      <c r="F500" s="3" t="s">
        <v>23</v>
      </c>
    </row>
    <row r="501" spans="1:6" x14ac:dyDescent="0.2">
      <c r="A501" s="3" t="s">
        <v>5148</v>
      </c>
      <c r="B501" s="3" t="s">
        <v>9634</v>
      </c>
      <c r="C501" s="3" t="s">
        <v>10033</v>
      </c>
      <c r="D501" s="4">
        <v>25096</v>
      </c>
      <c r="E501" s="3">
        <v>0</v>
      </c>
      <c r="F501" s="3" t="s">
        <v>9389</v>
      </c>
    </row>
    <row r="502" spans="1:6" x14ac:dyDescent="0.2">
      <c r="A502" s="3" t="s">
        <v>10034</v>
      </c>
      <c r="B502" s="3" t="s">
        <v>9556</v>
      </c>
      <c r="C502" s="3" t="s">
        <v>10035</v>
      </c>
      <c r="D502" s="4">
        <v>43489</v>
      </c>
      <c r="E502" s="3">
        <v>1</v>
      </c>
      <c r="F502" s="3" t="s">
        <v>23</v>
      </c>
    </row>
    <row r="503" spans="1:6" x14ac:dyDescent="0.2">
      <c r="A503" s="3" t="s">
        <v>278</v>
      </c>
      <c r="B503" s="3" t="s">
        <v>10036</v>
      </c>
      <c r="C503" s="3" t="s">
        <v>10037</v>
      </c>
      <c r="D503" s="4">
        <v>30530</v>
      </c>
      <c r="E503" s="3">
        <v>0</v>
      </c>
      <c r="F503" s="3" t="s">
        <v>9389</v>
      </c>
    </row>
    <row r="504" spans="1:6" x14ac:dyDescent="0.2">
      <c r="A504" s="3" t="s">
        <v>8799</v>
      </c>
      <c r="B504" s="3" t="s">
        <v>10038</v>
      </c>
      <c r="C504" s="3" t="s">
        <v>10039</v>
      </c>
      <c r="D504" s="4">
        <v>24655</v>
      </c>
      <c r="E504" s="3">
        <v>2</v>
      </c>
      <c r="F504" s="3" t="s">
        <v>22</v>
      </c>
    </row>
    <row r="505" spans="1:6" x14ac:dyDescent="0.2">
      <c r="A505" s="3" t="s">
        <v>279</v>
      </c>
      <c r="B505" s="3" t="s">
        <v>9883</v>
      </c>
      <c r="C505" s="3" t="s">
        <v>9400</v>
      </c>
      <c r="D505" s="4">
        <v>23257</v>
      </c>
      <c r="E505" s="3">
        <v>1</v>
      </c>
      <c r="F505" s="3" t="s">
        <v>23</v>
      </c>
    </row>
    <row r="506" spans="1:6" x14ac:dyDescent="0.2">
      <c r="A506" s="3" t="s">
        <v>5149</v>
      </c>
      <c r="B506" s="3" t="s">
        <v>9418</v>
      </c>
      <c r="C506" s="3" t="s">
        <v>9566</v>
      </c>
      <c r="D506" s="4">
        <v>40310</v>
      </c>
      <c r="E506" s="3">
        <v>2</v>
      </c>
      <c r="F506" s="3" t="s">
        <v>22</v>
      </c>
    </row>
    <row r="507" spans="1:6" x14ac:dyDescent="0.2">
      <c r="A507" s="3" t="s">
        <v>280</v>
      </c>
      <c r="B507" s="3" t="s">
        <v>9383</v>
      </c>
      <c r="C507" s="3" t="s">
        <v>9424</v>
      </c>
      <c r="D507" s="4">
        <v>24478</v>
      </c>
      <c r="E507" s="3">
        <v>2</v>
      </c>
      <c r="F507" s="3" t="s">
        <v>22</v>
      </c>
    </row>
    <row r="508" spans="1:6" x14ac:dyDescent="0.2">
      <c r="A508" s="3" t="s">
        <v>5150</v>
      </c>
      <c r="B508" s="3" t="s">
        <v>9383</v>
      </c>
      <c r="C508" s="3" t="s">
        <v>9717</v>
      </c>
      <c r="D508" s="4">
        <v>42732</v>
      </c>
      <c r="E508" s="3">
        <v>1</v>
      </c>
      <c r="F508" s="3" t="s">
        <v>23</v>
      </c>
    </row>
    <row r="509" spans="1:6" x14ac:dyDescent="0.2">
      <c r="A509" s="3" t="s">
        <v>281</v>
      </c>
      <c r="B509" s="3" t="s">
        <v>9704</v>
      </c>
      <c r="C509" s="3" t="s">
        <v>9993</v>
      </c>
      <c r="D509" s="4">
        <v>19489</v>
      </c>
      <c r="E509" s="3">
        <v>0</v>
      </c>
      <c r="F509" s="3" t="s">
        <v>9389</v>
      </c>
    </row>
    <row r="510" spans="1:6" x14ac:dyDescent="0.2">
      <c r="A510" s="3" t="s">
        <v>7578</v>
      </c>
      <c r="B510" s="3" t="s">
        <v>9395</v>
      </c>
      <c r="C510" s="3" t="s">
        <v>10040</v>
      </c>
      <c r="D510" s="4">
        <v>35316</v>
      </c>
      <c r="E510" s="3">
        <v>0</v>
      </c>
      <c r="F510" s="3" t="s">
        <v>9389</v>
      </c>
    </row>
    <row r="511" spans="1:6" x14ac:dyDescent="0.2">
      <c r="A511" s="3" t="s">
        <v>8800</v>
      </c>
      <c r="B511" s="3" t="s">
        <v>9564</v>
      </c>
      <c r="C511" s="3" t="s">
        <v>10041</v>
      </c>
      <c r="D511" s="4">
        <v>42657</v>
      </c>
      <c r="E511" s="3">
        <v>1</v>
      </c>
      <c r="F511" s="3" t="s">
        <v>23</v>
      </c>
    </row>
    <row r="512" spans="1:6" x14ac:dyDescent="0.2">
      <c r="A512" s="3" t="s">
        <v>282</v>
      </c>
      <c r="B512" s="3" t="s">
        <v>9518</v>
      </c>
      <c r="C512" s="3" t="s">
        <v>10042</v>
      </c>
      <c r="D512" s="4">
        <v>38517</v>
      </c>
      <c r="E512" s="3">
        <v>2</v>
      </c>
      <c r="F512" s="3" t="s">
        <v>22</v>
      </c>
    </row>
    <row r="513" spans="1:6" x14ac:dyDescent="0.2">
      <c r="A513" s="3" t="s">
        <v>283</v>
      </c>
      <c r="B513" s="3" t="s">
        <v>9919</v>
      </c>
      <c r="C513" s="3" t="s">
        <v>10043</v>
      </c>
      <c r="D513" s="4">
        <v>34198</v>
      </c>
      <c r="E513" s="3">
        <v>2</v>
      </c>
      <c r="F513" s="3" t="s">
        <v>22</v>
      </c>
    </row>
    <row r="514" spans="1:6" x14ac:dyDescent="0.2">
      <c r="A514" s="3" t="s">
        <v>10044</v>
      </c>
      <c r="B514" s="3" t="s">
        <v>9554</v>
      </c>
      <c r="C514" s="3" t="s">
        <v>10045</v>
      </c>
      <c r="D514" s="4">
        <v>17726</v>
      </c>
      <c r="E514" s="3">
        <v>0</v>
      </c>
      <c r="F514" s="3" t="s">
        <v>9389</v>
      </c>
    </row>
    <row r="515" spans="1:6" x14ac:dyDescent="0.2">
      <c r="A515" s="3" t="s">
        <v>284</v>
      </c>
      <c r="B515" s="3" t="s">
        <v>9446</v>
      </c>
      <c r="C515" s="3" t="s">
        <v>10046</v>
      </c>
      <c r="D515" s="4">
        <v>17150</v>
      </c>
      <c r="E515" s="3">
        <v>2</v>
      </c>
      <c r="F515" s="3" t="s">
        <v>22</v>
      </c>
    </row>
    <row r="516" spans="1:6" x14ac:dyDescent="0.2">
      <c r="A516" s="3" t="s">
        <v>10047</v>
      </c>
      <c r="B516" s="3" t="s">
        <v>9820</v>
      </c>
      <c r="C516" s="3" t="s">
        <v>10048</v>
      </c>
      <c r="D516" s="4">
        <v>19972</v>
      </c>
      <c r="E516" s="3">
        <v>2</v>
      </c>
      <c r="F516" s="3" t="s">
        <v>22</v>
      </c>
    </row>
    <row r="517" spans="1:6" x14ac:dyDescent="0.2">
      <c r="A517" s="3" t="s">
        <v>10049</v>
      </c>
      <c r="B517" s="3" t="s">
        <v>9978</v>
      </c>
      <c r="C517" s="3" t="s">
        <v>9531</v>
      </c>
      <c r="D517" s="4">
        <v>33383</v>
      </c>
      <c r="E517" s="3">
        <v>1</v>
      </c>
      <c r="F517" s="3" t="s">
        <v>23</v>
      </c>
    </row>
    <row r="518" spans="1:6" x14ac:dyDescent="0.2">
      <c r="A518" s="3" t="s">
        <v>7579</v>
      </c>
      <c r="B518" s="3" t="s">
        <v>9432</v>
      </c>
      <c r="C518" s="3" t="s">
        <v>10050</v>
      </c>
      <c r="D518" s="4">
        <v>39701</v>
      </c>
      <c r="E518" s="3">
        <v>2</v>
      </c>
      <c r="F518" s="3" t="s">
        <v>22</v>
      </c>
    </row>
    <row r="519" spans="1:6" x14ac:dyDescent="0.2">
      <c r="A519" s="3" t="s">
        <v>285</v>
      </c>
      <c r="B519" s="3" t="s">
        <v>9606</v>
      </c>
      <c r="C519" s="3" t="s">
        <v>10051</v>
      </c>
      <c r="D519" s="4">
        <v>32284</v>
      </c>
      <c r="E519" s="3">
        <v>0</v>
      </c>
      <c r="F519" s="3" t="s">
        <v>9389</v>
      </c>
    </row>
    <row r="520" spans="1:6" x14ac:dyDescent="0.2">
      <c r="A520" s="3" t="s">
        <v>286</v>
      </c>
      <c r="B520" s="3" t="s">
        <v>10052</v>
      </c>
      <c r="C520" s="3" t="s">
        <v>9526</v>
      </c>
      <c r="D520" s="4">
        <v>26545</v>
      </c>
      <c r="E520" s="3">
        <v>2</v>
      </c>
      <c r="F520" s="3" t="s">
        <v>22</v>
      </c>
    </row>
    <row r="521" spans="1:6" x14ac:dyDescent="0.2">
      <c r="A521" s="3" t="s">
        <v>287</v>
      </c>
      <c r="B521" s="3" t="s">
        <v>10053</v>
      </c>
      <c r="C521" s="3" t="s">
        <v>10054</v>
      </c>
      <c r="D521" s="4">
        <v>31168</v>
      </c>
      <c r="E521" s="3">
        <v>2</v>
      </c>
      <c r="F521" s="3" t="s">
        <v>22</v>
      </c>
    </row>
    <row r="522" spans="1:6" x14ac:dyDescent="0.2">
      <c r="A522" s="3" t="s">
        <v>288</v>
      </c>
      <c r="B522" s="3" t="s">
        <v>9507</v>
      </c>
      <c r="C522" s="3" t="s">
        <v>9941</v>
      </c>
      <c r="D522" s="4">
        <v>35393</v>
      </c>
      <c r="E522" s="3">
        <v>1</v>
      </c>
      <c r="F522" s="3" t="s">
        <v>23</v>
      </c>
    </row>
    <row r="523" spans="1:6" x14ac:dyDescent="0.2">
      <c r="A523" s="3" t="s">
        <v>5151</v>
      </c>
      <c r="B523" s="3" t="s">
        <v>9552</v>
      </c>
      <c r="C523" s="3" t="s">
        <v>9611</v>
      </c>
      <c r="D523" s="4">
        <v>17689</v>
      </c>
      <c r="E523" s="3">
        <v>1</v>
      </c>
      <c r="F523" s="3" t="s">
        <v>23</v>
      </c>
    </row>
    <row r="524" spans="1:6" x14ac:dyDescent="0.2">
      <c r="A524" s="3" t="s">
        <v>289</v>
      </c>
      <c r="B524" s="3" t="s">
        <v>9632</v>
      </c>
      <c r="C524" s="3" t="s">
        <v>10055</v>
      </c>
      <c r="D524" s="4">
        <v>18613</v>
      </c>
      <c r="E524" s="3">
        <v>2</v>
      </c>
      <c r="F524" s="3" t="s">
        <v>22</v>
      </c>
    </row>
    <row r="525" spans="1:6" x14ac:dyDescent="0.2">
      <c r="A525" s="3" t="s">
        <v>290</v>
      </c>
      <c r="B525" s="3" t="s">
        <v>9401</v>
      </c>
      <c r="C525" s="3" t="s">
        <v>10056</v>
      </c>
      <c r="D525" s="4">
        <v>36778</v>
      </c>
      <c r="E525" s="3">
        <v>0</v>
      </c>
      <c r="F525" s="3" t="s">
        <v>9389</v>
      </c>
    </row>
    <row r="526" spans="1:6" x14ac:dyDescent="0.2">
      <c r="A526" s="3" t="s">
        <v>291</v>
      </c>
      <c r="B526" s="3" t="s">
        <v>9527</v>
      </c>
      <c r="C526" s="3" t="s">
        <v>10057</v>
      </c>
      <c r="D526" s="4">
        <v>16207</v>
      </c>
      <c r="E526" s="3">
        <v>0</v>
      </c>
      <c r="F526" s="3" t="s">
        <v>9389</v>
      </c>
    </row>
    <row r="527" spans="1:6" x14ac:dyDescent="0.2">
      <c r="A527" s="3" t="s">
        <v>292</v>
      </c>
      <c r="B527" s="3" t="s">
        <v>10058</v>
      </c>
      <c r="C527" s="3" t="s">
        <v>10059</v>
      </c>
      <c r="D527" s="4">
        <v>37060</v>
      </c>
      <c r="E527" s="3">
        <v>0</v>
      </c>
      <c r="F527" s="3" t="s">
        <v>9389</v>
      </c>
    </row>
    <row r="528" spans="1:6" x14ac:dyDescent="0.2">
      <c r="A528" s="3" t="s">
        <v>293</v>
      </c>
      <c r="B528" s="3" t="s">
        <v>9873</v>
      </c>
      <c r="C528" s="3" t="s">
        <v>10060</v>
      </c>
      <c r="D528" s="4">
        <v>34533</v>
      </c>
      <c r="E528" s="3">
        <v>0</v>
      </c>
      <c r="F528" s="3" t="s">
        <v>9389</v>
      </c>
    </row>
    <row r="529" spans="1:6" x14ac:dyDescent="0.2">
      <c r="A529" s="3" t="s">
        <v>5152</v>
      </c>
      <c r="B529" s="3" t="s">
        <v>10061</v>
      </c>
      <c r="C529" s="3" t="s">
        <v>9616</v>
      </c>
      <c r="D529" s="4">
        <v>14975</v>
      </c>
      <c r="E529" s="3">
        <v>1</v>
      </c>
      <c r="F529" s="3" t="s">
        <v>23</v>
      </c>
    </row>
    <row r="530" spans="1:6" x14ac:dyDescent="0.2">
      <c r="A530" s="3" t="s">
        <v>5153</v>
      </c>
      <c r="B530" s="3" t="s">
        <v>9518</v>
      </c>
      <c r="C530" s="3" t="s">
        <v>10062</v>
      </c>
      <c r="D530" s="4">
        <v>26395</v>
      </c>
      <c r="E530" s="3">
        <v>2</v>
      </c>
      <c r="F530" s="3" t="s">
        <v>22</v>
      </c>
    </row>
    <row r="531" spans="1:6" x14ac:dyDescent="0.2">
      <c r="A531" s="3" t="s">
        <v>10063</v>
      </c>
      <c r="B531" s="3" t="s">
        <v>9485</v>
      </c>
      <c r="C531" s="3" t="s">
        <v>10064</v>
      </c>
      <c r="D531" s="4">
        <v>31632</v>
      </c>
      <c r="E531" s="3">
        <v>1</v>
      </c>
      <c r="F531" s="3" t="s">
        <v>23</v>
      </c>
    </row>
    <row r="532" spans="1:6" x14ac:dyDescent="0.2">
      <c r="A532" s="3" t="s">
        <v>5154</v>
      </c>
      <c r="B532" s="3" t="s">
        <v>10065</v>
      </c>
      <c r="C532" s="3" t="s">
        <v>10066</v>
      </c>
      <c r="D532" s="4">
        <v>36478</v>
      </c>
      <c r="E532" s="3">
        <v>1</v>
      </c>
      <c r="F532" s="3" t="s">
        <v>23</v>
      </c>
    </row>
    <row r="533" spans="1:6" x14ac:dyDescent="0.2">
      <c r="A533" s="3" t="s">
        <v>7580</v>
      </c>
      <c r="B533" s="3" t="s">
        <v>9851</v>
      </c>
      <c r="C533" s="3" t="s">
        <v>10067</v>
      </c>
      <c r="D533" s="4">
        <v>22848</v>
      </c>
      <c r="E533" s="3">
        <v>1</v>
      </c>
      <c r="F533" s="3" t="s">
        <v>23</v>
      </c>
    </row>
    <row r="534" spans="1:6" x14ac:dyDescent="0.2">
      <c r="A534" s="3" t="s">
        <v>5155</v>
      </c>
      <c r="B534" s="3" t="s">
        <v>9691</v>
      </c>
      <c r="C534" s="3" t="s">
        <v>10068</v>
      </c>
      <c r="D534" s="4">
        <v>16190</v>
      </c>
      <c r="E534" s="3">
        <v>0</v>
      </c>
      <c r="F534" s="3" t="s">
        <v>9389</v>
      </c>
    </row>
    <row r="535" spans="1:6" x14ac:dyDescent="0.2">
      <c r="A535" s="3" t="s">
        <v>294</v>
      </c>
      <c r="B535" s="3" t="s">
        <v>9446</v>
      </c>
      <c r="C535" s="3" t="s">
        <v>10069</v>
      </c>
      <c r="D535" s="4">
        <v>38379</v>
      </c>
      <c r="E535" s="3">
        <v>1</v>
      </c>
      <c r="F535" s="3" t="s">
        <v>23</v>
      </c>
    </row>
    <row r="536" spans="1:6" x14ac:dyDescent="0.2">
      <c r="A536" s="3" t="s">
        <v>295</v>
      </c>
      <c r="B536" s="3" t="s">
        <v>6</v>
      </c>
      <c r="C536" s="3" t="s">
        <v>9444</v>
      </c>
      <c r="D536" s="4">
        <v>28219</v>
      </c>
      <c r="E536" s="3">
        <v>2</v>
      </c>
      <c r="F536" s="3" t="s">
        <v>22</v>
      </c>
    </row>
    <row r="537" spans="1:6" x14ac:dyDescent="0.2">
      <c r="A537" s="3" t="s">
        <v>7581</v>
      </c>
      <c r="B537" s="3" t="s">
        <v>10070</v>
      </c>
      <c r="C537" s="3" t="s">
        <v>9819</v>
      </c>
      <c r="D537" s="4">
        <v>30473</v>
      </c>
      <c r="E537" s="3">
        <v>0</v>
      </c>
      <c r="F537" s="3" t="s">
        <v>9389</v>
      </c>
    </row>
    <row r="538" spans="1:6" x14ac:dyDescent="0.2">
      <c r="A538" s="3" t="s">
        <v>296</v>
      </c>
      <c r="B538" s="3" t="s">
        <v>6</v>
      </c>
      <c r="C538" s="3" t="s">
        <v>10071</v>
      </c>
      <c r="D538" s="4">
        <v>35138</v>
      </c>
      <c r="E538" s="3">
        <v>2</v>
      </c>
      <c r="F538" s="3" t="s">
        <v>22</v>
      </c>
    </row>
    <row r="539" spans="1:6" x14ac:dyDescent="0.2">
      <c r="A539" s="3" t="s">
        <v>5156</v>
      </c>
      <c r="B539" s="3" t="s">
        <v>9527</v>
      </c>
      <c r="C539" s="3" t="s">
        <v>10072</v>
      </c>
      <c r="D539" s="4">
        <v>18774</v>
      </c>
      <c r="E539" s="3">
        <v>1</v>
      </c>
      <c r="F539" s="3" t="s">
        <v>23</v>
      </c>
    </row>
    <row r="540" spans="1:6" x14ac:dyDescent="0.2">
      <c r="A540" s="3" t="s">
        <v>297</v>
      </c>
      <c r="B540" s="3" t="s">
        <v>10031</v>
      </c>
      <c r="C540" s="3" t="s">
        <v>10073</v>
      </c>
      <c r="D540" s="4">
        <v>42027</v>
      </c>
      <c r="E540" s="3">
        <v>0</v>
      </c>
      <c r="F540" s="3" t="s">
        <v>9389</v>
      </c>
    </row>
    <row r="541" spans="1:6" x14ac:dyDescent="0.2">
      <c r="A541" s="3" t="s">
        <v>7582</v>
      </c>
      <c r="B541" s="3" t="s">
        <v>9606</v>
      </c>
      <c r="C541" s="3" t="s">
        <v>10074</v>
      </c>
      <c r="D541" s="4">
        <v>40605</v>
      </c>
      <c r="E541" s="3">
        <v>0</v>
      </c>
      <c r="F541" s="3" t="s">
        <v>9389</v>
      </c>
    </row>
    <row r="542" spans="1:6" x14ac:dyDescent="0.2">
      <c r="A542" s="3" t="s">
        <v>7583</v>
      </c>
      <c r="B542" s="3" t="s">
        <v>10075</v>
      </c>
      <c r="C542" s="3" t="s">
        <v>10076</v>
      </c>
      <c r="D542" s="4">
        <v>38765</v>
      </c>
      <c r="E542" s="3">
        <v>2</v>
      </c>
      <c r="F542" s="3" t="s">
        <v>22</v>
      </c>
    </row>
    <row r="543" spans="1:6" x14ac:dyDescent="0.2">
      <c r="A543" s="3" t="s">
        <v>5157</v>
      </c>
      <c r="B543" s="3" t="s">
        <v>9792</v>
      </c>
      <c r="C543" s="3" t="s">
        <v>10077</v>
      </c>
      <c r="D543" s="4">
        <v>36252</v>
      </c>
      <c r="E543" s="3">
        <v>1</v>
      </c>
      <c r="F543" s="3" t="s">
        <v>23</v>
      </c>
    </row>
    <row r="544" spans="1:6" x14ac:dyDescent="0.2">
      <c r="A544" s="3" t="s">
        <v>5158</v>
      </c>
      <c r="B544" s="3" t="s">
        <v>9564</v>
      </c>
      <c r="C544" s="3" t="s">
        <v>10078</v>
      </c>
      <c r="D544" s="4">
        <v>19589</v>
      </c>
      <c r="E544" s="3">
        <v>0</v>
      </c>
      <c r="F544" s="3" t="s">
        <v>9389</v>
      </c>
    </row>
    <row r="545" spans="1:6" x14ac:dyDescent="0.2">
      <c r="A545" s="3" t="s">
        <v>5159</v>
      </c>
      <c r="B545" s="3" t="s">
        <v>9446</v>
      </c>
      <c r="C545" s="3" t="s">
        <v>10079</v>
      </c>
      <c r="D545" s="4">
        <v>43193</v>
      </c>
      <c r="E545" s="3">
        <v>2</v>
      </c>
      <c r="F545" s="3" t="s">
        <v>22</v>
      </c>
    </row>
    <row r="546" spans="1:6" x14ac:dyDescent="0.2">
      <c r="A546" s="3" t="s">
        <v>298</v>
      </c>
      <c r="B546" s="3" t="s">
        <v>9820</v>
      </c>
      <c r="C546" s="3" t="s">
        <v>9713</v>
      </c>
      <c r="D546" s="4">
        <v>35248</v>
      </c>
      <c r="E546" s="3">
        <v>1</v>
      </c>
      <c r="F546" s="3" t="s">
        <v>23</v>
      </c>
    </row>
    <row r="547" spans="1:6" x14ac:dyDescent="0.2">
      <c r="A547" s="3" t="s">
        <v>7584</v>
      </c>
      <c r="B547" s="3" t="s">
        <v>10080</v>
      </c>
      <c r="C547" s="3" t="s">
        <v>10081</v>
      </c>
      <c r="D547" s="4">
        <v>16424</v>
      </c>
      <c r="E547" s="3">
        <v>1</v>
      </c>
      <c r="F547" s="3" t="s">
        <v>23</v>
      </c>
    </row>
    <row r="548" spans="1:6" x14ac:dyDescent="0.2">
      <c r="A548" s="3" t="s">
        <v>7585</v>
      </c>
      <c r="B548" s="3" t="s">
        <v>9758</v>
      </c>
      <c r="C548" s="3" t="s">
        <v>10082</v>
      </c>
      <c r="D548" s="4">
        <v>23288</v>
      </c>
      <c r="E548" s="3">
        <v>0</v>
      </c>
      <c r="F548" s="3" t="s">
        <v>9389</v>
      </c>
    </row>
    <row r="549" spans="1:6" x14ac:dyDescent="0.2">
      <c r="A549" s="3" t="s">
        <v>7586</v>
      </c>
      <c r="B549" s="3" t="s">
        <v>9418</v>
      </c>
      <c r="C549" s="3" t="s">
        <v>10083</v>
      </c>
      <c r="D549" s="4">
        <v>24806</v>
      </c>
      <c r="E549" s="3">
        <v>2</v>
      </c>
      <c r="F549" s="3" t="s">
        <v>22</v>
      </c>
    </row>
    <row r="550" spans="1:6" x14ac:dyDescent="0.2">
      <c r="A550" s="3" t="s">
        <v>7587</v>
      </c>
      <c r="B550" s="3" t="s">
        <v>10084</v>
      </c>
      <c r="C550" s="3" t="s">
        <v>10085</v>
      </c>
      <c r="D550" s="4">
        <v>40445</v>
      </c>
      <c r="E550" s="3">
        <v>0</v>
      </c>
      <c r="F550" s="3" t="s">
        <v>9389</v>
      </c>
    </row>
    <row r="551" spans="1:6" x14ac:dyDescent="0.2">
      <c r="A551" s="3" t="s">
        <v>299</v>
      </c>
      <c r="B551" s="3" t="s">
        <v>9395</v>
      </c>
      <c r="C551" s="3" t="s">
        <v>10086</v>
      </c>
      <c r="D551" s="4">
        <v>35574</v>
      </c>
      <c r="E551" s="3">
        <v>2</v>
      </c>
      <c r="F551" s="3" t="s">
        <v>22</v>
      </c>
    </row>
    <row r="552" spans="1:6" x14ac:dyDescent="0.2">
      <c r="A552" s="3" t="s">
        <v>300</v>
      </c>
      <c r="B552" s="3" t="s">
        <v>9395</v>
      </c>
      <c r="C552" s="3" t="s">
        <v>10087</v>
      </c>
      <c r="D552" s="4">
        <v>32823</v>
      </c>
      <c r="E552" s="3">
        <v>2</v>
      </c>
      <c r="F552" s="3" t="s">
        <v>22</v>
      </c>
    </row>
    <row r="553" spans="1:6" x14ac:dyDescent="0.2">
      <c r="A553" s="3" t="s">
        <v>301</v>
      </c>
      <c r="B553" s="3" t="s">
        <v>9978</v>
      </c>
      <c r="C553" s="3" t="s">
        <v>10088</v>
      </c>
      <c r="D553" s="4">
        <v>26669</v>
      </c>
      <c r="E553" s="3">
        <v>0</v>
      </c>
      <c r="F553" s="3" t="s">
        <v>9389</v>
      </c>
    </row>
    <row r="554" spans="1:6" x14ac:dyDescent="0.2">
      <c r="A554" s="3" t="s">
        <v>5160</v>
      </c>
      <c r="B554" s="3" t="s">
        <v>9408</v>
      </c>
      <c r="C554" s="3" t="s">
        <v>10089</v>
      </c>
      <c r="D554" s="4">
        <v>27652</v>
      </c>
      <c r="E554" s="3">
        <v>1</v>
      </c>
      <c r="F554" s="3" t="s">
        <v>23</v>
      </c>
    </row>
    <row r="555" spans="1:6" x14ac:dyDescent="0.2">
      <c r="A555" s="3" t="s">
        <v>302</v>
      </c>
      <c r="B555" s="3" t="s">
        <v>9446</v>
      </c>
      <c r="C555" s="3" t="s">
        <v>9490</v>
      </c>
      <c r="D555" s="4">
        <v>21399</v>
      </c>
      <c r="E555" s="3">
        <v>2</v>
      </c>
      <c r="F555" s="3" t="s">
        <v>22</v>
      </c>
    </row>
    <row r="556" spans="1:6" x14ac:dyDescent="0.2">
      <c r="A556" s="3" t="s">
        <v>5161</v>
      </c>
      <c r="B556" s="3" t="s">
        <v>6</v>
      </c>
      <c r="C556" s="3" t="s">
        <v>10090</v>
      </c>
      <c r="D556" s="4">
        <v>16663</v>
      </c>
      <c r="E556" s="3">
        <v>1</v>
      </c>
      <c r="F556" s="3" t="s">
        <v>23</v>
      </c>
    </row>
    <row r="557" spans="1:6" x14ac:dyDescent="0.2">
      <c r="A557" s="3" t="s">
        <v>5162</v>
      </c>
      <c r="B557" s="3" t="s">
        <v>9457</v>
      </c>
      <c r="C557" s="3" t="s">
        <v>10091</v>
      </c>
      <c r="D557" s="4">
        <v>40135</v>
      </c>
      <c r="E557" s="3">
        <v>2</v>
      </c>
      <c r="F557" s="3" t="s">
        <v>22</v>
      </c>
    </row>
    <row r="558" spans="1:6" x14ac:dyDescent="0.2">
      <c r="A558" s="3" t="s">
        <v>303</v>
      </c>
      <c r="B558" s="3" t="s">
        <v>9554</v>
      </c>
      <c r="C558" s="3" t="s">
        <v>10092</v>
      </c>
      <c r="D558" s="4">
        <v>38966</v>
      </c>
      <c r="E558" s="3">
        <v>2</v>
      </c>
      <c r="F558" s="3" t="s">
        <v>22</v>
      </c>
    </row>
    <row r="559" spans="1:6" x14ac:dyDescent="0.2">
      <c r="A559" s="3" t="s">
        <v>304</v>
      </c>
      <c r="B559" s="3" t="s">
        <v>9527</v>
      </c>
      <c r="C559" s="3" t="s">
        <v>9678</v>
      </c>
      <c r="D559" s="4">
        <v>37169</v>
      </c>
      <c r="E559" s="3">
        <v>0</v>
      </c>
      <c r="F559" s="3" t="s">
        <v>9389</v>
      </c>
    </row>
    <row r="560" spans="1:6" x14ac:dyDescent="0.2">
      <c r="A560" s="3" t="s">
        <v>305</v>
      </c>
      <c r="B560" s="3" t="s">
        <v>9596</v>
      </c>
      <c r="C560" s="3" t="s">
        <v>10093</v>
      </c>
      <c r="D560" s="4">
        <v>23705</v>
      </c>
      <c r="E560" s="3">
        <v>2</v>
      </c>
      <c r="F560" s="3" t="s">
        <v>22</v>
      </c>
    </row>
    <row r="561" spans="1:6" x14ac:dyDescent="0.2">
      <c r="A561" s="3" t="s">
        <v>7588</v>
      </c>
      <c r="B561" s="3" t="s">
        <v>9383</v>
      </c>
      <c r="C561" s="3" t="s">
        <v>9502</v>
      </c>
      <c r="D561" s="4">
        <v>28188</v>
      </c>
      <c r="E561" s="3">
        <v>2</v>
      </c>
      <c r="F561" s="3" t="s">
        <v>22</v>
      </c>
    </row>
    <row r="562" spans="1:6" x14ac:dyDescent="0.2">
      <c r="A562" s="3" t="s">
        <v>7589</v>
      </c>
      <c r="B562" s="3" t="s">
        <v>9414</v>
      </c>
      <c r="C562" s="3" t="s">
        <v>10094</v>
      </c>
      <c r="D562" s="4">
        <v>20524</v>
      </c>
      <c r="E562" s="3">
        <v>1</v>
      </c>
      <c r="F562" s="3" t="s">
        <v>23</v>
      </c>
    </row>
    <row r="563" spans="1:6" x14ac:dyDescent="0.2">
      <c r="A563" s="3" t="s">
        <v>5163</v>
      </c>
      <c r="B563" s="3" t="s">
        <v>9788</v>
      </c>
      <c r="C563" s="3" t="s">
        <v>9973</v>
      </c>
      <c r="D563" s="4">
        <v>16598</v>
      </c>
      <c r="E563" s="3">
        <v>0</v>
      </c>
      <c r="F563" s="3" t="s">
        <v>9389</v>
      </c>
    </row>
    <row r="564" spans="1:6" x14ac:dyDescent="0.2">
      <c r="A564" s="3" t="s">
        <v>306</v>
      </c>
      <c r="B564" s="3" t="s">
        <v>9554</v>
      </c>
      <c r="C564" s="3" t="s">
        <v>10095</v>
      </c>
      <c r="D564" s="4">
        <v>23685</v>
      </c>
      <c r="E564" s="3">
        <v>2</v>
      </c>
      <c r="F564" s="3" t="s">
        <v>22</v>
      </c>
    </row>
    <row r="565" spans="1:6" x14ac:dyDescent="0.2">
      <c r="A565" s="3" t="s">
        <v>307</v>
      </c>
      <c r="B565" s="3" t="s">
        <v>10096</v>
      </c>
      <c r="C565" s="3" t="s">
        <v>10097</v>
      </c>
      <c r="D565" s="4">
        <v>33374</v>
      </c>
      <c r="E565" s="3">
        <v>2</v>
      </c>
      <c r="F565" s="3" t="s">
        <v>22</v>
      </c>
    </row>
    <row r="566" spans="1:6" x14ac:dyDescent="0.2">
      <c r="A566" s="3" t="s">
        <v>308</v>
      </c>
      <c r="B566" s="3" t="s">
        <v>9604</v>
      </c>
      <c r="C566" s="3" t="s">
        <v>10098</v>
      </c>
      <c r="D566" s="4">
        <v>28879</v>
      </c>
      <c r="E566" s="3">
        <v>2</v>
      </c>
      <c r="F566" s="3" t="s">
        <v>22</v>
      </c>
    </row>
    <row r="567" spans="1:6" x14ac:dyDescent="0.2">
      <c r="A567" s="3" t="s">
        <v>5164</v>
      </c>
      <c r="B567" s="3" t="s">
        <v>9654</v>
      </c>
      <c r="C567" s="3" t="s">
        <v>10099</v>
      </c>
      <c r="D567" s="4">
        <v>25409</v>
      </c>
      <c r="E567" s="3">
        <v>0</v>
      </c>
      <c r="F567" s="3" t="s">
        <v>9389</v>
      </c>
    </row>
    <row r="568" spans="1:6" x14ac:dyDescent="0.2">
      <c r="A568" s="3" t="s">
        <v>309</v>
      </c>
      <c r="B568" s="3" t="s">
        <v>13</v>
      </c>
      <c r="C568" s="3" t="s">
        <v>10100</v>
      </c>
      <c r="D568" s="4">
        <v>33937</v>
      </c>
      <c r="E568" s="3">
        <v>0</v>
      </c>
      <c r="F568" s="3" t="s">
        <v>9389</v>
      </c>
    </row>
    <row r="569" spans="1:6" x14ac:dyDescent="0.2">
      <c r="A569" s="3" t="s">
        <v>310</v>
      </c>
      <c r="B569" s="3" t="s">
        <v>9830</v>
      </c>
      <c r="C569" s="3" t="s">
        <v>9508</v>
      </c>
      <c r="D569" s="4">
        <v>34406</v>
      </c>
      <c r="E569" s="3">
        <v>1</v>
      </c>
      <c r="F569" s="3" t="s">
        <v>23</v>
      </c>
    </row>
    <row r="570" spans="1:6" x14ac:dyDescent="0.2">
      <c r="A570" s="3" t="s">
        <v>311</v>
      </c>
      <c r="B570" s="3" t="s">
        <v>10101</v>
      </c>
      <c r="C570" s="3" t="s">
        <v>10102</v>
      </c>
      <c r="D570" s="4">
        <v>35978</v>
      </c>
      <c r="E570" s="3">
        <v>0</v>
      </c>
      <c r="F570" s="3" t="s">
        <v>9389</v>
      </c>
    </row>
    <row r="571" spans="1:6" x14ac:dyDescent="0.2">
      <c r="A571" s="3" t="s">
        <v>312</v>
      </c>
      <c r="B571" s="3" t="s">
        <v>9710</v>
      </c>
      <c r="C571" s="3" t="s">
        <v>9540</v>
      </c>
      <c r="D571" s="4">
        <v>23671</v>
      </c>
      <c r="E571" s="3">
        <v>2</v>
      </c>
      <c r="F571" s="3" t="s">
        <v>22</v>
      </c>
    </row>
    <row r="572" spans="1:6" x14ac:dyDescent="0.2">
      <c r="A572" s="3" t="s">
        <v>313</v>
      </c>
      <c r="B572" s="3" t="s">
        <v>10103</v>
      </c>
      <c r="C572" s="3" t="s">
        <v>9810</v>
      </c>
      <c r="D572" s="4">
        <v>33529</v>
      </c>
      <c r="E572" s="3">
        <v>0</v>
      </c>
      <c r="F572" s="3" t="s">
        <v>9389</v>
      </c>
    </row>
    <row r="573" spans="1:6" x14ac:dyDescent="0.2">
      <c r="A573" s="3" t="s">
        <v>314</v>
      </c>
      <c r="B573" s="3" t="s">
        <v>10084</v>
      </c>
      <c r="C573" s="3" t="s">
        <v>10104</v>
      </c>
      <c r="D573" s="4">
        <v>18722</v>
      </c>
      <c r="E573" s="3">
        <v>2</v>
      </c>
      <c r="F573" s="3" t="s">
        <v>22</v>
      </c>
    </row>
    <row r="574" spans="1:6" x14ac:dyDescent="0.2">
      <c r="A574" s="3" t="s">
        <v>8801</v>
      </c>
      <c r="B574" s="3" t="s">
        <v>9554</v>
      </c>
      <c r="C574" s="3" t="s">
        <v>10105</v>
      </c>
      <c r="D574" s="4">
        <v>15318</v>
      </c>
      <c r="E574" s="3">
        <v>0</v>
      </c>
      <c r="F574" s="3" t="s">
        <v>9389</v>
      </c>
    </row>
    <row r="575" spans="1:6" x14ac:dyDescent="0.2">
      <c r="A575" s="3" t="s">
        <v>315</v>
      </c>
      <c r="B575" s="3" t="s">
        <v>9760</v>
      </c>
      <c r="C575" s="3" t="s">
        <v>10106</v>
      </c>
      <c r="D575" s="4">
        <v>38867</v>
      </c>
      <c r="E575" s="3">
        <v>1</v>
      </c>
      <c r="F575" s="3" t="s">
        <v>23</v>
      </c>
    </row>
    <row r="576" spans="1:6" x14ac:dyDescent="0.2">
      <c r="A576" s="3" t="s">
        <v>316</v>
      </c>
      <c r="B576" s="3" t="s">
        <v>9408</v>
      </c>
      <c r="C576" s="3" t="s">
        <v>10107</v>
      </c>
      <c r="D576" s="4">
        <v>39725</v>
      </c>
      <c r="E576" s="3">
        <v>0</v>
      </c>
      <c r="F576" s="3" t="s">
        <v>9389</v>
      </c>
    </row>
    <row r="577" spans="1:6" x14ac:dyDescent="0.2">
      <c r="A577" s="3" t="s">
        <v>317</v>
      </c>
      <c r="B577" s="3" t="s">
        <v>9403</v>
      </c>
      <c r="C577" s="3" t="s">
        <v>9526</v>
      </c>
      <c r="D577" s="4">
        <v>41911</v>
      </c>
      <c r="E577" s="3">
        <v>0</v>
      </c>
      <c r="F577" s="3" t="s">
        <v>9389</v>
      </c>
    </row>
    <row r="578" spans="1:6" x14ac:dyDescent="0.2">
      <c r="A578" s="3" t="s">
        <v>318</v>
      </c>
      <c r="B578" s="3" t="s">
        <v>9461</v>
      </c>
      <c r="C578" s="3" t="s">
        <v>10108</v>
      </c>
      <c r="D578" s="4">
        <v>25351</v>
      </c>
      <c r="E578" s="3">
        <v>2</v>
      </c>
      <c r="F578" s="3" t="s">
        <v>22</v>
      </c>
    </row>
    <row r="579" spans="1:6" x14ac:dyDescent="0.2">
      <c r="A579" s="3" t="s">
        <v>319</v>
      </c>
      <c r="B579" s="3" t="s">
        <v>9383</v>
      </c>
      <c r="C579" s="3" t="s">
        <v>10109</v>
      </c>
      <c r="D579" s="4">
        <v>17653</v>
      </c>
      <c r="E579" s="3">
        <v>2</v>
      </c>
      <c r="F579" s="3" t="s">
        <v>22</v>
      </c>
    </row>
    <row r="580" spans="1:6" x14ac:dyDescent="0.2">
      <c r="A580" s="3" t="s">
        <v>7590</v>
      </c>
      <c r="B580" s="3" t="s">
        <v>10110</v>
      </c>
      <c r="C580" s="3" t="s">
        <v>10111</v>
      </c>
      <c r="D580" s="4">
        <v>34674</v>
      </c>
      <c r="E580" s="3">
        <v>0</v>
      </c>
      <c r="F580" s="3" t="s">
        <v>9389</v>
      </c>
    </row>
    <row r="581" spans="1:6" x14ac:dyDescent="0.2">
      <c r="A581" s="3" t="s">
        <v>320</v>
      </c>
      <c r="B581" s="3" t="s">
        <v>9539</v>
      </c>
      <c r="C581" s="3" t="s">
        <v>10112</v>
      </c>
      <c r="D581" s="4">
        <v>41651</v>
      </c>
      <c r="E581" s="3">
        <v>1</v>
      </c>
      <c r="F581" s="3" t="s">
        <v>23</v>
      </c>
    </row>
    <row r="582" spans="1:6" x14ac:dyDescent="0.2">
      <c r="A582" s="3" t="s">
        <v>5165</v>
      </c>
      <c r="B582" s="3" t="s">
        <v>9432</v>
      </c>
      <c r="C582" s="3" t="s">
        <v>10113</v>
      </c>
      <c r="D582" s="4">
        <v>17450</v>
      </c>
      <c r="E582" s="3">
        <v>2</v>
      </c>
      <c r="F582" s="3" t="s">
        <v>22</v>
      </c>
    </row>
    <row r="583" spans="1:6" x14ac:dyDescent="0.2">
      <c r="A583" s="3" t="s">
        <v>321</v>
      </c>
      <c r="B583" s="3" t="s">
        <v>10114</v>
      </c>
      <c r="C583" s="3" t="s">
        <v>10115</v>
      </c>
      <c r="D583" s="4">
        <v>20497</v>
      </c>
      <c r="E583" s="3">
        <v>0</v>
      </c>
      <c r="F583" s="3" t="s">
        <v>9389</v>
      </c>
    </row>
    <row r="584" spans="1:6" x14ac:dyDescent="0.2">
      <c r="A584" s="3" t="s">
        <v>322</v>
      </c>
      <c r="B584" s="3" t="s">
        <v>10116</v>
      </c>
      <c r="C584" s="3" t="s">
        <v>10117</v>
      </c>
      <c r="D584" s="4">
        <v>22105</v>
      </c>
      <c r="E584" s="3">
        <v>2</v>
      </c>
      <c r="F584" s="3" t="s">
        <v>22</v>
      </c>
    </row>
    <row r="585" spans="1:6" x14ac:dyDescent="0.2">
      <c r="A585" s="3" t="s">
        <v>323</v>
      </c>
      <c r="B585" s="3" t="s">
        <v>9613</v>
      </c>
      <c r="C585" s="3" t="s">
        <v>9566</v>
      </c>
      <c r="D585" s="4">
        <v>19879</v>
      </c>
      <c r="E585" s="3">
        <v>1</v>
      </c>
      <c r="F585" s="3" t="s">
        <v>23</v>
      </c>
    </row>
    <row r="586" spans="1:6" x14ac:dyDescent="0.2">
      <c r="A586" s="3" t="s">
        <v>10118</v>
      </c>
      <c r="B586" s="3" t="s">
        <v>10101</v>
      </c>
      <c r="C586" s="3" t="s">
        <v>10119</v>
      </c>
      <c r="D586" s="4">
        <v>34470</v>
      </c>
      <c r="E586" s="3">
        <v>2</v>
      </c>
      <c r="F586" s="3" t="s">
        <v>22</v>
      </c>
    </row>
    <row r="587" spans="1:6" x14ac:dyDescent="0.2">
      <c r="A587" s="3" t="s">
        <v>324</v>
      </c>
      <c r="B587" s="3" t="s">
        <v>9414</v>
      </c>
      <c r="C587" s="3" t="s">
        <v>10120</v>
      </c>
      <c r="D587" s="4">
        <v>35930</v>
      </c>
      <c r="E587" s="3">
        <v>2</v>
      </c>
      <c r="F587" s="3" t="s">
        <v>22</v>
      </c>
    </row>
    <row r="588" spans="1:6" x14ac:dyDescent="0.2">
      <c r="A588" s="3" t="s">
        <v>325</v>
      </c>
      <c r="B588" s="3" t="s">
        <v>9446</v>
      </c>
      <c r="C588" s="3" t="s">
        <v>10121</v>
      </c>
      <c r="D588" s="4">
        <v>24470</v>
      </c>
      <c r="E588" s="3">
        <v>2</v>
      </c>
      <c r="F588" s="3" t="s">
        <v>22</v>
      </c>
    </row>
    <row r="589" spans="1:6" x14ac:dyDescent="0.2">
      <c r="A589" s="3" t="s">
        <v>326</v>
      </c>
      <c r="B589" s="3" t="s">
        <v>9518</v>
      </c>
      <c r="C589" s="3" t="s">
        <v>10122</v>
      </c>
      <c r="D589" s="4">
        <v>27836</v>
      </c>
      <c r="E589" s="3">
        <v>1</v>
      </c>
      <c r="F589" s="3" t="s">
        <v>23</v>
      </c>
    </row>
    <row r="590" spans="1:6" x14ac:dyDescent="0.2">
      <c r="A590" s="3" t="s">
        <v>327</v>
      </c>
      <c r="B590" s="3" t="s">
        <v>10123</v>
      </c>
      <c r="C590" s="3" t="s">
        <v>10124</v>
      </c>
      <c r="D590" s="4">
        <v>28023</v>
      </c>
      <c r="E590" s="3">
        <v>0</v>
      </c>
      <c r="F590" s="3" t="s">
        <v>9389</v>
      </c>
    </row>
    <row r="591" spans="1:6" x14ac:dyDescent="0.2">
      <c r="A591" s="3" t="s">
        <v>328</v>
      </c>
      <c r="B591" s="3" t="s">
        <v>9397</v>
      </c>
      <c r="C591" s="3" t="s">
        <v>9690</v>
      </c>
      <c r="D591" s="4">
        <v>36322</v>
      </c>
      <c r="E591" s="3">
        <v>2</v>
      </c>
      <c r="F591" s="3" t="s">
        <v>22</v>
      </c>
    </row>
    <row r="592" spans="1:6" x14ac:dyDescent="0.2">
      <c r="A592" s="3" t="s">
        <v>329</v>
      </c>
      <c r="B592" s="3" t="s">
        <v>10125</v>
      </c>
      <c r="C592" s="3" t="s">
        <v>10126</v>
      </c>
      <c r="D592" s="4">
        <v>14942</v>
      </c>
      <c r="E592" s="3">
        <v>1</v>
      </c>
      <c r="F592" s="3" t="s">
        <v>23</v>
      </c>
    </row>
    <row r="593" spans="1:6" x14ac:dyDescent="0.2">
      <c r="A593" s="3" t="s">
        <v>5166</v>
      </c>
      <c r="B593" s="3" t="s">
        <v>9446</v>
      </c>
      <c r="C593" s="3" t="s">
        <v>10127</v>
      </c>
      <c r="D593" s="4">
        <v>39734</v>
      </c>
      <c r="E593" s="3">
        <v>1</v>
      </c>
      <c r="F593" s="3" t="s">
        <v>23</v>
      </c>
    </row>
    <row r="594" spans="1:6" x14ac:dyDescent="0.2">
      <c r="A594" s="3" t="s">
        <v>5167</v>
      </c>
      <c r="B594" s="3" t="s">
        <v>9543</v>
      </c>
      <c r="C594" s="3" t="s">
        <v>10128</v>
      </c>
      <c r="D594" s="4">
        <v>15336</v>
      </c>
      <c r="E594" s="3">
        <v>1</v>
      </c>
      <c r="F594" s="3" t="s">
        <v>23</v>
      </c>
    </row>
    <row r="595" spans="1:6" x14ac:dyDescent="0.2">
      <c r="A595" s="3" t="s">
        <v>5168</v>
      </c>
      <c r="B595" s="3" t="s">
        <v>9556</v>
      </c>
      <c r="C595" s="3" t="s">
        <v>10129</v>
      </c>
      <c r="D595" s="4">
        <v>30694</v>
      </c>
      <c r="E595" s="3">
        <v>0</v>
      </c>
      <c r="F595" s="3" t="s">
        <v>9389</v>
      </c>
    </row>
    <row r="596" spans="1:6" x14ac:dyDescent="0.2">
      <c r="A596" s="3" t="s">
        <v>330</v>
      </c>
      <c r="B596" s="3" t="s">
        <v>9539</v>
      </c>
      <c r="C596" s="3" t="s">
        <v>10130</v>
      </c>
      <c r="D596" s="4">
        <v>22221</v>
      </c>
      <c r="E596" s="3">
        <v>2</v>
      </c>
      <c r="F596" s="3" t="s">
        <v>22</v>
      </c>
    </row>
    <row r="597" spans="1:6" x14ac:dyDescent="0.2">
      <c r="A597" s="3" t="s">
        <v>331</v>
      </c>
      <c r="B597" s="3" t="s">
        <v>10131</v>
      </c>
      <c r="C597" s="3" t="s">
        <v>10132</v>
      </c>
      <c r="D597" s="4">
        <v>29282</v>
      </c>
      <c r="E597" s="3">
        <v>0</v>
      </c>
      <c r="F597" s="3" t="s">
        <v>9389</v>
      </c>
    </row>
    <row r="598" spans="1:6" x14ac:dyDescent="0.2">
      <c r="A598" s="3" t="s">
        <v>5169</v>
      </c>
      <c r="B598" s="3" t="s">
        <v>9790</v>
      </c>
      <c r="C598" s="3" t="s">
        <v>10133</v>
      </c>
      <c r="D598" s="4">
        <v>29692</v>
      </c>
      <c r="E598" s="3">
        <v>1</v>
      </c>
      <c r="F598" s="3" t="s">
        <v>23</v>
      </c>
    </row>
    <row r="599" spans="1:6" x14ac:dyDescent="0.2">
      <c r="A599" s="3" t="s">
        <v>332</v>
      </c>
      <c r="B599" s="3" t="s">
        <v>9527</v>
      </c>
      <c r="C599" s="3" t="s">
        <v>10134</v>
      </c>
      <c r="D599" s="4">
        <v>30195</v>
      </c>
      <c r="E599" s="3">
        <v>2</v>
      </c>
      <c r="F599" s="3" t="s">
        <v>22</v>
      </c>
    </row>
    <row r="600" spans="1:6" x14ac:dyDescent="0.2">
      <c r="A600" s="3" t="s">
        <v>333</v>
      </c>
      <c r="B600" s="3" t="s">
        <v>13</v>
      </c>
      <c r="C600" s="3" t="s">
        <v>10135</v>
      </c>
      <c r="D600" s="4">
        <v>29202</v>
      </c>
      <c r="E600" s="3">
        <v>0</v>
      </c>
      <c r="F600" s="3" t="s">
        <v>9389</v>
      </c>
    </row>
    <row r="601" spans="1:6" x14ac:dyDescent="0.2">
      <c r="A601" s="3" t="s">
        <v>334</v>
      </c>
      <c r="B601" s="3" t="s">
        <v>9758</v>
      </c>
      <c r="C601" s="3" t="s">
        <v>10136</v>
      </c>
      <c r="D601" s="4">
        <v>17587</v>
      </c>
      <c r="E601" s="3">
        <v>2</v>
      </c>
      <c r="F601" s="3" t="s">
        <v>22</v>
      </c>
    </row>
    <row r="602" spans="1:6" x14ac:dyDescent="0.2">
      <c r="A602" s="3" t="s">
        <v>7591</v>
      </c>
      <c r="B602" s="3" t="s">
        <v>9872</v>
      </c>
      <c r="C602" s="3" t="s">
        <v>10137</v>
      </c>
      <c r="D602" s="4">
        <v>37906</v>
      </c>
      <c r="E602" s="3">
        <v>0</v>
      </c>
      <c r="F602" s="3" t="s">
        <v>9389</v>
      </c>
    </row>
    <row r="603" spans="1:6" x14ac:dyDescent="0.2">
      <c r="A603" s="3" t="s">
        <v>5170</v>
      </c>
      <c r="B603" s="3" t="s">
        <v>10101</v>
      </c>
      <c r="C603" s="3" t="s">
        <v>10138</v>
      </c>
      <c r="D603" s="4">
        <v>29150</v>
      </c>
      <c r="E603" s="3">
        <v>1</v>
      </c>
      <c r="F603" s="3" t="s">
        <v>23</v>
      </c>
    </row>
    <row r="604" spans="1:6" x14ac:dyDescent="0.2">
      <c r="A604" s="3" t="s">
        <v>335</v>
      </c>
      <c r="B604" s="3" t="s">
        <v>9675</v>
      </c>
      <c r="C604" s="3" t="s">
        <v>10139</v>
      </c>
      <c r="D604" s="4">
        <v>39721</v>
      </c>
      <c r="E604" s="3">
        <v>2</v>
      </c>
      <c r="F604" s="3" t="s">
        <v>22</v>
      </c>
    </row>
    <row r="605" spans="1:6" x14ac:dyDescent="0.2">
      <c r="A605" s="3" t="s">
        <v>336</v>
      </c>
      <c r="B605" s="3" t="s">
        <v>9418</v>
      </c>
      <c r="C605" s="3" t="s">
        <v>10140</v>
      </c>
      <c r="D605" s="4">
        <v>18613</v>
      </c>
      <c r="E605" s="3">
        <v>2</v>
      </c>
      <c r="F605" s="3" t="s">
        <v>22</v>
      </c>
    </row>
    <row r="606" spans="1:6" x14ac:dyDescent="0.2">
      <c r="A606" s="3" t="s">
        <v>5171</v>
      </c>
      <c r="B606" s="3" t="s">
        <v>9509</v>
      </c>
      <c r="C606" s="3" t="s">
        <v>9947</v>
      </c>
      <c r="D606" s="4">
        <v>33575</v>
      </c>
      <c r="E606" s="3">
        <v>1</v>
      </c>
      <c r="F606" s="3" t="s">
        <v>23</v>
      </c>
    </row>
    <row r="607" spans="1:6" x14ac:dyDescent="0.2">
      <c r="A607" s="3" t="s">
        <v>337</v>
      </c>
      <c r="B607" s="3" t="s">
        <v>9446</v>
      </c>
      <c r="C607" s="3" t="s">
        <v>10141</v>
      </c>
      <c r="D607" s="4">
        <v>42525</v>
      </c>
      <c r="E607" s="3">
        <v>2</v>
      </c>
      <c r="F607" s="3" t="s">
        <v>22</v>
      </c>
    </row>
    <row r="608" spans="1:6" x14ac:dyDescent="0.2">
      <c r="A608" s="3" t="s">
        <v>338</v>
      </c>
      <c r="B608" s="3" t="s">
        <v>9446</v>
      </c>
      <c r="C608" s="3" t="s">
        <v>10142</v>
      </c>
      <c r="D608" s="4">
        <v>21792</v>
      </c>
      <c r="E608" s="3">
        <v>0</v>
      </c>
      <c r="F608" s="3" t="s">
        <v>9389</v>
      </c>
    </row>
    <row r="609" spans="1:6" x14ac:dyDescent="0.2">
      <c r="A609" s="3" t="s">
        <v>339</v>
      </c>
      <c r="B609" s="3" t="s">
        <v>9461</v>
      </c>
      <c r="C609" s="3" t="s">
        <v>10143</v>
      </c>
      <c r="D609" s="4">
        <v>18222</v>
      </c>
      <c r="E609" s="3">
        <v>1</v>
      </c>
      <c r="F609" s="3" t="s">
        <v>23</v>
      </c>
    </row>
    <row r="610" spans="1:6" x14ac:dyDescent="0.2">
      <c r="A610" s="3" t="s">
        <v>7592</v>
      </c>
      <c r="B610" s="3" t="s">
        <v>9506</v>
      </c>
      <c r="C610" s="3" t="s">
        <v>10144</v>
      </c>
      <c r="D610" s="4">
        <v>37541</v>
      </c>
      <c r="E610" s="3">
        <v>2</v>
      </c>
      <c r="F610" s="3" t="s">
        <v>22</v>
      </c>
    </row>
    <row r="611" spans="1:6" x14ac:dyDescent="0.2">
      <c r="A611" s="3" t="s">
        <v>7593</v>
      </c>
      <c r="B611" s="3" t="s">
        <v>9958</v>
      </c>
      <c r="C611" s="3" t="s">
        <v>10145</v>
      </c>
      <c r="D611" s="4">
        <v>21557</v>
      </c>
      <c r="E611" s="3">
        <v>1</v>
      </c>
      <c r="F611" s="3" t="s">
        <v>23</v>
      </c>
    </row>
    <row r="612" spans="1:6" x14ac:dyDescent="0.2">
      <c r="A612" s="3" t="s">
        <v>8802</v>
      </c>
      <c r="B612" s="3" t="s">
        <v>9873</v>
      </c>
      <c r="C612" s="3" t="s">
        <v>10146</v>
      </c>
      <c r="D612" s="4">
        <v>41003</v>
      </c>
      <c r="E612" s="3">
        <v>2</v>
      </c>
      <c r="F612" s="3" t="s">
        <v>22</v>
      </c>
    </row>
    <row r="613" spans="1:6" x14ac:dyDescent="0.2">
      <c r="A613" s="3" t="s">
        <v>340</v>
      </c>
      <c r="B613" s="3" t="s">
        <v>9489</v>
      </c>
      <c r="C613" s="3" t="s">
        <v>10147</v>
      </c>
      <c r="D613" s="4">
        <v>20085</v>
      </c>
      <c r="E613" s="3">
        <v>1</v>
      </c>
      <c r="F613" s="3" t="s">
        <v>23</v>
      </c>
    </row>
    <row r="614" spans="1:6" x14ac:dyDescent="0.2">
      <c r="A614" s="3" t="s">
        <v>341</v>
      </c>
      <c r="B614" s="3" t="s">
        <v>9509</v>
      </c>
      <c r="C614" s="3" t="s">
        <v>10148</v>
      </c>
      <c r="D614" s="4">
        <v>26634</v>
      </c>
      <c r="E614" s="3">
        <v>1</v>
      </c>
      <c r="F614" s="3" t="s">
        <v>23</v>
      </c>
    </row>
    <row r="615" spans="1:6" x14ac:dyDescent="0.2">
      <c r="A615" s="3" t="s">
        <v>8803</v>
      </c>
      <c r="B615" s="3" t="s">
        <v>9527</v>
      </c>
      <c r="C615" s="3" t="s">
        <v>9694</v>
      </c>
      <c r="D615" s="4">
        <v>33748</v>
      </c>
      <c r="E615" s="3">
        <v>0</v>
      </c>
      <c r="F615" s="3" t="s">
        <v>9389</v>
      </c>
    </row>
    <row r="616" spans="1:6" x14ac:dyDescent="0.2">
      <c r="A616" s="3" t="s">
        <v>342</v>
      </c>
      <c r="B616" s="3" t="s">
        <v>9395</v>
      </c>
      <c r="C616" s="3" t="s">
        <v>10149</v>
      </c>
      <c r="D616" s="4">
        <v>40482</v>
      </c>
      <c r="E616" s="3">
        <v>1</v>
      </c>
      <c r="F616" s="3" t="s">
        <v>23</v>
      </c>
    </row>
    <row r="617" spans="1:6" x14ac:dyDescent="0.2">
      <c r="A617" s="3" t="s">
        <v>8804</v>
      </c>
      <c r="B617" s="3" t="s">
        <v>9509</v>
      </c>
      <c r="C617" s="3" t="s">
        <v>10150</v>
      </c>
      <c r="D617" s="4">
        <v>43499</v>
      </c>
      <c r="E617" s="3">
        <v>0</v>
      </c>
      <c r="F617" s="3" t="s">
        <v>9389</v>
      </c>
    </row>
    <row r="618" spans="1:6" x14ac:dyDescent="0.2">
      <c r="A618" s="3" t="s">
        <v>343</v>
      </c>
      <c r="B618" s="3" t="s">
        <v>9383</v>
      </c>
      <c r="C618" s="3" t="s">
        <v>10053</v>
      </c>
      <c r="D618" s="4">
        <v>33668</v>
      </c>
      <c r="E618" s="3">
        <v>2</v>
      </c>
      <c r="F618" s="3" t="s">
        <v>22</v>
      </c>
    </row>
    <row r="619" spans="1:6" x14ac:dyDescent="0.2">
      <c r="A619" s="3" t="s">
        <v>344</v>
      </c>
      <c r="B619" s="3" t="s">
        <v>10151</v>
      </c>
      <c r="C619" s="3" t="s">
        <v>9800</v>
      </c>
      <c r="D619" s="4">
        <v>41249</v>
      </c>
      <c r="E619" s="3">
        <v>2</v>
      </c>
      <c r="F619" s="3" t="s">
        <v>22</v>
      </c>
    </row>
    <row r="620" spans="1:6" x14ac:dyDescent="0.2">
      <c r="A620" s="3" t="s">
        <v>345</v>
      </c>
      <c r="B620" s="3" t="s">
        <v>10152</v>
      </c>
      <c r="C620" s="3" t="s">
        <v>9586</v>
      </c>
      <c r="D620" s="4">
        <v>31308</v>
      </c>
      <c r="E620" s="3">
        <v>0</v>
      </c>
      <c r="F620" s="3" t="s">
        <v>9389</v>
      </c>
    </row>
    <row r="621" spans="1:6" x14ac:dyDescent="0.2">
      <c r="A621" s="3" t="s">
        <v>5172</v>
      </c>
      <c r="B621" s="3" t="s">
        <v>9472</v>
      </c>
      <c r="C621" s="3" t="s">
        <v>10153</v>
      </c>
      <c r="D621" s="4">
        <v>24964</v>
      </c>
      <c r="E621" s="3">
        <v>1</v>
      </c>
      <c r="F621" s="3" t="s">
        <v>23</v>
      </c>
    </row>
    <row r="622" spans="1:6" x14ac:dyDescent="0.2">
      <c r="A622" s="3" t="s">
        <v>346</v>
      </c>
      <c r="B622" s="3" t="s">
        <v>9383</v>
      </c>
      <c r="C622" s="3" t="s">
        <v>9978</v>
      </c>
      <c r="D622" s="4">
        <v>27805</v>
      </c>
      <c r="E622" s="3">
        <v>1</v>
      </c>
      <c r="F622" s="3" t="s">
        <v>23</v>
      </c>
    </row>
    <row r="623" spans="1:6" x14ac:dyDescent="0.2">
      <c r="A623" s="3" t="s">
        <v>347</v>
      </c>
      <c r="B623" s="3" t="s">
        <v>9418</v>
      </c>
      <c r="C623" s="3" t="s">
        <v>10154</v>
      </c>
      <c r="D623" s="4">
        <v>26556</v>
      </c>
      <c r="E623" s="3">
        <v>2</v>
      </c>
      <c r="F623" s="3" t="s">
        <v>22</v>
      </c>
    </row>
    <row r="624" spans="1:6" x14ac:dyDescent="0.2">
      <c r="A624" s="3" t="s">
        <v>348</v>
      </c>
      <c r="B624" s="3" t="s">
        <v>9416</v>
      </c>
      <c r="C624" s="3" t="s">
        <v>10155</v>
      </c>
      <c r="D624" s="4">
        <v>17506</v>
      </c>
      <c r="E624" s="3">
        <v>2</v>
      </c>
      <c r="F624" s="3" t="s">
        <v>22</v>
      </c>
    </row>
    <row r="625" spans="1:6" x14ac:dyDescent="0.2">
      <c r="A625" s="3" t="s">
        <v>349</v>
      </c>
      <c r="B625" s="3" t="s">
        <v>10156</v>
      </c>
      <c r="C625" s="3" t="s">
        <v>10157</v>
      </c>
      <c r="D625" s="4">
        <v>18583</v>
      </c>
      <c r="E625" s="3">
        <v>2</v>
      </c>
      <c r="F625" s="3" t="s">
        <v>22</v>
      </c>
    </row>
    <row r="626" spans="1:6" x14ac:dyDescent="0.2">
      <c r="A626" s="3" t="s">
        <v>7594</v>
      </c>
      <c r="B626" s="3" t="s">
        <v>9527</v>
      </c>
      <c r="C626" s="3" t="s">
        <v>10158</v>
      </c>
      <c r="D626" s="4">
        <v>20561</v>
      </c>
      <c r="E626" s="3">
        <v>1</v>
      </c>
      <c r="F626" s="3" t="s">
        <v>23</v>
      </c>
    </row>
    <row r="627" spans="1:6" x14ac:dyDescent="0.2">
      <c r="A627" s="3" t="s">
        <v>5173</v>
      </c>
      <c r="B627" s="3" t="s">
        <v>10159</v>
      </c>
      <c r="C627" s="3" t="s">
        <v>10160</v>
      </c>
      <c r="D627" s="4">
        <v>40015</v>
      </c>
      <c r="E627" s="3">
        <v>2</v>
      </c>
      <c r="F627" s="3" t="s">
        <v>22</v>
      </c>
    </row>
    <row r="628" spans="1:6" x14ac:dyDescent="0.2">
      <c r="A628" s="3" t="s">
        <v>5174</v>
      </c>
      <c r="B628" s="3" t="s">
        <v>6</v>
      </c>
      <c r="C628" s="3" t="s">
        <v>10153</v>
      </c>
      <c r="D628" s="4">
        <v>15323</v>
      </c>
      <c r="E628" s="3">
        <v>2</v>
      </c>
      <c r="F628" s="3" t="s">
        <v>22</v>
      </c>
    </row>
    <row r="629" spans="1:6" x14ac:dyDescent="0.2">
      <c r="A629" s="3" t="s">
        <v>350</v>
      </c>
      <c r="B629" s="3" t="s">
        <v>9408</v>
      </c>
      <c r="C629" s="3" t="s">
        <v>10161</v>
      </c>
      <c r="D629" s="4">
        <v>36450</v>
      </c>
      <c r="E629" s="3">
        <v>2</v>
      </c>
      <c r="F629" s="3" t="s">
        <v>22</v>
      </c>
    </row>
    <row r="630" spans="1:6" x14ac:dyDescent="0.2">
      <c r="A630" s="3" t="s">
        <v>351</v>
      </c>
      <c r="B630" s="3" t="s">
        <v>9488</v>
      </c>
      <c r="C630" s="3" t="s">
        <v>10162</v>
      </c>
      <c r="D630" s="4">
        <v>40800</v>
      </c>
      <c r="E630" s="3">
        <v>0</v>
      </c>
      <c r="F630" s="3" t="s">
        <v>9389</v>
      </c>
    </row>
    <row r="631" spans="1:6" x14ac:dyDescent="0.2">
      <c r="A631" s="3" t="s">
        <v>7595</v>
      </c>
      <c r="B631" s="3" t="s">
        <v>9853</v>
      </c>
      <c r="C631" s="3" t="s">
        <v>10163</v>
      </c>
      <c r="D631" s="4">
        <v>31261</v>
      </c>
      <c r="E631" s="3">
        <v>1</v>
      </c>
      <c r="F631" s="3" t="s">
        <v>23</v>
      </c>
    </row>
    <row r="632" spans="1:6" x14ac:dyDescent="0.2">
      <c r="A632" s="3" t="s">
        <v>10164</v>
      </c>
      <c r="B632" s="3" t="s">
        <v>9383</v>
      </c>
      <c r="C632" s="3" t="s">
        <v>10165</v>
      </c>
      <c r="D632" s="4">
        <v>15062</v>
      </c>
      <c r="E632" s="3">
        <v>0</v>
      </c>
      <c r="F632" s="3" t="s">
        <v>9389</v>
      </c>
    </row>
    <row r="633" spans="1:6" x14ac:dyDescent="0.2">
      <c r="A633" s="3" t="s">
        <v>352</v>
      </c>
      <c r="B633" s="3" t="s">
        <v>9461</v>
      </c>
      <c r="C633" s="3" t="s">
        <v>10166</v>
      </c>
      <c r="D633" s="4">
        <v>33897</v>
      </c>
      <c r="E633" s="3">
        <v>1</v>
      </c>
      <c r="F633" s="3" t="s">
        <v>23</v>
      </c>
    </row>
    <row r="634" spans="1:6" x14ac:dyDescent="0.2">
      <c r="A634" s="3" t="s">
        <v>7596</v>
      </c>
      <c r="B634" s="3" t="s">
        <v>9593</v>
      </c>
      <c r="C634" s="3" t="s">
        <v>9586</v>
      </c>
      <c r="D634" s="4">
        <v>26650</v>
      </c>
      <c r="E634" s="3">
        <v>0</v>
      </c>
      <c r="F634" s="3" t="s">
        <v>9389</v>
      </c>
    </row>
    <row r="635" spans="1:6" x14ac:dyDescent="0.2">
      <c r="A635" s="3" t="s">
        <v>7597</v>
      </c>
      <c r="B635" s="3" t="s">
        <v>10022</v>
      </c>
      <c r="C635" s="3" t="s">
        <v>10167</v>
      </c>
      <c r="D635" s="4">
        <v>40169</v>
      </c>
      <c r="E635" s="3">
        <v>1</v>
      </c>
      <c r="F635" s="3" t="s">
        <v>23</v>
      </c>
    </row>
    <row r="636" spans="1:6" x14ac:dyDescent="0.2">
      <c r="A636" s="3" t="s">
        <v>353</v>
      </c>
      <c r="B636" s="3" t="s">
        <v>9539</v>
      </c>
      <c r="C636" s="3" t="s">
        <v>10168</v>
      </c>
      <c r="D636" s="4">
        <v>35501</v>
      </c>
      <c r="E636" s="3">
        <v>1</v>
      </c>
      <c r="F636" s="3" t="s">
        <v>23</v>
      </c>
    </row>
    <row r="637" spans="1:6" x14ac:dyDescent="0.2">
      <c r="A637" s="3" t="s">
        <v>354</v>
      </c>
      <c r="B637" s="3" t="s">
        <v>13</v>
      </c>
      <c r="C637" s="3" t="s">
        <v>10169</v>
      </c>
      <c r="D637" s="4">
        <v>43069</v>
      </c>
      <c r="E637" s="3">
        <v>0</v>
      </c>
      <c r="F637" s="3" t="s">
        <v>9389</v>
      </c>
    </row>
    <row r="638" spans="1:6" x14ac:dyDescent="0.2">
      <c r="A638" s="3" t="s">
        <v>355</v>
      </c>
      <c r="B638" s="3" t="s">
        <v>9668</v>
      </c>
      <c r="C638" s="3" t="s">
        <v>10170</v>
      </c>
      <c r="D638" s="4">
        <v>39369</v>
      </c>
      <c r="E638" s="3">
        <v>2</v>
      </c>
      <c r="F638" s="3" t="s">
        <v>22</v>
      </c>
    </row>
    <row r="639" spans="1:6" x14ac:dyDescent="0.2">
      <c r="A639" s="3" t="s">
        <v>5175</v>
      </c>
      <c r="B639" s="3" t="s">
        <v>10171</v>
      </c>
      <c r="C639" s="3" t="s">
        <v>10172</v>
      </c>
      <c r="D639" s="4">
        <v>32074</v>
      </c>
      <c r="E639" s="3">
        <v>0</v>
      </c>
      <c r="F639" s="3" t="s">
        <v>9389</v>
      </c>
    </row>
    <row r="640" spans="1:6" x14ac:dyDescent="0.2">
      <c r="A640" s="3" t="s">
        <v>356</v>
      </c>
      <c r="B640" s="3" t="s">
        <v>10173</v>
      </c>
      <c r="C640" s="3" t="s">
        <v>10174</v>
      </c>
      <c r="D640" s="4">
        <v>14821</v>
      </c>
      <c r="E640" s="3">
        <v>2</v>
      </c>
      <c r="F640" s="3" t="s">
        <v>22</v>
      </c>
    </row>
    <row r="641" spans="1:6" x14ac:dyDescent="0.2">
      <c r="A641" s="3" t="s">
        <v>357</v>
      </c>
      <c r="B641" s="3" t="s">
        <v>10101</v>
      </c>
      <c r="C641" s="3" t="s">
        <v>10175</v>
      </c>
      <c r="D641" s="4">
        <v>32759</v>
      </c>
      <c r="E641" s="3">
        <v>2</v>
      </c>
      <c r="F641" s="3" t="s">
        <v>22</v>
      </c>
    </row>
    <row r="642" spans="1:6" x14ac:dyDescent="0.2">
      <c r="A642" s="3" t="s">
        <v>5176</v>
      </c>
      <c r="B642" s="3" t="s">
        <v>9566</v>
      </c>
      <c r="C642" s="3" t="s">
        <v>10176</v>
      </c>
      <c r="D642" s="4">
        <v>17556</v>
      </c>
      <c r="E642" s="3">
        <v>0</v>
      </c>
      <c r="F642" s="3" t="s">
        <v>9389</v>
      </c>
    </row>
    <row r="643" spans="1:6" x14ac:dyDescent="0.2">
      <c r="A643" s="3" t="s">
        <v>7598</v>
      </c>
      <c r="B643" s="3" t="s">
        <v>9564</v>
      </c>
      <c r="C643" s="3" t="s">
        <v>10177</v>
      </c>
      <c r="D643" s="4">
        <v>41762</v>
      </c>
      <c r="E643" s="3">
        <v>2</v>
      </c>
      <c r="F643" s="3" t="s">
        <v>22</v>
      </c>
    </row>
    <row r="644" spans="1:6" x14ac:dyDescent="0.2">
      <c r="A644" s="3" t="s">
        <v>5177</v>
      </c>
      <c r="B644" s="3" t="s">
        <v>9446</v>
      </c>
      <c r="C644" s="3" t="s">
        <v>10178</v>
      </c>
      <c r="D644" s="4">
        <v>18921</v>
      </c>
      <c r="E644" s="3">
        <v>2</v>
      </c>
      <c r="F644" s="3" t="s">
        <v>22</v>
      </c>
    </row>
    <row r="645" spans="1:6" x14ac:dyDescent="0.2">
      <c r="A645" s="3" t="s">
        <v>7599</v>
      </c>
      <c r="B645" s="3" t="s">
        <v>9616</v>
      </c>
      <c r="C645" s="3" t="s">
        <v>10179</v>
      </c>
      <c r="D645" s="4">
        <v>21812</v>
      </c>
      <c r="E645" s="3">
        <v>0</v>
      </c>
      <c r="F645" s="3" t="s">
        <v>9389</v>
      </c>
    </row>
    <row r="646" spans="1:6" x14ac:dyDescent="0.2">
      <c r="A646" s="3" t="s">
        <v>358</v>
      </c>
      <c r="B646" s="3" t="s">
        <v>9395</v>
      </c>
      <c r="C646" s="3" t="s">
        <v>10180</v>
      </c>
      <c r="D646" s="4">
        <v>17601</v>
      </c>
      <c r="E646" s="3">
        <v>0</v>
      </c>
      <c r="F646" s="3" t="s">
        <v>9389</v>
      </c>
    </row>
    <row r="647" spans="1:6" x14ac:dyDescent="0.2">
      <c r="A647" s="3" t="s">
        <v>359</v>
      </c>
      <c r="B647" s="3" t="s">
        <v>9571</v>
      </c>
      <c r="C647" s="3" t="s">
        <v>9856</v>
      </c>
      <c r="D647" s="4">
        <v>28697</v>
      </c>
      <c r="E647" s="3">
        <v>0</v>
      </c>
      <c r="F647" s="3" t="s">
        <v>9389</v>
      </c>
    </row>
    <row r="648" spans="1:6" x14ac:dyDescent="0.2">
      <c r="A648" s="3" t="s">
        <v>360</v>
      </c>
      <c r="B648" s="3" t="s">
        <v>9423</v>
      </c>
      <c r="C648" s="3" t="s">
        <v>9694</v>
      </c>
      <c r="D648" s="4">
        <v>35133</v>
      </c>
      <c r="E648" s="3">
        <v>0</v>
      </c>
      <c r="F648" s="3" t="s">
        <v>9389</v>
      </c>
    </row>
    <row r="649" spans="1:6" x14ac:dyDescent="0.2">
      <c r="A649" s="3" t="s">
        <v>361</v>
      </c>
      <c r="B649" s="3" t="s">
        <v>10181</v>
      </c>
      <c r="C649" s="3" t="s">
        <v>10182</v>
      </c>
      <c r="D649" s="4">
        <v>33101</v>
      </c>
      <c r="E649" s="3">
        <v>0</v>
      </c>
      <c r="F649" s="3" t="s">
        <v>9389</v>
      </c>
    </row>
    <row r="650" spans="1:6" x14ac:dyDescent="0.2">
      <c r="A650" s="3" t="s">
        <v>362</v>
      </c>
      <c r="B650" s="3" t="s">
        <v>10114</v>
      </c>
      <c r="C650" s="3" t="s">
        <v>10183</v>
      </c>
      <c r="D650" s="4">
        <v>43141</v>
      </c>
      <c r="E650" s="3">
        <v>2</v>
      </c>
      <c r="F650" s="3" t="s">
        <v>22</v>
      </c>
    </row>
    <row r="651" spans="1:6" x14ac:dyDescent="0.2">
      <c r="A651" s="3" t="s">
        <v>5178</v>
      </c>
      <c r="B651" s="3" t="s">
        <v>9573</v>
      </c>
      <c r="C651" s="3" t="s">
        <v>10184</v>
      </c>
      <c r="D651" s="4">
        <v>40445</v>
      </c>
      <c r="E651" s="3">
        <v>2</v>
      </c>
      <c r="F651" s="3" t="s">
        <v>22</v>
      </c>
    </row>
    <row r="652" spans="1:6" x14ac:dyDescent="0.2">
      <c r="A652" s="3" t="s">
        <v>363</v>
      </c>
      <c r="B652" s="3" t="s">
        <v>10185</v>
      </c>
      <c r="C652" s="3" t="s">
        <v>10186</v>
      </c>
      <c r="D652" s="4">
        <v>14887</v>
      </c>
      <c r="E652" s="3">
        <v>2</v>
      </c>
      <c r="F652" s="3" t="s">
        <v>22</v>
      </c>
    </row>
    <row r="653" spans="1:6" x14ac:dyDescent="0.2">
      <c r="A653" s="3" t="s">
        <v>364</v>
      </c>
      <c r="B653" s="3" t="s">
        <v>9461</v>
      </c>
      <c r="C653" s="3" t="s">
        <v>10187</v>
      </c>
      <c r="D653" s="4">
        <v>35552</v>
      </c>
      <c r="E653" s="3">
        <v>2</v>
      </c>
      <c r="F653" s="3" t="s">
        <v>22</v>
      </c>
    </row>
    <row r="654" spans="1:6" x14ac:dyDescent="0.2">
      <c r="A654" s="3" t="s">
        <v>5179</v>
      </c>
      <c r="B654" s="3" t="s">
        <v>10188</v>
      </c>
      <c r="C654" s="3" t="s">
        <v>10189</v>
      </c>
      <c r="D654" s="4">
        <v>35084</v>
      </c>
      <c r="E654" s="3">
        <v>0</v>
      </c>
      <c r="F654" s="3" t="s">
        <v>9389</v>
      </c>
    </row>
    <row r="655" spans="1:6" x14ac:dyDescent="0.2">
      <c r="A655" s="3" t="s">
        <v>365</v>
      </c>
      <c r="B655" s="3" t="s">
        <v>9474</v>
      </c>
      <c r="C655" s="3" t="s">
        <v>10190</v>
      </c>
      <c r="D655" s="4">
        <v>42510</v>
      </c>
      <c r="E655" s="3">
        <v>2</v>
      </c>
      <c r="F655" s="3" t="s">
        <v>22</v>
      </c>
    </row>
    <row r="656" spans="1:6" x14ac:dyDescent="0.2">
      <c r="A656" s="3" t="s">
        <v>7600</v>
      </c>
      <c r="B656" s="3" t="s">
        <v>9440</v>
      </c>
      <c r="C656" s="3" t="s">
        <v>10191</v>
      </c>
      <c r="D656" s="4">
        <v>42184</v>
      </c>
      <c r="E656" s="3">
        <v>0</v>
      </c>
      <c r="F656" s="3" t="s">
        <v>9389</v>
      </c>
    </row>
    <row r="657" spans="1:6" x14ac:dyDescent="0.2">
      <c r="A657" s="3" t="s">
        <v>5180</v>
      </c>
      <c r="B657" s="3" t="s">
        <v>6</v>
      </c>
      <c r="C657" s="3" t="s">
        <v>9614</v>
      </c>
      <c r="D657" s="4">
        <v>37810</v>
      </c>
      <c r="E657" s="3">
        <v>1</v>
      </c>
      <c r="F657" s="3" t="s">
        <v>23</v>
      </c>
    </row>
    <row r="658" spans="1:6" x14ac:dyDescent="0.2">
      <c r="A658" s="3" t="s">
        <v>5181</v>
      </c>
      <c r="B658" s="3" t="s">
        <v>9416</v>
      </c>
      <c r="C658" s="3" t="s">
        <v>10192</v>
      </c>
      <c r="D658" s="4">
        <v>43627</v>
      </c>
      <c r="E658" s="3">
        <v>1</v>
      </c>
      <c r="F658" s="3" t="s">
        <v>23</v>
      </c>
    </row>
    <row r="659" spans="1:6" x14ac:dyDescent="0.2">
      <c r="A659" s="3" t="s">
        <v>366</v>
      </c>
      <c r="B659" s="3" t="s">
        <v>9395</v>
      </c>
      <c r="C659" s="3" t="s">
        <v>10193</v>
      </c>
      <c r="D659" s="4">
        <v>28116</v>
      </c>
      <c r="E659" s="3">
        <v>0</v>
      </c>
      <c r="F659" s="3" t="s">
        <v>9389</v>
      </c>
    </row>
    <row r="660" spans="1:6" x14ac:dyDescent="0.2">
      <c r="A660" s="3" t="s">
        <v>367</v>
      </c>
      <c r="B660" s="3" t="s">
        <v>9736</v>
      </c>
      <c r="C660" s="3" t="s">
        <v>10194</v>
      </c>
      <c r="D660" s="4">
        <v>22082</v>
      </c>
      <c r="E660" s="3">
        <v>1</v>
      </c>
      <c r="F660" s="3" t="s">
        <v>23</v>
      </c>
    </row>
    <row r="661" spans="1:6" x14ac:dyDescent="0.2">
      <c r="A661" s="3" t="s">
        <v>368</v>
      </c>
      <c r="B661" s="3" t="s">
        <v>9446</v>
      </c>
      <c r="C661" s="3" t="s">
        <v>10120</v>
      </c>
      <c r="D661" s="4">
        <v>23317</v>
      </c>
      <c r="E661" s="3">
        <v>2</v>
      </c>
      <c r="F661" s="3" t="s">
        <v>22</v>
      </c>
    </row>
    <row r="662" spans="1:6" x14ac:dyDescent="0.2">
      <c r="A662" s="3" t="s">
        <v>369</v>
      </c>
      <c r="B662" s="3" t="s">
        <v>9518</v>
      </c>
      <c r="C662" s="3" t="s">
        <v>10195</v>
      </c>
      <c r="D662" s="4">
        <v>16638</v>
      </c>
      <c r="E662" s="3">
        <v>1</v>
      </c>
      <c r="F662" s="3" t="s">
        <v>23</v>
      </c>
    </row>
    <row r="663" spans="1:6" x14ac:dyDescent="0.2">
      <c r="A663" s="3" t="s">
        <v>5182</v>
      </c>
      <c r="B663" s="3" t="s">
        <v>9446</v>
      </c>
      <c r="C663" s="3" t="s">
        <v>10196</v>
      </c>
      <c r="D663" s="4">
        <v>40615</v>
      </c>
      <c r="E663" s="3">
        <v>1</v>
      </c>
      <c r="F663" s="3" t="s">
        <v>23</v>
      </c>
    </row>
    <row r="664" spans="1:6" x14ac:dyDescent="0.2">
      <c r="A664" s="3" t="s">
        <v>370</v>
      </c>
      <c r="B664" s="3" t="s">
        <v>9446</v>
      </c>
      <c r="C664" s="3" t="s">
        <v>9566</v>
      </c>
      <c r="D664" s="4">
        <v>33775</v>
      </c>
      <c r="E664" s="3">
        <v>1</v>
      </c>
      <c r="F664" s="3" t="s">
        <v>23</v>
      </c>
    </row>
    <row r="665" spans="1:6" x14ac:dyDescent="0.2">
      <c r="A665" s="3" t="s">
        <v>5183</v>
      </c>
      <c r="B665" s="3" t="s">
        <v>9410</v>
      </c>
      <c r="C665" s="3" t="s">
        <v>10197</v>
      </c>
      <c r="D665" s="4">
        <v>26928</v>
      </c>
      <c r="E665" s="3">
        <v>0</v>
      </c>
      <c r="F665" s="3" t="s">
        <v>9389</v>
      </c>
    </row>
    <row r="666" spans="1:6" x14ac:dyDescent="0.2">
      <c r="A666" s="3" t="s">
        <v>371</v>
      </c>
      <c r="B666" s="3" t="s">
        <v>9436</v>
      </c>
      <c r="C666" s="3" t="s">
        <v>10198</v>
      </c>
      <c r="D666" s="4">
        <v>29838</v>
      </c>
      <c r="E666" s="3">
        <v>1</v>
      </c>
      <c r="F666" s="3" t="s">
        <v>23</v>
      </c>
    </row>
    <row r="667" spans="1:6" x14ac:dyDescent="0.2">
      <c r="A667" s="3" t="s">
        <v>372</v>
      </c>
      <c r="B667" s="3" t="s">
        <v>10199</v>
      </c>
      <c r="C667" s="3" t="s">
        <v>10200</v>
      </c>
      <c r="D667" s="4">
        <v>15103</v>
      </c>
      <c r="E667" s="3">
        <v>2</v>
      </c>
      <c r="F667" s="3" t="s">
        <v>22</v>
      </c>
    </row>
    <row r="668" spans="1:6" x14ac:dyDescent="0.2">
      <c r="A668" s="3" t="s">
        <v>373</v>
      </c>
      <c r="B668" s="3" t="s">
        <v>10201</v>
      </c>
      <c r="C668" s="3" t="s">
        <v>10202</v>
      </c>
      <c r="D668" s="4">
        <v>20820</v>
      </c>
      <c r="E668" s="3">
        <v>0</v>
      </c>
      <c r="F668" s="3" t="s">
        <v>9389</v>
      </c>
    </row>
    <row r="669" spans="1:6" x14ac:dyDescent="0.2">
      <c r="A669" s="3" t="s">
        <v>5184</v>
      </c>
      <c r="B669" s="3" t="s">
        <v>9554</v>
      </c>
      <c r="C669" s="3" t="s">
        <v>10203</v>
      </c>
      <c r="D669" s="4">
        <v>34719</v>
      </c>
      <c r="E669" s="3">
        <v>2</v>
      </c>
      <c r="F669" s="3" t="s">
        <v>22</v>
      </c>
    </row>
    <row r="670" spans="1:6" x14ac:dyDescent="0.2">
      <c r="A670" s="3" t="s">
        <v>374</v>
      </c>
      <c r="B670" s="3" t="s">
        <v>9527</v>
      </c>
      <c r="C670" s="3" t="s">
        <v>10204</v>
      </c>
      <c r="D670" s="4">
        <v>26475</v>
      </c>
      <c r="E670" s="3">
        <v>0</v>
      </c>
      <c r="F670" s="3" t="s">
        <v>9389</v>
      </c>
    </row>
    <row r="671" spans="1:6" x14ac:dyDescent="0.2">
      <c r="A671" s="3" t="s">
        <v>375</v>
      </c>
      <c r="B671" s="3" t="s">
        <v>9613</v>
      </c>
      <c r="C671" s="3" t="s">
        <v>10205</v>
      </c>
      <c r="D671" s="4">
        <v>41652</v>
      </c>
      <c r="E671" s="3">
        <v>0</v>
      </c>
      <c r="F671" s="3" t="s">
        <v>9389</v>
      </c>
    </row>
    <row r="672" spans="1:6" x14ac:dyDescent="0.2">
      <c r="A672" s="3" t="s">
        <v>376</v>
      </c>
      <c r="B672" s="3" t="s">
        <v>10206</v>
      </c>
      <c r="C672" s="3" t="s">
        <v>10207</v>
      </c>
      <c r="D672" s="4">
        <v>27533</v>
      </c>
      <c r="E672" s="3">
        <v>0</v>
      </c>
      <c r="F672" s="3" t="s">
        <v>9389</v>
      </c>
    </row>
    <row r="673" spans="1:6" x14ac:dyDescent="0.2">
      <c r="A673" s="3" t="s">
        <v>10208</v>
      </c>
      <c r="B673" s="3" t="s">
        <v>9527</v>
      </c>
      <c r="C673" s="3" t="s">
        <v>10209</v>
      </c>
      <c r="D673" s="4">
        <v>21098</v>
      </c>
      <c r="E673" s="3">
        <v>2</v>
      </c>
      <c r="F673" s="3" t="s">
        <v>22</v>
      </c>
    </row>
    <row r="674" spans="1:6" x14ac:dyDescent="0.2">
      <c r="A674" s="3" t="s">
        <v>377</v>
      </c>
      <c r="B674" s="3" t="s">
        <v>9438</v>
      </c>
      <c r="C674" s="3" t="s">
        <v>10210</v>
      </c>
      <c r="D674" s="4">
        <v>25510</v>
      </c>
      <c r="E674" s="3">
        <v>2</v>
      </c>
      <c r="F674" s="3" t="s">
        <v>22</v>
      </c>
    </row>
    <row r="675" spans="1:6" x14ac:dyDescent="0.2">
      <c r="A675" s="3" t="s">
        <v>378</v>
      </c>
      <c r="B675" s="3" t="s">
        <v>10211</v>
      </c>
      <c r="C675" s="3" t="s">
        <v>10212</v>
      </c>
      <c r="D675" s="4">
        <v>23471</v>
      </c>
      <c r="E675" s="3">
        <v>2</v>
      </c>
      <c r="F675" s="3" t="s">
        <v>22</v>
      </c>
    </row>
    <row r="676" spans="1:6" x14ac:dyDescent="0.2">
      <c r="A676" s="3" t="s">
        <v>379</v>
      </c>
      <c r="B676" s="3" t="s">
        <v>9699</v>
      </c>
      <c r="C676" s="3" t="s">
        <v>10213</v>
      </c>
      <c r="D676" s="4">
        <v>36103</v>
      </c>
      <c r="E676" s="3">
        <v>2</v>
      </c>
      <c r="F676" s="3" t="s">
        <v>22</v>
      </c>
    </row>
    <row r="677" spans="1:6" x14ac:dyDescent="0.2">
      <c r="A677" s="3" t="s">
        <v>10214</v>
      </c>
      <c r="B677" s="3" t="s">
        <v>10215</v>
      </c>
      <c r="C677" s="3" t="s">
        <v>9502</v>
      </c>
      <c r="D677" s="4">
        <v>16835</v>
      </c>
      <c r="E677" s="3">
        <v>2</v>
      </c>
      <c r="F677" s="3" t="s">
        <v>22</v>
      </c>
    </row>
    <row r="678" spans="1:6" x14ac:dyDescent="0.2">
      <c r="A678" s="3" t="s">
        <v>380</v>
      </c>
      <c r="B678" s="3" t="s">
        <v>9440</v>
      </c>
      <c r="C678" s="3" t="s">
        <v>9565</v>
      </c>
      <c r="D678" s="4">
        <v>16579</v>
      </c>
      <c r="E678" s="3">
        <v>0</v>
      </c>
      <c r="F678" s="3" t="s">
        <v>9389</v>
      </c>
    </row>
    <row r="679" spans="1:6" x14ac:dyDescent="0.2">
      <c r="A679" s="3" t="s">
        <v>381</v>
      </c>
      <c r="B679" s="3" t="s">
        <v>9401</v>
      </c>
      <c r="C679" s="3" t="s">
        <v>10216</v>
      </c>
      <c r="D679" s="4">
        <v>34571</v>
      </c>
      <c r="E679" s="3">
        <v>0</v>
      </c>
      <c r="F679" s="3" t="s">
        <v>9389</v>
      </c>
    </row>
    <row r="680" spans="1:6" x14ac:dyDescent="0.2">
      <c r="A680" s="3" t="s">
        <v>382</v>
      </c>
      <c r="B680" s="3" t="s">
        <v>10217</v>
      </c>
      <c r="C680" s="3" t="s">
        <v>10218</v>
      </c>
      <c r="D680" s="4">
        <v>27172</v>
      </c>
      <c r="E680" s="3">
        <v>1</v>
      </c>
      <c r="F680" s="3" t="s">
        <v>23</v>
      </c>
    </row>
    <row r="681" spans="1:6" x14ac:dyDescent="0.2">
      <c r="A681" s="3" t="s">
        <v>7601</v>
      </c>
      <c r="B681" s="3" t="s">
        <v>9839</v>
      </c>
      <c r="C681" s="3" t="s">
        <v>10219</v>
      </c>
      <c r="D681" s="4">
        <v>26379</v>
      </c>
      <c r="E681" s="3">
        <v>1</v>
      </c>
      <c r="F681" s="3" t="s">
        <v>23</v>
      </c>
    </row>
    <row r="682" spans="1:6" x14ac:dyDescent="0.2">
      <c r="A682" s="3" t="s">
        <v>5185</v>
      </c>
      <c r="B682" s="3" t="s">
        <v>10220</v>
      </c>
      <c r="C682" s="3" t="s">
        <v>10221</v>
      </c>
      <c r="D682" s="4">
        <v>32883</v>
      </c>
      <c r="E682" s="3">
        <v>0</v>
      </c>
      <c r="F682" s="3" t="s">
        <v>9389</v>
      </c>
    </row>
    <row r="683" spans="1:6" x14ac:dyDescent="0.2">
      <c r="A683" s="3" t="s">
        <v>7602</v>
      </c>
      <c r="B683" s="3" t="s">
        <v>10222</v>
      </c>
      <c r="C683" s="3" t="s">
        <v>9737</v>
      </c>
      <c r="D683" s="4">
        <v>18958</v>
      </c>
      <c r="E683" s="3">
        <v>0</v>
      </c>
      <c r="F683" s="3" t="s">
        <v>9389</v>
      </c>
    </row>
    <row r="684" spans="1:6" x14ac:dyDescent="0.2">
      <c r="A684" s="3" t="s">
        <v>5186</v>
      </c>
      <c r="B684" s="3" t="s">
        <v>10153</v>
      </c>
      <c r="C684" s="3" t="s">
        <v>9765</v>
      </c>
      <c r="D684" s="4">
        <v>40021</v>
      </c>
      <c r="E684" s="3">
        <v>0</v>
      </c>
      <c r="F684" s="3" t="s">
        <v>9389</v>
      </c>
    </row>
    <row r="685" spans="1:6" x14ac:dyDescent="0.2">
      <c r="A685" s="3" t="s">
        <v>10223</v>
      </c>
      <c r="B685" s="3" t="s">
        <v>9595</v>
      </c>
      <c r="C685" s="3" t="s">
        <v>10224</v>
      </c>
      <c r="D685" s="4">
        <v>23099</v>
      </c>
      <c r="E685" s="3">
        <v>2</v>
      </c>
      <c r="F685" s="3" t="s">
        <v>22</v>
      </c>
    </row>
    <row r="686" spans="1:6" x14ac:dyDescent="0.2">
      <c r="A686" s="3" t="s">
        <v>383</v>
      </c>
      <c r="B686" s="3" t="s">
        <v>9527</v>
      </c>
      <c r="C686" s="3" t="s">
        <v>10225</v>
      </c>
      <c r="D686" s="4">
        <v>42648</v>
      </c>
      <c r="E686" s="3">
        <v>0</v>
      </c>
      <c r="F686" s="3" t="s">
        <v>9389</v>
      </c>
    </row>
    <row r="687" spans="1:6" x14ac:dyDescent="0.2">
      <c r="A687" s="3" t="s">
        <v>5187</v>
      </c>
      <c r="B687" s="3" t="s">
        <v>10226</v>
      </c>
      <c r="C687" s="3" t="s">
        <v>9528</v>
      </c>
      <c r="D687" s="4">
        <v>35299</v>
      </c>
      <c r="E687" s="3">
        <v>0</v>
      </c>
      <c r="F687" s="3" t="s">
        <v>9389</v>
      </c>
    </row>
    <row r="688" spans="1:6" x14ac:dyDescent="0.2">
      <c r="A688" s="3" t="s">
        <v>384</v>
      </c>
      <c r="B688" s="3" t="s">
        <v>9383</v>
      </c>
      <c r="C688" s="3" t="s">
        <v>10227</v>
      </c>
      <c r="D688" s="4">
        <v>41358</v>
      </c>
      <c r="E688" s="3">
        <v>2</v>
      </c>
      <c r="F688" s="3" t="s">
        <v>22</v>
      </c>
    </row>
    <row r="689" spans="1:6" x14ac:dyDescent="0.2">
      <c r="A689" s="3" t="s">
        <v>7603</v>
      </c>
      <c r="B689" s="3" t="s">
        <v>10096</v>
      </c>
      <c r="C689" s="3" t="s">
        <v>10228</v>
      </c>
      <c r="D689" s="4">
        <v>15867</v>
      </c>
      <c r="E689" s="3">
        <v>2</v>
      </c>
      <c r="F689" s="3" t="s">
        <v>22</v>
      </c>
    </row>
    <row r="690" spans="1:6" x14ac:dyDescent="0.2">
      <c r="A690" s="3" t="s">
        <v>385</v>
      </c>
      <c r="B690" s="3" t="s">
        <v>9383</v>
      </c>
      <c r="C690" s="3" t="s">
        <v>10229</v>
      </c>
      <c r="D690" s="4">
        <v>27999</v>
      </c>
      <c r="E690" s="3">
        <v>0</v>
      </c>
      <c r="F690" s="3" t="s">
        <v>9389</v>
      </c>
    </row>
    <row r="691" spans="1:6" x14ac:dyDescent="0.2">
      <c r="A691" s="3" t="s">
        <v>7604</v>
      </c>
      <c r="B691" s="3" t="s">
        <v>10226</v>
      </c>
      <c r="C691" s="3" t="s">
        <v>10053</v>
      </c>
      <c r="D691" s="4">
        <v>28066</v>
      </c>
      <c r="E691" s="3">
        <v>0</v>
      </c>
      <c r="F691" s="3" t="s">
        <v>9389</v>
      </c>
    </row>
    <row r="692" spans="1:6" x14ac:dyDescent="0.2">
      <c r="A692" s="3" t="s">
        <v>386</v>
      </c>
      <c r="B692" s="3" t="s">
        <v>10230</v>
      </c>
      <c r="C692" s="3" t="s">
        <v>10231</v>
      </c>
      <c r="D692" s="4">
        <v>24074</v>
      </c>
      <c r="E692" s="3">
        <v>2</v>
      </c>
      <c r="F692" s="3" t="s">
        <v>22</v>
      </c>
    </row>
    <row r="693" spans="1:6" x14ac:dyDescent="0.2">
      <c r="A693" s="3" t="s">
        <v>10232</v>
      </c>
      <c r="B693" s="3" t="s">
        <v>9601</v>
      </c>
      <c r="C693" s="3" t="s">
        <v>9629</v>
      </c>
      <c r="D693" s="4">
        <v>20642</v>
      </c>
      <c r="E693" s="3">
        <v>2</v>
      </c>
      <c r="F693" s="3" t="s">
        <v>22</v>
      </c>
    </row>
    <row r="694" spans="1:6" x14ac:dyDescent="0.2">
      <c r="A694" s="3" t="s">
        <v>5188</v>
      </c>
      <c r="B694" s="3" t="s">
        <v>9408</v>
      </c>
      <c r="C694" s="3" t="s">
        <v>10233</v>
      </c>
      <c r="D694" s="4">
        <v>17403</v>
      </c>
      <c r="E694" s="3">
        <v>0</v>
      </c>
      <c r="F694" s="3" t="s">
        <v>9389</v>
      </c>
    </row>
    <row r="695" spans="1:6" x14ac:dyDescent="0.2">
      <c r="A695" s="3" t="s">
        <v>387</v>
      </c>
      <c r="B695" s="3" t="s">
        <v>9446</v>
      </c>
      <c r="C695" s="3" t="s">
        <v>10139</v>
      </c>
      <c r="D695" s="4">
        <v>18560</v>
      </c>
      <c r="E695" s="3">
        <v>1</v>
      </c>
      <c r="F695" s="3" t="s">
        <v>23</v>
      </c>
    </row>
    <row r="696" spans="1:6" x14ac:dyDescent="0.2">
      <c r="A696" s="3" t="s">
        <v>388</v>
      </c>
      <c r="B696" s="3" t="s">
        <v>9395</v>
      </c>
      <c r="C696" s="3" t="s">
        <v>10234</v>
      </c>
      <c r="D696" s="4">
        <v>35851</v>
      </c>
      <c r="E696" s="3">
        <v>0</v>
      </c>
      <c r="F696" s="3" t="s">
        <v>9389</v>
      </c>
    </row>
    <row r="697" spans="1:6" x14ac:dyDescent="0.2">
      <c r="A697" s="3" t="s">
        <v>389</v>
      </c>
      <c r="B697" s="3" t="s">
        <v>9554</v>
      </c>
      <c r="C697" s="3" t="s">
        <v>10235</v>
      </c>
      <c r="D697" s="4">
        <v>24096</v>
      </c>
      <c r="E697" s="3">
        <v>1</v>
      </c>
      <c r="F697" s="3" t="s">
        <v>23</v>
      </c>
    </row>
    <row r="698" spans="1:6" x14ac:dyDescent="0.2">
      <c r="A698" s="3" t="s">
        <v>7605</v>
      </c>
      <c r="B698" s="3" t="s">
        <v>10236</v>
      </c>
      <c r="C698" s="3" t="s">
        <v>10237</v>
      </c>
      <c r="D698" s="4">
        <v>19842</v>
      </c>
      <c r="E698" s="3">
        <v>1</v>
      </c>
      <c r="F698" s="3" t="s">
        <v>23</v>
      </c>
    </row>
    <row r="699" spans="1:6" x14ac:dyDescent="0.2">
      <c r="A699" s="3" t="s">
        <v>5189</v>
      </c>
      <c r="B699" s="3" t="s">
        <v>9440</v>
      </c>
      <c r="C699" s="3" t="s">
        <v>9769</v>
      </c>
      <c r="D699" s="4">
        <v>24554</v>
      </c>
      <c r="E699" s="3">
        <v>0</v>
      </c>
      <c r="F699" s="3" t="s">
        <v>9389</v>
      </c>
    </row>
    <row r="700" spans="1:6" x14ac:dyDescent="0.2">
      <c r="A700" s="3" t="s">
        <v>390</v>
      </c>
      <c r="B700" s="3" t="s">
        <v>9527</v>
      </c>
      <c r="C700" s="3" t="s">
        <v>10238</v>
      </c>
      <c r="D700" s="4">
        <v>16507</v>
      </c>
      <c r="E700" s="3">
        <v>2</v>
      </c>
      <c r="F700" s="3" t="s">
        <v>22</v>
      </c>
    </row>
    <row r="701" spans="1:6" x14ac:dyDescent="0.2">
      <c r="A701" s="3" t="s">
        <v>391</v>
      </c>
      <c r="B701" s="3" t="s">
        <v>9555</v>
      </c>
      <c r="C701" s="3" t="s">
        <v>10239</v>
      </c>
      <c r="D701" s="4">
        <v>31610</v>
      </c>
      <c r="E701" s="3">
        <v>1</v>
      </c>
      <c r="F701" s="3" t="s">
        <v>23</v>
      </c>
    </row>
    <row r="702" spans="1:6" x14ac:dyDescent="0.2">
      <c r="A702" s="3" t="s">
        <v>392</v>
      </c>
      <c r="B702" s="3" t="s">
        <v>10240</v>
      </c>
      <c r="C702" s="3" t="s">
        <v>11</v>
      </c>
      <c r="D702" s="4">
        <v>19199</v>
      </c>
      <c r="E702" s="3">
        <v>2</v>
      </c>
      <c r="F702" s="3" t="s">
        <v>22</v>
      </c>
    </row>
    <row r="703" spans="1:6" x14ac:dyDescent="0.2">
      <c r="A703" s="3" t="s">
        <v>393</v>
      </c>
      <c r="B703" s="3" t="s">
        <v>10053</v>
      </c>
      <c r="C703" s="3" t="s">
        <v>10241</v>
      </c>
      <c r="D703" s="4">
        <v>32637</v>
      </c>
      <c r="E703" s="3">
        <v>2</v>
      </c>
      <c r="F703" s="3" t="s">
        <v>22</v>
      </c>
    </row>
    <row r="704" spans="1:6" x14ac:dyDescent="0.2">
      <c r="A704" s="3" t="s">
        <v>394</v>
      </c>
      <c r="B704" s="3" t="s">
        <v>9911</v>
      </c>
      <c r="C704" s="3" t="s">
        <v>10242</v>
      </c>
      <c r="D704" s="4">
        <v>21731</v>
      </c>
      <c r="E704" s="3">
        <v>2</v>
      </c>
      <c r="F704" s="3" t="s">
        <v>22</v>
      </c>
    </row>
    <row r="705" spans="1:6" x14ac:dyDescent="0.2">
      <c r="A705" s="3" t="s">
        <v>5190</v>
      </c>
      <c r="B705" s="3" t="s">
        <v>9765</v>
      </c>
      <c r="C705" s="3" t="s">
        <v>9616</v>
      </c>
      <c r="D705" s="4">
        <v>22301</v>
      </c>
      <c r="E705" s="3">
        <v>0</v>
      </c>
      <c r="F705" s="3" t="s">
        <v>9389</v>
      </c>
    </row>
    <row r="706" spans="1:6" x14ac:dyDescent="0.2">
      <c r="A706" s="3" t="s">
        <v>10243</v>
      </c>
      <c r="B706" s="3" t="s">
        <v>10244</v>
      </c>
      <c r="C706" s="3" t="s">
        <v>10245</v>
      </c>
      <c r="D706" s="4">
        <v>31674</v>
      </c>
      <c r="E706" s="3">
        <v>1</v>
      </c>
      <c r="F706" s="3" t="s">
        <v>23</v>
      </c>
    </row>
    <row r="707" spans="1:6" x14ac:dyDescent="0.2">
      <c r="A707" s="3" t="s">
        <v>7606</v>
      </c>
      <c r="B707" s="3" t="s">
        <v>9383</v>
      </c>
      <c r="C707" s="3" t="s">
        <v>9554</v>
      </c>
      <c r="D707" s="4">
        <v>41560</v>
      </c>
      <c r="E707" s="3">
        <v>2</v>
      </c>
      <c r="F707" s="3" t="s">
        <v>22</v>
      </c>
    </row>
    <row r="708" spans="1:6" x14ac:dyDescent="0.2">
      <c r="A708" s="3" t="s">
        <v>395</v>
      </c>
      <c r="B708" s="3" t="s">
        <v>9691</v>
      </c>
      <c r="C708" s="3" t="s">
        <v>10246</v>
      </c>
      <c r="D708" s="4">
        <v>20327</v>
      </c>
      <c r="E708" s="3">
        <v>0</v>
      </c>
      <c r="F708" s="3" t="s">
        <v>9389</v>
      </c>
    </row>
    <row r="709" spans="1:6" x14ac:dyDescent="0.2">
      <c r="A709" s="3" t="s">
        <v>5191</v>
      </c>
      <c r="B709" s="3" t="s">
        <v>9820</v>
      </c>
      <c r="C709" s="3" t="s">
        <v>10247</v>
      </c>
      <c r="D709" s="4">
        <v>36785</v>
      </c>
      <c r="E709" s="3">
        <v>0</v>
      </c>
      <c r="F709" s="3" t="s">
        <v>9389</v>
      </c>
    </row>
    <row r="710" spans="1:6" x14ac:dyDescent="0.2">
      <c r="A710" s="3" t="s">
        <v>396</v>
      </c>
      <c r="B710" s="3" t="s">
        <v>10248</v>
      </c>
      <c r="C710" s="3" t="s">
        <v>10249</v>
      </c>
      <c r="D710" s="4">
        <v>41633</v>
      </c>
      <c r="E710" s="3">
        <v>0</v>
      </c>
      <c r="F710" s="3" t="s">
        <v>9389</v>
      </c>
    </row>
    <row r="711" spans="1:6" x14ac:dyDescent="0.2">
      <c r="A711" s="3" t="s">
        <v>8805</v>
      </c>
      <c r="B711" s="3" t="s">
        <v>9383</v>
      </c>
      <c r="C711" s="3" t="s">
        <v>10198</v>
      </c>
      <c r="D711" s="4">
        <v>26578</v>
      </c>
      <c r="E711" s="3">
        <v>0</v>
      </c>
      <c r="F711" s="3" t="s">
        <v>9389</v>
      </c>
    </row>
    <row r="712" spans="1:6" x14ac:dyDescent="0.2">
      <c r="A712" s="3" t="s">
        <v>397</v>
      </c>
      <c r="B712" s="3" t="s">
        <v>9440</v>
      </c>
      <c r="C712" s="3" t="s">
        <v>10250</v>
      </c>
      <c r="D712" s="4">
        <v>20143</v>
      </c>
      <c r="E712" s="3">
        <v>0</v>
      </c>
      <c r="F712" s="3" t="s">
        <v>9389</v>
      </c>
    </row>
    <row r="713" spans="1:6" x14ac:dyDescent="0.2">
      <c r="A713" s="3" t="s">
        <v>10251</v>
      </c>
      <c r="B713" s="3" t="s">
        <v>10252</v>
      </c>
      <c r="C713" s="3" t="s">
        <v>10245</v>
      </c>
      <c r="D713" s="4">
        <v>25714</v>
      </c>
      <c r="E713" s="3">
        <v>1</v>
      </c>
      <c r="F713" s="3" t="s">
        <v>23</v>
      </c>
    </row>
    <row r="714" spans="1:6" x14ac:dyDescent="0.2">
      <c r="A714" s="3" t="s">
        <v>5192</v>
      </c>
      <c r="B714" s="3" t="s">
        <v>9440</v>
      </c>
      <c r="C714" s="3" t="s">
        <v>10253</v>
      </c>
      <c r="D714" s="4">
        <v>22054</v>
      </c>
      <c r="E714" s="3">
        <v>2</v>
      </c>
      <c r="F714" s="3" t="s">
        <v>22</v>
      </c>
    </row>
    <row r="715" spans="1:6" x14ac:dyDescent="0.2">
      <c r="A715" s="3" t="s">
        <v>398</v>
      </c>
      <c r="B715" s="3" t="s">
        <v>9830</v>
      </c>
      <c r="C715" s="3" t="s">
        <v>9586</v>
      </c>
      <c r="D715" s="4">
        <v>28469</v>
      </c>
      <c r="E715" s="3">
        <v>2</v>
      </c>
      <c r="F715" s="3" t="s">
        <v>22</v>
      </c>
    </row>
    <row r="716" spans="1:6" x14ac:dyDescent="0.2">
      <c r="A716" s="3" t="s">
        <v>5193</v>
      </c>
      <c r="B716" s="3" t="s">
        <v>9485</v>
      </c>
      <c r="C716" s="3" t="s">
        <v>9823</v>
      </c>
      <c r="D716" s="4">
        <v>32148</v>
      </c>
      <c r="E716" s="3">
        <v>0</v>
      </c>
      <c r="F716" s="3" t="s">
        <v>9389</v>
      </c>
    </row>
    <row r="717" spans="1:6" x14ac:dyDescent="0.2">
      <c r="A717" s="3" t="s">
        <v>399</v>
      </c>
      <c r="B717" s="3" t="s">
        <v>10254</v>
      </c>
      <c r="C717" s="3" t="s">
        <v>10255</v>
      </c>
      <c r="D717" s="4">
        <v>28477</v>
      </c>
      <c r="E717" s="3">
        <v>0</v>
      </c>
      <c r="F717" s="3" t="s">
        <v>9389</v>
      </c>
    </row>
    <row r="718" spans="1:6" x14ac:dyDescent="0.2">
      <c r="A718" s="3" t="s">
        <v>400</v>
      </c>
      <c r="B718" s="3" t="s">
        <v>10256</v>
      </c>
      <c r="C718" s="3" t="s">
        <v>10257</v>
      </c>
      <c r="D718" s="4">
        <v>22622</v>
      </c>
      <c r="E718" s="3">
        <v>2</v>
      </c>
      <c r="F718" s="3" t="s">
        <v>22</v>
      </c>
    </row>
    <row r="719" spans="1:6" x14ac:dyDescent="0.2">
      <c r="A719" s="3" t="s">
        <v>5194</v>
      </c>
      <c r="B719" s="3" t="s">
        <v>9395</v>
      </c>
      <c r="C719" s="3" t="s">
        <v>10258</v>
      </c>
      <c r="D719" s="4">
        <v>23914</v>
      </c>
      <c r="E719" s="3">
        <v>1</v>
      </c>
      <c r="F719" s="3" t="s">
        <v>23</v>
      </c>
    </row>
    <row r="720" spans="1:6" x14ac:dyDescent="0.2">
      <c r="A720" s="3" t="s">
        <v>8806</v>
      </c>
      <c r="B720" s="3" t="s">
        <v>9596</v>
      </c>
      <c r="C720" s="3" t="s">
        <v>10259</v>
      </c>
      <c r="D720" s="4">
        <v>42301</v>
      </c>
      <c r="E720" s="3">
        <v>0</v>
      </c>
      <c r="F720" s="3" t="s">
        <v>9389</v>
      </c>
    </row>
    <row r="721" spans="1:6" x14ac:dyDescent="0.2">
      <c r="A721" s="3" t="s">
        <v>7607</v>
      </c>
      <c r="B721" s="3" t="s">
        <v>10260</v>
      </c>
      <c r="C721" s="3" t="s">
        <v>9916</v>
      </c>
      <c r="D721" s="4">
        <v>22860</v>
      </c>
      <c r="E721" s="3">
        <v>0</v>
      </c>
      <c r="F721" s="3" t="s">
        <v>9389</v>
      </c>
    </row>
    <row r="722" spans="1:6" x14ac:dyDescent="0.2">
      <c r="A722" s="3" t="s">
        <v>5195</v>
      </c>
      <c r="B722" s="3" t="s">
        <v>9853</v>
      </c>
      <c r="C722" s="3" t="s">
        <v>10261</v>
      </c>
      <c r="D722" s="4">
        <v>42308</v>
      </c>
      <c r="E722" s="3">
        <v>2</v>
      </c>
      <c r="F722" s="3" t="s">
        <v>22</v>
      </c>
    </row>
    <row r="723" spans="1:6" x14ac:dyDescent="0.2">
      <c r="A723" s="3" t="s">
        <v>10262</v>
      </c>
      <c r="B723" s="3" t="s">
        <v>10263</v>
      </c>
      <c r="C723" s="3" t="s">
        <v>10264</v>
      </c>
      <c r="D723" s="4">
        <v>32771</v>
      </c>
      <c r="E723" s="3">
        <v>2</v>
      </c>
      <c r="F723" s="3" t="s">
        <v>22</v>
      </c>
    </row>
    <row r="724" spans="1:6" x14ac:dyDescent="0.2">
      <c r="A724" s="3" t="s">
        <v>8807</v>
      </c>
      <c r="B724" s="3" t="s">
        <v>9692</v>
      </c>
      <c r="C724" s="3" t="s">
        <v>9750</v>
      </c>
      <c r="D724" s="4">
        <v>32054</v>
      </c>
      <c r="E724" s="3">
        <v>0</v>
      </c>
      <c r="F724" s="3" t="s">
        <v>9389</v>
      </c>
    </row>
    <row r="725" spans="1:6" x14ac:dyDescent="0.2">
      <c r="A725" s="3" t="s">
        <v>8808</v>
      </c>
      <c r="B725" s="3" t="s">
        <v>10265</v>
      </c>
      <c r="C725" s="3" t="s">
        <v>10266</v>
      </c>
      <c r="D725" s="4">
        <v>22322</v>
      </c>
      <c r="E725" s="3">
        <v>0</v>
      </c>
      <c r="F725" s="3" t="s">
        <v>9389</v>
      </c>
    </row>
    <row r="726" spans="1:6" x14ac:dyDescent="0.2">
      <c r="A726" s="3" t="s">
        <v>401</v>
      </c>
      <c r="B726" s="3" t="s">
        <v>9792</v>
      </c>
      <c r="C726" s="3" t="s">
        <v>10267</v>
      </c>
      <c r="D726" s="4">
        <v>25002</v>
      </c>
      <c r="E726" s="3">
        <v>1</v>
      </c>
      <c r="F726" s="3" t="s">
        <v>23</v>
      </c>
    </row>
    <row r="727" spans="1:6" x14ac:dyDescent="0.2">
      <c r="A727" s="3" t="s">
        <v>402</v>
      </c>
      <c r="B727" s="3" t="s">
        <v>9424</v>
      </c>
      <c r="C727" s="3" t="s">
        <v>10268</v>
      </c>
      <c r="D727" s="4">
        <v>22223</v>
      </c>
      <c r="E727" s="3">
        <v>1</v>
      </c>
      <c r="F727" s="3" t="s">
        <v>23</v>
      </c>
    </row>
    <row r="728" spans="1:6" x14ac:dyDescent="0.2">
      <c r="A728" s="3" t="s">
        <v>5196</v>
      </c>
      <c r="B728" s="3" t="s">
        <v>10269</v>
      </c>
      <c r="C728" s="3" t="s">
        <v>10270</v>
      </c>
      <c r="D728" s="4">
        <v>24869</v>
      </c>
      <c r="E728" s="3">
        <v>2</v>
      </c>
      <c r="F728" s="3" t="s">
        <v>22</v>
      </c>
    </row>
    <row r="729" spans="1:6" x14ac:dyDescent="0.2">
      <c r="A729" s="3" t="s">
        <v>403</v>
      </c>
      <c r="B729" s="3" t="s">
        <v>10271</v>
      </c>
      <c r="C729" s="3" t="s">
        <v>10272</v>
      </c>
      <c r="D729" s="4">
        <v>34501</v>
      </c>
      <c r="E729" s="3">
        <v>0</v>
      </c>
      <c r="F729" s="3" t="s">
        <v>9389</v>
      </c>
    </row>
    <row r="730" spans="1:6" x14ac:dyDescent="0.2">
      <c r="A730" s="3" t="s">
        <v>5197</v>
      </c>
      <c r="B730" s="3" t="s">
        <v>10273</v>
      </c>
      <c r="C730" s="3" t="s">
        <v>10026</v>
      </c>
      <c r="D730" s="4">
        <v>15277</v>
      </c>
      <c r="E730" s="3">
        <v>1</v>
      </c>
      <c r="F730" s="3" t="s">
        <v>23</v>
      </c>
    </row>
    <row r="731" spans="1:6" x14ac:dyDescent="0.2">
      <c r="A731" s="3" t="s">
        <v>10274</v>
      </c>
      <c r="B731" s="3" t="s">
        <v>10275</v>
      </c>
      <c r="C731" s="3" t="s">
        <v>9549</v>
      </c>
      <c r="D731" s="4">
        <v>29333</v>
      </c>
      <c r="E731" s="3">
        <v>1</v>
      </c>
      <c r="F731" s="3" t="s">
        <v>23</v>
      </c>
    </row>
    <row r="732" spans="1:6" x14ac:dyDescent="0.2">
      <c r="A732" s="3" t="s">
        <v>7608</v>
      </c>
      <c r="B732" s="3" t="s">
        <v>10276</v>
      </c>
      <c r="C732" s="3" t="s">
        <v>10277</v>
      </c>
      <c r="D732" s="4">
        <v>21752</v>
      </c>
      <c r="E732" s="3">
        <v>1</v>
      </c>
      <c r="F732" s="3" t="s">
        <v>23</v>
      </c>
    </row>
    <row r="733" spans="1:6" x14ac:dyDescent="0.2">
      <c r="A733" s="3" t="s">
        <v>7609</v>
      </c>
      <c r="B733" s="3" t="s">
        <v>9487</v>
      </c>
      <c r="C733" s="3" t="s">
        <v>10278</v>
      </c>
      <c r="D733" s="4">
        <v>41812</v>
      </c>
      <c r="E733" s="3">
        <v>2</v>
      </c>
      <c r="F733" s="3" t="s">
        <v>22</v>
      </c>
    </row>
    <row r="734" spans="1:6" x14ac:dyDescent="0.2">
      <c r="A734" s="3" t="s">
        <v>404</v>
      </c>
      <c r="B734" s="3" t="s">
        <v>9446</v>
      </c>
      <c r="C734" s="3" t="s">
        <v>10279</v>
      </c>
      <c r="D734" s="4">
        <v>20798</v>
      </c>
      <c r="E734" s="3">
        <v>1</v>
      </c>
      <c r="F734" s="3" t="s">
        <v>23</v>
      </c>
    </row>
    <row r="735" spans="1:6" x14ac:dyDescent="0.2">
      <c r="A735" s="3" t="s">
        <v>7610</v>
      </c>
      <c r="B735" s="3" t="s">
        <v>9607</v>
      </c>
      <c r="C735" s="3" t="s">
        <v>10192</v>
      </c>
      <c r="D735" s="4">
        <v>35874</v>
      </c>
      <c r="E735" s="3">
        <v>2</v>
      </c>
      <c r="F735" s="3" t="s">
        <v>22</v>
      </c>
    </row>
    <row r="736" spans="1:6" x14ac:dyDescent="0.2">
      <c r="A736" s="3" t="s">
        <v>405</v>
      </c>
      <c r="B736" s="3" t="s">
        <v>9485</v>
      </c>
      <c r="C736" s="3" t="s">
        <v>9713</v>
      </c>
      <c r="D736" s="4">
        <v>36068</v>
      </c>
      <c r="E736" s="3">
        <v>0</v>
      </c>
      <c r="F736" s="3" t="s">
        <v>9389</v>
      </c>
    </row>
    <row r="737" spans="1:6" x14ac:dyDescent="0.2">
      <c r="A737" s="3" t="s">
        <v>406</v>
      </c>
      <c r="B737" s="3" t="s">
        <v>9499</v>
      </c>
      <c r="C737" s="3" t="s">
        <v>10280</v>
      </c>
      <c r="D737" s="4">
        <v>42040</v>
      </c>
      <c r="E737" s="3">
        <v>0</v>
      </c>
      <c r="F737" s="3" t="s">
        <v>9389</v>
      </c>
    </row>
    <row r="738" spans="1:6" x14ac:dyDescent="0.2">
      <c r="A738" s="3" t="s">
        <v>407</v>
      </c>
      <c r="B738" s="3" t="s">
        <v>9408</v>
      </c>
      <c r="C738" s="3" t="s">
        <v>10281</v>
      </c>
      <c r="D738" s="4">
        <v>43040</v>
      </c>
      <c r="E738" s="3">
        <v>1</v>
      </c>
      <c r="F738" s="3" t="s">
        <v>23</v>
      </c>
    </row>
    <row r="739" spans="1:6" x14ac:dyDescent="0.2">
      <c r="A739" s="3" t="s">
        <v>7611</v>
      </c>
      <c r="B739" s="3" t="s">
        <v>9395</v>
      </c>
      <c r="C739" s="3" t="s">
        <v>10282</v>
      </c>
      <c r="D739" s="4">
        <v>25217</v>
      </c>
      <c r="E739" s="3">
        <v>2</v>
      </c>
      <c r="F739" s="3" t="s">
        <v>22</v>
      </c>
    </row>
    <row r="740" spans="1:6" x14ac:dyDescent="0.2">
      <c r="A740" s="3" t="s">
        <v>408</v>
      </c>
      <c r="B740" s="3" t="s">
        <v>9880</v>
      </c>
      <c r="C740" s="3" t="s">
        <v>10283</v>
      </c>
      <c r="D740" s="4">
        <v>34270</v>
      </c>
      <c r="E740" s="3">
        <v>1</v>
      </c>
      <c r="F740" s="3" t="s">
        <v>23</v>
      </c>
    </row>
    <row r="741" spans="1:6" x14ac:dyDescent="0.2">
      <c r="A741" s="3" t="s">
        <v>409</v>
      </c>
      <c r="B741" s="3" t="s">
        <v>9772</v>
      </c>
      <c r="C741" s="3" t="s">
        <v>9769</v>
      </c>
      <c r="D741" s="4">
        <v>15199</v>
      </c>
      <c r="E741" s="3">
        <v>1</v>
      </c>
      <c r="F741" s="3" t="s">
        <v>23</v>
      </c>
    </row>
    <row r="742" spans="1:6" x14ac:dyDescent="0.2">
      <c r="A742" s="3" t="s">
        <v>410</v>
      </c>
      <c r="B742" s="3" t="s">
        <v>10284</v>
      </c>
      <c r="C742" s="3" t="s">
        <v>10285</v>
      </c>
      <c r="D742" s="4">
        <v>32398</v>
      </c>
      <c r="E742" s="3">
        <v>1</v>
      </c>
      <c r="F742" s="3" t="s">
        <v>23</v>
      </c>
    </row>
    <row r="743" spans="1:6" x14ac:dyDescent="0.2">
      <c r="A743" s="3" t="s">
        <v>411</v>
      </c>
      <c r="B743" s="3" t="s">
        <v>10286</v>
      </c>
      <c r="C743" s="3" t="s">
        <v>10287</v>
      </c>
      <c r="D743" s="4">
        <v>18324</v>
      </c>
      <c r="E743" s="3">
        <v>0</v>
      </c>
      <c r="F743" s="3" t="s">
        <v>9389</v>
      </c>
    </row>
    <row r="744" spans="1:6" x14ac:dyDescent="0.2">
      <c r="A744" s="3" t="s">
        <v>412</v>
      </c>
      <c r="B744" s="3" t="s">
        <v>9446</v>
      </c>
      <c r="C744" s="3" t="s">
        <v>9601</v>
      </c>
      <c r="D744" s="4">
        <v>24801</v>
      </c>
      <c r="E744" s="3">
        <v>2</v>
      </c>
      <c r="F744" s="3" t="s">
        <v>22</v>
      </c>
    </row>
    <row r="745" spans="1:6" x14ac:dyDescent="0.2">
      <c r="A745" s="3" t="s">
        <v>5198</v>
      </c>
      <c r="B745" s="3" t="s">
        <v>9543</v>
      </c>
      <c r="C745" s="3" t="s">
        <v>10288</v>
      </c>
      <c r="D745" s="4">
        <v>24342</v>
      </c>
      <c r="E745" s="3">
        <v>1</v>
      </c>
      <c r="F745" s="3" t="s">
        <v>23</v>
      </c>
    </row>
    <row r="746" spans="1:6" x14ac:dyDescent="0.2">
      <c r="A746" s="3" t="s">
        <v>10289</v>
      </c>
      <c r="B746" s="3" t="s">
        <v>10290</v>
      </c>
      <c r="C746" s="3" t="s">
        <v>10291</v>
      </c>
      <c r="D746" s="4">
        <v>15817</v>
      </c>
      <c r="E746" s="3">
        <v>1</v>
      </c>
      <c r="F746" s="3" t="s">
        <v>23</v>
      </c>
    </row>
    <row r="747" spans="1:6" x14ac:dyDescent="0.2">
      <c r="A747" s="3" t="s">
        <v>5199</v>
      </c>
      <c r="B747" s="3" t="s">
        <v>10292</v>
      </c>
      <c r="C747" s="3" t="s">
        <v>10293</v>
      </c>
      <c r="D747" s="4">
        <v>35539</v>
      </c>
      <c r="E747" s="3">
        <v>2</v>
      </c>
      <c r="F747" s="3" t="s">
        <v>22</v>
      </c>
    </row>
    <row r="748" spans="1:6" x14ac:dyDescent="0.2">
      <c r="A748" s="3" t="s">
        <v>413</v>
      </c>
      <c r="B748" s="3" t="s">
        <v>10294</v>
      </c>
      <c r="C748" s="3" t="s">
        <v>10295</v>
      </c>
      <c r="D748" s="4">
        <v>31775</v>
      </c>
      <c r="E748" s="3">
        <v>0</v>
      </c>
      <c r="F748" s="3" t="s">
        <v>9389</v>
      </c>
    </row>
    <row r="749" spans="1:6" x14ac:dyDescent="0.2">
      <c r="A749" s="3" t="s">
        <v>414</v>
      </c>
      <c r="B749" s="3" t="s">
        <v>10061</v>
      </c>
      <c r="C749" s="3" t="s">
        <v>10296</v>
      </c>
      <c r="D749" s="4">
        <v>26960</v>
      </c>
      <c r="E749" s="3">
        <v>2</v>
      </c>
      <c r="F749" s="3" t="s">
        <v>22</v>
      </c>
    </row>
    <row r="750" spans="1:6" x14ac:dyDescent="0.2">
      <c r="A750" s="3" t="s">
        <v>415</v>
      </c>
      <c r="B750" s="3" t="s">
        <v>10297</v>
      </c>
      <c r="C750" s="3" t="s">
        <v>10298</v>
      </c>
      <c r="D750" s="4">
        <v>39677</v>
      </c>
      <c r="E750" s="3">
        <v>2</v>
      </c>
      <c r="F750" s="3" t="s">
        <v>22</v>
      </c>
    </row>
    <row r="751" spans="1:6" x14ac:dyDescent="0.2">
      <c r="A751" s="3" t="s">
        <v>5200</v>
      </c>
      <c r="B751" s="3" t="s">
        <v>9507</v>
      </c>
      <c r="C751" s="3" t="s">
        <v>10299</v>
      </c>
      <c r="D751" s="4">
        <v>24546</v>
      </c>
      <c r="E751" s="3">
        <v>1</v>
      </c>
      <c r="F751" s="3" t="s">
        <v>23</v>
      </c>
    </row>
    <row r="752" spans="1:6" x14ac:dyDescent="0.2">
      <c r="A752" s="3" t="s">
        <v>10300</v>
      </c>
      <c r="B752" s="3" t="s">
        <v>9595</v>
      </c>
      <c r="C752" s="3" t="s">
        <v>9554</v>
      </c>
      <c r="D752" s="4">
        <v>27576</v>
      </c>
      <c r="E752" s="3">
        <v>1</v>
      </c>
      <c r="F752" s="3" t="s">
        <v>23</v>
      </c>
    </row>
    <row r="753" spans="1:6" x14ac:dyDescent="0.2">
      <c r="A753" s="3" t="s">
        <v>416</v>
      </c>
      <c r="B753" s="3" t="s">
        <v>9704</v>
      </c>
      <c r="C753" s="3" t="s">
        <v>9990</v>
      </c>
      <c r="D753" s="4">
        <v>20662</v>
      </c>
      <c r="E753" s="3">
        <v>1</v>
      </c>
      <c r="F753" s="3" t="s">
        <v>23</v>
      </c>
    </row>
    <row r="754" spans="1:6" x14ac:dyDescent="0.2">
      <c r="A754" s="3" t="s">
        <v>417</v>
      </c>
      <c r="B754" s="3" t="s">
        <v>9485</v>
      </c>
      <c r="C754" s="3" t="s">
        <v>10301</v>
      </c>
      <c r="D754" s="4">
        <v>35395</v>
      </c>
      <c r="E754" s="3">
        <v>1</v>
      </c>
      <c r="F754" s="3" t="s">
        <v>23</v>
      </c>
    </row>
    <row r="755" spans="1:6" x14ac:dyDescent="0.2">
      <c r="A755" s="3" t="s">
        <v>8809</v>
      </c>
      <c r="B755" s="3" t="s">
        <v>9518</v>
      </c>
      <c r="C755" s="3" t="s">
        <v>9586</v>
      </c>
      <c r="D755" s="4">
        <v>39448</v>
      </c>
      <c r="E755" s="3">
        <v>1</v>
      </c>
      <c r="F755" s="3" t="s">
        <v>23</v>
      </c>
    </row>
    <row r="756" spans="1:6" x14ac:dyDescent="0.2">
      <c r="A756" s="3" t="s">
        <v>10302</v>
      </c>
      <c r="B756" s="3" t="s">
        <v>9721</v>
      </c>
      <c r="C756" s="3" t="s">
        <v>10303</v>
      </c>
      <c r="D756" s="4">
        <v>27102</v>
      </c>
      <c r="E756" s="3">
        <v>2</v>
      </c>
      <c r="F756" s="3" t="s">
        <v>22</v>
      </c>
    </row>
    <row r="757" spans="1:6" x14ac:dyDescent="0.2">
      <c r="A757" s="3" t="s">
        <v>418</v>
      </c>
      <c r="B757" s="3" t="s">
        <v>9522</v>
      </c>
      <c r="C757" s="3" t="s">
        <v>10304</v>
      </c>
      <c r="D757" s="4">
        <v>26218</v>
      </c>
      <c r="E757" s="3">
        <v>2</v>
      </c>
      <c r="F757" s="3" t="s">
        <v>22</v>
      </c>
    </row>
    <row r="758" spans="1:6" x14ac:dyDescent="0.2">
      <c r="A758" s="3" t="s">
        <v>419</v>
      </c>
      <c r="B758" s="3" t="s">
        <v>10000</v>
      </c>
      <c r="C758" s="3" t="s">
        <v>10305</v>
      </c>
      <c r="D758" s="4">
        <v>34296</v>
      </c>
      <c r="E758" s="3">
        <v>0</v>
      </c>
      <c r="F758" s="3" t="s">
        <v>9389</v>
      </c>
    </row>
    <row r="759" spans="1:6" x14ac:dyDescent="0.2">
      <c r="A759" s="3" t="s">
        <v>420</v>
      </c>
      <c r="B759" s="3" t="s">
        <v>9873</v>
      </c>
      <c r="C759" s="3" t="s">
        <v>9603</v>
      </c>
      <c r="D759" s="4">
        <v>30376</v>
      </c>
      <c r="E759" s="3">
        <v>1</v>
      </c>
      <c r="F759" s="3" t="s">
        <v>23</v>
      </c>
    </row>
    <row r="760" spans="1:6" x14ac:dyDescent="0.2">
      <c r="A760" s="3" t="s">
        <v>421</v>
      </c>
      <c r="B760" s="3" t="s">
        <v>9596</v>
      </c>
      <c r="C760" s="3" t="s">
        <v>10306</v>
      </c>
      <c r="D760" s="4">
        <v>37007</v>
      </c>
      <c r="E760" s="3">
        <v>1</v>
      </c>
      <c r="F760" s="3" t="s">
        <v>23</v>
      </c>
    </row>
    <row r="761" spans="1:6" x14ac:dyDescent="0.2">
      <c r="A761" s="3" t="s">
        <v>7612</v>
      </c>
      <c r="B761" s="3" t="s">
        <v>9392</v>
      </c>
      <c r="C761" s="3" t="s">
        <v>10307</v>
      </c>
      <c r="D761" s="4">
        <v>24055</v>
      </c>
      <c r="E761" s="3">
        <v>2</v>
      </c>
      <c r="F761" s="3" t="s">
        <v>22</v>
      </c>
    </row>
    <row r="762" spans="1:6" x14ac:dyDescent="0.2">
      <c r="A762" s="3" t="s">
        <v>7613</v>
      </c>
      <c r="B762" s="3" t="s">
        <v>9395</v>
      </c>
      <c r="C762" s="3" t="s">
        <v>10308</v>
      </c>
      <c r="D762" s="4">
        <v>26751</v>
      </c>
      <c r="E762" s="3">
        <v>2</v>
      </c>
      <c r="F762" s="3" t="s">
        <v>22</v>
      </c>
    </row>
    <row r="763" spans="1:6" x14ac:dyDescent="0.2">
      <c r="A763" s="3" t="s">
        <v>10309</v>
      </c>
      <c r="B763" s="3" t="s">
        <v>9531</v>
      </c>
      <c r="C763" s="3" t="s">
        <v>10310</v>
      </c>
      <c r="D763" s="4">
        <v>22765</v>
      </c>
      <c r="E763" s="3">
        <v>0</v>
      </c>
      <c r="F763" s="3" t="s">
        <v>9389</v>
      </c>
    </row>
    <row r="764" spans="1:6" x14ac:dyDescent="0.2">
      <c r="A764" s="3" t="s">
        <v>422</v>
      </c>
      <c r="B764" s="3" t="s">
        <v>9383</v>
      </c>
      <c r="C764" s="3" t="s">
        <v>9614</v>
      </c>
      <c r="D764" s="4">
        <v>41246</v>
      </c>
      <c r="E764" s="3">
        <v>1</v>
      </c>
      <c r="F764" s="3" t="s">
        <v>23</v>
      </c>
    </row>
    <row r="765" spans="1:6" x14ac:dyDescent="0.2">
      <c r="A765" s="3" t="s">
        <v>423</v>
      </c>
      <c r="B765" s="3" t="s">
        <v>10311</v>
      </c>
      <c r="C765" s="3" t="s">
        <v>10312</v>
      </c>
      <c r="D765" s="4">
        <v>42476</v>
      </c>
      <c r="E765" s="3">
        <v>1</v>
      </c>
      <c r="F765" s="3" t="s">
        <v>23</v>
      </c>
    </row>
    <row r="766" spans="1:6" x14ac:dyDescent="0.2">
      <c r="A766" s="3" t="s">
        <v>5201</v>
      </c>
      <c r="B766" s="3" t="s">
        <v>6</v>
      </c>
      <c r="C766" s="3" t="s">
        <v>10313</v>
      </c>
      <c r="D766" s="4">
        <v>33807</v>
      </c>
      <c r="E766" s="3">
        <v>2</v>
      </c>
      <c r="F766" s="3" t="s">
        <v>22</v>
      </c>
    </row>
    <row r="767" spans="1:6" x14ac:dyDescent="0.2">
      <c r="A767" s="3" t="s">
        <v>424</v>
      </c>
      <c r="B767" s="3" t="s">
        <v>9450</v>
      </c>
      <c r="C767" s="3" t="s">
        <v>10314</v>
      </c>
      <c r="D767" s="4">
        <v>24531</v>
      </c>
      <c r="E767" s="3">
        <v>2</v>
      </c>
      <c r="F767" s="3" t="s">
        <v>22</v>
      </c>
    </row>
    <row r="768" spans="1:6" x14ac:dyDescent="0.2">
      <c r="A768" s="3" t="s">
        <v>8810</v>
      </c>
      <c r="B768" s="3" t="s">
        <v>10315</v>
      </c>
      <c r="C768" s="3" t="s">
        <v>9694</v>
      </c>
      <c r="D768" s="4">
        <v>17156</v>
      </c>
      <c r="E768" s="3">
        <v>1</v>
      </c>
      <c r="F768" s="3" t="s">
        <v>23</v>
      </c>
    </row>
    <row r="769" spans="1:6" x14ac:dyDescent="0.2">
      <c r="A769" s="3" t="s">
        <v>5202</v>
      </c>
      <c r="B769" s="3" t="s">
        <v>9760</v>
      </c>
      <c r="C769" s="3" t="s">
        <v>10316</v>
      </c>
      <c r="D769" s="4">
        <v>30744</v>
      </c>
      <c r="E769" s="3">
        <v>2</v>
      </c>
      <c r="F769" s="3" t="s">
        <v>22</v>
      </c>
    </row>
    <row r="770" spans="1:6" x14ac:dyDescent="0.2">
      <c r="A770" s="3" t="s">
        <v>425</v>
      </c>
      <c r="B770" s="3" t="s">
        <v>10052</v>
      </c>
      <c r="C770" s="3" t="s">
        <v>10317</v>
      </c>
      <c r="D770" s="4">
        <v>38869</v>
      </c>
      <c r="E770" s="3">
        <v>0</v>
      </c>
      <c r="F770" s="3" t="s">
        <v>9389</v>
      </c>
    </row>
    <row r="771" spans="1:6" x14ac:dyDescent="0.2">
      <c r="A771" s="3" t="s">
        <v>426</v>
      </c>
      <c r="B771" s="3" t="s">
        <v>9853</v>
      </c>
      <c r="C771" s="3" t="s">
        <v>10318</v>
      </c>
      <c r="D771" s="4">
        <v>18353</v>
      </c>
      <c r="E771" s="3">
        <v>2</v>
      </c>
      <c r="F771" s="3" t="s">
        <v>22</v>
      </c>
    </row>
    <row r="772" spans="1:6" x14ac:dyDescent="0.2">
      <c r="A772" s="3" t="s">
        <v>427</v>
      </c>
      <c r="B772" s="3" t="s">
        <v>9397</v>
      </c>
      <c r="C772" s="3" t="s">
        <v>10319</v>
      </c>
      <c r="D772" s="4">
        <v>41915</v>
      </c>
      <c r="E772" s="3">
        <v>1</v>
      </c>
      <c r="F772" s="3" t="s">
        <v>23</v>
      </c>
    </row>
    <row r="773" spans="1:6" x14ac:dyDescent="0.2">
      <c r="A773" s="3" t="s">
        <v>428</v>
      </c>
      <c r="B773" s="3" t="s">
        <v>9457</v>
      </c>
      <c r="C773" s="3" t="s">
        <v>10088</v>
      </c>
      <c r="D773" s="4">
        <v>17250</v>
      </c>
      <c r="E773" s="3">
        <v>1</v>
      </c>
      <c r="F773" s="3" t="s">
        <v>23</v>
      </c>
    </row>
    <row r="774" spans="1:6" x14ac:dyDescent="0.2">
      <c r="A774" s="3" t="s">
        <v>5203</v>
      </c>
      <c r="B774" s="3" t="s">
        <v>6</v>
      </c>
      <c r="C774" s="3" t="s">
        <v>10320</v>
      </c>
      <c r="D774" s="4">
        <v>17121</v>
      </c>
      <c r="E774" s="3">
        <v>0</v>
      </c>
      <c r="F774" s="3" t="s">
        <v>9389</v>
      </c>
    </row>
    <row r="775" spans="1:6" x14ac:dyDescent="0.2">
      <c r="A775" s="3" t="s">
        <v>8811</v>
      </c>
      <c r="B775" s="3" t="s">
        <v>9576</v>
      </c>
      <c r="C775" s="3" t="s">
        <v>9470</v>
      </c>
      <c r="D775" s="4">
        <v>36407</v>
      </c>
      <c r="E775" s="3">
        <v>2</v>
      </c>
      <c r="F775" s="3" t="s">
        <v>22</v>
      </c>
    </row>
    <row r="776" spans="1:6" x14ac:dyDescent="0.2">
      <c r="A776" s="3" t="s">
        <v>429</v>
      </c>
      <c r="B776" s="3" t="s">
        <v>10031</v>
      </c>
      <c r="C776" s="3" t="s">
        <v>9941</v>
      </c>
      <c r="D776" s="4">
        <v>24528</v>
      </c>
      <c r="E776" s="3">
        <v>0</v>
      </c>
      <c r="F776" s="3" t="s">
        <v>9389</v>
      </c>
    </row>
    <row r="777" spans="1:6" x14ac:dyDescent="0.2">
      <c r="A777" s="3" t="s">
        <v>8812</v>
      </c>
      <c r="B777" s="3" t="s">
        <v>10321</v>
      </c>
      <c r="C777" s="3" t="s">
        <v>10322</v>
      </c>
      <c r="D777" s="4">
        <v>30396</v>
      </c>
      <c r="E777" s="3">
        <v>2</v>
      </c>
      <c r="F777" s="3" t="s">
        <v>22</v>
      </c>
    </row>
    <row r="778" spans="1:6" x14ac:dyDescent="0.2">
      <c r="A778" s="3" t="s">
        <v>7614</v>
      </c>
      <c r="B778" s="3" t="s">
        <v>10323</v>
      </c>
      <c r="C778" s="3" t="s">
        <v>10324</v>
      </c>
      <c r="D778" s="4">
        <v>15011</v>
      </c>
      <c r="E778" s="3">
        <v>2</v>
      </c>
      <c r="F778" s="3" t="s">
        <v>22</v>
      </c>
    </row>
    <row r="779" spans="1:6" x14ac:dyDescent="0.2">
      <c r="A779" s="3" t="s">
        <v>430</v>
      </c>
      <c r="B779" s="3" t="s">
        <v>10125</v>
      </c>
      <c r="C779" s="3" t="s">
        <v>9672</v>
      </c>
      <c r="D779" s="4">
        <v>24616</v>
      </c>
      <c r="E779" s="3">
        <v>2</v>
      </c>
      <c r="F779" s="3" t="s">
        <v>22</v>
      </c>
    </row>
    <row r="780" spans="1:6" x14ac:dyDescent="0.2">
      <c r="A780" s="3" t="s">
        <v>10325</v>
      </c>
      <c r="B780" s="3" t="s">
        <v>10114</v>
      </c>
      <c r="C780" s="3" t="s">
        <v>10326</v>
      </c>
      <c r="D780" s="4">
        <v>36053</v>
      </c>
      <c r="E780" s="3">
        <v>2</v>
      </c>
      <c r="F780" s="3" t="s">
        <v>22</v>
      </c>
    </row>
    <row r="781" spans="1:6" x14ac:dyDescent="0.2">
      <c r="A781" s="3" t="s">
        <v>5204</v>
      </c>
      <c r="B781" s="3" t="s">
        <v>9518</v>
      </c>
      <c r="C781" s="3" t="s">
        <v>9690</v>
      </c>
      <c r="D781" s="4">
        <v>33084</v>
      </c>
      <c r="E781" s="3">
        <v>2</v>
      </c>
      <c r="F781" s="3" t="s">
        <v>22</v>
      </c>
    </row>
    <row r="782" spans="1:6" x14ac:dyDescent="0.2">
      <c r="A782" s="3" t="s">
        <v>5205</v>
      </c>
      <c r="B782" s="3" t="s">
        <v>9383</v>
      </c>
      <c r="C782" s="3" t="s">
        <v>10327</v>
      </c>
      <c r="D782" s="4">
        <v>33350</v>
      </c>
      <c r="E782" s="3">
        <v>2</v>
      </c>
      <c r="F782" s="3" t="s">
        <v>22</v>
      </c>
    </row>
    <row r="783" spans="1:6" x14ac:dyDescent="0.2">
      <c r="A783" s="3" t="s">
        <v>431</v>
      </c>
      <c r="B783" s="3" t="s">
        <v>9418</v>
      </c>
      <c r="C783" s="3" t="s">
        <v>10328</v>
      </c>
      <c r="D783" s="4">
        <v>34486</v>
      </c>
      <c r="E783" s="3">
        <v>2</v>
      </c>
      <c r="F783" s="3" t="s">
        <v>22</v>
      </c>
    </row>
    <row r="784" spans="1:6" x14ac:dyDescent="0.2">
      <c r="A784" s="3" t="s">
        <v>432</v>
      </c>
      <c r="B784" s="3" t="s">
        <v>9457</v>
      </c>
      <c r="C784" s="3" t="s">
        <v>10329</v>
      </c>
      <c r="D784" s="4">
        <v>15462</v>
      </c>
      <c r="E784" s="3">
        <v>1</v>
      </c>
      <c r="F784" s="3" t="s">
        <v>23</v>
      </c>
    </row>
    <row r="785" spans="1:6" x14ac:dyDescent="0.2">
      <c r="A785" s="3" t="s">
        <v>433</v>
      </c>
      <c r="B785" s="3" t="s">
        <v>9554</v>
      </c>
      <c r="C785" s="3" t="s">
        <v>9690</v>
      </c>
      <c r="D785" s="4">
        <v>34327</v>
      </c>
      <c r="E785" s="3">
        <v>0</v>
      </c>
      <c r="F785" s="3" t="s">
        <v>9389</v>
      </c>
    </row>
    <row r="786" spans="1:6" x14ac:dyDescent="0.2">
      <c r="A786" s="3" t="s">
        <v>434</v>
      </c>
      <c r="B786" s="3" t="s">
        <v>9610</v>
      </c>
      <c r="C786" s="3" t="s">
        <v>10330</v>
      </c>
      <c r="D786" s="4">
        <v>32396</v>
      </c>
      <c r="E786" s="3">
        <v>2</v>
      </c>
      <c r="F786" s="3" t="s">
        <v>22</v>
      </c>
    </row>
    <row r="787" spans="1:6" x14ac:dyDescent="0.2">
      <c r="A787" s="3" t="s">
        <v>5206</v>
      </c>
      <c r="B787" s="3" t="s">
        <v>9606</v>
      </c>
      <c r="C787" s="3" t="s">
        <v>9713</v>
      </c>
      <c r="D787" s="4">
        <v>40152</v>
      </c>
      <c r="E787" s="3">
        <v>0</v>
      </c>
      <c r="F787" s="3" t="s">
        <v>9389</v>
      </c>
    </row>
    <row r="788" spans="1:6" x14ac:dyDescent="0.2">
      <c r="A788" s="3" t="s">
        <v>435</v>
      </c>
      <c r="B788" s="3" t="s">
        <v>6</v>
      </c>
      <c r="C788" s="3" t="s">
        <v>11</v>
      </c>
      <c r="D788" s="4">
        <v>20357</v>
      </c>
      <c r="E788" s="3">
        <v>1</v>
      </c>
      <c r="F788" s="3" t="s">
        <v>23</v>
      </c>
    </row>
    <row r="789" spans="1:6" x14ac:dyDescent="0.2">
      <c r="A789" s="3" t="s">
        <v>436</v>
      </c>
      <c r="B789" s="3" t="s">
        <v>9564</v>
      </c>
      <c r="C789" s="3" t="s">
        <v>10331</v>
      </c>
      <c r="D789" s="4">
        <v>31451</v>
      </c>
      <c r="E789" s="3">
        <v>1</v>
      </c>
      <c r="F789" s="3" t="s">
        <v>23</v>
      </c>
    </row>
    <row r="790" spans="1:6" x14ac:dyDescent="0.2">
      <c r="A790" s="3" t="s">
        <v>437</v>
      </c>
      <c r="B790" s="3" t="s">
        <v>10332</v>
      </c>
      <c r="C790" s="3" t="s">
        <v>10333</v>
      </c>
      <c r="D790" s="4">
        <v>28532</v>
      </c>
      <c r="E790" s="3">
        <v>0</v>
      </c>
      <c r="F790" s="3" t="s">
        <v>9389</v>
      </c>
    </row>
    <row r="791" spans="1:6" x14ac:dyDescent="0.2">
      <c r="A791" s="3" t="s">
        <v>438</v>
      </c>
      <c r="B791" s="3" t="s">
        <v>9531</v>
      </c>
      <c r="C791" s="3" t="s">
        <v>11</v>
      </c>
      <c r="D791" s="4">
        <v>17000</v>
      </c>
      <c r="E791" s="3">
        <v>0</v>
      </c>
      <c r="F791" s="3" t="s">
        <v>9389</v>
      </c>
    </row>
    <row r="792" spans="1:6" x14ac:dyDescent="0.2">
      <c r="A792" s="3" t="s">
        <v>439</v>
      </c>
      <c r="B792" s="3" t="s">
        <v>9461</v>
      </c>
      <c r="C792" s="3" t="s">
        <v>9427</v>
      </c>
      <c r="D792" s="4">
        <v>35725</v>
      </c>
      <c r="E792" s="3">
        <v>0</v>
      </c>
      <c r="F792" s="3" t="s">
        <v>9389</v>
      </c>
    </row>
    <row r="793" spans="1:6" x14ac:dyDescent="0.2">
      <c r="A793" s="3" t="s">
        <v>5207</v>
      </c>
      <c r="B793" s="3" t="s">
        <v>9638</v>
      </c>
      <c r="C793" s="3" t="s">
        <v>10334</v>
      </c>
      <c r="D793" s="4">
        <v>35800</v>
      </c>
      <c r="E793" s="3">
        <v>1</v>
      </c>
      <c r="F793" s="3" t="s">
        <v>23</v>
      </c>
    </row>
    <row r="794" spans="1:6" x14ac:dyDescent="0.2">
      <c r="A794" s="3" t="s">
        <v>440</v>
      </c>
      <c r="B794" s="3" t="s">
        <v>9617</v>
      </c>
      <c r="C794" s="3" t="s">
        <v>9912</v>
      </c>
      <c r="D794" s="4">
        <v>26304</v>
      </c>
      <c r="E794" s="3">
        <v>0</v>
      </c>
      <c r="F794" s="3" t="s">
        <v>9389</v>
      </c>
    </row>
    <row r="795" spans="1:6" x14ac:dyDescent="0.2">
      <c r="A795" s="3" t="s">
        <v>5208</v>
      </c>
      <c r="B795" s="3" t="s">
        <v>9743</v>
      </c>
      <c r="C795" s="3" t="s">
        <v>9599</v>
      </c>
      <c r="D795" s="4">
        <v>15051</v>
      </c>
      <c r="E795" s="3">
        <v>2</v>
      </c>
      <c r="F795" s="3" t="s">
        <v>22</v>
      </c>
    </row>
    <row r="796" spans="1:6" x14ac:dyDescent="0.2">
      <c r="A796" s="3" t="s">
        <v>441</v>
      </c>
      <c r="B796" s="3" t="s">
        <v>9446</v>
      </c>
      <c r="C796" s="3" t="s">
        <v>10335</v>
      </c>
      <c r="D796" s="4">
        <v>40435</v>
      </c>
      <c r="E796" s="3">
        <v>0</v>
      </c>
      <c r="F796" s="3" t="s">
        <v>9389</v>
      </c>
    </row>
    <row r="797" spans="1:6" x14ac:dyDescent="0.2">
      <c r="A797" s="3" t="s">
        <v>7615</v>
      </c>
      <c r="B797" s="3" t="s">
        <v>9593</v>
      </c>
      <c r="C797" s="3" t="s">
        <v>10336</v>
      </c>
      <c r="D797" s="4">
        <v>33340</v>
      </c>
      <c r="E797" s="3">
        <v>1</v>
      </c>
      <c r="F797" s="3" t="s">
        <v>23</v>
      </c>
    </row>
    <row r="798" spans="1:6" x14ac:dyDescent="0.2">
      <c r="A798" s="3" t="s">
        <v>7616</v>
      </c>
      <c r="B798" s="3" t="s">
        <v>9509</v>
      </c>
      <c r="C798" s="3" t="s">
        <v>9829</v>
      </c>
      <c r="D798" s="4">
        <v>22160</v>
      </c>
      <c r="E798" s="3">
        <v>1</v>
      </c>
      <c r="F798" s="3" t="s">
        <v>23</v>
      </c>
    </row>
    <row r="799" spans="1:6" x14ac:dyDescent="0.2">
      <c r="A799" s="3" t="s">
        <v>442</v>
      </c>
      <c r="B799" s="3" t="s">
        <v>10337</v>
      </c>
      <c r="C799" s="3" t="s">
        <v>10338</v>
      </c>
      <c r="D799" s="4">
        <v>37683</v>
      </c>
      <c r="E799" s="3">
        <v>0</v>
      </c>
      <c r="F799" s="3" t="s">
        <v>9389</v>
      </c>
    </row>
    <row r="800" spans="1:6" x14ac:dyDescent="0.2">
      <c r="A800" s="3" t="s">
        <v>10339</v>
      </c>
      <c r="B800" s="3" t="s">
        <v>9554</v>
      </c>
      <c r="C800" s="3" t="s">
        <v>10340</v>
      </c>
      <c r="D800" s="4">
        <v>19052</v>
      </c>
      <c r="E800" s="3">
        <v>0</v>
      </c>
      <c r="F800" s="3" t="s">
        <v>9389</v>
      </c>
    </row>
    <row r="801" spans="1:6" x14ac:dyDescent="0.2">
      <c r="A801" s="3" t="s">
        <v>8813</v>
      </c>
      <c r="B801" s="3" t="s">
        <v>9446</v>
      </c>
      <c r="C801" s="3" t="s">
        <v>9941</v>
      </c>
      <c r="D801" s="4">
        <v>23016</v>
      </c>
      <c r="E801" s="3">
        <v>1</v>
      </c>
      <c r="F801" s="3" t="s">
        <v>23</v>
      </c>
    </row>
    <row r="802" spans="1:6" x14ac:dyDescent="0.2">
      <c r="A802" s="3" t="s">
        <v>5209</v>
      </c>
      <c r="B802" s="3" t="s">
        <v>9810</v>
      </c>
      <c r="C802" s="3" t="s">
        <v>10341</v>
      </c>
      <c r="D802" s="4">
        <v>42700</v>
      </c>
      <c r="E802" s="3">
        <v>1</v>
      </c>
      <c r="F802" s="3" t="s">
        <v>23</v>
      </c>
    </row>
    <row r="803" spans="1:6" x14ac:dyDescent="0.2">
      <c r="A803" s="3" t="s">
        <v>5210</v>
      </c>
      <c r="B803" s="3" t="s">
        <v>10151</v>
      </c>
      <c r="C803" s="3" t="s">
        <v>10342</v>
      </c>
      <c r="D803" s="4">
        <v>35039</v>
      </c>
      <c r="E803" s="3">
        <v>0</v>
      </c>
      <c r="F803" s="3" t="s">
        <v>9389</v>
      </c>
    </row>
    <row r="804" spans="1:6" x14ac:dyDescent="0.2">
      <c r="A804" s="3" t="s">
        <v>443</v>
      </c>
      <c r="B804" s="3" t="s">
        <v>9475</v>
      </c>
      <c r="C804" s="3" t="s">
        <v>10120</v>
      </c>
      <c r="D804" s="4">
        <v>33913</v>
      </c>
      <c r="E804" s="3">
        <v>0</v>
      </c>
      <c r="F804" s="3" t="s">
        <v>9389</v>
      </c>
    </row>
    <row r="805" spans="1:6" x14ac:dyDescent="0.2">
      <c r="A805" s="3" t="s">
        <v>444</v>
      </c>
      <c r="B805" s="3" t="s">
        <v>9772</v>
      </c>
      <c r="C805" s="3" t="s">
        <v>10343</v>
      </c>
      <c r="D805" s="4">
        <v>40438</v>
      </c>
      <c r="E805" s="3">
        <v>0</v>
      </c>
      <c r="F805" s="3" t="s">
        <v>9389</v>
      </c>
    </row>
    <row r="806" spans="1:6" x14ac:dyDescent="0.2">
      <c r="A806" s="3" t="s">
        <v>445</v>
      </c>
      <c r="B806" s="3" t="s">
        <v>9488</v>
      </c>
      <c r="C806" s="3" t="s">
        <v>10344</v>
      </c>
      <c r="D806" s="4">
        <v>21280</v>
      </c>
      <c r="E806" s="3">
        <v>2</v>
      </c>
      <c r="F806" s="3" t="s">
        <v>22</v>
      </c>
    </row>
    <row r="807" spans="1:6" x14ac:dyDescent="0.2">
      <c r="A807" s="3" t="s">
        <v>7617</v>
      </c>
      <c r="B807" s="3" t="s">
        <v>10345</v>
      </c>
      <c r="C807" s="3" t="s">
        <v>10346</v>
      </c>
      <c r="D807" s="4">
        <v>25770</v>
      </c>
      <c r="E807" s="3">
        <v>0</v>
      </c>
      <c r="F807" s="3" t="s">
        <v>9389</v>
      </c>
    </row>
    <row r="808" spans="1:6" x14ac:dyDescent="0.2">
      <c r="A808" s="3" t="s">
        <v>446</v>
      </c>
      <c r="B808" s="3" t="s">
        <v>9383</v>
      </c>
      <c r="C808" s="3" t="s">
        <v>10158</v>
      </c>
      <c r="D808" s="4">
        <v>20566</v>
      </c>
      <c r="E808" s="3">
        <v>2</v>
      </c>
      <c r="F808" s="3" t="s">
        <v>22</v>
      </c>
    </row>
    <row r="809" spans="1:6" x14ac:dyDescent="0.2">
      <c r="A809" s="3" t="s">
        <v>447</v>
      </c>
      <c r="B809" s="3" t="s">
        <v>9546</v>
      </c>
      <c r="C809" s="3" t="s">
        <v>10347</v>
      </c>
      <c r="D809" s="4">
        <v>29052</v>
      </c>
      <c r="E809" s="3">
        <v>0</v>
      </c>
      <c r="F809" s="3" t="s">
        <v>9389</v>
      </c>
    </row>
    <row r="810" spans="1:6" x14ac:dyDescent="0.2">
      <c r="A810" s="3" t="s">
        <v>5211</v>
      </c>
      <c r="B810" s="3" t="s">
        <v>9410</v>
      </c>
      <c r="C810" s="3" t="s">
        <v>10348</v>
      </c>
      <c r="D810" s="4">
        <v>25678</v>
      </c>
      <c r="E810" s="3">
        <v>1</v>
      </c>
      <c r="F810" s="3" t="s">
        <v>23</v>
      </c>
    </row>
    <row r="811" spans="1:6" x14ac:dyDescent="0.2">
      <c r="A811" s="3" t="s">
        <v>7618</v>
      </c>
      <c r="B811" s="3" t="s">
        <v>9422</v>
      </c>
      <c r="C811" s="3" t="s">
        <v>10349</v>
      </c>
      <c r="D811" s="4">
        <v>37378</v>
      </c>
      <c r="E811" s="3">
        <v>2</v>
      </c>
      <c r="F811" s="3" t="s">
        <v>22</v>
      </c>
    </row>
    <row r="812" spans="1:6" x14ac:dyDescent="0.2">
      <c r="A812" s="3" t="s">
        <v>7619</v>
      </c>
      <c r="B812" s="3" t="s">
        <v>6</v>
      </c>
      <c r="C812" s="3" t="s">
        <v>10350</v>
      </c>
      <c r="D812" s="4">
        <v>20836</v>
      </c>
      <c r="E812" s="3">
        <v>2</v>
      </c>
      <c r="F812" s="3" t="s">
        <v>22</v>
      </c>
    </row>
    <row r="813" spans="1:6" x14ac:dyDescent="0.2">
      <c r="A813" s="3" t="s">
        <v>448</v>
      </c>
      <c r="B813" s="3" t="s">
        <v>10351</v>
      </c>
      <c r="C813" s="3" t="s">
        <v>10352</v>
      </c>
      <c r="D813" s="4">
        <v>33576</v>
      </c>
      <c r="E813" s="3">
        <v>0</v>
      </c>
      <c r="F813" s="3" t="s">
        <v>9389</v>
      </c>
    </row>
    <row r="814" spans="1:6" x14ac:dyDescent="0.2">
      <c r="A814" s="3" t="s">
        <v>449</v>
      </c>
      <c r="B814" s="3" t="s">
        <v>9499</v>
      </c>
      <c r="C814" s="3" t="s">
        <v>9720</v>
      </c>
      <c r="D814" s="4">
        <v>34198</v>
      </c>
      <c r="E814" s="3">
        <v>1</v>
      </c>
      <c r="F814" s="3" t="s">
        <v>23</v>
      </c>
    </row>
    <row r="815" spans="1:6" x14ac:dyDescent="0.2">
      <c r="A815" s="3" t="s">
        <v>5212</v>
      </c>
      <c r="B815" s="3" t="s">
        <v>10353</v>
      </c>
      <c r="C815" s="3" t="s">
        <v>9681</v>
      </c>
      <c r="D815" s="4">
        <v>39975</v>
      </c>
      <c r="E815" s="3">
        <v>1</v>
      </c>
      <c r="F815" s="3" t="s">
        <v>23</v>
      </c>
    </row>
    <row r="816" spans="1:6" x14ac:dyDescent="0.2">
      <c r="A816" s="3" t="s">
        <v>5213</v>
      </c>
      <c r="B816" s="3" t="s">
        <v>9844</v>
      </c>
      <c r="C816" s="3" t="s">
        <v>9437</v>
      </c>
      <c r="D816" s="4">
        <v>22702</v>
      </c>
      <c r="E816" s="3">
        <v>1</v>
      </c>
      <c r="F816" s="3" t="s">
        <v>23</v>
      </c>
    </row>
    <row r="817" spans="1:6" x14ac:dyDescent="0.2">
      <c r="A817" s="3" t="s">
        <v>5214</v>
      </c>
      <c r="B817" s="3" t="s">
        <v>9518</v>
      </c>
      <c r="C817" s="3" t="s">
        <v>10354</v>
      </c>
      <c r="D817" s="4">
        <v>26270</v>
      </c>
      <c r="E817" s="3">
        <v>0</v>
      </c>
      <c r="F817" s="3" t="s">
        <v>9389</v>
      </c>
    </row>
    <row r="818" spans="1:6" x14ac:dyDescent="0.2">
      <c r="A818" s="3" t="s">
        <v>8814</v>
      </c>
      <c r="B818" s="3" t="s">
        <v>9546</v>
      </c>
      <c r="C818" s="3" t="s">
        <v>10355</v>
      </c>
      <c r="D818" s="4">
        <v>24307</v>
      </c>
      <c r="E818" s="3">
        <v>2</v>
      </c>
      <c r="F818" s="3" t="s">
        <v>22</v>
      </c>
    </row>
    <row r="819" spans="1:6" x14ac:dyDescent="0.2">
      <c r="A819" s="3" t="s">
        <v>7620</v>
      </c>
      <c r="B819" s="3" t="s">
        <v>9446</v>
      </c>
      <c r="C819" s="3" t="s">
        <v>10356</v>
      </c>
      <c r="D819" s="4">
        <v>31805</v>
      </c>
      <c r="E819" s="3">
        <v>2</v>
      </c>
      <c r="F819" s="3" t="s">
        <v>22</v>
      </c>
    </row>
    <row r="820" spans="1:6" x14ac:dyDescent="0.2">
      <c r="A820" s="3" t="s">
        <v>450</v>
      </c>
      <c r="B820" s="3" t="s">
        <v>10357</v>
      </c>
      <c r="C820" s="3" t="s">
        <v>9861</v>
      </c>
      <c r="D820" s="4">
        <v>16490</v>
      </c>
      <c r="E820" s="3">
        <v>2</v>
      </c>
      <c r="F820" s="3" t="s">
        <v>22</v>
      </c>
    </row>
    <row r="821" spans="1:6" x14ac:dyDescent="0.2">
      <c r="A821" s="3" t="s">
        <v>451</v>
      </c>
      <c r="B821" s="3" t="s">
        <v>9556</v>
      </c>
      <c r="C821" s="3" t="s">
        <v>9694</v>
      </c>
      <c r="D821" s="4">
        <v>42660</v>
      </c>
      <c r="E821" s="3">
        <v>1</v>
      </c>
      <c r="F821" s="3" t="s">
        <v>23</v>
      </c>
    </row>
    <row r="822" spans="1:6" x14ac:dyDescent="0.2">
      <c r="A822" s="3" t="s">
        <v>452</v>
      </c>
      <c r="B822" s="3" t="s">
        <v>10358</v>
      </c>
      <c r="C822" s="3" t="s">
        <v>10359</v>
      </c>
      <c r="D822" s="4">
        <v>33091</v>
      </c>
      <c r="E822" s="3">
        <v>0</v>
      </c>
      <c r="F822" s="3" t="s">
        <v>9389</v>
      </c>
    </row>
    <row r="823" spans="1:6" x14ac:dyDescent="0.2">
      <c r="A823" s="3" t="s">
        <v>8815</v>
      </c>
      <c r="B823" s="3" t="s">
        <v>9606</v>
      </c>
      <c r="C823" s="3" t="s">
        <v>10360</v>
      </c>
      <c r="D823" s="4">
        <v>23582</v>
      </c>
      <c r="E823" s="3">
        <v>1</v>
      </c>
      <c r="F823" s="3" t="s">
        <v>23</v>
      </c>
    </row>
    <row r="824" spans="1:6" x14ac:dyDescent="0.2">
      <c r="A824" s="3" t="s">
        <v>8816</v>
      </c>
      <c r="B824" s="3" t="s">
        <v>9607</v>
      </c>
      <c r="C824" s="3" t="s">
        <v>10361</v>
      </c>
      <c r="D824" s="4">
        <v>42439</v>
      </c>
      <c r="E824" s="3">
        <v>0</v>
      </c>
      <c r="F824" s="3" t="s">
        <v>9389</v>
      </c>
    </row>
    <row r="825" spans="1:6" x14ac:dyDescent="0.2">
      <c r="A825" s="3" t="s">
        <v>8817</v>
      </c>
      <c r="B825" s="3" t="s">
        <v>9853</v>
      </c>
      <c r="C825" s="3" t="s">
        <v>9837</v>
      </c>
      <c r="D825" s="4">
        <v>23092</v>
      </c>
      <c r="E825" s="3">
        <v>1</v>
      </c>
      <c r="F825" s="3" t="s">
        <v>23</v>
      </c>
    </row>
    <row r="826" spans="1:6" x14ac:dyDescent="0.2">
      <c r="A826" s="3" t="s">
        <v>453</v>
      </c>
      <c r="B826" s="3" t="s">
        <v>9788</v>
      </c>
      <c r="C826" s="3" t="s">
        <v>9690</v>
      </c>
      <c r="D826" s="4">
        <v>18512</v>
      </c>
      <c r="E826" s="3">
        <v>0</v>
      </c>
      <c r="F826" s="3" t="s">
        <v>9389</v>
      </c>
    </row>
    <row r="827" spans="1:6" x14ac:dyDescent="0.2">
      <c r="A827" s="3" t="s">
        <v>8818</v>
      </c>
      <c r="B827" s="3" t="s">
        <v>9736</v>
      </c>
      <c r="C827" s="3" t="s">
        <v>9554</v>
      </c>
      <c r="D827" s="4">
        <v>38646</v>
      </c>
      <c r="E827" s="3">
        <v>2</v>
      </c>
      <c r="F827" s="3" t="s">
        <v>22</v>
      </c>
    </row>
    <row r="828" spans="1:6" x14ac:dyDescent="0.2">
      <c r="A828" s="3" t="s">
        <v>5215</v>
      </c>
      <c r="B828" s="3" t="s">
        <v>9758</v>
      </c>
      <c r="C828" s="3" t="s">
        <v>10362</v>
      </c>
      <c r="D828" s="4">
        <v>33718</v>
      </c>
      <c r="E828" s="3">
        <v>0</v>
      </c>
      <c r="F828" s="3" t="s">
        <v>9389</v>
      </c>
    </row>
    <row r="829" spans="1:6" x14ac:dyDescent="0.2">
      <c r="A829" s="3" t="s">
        <v>454</v>
      </c>
      <c r="B829" s="3" t="s">
        <v>10363</v>
      </c>
      <c r="C829" s="3" t="s">
        <v>10364</v>
      </c>
      <c r="D829" s="4">
        <v>38567</v>
      </c>
      <c r="E829" s="3">
        <v>1</v>
      </c>
      <c r="F829" s="3" t="s">
        <v>23</v>
      </c>
    </row>
    <row r="830" spans="1:6" x14ac:dyDescent="0.2">
      <c r="A830" s="3" t="s">
        <v>455</v>
      </c>
      <c r="B830" s="3" t="s">
        <v>6</v>
      </c>
      <c r="C830" s="3" t="s">
        <v>9444</v>
      </c>
      <c r="D830" s="4">
        <v>21196</v>
      </c>
      <c r="E830" s="3">
        <v>0</v>
      </c>
      <c r="F830" s="3" t="s">
        <v>9389</v>
      </c>
    </row>
    <row r="831" spans="1:6" x14ac:dyDescent="0.2">
      <c r="A831" s="3" t="s">
        <v>456</v>
      </c>
      <c r="B831" s="3" t="s">
        <v>6</v>
      </c>
      <c r="C831" s="3" t="s">
        <v>10365</v>
      </c>
      <c r="D831" s="4">
        <v>24732</v>
      </c>
      <c r="E831" s="3">
        <v>0</v>
      </c>
      <c r="F831" s="3" t="s">
        <v>9389</v>
      </c>
    </row>
    <row r="832" spans="1:6" x14ac:dyDescent="0.2">
      <c r="A832" s="3" t="s">
        <v>457</v>
      </c>
      <c r="B832" s="3" t="s">
        <v>9401</v>
      </c>
      <c r="C832" s="3" t="s">
        <v>10366</v>
      </c>
      <c r="D832" s="4">
        <v>33855</v>
      </c>
      <c r="E832" s="3">
        <v>1</v>
      </c>
      <c r="F832" s="3" t="s">
        <v>23</v>
      </c>
    </row>
    <row r="833" spans="1:6" x14ac:dyDescent="0.2">
      <c r="A833" s="3" t="s">
        <v>7621</v>
      </c>
      <c r="B833" s="3" t="s">
        <v>9527</v>
      </c>
      <c r="C833" s="3" t="s">
        <v>10367</v>
      </c>
      <c r="D833" s="4">
        <v>42098</v>
      </c>
      <c r="E833" s="3">
        <v>2</v>
      </c>
      <c r="F833" s="3" t="s">
        <v>22</v>
      </c>
    </row>
    <row r="834" spans="1:6" x14ac:dyDescent="0.2">
      <c r="A834" s="3" t="s">
        <v>7622</v>
      </c>
      <c r="B834" s="3" t="s">
        <v>10368</v>
      </c>
      <c r="C834" s="3" t="s">
        <v>10369</v>
      </c>
      <c r="D834" s="4">
        <v>26315</v>
      </c>
      <c r="E834" s="3">
        <v>2</v>
      </c>
      <c r="F834" s="3" t="s">
        <v>22</v>
      </c>
    </row>
    <row r="835" spans="1:6" x14ac:dyDescent="0.2">
      <c r="A835" s="3" t="s">
        <v>10370</v>
      </c>
      <c r="B835" s="3" t="s">
        <v>9978</v>
      </c>
      <c r="C835" s="3" t="s">
        <v>9566</v>
      </c>
      <c r="D835" s="4">
        <v>23434</v>
      </c>
      <c r="E835" s="3">
        <v>2</v>
      </c>
      <c r="F835" s="3" t="s">
        <v>22</v>
      </c>
    </row>
    <row r="836" spans="1:6" x14ac:dyDescent="0.2">
      <c r="A836" s="3" t="s">
        <v>8819</v>
      </c>
      <c r="B836" s="3" t="s">
        <v>6</v>
      </c>
      <c r="C836" s="3" t="s">
        <v>10371</v>
      </c>
      <c r="D836" s="4">
        <v>43634</v>
      </c>
      <c r="E836" s="3">
        <v>2</v>
      </c>
      <c r="F836" s="3" t="s">
        <v>22</v>
      </c>
    </row>
    <row r="837" spans="1:6" x14ac:dyDescent="0.2">
      <c r="A837" s="3" t="s">
        <v>458</v>
      </c>
      <c r="B837" s="3" t="s">
        <v>6</v>
      </c>
      <c r="C837" s="3" t="s">
        <v>10372</v>
      </c>
      <c r="D837" s="4">
        <v>25383</v>
      </c>
      <c r="E837" s="3">
        <v>1</v>
      </c>
      <c r="F837" s="3" t="s">
        <v>23</v>
      </c>
    </row>
    <row r="838" spans="1:6" x14ac:dyDescent="0.2">
      <c r="A838" s="3" t="s">
        <v>5216</v>
      </c>
      <c r="B838" s="3" t="s">
        <v>9514</v>
      </c>
      <c r="C838" s="3" t="s">
        <v>10373</v>
      </c>
      <c r="D838" s="4">
        <v>23407</v>
      </c>
      <c r="E838" s="3">
        <v>2</v>
      </c>
      <c r="F838" s="3" t="s">
        <v>22</v>
      </c>
    </row>
    <row r="839" spans="1:6" x14ac:dyDescent="0.2">
      <c r="A839" s="3" t="s">
        <v>459</v>
      </c>
      <c r="B839" s="3" t="s">
        <v>9446</v>
      </c>
      <c r="C839" s="3" t="s">
        <v>10374</v>
      </c>
      <c r="D839" s="4">
        <v>15640</v>
      </c>
      <c r="E839" s="3">
        <v>2</v>
      </c>
      <c r="F839" s="3" t="s">
        <v>22</v>
      </c>
    </row>
    <row r="840" spans="1:6" x14ac:dyDescent="0.2">
      <c r="A840" s="3" t="s">
        <v>460</v>
      </c>
      <c r="B840" s="3" t="s">
        <v>9383</v>
      </c>
      <c r="C840" s="3" t="s">
        <v>10375</v>
      </c>
      <c r="D840" s="4">
        <v>14952</v>
      </c>
      <c r="E840" s="3">
        <v>2</v>
      </c>
      <c r="F840" s="3" t="s">
        <v>22</v>
      </c>
    </row>
    <row r="841" spans="1:6" x14ac:dyDescent="0.2">
      <c r="A841" s="3" t="s">
        <v>7623</v>
      </c>
      <c r="B841" s="3" t="s">
        <v>9383</v>
      </c>
      <c r="C841" s="3" t="s">
        <v>10376</v>
      </c>
      <c r="D841" s="4">
        <v>29066</v>
      </c>
      <c r="E841" s="3">
        <v>1</v>
      </c>
      <c r="F841" s="3" t="s">
        <v>23</v>
      </c>
    </row>
    <row r="842" spans="1:6" x14ac:dyDescent="0.2">
      <c r="A842" s="3" t="s">
        <v>7624</v>
      </c>
      <c r="B842" s="3" t="s">
        <v>9395</v>
      </c>
      <c r="C842" s="3" t="s">
        <v>9570</v>
      </c>
      <c r="D842" s="4">
        <v>30943</v>
      </c>
      <c r="E842" s="3">
        <v>1</v>
      </c>
      <c r="F842" s="3" t="s">
        <v>23</v>
      </c>
    </row>
    <row r="843" spans="1:6" x14ac:dyDescent="0.2">
      <c r="A843" s="3" t="s">
        <v>5217</v>
      </c>
      <c r="B843" s="3" t="s">
        <v>9518</v>
      </c>
      <c r="C843" s="3" t="s">
        <v>9510</v>
      </c>
      <c r="D843" s="4">
        <v>17757</v>
      </c>
      <c r="E843" s="3">
        <v>1</v>
      </c>
      <c r="F843" s="3" t="s">
        <v>23</v>
      </c>
    </row>
    <row r="844" spans="1:6" x14ac:dyDescent="0.2">
      <c r="A844" s="3" t="s">
        <v>461</v>
      </c>
      <c r="B844" s="3" t="s">
        <v>9430</v>
      </c>
      <c r="C844" s="3" t="s">
        <v>10377</v>
      </c>
      <c r="D844" s="4">
        <v>37769</v>
      </c>
      <c r="E844" s="3">
        <v>0</v>
      </c>
      <c r="F844" s="3" t="s">
        <v>9389</v>
      </c>
    </row>
    <row r="845" spans="1:6" x14ac:dyDescent="0.2">
      <c r="A845" s="3" t="s">
        <v>5218</v>
      </c>
      <c r="B845" s="3" t="s">
        <v>9495</v>
      </c>
      <c r="C845" s="3" t="s">
        <v>10378</v>
      </c>
      <c r="D845" s="4">
        <v>16191</v>
      </c>
      <c r="E845" s="3">
        <v>1</v>
      </c>
      <c r="F845" s="3" t="s">
        <v>23</v>
      </c>
    </row>
    <row r="846" spans="1:6" x14ac:dyDescent="0.2">
      <c r="A846" s="3" t="s">
        <v>462</v>
      </c>
      <c r="B846" s="3" t="s">
        <v>9564</v>
      </c>
      <c r="C846" s="3" t="s">
        <v>9566</v>
      </c>
      <c r="D846" s="4">
        <v>42777</v>
      </c>
      <c r="E846" s="3">
        <v>1</v>
      </c>
      <c r="F846" s="3" t="s">
        <v>23</v>
      </c>
    </row>
    <row r="847" spans="1:6" x14ac:dyDescent="0.2">
      <c r="A847" s="3" t="s">
        <v>10379</v>
      </c>
      <c r="B847" s="3" t="s">
        <v>10114</v>
      </c>
      <c r="C847" s="3" t="s">
        <v>9609</v>
      </c>
      <c r="D847" s="4">
        <v>38616</v>
      </c>
      <c r="E847" s="3">
        <v>2</v>
      </c>
      <c r="F847" s="3" t="s">
        <v>22</v>
      </c>
    </row>
    <row r="848" spans="1:6" x14ac:dyDescent="0.2">
      <c r="A848" s="3" t="s">
        <v>463</v>
      </c>
      <c r="B848" s="3" t="s">
        <v>9713</v>
      </c>
      <c r="C848" s="3" t="s">
        <v>10191</v>
      </c>
      <c r="D848" s="4">
        <v>19363</v>
      </c>
      <c r="E848" s="3">
        <v>0</v>
      </c>
      <c r="F848" s="3" t="s">
        <v>9389</v>
      </c>
    </row>
    <row r="849" spans="1:6" x14ac:dyDescent="0.2">
      <c r="A849" s="3" t="s">
        <v>464</v>
      </c>
      <c r="B849" s="3" t="s">
        <v>9527</v>
      </c>
      <c r="C849" s="3" t="s">
        <v>10380</v>
      </c>
      <c r="D849" s="4">
        <v>25887</v>
      </c>
      <c r="E849" s="3">
        <v>0</v>
      </c>
      <c r="F849" s="3" t="s">
        <v>9389</v>
      </c>
    </row>
    <row r="850" spans="1:6" x14ac:dyDescent="0.2">
      <c r="A850" s="3" t="s">
        <v>5219</v>
      </c>
      <c r="B850" s="3" t="s">
        <v>9514</v>
      </c>
      <c r="C850" s="3" t="s">
        <v>10381</v>
      </c>
      <c r="D850" s="4">
        <v>15297</v>
      </c>
      <c r="E850" s="3">
        <v>1</v>
      </c>
      <c r="F850" s="3" t="s">
        <v>23</v>
      </c>
    </row>
    <row r="851" spans="1:6" x14ac:dyDescent="0.2">
      <c r="A851" s="3" t="s">
        <v>5220</v>
      </c>
      <c r="B851" s="3" t="s">
        <v>10382</v>
      </c>
      <c r="C851" s="3" t="s">
        <v>10383</v>
      </c>
      <c r="D851" s="4">
        <v>37232</v>
      </c>
      <c r="E851" s="3">
        <v>0</v>
      </c>
      <c r="F851" s="3" t="s">
        <v>9389</v>
      </c>
    </row>
    <row r="852" spans="1:6" x14ac:dyDescent="0.2">
      <c r="A852" s="3" t="s">
        <v>5221</v>
      </c>
      <c r="B852" s="3" t="s">
        <v>10061</v>
      </c>
      <c r="C852" s="3" t="s">
        <v>10384</v>
      </c>
      <c r="D852" s="4">
        <v>40985</v>
      </c>
      <c r="E852" s="3">
        <v>0</v>
      </c>
      <c r="F852" s="3" t="s">
        <v>9389</v>
      </c>
    </row>
    <row r="853" spans="1:6" x14ac:dyDescent="0.2">
      <c r="A853" s="3" t="s">
        <v>8820</v>
      </c>
      <c r="B853" s="3" t="s">
        <v>9446</v>
      </c>
      <c r="C853" s="3" t="s">
        <v>10385</v>
      </c>
      <c r="D853" s="4">
        <v>42623</v>
      </c>
      <c r="E853" s="3">
        <v>1</v>
      </c>
      <c r="F853" s="3" t="s">
        <v>23</v>
      </c>
    </row>
    <row r="854" spans="1:6" x14ac:dyDescent="0.2">
      <c r="A854" s="3" t="s">
        <v>5222</v>
      </c>
      <c r="B854" s="3" t="s">
        <v>9440</v>
      </c>
      <c r="C854" s="3" t="s">
        <v>10386</v>
      </c>
      <c r="D854" s="4">
        <v>15266</v>
      </c>
      <c r="E854" s="3">
        <v>2</v>
      </c>
      <c r="F854" s="3" t="s">
        <v>22</v>
      </c>
    </row>
    <row r="855" spans="1:6" x14ac:dyDescent="0.2">
      <c r="A855" s="3" t="s">
        <v>5223</v>
      </c>
      <c r="B855" s="3" t="s">
        <v>9430</v>
      </c>
      <c r="C855" s="3" t="s">
        <v>10387</v>
      </c>
      <c r="D855" s="4">
        <v>17482</v>
      </c>
      <c r="E855" s="3">
        <v>1</v>
      </c>
      <c r="F855" s="3" t="s">
        <v>23</v>
      </c>
    </row>
    <row r="856" spans="1:6" x14ac:dyDescent="0.2">
      <c r="A856" s="3" t="s">
        <v>7625</v>
      </c>
      <c r="B856" s="3" t="s">
        <v>9607</v>
      </c>
      <c r="C856" s="3" t="s">
        <v>10388</v>
      </c>
      <c r="D856" s="4">
        <v>24141</v>
      </c>
      <c r="E856" s="3">
        <v>2</v>
      </c>
      <c r="F856" s="3" t="s">
        <v>22</v>
      </c>
    </row>
    <row r="857" spans="1:6" x14ac:dyDescent="0.2">
      <c r="A857" s="3" t="s">
        <v>465</v>
      </c>
      <c r="B857" s="3" t="s">
        <v>9835</v>
      </c>
      <c r="C857" s="3" t="s">
        <v>10120</v>
      </c>
      <c r="D857" s="4">
        <v>29916</v>
      </c>
      <c r="E857" s="3">
        <v>1</v>
      </c>
      <c r="F857" s="3" t="s">
        <v>23</v>
      </c>
    </row>
    <row r="858" spans="1:6" x14ac:dyDescent="0.2">
      <c r="A858" s="3" t="s">
        <v>5224</v>
      </c>
      <c r="B858" s="3" t="s">
        <v>9575</v>
      </c>
      <c r="C858" s="3" t="s">
        <v>9527</v>
      </c>
      <c r="D858" s="4">
        <v>15695</v>
      </c>
      <c r="E858" s="3">
        <v>1</v>
      </c>
      <c r="F858" s="3" t="s">
        <v>23</v>
      </c>
    </row>
    <row r="859" spans="1:6" x14ac:dyDescent="0.2">
      <c r="A859" s="3" t="s">
        <v>466</v>
      </c>
      <c r="B859" s="3" t="s">
        <v>9446</v>
      </c>
      <c r="C859" s="3" t="s">
        <v>9694</v>
      </c>
      <c r="D859" s="4">
        <v>32050</v>
      </c>
      <c r="E859" s="3">
        <v>2</v>
      </c>
      <c r="F859" s="3" t="s">
        <v>22</v>
      </c>
    </row>
    <row r="860" spans="1:6" x14ac:dyDescent="0.2">
      <c r="A860" s="3" t="s">
        <v>7626</v>
      </c>
      <c r="B860" s="3" t="s">
        <v>10245</v>
      </c>
      <c r="C860" s="3" t="s">
        <v>9690</v>
      </c>
      <c r="D860" s="4">
        <v>33692</v>
      </c>
      <c r="E860" s="3">
        <v>1</v>
      </c>
      <c r="F860" s="3" t="s">
        <v>23</v>
      </c>
    </row>
    <row r="861" spans="1:6" x14ac:dyDescent="0.2">
      <c r="A861" s="3" t="s">
        <v>5225</v>
      </c>
      <c r="B861" s="3" t="s">
        <v>10240</v>
      </c>
      <c r="C861" s="3" t="s">
        <v>10013</v>
      </c>
      <c r="D861" s="4">
        <v>35638</v>
      </c>
      <c r="E861" s="3">
        <v>1</v>
      </c>
      <c r="F861" s="3" t="s">
        <v>23</v>
      </c>
    </row>
    <row r="862" spans="1:6" x14ac:dyDescent="0.2">
      <c r="A862" s="3" t="s">
        <v>467</v>
      </c>
      <c r="B862" s="3" t="s">
        <v>10389</v>
      </c>
      <c r="C862" s="3" t="s">
        <v>10390</v>
      </c>
      <c r="D862" s="4">
        <v>39481</v>
      </c>
      <c r="E862" s="3">
        <v>1</v>
      </c>
      <c r="F862" s="3" t="s">
        <v>23</v>
      </c>
    </row>
    <row r="863" spans="1:6" x14ac:dyDescent="0.2">
      <c r="A863" s="3" t="s">
        <v>468</v>
      </c>
      <c r="B863" s="3" t="s">
        <v>10114</v>
      </c>
      <c r="C863" s="3" t="s">
        <v>11</v>
      </c>
      <c r="D863" s="4">
        <v>32262</v>
      </c>
      <c r="E863" s="3">
        <v>0</v>
      </c>
      <c r="F863" s="3" t="s">
        <v>9389</v>
      </c>
    </row>
    <row r="864" spans="1:6" x14ac:dyDescent="0.2">
      <c r="A864" s="3" t="s">
        <v>469</v>
      </c>
      <c r="B864" s="3" t="s">
        <v>10391</v>
      </c>
      <c r="C864" s="3" t="s">
        <v>10392</v>
      </c>
      <c r="D864" s="4">
        <v>41623</v>
      </c>
      <c r="E864" s="3">
        <v>0</v>
      </c>
      <c r="F864" s="3" t="s">
        <v>9389</v>
      </c>
    </row>
    <row r="865" spans="1:6" x14ac:dyDescent="0.2">
      <c r="A865" s="3" t="s">
        <v>470</v>
      </c>
      <c r="B865" s="3" t="s">
        <v>9607</v>
      </c>
      <c r="C865" s="3" t="s">
        <v>10393</v>
      </c>
      <c r="D865" s="4">
        <v>39755</v>
      </c>
      <c r="E865" s="3">
        <v>1</v>
      </c>
      <c r="F865" s="3" t="s">
        <v>23</v>
      </c>
    </row>
    <row r="866" spans="1:6" x14ac:dyDescent="0.2">
      <c r="A866" s="3" t="s">
        <v>10394</v>
      </c>
      <c r="B866" s="3" t="s">
        <v>9699</v>
      </c>
      <c r="C866" s="3" t="s">
        <v>10395</v>
      </c>
      <c r="D866" s="4">
        <v>14795</v>
      </c>
      <c r="E866" s="3">
        <v>0</v>
      </c>
      <c r="F866" s="3" t="s">
        <v>9389</v>
      </c>
    </row>
    <row r="867" spans="1:6" x14ac:dyDescent="0.2">
      <c r="A867" s="3" t="s">
        <v>5226</v>
      </c>
      <c r="B867" s="3" t="s">
        <v>10396</v>
      </c>
      <c r="C867" s="3" t="s">
        <v>10397</v>
      </c>
      <c r="D867" s="4">
        <v>35403</v>
      </c>
      <c r="E867" s="3">
        <v>2</v>
      </c>
      <c r="F867" s="3" t="s">
        <v>22</v>
      </c>
    </row>
    <row r="868" spans="1:6" x14ac:dyDescent="0.2">
      <c r="A868" s="3" t="s">
        <v>7627</v>
      </c>
      <c r="B868" s="3" t="s">
        <v>9543</v>
      </c>
      <c r="C868" s="3" t="s">
        <v>10398</v>
      </c>
      <c r="D868" s="4">
        <v>23591</v>
      </c>
      <c r="E868" s="3">
        <v>1</v>
      </c>
      <c r="F868" s="3" t="s">
        <v>23</v>
      </c>
    </row>
    <row r="869" spans="1:6" x14ac:dyDescent="0.2">
      <c r="A869" s="3" t="s">
        <v>5227</v>
      </c>
      <c r="B869" s="3" t="s">
        <v>10399</v>
      </c>
      <c r="C869" s="3" t="s">
        <v>10400</v>
      </c>
      <c r="D869" s="4">
        <v>38209</v>
      </c>
      <c r="E869" s="3">
        <v>0</v>
      </c>
      <c r="F869" s="3" t="s">
        <v>9389</v>
      </c>
    </row>
    <row r="870" spans="1:6" x14ac:dyDescent="0.2">
      <c r="A870" s="3" t="s">
        <v>471</v>
      </c>
      <c r="B870" s="3" t="s">
        <v>9643</v>
      </c>
      <c r="C870" s="3" t="s">
        <v>10401</v>
      </c>
      <c r="D870" s="4">
        <v>39980</v>
      </c>
      <c r="E870" s="3">
        <v>1</v>
      </c>
      <c r="F870" s="3" t="s">
        <v>23</v>
      </c>
    </row>
    <row r="871" spans="1:6" x14ac:dyDescent="0.2">
      <c r="A871" s="3" t="s">
        <v>472</v>
      </c>
      <c r="B871" s="3" t="s">
        <v>9766</v>
      </c>
      <c r="C871" s="3" t="s">
        <v>10402</v>
      </c>
      <c r="D871" s="4">
        <v>19728</v>
      </c>
      <c r="E871" s="3">
        <v>1</v>
      </c>
      <c r="F871" s="3" t="s">
        <v>23</v>
      </c>
    </row>
    <row r="872" spans="1:6" x14ac:dyDescent="0.2">
      <c r="A872" s="3" t="s">
        <v>5228</v>
      </c>
      <c r="B872" s="3" t="s">
        <v>10403</v>
      </c>
      <c r="C872" s="3" t="s">
        <v>9616</v>
      </c>
      <c r="D872" s="4">
        <v>18382</v>
      </c>
      <c r="E872" s="3">
        <v>0</v>
      </c>
      <c r="F872" s="3" t="s">
        <v>9389</v>
      </c>
    </row>
    <row r="873" spans="1:6" x14ac:dyDescent="0.2">
      <c r="A873" s="3" t="s">
        <v>7628</v>
      </c>
      <c r="B873" s="3" t="s">
        <v>9961</v>
      </c>
      <c r="C873" s="3" t="s">
        <v>10404</v>
      </c>
      <c r="D873" s="4">
        <v>35977</v>
      </c>
      <c r="E873" s="3">
        <v>2</v>
      </c>
      <c r="F873" s="3" t="s">
        <v>22</v>
      </c>
    </row>
    <row r="874" spans="1:6" x14ac:dyDescent="0.2">
      <c r="A874" s="3" t="s">
        <v>473</v>
      </c>
      <c r="B874" s="3" t="s">
        <v>9383</v>
      </c>
      <c r="C874" s="3" t="s">
        <v>10405</v>
      </c>
      <c r="D874" s="4">
        <v>25855</v>
      </c>
      <c r="E874" s="3">
        <v>1</v>
      </c>
      <c r="F874" s="3" t="s">
        <v>23</v>
      </c>
    </row>
    <row r="875" spans="1:6" x14ac:dyDescent="0.2">
      <c r="A875" s="3" t="s">
        <v>8821</v>
      </c>
      <c r="B875" s="3" t="s">
        <v>9604</v>
      </c>
      <c r="C875" s="3" t="s">
        <v>10406</v>
      </c>
      <c r="D875" s="4">
        <v>37788</v>
      </c>
      <c r="E875" s="3">
        <v>1</v>
      </c>
      <c r="F875" s="3" t="s">
        <v>23</v>
      </c>
    </row>
    <row r="876" spans="1:6" x14ac:dyDescent="0.2">
      <c r="A876" s="3" t="s">
        <v>474</v>
      </c>
      <c r="B876" s="3" t="s">
        <v>9383</v>
      </c>
      <c r="C876" s="3" t="s">
        <v>10407</v>
      </c>
      <c r="D876" s="4">
        <v>16139</v>
      </c>
      <c r="E876" s="3">
        <v>0</v>
      </c>
      <c r="F876" s="3" t="s">
        <v>9389</v>
      </c>
    </row>
    <row r="877" spans="1:6" x14ac:dyDescent="0.2">
      <c r="A877" s="3" t="s">
        <v>475</v>
      </c>
      <c r="B877" s="3" t="s">
        <v>9527</v>
      </c>
      <c r="C877" s="3" t="s">
        <v>10408</v>
      </c>
      <c r="D877" s="4">
        <v>15621</v>
      </c>
      <c r="E877" s="3">
        <v>2</v>
      </c>
      <c r="F877" s="3" t="s">
        <v>22</v>
      </c>
    </row>
    <row r="878" spans="1:6" x14ac:dyDescent="0.2">
      <c r="A878" s="3" t="s">
        <v>7629</v>
      </c>
      <c r="B878" s="3" t="s">
        <v>9518</v>
      </c>
      <c r="C878" s="3" t="s">
        <v>10409</v>
      </c>
      <c r="D878" s="4">
        <v>28525</v>
      </c>
      <c r="E878" s="3">
        <v>1</v>
      </c>
      <c r="F878" s="3" t="s">
        <v>23</v>
      </c>
    </row>
    <row r="879" spans="1:6" x14ac:dyDescent="0.2">
      <c r="A879" s="3" t="s">
        <v>5229</v>
      </c>
      <c r="B879" s="3" t="s">
        <v>9543</v>
      </c>
      <c r="C879" s="3" t="s">
        <v>10410</v>
      </c>
      <c r="D879" s="4">
        <v>34733</v>
      </c>
      <c r="E879" s="3">
        <v>2</v>
      </c>
      <c r="F879" s="3" t="s">
        <v>22</v>
      </c>
    </row>
    <row r="880" spans="1:6" x14ac:dyDescent="0.2">
      <c r="A880" s="3" t="s">
        <v>476</v>
      </c>
      <c r="B880" s="3" t="s">
        <v>9395</v>
      </c>
      <c r="C880" s="3" t="s">
        <v>10411</v>
      </c>
      <c r="D880" s="4">
        <v>41233</v>
      </c>
      <c r="E880" s="3">
        <v>2</v>
      </c>
      <c r="F880" s="3" t="s">
        <v>22</v>
      </c>
    </row>
    <row r="881" spans="1:6" x14ac:dyDescent="0.2">
      <c r="A881" s="3" t="s">
        <v>477</v>
      </c>
      <c r="B881" s="3" t="s">
        <v>10075</v>
      </c>
      <c r="C881" s="3" t="s">
        <v>9588</v>
      </c>
      <c r="D881" s="4">
        <v>23050</v>
      </c>
      <c r="E881" s="3">
        <v>1</v>
      </c>
      <c r="F881" s="3" t="s">
        <v>23</v>
      </c>
    </row>
    <row r="882" spans="1:6" x14ac:dyDescent="0.2">
      <c r="A882" s="3" t="s">
        <v>478</v>
      </c>
      <c r="B882" s="3" t="s">
        <v>9446</v>
      </c>
      <c r="C882" s="3" t="s">
        <v>10412</v>
      </c>
      <c r="D882" s="4">
        <v>40510</v>
      </c>
      <c r="E882" s="3">
        <v>2</v>
      </c>
      <c r="F882" s="3" t="s">
        <v>22</v>
      </c>
    </row>
    <row r="883" spans="1:6" x14ac:dyDescent="0.2">
      <c r="A883" s="3" t="s">
        <v>479</v>
      </c>
      <c r="B883" s="3" t="s">
        <v>10413</v>
      </c>
      <c r="C883" s="3" t="s">
        <v>10414</v>
      </c>
      <c r="D883" s="4">
        <v>22805</v>
      </c>
      <c r="E883" s="3">
        <v>0</v>
      </c>
      <c r="F883" s="3" t="s">
        <v>9389</v>
      </c>
    </row>
    <row r="884" spans="1:6" x14ac:dyDescent="0.2">
      <c r="A884" s="3" t="s">
        <v>5230</v>
      </c>
      <c r="B884" s="3" t="s">
        <v>10415</v>
      </c>
      <c r="C884" s="3" t="s">
        <v>9554</v>
      </c>
      <c r="D884" s="4">
        <v>19988</v>
      </c>
      <c r="E884" s="3">
        <v>2</v>
      </c>
      <c r="F884" s="3" t="s">
        <v>22</v>
      </c>
    </row>
    <row r="885" spans="1:6" x14ac:dyDescent="0.2">
      <c r="A885" s="3" t="s">
        <v>5231</v>
      </c>
      <c r="B885" s="3" t="s">
        <v>9427</v>
      </c>
      <c r="C885" s="3" t="s">
        <v>10060</v>
      </c>
      <c r="D885" s="4">
        <v>23353</v>
      </c>
      <c r="E885" s="3">
        <v>1</v>
      </c>
      <c r="F885" s="3" t="s">
        <v>23</v>
      </c>
    </row>
    <row r="886" spans="1:6" x14ac:dyDescent="0.2">
      <c r="A886" s="3" t="s">
        <v>480</v>
      </c>
      <c r="B886" s="3" t="s">
        <v>10416</v>
      </c>
      <c r="C886" s="3" t="s">
        <v>10417</v>
      </c>
      <c r="D886" s="4">
        <v>15388</v>
      </c>
      <c r="E886" s="3">
        <v>1</v>
      </c>
      <c r="F886" s="3" t="s">
        <v>23</v>
      </c>
    </row>
    <row r="887" spans="1:6" x14ac:dyDescent="0.2">
      <c r="A887" s="3" t="s">
        <v>481</v>
      </c>
      <c r="B887" s="3" t="s">
        <v>9606</v>
      </c>
      <c r="C887" s="3" t="s">
        <v>10418</v>
      </c>
      <c r="D887" s="4">
        <v>34256</v>
      </c>
      <c r="E887" s="3">
        <v>2</v>
      </c>
      <c r="F887" s="3" t="s">
        <v>22</v>
      </c>
    </row>
    <row r="888" spans="1:6" x14ac:dyDescent="0.2">
      <c r="A888" s="3" t="s">
        <v>482</v>
      </c>
      <c r="B888" s="3" t="s">
        <v>10419</v>
      </c>
      <c r="C888" s="3" t="s">
        <v>9418</v>
      </c>
      <c r="D888" s="4">
        <v>40192</v>
      </c>
      <c r="E888" s="3">
        <v>0</v>
      </c>
      <c r="F888" s="3" t="s">
        <v>9389</v>
      </c>
    </row>
    <row r="889" spans="1:6" x14ac:dyDescent="0.2">
      <c r="A889" s="3" t="s">
        <v>483</v>
      </c>
      <c r="B889" s="3" t="s">
        <v>10420</v>
      </c>
      <c r="C889" s="3" t="s">
        <v>10293</v>
      </c>
      <c r="D889" s="4">
        <v>19094</v>
      </c>
      <c r="E889" s="3">
        <v>0</v>
      </c>
      <c r="F889" s="3" t="s">
        <v>9389</v>
      </c>
    </row>
    <row r="890" spans="1:6" x14ac:dyDescent="0.2">
      <c r="A890" s="3" t="s">
        <v>10421</v>
      </c>
      <c r="B890" s="3" t="s">
        <v>9593</v>
      </c>
      <c r="C890" s="3" t="s">
        <v>9690</v>
      </c>
      <c r="D890" s="4">
        <v>38657</v>
      </c>
      <c r="E890" s="3">
        <v>0</v>
      </c>
      <c r="F890" s="3" t="s">
        <v>9389</v>
      </c>
    </row>
    <row r="891" spans="1:6" x14ac:dyDescent="0.2">
      <c r="A891" s="3" t="s">
        <v>5232</v>
      </c>
      <c r="B891" s="3" t="s">
        <v>9408</v>
      </c>
      <c r="C891" s="3" t="s">
        <v>9947</v>
      </c>
      <c r="D891" s="4">
        <v>30535</v>
      </c>
      <c r="E891" s="3">
        <v>0</v>
      </c>
      <c r="F891" s="3" t="s">
        <v>9389</v>
      </c>
    </row>
    <row r="892" spans="1:6" x14ac:dyDescent="0.2">
      <c r="A892" s="3" t="s">
        <v>5233</v>
      </c>
      <c r="B892" s="3" t="s">
        <v>9619</v>
      </c>
      <c r="C892" s="3" t="s">
        <v>10422</v>
      </c>
      <c r="D892" s="4">
        <v>26916</v>
      </c>
      <c r="E892" s="3">
        <v>2</v>
      </c>
      <c r="F892" s="3" t="s">
        <v>22</v>
      </c>
    </row>
    <row r="893" spans="1:6" x14ac:dyDescent="0.2">
      <c r="A893" s="3" t="s">
        <v>484</v>
      </c>
      <c r="B893" s="3" t="s">
        <v>9525</v>
      </c>
      <c r="C893" s="3" t="s">
        <v>10423</v>
      </c>
      <c r="D893" s="4">
        <v>31199</v>
      </c>
      <c r="E893" s="3">
        <v>2</v>
      </c>
      <c r="F893" s="3" t="s">
        <v>22</v>
      </c>
    </row>
    <row r="894" spans="1:6" x14ac:dyDescent="0.2">
      <c r="A894" s="3" t="s">
        <v>485</v>
      </c>
      <c r="B894" s="3" t="s">
        <v>9899</v>
      </c>
      <c r="C894" s="3" t="s">
        <v>9475</v>
      </c>
      <c r="D894" s="4">
        <v>33557</v>
      </c>
      <c r="E894" s="3">
        <v>2</v>
      </c>
      <c r="F894" s="3" t="s">
        <v>22</v>
      </c>
    </row>
    <row r="895" spans="1:6" x14ac:dyDescent="0.2">
      <c r="A895" s="3" t="s">
        <v>486</v>
      </c>
      <c r="B895" s="3" t="s">
        <v>10363</v>
      </c>
      <c r="C895" s="3" t="s">
        <v>10424</v>
      </c>
      <c r="D895" s="4">
        <v>38201</v>
      </c>
      <c r="E895" s="3">
        <v>1</v>
      </c>
      <c r="F895" s="3" t="s">
        <v>23</v>
      </c>
    </row>
    <row r="896" spans="1:6" x14ac:dyDescent="0.2">
      <c r="A896" s="3" t="s">
        <v>5234</v>
      </c>
      <c r="B896" s="3" t="s">
        <v>9485</v>
      </c>
      <c r="C896" s="3" t="s">
        <v>10425</v>
      </c>
      <c r="D896" s="4">
        <v>24020</v>
      </c>
      <c r="E896" s="3">
        <v>0</v>
      </c>
      <c r="F896" s="3" t="s">
        <v>9389</v>
      </c>
    </row>
    <row r="897" spans="1:6" x14ac:dyDescent="0.2">
      <c r="A897" s="3" t="s">
        <v>487</v>
      </c>
      <c r="B897" s="3" t="s">
        <v>10426</v>
      </c>
      <c r="C897" s="3" t="s">
        <v>10427</v>
      </c>
      <c r="D897" s="4">
        <v>42466</v>
      </c>
      <c r="E897" s="3">
        <v>2</v>
      </c>
      <c r="F897" s="3" t="s">
        <v>22</v>
      </c>
    </row>
    <row r="898" spans="1:6" x14ac:dyDescent="0.2">
      <c r="A898" s="3" t="s">
        <v>7630</v>
      </c>
      <c r="B898" s="3" t="s">
        <v>9961</v>
      </c>
      <c r="C898" s="3" t="s">
        <v>10428</v>
      </c>
      <c r="D898" s="4">
        <v>41149</v>
      </c>
      <c r="E898" s="3">
        <v>0</v>
      </c>
      <c r="F898" s="3" t="s">
        <v>9389</v>
      </c>
    </row>
    <row r="899" spans="1:6" x14ac:dyDescent="0.2">
      <c r="A899" s="3" t="s">
        <v>5235</v>
      </c>
      <c r="B899" s="3" t="s">
        <v>9418</v>
      </c>
      <c r="C899" s="3" t="s">
        <v>10429</v>
      </c>
      <c r="D899" s="4">
        <v>19836</v>
      </c>
      <c r="E899" s="3">
        <v>0</v>
      </c>
      <c r="F899" s="3" t="s">
        <v>9389</v>
      </c>
    </row>
    <row r="900" spans="1:6" x14ac:dyDescent="0.2">
      <c r="A900" s="3" t="s">
        <v>5236</v>
      </c>
      <c r="B900" s="3" t="s">
        <v>10430</v>
      </c>
      <c r="C900" s="3" t="s">
        <v>10431</v>
      </c>
      <c r="D900" s="4">
        <v>16917</v>
      </c>
      <c r="E900" s="3">
        <v>0</v>
      </c>
      <c r="F900" s="3" t="s">
        <v>9389</v>
      </c>
    </row>
    <row r="901" spans="1:6" x14ac:dyDescent="0.2">
      <c r="A901" s="3" t="s">
        <v>8822</v>
      </c>
      <c r="B901" s="3" t="s">
        <v>9853</v>
      </c>
      <c r="C901" s="3" t="s">
        <v>10432</v>
      </c>
      <c r="D901" s="4">
        <v>19476</v>
      </c>
      <c r="E901" s="3">
        <v>0</v>
      </c>
      <c r="F901" s="3" t="s">
        <v>9389</v>
      </c>
    </row>
    <row r="902" spans="1:6" x14ac:dyDescent="0.2">
      <c r="A902" s="3" t="s">
        <v>7631</v>
      </c>
      <c r="B902" s="3" t="s">
        <v>9383</v>
      </c>
      <c r="C902" s="3" t="s">
        <v>10433</v>
      </c>
      <c r="D902" s="4">
        <v>43336</v>
      </c>
      <c r="E902" s="3">
        <v>0</v>
      </c>
      <c r="F902" s="3" t="s">
        <v>9389</v>
      </c>
    </row>
    <row r="903" spans="1:6" x14ac:dyDescent="0.2">
      <c r="A903" s="3" t="s">
        <v>488</v>
      </c>
      <c r="B903" s="3" t="s">
        <v>10434</v>
      </c>
      <c r="C903" s="3" t="s">
        <v>9566</v>
      </c>
      <c r="D903" s="4">
        <v>42841</v>
      </c>
      <c r="E903" s="3">
        <v>1</v>
      </c>
      <c r="F903" s="3" t="s">
        <v>23</v>
      </c>
    </row>
    <row r="904" spans="1:6" x14ac:dyDescent="0.2">
      <c r="A904" s="3" t="s">
        <v>489</v>
      </c>
      <c r="B904" s="3" t="s">
        <v>9699</v>
      </c>
      <c r="C904" s="3" t="s">
        <v>9565</v>
      </c>
      <c r="D904" s="4">
        <v>29225</v>
      </c>
      <c r="E904" s="3">
        <v>1</v>
      </c>
      <c r="F904" s="3" t="s">
        <v>23</v>
      </c>
    </row>
    <row r="905" spans="1:6" x14ac:dyDescent="0.2">
      <c r="A905" s="3" t="s">
        <v>5237</v>
      </c>
      <c r="B905" s="3" t="s">
        <v>10435</v>
      </c>
      <c r="C905" s="3" t="s">
        <v>10436</v>
      </c>
      <c r="D905" s="4">
        <v>17851</v>
      </c>
      <c r="E905" s="3">
        <v>0</v>
      </c>
      <c r="F905" s="3" t="s">
        <v>9389</v>
      </c>
    </row>
    <row r="906" spans="1:6" x14ac:dyDescent="0.2">
      <c r="A906" s="3" t="s">
        <v>490</v>
      </c>
      <c r="B906" s="3" t="s">
        <v>9472</v>
      </c>
      <c r="C906" s="3" t="s">
        <v>9583</v>
      </c>
      <c r="D906" s="4">
        <v>23588</v>
      </c>
      <c r="E906" s="3">
        <v>0</v>
      </c>
      <c r="F906" s="3" t="s">
        <v>9389</v>
      </c>
    </row>
    <row r="907" spans="1:6" x14ac:dyDescent="0.2">
      <c r="A907" s="3" t="s">
        <v>5238</v>
      </c>
      <c r="B907" s="3" t="s">
        <v>10115</v>
      </c>
      <c r="C907" s="3" t="s">
        <v>10437</v>
      </c>
      <c r="D907" s="4">
        <v>19004</v>
      </c>
      <c r="E907" s="3">
        <v>2</v>
      </c>
      <c r="F907" s="3" t="s">
        <v>22</v>
      </c>
    </row>
    <row r="908" spans="1:6" x14ac:dyDescent="0.2">
      <c r="A908" s="3" t="s">
        <v>491</v>
      </c>
      <c r="B908" s="3" t="s">
        <v>9604</v>
      </c>
      <c r="C908" s="3" t="s">
        <v>10120</v>
      </c>
      <c r="D908" s="4">
        <v>15823</v>
      </c>
      <c r="E908" s="3">
        <v>1</v>
      </c>
      <c r="F908" s="3" t="s">
        <v>23</v>
      </c>
    </row>
    <row r="909" spans="1:6" x14ac:dyDescent="0.2">
      <c r="A909" s="3" t="s">
        <v>492</v>
      </c>
      <c r="B909" s="3" t="s">
        <v>9522</v>
      </c>
      <c r="C909" s="3" t="s">
        <v>10438</v>
      </c>
      <c r="D909" s="4">
        <v>23748</v>
      </c>
      <c r="E909" s="3">
        <v>0</v>
      </c>
      <c r="F909" s="3" t="s">
        <v>9389</v>
      </c>
    </row>
    <row r="910" spans="1:6" x14ac:dyDescent="0.2">
      <c r="A910" s="3" t="s">
        <v>5239</v>
      </c>
      <c r="B910" s="3" t="s">
        <v>10066</v>
      </c>
      <c r="C910" s="3" t="s">
        <v>9720</v>
      </c>
      <c r="D910" s="4">
        <v>23695</v>
      </c>
      <c r="E910" s="3">
        <v>1</v>
      </c>
      <c r="F910" s="3" t="s">
        <v>23</v>
      </c>
    </row>
    <row r="911" spans="1:6" x14ac:dyDescent="0.2">
      <c r="A911" s="3" t="s">
        <v>5240</v>
      </c>
      <c r="B911" s="3" t="s">
        <v>10075</v>
      </c>
      <c r="C911" s="3" t="s">
        <v>10439</v>
      </c>
      <c r="D911" s="4">
        <v>35685</v>
      </c>
      <c r="E911" s="3">
        <v>1</v>
      </c>
      <c r="F911" s="3" t="s">
        <v>23</v>
      </c>
    </row>
    <row r="912" spans="1:6" x14ac:dyDescent="0.2">
      <c r="A912" s="3" t="s">
        <v>493</v>
      </c>
      <c r="B912" s="3" t="s">
        <v>9477</v>
      </c>
      <c r="C912" s="3" t="s">
        <v>10440</v>
      </c>
      <c r="D912" s="4">
        <v>30395</v>
      </c>
      <c r="E912" s="3">
        <v>1</v>
      </c>
      <c r="F912" s="3" t="s">
        <v>23</v>
      </c>
    </row>
    <row r="913" spans="1:6" x14ac:dyDescent="0.2">
      <c r="A913" s="3" t="s">
        <v>494</v>
      </c>
      <c r="B913" s="3" t="s">
        <v>10441</v>
      </c>
      <c r="C913" s="3" t="s">
        <v>10442</v>
      </c>
      <c r="D913" s="4">
        <v>29112</v>
      </c>
      <c r="E913" s="3">
        <v>0</v>
      </c>
      <c r="F913" s="3" t="s">
        <v>9389</v>
      </c>
    </row>
    <row r="914" spans="1:6" x14ac:dyDescent="0.2">
      <c r="A914" s="3" t="s">
        <v>495</v>
      </c>
      <c r="B914" s="3" t="s">
        <v>10399</v>
      </c>
      <c r="C914" s="3" t="s">
        <v>9660</v>
      </c>
      <c r="D914" s="4">
        <v>21295</v>
      </c>
      <c r="E914" s="3">
        <v>2</v>
      </c>
      <c r="F914" s="3" t="s">
        <v>22</v>
      </c>
    </row>
    <row r="915" spans="1:6" x14ac:dyDescent="0.2">
      <c r="A915" s="3" t="s">
        <v>8823</v>
      </c>
      <c r="B915" s="3" t="s">
        <v>9704</v>
      </c>
      <c r="C915" s="3" t="s">
        <v>9922</v>
      </c>
      <c r="D915" s="4">
        <v>29540</v>
      </c>
      <c r="E915" s="3">
        <v>2</v>
      </c>
      <c r="F915" s="3" t="s">
        <v>22</v>
      </c>
    </row>
    <row r="916" spans="1:6" x14ac:dyDescent="0.2">
      <c r="A916" s="3" t="s">
        <v>7632</v>
      </c>
      <c r="B916" s="3" t="s">
        <v>9410</v>
      </c>
      <c r="C916" s="3" t="s">
        <v>10443</v>
      </c>
      <c r="D916" s="4">
        <v>38298</v>
      </c>
      <c r="E916" s="3">
        <v>2</v>
      </c>
      <c r="F916" s="3" t="s">
        <v>22</v>
      </c>
    </row>
    <row r="917" spans="1:6" x14ac:dyDescent="0.2">
      <c r="A917" s="3" t="s">
        <v>496</v>
      </c>
      <c r="B917" s="3" t="s">
        <v>9446</v>
      </c>
      <c r="C917" s="3" t="s">
        <v>10444</v>
      </c>
      <c r="D917" s="4">
        <v>28403</v>
      </c>
      <c r="E917" s="3">
        <v>2</v>
      </c>
      <c r="F917" s="3" t="s">
        <v>22</v>
      </c>
    </row>
    <row r="918" spans="1:6" x14ac:dyDescent="0.2">
      <c r="A918" s="3" t="s">
        <v>8824</v>
      </c>
      <c r="B918" s="3" t="s">
        <v>9661</v>
      </c>
      <c r="C918" s="3" t="s">
        <v>10445</v>
      </c>
      <c r="D918" s="4">
        <v>30823</v>
      </c>
      <c r="E918" s="3">
        <v>1</v>
      </c>
      <c r="F918" s="3" t="s">
        <v>23</v>
      </c>
    </row>
    <row r="919" spans="1:6" x14ac:dyDescent="0.2">
      <c r="A919" s="3" t="s">
        <v>497</v>
      </c>
      <c r="B919" s="3" t="s">
        <v>9518</v>
      </c>
      <c r="C919" s="3" t="s">
        <v>10446</v>
      </c>
      <c r="D919" s="4">
        <v>23610</v>
      </c>
      <c r="E919" s="3">
        <v>1</v>
      </c>
      <c r="F919" s="3" t="s">
        <v>23</v>
      </c>
    </row>
    <row r="920" spans="1:6" x14ac:dyDescent="0.2">
      <c r="A920" s="3" t="s">
        <v>498</v>
      </c>
      <c r="B920" s="3" t="s">
        <v>9440</v>
      </c>
      <c r="C920" s="3" t="s">
        <v>10056</v>
      </c>
      <c r="D920" s="4">
        <v>27595</v>
      </c>
      <c r="E920" s="3">
        <v>1</v>
      </c>
      <c r="F920" s="3" t="s">
        <v>23</v>
      </c>
    </row>
    <row r="921" spans="1:6" x14ac:dyDescent="0.2">
      <c r="A921" s="3" t="s">
        <v>10447</v>
      </c>
      <c r="B921" s="3" t="s">
        <v>9408</v>
      </c>
      <c r="C921" s="3" t="s">
        <v>10448</v>
      </c>
      <c r="D921" s="4">
        <v>27533</v>
      </c>
      <c r="E921" s="3">
        <v>0</v>
      </c>
      <c r="F921" s="3" t="s">
        <v>9389</v>
      </c>
    </row>
    <row r="922" spans="1:6" x14ac:dyDescent="0.2">
      <c r="A922" s="3" t="s">
        <v>499</v>
      </c>
      <c r="B922" s="3" t="s">
        <v>9383</v>
      </c>
      <c r="C922" s="3" t="s">
        <v>10449</v>
      </c>
      <c r="D922" s="4">
        <v>17218</v>
      </c>
      <c r="E922" s="3">
        <v>1</v>
      </c>
      <c r="F922" s="3" t="s">
        <v>23</v>
      </c>
    </row>
    <row r="923" spans="1:6" x14ac:dyDescent="0.2">
      <c r="A923" s="3" t="s">
        <v>5241</v>
      </c>
      <c r="B923" s="3" t="s">
        <v>9446</v>
      </c>
      <c r="C923" s="3" t="s">
        <v>10450</v>
      </c>
      <c r="D923" s="4">
        <v>20484</v>
      </c>
      <c r="E923" s="3">
        <v>1</v>
      </c>
      <c r="F923" s="3" t="s">
        <v>23</v>
      </c>
    </row>
    <row r="924" spans="1:6" x14ac:dyDescent="0.2">
      <c r="A924" s="3" t="s">
        <v>7633</v>
      </c>
      <c r="B924" s="3" t="s">
        <v>9556</v>
      </c>
      <c r="C924" s="3" t="s">
        <v>10451</v>
      </c>
      <c r="D924" s="4">
        <v>26559</v>
      </c>
      <c r="E924" s="3">
        <v>2</v>
      </c>
      <c r="F924" s="3" t="s">
        <v>22</v>
      </c>
    </row>
    <row r="925" spans="1:6" x14ac:dyDescent="0.2">
      <c r="A925" s="3" t="s">
        <v>5242</v>
      </c>
      <c r="B925" s="3" t="s">
        <v>9844</v>
      </c>
      <c r="C925" s="3" t="s">
        <v>10452</v>
      </c>
      <c r="D925" s="4">
        <v>37101</v>
      </c>
      <c r="E925" s="3">
        <v>1</v>
      </c>
      <c r="F925" s="3" t="s">
        <v>23</v>
      </c>
    </row>
    <row r="926" spans="1:6" x14ac:dyDescent="0.2">
      <c r="A926" s="3" t="s">
        <v>500</v>
      </c>
      <c r="B926" s="3" t="s">
        <v>10215</v>
      </c>
      <c r="C926" s="3" t="s">
        <v>9462</v>
      </c>
      <c r="D926" s="4">
        <v>34618</v>
      </c>
      <c r="E926" s="3">
        <v>2</v>
      </c>
      <c r="F926" s="3" t="s">
        <v>22</v>
      </c>
    </row>
    <row r="927" spans="1:6" x14ac:dyDescent="0.2">
      <c r="A927" s="3" t="s">
        <v>7634</v>
      </c>
      <c r="B927" s="3" t="s">
        <v>9727</v>
      </c>
      <c r="C927" s="3" t="s">
        <v>10453</v>
      </c>
      <c r="D927" s="4">
        <v>32821</v>
      </c>
      <c r="E927" s="3">
        <v>2</v>
      </c>
      <c r="F927" s="3" t="s">
        <v>22</v>
      </c>
    </row>
    <row r="928" spans="1:6" x14ac:dyDescent="0.2">
      <c r="A928" s="3" t="s">
        <v>501</v>
      </c>
      <c r="B928" s="3" t="s">
        <v>9446</v>
      </c>
      <c r="C928" s="3" t="s">
        <v>10454</v>
      </c>
      <c r="D928" s="4">
        <v>35538</v>
      </c>
      <c r="E928" s="3">
        <v>2</v>
      </c>
      <c r="F928" s="3" t="s">
        <v>22</v>
      </c>
    </row>
    <row r="929" spans="1:6" x14ac:dyDescent="0.2">
      <c r="A929" s="3" t="s">
        <v>7635</v>
      </c>
      <c r="B929" s="3" t="s">
        <v>9512</v>
      </c>
      <c r="C929" s="3" t="s">
        <v>10455</v>
      </c>
      <c r="D929" s="4">
        <v>25151</v>
      </c>
      <c r="E929" s="3">
        <v>0</v>
      </c>
      <c r="F929" s="3" t="s">
        <v>9389</v>
      </c>
    </row>
    <row r="930" spans="1:6" x14ac:dyDescent="0.2">
      <c r="A930" s="3" t="s">
        <v>502</v>
      </c>
      <c r="B930" s="3" t="s">
        <v>9468</v>
      </c>
      <c r="C930" s="3" t="s">
        <v>10456</v>
      </c>
      <c r="D930" s="4">
        <v>39321</v>
      </c>
      <c r="E930" s="3">
        <v>2</v>
      </c>
      <c r="F930" s="3" t="s">
        <v>22</v>
      </c>
    </row>
    <row r="931" spans="1:6" x14ac:dyDescent="0.2">
      <c r="A931" s="3" t="s">
        <v>503</v>
      </c>
      <c r="B931" s="3" t="s">
        <v>10457</v>
      </c>
      <c r="C931" s="3" t="s">
        <v>10458</v>
      </c>
      <c r="D931" s="4">
        <v>31645</v>
      </c>
      <c r="E931" s="3">
        <v>1</v>
      </c>
      <c r="F931" s="3" t="s">
        <v>23</v>
      </c>
    </row>
    <row r="932" spans="1:6" x14ac:dyDescent="0.2">
      <c r="A932" s="3" t="s">
        <v>5243</v>
      </c>
      <c r="B932" s="3" t="s">
        <v>10459</v>
      </c>
      <c r="C932" s="3" t="s">
        <v>10020</v>
      </c>
      <c r="D932" s="4">
        <v>28499</v>
      </c>
      <c r="E932" s="3">
        <v>0</v>
      </c>
      <c r="F932" s="3" t="s">
        <v>9389</v>
      </c>
    </row>
    <row r="933" spans="1:6" x14ac:dyDescent="0.2">
      <c r="A933" s="3" t="s">
        <v>504</v>
      </c>
      <c r="B933" s="3" t="s">
        <v>9485</v>
      </c>
      <c r="C933" s="3" t="s">
        <v>10161</v>
      </c>
      <c r="D933" s="4">
        <v>38589</v>
      </c>
      <c r="E933" s="3">
        <v>0</v>
      </c>
      <c r="F933" s="3" t="s">
        <v>9389</v>
      </c>
    </row>
    <row r="934" spans="1:6" x14ac:dyDescent="0.2">
      <c r="A934" s="3" t="s">
        <v>505</v>
      </c>
      <c r="B934" s="3" t="s">
        <v>9766</v>
      </c>
      <c r="C934" s="3" t="s">
        <v>11</v>
      </c>
      <c r="D934" s="4">
        <v>23853</v>
      </c>
      <c r="E934" s="3">
        <v>1</v>
      </c>
      <c r="F934" s="3" t="s">
        <v>23</v>
      </c>
    </row>
    <row r="935" spans="1:6" x14ac:dyDescent="0.2">
      <c r="A935" s="3" t="s">
        <v>7636</v>
      </c>
      <c r="B935" s="3" t="s">
        <v>9853</v>
      </c>
      <c r="C935" s="3" t="s">
        <v>10460</v>
      </c>
      <c r="D935" s="4">
        <v>30837</v>
      </c>
      <c r="E935" s="3">
        <v>2</v>
      </c>
      <c r="F935" s="3" t="s">
        <v>22</v>
      </c>
    </row>
    <row r="936" spans="1:6" x14ac:dyDescent="0.2">
      <c r="A936" s="3" t="s">
        <v>5244</v>
      </c>
      <c r="B936" s="3" t="s">
        <v>9518</v>
      </c>
      <c r="C936" s="3" t="s">
        <v>10461</v>
      </c>
      <c r="D936" s="4">
        <v>36999</v>
      </c>
      <c r="E936" s="3">
        <v>1</v>
      </c>
      <c r="F936" s="3" t="s">
        <v>23</v>
      </c>
    </row>
    <row r="937" spans="1:6" x14ac:dyDescent="0.2">
      <c r="A937" s="3" t="s">
        <v>8825</v>
      </c>
      <c r="B937" s="3" t="s">
        <v>9430</v>
      </c>
      <c r="C937" s="3" t="s">
        <v>10462</v>
      </c>
      <c r="D937" s="4">
        <v>28071</v>
      </c>
      <c r="E937" s="3">
        <v>1</v>
      </c>
      <c r="F937" s="3" t="s">
        <v>23</v>
      </c>
    </row>
    <row r="938" spans="1:6" x14ac:dyDescent="0.2">
      <c r="A938" s="3" t="s">
        <v>7637</v>
      </c>
      <c r="B938" s="3" t="s">
        <v>10463</v>
      </c>
      <c r="C938" s="3" t="s">
        <v>10464</v>
      </c>
      <c r="D938" s="4">
        <v>38905</v>
      </c>
      <c r="E938" s="3">
        <v>0</v>
      </c>
      <c r="F938" s="3" t="s">
        <v>9389</v>
      </c>
    </row>
    <row r="939" spans="1:6" x14ac:dyDescent="0.2">
      <c r="A939" s="3" t="s">
        <v>7638</v>
      </c>
      <c r="B939" s="3" t="s">
        <v>10465</v>
      </c>
      <c r="C939" s="3" t="s">
        <v>9941</v>
      </c>
      <c r="D939" s="4">
        <v>26788</v>
      </c>
      <c r="E939" s="3">
        <v>1</v>
      </c>
      <c r="F939" s="3" t="s">
        <v>23</v>
      </c>
    </row>
    <row r="940" spans="1:6" x14ac:dyDescent="0.2">
      <c r="A940" s="3" t="s">
        <v>8826</v>
      </c>
      <c r="B940" s="3" t="s">
        <v>9564</v>
      </c>
      <c r="C940" s="3" t="s">
        <v>10466</v>
      </c>
      <c r="D940" s="4">
        <v>25073</v>
      </c>
      <c r="E940" s="3">
        <v>2</v>
      </c>
      <c r="F940" s="3" t="s">
        <v>22</v>
      </c>
    </row>
    <row r="941" spans="1:6" x14ac:dyDescent="0.2">
      <c r="A941" s="3" t="s">
        <v>506</v>
      </c>
      <c r="B941" s="3" t="s">
        <v>9514</v>
      </c>
      <c r="C941" s="3" t="s">
        <v>10467</v>
      </c>
      <c r="D941" s="4">
        <v>33238</v>
      </c>
      <c r="E941" s="3">
        <v>2</v>
      </c>
      <c r="F941" s="3" t="s">
        <v>22</v>
      </c>
    </row>
    <row r="942" spans="1:6" x14ac:dyDescent="0.2">
      <c r="A942" s="3" t="s">
        <v>5245</v>
      </c>
      <c r="B942" s="3" t="s">
        <v>9607</v>
      </c>
      <c r="C942" s="3" t="s">
        <v>10468</v>
      </c>
      <c r="D942" s="4">
        <v>31148</v>
      </c>
      <c r="E942" s="3">
        <v>2</v>
      </c>
      <c r="F942" s="3" t="s">
        <v>22</v>
      </c>
    </row>
    <row r="943" spans="1:6" x14ac:dyDescent="0.2">
      <c r="A943" s="3" t="s">
        <v>507</v>
      </c>
      <c r="B943" s="3" t="s">
        <v>9543</v>
      </c>
      <c r="C943" s="3" t="s">
        <v>10469</v>
      </c>
      <c r="D943" s="4">
        <v>15155</v>
      </c>
      <c r="E943" s="3">
        <v>0</v>
      </c>
      <c r="F943" s="3" t="s">
        <v>9389</v>
      </c>
    </row>
    <row r="944" spans="1:6" x14ac:dyDescent="0.2">
      <c r="A944" s="3" t="s">
        <v>508</v>
      </c>
      <c r="B944" s="3" t="s">
        <v>9475</v>
      </c>
      <c r="C944" s="3" t="s">
        <v>10470</v>
      </c>
      <c r="D944" s="4">
        <v>26453</v>
      </c>
      <c r="E944" s="3">
        <v>0</v>
      </c>
      <c r="F944" s="3" t="s">
        <v>9389</v>
      </c>
    </row>
    <row r="945" spans="1:6" x14ac:dyDescent="0.2">
      <c r="A945" s="3" t="s">
        <v>5246</v>
      </c>
      <c r="B945" s="3" t="s">
        <v>6</v>
      </c>
      <c r="C945" s="3" t="s">
        <v>10471</v>
      </c>
      <c r="D945" s="4">
        <v>20514</v>
      </c>
      <c r="E945" s="3">
        <v>0</v>
      </c>
      <c r="F945" s="3" t="s">
        <v>9389</v>
      </c>
    </row>
    <row r="946" spans="1:6" x14ac:dyDescent="0.2">
      <c r="A946" s="3" t="s">
        <v>509</v>
      </c>
      <c r="B946" s="3" t="s">
        <v>9851</v>
      </c>
      <c r="C946" s="3" t="s">
        <v>10472</v>
      </c>
      <c r="D946" s="4">
        <v>16615</v>
      </c>
      <c r="E946" s="3">
        <v>1</v>
      </c>
      <c r="F946" s="3" t="s">
        <v>23</v>
      </c>
    </row>
    <row r="947" spans="1:6" x14ac:dyDescent="0.2">
      <c r="A947" s="3" t="s">
        <v>510</v>
      </c>
      <c r="B947" s="3" t="s">
        <v>10473</v>
      </c>
      <c r="C947" s="3" t="s">
        <v>7512</v>
      </c>
      <c r="D947" s="4">
        <v>27535</v>
      </c>
      <c r="E947" s="3">
        <v>0</v>
      </c>
      <c r="F947" s="3" t="s">
        <v>9389</v>
      </c>
    </row>
    <row r="948" spans="1:6" x14ac:dyDescent="0.2">
      <c r="A948" s="3" t="s">
        <v>5247</v>
      </c>
      <c r="B948" s="3" t="s">
        <v>9383</v>
      </c>
      <c r="C948" s="3" t="s">
        <v>10013</v>
      </c>
      <c r="D948" s="4">
        <v>32618</v>
      </c>
      <c r="E948" s="3">
        <v>1</v>
      </c>
      <c r="F948" s="3" t="s">
        <v>23</v>
      </c>
    </row>
    <row r="949" spans="1:6" x14ac:dyDescent="0.2">
      <c r="A949" s="3" t="s">
        <v>511</v>
      </c>
      <c r="B949" s="3" t="s">
        <v>9485</v>
      </c>
      <c r="C949" s="3" t="s">
        <v>10474</v>
      </c>
      <c r="D949" s="4">
        <v>20793</v>
      </c>
      <c r="E949" s="3">
        <v>1</v>
      </c>
      <c r="F949" s="3" t="s">
        <v>23</v>
      </c>
    </row>
    <row r="950" spans="1:6" x14ac:dyDescent="0.2">
      <c r="A950" s="3" t="s">
        <v>512</v>
      </c>
      <c r="B950" s="3" t="s">
        <v>9830</v>
      </c>
      <c r="C950" s="3" t="s">
        <v>9713</v>
      </c>
      <c r="D950" s="4">
        <v>33139</v>
      </c>
      <c r="E950" s="3">
        <v>1</v>
      </c>
      <c r="F950" s="3" t="s">
        <v>23</v>
      </c>
    </row>
    <row r="951" spans="1:6" x14ac:dyDescent="0.2">
      <c r="A951" s="3" t="s">
        <v>5248</v>
      </c>
      <c r="B951" s="3" t="s">
        <v>10475</v>
      </c>
      <c r="C951" s="3" t="s">
        <v>10476</v>
      </c>
      <c r="D951" s="4">
        <v>33279</v>
      </c>
      <c r="E951" s="3">
        <v>2</v>
      </c>
      <c r="F951" s="3" t="s">
        <v>22</v>
      </c>
    </row>
    <row r="952" spans="1:6" x14ac:dyDescent="0.2">
      <c r="A952" s="3" t="s">
        <v>5249</v>
      </c>
      <c r="B952" s="3" t="s">
        <v>9418</v>
      </c>
      <c r="C952" s="3" t="s">
        <v>9509</v>
      </c>
      <c r="D952" s="4">
        <v>24987</v>
      </c>
      <c r="E952" s="3">
        <v>2</v>
      </c>
      <c r="F952" s="3" t="s">
        <v>22</v>
      </c>
    </row>
    <row r="953" spans="1:6" x14ac:dyDescent="0.2">
      <c r="A953" s="3" t="s">
        <v>5250</v>
      </c>
      <c r="B953" s="3" t="s">
        <v>10477</v>
      </c>
      <c r="C953" s="3" t="s">
        <v>9572</v>
      </c>
      <c r="D953" s="4">
        <v>27746</v>
      </c>
      <c r="E953" s="3">
        <v>0</v>
      </c>
      <c r="F953" s="3" t="s">
        <v>9389</v>
      </c>
    </row>
    <row r="954" spans="1:6" x14ac:dyDescent="0.2">
      <c r="A954" s="3" t="s">
        <v>7639</v>
      </c>
      <c r="B954" s="3" t="s">
        <v>6</v>
      </c>
      <c r="C954" s="3" t="s">
        <v>10367</v>
      </c>
      <c r="D954" s="4">
        <v>24723</v>
      </c>
      <c r="E954" s="3">
        <v>0</v>
      </c>
      <c r="F954" s="3" t="s">
        <v>9389</v>
      </c>
    </row>
    <row r="955" spans="1:6" x14ac:dyDescent="0.2">
      <c r="A955" s="3" t="s">
        <v>513</v>
      </c>
      <c r="B955" s="3" t="s">
        <v>9446</v>
      </c>
      <c r="C955" s="3" t="s">
        <v>10478</v>
      </c>
      <c r="D955" s="4">
        <v>33773</v>
      </c>
      <c r="E955" s="3">
        <v>2</v>
      </c>
      <c r="F955" s="3" t="s">
        <v>22</v>
      </c>
    </row>
    <row r="956" spans="1:6" x14ac:dyDescent="0.2">
      <c r="A956" s="3" t="s">
        <v>5251</v>
      </c>
      <c r="B956" s="3" t="s">
        <v>9446</v>
      </c>
      <c r="C956" s="3" t="s">
        <v>10479</v>
      </c>
      <c r="D956" s="4">
        <v>18095</v>
      </c>
      <c r="E956" s="3">
        <v>1</v>
      </c>
      <c r="F956" s="3" t="s">
        <v>23</v>
      </c>
    </row>
    <row r="957" spans="1:6" x14ac:dyDescent="0.2">
      <c r="A957" s="3" t="s">
        <v>514</v>
      </c>
      <c r="B957" s="3" t="s">
        <v>10480</v>
      </c>
      <c r="C957" s="3" t="s">
        <v>10481</v>
      </c>
      <c r="D957" s="4">
        <v>16797</v>
      </c>
      <c r="E957" s="3">
        <v>1</v>
      </c>
      <c r="F957" s="3" t="s">
        <v>23</v>
      </c>
    </row>
    <row r="958" spans="1:6" x14ac:dyDescent="0.2">
      <c r="A958" s="3" t="s">
        <v>515</v>
      </c>
      <c r="B958" s="3" t="s">
        <v>9410</v>
      </c>
      <c r="C958" s="3" t="s">
        <v>9475</v>
      </c>
      <c r="D958" s="4">
        <v>22082</v>
      </c>
      <c r="E958" s="3">
        <v>1</v>
      </c>
      <c r="F958" s="3" t="s">
        <v>23</v>
      </c>
    </row>
    <row r="959" spans="1:6" x14ac:dyDescent="0.2">
      <c r="A959" s="3" t="s">
        <v>5252</v>
      </c>
      <c r="B959" s="3" t="s">
        <v>9440</v>
      </c>
      <c r="C959" s="3" t="s">
        <v>11</v>
      </c>
      <c r="D959" s="4">
        <v>37355</v>
      </c>
      <c r="E959" s="3">
        <v>2</v>
      </c>
      <c r="F959" s="3" t="s">
        <v>22</v>
      </c>
    </row>
    <row r="960" spans="1:6" x14ac:dyDescent="0.2">
      <c r="A960" s="3" t="s">
        <v>516</v>
      </c>
      <c r="B960" s="3" t="s">
        <v>10482</v>
      </c>
      <c r="C960" s="3" t="s">
        <v>10483</v>
      </c>
      <c r="D960" s="4">
        <v>39197</v>
      </c>
      <c r="E960" s="3">
        <v>2</v>
      </c>
      <c r="F960" s="3" t="s">
        <v>22</v>
      </c>
    </row>
    <row r="961" spans="1:6" x14ac:dyDescent="0.2">
      <c r="A961" s="3" t="s">
        <v>517</v>
      </c>
      <c r="B961" s="3" t="s">
        <v>10484</v>
      </c>
      <c r="C961" s="3" t="s">
        <v>10485</v>
      </c>
      <c r="D961" s="4">
        <v>40505</v>
      </c>
      <c r="E961" s="3">
        <v>1</v>
      </c>
      <c r="F961" s="3" t="s">
        <v>23</v>
      </c>
    </row>
    <row r="962" spans="1:6" x14ac:dyDescent="0.2">
      <c r="A962" s="3" t="s">
        <v>518</v>
      </c>
      <c r="B962" s="3" t="s">
        <v>9846</v>
      </c>
      <c r="C962" s="3" t="s">
        <v>9823</v>
      </c>
      <c r="D962" s="4">
        <v>26523</v>
      </c>
      <c r="E962" s="3">
        <v>1</v>
      </c>
      <c r="F962" s="3" t="s">
        <v>23</v>
      </c>
    </row>
    <row r="963" spans="1:6" x14ac:dyDescent="0.2">
      <c r="A963" s="3" t="s">
        <v>519</v>
      </c>
      <c r="B963" s="3" t="s">
        <v>9657</v>
      </c>
      <c r="C963" s="3" t="s">
        <v>10486</v>
      </c>
      <c r="D963" s="4">
        <v>27909</v>
      </c>
      <c r="E963" s="3">
        <v>0</v>
      </c>
      <c r="F963" s="3" t="s">
        <v>9389</v>
      </c>
    </row>
    <row r="964" spans="1:6" x14ac:dyDescent="0.2">
      <c r="A964" s="3" t="s">
        <v>520</v>
      </c>
      <c r="B964" s="3" t="s">
        <v>9457</v>
      </c>
      <c r="C964" s="3" t="s">
        <v>10487</v>
      </c>
      <c r="D964" s="4">
        <v>27989</v>
      </c>
      <c r="E964" s="3">
        <v>0</v>
      </c>
      <c r="F964" s="3" t="s">
        <v>9389</v>
      </c>
    </row>
    <row r="965" spans="1:6" x14ac:dyDescent="0.2">
      <c r="A965" s="3" t="s">
        <v>5253</v>
      </c>
      <c r="B965" s="3" t="s">
        <v>6</v>
      </c>
      <c r="C965" s="3" t="s">
        <v>10488</v>
      </c>
      <c r="D965" s="4">
        <v>37547</v>
      </c>
      <c r="E965" s="3">
        <v>2</v>
      </c>
      <c r="F965" s="3" t="s">
        <v>22</v>
      </c>
    </row>
    <row r="966" spans="1:6" x14ac:dyDescent="0.2">
      <c r="A966" s="3" t="s">
        <v>521</v>
      </c>
      <c r="B966" s="3" t="s">
        <v>6</v>
      </c>
      <c r="C966" s="3" t="s">
        <v>10489</v>
      </c>
      <c r="D966" s="4">
        <v>37332</v>
      </c>
      <c r="E966" s="3">
        <v>0</v>
      </c>
      <c r="F966" s="3" t="s">
        <v>9389</v>
      </c>
    </row>
    <row r="967" spans="1:6" x14ac:dyDescent="0.2">
      <c r="A967" s="3" t="s">
        <v>522</v>
      </c>
      <c r="B967" s="3" t="s">
        <v>9758</v>
      </c>
      <c r="C967" s="3" t="s">
        <v>10490</v>
      </c>
      <c r="D967" s="4">
        <v>24033</v>
      </c>
      <c r="E967" s="3">
        <v>2</v>
      </c>
      <c r="F967" s="3" t="s">
        <v>22</v>
      </c>
    </row>
    <row r="968" spans="1:6" x14ac:dyDescent="0.2">
      <c r="A968" s="3" t="s">
        <v>523</v>
      </c>
      <c r="B968" s="3" t="s">
        <v>9395</v>
      </c>
      <c r="C968" s="3" t="s">
        <v>10491</v>
      </c>
      <c r="D968" s="4">
        <v>28362</v>
      </c>
      <c r="E968" s="3">
        <v>0</v>
      </c>
      <c r="F968" s="3" t="s">
        <v>9389</v>
      </c>
    </row>
    <row r="969" spans="1:6" x14ac:dyDescent="0.2">
      <c r="A969" s="3" t="s">
        <v>10492</v>
      </c>
      <c r="B969" s="3" t="s">
        <v>10337</v>
      </c>
      <c r="C969" s="3" t="s">
        <v>10493</v>
      </c>
      <c r="D969" s="4">
        <v>17805</v>
      </c>
      <c r="E969" s="3">
        <v>1</v>
      </c>
      <c r="F969" s="3" t="s">
        <v>23</v>
      </c>
    </row>
    <row r="970" spans="1:6" x14ac:dyDescent="0.2">
      <c r="A970" s="3" t="s">
        <v>7640</v>
      </c>
      <c r="B970" s="3" t="s">
        <v>9392</v>
      </c>
      <c r="C970" s="3" t="s">
        <v>10494</v>
      </c>
      <c r="D970" s="4">
        <v>21748</v>
      </c>
      <c r="E970" s="3">
        <v>0</v>
      </c>
      <c r="F970" s="3" t="s">
        <v>9389</v>
      </c>
    </row>
    <row r="971" spans="1:6" x14ac:dyDescent="0.2">
      <c r="A971" s="3" t="s">
        <v>524</v>
      </c>
      <c r="B971" s="3" t="s">
        <v>9556</v>
      </c>
      <c r="C971" s="3" t="s">
        <v>9566</v>
      </c>
      <c r="D971" s="4">
        <v>18274</v>
      </c>
      <c r="E971" s="3">
        <v>0</v>
      </c>
      <c r="F971" s="3" t="s">
        <v>9389</v>
      </c>
    </row>
    <row r="972" spans="1:6" x14ac:dyDescent="0.2">
      <c r="A972" s="3" t="s">
        <v>525</v>
      </c>
      <c r="B972" s="3" t="s">
        <v>9753</v>
      </c>
      <c r="C972" s="3" t="s">
        <v>10495</v>
      </c>
      <c r="D972" s="4">
        <v>15111</v>
      </c>
      <c r="E972" s="3">
        <v>1</v>
      </c>
      <c r="F972" s="3" t="s">
        <v>23</v>
      </c>
    </row>
    <row r="973" spans="1:6" x14ac:dyDescent="0.2">
      <c r="A973" s="3" t="s">
        <v>10496</v>
      </c>
      <c r="B973" s="3" t="s">
        <v>9403</v>
      </c>
      <c r="C973" s="3" t="s">
        <v>10497</v>
      </c>
      <c r="D973" s="4">
        <v>27014</v>
      </c>
      <c r="E973" s="3">
        <v>2</v>
      </c>
      <c r="F973" s="3" t="s">
        <v>22</v>
      </c>
    </row>
    <row r="974" spans="1:6" x14ac:dyDescent="0.2">
      <c r="A974" s="3" t="s">
        <v>526</v>
      </c>
      <c r="B974" s="3" t="s">
        <v>9669</v>
      </c>
      <c r="C974" s="3" t="s">
        <v>10498</v>
      </c>
      <c r="D974" s="4">
        <v>36092</v>
      </c>
      <c r="E974" s="3">
        <v>2</v>
      </c>
      <c r="F974" s="3" t="s">
        <v>22</v>
      </c>
    </row>
    <row r="975" spans="1:6" x14ac:dyDescent="0.2">
      <c r="A975" s="3" t="s">
        <v>8827</v>
      </c>
      <c r="B975" s="3" t="s">
        <v>9721</v>
      </c>
      <c r="C975" s="3" t="s">
        <v>9690</v>
      </c>
      <c r="D975" s="4">
        <v>39339</v>
      </c>
      <c r="E975" s="3">
        <v>0</v>
      </c>
      <c r="F975" s="3" t="s">
        <v>9389</v>
      </c>
    </row>
    <row r="976" spans="1:6" x14ac:dyDescent="0.2">
      <c r="A976" s="3" t="s">
        <v>527</v>
      </c>
      <c r="B976" s="3" t="s">
        <v>9766</v>
      </c>
      <c r="C976" s="3" t="s">
        <v>10499</v>
      </c>
      <c r="D976" s="4">
        <v>35941</v>
      </c>
      <c r="E976" s="3">
        <v>2</v>
      </c>
      <c r="F976" s="3" t="s">
        <v>22</v>
      </c>
    </row>
    <row r="977" spans="1:6" x14ac:dyDescent="0.2">
      <c r="A977" s="3" t="s">
        <v>528</v>
      </c>
      <c r="B977" s="3" t="s">
        <v>9408</v>
      </c>
      <c r="C977" s="3" t="s">
        <v>9616</v>
      </c>
      <c r="D977" s="4">
        <v>18339</v>
      </c>
      <c r="E977" s="3">
        <v>1</v>
      </c>
      <c r="F977" s="3" t="s">
        <v>23</v>
      </c>
    </row>
    <row r="978" spans="1:6" x14ac:dyDescent="0.2">
      <c r="A978" s="3" t="s">
        <v>5254</v>
      </c>
      <c r="B978" s="3" t="s">
        <v>9440</v>
      </c>
      <c r="C978" s="3" t="s">
        <v>10500</v>
      </c>
      <c r="D978" s="4">
        <v>22466</v>
      </c>
      <c r="E978" s="3">
        <v>0</v>
      </c>
      <c r="F978" s="3" t="s">
        <v>9389</v>
      </c>
    </row>
    <row r="979" spans="1:6" x14ac:dyDescent="0.2">
      <c r="A979" s="3" t="s">
        <v>529</v>
      </c>
      <c r="B979" s="3" t="s">
        <v>9463</v>
      </c>
      <c r="C979" s="3" t="s">
        <v>9882</v>
      </c>
      <c r="D979" s="4">
        <v>31292</v>
      </c>
      <c r="E979" s="3">
        <v>2</v>
      </c>
      <c r="F979" s="3" t="s">
        <v>22</v>
      </c>
    </row>
    <row r="980" spans="1:6" x14ac:dyDescent="0.2">
      <c r="A980" s="3" t="s">
        <v>530</v>
      </c>
      <c r="B980" s="3" t="s">
        <v>9416</v>
      </c>
      <c r="C980" s="3" t="s">
        <v>10501</v>
      </c>
      <c r="D980" s="4">
        <v>41249</v>
      </c>
      <c r="E980" s="3">
        <v>0</v>
      </c>
      <c r="F980" s="3" t="s">
        <v>9389</v>
      </c>
    </row>
    <row r="981" spans="1:6" x14ac:dyDescent="0.2">
      <c r="A981" s="3" t="s">
        <v>531</v>
      </c>
      <c r="B981" s="3" t="s">
        <v>9507</v>
      </c>
      <c r="C981" s="3" t="s">
        <v>10502</v>
      </c>
      <c r="D981" s="4">
        <v>22614</v>
      </c>
      <c r="E981" s="3">
        <v>1</v>
      </c>
      <c r="F981" s="3" t="s">
        <v>23</v>
      </c>
    </row>
    <row r="982" spans="1:6" x14ac:dyDescent="0.2">
      <c r="A982" s="3" t="s">
        <v>5255</v>
      </c>
      <c r="B982" s="3" t="s">
        <v>9430</v>
      </c>
      <c r="C982" s="3" t="s">
        <v>9753</v>
      </c>
      <c r="D982" s="4">
        <v>24285</v>
      </c>
      <c r="E982" s="3">
        <v>2</v>
      </c>
      <c r="F982" s="3" t="s">
        <v>22</v>
      </c>
    </row>
    <row r="983" spans="1:6" x14ac:dyDescent="0.2">
      <c r="A983" s="3" t="s">
        <v>10503</v>
      </c>
      <c r="B983" s="3" t="s">
        <v>6</v>
      </c>
      <c r="C983" s="3" t="s">
        <v>11</v>
      </c>
      <c r="D983" s="4">
        <v>35680</v>
      </c>
      <c r="E983" s="3">
        <v>0</v>
      </c>
      <c r="F983" s="3" t="s">
        <v>9389</v>
      </c>
    </row>
    <row r="984" spans="1:6" x14ac:dyDescent="0.2">
      <c r="A984" s="3" t="s">
        <v>532</v>
      </c>
      <c r="B984" s="3" t="s">
        <v>9699</v>
      </c>
      <c r="C984" s="3" t="s">
        <v>10504</v>
      </c>
      <c r="D984" s="4">
        <v>22556</v>
      </c>
      <c r="E984" s="3">
        <v>2</v>
      </c>
      <c r="F984" s="3" t="s">
        <v>22</v>
      </c>
    </row>
    <row r="985" spans="1:6" x14ac:dyDescent="0.2">
      <c r="A985" s="3" t="s">
        <v>5256</v>
      </c>
      <c r="B985" s="3" t="s">
        <v>9383</v>
      </c>
      <c r="C985" s="3" t="s">
        <v>10066</v>
      </c>
      <c r="D985" s="4">
        <v>35377</v>
      </c>
      <c r="E985" s="3">
        <v>2</v>
      </c>
      <c r="F985" s="3" t="s">
        <v>22</v>
      </c>
    </row>
    <row r="986" spans="1:6" x14ac:dyDescent="0.2">
      <c r="A986" s="3" t="s">
        <v>533</v>
      </c>
      <c r="B986" s="3" t="s">
        <v>9721</v>
      </c>
      <c r="C986" s="3" t="s">
        <v>10505</v>
      </c>
      <c r="D986" s="4">
        <v>35966</v>
      </c>
      <c r="E986" s="3">
        <v>1</v>
      </c>
      <c r="F986" s="3" t="s">
        <v>23</v>
      </c>
    </row>
    <row r="987" spans="1:6" x14ac:dyDescent="0.2">
      <c r="A987" s="3" t="s">
        <v>534</v>
      </c>
      <c r="B987" s="3" t="s">
        <v>9383</v>
      </c>
      <c r="C987" s="3" t="s">
        <v>10506</v>
      </c>
      <c r="D987" s="4">
        <v>43624</v>
      </c>
      <c r="E987" s="3">
        <v>0</v>
      </c>
      <c r="F987" s="3" t="s">
        <v>9389</v>
      </c>
    </row>
    <row r="988" spans="1:6" x14ac:dyDescent="0.2">
      <c r="A988" s="3" t="s">
        <v>535</v>
      </c>
      <c r="B988" s="3" t="s">
        <v>6</v>
      </c>
      <c r="C988" s="3" t="s">
        <v>10507</v>
      </c>
      <c r="D988" s="4">
        <v>19729</v>
      </c>
      <c r="E988" s="3">
        <v>0</v>
      </c>
      <c r="F988" s="3" t="s">
        <v>9389</v>
      </c>
    </row>
    <row r="989" spans="1:6" x14ac:dyDescent="0.2">
      <c r="A989" s="3" t="s">
        <v>7641</v>
      </c>
      <c r="B989" s="3" t="s">
        <v>9556</v>
      </c>
      <c r="C989" s="3" t="s">
        <v>9753</v>
      </c>
      <c r="D989" s="4">
        <v>41596</v>
      </c>
      <c r="E989" s="3">
        <v>1</v>
      </c>
      <c r="F989" s="3" t="s">
        <v>23</v>
      </c>
    </row>
    <row r="990" spans="1:6" x14ac:dyDescent="0.2">
      <c r="A990" s="3" t="s">
        <v>5257</v>
      </c>
      <c r="B990" s="3" t="s">
        <v>9418</v>
      </c>
      <c r="C990" s="3" t="s">
        <v>10508</v>
      </c>
      <c r="D990" s="4">
        <v>17757</v>
      </c>
      <c r="E990" s="3">
        <v>2</v>
      </c>
      <c r="F990" s="3" t="s">
        <v>22</v>
      </c>
    </row>
    <row r="991" spans="1:6" x14ac:dyDescent="0.2">
      <c r="A991" s="3" t="s">
        <v>536</v>
      </c>
      <c r="B991" s="3" t="s">
        <v>9514</v>
      </c>
      <c r="C991" s="3" t="s">
        <v>10509</v>
      </c>
      <c r="D991" s="4">
        <v>31487</v>
      </c>
      <c r="E991" s="3">
        <v>0</v>
      </c>
      <c r="F991" s="3" t="s">
        <v>9389</v>
      </c>
    </row>
    <row r="992" spans="1:6" x14ac:dyDescent="0.2">
      <c r="A992" s="3" t="s">
        <v>537</v>
      </c>
      <c r="B992" s="3" t="s">
        <v>9446</v>
      </c>
      <c r="C992" s="3" t="s">
        <v>9975</v>
      </c>
      <c r="D992" s="4">
        <v>23272</v>
      </c>
      <c r="E992" s="3">
        <v>0</v>
      </c>
      <c r="F992" s="3" t="s">
        <v>9389</v>
      </c>
    </row>
    <row r="993" spans="1:6" x14ac:dyDescent="0.2">
      <c r="A993" s="3" t="s">
        <v>7642</v>
      </c>
      <c r="B993" s="3" t="s">
        <v>10510</v>
      </c>
      <c r="C993" s="3" t="s">
        <v>10511</v>
      </c>
      <c r="D993" s="4">
        <v>27976</v>
      </c>
      <c r="E993" s="3">
        <v>0</v>
      </c>
      <c r="F993" s="3" t="s">
        <v>9389</v>
      </c>
    </row>
    <row r="994" spans="1:6" x14ac:dyDescent="0.2">
      <c r="A994" s="3" t="s">
        <v>5258</v>
      </c>
      <c r="B994" s="3" t="s">
        <v>9758</v>
      </c>
      <c r="C994" s="3" t="s">
        <v>10175</v>
      </c>
      <c r="D994" s="4">
        <v>15478</v>
      </c>
      <c r="E994" s="3">
        <v>0</v>
      </c>
      <c r="F994" s="3" t="s">
        <v>9389</v>
      </c>
    </row>
    <row r="995" spans="1:6" x14ac:dyDescent="0.2">
      <c r="A995" s="3" t="s">
        <v>538</v>
      </c>
      <c r="B995" s="3" t="s">
        <v>9546</v>
      </c>
      <c r="C995" s="3" t="s">
        <v>10512</v>
      </c>
      <c r="D995" s="4">
        <v>24937</v>
      </c>
      <c r="E995" s="3">
        <v>0</v>
      </c>
      <c r="F995" s="3" t="s">
        <v>9389</v>
      </c>
    </row>
    <row r="996" spans="1:6" x14ac:dyDescent="0.2">
      <c r="A996" s="3" t="s">
        <v>5259</v>
      </c>
      <c r="B996" s="3" t="s">
        <v>9430</v>
      </c>
      <c r="C996" s="3" t="s">
        <v>9614</v>
      </c>
      <c r="D996" s="4">
        <v>31085</v>
      </c>
      <c r="E996" s="3">
        <v>2</v>
      </c>
      <c r="F996" s="3" t="s">
        <v>22</v>
      </c>
    </row>
    <row r="997" spans="1:6" x14ac:dyDescent="0.2">
      <c r="A997" s="3" t="s">
        <v>539</v>
      </c>
      <c r="B997" s="3" t="s">
        <v>9518</v>
      </c>
      <c r="C997" s="3" t="s">
        <v>10513</v>
      </c>
      <c r="D997" s="4">
        <v>33281</v>
      </c>
      <c r="E997" s="3">
        <v>2</v>
      </c>
      <c r="F997" s="3" t="s">
        <v>22</v>
      </c>
    </row>
    <row r="998" spans="1:6" x14ac:dyDescent="0.2">
      <c r="A998" s="3" t="s">
        <v>540</v>
      </c>
      <c r="B998" s="3" t="s">
        <v>9691</v>
      </c>
      <c r="C998" s="3" t="s">
        <v>9942</v>
      </c>
      <c r="D998" s="4">
        <v>31766</v>
      </c>
      <c r="E998" s="3">
        <v>0</v>
      </c>
      <c r="F998" s="3" t="s">
        <v>9389</v>
      </c>
    </row>
    <row r="999" spans="1:6" x14ac:dyDescent="0.2">
      <c r="A999" s="3" t="s">
        <v>541</v>
      </c>
      <c r="B999" s="3" t="s">
        <v>9619</v>
      </c>
      <c r="C999" s="3" t="s">
        <v>10514</v>
      </c>
      <c r="D999" s="4">
        <v>19787</v>
      </c>
      <c r="E999" s="3">
        <v>2</v>
      </c>
      <c r="F999" s="3" t="s">
        <v>22</v>
      </c>
    </row>
    <row r="1000" spans="1:6" x14ac:dyDescent="0.2">
      <c r="A1000" s="3" t="s">
        <v>10515</v>
      </c>
      <c r="B1000" s="3" t="s">
        <v>9440</v>
      </c>
      <c r="C1000" s="3" t="s">
        <v>10516</v>
      </c>
      <c r="D1000" s="4">
        <v>28995</v>
      </c>
      <c r="E1000" s="3">
        <v>1</v>
      </c>
      <c r="F1000" s="3" t="s">
        <v>23</v>
      </c>
    </row>
    <row r="1001" spans="1:6" x14ac:dyDescent="0.2">
      <c r="A1001" s="3" t="s">
        <v>5260</v>
      </c>
      <c r="B1001" s="3" t="s">
        <v>9386</v>
      </c>
      <c r="C1001" s="3" t="s">
        <v>10517</v>
      </c>
      <c r="D1001" s="4">
        <v>30684</v>
      </c>
      <c r="E1001" s="3">
        <v>2</v>
      </c>
      <c r="F1001" s="3" t="s">
        <v>22</v>
      </c>
    </row>
    <row r="1002" spans="1:6" x14ac:dyDescent="0.2">
      <c r="A1002" s="3" t="s">
        <v>5261</v>
      </c>
      <c r="B1002" s="3" t="s">
        <v>9383</v>
      </c>
      <c r="C1002" s="3" t="s">
        <v>9475</v>
      </c>
      <c r="D1002" s="4">
        <v>36697</v>
      </c>
      <c r="E1002" s="3">
        <v>1</v>
      </c>
      <c r="F1002" s="3" t="s">
        <v>23</v>
      </c>
    </row>
    <row r="1003" spans="1:6" x14ac:dyDescent="0.2">
      <c r="A1003" s="3" t="s">
        <v>5262</v>
      </c>
      <c r="B1003" s="3" t="s">
        <v>9480</v>
      </c>
      <c r="C1003" s="3" t="s">
        <v>9564</v>
      </c>
      <c r="D1003" s="4">
        <v>39318</v>
      </c>
      <c r="E1003" s="3">
        <v>1</v>
      </c>
      <c r="F1003" s="3" t="s">
        <v>23</v>
      </c>
    </row>
    <row r="1004" spans="1:6" x14ac:dyDescent="0.2">
      <c r="A1004" s="3" t="s">
        <v>5263</v>
      </c>
      <c r="B1004" s="3" t="s">
        <v>9446</v>
      </c>
      <c r="C1004" s="3" t="s">
        <v>10518</v>
      </c>
      <c r="D1004" s="4">
        <v>15546</v>
      </c>
      <c r="E1004" s="3">
        <v>2</v>
      </c>
      <c r="F1004" s="3" t="s">
        <v>22</v>
      </c>
    </row>
    <row r="1005" spans="1:6" x14ac:dyDescent="0.2">
      <c r="A1005" s="3" t="s">
        <v>5264</v>
      </c>
      <c r="B1005" s="3" t="s">
        <v>9552</v>
      </c>
      <c r="C1005" s="3" t="s">
        <v>10519</v>
      </c>
      <c r="D1005" s="4">
        <v>34182</v>
      </c>
      <c r="E1005" s="3">
        <v>2</v>
      </c>
      <c r="F1005" s="3" t="s">
        <v>22</v>
      </c>
    </row>
    <row r="1006" spans="1:6" x14ac:dyDescent="0.2">
      <c r="A1006" s="3" t="s">
        <v>542</v>
      </c>
      <c r="B1006" s="3" t="s">
        <v>9395</v>
      </c>
      <c r="C1006" s="3" t="s">
        <v>10520</v>
      </c>
      <c r="D1006" s="4">
        <v>15345</v>
      </c>
      <c r="E1006" s="3">
        <v>2</v>
      </c>
      <c r="F1006" s="3" t="s">
        <v>22</v>
      </c>
    </row>
    <row r="1007" spans="1:6" x14ac:dyDescent="0.2">
      <c r="A1007" s="3" t="s">
        <v>8828</v>
      </c>
      <c r="B1007" s="3" t="s">
        <v>9669</v>
      </c>
      <c r="C1007" s="3" t="s">
        <v>9810</v>
      </c>
      <c r="D1007" s="4">
        <v>34131</v>
      </c>
      <c r="E1007" s="3">
        <v>2</v>
      </c>
      <c r="F1007" s="3" t="s">
        <v>22</v>
      </c>
    </row>
    <row r="1008" spans="1:6" x14ac:dyDescent="0.2">
      <c r="A1008" s="3" t="s">
        <v>543</v>
      </c>
      <c r="B1008" s="3" t="s">
        <v>9839</v>
      </c>
      <c r="C1008" s="3" t="s">
        <v>10521</v>
      </c>
      <c r="D1008" s="4">
        <v>32678</v>
      </c>
      <c r="E1008" s="3">
        <v>2</v>
      </c>
      <c r="F1008" s="3" t="s">
        <v>22</v>
      </c>
    </row>
    <row r="1009" spans="1:6" x14ac:dyDescent="0.2">
      <c r="A1009" s="3" t="s">
        <v>5265</v>
      </c>
      <c r="B1009" s="3" t="s">
        <v>9518</v>
      </c>
      <c r="C1009" s="3" t="s">
        <v>10522</v>
      </c>
      <c r="D1009" s="4">
        <v>29131</v>
      </c>
      <c r="E1009" s="3">
        <v>2</v>
      </c>
      <c r="F1009" s="3" t="s">
        <v>22</v>
      </c>
    </row>
    <row r="1010" spans="1:6" x14ac:dyDescent="0.2">
      <c r="A1010" s="3" t="s">
        <v>544</v>
      </c>
      <c r="B1010" s="3" t="s">
        <v>9446</v>
      </c>
      <c r="C1010" s="3" t="s">
        <v>10523</v>
      </c>
      <c r="D1010" s="4">
        <v>31202</v>
      </c>
      <c r="E1010" s="3">
        <v>1</v>
      </c>
      <c r="F1010" s="3" t="s">
        <v>23</v>
      </c>
    </row>
    <row r="1011" spans="1:6" x14ac:dyDescent="0.2">
      <c r="A1011" s="3" t="s">
        <v>545</v>
      </c>
      <c r="B1011" s="3" t="s">
        <v>9788</v>
      </c>
      <c r="C1011" s="3" t="s">
        <v>10524</v>
      </c>
      <c r="D1011" s="4">
        <v>42711</v>
      </c>
      <c r="E1011" s="3">
        <v>0</v>
      </c>
      <c r="F1011" s="3" t="s">
        <v>9389</v>
      </c>
    </row>
    <row r="1012" spans="1:6" x14ac:dyDescent="0.2">
      <c r="A1012" s="3" t="s">
        <v>5266</v>
      </c>
      <c r="B1012" s="3" t="s">
        <v>10525</v>
      </c>
      <c r="C1012" s="3" t="s">
        <v>10472</v>
      </c>
      <c r="D1012" s="4">
        <v>32433</v>
      </c>
      <c r="E1012" s="3">
        <v>1</v>
      </c>
      <c r="F1012" s="3" t="s">
        <v>23</v>
      </c>
    </row>
    <row r="1013" spans="1:6" x14ac:dyDescent="0.2">
      <c r="A1013" s="3" t="s">
        <v>546</v>
      </c>
      <c r="B1013" s="3" t="s">
        <v>9446</v>
      </c>
      <c r="C1013" s="3" t="s">
        <v>10526</v>
      </c>
      <c r="D1013" s="4">
        <v>38890</v>
      </c>
      <c r="E1013" s="3">
        <v>2</v>
      </c>
      <c r="F1013" s="3" t="s">
        <v>22</v>
      </c>
    </row>
    <row r="1014" spans="1:6" x14ac:dyDescent="0.2">
      <c r="A1014" s="3" t="s">
        <v>5267</v>
      </c>
      <c r="B1014" s="3" t="s">
        <v>9448</v>
      </c>
      <c r="C1014" s="3" t="s">
        <v>10527</v>
      </c>
      <c r="D1014" s="4">
        <v>18560</v>
      </c>
      <c r="E1014" s="3">
        <v>2</v>
      </c>
      <c r="F1014" s="3" t="s">
        <v>22</v>
      </c>
    </row>
    <row r="1015" spans="1:6" x14ac:dyDescent="0.2">
      <c r="A1015" s="3" t="s">
        <v>547</v>
      </c>
      <c r="B1015" s="3" t="s">
        <v>10528</v>
      </c>
      <c r="C1015" s="3" t="s">
        <v>10529</v>
      </c>
      <c r="D1015" s="4">
        <v>26996</v>
      </c>
      <c r="E1015" s="3">
        <v>2</v>
      </c>
      <c r="F1015" s="3" t="s">
        <v>22</v>
      </c>
    </row>
    <row r="1016" spans="1:6" x14ac:dyDescent="0.2">
      <c r="A1016" s="3" t="s">
        <v>548</v>
      </c>
      <c r="B1016" s="3" t="s">
        <v>9760</v>
      </c>
      <c r="C1016" s="3" t="s">
        <v>10530</v>
      </c>
      <c r="D1016" s="4">
        <v>20415</v>
      </c>
      <c r="E1016" s="3">
        <v>2</v>
      </c>
      <c r="F1016" s="3" t="s">
        <v>22</v>
      </c>
    </row>
    <row r="1017" spans="1:6" x14ac:dyDescent="0.2">
      <c r="A1017" s="3" t="s">
        <v>5268</v>
      </c>
      <c r="B1017" s="3" t="s">
        <v>9432</v>
      </c>
      <c r="C1017" s="3" t="s">
        <v>9895</v>
      </c>
      <c r="D1017" s="4">
        <v>35782</v>
      </c>
      <c r="E1017" s="3">
        <v>2</v>
      </c>
      <c r="F1017" s="3" t="s">
        <v>22</v>
      </c>
    </row>
    <row r="1018" spans="1:6" x14ac:dyDescent="0.2">
      <c r="A1018" s="3" t="s">
        <v>549</v>
      </c>
      <c r="B1018" s="3" t="s">
        <v>9386</v>
      </c>
      <c r="C1018" s="3" t="s">
        <v>10531</v>
      </c>
      <c r="D1018" s="4">
        <v>25220</v>
      </c>
      <c r="E1018" s="3">
        <v>2</v>
      </c>
      <c r="F1018" s="3" t="s">
        <v>22</v>
      </c>
    </row>
    <row r="1019" spans="1:6" x14ac:dyDescent="0.2">
      <c r="A1019" s="3" t="s">
        <v>550</v>
      </c>
      <c r="B1019" s="3" t="s">
        <v>9555</v>
      </c>
      <c r="C1019" s="3" t="s">
        <v>10532</v>
      </c>
      <c r="D1019" s="4">
        <v>21348</v>
      </c>
      <c r="E1019" s="3">
        <v>1</v>
      </c>
      <c r="F1019" s="3" t="s">
        <v>23</v>
      </c>
    </row>
    <row r="1020" spans="1:6" x14ac:dyDescent="0.2">
      <c r="A1020" s="3" t="s">
        <v>551</v>
      </c>
      <c r="B1020" s="3" t="s">
        <v>9401</v>
      </c>
      <c r="C1020" s="3" t="s">
        <v>10533</v>
      </c>
      <c r="D1020" s="4">
        <v>25137</v>
      </c>
      <c r="E1020" s="3">
        <v>1</v>
      </c>
      <c r="F1020" s="3" t="s">
        <v>23</v>
      </c>
    </row>
    <row r="1021" spans="1:6" x14ac:dyDescent="0.2">
      <c r="A1021" s="3" t="s">
        <v>552</v>
      </c>
      <c r="B1021" s="3" t="s">
        <v>9527</v>
      </c>
      <c r="C1021" s="3" t="s">
        <v>9678</v>
      </c>
      <c r="D1021" s="4">
        <v>38398</v>
      </c>
      <c r="E1021" s="3">
        <v>0</v>
      </c>
      <c r="F1021" s="3" t="s">
        <v>9389</v>
      </c>
    </row>
    <row r="1022" spans="1:6" x14ac:dyDescent="0.2">
      <c r="A1022" s="3" t="s">
        <v>553</v>
      </c>
      <c r="B1022" s="3" t="s">
        <v>9772</v>
      </c>
      <c r="C1022" s="3" t="s">
        <v>10534</v>
      </c>
      <c r="D1022" s="4">
        <v>22079</v>
      </c>
      <c r="E1022" s="3">
        <v>2</v>
      </c>
      <c r="F1022" s="3" t="s">
        <v>22</v>
      </c>
    </row>
    <row r="1023" spans="1:6" x14ac:dyDescent="0.2">
      <c r="A1023" s="3" t="s">
        <v>554</v>
      </c>
      <c r="B1023" s="3" t="s">
        <v>9383</v>
      </c>
      <c r="C1023" s="3" t="s">
        <v>10535</v>
      </c>
      <c r="D1023" s="4">
        <v>37256</v>
      </c>
      <c r="E1023" s="3">
        <v>1</v>
      </c>
      <c r="F1023" s="3" t="s">
        <v>23</v>
      </c>
    </row>
    <row r="1024" spans="1:6" x14ac:dyDescent="0.2">
      <c r="A1024" s="3" t="s">
        <v>5269</v>
      </c>
      <c r="B1024" s="3" t="s">
        <v>9554</v>
      </c>
      <c r="C1024" s="3" t="s">
        <v>10536</v>
      </c>
      <c r="D1024" s="4">
        <v>38957</v>
      </c>
      <c r="E1024" s="3">
        <v>2</v>
      </c>
      <c r="F1024" s="3" t="s">
        <v>22</v>
      </c>
    </row>
    <row r="1025" spans="1:6" x14ac:dyDescent="0.2">
      <c r="A1025" s="3" t="s">
        <v>5270</v>
      </c>
      <c r="B1025" s="3" t="s">
        <v>9539</v>
      </c>
      <c r="C1025" s="3" t="s">
        <v>10537</v>
      </c>
      <c r="D1025" s="4">
        <v>29152</v>
      </c>
      <c r="E1025" s="3">
        <v>0</v>
      </c>
      <c r="F1025" s="3" t="s">
        <v>9389</v>
      </c>
    </row>
    <row r="1026" spans="1:6" x14ac:dyDescent="0.2">
      <c r="A1026" s="3" t="s">
        <v>555</v>
      </c>
      <c r="B1026" s="3" t="s">
        <v>9414</v>
      </c>
      <c r="C1026" s="3" t="s">
        <v>10272</v>
      </c>
      <c r="D1026" s="4">
        <v>27018</v>
      </c>
      <c r="E1026" s="3">
        <v>0</v>
      </c>
      <c r="F1026" s="3" t="s">
        <v>9389</v>
      </c>
    </row>
    <row r="1027" spans="1:6" x14ac:dyDescent="0.2">
      <c r="A1027" s="3" t="s">
        <v>556</v>
      </c>
      <c r="B1027" s="3" t="s">
        <v>9383</v>
      </c>
      <c r="C1027" s="3" t="s">
        <v>10538</v>
      </c>
      <c r="D1027" s="4">
        <v>22490</v>
      </c>
      <c r="E1027" s="3">
        <v>2</v>
      </c>
      <c r="F1027" s="3" t="s">
        <v>22</v>
      </c>
    </row>
    <row r="1028" spans="1:6" x14ac:dyDescent="0.2">
      <c r="A1028" s="3" t="s">
        <v>5271</v>
      </c>
      <c r="B1028" s="3" t="s">
        <v>9527</v>
      </c>
      <c r="C1028" s="3" t="s">
        <v>10539</v>
      </c>
      <c r="D1028" s="4">
        <v>26022</v>
      </c>
      <c r="E1028" s="3">
        <v>2</v>
      </c>
      <c r="F1028" s="3" t="s">
        <v>22</v>
      </c>
    </row>
    <row r="1029" spans="1:6" x14ac:dyDescent="0.2">
      <c r="A1029" s="3" t="s">
        <v>557</v>
      </c>
      <c r="B1029" s="3" t="s">
        <v>9556</v>
      </c>
      <c r="C1029" s="3" t="s">
        <v>10540</v>
      </c>
      <c r="D1029" s="4">
        <v>33493</v>
      </c>
      <c r="E1029" s="3">
        <v>0</v>
      </c>
      <c r="F1029" s="3" t="s">
        <v>9389</v>
      </c>
    </row>
    <row r="1030" spans="1:6" x14ac:dyDescent="0.2">
      <c r="A1030" s="3" t="s">
        <v>558</v>
      </c>
      <c r="B1030" s="3" t="s">
        <v>10541</v>
      </c>
      <c r="C1030" s="3" t="s">
        <v>10542</v>
      </c>
      <c r="D1030" s="4">
        <v>21268</v>
      </c>
      <c r="E1030" s="3">
        <v>1</v>
      </c>
      <c r="F1030" s="3" t="s">
        <v>23</v>
      </c>
    </row>
    <row r="1031" spans="1:6" x14ac:dyDescent="0.2">
      <c r="A1031" s="3" t="s">
        <v>559</v>
      </c>
      <c r="B1031" s="3" t="s">
        <v>9395</v>
      </c>
      <c r="C1031" s="3" t="s">
        <v>9540</v>
      </c>
      <c r="D1031" s="4">
        <v>41398</v>
      </c>
      <c r="E1031" s="3">
        <v>0</v>
      </c>
      <c r="F1031" s="3" t="s">
        <v>9389</v>
      </c>
    </row>
    <row r="1032" spans="1:6" x14ac:dyDescent="0.2">
      <c r="A1032" s="3" t="s">
        <v>560</v>
      </c>
      <c r="B1032" s="3" t="s">
        <v>6</v>
      </c>
      <c r="C1032" s="3" t="s">
        <v>10543</v>
      </c>
      <c r="D1032" s="4">
        <v>27434</v>
      </c>
      <c r="E1032" s="3">
        <v>2</v>
      </c>
      <c r="F1032" s="3" t="s">
        <v>22</v>
      </c>
    </row>
    <row r="1033" spans="1:6" x14ac:dyDescent="0.2">
      <c r="A1033" s="3" t="s">
        <v>10544</v>
      </c>
      <c r="B1033" s="3" t="s">
        <v>9541</v>
      </c>
      <c r="C1033" s="3" t="s">
        <v>10545</v>
      </c>
      <c r="D1033" s="4">
        <v>42653</v>
      </c>
      <c r="E1033" s="3">
        <v>2</v>
      </c>
      <c r="F1033" s="3" t="s">
        <v>22</v>
      </c>
    </row>
    <row r="1034" spans="1:6" x14ac:dyDescent="0.2">
      <c r="A1034" s="3" t="s">
        <v>5272</v>
      </c>
      <c r="B1034" s="3" t="s">
        <v>9414</v>
      </c>
      <c r="C1034" s="3" t="s">
        <v>10546</v>
      </c>
      <c r="D1034" s="4">
        <v>34200</v>
      </c>
      <c r="E1034" s="3">
        <v>1</v>
      </c>
      <c r="F1034" s="3" t="s">
        <v>23</v>
      </c>
    </row>
    <row r="1035" spans="1:6" x14ac:dyDescent="0.2">
      <c r="A1035" s="3" t="s">
        <v>10547</v>
      </c>
      <c r="B1035" s="3" t="s">
        <v>9873</v>
      </c>
      <c r="C1035" s="3" t="s">
        <v>10548</v>
      </c>
      <c r="D1035" s="4">
        <v>22223</v>
      </c>
      <c r="E1035" s="3">
        <v>0</v>
      </c>
      <c r="F1035" s="3" t="s">
        <v>9389</v>
      </c>
    </row>
    <row r="1036" spans="1:6" x14ac:dyDescent="0.2">
      <c r="A1036" s="3" t="s">
        <v>5273</v>
      </c>
      <c r="B1036" s="3" t="s">
        <v>9438</v>
      </c>
      <c r="C1036" s="3" t="s">
        <v>10549</v>
      </c>
      <c r="D1036" s="4">
        <v>16204</v>
      </c>
      <c r="E1036" s="3">
        <v>0</v>
      </c>
      <c r="F1036" s="3" t="s">
        <v>9389</v>
      </c>
    </row>
    <row r="1037" spans="1:6" x14ac:dyDescent="0.2">
      <c r="A1037" s="3" t="s">
        <v>561</v>
      </c>
      <c r="B1037" s="3" t="s">
        <v>6</v>
      </c>
      <c r="C1037" s="3" t="s">
        <v>9610</v>
      </c>
      <c r="D1037" s="4">
        <v>20608</v>
      </c>
      <c r="E1037" s="3">
        <v>0</v>
      </c>
      <c r="F1037" s="3" t="s">
        <v>9389</v>
      </c>
    </row>
    <row r="1038" spans="1:6" x14ac:dyDescent="0.2">
      <c r="A1038" s="3" t="s">
        <v>562</v>
      </c>
      <c r="B1038" s="3" t="s">
        <v>6</v>
      </c>
      <c r="C1038" s="3" t="s">
        <v>10550</v>
      </c>
      <c r="D1038" s="4">
        <v>41851</v>
      </c>
      <c r="E1038" s="3">
        <v>0</v>
      </c>
      <c r="F1038" s="3" t="s">
        <v>9389</v>
      </c>
    </row>
    <row r="1039" spans="1:6" x14ac:dyDescent="0.2">
      <c r="A1039" s="3" t="s">
        <v>8829</v>
      </c>
      <c r="B1039" s="3" t="s">
        <v>9440</v>
      </c>
      <c r="C1039" s="3" t="s">
        <v>10551</v>
      </c>
      <c r="D1039" s="4">
        <v>42629</v>
      </c>
      <c r="E1039" s="3">
        <v>2</v>
      </c>
      <c r="F1039" s="3" t="s">
        <v>22</v>
      </c>
    </row>
    <row r="1040" spans="1:6" x14ac:dyDescent="0.2">
      <c r="A1040" s="3" t="s">
        <v>563</v>
      </c>
      <c r="B1040" s="3" t="s">
        <v>9552</v>
      </c>
      <c r="C1040" s="3" t="s">
        <v>10552</v>
      </c>
      <c r="D1040" s="4">
        <v>35537</v>
      </c>
      <c r="E1040" s="3">
        <v>2</v>
      </c>
      <c r="F1040" s="3" t="s">
        <v>22</v>
      </c>
    </row>
    <row r="1041" spans="1:6" x14ac:dyDescent="0.2">
      <c r="A1041" s="3" t="s">
        <v>5274</v>
      </c>
      <c r="B1041" s="3" t="s">
        <v>10</v>
      </c>
      <c r="C1041" s="3" t="s">
        <v>9761</v>
      </c>
      <c r="D1041" s="4">
        <v>39471</v>
      </c>
      <c r="E1041" s="3">
        <v>2</v>
      </c>
      <c r="F1041" s="3" t="s">
        <v>22</v>
      </c>
    </row>
    <row r="1042" spans="1:6" x14ac:dyDescent="0.2">
      <c r="A1042" s="3" t="s">
        <v>564</v>
      </c>
      <c r="B1042" s="3" t="s">
        <v>9571</v>
      </c>
      <c r="C1042" s="3" t="s">
        <v>9797</v>
      </c>
      <c r="D1042" s="4">
        <v>31750</v>
      </c>
      <c r="E1042" s="3">
        <v>0</v>
      </c>
      <c r="F1042" s="3" t="s">
        <v>9389</v>
      </c>
    </row>
    <row r="1043" spans="1:6" x14ac:dyDescent="0.2">
      <c r="A1043" s="3" t="s">
        <v>565</v>
      </c>
      <c r="B1043" s="3" t="s">
        <v>9613</v>
      </c>
      <c r="C1043" s="3" t="s">
        <v>10175</v>
      </c>
      <c r="D1043" s="4">
        <v>14793</v>
      </c>
      <c r="E1043" s="3">
        <v>2</v>
      </c>
      <c r="F1043" s="3" t="s">
        <v>22</v>
      </c>
    </row>
    <row r="1044" spans="1:6" x14ac:dyDescent="0.2">
      <c r="A1044" s="3" t="s">
        <v>5275</v>
      </c>
      <c r="B1044" s="3" t="s">
        <v>9873</v>
      </c>
      <c r="C1044" s="3" t="s">
        <v>9690</v>
      </c>
      <c r="D1044" s="4">
        <v>25127</v>
      </c>
      <c r="E1044" s="3">
        <v>0</v>
      </c>
      <c r="F1044" s="3" t="s">
        <v>9389</v>
      </c>
    </row>
    <row r="1045" spans="1:6" x14ac:dyDescent="0.2">
      <c r="A1045" s="3" t="s">
        <v>5276</v>
      </c>
      <c r="B1045" s="3" t="s">
        <v>9408</v>
      </c>
      <c r="C1045" s="3" t="s">
        <v>10553</v>
      </c>
      <c r="D1045" s="4">
        <v>19951</v>
      </c>
      <c r="E1045" s="3">
        <v>0</v>
      </c>
      <c r="F1045" s="3" t="s">
        <v>9389</v>
      </c>
    </row>
    <row r="1046" spans="1:6" x14ac:dyDescent="0.2">
      <c r="A1046" s="3" t="s">
        <v>566</v>
      </c>
      <c r="B1046" s="3" t="s">
        <v>9475</v>
      </c>
      <c r="C1046" s="3" t="s">
        <v>10554</v>
      </c>
      <c r="D1046" s="4">
        <v>31472</v>
      </c>
      <c r="E1046" s="3">
        <v>1</v>
      </c>
      <c r="F1046" s="3" t="s">
        <v>23</v>
      </c>
    </row>
    <row r="1047" spans="1:6" x14ac:dyDescent="0.2">
      <c r="A1047" s="3" t="s">
        <v>567</v>
      </c>
      <c r="B1047" s="3" t="s">
        <v>10240</v>
      </c>
      <c r="C1047" s="3" t="s">
        <v>9414</v>
      </c>
      <c r="D1047" s="4">
        <v>26959</v>
      </c>
      <c r="E1047" s="3">
        <v>0</v>
      </c>
      <c r="F1047" s="3" t="s">
        <v>9389</v>
      </c>
    </row>
    <row r="1048" spans="1:6" x14ac:dyDescent="0.2">
      <c r="A1048" s="3" t="s">
        <v>5277</v>
      </c>
      <c r="B1048" s="3" t="s">
        <v>9943</v>
      </c>
      <c r="C1048" s="3" t="s">
        <v>10555</v>
      </c>
      <c r="D1048" s="4">
        <v>33998</v>
      </c>
      <c r="E1048" s="3">
        <v>0</v>
      </c>
      <c r="F1048" s="3" t="s">
        <v>9389</v>
      </c>
    </row>
    <row r="1049" spans="1:6" x14ac:dyDescent="0.2">
      <c r="A1049" s="3" t="s">
        <v>568</v>
      </c>
      <c r="B1049" s="3" t="s">
        <v>10556</v>
      </c>
      <c r="C1049" s="3" t="s">
        <v>10557</v>
      </c>
      <c r="D1049" s="4">
        <v>27702</v>
      </c>
      <c r="E1049" s="3">
        <v>0</v>
      </c>
      <c r="F1049" s="3" t="s">
        <v>9389</v>
      </c>
    </row>
    <row r="1050" spans="1:6" x14ac:dyDescent="0.2">
      <c r="A1050" s="3" t="s">
        <v>569</v>
      </c>
      <c r="B1050" s="3" t="s">
        <v>9606</v>
      </c>
      <c r="C1050" s="3" t="s">
        <v>6</v>
      </c>
      <c r="D1050" s="4">
        <v>42851</v>
      </c>
      <c r="E1050" s="3">
        <v>2</v>
      </c>
      <c r="F1050" s="3" t="s">
        <v>22</v>
      </c>
    </row>
    <row r="1051" spans="1:6" x14ac:dyDescent="0.2">
      <c r="A1051" s="3" t="s">
        <v>7643</v>
      </c>
      <c r="B1051" s="3" t="s">
        <v>10459</v>
      </c>
      <c r="C1051" s="3" t="s">
        <v>10558</v>
      </c>
      <c r="D1051" s="4">
        <v>28506</v>
      </c>
      <c r="E1051" s="3">
        <v>1</v>
      </c>
      <c r="F1051" s="3" t="s">
        <v>23</v>
      </c>
    </row>
    <row r="1052" spans="1:6" x14ac:dyDescent="0.2">
      <c r="A1052" s="3" t="s">
        <v>7644</v>
      </c>
      <c r="B1052" s="3" t="s">
        <v>9531</v>
      </c>
      <c r="C1052" s="3" t="s">
        <v>9444</v>
      </c>
      <c r="D1052" s="4">
        <v>33492</v>
      </c>
      <c r="E1052" s="3">
        <v>0</v>
      </c>
      <c r="F1052" s="3" t="s">
        <v>9389</v>
      </c>
    </row>
    <row r="1053" spans="1:6" x14ac:dyDescent="0.2">
      <c r="A1053" s="3" t="s">
        <v>5278</v>
      </c>
      <c r="B1053" s="3" t="s">
        <v>9446</v>
      </c>
      <c r="C1053" s="3" t="s">
        <v>9941</v>
      </c>
      <c r="D1053" s="4">
        <v>26283</v>
      </c>
      <c r="E1053" s="3">
        <v>1</v>
      </c>
      <c r="F1053" s="3" t="s">
        <v>23</v>
      </c>
    </row>
    <row r="1054" spans="1:6" x14ac:dyDescent="0.2">
      <c r="A1054" s="3" t="s">
        <v>570</v>
      </c>
      <c r="B1054" s="3" t="s">
        <v>9395</v>
      </c>
      <c r="C1054" s="3" t="s">
        <v>10559</v>
      </c>
      <c r="D1054" s="4">
        <v>19986</v>
      </c>
      <c r="E1054" s="3">
        <v>0</v>
      </c>
      <c r="F1054" s="3" t="s">
        <v>9389</v>
      </c>
    </row>
    <row r="1055" spans="1:6" x14ac:dyDescent="0.2">
      <c r="A1055" s="3" t="s">
        <v>571</v>
      </c>
      <c r="B1055" s="3" t="s">
        <v>9410</v>
      </c>
      <c r="C1055" s="3" t="s">
        <v>10560</v>
      </c>
      <c r="D1055" s="4">
        <v>41566</v>
      </c>
      <c r="E1055" s="3">
        <v>0</v>
      </c>
      <c r="F1055" s="3" t="s">
        <v>9389</v>
      </c>
    </row>
    <row r="1056" spans="1:6" x14ac:dyDescent="0.2">
      <c r="A1056" s="3" t="s">
        <v>572</v>
      </c>
      <c r="B1056" s="3" t="s">
        <v>9866</v>
      </c>
      <c r="C1056" s="3" t="s">
        <v>10561</v>
      </c>
      <c r="D1056" s="4">
        <v>22023</v>
      </c>
      <c r="E1056" s="3">
        <v>1</v>
      </c>
      <c r="F1056" s="3" t="s">
        <v>23</v>
      </c>
    </row>
    <row r="1057" spans="1:6" x14ac:dyDescent="0.2">
      <c r="A1057" s="3" t="s">
        <v>573</v>
      </c>
      <c r="B1057" s="3" t="s">
        <v>9758</v>
      </c>
      <c r="C1057" s="3" t="s">
        <v>9585</v>
      </c>
      <c r="D1057" s="4">
        <v>31053</v>
      </c>
      <c r="E1057" s="3">
        <v>2</v>
      </c>
      <c r="F1057" s="3" t="s">
        <v>22</v>
      </c>
    </row>
    <row r="1058" spans="1:6" x14ac:dyDescent="0.2">
      <c r="A1058" s="3" t="s">
        <v>8830</v>
      </c>
      <c r="B1058" s="3" t="s">
        <v>9440</v>
      </c>
      <c r="C1058" s="3" t="s">
        <v>10562</v>
      </c>
      <c r="D1058" s="4">
        <v>17955</v>
      </c>
      <c r="E1058" s="3">
        <v>1</v>
      </c>
      <c r="F1058" s="3" t="s">
        <v>23</v>
      </c>
    </row>
    <row r="1059" spans="1:6" x14ac:dyDescent="0.2">
      <c r="A1059" s="3" t="s">
        <v>5279</v>
      </c>
      <c r="B1059" s="3" t="s">
        <v>9383</v>
      </c>
      <c r="C1059" s="3" t="s">
        <v>10563</v>
      </c>
      <c r="D1059" s="4">
        <v>31471</v>
      </c>
      <c r="E1059" s="3">
        <v>1</v>
      </c>
      <c r="F1059" s="3" t="s">
        <v>23</v>
      </c>
    </row>
    <row r="1060" spans="1:6" x14ac:dyDescent="0.2">
      <c r="A1060" s="3" t="s">
        <v>5280</v>
      </c>
      <c r="B1060" s="3" t="s">
        <v>9950</v>
      </c>
      <c r="C1060" s="3" t="s">
        <v>10564</v>
      </c>
      <c r="D1060" s="4">
        <v>19251</v>
      </c>
      <c r="E1060" s="3">
        <v>2</v>
      </c>
      <c r="F1060" s="3" t="s">
        <v>22</v>
      </c>
    </row>
    <row r="1061" spans="1:6" x14ac:dyDescent="0.2">
      <c r="A1061" s="3" t="s">
        <v>7645</v>
      </c>
      <c r="B1061" s="3" t="s">
        <v>9408</v>
      </c>
      <c r="C1061" s="3" t="s">
        <v>10565</v>
      </c>
      <c r="D1061" s="4">
        <v>23650</v>
      </c>
      <c r="E1061" s="3">
        <v>2</v>
      </c>
      <c r="F1061" s="3" t="s">
        <v>22</v>
      </c>
    </row>
    <row r="1062" spans="1:6" x14ac:dyDescent="0.2">
      <c r="A1062" s="3" t="s">
        <v>574</v>
      </c>
      <c r="B1062" s="3" t="s">
        <v>10217</v>
      </c>
      <c r="C1062" s="3" t="s">
        <v>9483</v>
      </c>
      <c r="D1062" s="4">
        <v>25902</v>
      </c>
      <c r="E1062" s="3">
        <v>1</v>
      </c>
      <c r="F1062" s="3" t="s">
        <v>23</v>
      </c>
    </row>
    <row r="1063" spans="1:6" x14ac:dyDescent="0.2">
      <c r="A1063" s="3" t="s">
        <v>575</v>
      </c>
      <c r="B1063" s="3" t="s">
        <v>6</v>
      </c>
      <c r="C1063" s="3" t="s">
        <v>10566</v>
      </c>
      <c r="D1063" s="4">
        <v>27757</v>
      </c>
      <c r="E1063" s="3">
        <v>0</v>
      </c>
      <c r="F1063" s="3" t="s">
        <v>9389</v>
      </c>
    </row>
    <row r="1064" spans="1:6" x14ac:dyDescent="0.2">
      <c r="A1064" s="3" t="s">
        <v>576</v>
      </c>
      <c r="B1064" s="3" t="s">
        <v>9418</v>
      </c>
      <c r="C1064" s="3" t="s">
        <v>10567</v>
      </c>
      <c r="D1064" s="4">
        <v>28455</v>
      </c>
      <c r="E1064" s="3">
        <v>2</v>
      </c>
      <c r="F1064" s="3" t="s">
        <v>22</v>
      </c>
    </row>
    <row r="1065" spans="1:6" x14ac:dyDescent="0.2">
      <c r="A1065" s="3" t="s">
        <v>5281</v>
      </c>
      <c r="B1065" s="3" t="s">
        <v>9468</v>
      </c>
      <c r="C1065" s="3" t="s">
        <v>9694</v>
      </c>
      <c r="D1065" s="4">
        <v>29548</v>
      </c>
      <c r="E1065" s="3">
        <v>1</v>
      </c>
      <c r="F1065" s="3" t="s">
        <v>23</v>
      </c>
    </row>
    <row r="1066" spans="1:6" x14ac:dyDescent="0.2">
      <c r="A1066" s="3" t="s">
        <v>577</v>
      </c>
      <c r="B1066" s="3" t="s">
        <v>10568</v>
      </c>
      <c r="C1066" s="3" t="s">
        <v>10569</v>
      </c>
      <c r="D1066" s="4">
        <v>15696</v>
      </c>
      <c r="E1066" s="3">
        <v>1</v>
      </c>
      <c r="F1066" s="3" t="s">
        <v>23</v>
      </c>
    </row>
    <row r="1067" spans="1:6" x14ac:dyDescent="0.2">
      <c r="A1067" s="3" t="s">
        <v>5282</v>
      </c>
      <c r="B1067" s="3" t="s">
        <v>9760</v>
      </c>
      <c r="C1067" s="3" t="s">
        <v>9717</v>
      </c>
      <c r="D1067" s="4">
        <v>15032</v>
      </c>
      <c r="E1067" s="3">
        <v>0</v>
      </c>
      <c r="F1067" s="3" t="s">
        <v>9389</v>
      </c>
    </row>
    <row r="1068" spans="1:6" x14ac:dyDescent="0.2">
      <c r="A1068" s="3" t="s">
        <v>578</v>
      </c>
      <c r="B1068" s="3" t="s">
        <v>9539</v>
      </c>
      <c r="C1068" s="3" t="s">
        <v>10570</v>
      </c>
      <c r="D1068" s="4">
        <v>41161</v>
      </c>
      <c r="E1068" s="3">
        <v>1</v>
      </c>
      <c r="F1068" s="3" t="s">
        <v>23</v>
      </c>
    </row>
    <row r="1069" spans="1:6" x14ac:dyDescent="0.2">
      <c r="A1069" s="3" t="s">
        <v>8831</v>
      </c>
      <c r="B1069" s="3" t="s">
        <v>10463</v>
      </c>
      <c r="C1069" s="3" t="s">
        <v>9720</v>
      </c>
      <c r="D1069" s="4">
        <v>22410</v>
      </c>
      <c r="E1069" s="3">
        <v>1</v>
      </c>
      <c r="F1069" s="3" t="s">
        <v>23</v>
      </c>
    </row>
    <row r="1070" spans="1:6" x14ac:dyDescent="0.2">
      <c r="A1070" s="3" t="s">
        <v>579</v>
      </c>
      <c r="B1070" s="3" t="s">
        <v>10510</v>
      </c>
      <c r="C1070" s="3" t="s">
        <v>10571</v>
      </c>
      <c r="D1070" s="4">
        <v>35410</v>
      </c>
      <c r="E1070" s="3">
        <v>2</v>
      </c>
      <c r="F1070" s="3" t="s">
        <v>22</v>
      </c>
    </row>
    <row r="1071" spans="1:6" x14ac:dyDescent="0.2">
      <c r="A1071" s="3" t="s">
        <v>580</v>
      </c>
      <c r="B1071" s="3" t="s">
        <v>10399</v>
      </c>
      <c r="C1071" s="3" t="s">
        <v>9912</v>
      </c>
      <c r="D1071" s="4">
        <v>21295</v>
      </c>
      <c r="E1071" s="3">
        <v>0</v>
      </c>
      <c r="F1071" s="3" t="s">
        <v>9389</v>
      </c>
    </row>
    <row r="1072" spans="1:6" x14ac:dyDescent="0.2">
      <c r="A1072" s="3" t="s">
        <v>581</v>
      </c>
      <c r="B1072" s="3" t="s">
        <v>9514</v>
      </c>
      <c r="C1072" s="3" t="s">
        <v>9692</v>
      </c>
      <c r="D1072" s="4">
        <v>28035</v>
      </c>
      <c r="E1072" s="3">
        <v>2</v>
      </c>
      <c r="F1072" s="3" t="s">
        <v>22</v>
      </c>
    </row>
    <row r="1073" spans="1:6" x14ac:dyDescent="0.2">
      <c r="A1073" s="3" t="s">
        <v>582</v>
      </c>
      <c r="B1073" s="3" t="s">
        <v>10572</v>
      </c>
      <c r="C1073" s="3" t="s">
        <v>10573</v>
      </c>
      <c r="D1073" s="4">
        <v>32284</v>
      </c>
      <c r="E1073" s="3">
        <v>0</v>
      </c>
      <c r="F1073" s="3" t="s">
        <v>9389</v>
      </c>
    </row>
    <row r="1074" spans="1:6" x14ac:dyDescent="0.2">
      <c r="A1074" s="3" t="s">
        <v>583</v>
      </c>
      <c r="B1074" s="3" t="s">
        <v>9392</v>
      </c>
      <c r="C1074" s="3" t="s">
        <v>10574</v>
      </c>
      <c r="D1074" s="4">
        <v>42602</v>
      </c>
      <c r="E1074" s="3">
        <v>0</v>
      </c>
      <c r="F1074" s="3" t="s">
        <v>9389</v>
      </c>
    </row>
    <row r="1075" spans="1:6" x14ac:dyDescent="0.2">
      <c r="A1075" s="3" t="s">
        <v>584</v>
      </c>
      <c r="B1075" s="3" t="s">
        <v>9704</v>
      </c>
      <c r="C1075" s="3" t="s">
        <v>10575</v>
      </c>
      <c r="D1075" s="4">
        <v>34913</v>
      </c>
      <c r="E1075" s="3">
        <v>1</v>
      </c>
      <c r="F1075" s="3" t="s">
        <v>23</v>
      </c>
    </row>
    <row r="1076" spans="1:6" x14ac:dyDescent="0.2">
      <c r="A1076" s="3" t="s">
        <v>585</v>
      </c>
      <c r="B1076" s="3" t="s">
        <v>9699</v>
      </c>
      <c r="C1076" s="3" t="s">
        <v>10576</v>
      </c>
      <c r="D1076" s="4">
        <v>30307</v>
      </c>
      <c r="E1076" s="3">
        <v>1</v>
      </c>
      <c r="F1076" s="3" t="s">
        <v>23</v>
      </c>
    </row>
    <row r="1077" spans="1:6" x14ac:dyDescent="0.2">
      <c r="A1077" s="3" t="s">
        <v>586</v>
      </c>
      <c r="B1077" s="3" t="s">
        <v>10311</v>
      </c>
      <c r="C1077" s="3" t="s">
        <v>10577</v>
      </c>
      <c r="D1077" s="4">
        <v>26794</v>
      </c>
      <c r="E1077" s="3">
        <v>2</v>
      </c>
      <c r="F1077" s="3" t="s">
        <v>22</v>
      </c>
    </row>
    <row r="1078" spans="1:6" x14ac:dyDescent="0.2">
      <c r="A1078" s="3" t="s">
        <v>5283</v>
      </c>
      <c r="B1078" s="3" t="s">
        <v>10578</v>
      </c>
      <c r="C1078" s="3" t="s">
        <v>10579</v>
      </c>
      <c r="D1078" s="4">
        <v>21716</v>
      </c>
      <c r="E1078" s="3">
        <v>1</v>
      </c>
      <c r="F1078" s="3" t="s">
        <v>23</v>
      </c>
    </row>
    <row r="1079" spans="1:6" x14ac:dyDescent="0.2">
      <c r="A1079" s="3" t="s">
        <v>5284</v>
      </c>
      <c r="B1079" s="3" t="s">
        <v>9518</v>
      </c>
      <c r="C1079" s="3" t="s">
        <v>9672</v>
      </c>
      <c r="D1079" s="4">
        <v>35741</v>
      </c>
      <c r="E1079" s="3">
        <v>0</v>
      </c>
      <c r="F1079" s="3" t="s">
        <v>9389</v>
      </c>
    </row>
    <row r="1080" spans="1:6" x14ac:dyDescent="0.2">
      <c r="A1080" s="3" t="s">
        <v>587</v>
      </c>
      <c r="B1080" s="3" t="s">
        <v>6</v>
      </c>
      <c r="C1080" s="3" t="s">
        <v>9559</v>
      </c>
      <c r="D1080" s="4">
        <v>16489</v>
      </c>
      <c r="E1080" s="3">
        <v>0</v>
      </c>
      <c r="F1080" s="3" t="s">
        <v>9389</v>
      </c>
    </row>
    <row r="1081" spans="1:6" x14ac:dyDescent="0.2">
      <c r="A1081" s="3" t="s">
        <v>588</v>
      </c>
      <c r="B1081" s="3" t="s">
        <v>10525</v>
      </c>
      <c r="C1081" s="3" t="s">
        <v>10580</v>
      </c>
      <c r="D1081" s="4">
        <v>42702</v>
      </c>
      <c r="E1081" s="3">
        <v>0</v>
      </c>
      <c r="F1081" s="3" t="s">
        <v>9389</v>
      </c>
    </row>
    <row r="1082" spans="1:6" x14ac:dyDescent="0.2">
      <c r="A1082" s="3" t="s">
        <v>589</v>
      </c>
      <c r="B1082" s="3" t="s">
        <v>9499</v>
      </c>
      <c r="C1082" s="3" t="s">
        <v>10581</v>
      </c>
      <c r="D1082" s="4">
        <v>26335</v>
      </c>
      <c r="E1082" s="3">
        <v>1</v>
      </c>
      <c r="F1082" s="3" t="s">
        <v>23</v>
      </c>
    </row>
    <row r="1083" spans="1:6" x14ac:dyDescent="0.2">
      <c r="A1083" s="3" t="s">
        <v>590</v>
      </c>
      <c r="B1083" s="3" t="s">
        <v>9514</v>
      </c>
      <c r="C1083" s="3" t="s">
        <v>10582</v>
      </c>
      <c r="D1083" s="4">
        <v>27059</v>
      </c>
      <c r="E1083" s="3">
        <v>2</v>
      </c>
      <c r="F1083" s="3" t="s">
        <v>22</v>
      </c>
    </row>
    <row r="1084" spans="1:6" x14ac:dyDescent="0.2">
      <c r="A1084" s="3" t="s">
        <v>591</v>
      </c>
      <c r="B1084" s="3" t="s">
        <v>9499</v>
      </c>
      <c r="C1084" s="3" t="s">
        <v>10583</v>
      </c>
      <c r="D1084" s="4">
        <v>18544</v>
      </c>
      <c r="E1084" s="3">
        <v>0</v>
      </c>
      <c r="F1084" s="3" t="s">
        <v>9389</v>
      </c>
    </row>
    <row r="1085" spans="1:6" x14ac:dyDescent="0.2">
      <c r="A1085" s="3" t="s">
        <v>592</v>
      </c>
      <c r="B1085" s="3" t="s">
        <v>9383</v>
      </c>
      <c r="C1085" s="3" t="s">
        <v>10584</v>
      </c>
      <c r="D1085" s="4">
        <v>35658</v>
      </c>
      <c r="E1085" s="3">
        <v>1</v>
      </c>
      <c r="F1085" s="3" t="s">
        <v>23</v>
      </c>
    </row>
    <row r="1086" spans="1:6" x14ac:dyDescent="0.2">
      <c r="A1086" s="3" t="s">
        <v>10585</v>
      </c>
      <c r="B1086" s="3" t="s">
        <v>10586</v>
      </c>
      <c r="C1086" s="3" t="s">
        <v>10587</v>
      </c>
      <c r="D1086" s="4">
        <v>27810</v>
      </c>
      <c r="E1086" s="3">
        <v>0</v>
      </c>
      <c r="F1086" s="3" t="s">
        <v>9389</v>
      </c>
    </row>
    <row r="1087" spans="1:6" x14ac:dyDescent="0.2">
      <c r="A1087" s="3" t="s">
        <v>5285</v>
      </c>
      <c r="B1087" s="3" t="s">
        <v>9488</v>
      </c>
      <c r="C1087" s="3" t="s">
        <v>10588</v>
      </c>
      <c r="D1087" s="4">
        <v>14846</v>
      </c>
      <c r="E1087" s="3">
        <v>0</v>
      </c>
      <c r="F1087" s="3" t="s">
        <v>9389</v>
      </c>
    </row>
    <row r="1088" spans="1:6" x14ac:dyDescent="0.2">
      <c r="A1088" s="3" t="s">
        <v>7646</v>
      </c>
      <c r="B1088" s="3" t="s">
        <v>9395</v>
      </c>
      <c r="C1088" s="3" t="s">
        <v>10589</v>
      </c>
      <c r="D1088" s="4">
        <v>30898</v>
      </c>
      <c r="E1088" s="3">
        <v>2</v>
      </c>
      <c r="F1088" s="3" t="s">
        <v>22</v>
      </c>
    </row>
    <row r="1089" spans="1:6" x14ac:dyDescent="0.2">
      <c r="A1089" s="3" t="s">
        <v>10590</v>
      </c>
      <c r="B1089" s="3" t="s">
        <v>9440</v>
      </c>
      <c r="C1089" s="3" t="s">
        <v>9701</v>
      </c>
      <c r="D1089" s="4">
        <v>31606</v>
      </c>
      <c r="E1089" s="3">
        <v>0</v>
      </c>
      <c r="F1089" s="3" t="s">
        <v>9389</v>
      </c>
    </row>
    <row r="1090" spans="1:6" x14ac:dyDescent="0.2">
      <c r="A1090" s="3" t="s">
        <v>5286</v>
      </c>
      <c r="B1090" s="3" t="s">
        <v>9506</v>
      </c>
      <c r="C1090" s="3" t="s">
        <v>10591</v>
      </c>
      <c r="D1090" s="4">
        <v>27325</v>
      </c>
      <c r="E1090" s="3">
        <v>2</v>
      </c>
      <c r="F1090" s="3" t="s">
        <v>22</v>
      </c>
    </row>
    <row r="1091" spans="1:6" x14ac:dyDescent="0.2">
      <c r="A1091" s="3" t="s">
        <v>5287</v>
      </c>
      <c r="B1091" s="3" t="s">
        <v>9506</v>
      </c>
      <c r="C1091" s="3" t="s">
        <v>9585</v>
      </c>
      <c r="D1091" s="4">
        <v>30361</v>
      </c>
      <c r="E1091" s="3">
        <v>1</v>
      </c>
      <c r="F1091" s="3" t="s">
        <v>23</v>
      </c>
    </row>
    <row r="1092" spans="1:6" x14ac:dyDescent="0.2">
      <c r="A1092" s="3" t="s">
        <v>7647</v>
      </c>
      <c r="B1092" s="3" t="s">
        <v>9408</v>
      </c>
      <c r="C1092" s="3" t="s">
        <v>9490</v>
      </c>
      <c r="D1092" s="4">
        <v>23885</v>
      </c>
      <c r="E1092" s="3">
        <v>0</v>
      </c>
      <c r="F1092" s="3" t="s">
        <v>9389</v>
      </c>
    </row>
    <row r="1093" spans="1:6" x14ac:dyDescent="0.2">
      <c r="A1093" s="3" t="s">
        <v>593</v>
      </c>
      <c r="B1093" s="3" t="s">
        <v>9657</v>
      </c>
      <c r="C1093" s="3" t="s">
        <v>10592</v>
      </c>
      <c r="D1093" s="4">
        <v>19419</v>
      </c>
      <c r="E1093" s="3">
        <v>2</v>
      </c>
      <c r="F1093" s="3" t="s">
        <v>22</v>
      </c>
    </row>
    <row r="1094" spans="1:6" x14ac:dyDescent="0.2">
      <c r="A1094" s="3" t="s">
        <v>594</v>
      </c>
      <c r="B1094" s="3" t="s">
        <v>9472</v>
      </c>
      <c r="C1094" s="3" t="s">
        <v>10593</v>
      </c>
      <c r="D1094" s="4">
        <v>41181</v>
      </c>
      <c r="E1094" s="3">
        <v>2</v>
      </c>
      <c r="F1094" s="3" t="s">
        <v>22</v>
      </c>
    </row>
    <row r="1095" spans="1:6" x14ac:dyDescent="0.2">
      <c r="A1095" s="3" t="s">
        <v>595</v>
      </c>
      <c r="B1095" s="3" t="s">
        <v>9527</v>
      </c>
      <c r="C1095" s="3" t="s">
        <v>9945</v>
      </c>
      <c r="D1095" s="4">
        <v>36675</v>
      </c>
      <c r="E1095" s="3">
        <v>2</v>
      </c>
      <c r="F1095" s="3" t="s">
        <v>22</v>
      </c>
    </row>
    <row r="1096" spans="1:6" x14ac:dyDescent="0.2">
      <c r="A1096" s="3" t="s">
        <v>5288</v>
      </c>
      <c r="B1096" s="3" t="s">
        <v>9418</v>
      </c>
      <c r="C1096" s="3" t="s">
        <v>10594</v>
      </c>
      <c r="D1096" s="4">
        <v>35482</v>
      </c>
      <c r="E1096" s="3">
        <v>1</v>
      </c>
      <c r="F1096" s="3" t="s">
        <v>23</v>
      </c>
    </row>
    <row r="1097" spans="1:6" x14ac:dyDescent="0.2">
      <c r="A1097" s="3" t="s">
        <v>8832</v>
      </c>
      <c r="B1097" s="3" t="s">
        <v>10345</v>
      </c>
      <c r="C1097" s="3" t="s">
        <v>10595</v>
      </c>
      <c r="D1097" s="4">
        <v>43181</v>
      </c>
      <c r="E1097" s="3">
        <v>0</v>
      </c>
      <c r="F1097" s="3" t="s">
        <v>9389</v>
      </c>
    </row>
    <row r="1098" spans="1:6" x14ac:dyDescent="0.2">
      <c r="A1098" s="3" t="s">
        <v>5289</v>
      </c>
      <c r="B1098" s="3" t="s">
        <v>9518</v>
      </c>
      <c r="C1098" s="3" t="s">
        <v>10596</v>
      </c>
      <c r="D1098" s="4">
        <v>37933</v>
      </c>
      <c r="E1098" s="3">
        <v>1</v>
      </c>
      <c r="F1098" s="3" t="s">
        <v>23</v>
      </c>
    </row>
    <row r="1099" spans="1:6" x14ac:dyDescent="0.2">
      <c r="A1099" s="3" t="s">
        <v>5290</v>
      </c>
      <c r="B1099" s="3" t="s">
        <v>9499</v>
      </c>
      <c r="C1099" s="3" t="s">
        <v>9825</v>
      </c>
      <c r="D1099" s="4">
        <v>39609</v>
      </c>
      <c r="E1099" s="3">
        <v>2</v>
      </c>
      <c r="F1099" s="3" t="s">
        <v>22</v>
      </c>
    </row>
    <row r="1100" spans="1:6" x14ac:dyDescent="0.2">
      <c r="A1100" s="3" t="s">
        <v>5291</v>
      </c>
      <c r="B1100" s="3" t="s">
        <v>9758</v>
      </c>
      <c r="C1100" s="3" t="s">
        <v>10597</v>
      </c>
      <c r="D1100" s="4">
        <v>23478</v>
      </c>
      <c r="E1100" s="3">
        <v>0</v>
      </c>
      <c r="F1100" s="3" t="s">
        <v>9389</v>
      </c>
    </row>
    <row r="1101" spans="1:6" x14ac:dyDescent="0.2">
      <c r="A1101" s="3" t="s">
        <v>5292</v>
      </c>
      <c r="B1101" s="3" t="s">
        <v>9408</v>
      </c>
      <c r="C1101" s="3" t="s">
        <v>10015</v>
      </c>
      <c r="D1101" s="4">
        <v>41489</v>
      </c>
      <c r="E1101" s="3">
        <v>1</v>
      </c>
      <c r="F1101" s="3" t="s">
        <v>23</v>
      </c>
    </row>
    <row r="1102" spans="1:6" x14ac:dyDescent="0.2">
      <c r="A1102" s="3" t="s">
        <v>596</v>
      </c>
      <c r="B1102" s="3" t="s">
        <v>10000</v>
      </c>
      <c r="C1102" s="3" t="s">
        <v>10598</v>
      </c>
      <c r="D1102" s="4">
        <v>27148</v>
      </c>
      <c r="E1102" s="3">
        <v>2</v>
      </c>
      <c r="F1102" s="3" t="s">
        <v>22</v>
      </c>
    </row>
    <row r="1103" spans="1:6" x14ac:dyDescent="0.2">
      <c r="A1103" s="3" t="s">
        <v>7648</v>
      </c>
      <c r="B1103" s="3" t="s">
        <v>9529</v>
      </c>
      <c r="C1103" s="3" t="s">
        <v>9989</v>
      </c>
      <c r="D1103" s="4">
        <v>15372</v>
      </c>
      <c r="E1103" s="3">
        <v>1</v>
      </c>
      <c r="F1103" s="3" t="s">
        <v>23</v>
      </c>
    </row>
    <row r="1104" spans="1:6" x14ac:dyDescent="0.2">
      <c r="A1104" s="3" t="s">
        <v>5293</v>
      </c>
      <c r="B1104" s="3" t="s">
        <v>9383</v>
      </c>
      <c r="C1104" s="3" t="s">
        <v>10599</v>
      </c>
      <c r="D1104" s="4">
        <v>23325</v>
      </c>
      <c r="E1104" s="3">
        <v>2</v>
      </c>
      <c r="F1104" s="3" t="s">
        <v>22</v>
      </c>
    </row>
    <row r="1105" spans="1:6" x14ac:dyDescent="0.2">
      <c r="A1105" s="3" t="s">
        <v>5294</v>
      </c>
      <c r="B1105" s="3" t="s">
        <v>10297</v>
      </c>
      <c r="C1105" s="3" t="s">
        <v>9502</v>
      </c>
      <c r="D1105" s="4">
        <v>30594</v>
      </c>
      <c r="E1105" s="3">
        <v>2</v>
      </c>
      <c r="F1105" s="3" t="s">
        <v>22</v>
      </c>
    </row>
    <row r="1106" spans="1:6" x14ac:dyDescent="0.2">
      <c r="A1106" s="3" t="s">
        <v>597</v>
      </c>
      <c r="B1106" s="3" t="s">
        <v>9766</v>
      </c>
      <c r="C1106" s="3" t="s">
        <v>9776</v>
      </c>
      <c r="D1106" s="4">
        <v>31539</v>
      </c>
      <c r="E1106" s="3">
        <v>0</v>
      </c>
      <c r="F1106" s="3" t="s">
        <v>9389</v>
      </c>
    </row>
    <row r="1107" spans="1:6" x14ac:dyDescent="0.2">
      <c r="A1107" s="3" t="s">
        <v>10600</v>
      </c>
      <c r="B1107" s="3" t="s">
        <v>9873</v>
      </c>
      <c r="C1107" s="3" t="s">
        <v>10601</v>
      </c>
      <c r="D1107" s="4">
        <v>40186</v>
      </c>
      <c r="E1107" s="3">
        <v>2</v>
      </c>
      <c r="F1107" s="3" t="s">
        <v>22</v>
      </c>
    </row>
    <row r="1108" spans="1:6" x14ac:dyDescent="0.2">
      <c r="A1108" s="3" t="s">
        <v>598</v>
      </c>
      <c r="B1108" s="3" t="s">
        <v>10101</v>
      </c>
      <c r="C1108" s="3" t="s">
        <v>10602</v>
      </c>
      <c r="D1108" s="4">
        <v>40440</v>
      </c>
      <c r="E1108" s="3">
        <v>1</v>
      </c>
      <c r="F1108" s="3" t="s">
        <v>23</v>
      </c>
    </row>
    <row r="1109" spans="1:6" x14ac:dyDescent="0.2">
      <c r="A1109" s="3" t="s">
        <v>10603</v>
      </c>
      <c r="B1109" s="3" t="s">
        <v>9743</v>
      </c>
      <c r="C1109" s="3" t="s">
        <v>10604</v>
      </c>
      <c r="D1109" s="4">
        <v>42970</v>
      </c>
      <c r="E1109" s="3">
        <v>1</v>
      </c>
      <c r="F1109" s="3" t="s">
        <v>23</v>
      </c>
    </row>
    <row r="1110" spans="1:6" x14ac:dyDescent="0.2">
      <c r="A1110" s="3" t="s">
        <v>599</v>
      </c>
      <c r="B1110" s="3" t="s">
        <v>9525</v>
      </c>
      <c r="C1110" s="3" t="s">
        <v>10605</v>
      </c>
      <c r="D1110" s="4">
        <v>39093</v>
      </c>
      <c r="E1110" s="3">
        <v>1</v>
      </c>
      <c r="F1110" s="3" t="s">
        <v>23</v>
      </c>
    </row>
    <row r="1111" spans="1:6" x14ac:dyDescent="0.2">
      <c r="A1111" s="3" t="s">
        <v>600</v>
      </c>
      <c r="B1111" s="3" t="s">
        <v>9489</v>
      </c>
      <c r="C1111" s="3" t="s">
        <v>10606</v>
      </c>
      <c r="D1111" s="4">
        <v>42366</v>
      </c>
      <c r="E1111" s="3">
        <v>2</v>
      </c>
      <c r="F1111" s="3" t="s">
        <v>22</v>
      </c>
    </row>
    <row r="1112" spans="1:6" x14ac:dyDescent="0.2">
      <c r="A1112" s="3" t="s">
        <v>10607</v>
      </c>
      <c r="B1112" s="3" t="s">
        <v>9554</v>
      </c>
      <c r="C1112" s="3" t="s">
        <v>10608</v>
      </c>
      <c r="D1112" s="4">
        <v>18519</v>
      </c>
      <c r="E1112" s="3">
        <v>0</v>
      </c>
      <c r="F1112" s="3" t="s">
        <v>9389</v>
      </c>
    </row>
    <row r="1113" spans="1:6" x14ac:dyDescent="0.2">
      <c r="A1113" s="3" t="s">
        <v>10609</v>
      </c>
      <c r="B1113" s="3" t="s">
        <v>10610</v>
      </c>
      <c r="C1113" s="3" t="s">
        <v>10611</v>
      </c>
      <c r="D1113" s="4">
        <v>28301</v>
      </c>
      <c r="E1113" s="3">
        <v>1</v>
      </c>
      <c r="F1113" s="3" t="s">
        <v>23</v>
      </c>
    </row>
    <row r="1114" spans="1:6" x14ac:dyDescent="0.2">
      <c r="A1114" s="3" t="s">
        <v>601</v>
      </c>
      <c r="B1114" s="3" t="s">
        <v>9839</v>
      </c>
      <c r="C1114" s="3" t="s">
        <v>10612</v>
      </c>
      <c r="D1114" s="4">
        <v>32965</v>
      </c>
      <c r="E1114" s="3">
        <v>2</v>
      </c>
      <c r="F1114" s="3" t="s">
        <v>22</v>
      </c>
    </row>
    <row r="1115" spans="1:6" x14ac:dyDescent="0.2">
      <c r="A1115" s="3" t="s">
        <v>602</v>
      </c>
      <c r="B1115" s="3" t="s">
        <v>9383</v>
      </c>
      <c r="C1115" s="3" t="s">
        <v>10613</v>
      </c>
      <c r="D1115" s="4">
        <v>19581</v>
      </c>
      <c r="E1115" s="3">
        <v>1</v>
      </c>
      <c r="F1115" s="3" t="s">
        <v>23</v>
      </c>
    </row>
    <row r="1116" spans="1:6" x14ac:dyDescent="0.2">
      <c r="A1116" s="3" t="s">
        <v>603</v>
      </c>
      <c r="B1116" s="3" t="s">
        <v>10248</v>
      </c>
      <c r="C1116" s="3" t="s">
        <v>10614</v>
      </c>
      <c r="D1116" s="4">
        <v>42018</v>
      </c>
      <c r="E1116" s="3">
        <v>0</v>
      </c>
      <c r="F1116" s="3" t="s">
        <v>9389</v>
      </c>
    </row>
    <row r="1117" spans="1:6" x14ac:dyDescent="0.2">
      <c r="A1117" s="3" t="s">
        <v>7649</v>
      </c>
      <c r="B1117" s="3" t="s">
        <v>10191</v>
      </c>
      <c r="C1117" s="3" t="s">
        <v>10615</v>
      </c>
      <c r="D1117" s="4">
        <v>20640</v>
      </c>
      <c r="E1117" s="3">
        <v>2</v>
      </c>
      <c r="F1117" s="3" t="s">
        <v>22</v>
      </c>
    </row>
    <row r="1118" spans="1:6" x14ac:dyDescent="0.2">
      <c r="A1118" s="3" t="s">
        <v>5295</v>
      </c>
      <c r="B1118" s="3" t="s">
        <v>10616</v>
      </c>
      <c r="C1118" s="3" t="s">
        <v>10617</v>
      </c>
      <c r="D1118" s="4">
        <v>37036</v>
      </c>
      <c r="E1118" s="3">
        <v>0</v>
      </c>
      <c r="F1118" s="3" t="s">
        <v>9389</v>
      </c>
    </row>
    <row r="1119" spans="1:6" x14ac:dyDescent="0.2">
      <c r="A1119" s="3" t="s">
        <v>604</v>
      </c>
      <c r="B1119" s="3" t="s">
        <v>9392</v>
      </c>
      <c r="C1119" s="3" t="s">
        <v>10566</v>
      </c>
      <c r="D1119" s="4">
        <v>32236</v>
      </c>
      <c r="E1119" s="3">
        <v>1</v>
      </c>
      <c r="F1119" s="3" t="s">
        <v>23</v>
      </c>
    </row>
    <row r="1120" spans="1:6" x14ac:dyDescent="0.2">
      <c r="A1120" s="3" t="s">
        <v>5296</v>
      </c>
      <c r="B1120" s="3" t="s">
        <v>9786</v>
      </c>
      <c r="C1120" s="3" t="s">
        <v>10074</v>
      </c>
      <c r="D1120" s="4">
        <v>43552</v>
      </c>
      <c r="E1120" s="3">
        <v>0</v>
      </c>
      <c r="F1120" s="3" t="s">
        <v>9389</v>
      </c>
    </row>
    <row r="1121" spans="1:6" x14ac:dyDescent="0.2">
      <c r="A1121" s="3" t="s">
        <v>7650</v>
      </c>
      <c r="B1121" s="3" t="s">
        <v>9522</v>
      </c>
      <c r="C1121" s="3" t="s">
        <v>10618</v>
      </c>
      <c r="D1121" s="4">
        <v>36397</v>
      </c>
      <c r="E1121" s="3">
        <v>2</v>
      </c>
      <c r="F1121" s="3" t="s">
        <v>22</v>
      </c>
    </row>
    <row r="1122" spans="1:6" x14ac:dyDescent="0.2">
      <c r="A1122" s="3" t="s">
        <v>605</v>
      </c>
      <c r="B1122" s="3" t="s">
        <v>9604</v>
      </c>
      <c r="C1122" s="3" t="s">
        <v>10430</v>
      </c>
      <c r="D1122" s="4">
        <v>24005</v>
      </c>
      <c r="E1122" s="3">
        <v>0</v>
      </c>
      <c r="F1122" s="3" t="s">
        <v>9389</v>
      </c>
    </row>
    <row r="1123" spans="1:6" x14ac:dyDescent="0.2">
      <c r="A1123" s="3" t="s">
        <v>606</v>
      </c>
      <c r="B1123" s="3" t="s">
        <v>10619</v>
      </c>
      <c r="C1123" s="3" t="s">
        <v>10620</v>
      </c>
      <c r="D1123" s="4">
        <v>17745</v>
      </c>
      <c r="E1123" s="3">
        <v>2</v>
      </c>
      <c r="F1123" s="3" t="s">
        <v>22</v>
      </c>
    </row>
    <row r="1124" spans="1:6" x14ac:dyDescent="0.2">
      <c r="A1124" s="3" t="s">
        <v>607</v>
      </c>
      <c r="B1124" s="3" t="s">
        <v>9395</v>
      </c>
      <c r="C1124" s="3" t="s">
        <v>10621</v>
      </c>
      <c r="D1124" s="4">
        <v>33639</v>
      </c>
      <c r="E1124" s="3">
        <v>0</v>
      </c>
      <c r="F1124" s="3" t="s">
        <v>9389</v>
      </c>
    </row>
    <row r="1125" spans="1:6" x14ac:dyDescent="0.2">
      <c r="A1125" s="3" t="s">
        <v>608</v>
      </c>
      <c r="B1125" s="3" t="s">
        <v>9778</v>
      </c>
      <c r="C1125" s="3" t="s">
        <v>10622</v>
      </c>
      <c r="D1125" s="4">
        <v>24673</v>
      </c>
      <c r="E1125" s="3">
        <v>1</v>
      </c>
      <c r="F1125" s="3" t="s">
        <v>23</v>
      </c>
    </row>
    <row r="1126" spans="1:6" x14ac:dyDescent="0.2">
      <c r="A1126" s="3" t="s">
        <v>609</v>
      </c>
      <c r="B1126" s="3" t="s">
        <v>9772</v>
      </c>
      <c r="C1126" s="3" t="s">
        <v>9800</v>
      </c>
      <c r="D1126" s="4">
        <v>35207</v>
      </c>
      <c r="E1126" s="3">
        <v>0</v>
      </c>
      <c r="F1126" s="3" t="s">
        <v>9389</v>
      </c>
    </row>
    <row r="1127" spans="1:6" x14ac:dyDescent="0.2">
      <c r="A1127" s="3" t="s">
        <v>5297</v>
      </c>
      <c r="B1127" s="3" t="s">
        <v>9564</v>
      </c>
      <c r="C1127" s="3" t="s">
        <v>10623</v>
      </c>
      <c r="D1127" s="4">
        <v>41748</v>
      </c>
      <c r="E1127" s="3">
        <v>2</v>
      </c>
      <c r="F1127" s="3" t="s">
        <v>22</v>
      </c>
    </row>
    <row r="1128" spans="1:6" x14ac:dyDescent="0.2">
      <c r="A1128" s="3" t="s">
        <v>7651</v>
      </c>
      <c r="B1128" s="3" t="s">
        <v>9499</v>
      </c>
      <c r="C1128" s="3" t="s">
        <v>10624</v>
      </c>
      <c r="D1128" s="4">
        <v>20130</v>
      </c>
      <c r="E1128" s="3">
        <v>0</v>
      </c>
      <c r="F1128" s="3" t="s">
        <v>9389</v>
      </c>
    </row>
    <row r="1129" spans="1:6" x14ac:dyDescent="0.2">
      <c r="A1129" s="3" t="s">
        <v>7652</v>
      </c>
      <c r="B1129" s="3" t="s">
        <v>10625</v>
      </c>
      <c r="C1129" s="3" t="s">
        <v>10626</v>
      </c>
      <c r="D1129" s="4">
        <v>32900</v>
      </c>
      <c r="E1129" s="3">
        <v>1</v>
      </c>
      <c r="F1129" s="3" t="s">
        <v>23</v>
      </c>
    </row>
    <row r="1130" spans="1:6" x14ac:dyDescent="0.2">
      <c r="A1130" s="3" t="s">
        <v>610</v>
      </c>
      <c r="B1130" s="3" t="s">
        <v>9472</v>
      </c>
      <c r="C1130" s="3" t="s">
        <v>10627</v>
      </c>
      <c r="D1130" s="4">
        <v>28743</v>
      </c>
      <c r="E1130" s="3">
        <v>1</v>
      </c>
      <c r="F1130" s="3" t="s">
        <v>23</v>
      </c>
    </row>
    <row r="1131" spans="1:6" x14ac:dyDescent="0.2">
      <c r="A1131" s="3" t="s">
        <v>611</v>
      </c>
      <c r="B1131" s="3" t="s">
        <v>9892</v>
      </c>
      <c r="C1131" s="3" t="s">
        <v>10628</v>
      </c>
      <c r="D1131" s="4">
        <v>40846</v>
      </c>
      <c r="E1131" s="3">
        <v>1</v>
      </c>
      <c r="F1131" s="3" t="s">
        <v>23</v>
      </c>
    </row>
    <row r="1132" spans="1:6" x14ac:dyDescent="0.2">
      <c r="A1132" s="3" t="s">
        <v>612</v>
      </c>
      <c r="B1132" s="3" t="s">
        <v>9539</v>
      </c>
      <c r="C1132" s="3" t="s">
        <v>10629</v>
      </c>
      <c r="D1132" s="4">
        <v>23901</v>
      </c>
      <c r="E1132" s="3">
        <v>1</v>
      </c>
      <c r="F1132" s="3" t="s">
        <v>23</v>
      </c>
    </row>
    <row r="1133" spans="1:6" x14ac:dyDescent="0.2">
      <c r="A1133" s="3" t="s">
        <v>613</v>
      </c>
      <c r="B1133" s="3" t="s">
        <v>10630</v>
      </c>
      <c r="C1133" s="3" t="s">
        <v>9444</v>
      </c>
      <c r="D1133" s="4">
        <v>35386</v>
      </c>
      <c r="E1133" s="3">
        <v>0</v>
      </c>
      <c r="F1133" s="3" t="s">
        <v>9389</v>
      </c>
    </row>
    <row r="1134" spans="1:6" x14ac:dyDescent="0.2">
      <c r="A1134" s="3" t="s">
        <v>614</v>
      </c>
      <c r="B1134" s="3" t="s">
        <v>9492</v>
      </c>
      <c r="C1134" s="3" t="s">
        <v>9674</v>
      </c>
      <c r="D1134" s="4">
        <v>35196</v>
      </c>
      <c r="E1134" s="3">
        <v>1</v>
      </c>
      <c r="F1134" s="3" t="s">
        <v>23</v>
      </c>
    </row>
    <row r="1135" spans="1:6" x14ac:dyDescent="0.2">
      <c r="A1135" s="3" t="s">
        <v>615</v>
      </c>
      <c r="B1135" s="3" t="s">
        <v>9596</v>
      </c>
      <c r="C1135" s="3" t="s">
        <v>10631</v>
      </c>
      <c r="D1135" s="4">
        <v>34898</v>
      </c>
      <c r="E1135" s="3">
        <v>1</v>
      </c>
      <c r="F1135" s="3" t="s">
        <v>23</v>
      </c>
    </row>
    <row r="1136" spans="1:6" x14ac:dyDescent="0.2">
      <c r="A1136" s="3" t="s">
        <v>616</v>
      </c>
      <c r="B1136" s="3" t="s">
        <v>10248</v>
      </c>
      <c r="C1136" s="3" t="s">
        <v>10632</v>
      </c>
      <c r="D1136" s="4">
        <v>34089</v>
      </c>
      <c r="E1136" s="3">
        <v>1</v>
      </c>
      <c r="F1136" s="3" t="s">
        <v>23</v>
      </c>
    </row>
    <row r="1137" spans="1:6" x14ac:dyDescent="0.2">
      <c r="A1137" s="3" t="s">
        <v>8833</v>
      </c>
      <c r="B1137" s="3" t="s">
        <v>9765</v>
      </c>
      <c r="C1137" s="3" t="s">
        <v>10633</v>
      </c>
      <c r="D1137" s="4">
        <v>43220</v>
      </c>
      <c r="E1137" s="3">
        <v>2</v>
      </c>
      <c r="F1137" s="3" t="s">
        <v>22</v>
      </c>
    </row>
    <row r="1138" spans="1:6" x14ac:dyDescent="0.2">
      <c r="A1138" s="3" t="s">
        <v>7653</v>
      </c>
      <c r="B1138" s="3" t="s">
        <v>9446</v>
      </c>
      <c r="C1138" s="3" t="s">
        <v>10634</v>
      </c>
      <c r="D1138" s="4">
        <v>25601</v>
      </c>
      <c r="E1138" s="3">
        <v>2</v>
      </c>
      <c r="F1138" s="3" t="s">
        <v>22</v>
      </c>
    </row>
    <row r="1139" spans="1:6" x14ac:dyDescent="0.2">
      <c r="A1139" s="3" t="s">
        <v>7654</v>
      </c>
      <c r="B1139" s="3" t="s">
        <v>10635</v>
      </c>
      <c r="C1139" s="3" t="s">
        <v>10636</v>
      </c>
      <c r="D1139" s="4">
        <v>39237</v>
      </c>
      <c r="E1139" s="3">
        <v>1</v>
      </c>
      <c r="F1139" s="3" t="s">
        <v>23</v>
      </c>
    </row>
    <row r="1140" spans="1:6" x14ac:dyDescent="0.2">
      <c r="A1140" s="3" t="s">
        <v>617</v>
      </c>
      <c r="B1140" s="3" t="s">
        <v>9408</v>
      </c>
      <c r="C1140" s="3" t="s">
        <v>10637</v>
      </c>
      <c r="D1140" s="4">
        <v>20420</v>
      </c>
      <c r="E1140" s="3">
        <v>1</v>
      </c>
      <c r="F1140" s="3" t="s">
        <v>23</v>
      </c>
    </row>
    <row r="1141" spans="1:6" x14ac:dyDescent="0.2">
      <c r="A1141" s="3" t="s">
        <v>618</v>
      </c>
      <c r="B1141" s="3" t="s">
        <v>9472</v>
      </c>
      <c r="C1141" s="3" t="s">
        <v>10638</v>
      </c>
      <c r="D1141" s="4">
        <v>24604</v>
      </c>
      <c r="E1141" s="3">
        <v>2</v>
      </c>
      <c r="F1141" s="3" t="s">
        <v>22</v>
      </c>
    </row>
    <row r="1142" spans="1:6" x14ac:dyDescent="0.2">
      <c r="A1142" s="3" t="s">
        <v>5298</v>
      </c>
      <c r="B1142" s="3" t="s">
        <v>9418</v>
      </c>
      <c r="C1142" s="3" t="s">
        <v>10529</v>
      </c>
      <c r="D1142" s="4">
        <v>26024</v>
      </c>
      <c r="E1142" s="3">
        <v>0</v>
      </c>
      <c r="F1142" s="3" t="s">
        <v>9389</v>
      </c>
    </row>
    <row r="1143" spans="1:6" x14ac:dyDescent="0.2">
      <c r="A1143" s="3" t="s">
        <v>619</v>
      </c>
      <c r="B1143" s="3" t="s">
        <v>10639</v>
      </c>
      <c r="C1143" s="3" t="s">
        <v>10640</v>
      </c>
      <c r="D1143" s="4">
        <v>29137</v>
      </c>
      <c r="E1143" s="3">
        <v>1</v>
      </c>
      <c r="F1143" s="3" t="s">
        <v>23</v>
      </c>
    </row>
    <row r="1144" spans="1:6" x14ac:dyDescent="0.2">
      <c r="A1144" s="3" t="s">
        <v>5299</v>
      </c>
      <c r="B1144" s="3" t="s">
        <v>9576</v>
      </c>
      <c r="C1144" s="3" t="s">
        <v>9694</v>
      </c>
      <c r="D1144" s="4">
        <v>24224</v>
      </c>
      <c r="E1144" s="3">
        <v>1</v>
      </c>
      <c r="F1144" s="3" t="s">
        <v>23</v>
      </c>
    </row>
    <row r="1145" spans="1:6" x14ac:dyDescent="0.2">
      <c r="A1145" s="3" t="s">
        <v>620</v>
      </c>
      <c r="B1145" s="3" t="s">
        <v>9414</v>
      </c>
      <c r="C1145" s="3" t="s">
        <v>10641</v>
      </c>
      <c r="D1145" s="4">
        <v>23672</v>
      </c>
      <c r="E1145" s="3">
        <v>2</v>
      </c>
      <c r="F1145" s="3" t="s">
        <v>22</v>
      </c>
    </row>
    <row r="1146" spans="1:6" x14ac:dyDescent="0.2">
      <c r="A1146" s="3" t="s">
        <v>621</v>
      </c>
      <c r="B1146" s="3" t="s">
        <v>9395</v>
      </c>
      <c r="C1146" s="3" t="s">
        <v>9738</v>
      </c>
      <c r="D1146" s="4">
        <v>26723</v>
      </c>
      <c r="E1146" s="3">
        <v>2</v>
      </c>
      <c r="F1146" s="3" t="s">
        <v>22</v>
      </c>
    </row>
    <row r="1147" spans="1:6" x14ac:dyDescent="0.2">
      <c r="A1147" s="3" t="s">
        <v>5300</v>
      </c>
      <c r="B1147" s="3" t="s">
        <v>6</v>
      </c>
      <c r="C1147" s="3" t="s">
        <v>10642</v>
      </c>
      <c r="D1147" s="4">
        <v>18075</v>
      </c>
      <c r="E1147" s="3">
        <v>1</v>
      </c>
      <c r="F1147" s="3" t="s">
        <v>23</v>
      </c>
    </row>
    <row r="1148" spans="1:6" x14ac:dyDescent="0.2">
      <c r="A1148" s="3" t="s">
        <v>7655</v>
      </c>
      <c r="B1148" s="3" t="s">
        <v>10643</v>
      </c>
      <c r="C1148" s="3" t="s">
        <v>10644</v>
      </c>
      <c r="D1148" s="4">
        <v>42645</v>
      </c>
      <c r="E1148" s="3">
        <v>0</v>
      </c>
      <c r="F1148" s="3" t="s">
        <v>9389</v>
      </c>
    </row>
    <row r="1149" spans="1:6" x14ac:dyDescent="0.2">
      <c r="A1149" s="3" t="s">
        <v>8834</v>
      </c>
      <c r="B1149" s="3" t="s">
        <v>10645</v>
      </c>
      <c r="C1149" s="3" t="s">
        <v>10646</v>
      </c>
      <c r="D1149" s="4">
        <v>25467</v>
      </c>
      <c r="E1149" s="3">
        <v>0</v>
      </c>
      <c r="F1149" s="3" t="s">
        <v>9389</v>
      </c>
    </row>
    <row r="1150" spans="1:6" x14ac:dyDescent="0.2">
      <c r="A1150" s="3" t="s">
        <v>622</v>
      </c>
      <c r="B1150" s="3" t="s">
        <v>9408</v>
      </c>
      <c r="C1150" s="3" t="s">
        <v>10417</v>
      </c>
      <c r="D1150" s="4">
        <v>42394</v>
      </c>
      <c r="E1150" s="3">
        <v>2</v>
      </c>
      <c r="F1150" s="3" t="s">
        <v>22</v>
      </c>
    </row>
    <row r="1151" spans="1:6" x14ac:dyDescent="0.2">
      <c r="A1151" s="3" t="s">
        <v>623</v>
      </c>
      <c r="B1151" s="3" t="s">
        <v>10616</v>
      </c>
      <c r="C1151" s="3" t="s">
        <v>10219</v>
      </c>
      <c r="D1151" s="4">
        <v>35942</v>
      </c>
      <c r="E1151" s="3">
        <v>2</v>
      </c>
      <c r="F1151" s="3" t="s">
        <v>22</v>
      </c>
    </row>
    <row r="1152" spans="1:6" x14ac:dyDescent="0.2">
      <c r="A1152" s="3" t="s">
        <v>5301</v>
      </c>
      <c r="B1152" s="3" t="s">
        <v>10647</v>
      </c>
      <c r="C1152" s="3" t="s">
        <v>10648</v>
      </c>
      <c r="D1152" s="4">
        <v>16331</v>
      </c>
      <c r="E1152" s="3">
        <v>2</v>
      </c>
      <c r="F1152" s="3" t="s">
        <v>22</v>
      </c>
    </row>
    <row r="1153" spans="1:6" x14ac:dyDescent="0.2">
      <c r="A1153" s="3" t="s">
        <v>624</v>
      </c>
      <c r="B1153" s="3" t="s">
        <v>10000</v>
      </c>
      <c r="C1153" s="3" t="s">
        <v>10649</v>
      </c>
      <c r="D1153" s="4">
        <v>16668</v>
      </c>
      <c r="E1153" s="3">
        <v>1</v>
      </c>
      <c r="F1153" s="3" t="s">
        <v>23</v>
      </c>
    </row>
    <row r="1154" spans="1:6" x14ac:dyDescent="0.2">
      <c r="A1154" s="3" t="s">
        <v>5302</v>
      </c>
      <c r="B1154" s="3" t="s">
        <v>10650</v>
      </c>
      <c r="C1154" s="3" t="s">
        <v>10651</v>
      </c>
      <c r="D1154" s="4">
        <v>25573</v>
      </c>
      <c r="E1154" s="3">
        <v>2</v>
      </c>
      <c r="F1154" s="3" t="s">
        <v>22</v>
      </c>
    </row>
    <row r="1155" spans="1:6" x14ac:dyDescent="0.2">
      <c r="A1155" s="3" t="s">
        <v>625</v>
      </c>
      <c r="B1155" s="3" t="s">
        <v>9488</v>
      </c>
      <c r="C1155" s="3" t="s">
        <v>10652</v>
      </c>
      <c r="D1155" s="4">
        <v>43747</v>
      </c>
      <c r="E1155" s="3">
        <v>0</v>
      </c>
      <c r="F1155" s="3" t="s">
        <v>9389</v>
      </c>
    </row>
    <row r="1156" spans="1:6" x14ac:dyDescent="0.2">
      <c r="A1156" s="3" t="s">
        <v>5303</v>
      </c>
      <c r="B1156" s="3" t="s">
        <v>9543</v>
      </c>
      <c r="C1156" s="3" t="s">
        <v>11</v>
      </c>
      <c r="D1156" s="4">
        <v>30085</v>
      </c>
      <c r="E1156" s="3">
        <v>1</v>
      </c>
      <c r="F1156" s="3" t="s">
        <v>23</v>
      </c>
    </row>
    <row r="1157" spans="1:6" x14ac:dyDescent="0.2">
      <c r="A1157" s="3" t="s">
        <v>626</v>
      </c>
      <c r="B1157" s="3" t="s">
        <v>10315</v>
      </c>
      <c r="C1157" s="3" t="s">
        <v>10653</v>
      </c>
      <c r="D1157" s="4">
        <v>24765</v>
      </c>
      <c r="E1157" s="3">
        <v>2</v>
      </c>
      <c r="F1157" s="3" t="s">
        <v>22</v>
      </c>
    </row>
    <row r="1158" spans="1:6" x14ac:dyDescent="0.2">
      <c r="A1158" s="3" t="s">
        <v>627</v>
      </c>
      <c r="B1158" s="3" t="s">
        <v>10368</v>
      </c>
      <c r="C1158" s="3" t="s">
        <v>9572</v>
      </c>
      <c r="D1158" s="4">
        <v>20142</v>
      </c>
      <c r="E1158" s="3">
        <v>2</v>
      </c>
      <c r="F1158" s="3" t="s">
        <v>22</v>
      </c>
    </row>
    <row r="1159" spans="1:6" x14ac:dyDescent="0.2">
      <c r="A1159" s="3" t="s">
        <v>628</v>
      </c>
      <c r="B1159" s="3" t="s">
        <v>9408</v>
      </c>
      <c r="C1159" s="3" t="s">
        <v>9893</v>
      </c>
      <c r="D1159" s="4">
        <v>15122</v>
      </c>
      <c r="E1159" s="3">
        <v>2</v>
      </c>
      <c r="F1159" s="3" t="s">
        <v>22</v>
      </c>
    </row>
    <row r="1160" spans="1:6" x14ac:dyDescent="0.2">
      <c r="A1160" s="3" t="s">
        <v>8835</v>
      </c>
      <c r="B1160" s="3" t="s">
        <v>9872</v>
      </c>
      <c r="C1160" s="3" t="s">
        <v>9983</v>
      </c>
      <c r="D1160" s="4">
        <v>41895</v>
      </c>
      <c r="E1160" s="3">
        <v>0</v>
      </c>
      <c r="F1160" s="3" t="s">
        <v>9389</v>
      </c>
    </row>
    <row r="1161" spans="1:6" x14ac:dyDescent="0.2">
      <c r="A1161" s="3" t="s">
        <v>629</v>
      </c>
      <c r="B1161" s="3" t="s">
        <v>9619</v>
      </c>
      <c r="C1161" s="3" t="s">
        <v>10654</v>
      </c>
      <c r="D1161" s="4">
        <v>27401</v>
      </c>
      <c r="E1161" s="3">
        <v>2</v>
      </c>
      <c r="F1161" s="3" t="s">
        <v>22</v>
      </c>
    </row>
    <row r="1162" spans="1:6" x14ac:dyDescent="0.2">
      <c r="A1162" s="3" t="s">
        <v>5304</v>
      </c>
      <c r="B1162" s="3" t="s">
        <v>9392</v>
      </c>
      <c r="C1162" s="3" t="s">
        <v>10655</v>
      </c>
      <c r="D1162" s="4">
        <v>40314</v>
      </c>
      <c r="E1162" s="3">
        <v>1</v>
      </c>
      <c r="F1162" s="3" t="s">
        <v>23</v>
      </c>
    </row>
    <row r="1163" spans="1:6" x14ac:dyDescent="0.2">
      <c r="A1163" s="3" t="s">
        <v>630</v>
      </c>
      <c r="B1163" s="3" t="s">
        <v>9529</v>
      </c>
      <c r="C1163" s="3" t="s">
        <v>10656</v>
      </c>
      <c r="D1163" s="4">
        <v>25629</v>
      </c>
      <c r="E1163" s="3">
        <v>0</v>
      </c>
      <c r="F1163" s="3" t="s">
        <v>9389</v>
      </c>
    </row>
    <row r="1164" spans="1:6" x14ac:dyDescent="0.2">
      <c r="A1164" s="3" t="s">
        <v>631</v>
      </c>
      <c r="B1164" s="3" t="s">
        <v>9883</v>
      </c>
      <c r="C1164" s="3" t="s">
        <v>10657</v>
      </c>
      <c r="D1164" s="4">
        <v>22513</v>
      </c>
      <c r="E1164" s="3">
        <v>0</v>
      </c>
      <c r="F1164" s="3" t="s">
        <v>9389</v>
      </c>
    </row>
    <row r="1165" spans="1:6" x14ac:dyDescent="0.2">
      <c r="A1165" s="3" t="s">
        <v>632</v>
      </c>
      <c r="B1165" s="3" t="s">
        <v>9480</v>
      </c>
      <c r="C1165" s="3" t="s">
        <v>10658</v>
      </c>
      <c r="D1165" s="4">
        <v>29996</v>
      </c>
      <c r="E1165" s="3">
        <v>1</v>
      </c>
      <c r="F1165" s="3" t="s">
        <v>23</v>
      </c>
    </row>
    <row r="1166" spans="1:6" x14ac:dyDescent="0.2">
      <c r="A1166" s="3" t="s">
        <v>633</v>
      </c>
      <c r="B1166" s="3" t="s">
        <v>9383</v>
      </c>
      <c r="C1166" s="3" t="s">
        <v>10659</v>
      </c>
      <c r="D1166" s="4">
        <v>41946</v>
      </c>
      <c r="E1166" s="3">
        <v>1</v>
      </c>
      <c r="F1166" s="3" t="s">
        <v>23</v>
      </c>
    </row>
    <row r="1167" spans="1:6" x14ac:dyDescent="0.2">
      <c r="A1167" s="3" t="s">
        <v>634</v>
      </c>
      <c r="B1167" s="3" t="s">
        <v>10660</v>
      </c>
      <c r="C1167" s="3" t="s">
        <v>9825</v>
      </c>
      <c r="D1167" s="4">
        <v>41559</v>
      </c>
      <c r="E1167" s="3">
        <v>1</v>
      </c>
      <c r="F1167" s="3" t="s">
        <v>23</v>
      </c>
    </row>
    <row r="1168" spans="1:6" x14ac:dyDescent="0.2">
      <c r="A1168" s="3" t="s">
        <v>10661</v>
      </c>
      <c r="B1168" s="3" t="s">
        <v>10662</v>
      </c>
      <c r="C1168" s="3" t="s">
        <v>9531</v>
      </c>
      <c r="D1168" s="4">
        <v>32270</v>
      </c>
      <c r="E1168" s="3">
        <v>2</v>
      </c>
      <c r="F1168" s="3" t="s">
        <v>22</v>
      </c>
    </row>
    <row r="1169" spans="1:6" x14ac:dyDescent="0.2">
      <c r="A1169" s="3" t="s">
        <v>7656</v>
      </c>
      <c r="B1169" s="3" t="s">
        <v>10110</v>
      </c>
      <c r="C1169" s="3" t="s">
        <v>10663</v>
      </c>
      <c r="D1169" s="4">
        <v>27778</v>
      </c>
      <c r="E1169" s="3">
        <v>0</v>
      </c>
      <c r="F1169" s="3" t="s">
        <v>9389</v>
      </c>
    </row>
    <row r="1170" spans="1:6" x14ac:dyDescent="0.2">
      <c r="A1170" s="3" t="s">
        <v>635</v>
      </c>
      <c r="B1170" s="3" t="s">
        <v>9408</v>
      </c>
      <c r="C1170" s="3" t="s">
        <v>9502</v>
      </c>
      <c r="D1170" s="4">
        <v>31712</v>
      </c>
      <c r="E1170" s="3">
        <v>2</v>
      </c>
      <c r="F1170" s="3" t="s">
        <v>22</v>
      </c>
    </row>
    <row r="1171" spans="1:6" x14ac:dyDescent="0.2">
      <c r="A1171" s="3" t="s">
        <v>636</v>
      </c>
      <c r="B1171" s="3" t="s">
        <v>9514</v>
      </c>
      <c r="C1171" s="3" t="s">
        <v>9672</v>
      </c>
      <c r="D1171" s="4">
        <v>28907</v>
      </c>
      <c r="E1171" s="3">
        <v>0</v>
      </c>
      <c r="F1171" s="3" t="s">
        <v>9389</v>
      </c>
    </row>
    <row r="1172" spans="1:6" x14ac:dyDescent="0.2">
      <c r="A1172" s="3" t="s">
        <v>5305</v>
      </c>
      <c r="B1172" s="3" t="s">
        <v>9442</v>
      </c>
      <c r="C1172" s="3" t="s">
        <v>10664</v>
      </c>
      <c r="D1172" s="4">
        <v>43439</v>
      </c>
      <c r="E1172" s="3">
        <v>2</v>
      </c>
      <c r="F1172" s="3" t="s">
        <v>22</v>
      </c>
    </row>
    <row r="1173" spans="1:6" x14ac:dyDescent="0.2">
      <c r="A1173" s="3" t="s">
        <v>637</v>
      </c>
      <c r="B1173" s="3" t="s">
        <v>9472</v>
      </c>
      <c r="C1173" s="3" t="s">
        <v>9748</v>
      </c>
      <c r="D1173" s="4">
        <v>19481</v>
      </c>
      <c r="E1173" s="3">
        <v>2</v>
      </c>
      <c r="F1173" s="3" t="s">
        <v>22</v>
      </c>
    </row>
    <row r="1174" spans="1:6" x14ac:dyDescent="0.2">
      <c r="A1174" s="3" t="s">
        <v>638</v>
      </c>
      <c r="B1174" s="3" t="s">
        <v>9430</v>
      </c>
      <c r="C1174" s="3" t="s">
        <v>10665</v>
      </c>
      <c r="D1174" s="4">
        <v>27147</v>
      </c>
      <c r="E1174" s="3">
        <v>0</v>
      </c>
      <c r="F1174" s="3" t="s">
        <v>9389</v>
      </c>
    </row>
    <row r="1175" spans="1:6" x14ac:dyDescent="0.2">
      <c r="A1175" s="3" t="s">
        <v>10666</v>
      </c>
      <c r="B1175" s="3" t="s">
        <v>9911</v>
      </c>
      <c r="C1175" s="3" t="s">
        <v>9513</v>
      </c>
      <c r="D1175" s="4">
        <v>15089</v>
      </c>
      <c r="E1175" s="3">
        <v>0</v>
      </c>
      <c r="F1175" s="3" t="s">
        <v>9389</v>
      </c>
    </row>
    <row r="1176" spans="1:6" x14ac:dyDescent="0.2">
      <c r="A1176" s="3" t="s">
        <v>639</v>
      </c>
      <c r="B1176" s="3" t="s">
        <v>9946</v>
      </c>
      <c r="C1176" s="3" t="s">
        <v>9649</v>
      </c>
      <c r="D1176" s="4">
        <v>24896</v>
      </c>
      <c r="E1176" s="3">
        <v>1</v>
      </c>
      <c r="F1176" s="3" t="s">
        <v>23</v>
      </c>
    </row>
    <row r="1177" spans="1:6" x14ac:dyDescent="0.2">
      <c r="A1177" s="3" t="s">
        <v>5306</v>
      </c>
      <c r="B1177" s="3" t="s">
        <v>9750</v>
      </c>
      <c r="C1177" s="3" t="s">
        <v>10667</v>
      </c>
      <c r="D1177" s="4">
        <v>18182</v>
      </c>
      <c r="E1177" s="3">
        <v>0</v>
      </c>
      <c r="F1177" s="3" t="s">
        <v>9389</v>
      </c>
    </row>
    <row r="1178" spans="1:6" x14ac:dyDescent="0.2">
      <c r="A1178" s="3" t="s">
        <v>640</v>
      </c>
      <c r="B1178" s="3" t="s">
        <v>9461</v>
      </c>
      <c r="C1178" s="3" t="s">
        <v>10334</v>
      </c>
      <c r="D1178" s="4">
        <v>24227</v>
      </c>
      <c r="E1178" s="3">
        <v>2</v>
      </c>
      <c r="F1178" s="3" t="s">
        <v>22</v>
      </c>
    </row>
    <row r="1179" spans="1:6" x14ac:dyDescent="0.2">
      <c r="A1179" s="3" t="s">
        <v>641</v>
      </c>
      <c r="B1179" s="3" t="s">
        <v>10668</v>
      </c>
      <c r="C1179" s="3" t="s">
        <v>10669</v>
      </c>
      <c r="D1179" s="4">
        <v>18088</v>
      </c>
      <c r="E1179" s="3">
        <v>1</v>
      </c>
      <c r="F1179" s="3" t="s">
        <v>23</v>
      </c>
    </row>
    <row r="1180" spans="1:6" x14ac:dyDescent="0.2">
      <c r="A1180" s="3" t="s">
        <v>642</v>
      </c>
      <c r="B1180" s="3" t="s">
        <v>9430</v>
      </c>
      <c r="C1180" s="3" t="s">
        <v>10670</v>
      </c>
      <c r="D1180" s="4">
        <v>34127</v>
      </c>
      <c r="E1180" s="3">
        <v>1</v>
      </c>
      <c r="F1180" s="3" t="s">
        <v>23</v>
      </c>
    </row>
    <row r="1181" spans="1:6" x14ac:dyDescent="0.2">
      <c r="A1181" s="3" t="s">
        <v>643</v>
      </c>
      <c r="B1181" s="3" t="s">
        <v>9516</v>
      </c>
      <c r="C1181" s="3" t="s">
        <v>10671</v>
      </c>
      <c r="D1181" s="4">
        <v>23173</v>
      </c>
      <c r="E1181" s="3">
        <v>2</v>
      </c>
      <c r="F1181" s="3" t="s">
        <v>22</v>
      </c>
    </row>
    <row r="1182" spans="1:6" x14ac:dyDescent="0.2">
      <c r="A1182" s="3" t="s">
        <v>7657</v>
      </c>
      <c r="B1182" s="3" t="s">
        <v>9457</v>
      </c>
      <c r="C1182" s="3" t="s">
        <v>7</v>
      </c>
      <c r="D1182" s="4">
        <v>16421</v>
      </c>
      <c r="E1182" s="3">
        <v>0</v>
      </c>
      <c r="F1182" s="3" t="s">
        <v>9389</v>
      </c>
    </row>
    <row r="1183" spans="1:6" x14ac:dyDescent="0.2">
      <c r="A1183" s="3" t="s">
        <v>644</v>
      </c>
      <c r="B1183" s="3" t="s">
        <v>10672</v>
      </c>
      <c r="C1183" s="3" t="s">
        <v>10340</v>
      </c>
      <c r="D1183" s="4">
        <v>21162</v>
      </c>
      <c r="E1183" s="3">
        <v>2</v>
      </c>
      <c r="F1183" s="3" t="s">
        <v>22</v>
      </c>
    </row>
    <row r="1184" spans="1:6" x14ac:dyDescent="0.2">
      <c r="A1184" s="3" t="s">
        <v>10673</v>
      </c>
      <c r="B1184" s="3" t="s">
        <v>9383</v>
      </c>
      <c r="C1184" s="3" t="s">
        <v>10552</v>
      </c>
      <c r="D1184" s="4">
        <v>25669</v>
      </c>
      <c r="E1184" s="3">
        <v>1</v>
      </c>
      <c r="F1184" s="3" t="s">
        <v>23</v>
      </c>
    </row>
    <row r="1185" spans="1:6" x14ac:dyDescent="0.2">
      <c r="A1185" s="3" t="s">
        <v>645</v>
      </c>
      <c r="B1185" s="3" t="s">
        <v>10159</v>
      </c>
      <c r="C1185" s="3" t="s">
        <v>10674</v>
      </c>
      <c r="D1185" s="4">
        <v>15506</v>
      </c>
      <c r="E1185" s="3">
        <v>0</v>
      </c>
      <c r="F1185" s="3" t="s">
        <v>9389</v>
      </c>
    </row>
    <row r="1186" spans="1:6" x14ac:dyDescent="0.2">
      <c r="A1186" s="3" t="s">
        <v>646</v>
      </c>
      <c r="B1186" s="3" t="s">
        <v>10484</v>
      </c>
      <c r="C1186" s="3" t="s">
        <v>10675</v>
      </c>
      <c r="D1186" s="4">
        <v>33544</v>
      </c>
      <c r="E1186" s="3">
        <v>1</v>
      </c>
      <c r="F1186" s="3" t="s">
        <v>23</v>
      </c>
    </row>
    <row r="1187" spans="1:6" x14ac:dyDescent="0.2">
      <c r="A1187" s="3" t="s">
        <v>647</v>
      </c>
      <c r="B1187" s="3" t="s">
        <v>10676</v>
      </c>
      <c r="C1187" s="3" t="s">
        <v>9914</v>
      </c>
      <c r="D1187" s="4">
        <v>22559</v>
      </c>
      <c r="E1187" s="3">
        <v>1</v>
      </c>
      <c r="F1187" s="3" t="s">
        <v>23</v>
      </c>
    </row>
    <row r="1188" spans="1:6" x14ac:dyDescent="0.2">
      <c r="A1188" s="3" t="s">
        <v>5307</v>
      </c>
      <c r="B1188" s="3" t="s">
        <v>10677</v>
      </c>
      <c r="C1188" s="3" t="s">
        <v>10023</v>
      </c>
      <c r="D1188" s="4">
        <v>33093</v>
      </c>
      <c r="E1188" s="3">
        <v>2</v>
      </c>
      <c r="F1188" s="3" t="s">
        <v>22</v>
      </c>
    </row>
    <row r="1189" spans="1:6" x14ac:dyDescent="0.2">
      <c r="A1189" s="3" t="s">
        <v>7658</v>
      </c>
      <c r="B1189" s="3" t="s">
        <v>10217</v>
      </c>
      <c r="C1189" s="3" t="s">
        <v>10678</v>
      </c>
      <c r="D1189" s="4">
        <v>14911</v>
      </c>
      <c r="E1189" s="3">
        <v>1</v>
      </c>
      <c r="F1189" s="3" t="s">
        <v>23</v>
      </c>
    </row>
    <row r="1190" spans="1:6" x14ac:dyDescent="0.2">
      <c r="A1190" s="3" t="s">
        <v>648</v>
      </c>
      <c r="B1190" s="3" t="s">
        <v>9786</v>
      </c>
      <c r="C1190" s="3" t="s">
        <v>10679</v>
      </c>
      <c r="D1190" s="4">
        <v>43484</v>
      </c>
      <c r="E1190" s="3">
        <v>2</v>
      </c>
      <c r="F1190" s="3" t="s">
        <v>22</v>
      </c>
    </row>
    <row r="1191" spans="1:6" x14ac:dyDescent="0.2">
      <c r="A1191" s="3" t="s">
        <v>7659</v>
      </c>
      <c r="B1191" s="3" t="s">
        <v>9395</v>
      </c>
      <c r="C1191" s="3" t="s">
        <v>10680</v>
      </c>
      <c r="D1191" s="4">
        <v>26359</v>
      </c>
      <c r="E1191" s="3">
        <v>2</v>
      </c>
      <c r="F1191" s="3" t="s">
        <v>22</v>
      </c>
    </row>
    <row r="1192" spans="1:6" x14ac:dyDescent="0.2">
      <c r="A1192" s="3" t="s">
        <v>8836</v>
      </c>
      <c r="B1192" s="3" t="s">
        <v>10681</v>
      </c>
      <c r="C1192" s="3" t="s">
        <v>10682</v>
      </c>
      <c r="D1192" s="4">
        <v>41685</v>
      </c>
      <c r="E1192" s="3">
        <v>2</v>
      </c>
      <c r="F1192" s="3" t="s">
        <v>22</v>
      </c>
    </row>
    <row r="1193" spans="1:6" x14ac:dyDescent="0.2">
      <c r="A1193" s="3" t="s">
        <v>649</v>
      </c>
      <c r="B1193" s="3" t="s">
        <v>9950</v>
      </c>
      <c r="C1193" s="3" t="s">
        <v>9989</v>
      </c>
      <c r="D1193" s="4">
        <v>16110</v>
      </c>
      <c r="E1193" s="3">
        <v>1</v>
      </c>
      <c r="F1193" s="3" t="s">
        <v>23</v>
      </c>
    </row>
    <row r="1194" spans="1:6" x14ac:dyDescent="0.2">
      <c r="A1194" s="3" t="s">
        <v>650</v>
      </c>
      <c r="B1194" s="3" t="s">
        <v>9518</v>
      </c>
      <c r="C1194" s="3" t="s">
        <v>10683</v>
      </c>
      <c r="D1194" s="4">
        <v>36628</v>
      </c>
      <c r="E1194" s="3">
        <v>2</v>
      </c>
      <c r="F1194" s="3" t="s">
        <v>22</v>
      </c>
    </row>
    <row r="1195" spans="1:6" x14ac:dyDescent="0.2">
      <c r="A1195" s="3" t="s">
        <v>5308</v>
      </c>
      <c r="B1195" s="3" t="s">
        <v>10000</v>
      </c>
      <c r="C1195" s="3" t="s">
        <v>10684</v>
      </c>
      <c r="D1195" s="4">
        <v>28292</v>
      </c>
      <c r="E1195" s="3">
        <v>2</v>
      </c>
      <c r="F1195" s="3" t="s">
        <v>22</v>
      </c>
    </row>
    <row r="1196" spans="1:6" x14ac:dyDescent="0.2">
      <c r="A1196" s="3" t="s">
        <v>5309</v>
      </c>
      <c r="B1196" s="3" t="s">
        <v>9461</v>
      </c>
      <c r="C1196" s="3" t="s">
        <v>10685</v>
      </c>
      <c r="D1196" s="4">
        <v>25840</v>
      </c>
      <c r="E1196" s="3">
        <v>2</v>
      </c>
      <c r="F1196" s="3" t="s">
        <v>22</v>
      </c>
    </row>
    <row r="1197" spans="1:6" x14ac:dyDescent="0.2">
      <c r="A1197" s="3" t="s">
        <v>651</v>
      </c>
      <c r="B1197" s="3" t="s">
        <v>10686</v>
      </c>
      <c r="C1197" s="3" t="s">
        <v>10373</v>
      </c>
      <c r="D1197" s="4">
        <v>24478</v>
      </c>
      <c r="E1197" s="3">
        <v>0</v>
      </c>
      <c r="F1197" s="3" t="s">
        <v>9389</v>
      </c>
    </row>
    <row r="1198" spans="1:6" x14ac:dyDescent="0.2">
      <c r="A1198" s="3" t="s">
        <v>652</v>
      </c>
      <c r="B1198" s="3" t="s">
        <v>6</v>
      </c>
      <c r="C1198" s="3" t="s">
        <v>10412</v>
      </c>
      <c r="D1198" s="4">
        <v>25729</v>
      </c>
      <c r="E1198" s="3">
        <v>2</v>
      </c>
      <c r="F1198" s="3" t="s">
        <v>22</v>
      </c>
    </row>
    <row r="1199" spans="1:6" x14ac:dyDescent="0.2">
      <c r="A1199" s="3" t="s">
        <v>7660</v>
      </c>
      <c r="B1199" s="3" t="s">
        <v>10061</v>
      </c>
      <c r="C1199" s="3" t="s">
        <v>9385</v>
      </c>
      <c r="D1199" s="4">
        <v>28182</v>
      </c>
      <c r="E1199" s="3">
        <v>0</v>
      </c>
      <c r="F1199" s="3" t="s">
        <v>9389</v>
      </c>
    </row>
    <row r="1200" spans="1:6" x14ac:dyDescent="0.2">
      <c r="A1200" s="3" t="s">
        <v>653</v>
      </c>
      <c r="B1200" s="3" t="s">
        <v>10687</v>
      </c>
      <c r="C1200" s="3" t="s">
        <v>9570</v>
      </c>
      <c r="D1200" s="4">
        <v>31898</v>
      </c>
      <c r="E1200" s="3">
        <v>0</v>
      </c>
      <c r="F1200" s="3" t="s">
        <v>9389</v>
      </c>
    </row>
    <row r="1201" spans="1:6" x14ac:dyDescent="0.2">
      <c r="A1201" s="3" t="s">
        <v>7661</v>
      </c>
      <c r="B1201" s="3" t="s">
        <v>9475</v>
      </c>
      <c r="C1201" s="3" t="s">
        <v>10688</v>
      </c>
      <c r="D1201" s="4">
        <v>33010</v>
      </c>
      <c r="E1201" s="3">
        <v>1</v>
      </c>
      <c r="F1201" s="3" t="s">
        <v>23</v>
      </c>
    </row>
    <row r="1202" spans="1:6" x14ac:dyDescent="0.2">
      <c r="A1202" s="3" t="s">
        <v>654</v>
      </c>
      <c r="B1202" s="3" t="s">
        <v>10689</v>
      </c>
      <c r="C1202" s="3" t="s">
        <v>10690</v>
      </c>
      <c r="D1202" s="4">
        <v>32835</v>
      </c>
      <c r="E1202" s="3">
        <v>1</v>
      </c>
      <c r="F1202" s="3" t="s">
        <v>23</v>
      </c>
    </row>
    <row r="1203" spans="1:6" x14ac:dyDescent="0.2">
      <c r="A1203" s="3" t="s">
        <v>655</v>
      </c>
      <c r="B1203" s="3" t="s">
        <v>10662</v>
      </c>
      <c r="C1203" s="3" t="s">
        <v>10691</v>
      </c>
      <c r="D1203" s="4">
        <v>31098</v>
      </c>
      <c r="E1203" s="3">
        <v>0</v>
      </c>
      <c r="F1203" s="3" t="s">
        <v>9389</v>
      </c>
    </row>
    <row r="1204" spans="1:6" x14ac:dyDescent="0.2">
      <c r="A1204" s="3" t="s">
        <v>7662</v>
      </c>
      <c r="B1204" s="3" t="s">
        <v>9420</v>
      </c>
      <c r="C1204" s="3" t="s">
        <v>10692</v>
      </c>
      <c r="D1204" s="4">
        <v>41775</v>
      </c>
      <c r="E1204" s="3">
        <v>2</v>
      </c>
      <c r="F1204" s="3" t="s">
        <v>22</v>
      </c>
    </row>
    <row r="1205" spans="1:6" x14ac:dyDescent="0.2">
      <c r="A1205" s="3" t="s">
        <v>656</v>
      </c>
      <c r="B1205" s="3" t="s">
        <v>9383</v>
      </c>
      <c r="C1205" s="3" t="s">
        <v>9572</v>
      </c>
      <c r="D1205" s="4">
        <v>16653</v>
      </c>
      <c r="E1205" s="3">
        <v>2</v>
      </c>
      <c r="F1205" s="3" t="s">
        <v>22</v>
      </c>
    </row>
    <row r="1206" spans="1:6" x14ac:dyDescent="0.2">
      <c r="A1206" s="3" t="s">
        <v>7663</v>
      </c>
      <c r="B1206" s="3" t="s">
        <v>9531</v>
      </c>
      <c r="C1206" s="3" t="s">
        <v>10693</v>
      </c>
      <c r="D1206" s="4">
        <v>40762</v>
      </c>
      <c r="E1206" s="3">
        <v>0</v>
      </c>
      <c r="F1206" s="3" t="s">
        <v>9389</v>
      </c>
    </row>
    <row r="1207" spans="1:6" x14ac:dyDescent="0.2">
      <c r="A1207" s="3" t="s">
        <v>8837</v>
      </c>
      <c r="B1207" s="3" t="s">
        <v>10351</v>
      </c>
      <c r="C1207" s="3" t="s">
        <v>9689</v>
      </c>
      <c r="D1207" s="4">
        <v>38021</v>
      </c>
      <c r="E1207" s="3">
        <v>0</v>
      </c>
      <c r="F1207" s="3" t="s">
        <v>9389</v>
      </c>
    </row>
    <row r="1208" spans="1:6" x14ac:dyDescent="0.2">
      <c r="A1208" s="3" t="s">
        <v>8838</v>
      </c>
      <c r="B1208" s="3" t="s">
        <v>9446</v>
      </c>
      <c r="C1208" s="3" t="s">
        <v>10694</v>
      </c>
      <c r="D1208" s="4">
        <v>27521</v>
      </c>
      <c r="E1208" s="3">
        <v>0</v>
      </c>
      <c r="F1208" s="3" t="s">
        <v>9389</v>
      </c>
    </row>
    <row r="1209" spans="1:6" x14ac:dyDescent="0.2">
      <c r="A1209" s="3" t="s">
        <v>10695</v>
      </c>
      <c r="B1209" s="3" t="s">
        <v>10696</v>
      </c>
      <c r="C1209" s="3" t="s">
        <v>10697</v>
      </c>
      <c r="D1209" s="4">
        <v>37245</v>
      </c>
      <c r="E1209" s="3">
        <v>1</v>
      </c>
      <c r="F1209" s="3" t="s">
        <v>23</v>
      </c>
    </row>
    <row r="1210" spans="1:6" x14ac:dyDescent="0.2">
      <c r="A1210" s="3" t="s">
        <v>657</v>
      </c>
      <c r="B1210" s="3" t="s">
        <v>9543</v>
      </c>
      <c r="C1210" s="3" t="s">
        <v>10698</v>
      </c>
      <c r="D1210" s="4">
        <v>35157</v>
      </c>
      <c r="E1210" s="3">
        <v>2</v>
      </c>
      <c r="F1210" s="3" t="s">
        <v>22</v>
      </c>
    </row>
    <row r="1211" spans="1:6" x14ac:dyDescent="0.2">
      <c r="A1211" s="3" t="s">
        <v>5310</v>
      </c>
      <c r="B1211" s="3" t="s">
        <v>10699</v>
      </c>
      <c r="C1211" s="3" t="s">
        <v>11</v>
      </c>
      <c r="D1211" s="4">
        <v>27141</v>
      </c>
      <c r="E1211" s="3">
        <v>1</v>
      </c>
      <c r="F1211" s="3" t="s">
        <v>23</v>
      </c>
    </row>
    <row r="1212" spans="1:6" x14ac:dyDescent="0.2">
      <c r="A1212" s="3" t="s">
        <v>7664</v>
      </c>
      <c r="B1212" s="3" t="s">
        <v>9457</v>
      </c>
      <c r="C1212" s="3" t="s">
        <v>10700</v>
      </c>
      <c r="D1212" s="4">
        <v>21881</v>
      </c>
      <c r="E1212" s="3">
        <v>1</v>
      </c>
      <c r="F1212" s="3" t="s">
        <v>23</v>
      </c>
    </row>
    <row r="1213" spans="1:6" x14ac:dyDescent="0.2">
      <c r="A1213" s="3" t="s">
        <v>8839</v>
      </c>
      <c r="B1213" s="3" t="s">
        <v>9527</v>
      </c>
      <c r="C1213" s="3" t="s">
        <v>10701</v>
      </c>
      <c r="D1213" s="4">
        <v>31745</v>
      </c>
      <c r="E1213" s="3">
        <v>1</v>
      </c>
      <c r="F1213" s="3" t="s">
        <v>23</v>
      </c>
    </row>
    <row r="1214" spans="1:6" x14ac:dyDescent="0.2">
      <c r="A1214" s="3" t="s">
        <v>5311</v>
      </c>
      <c r="B1214" s="3" t="s">
        <v>9474</v>
      </c>
      <c r="C1214" s="3" t="s">
        <v>9700</v>
      </c>
      <c r="D1214" s="4">
        <v>19697</v>
      </c>
      <c r="E1214" s="3">
        <v>0</v>
      </c>
      <c r="F1214" s="3" t="s">
        <v>9389</v>
      </c>
    </row>
    <row r="1215" spans="1:6" x14ac:dyDescent="0.2">
      <c r="A1215" s="3" t="s">
        <v>658</v>
      </c>
      <c r="B1215" s="3" t="s">
        <v>9687</v>
      </c>
      <c r="C1215" s="3" t="s">
        <v>11</v>
      </c>
      <c r="D1215" s="4">
        <v>25422</v>
      </c>
      <c r="E1215" s="3">
        <v>1</v>
      </c>
      <c r="F1215" s="3" t="s">
        <v>23</v>
      </c>
    </row>
    <row r="1216" spans="1:6" x14ac:dyDescent="0.2">
      <c r="A1216" s="3" t="s">
        <v>5312</v>
      </c>
      <c r="B1216" s="3" t="s">
        <v>9554</v>
      </c>
      <c r="C1216" s="3" t="s">
        <v>9484</v>
      </c>
      <c r="D1216" s="4">
        <v>37894</v>
      </c>
      <c r="E1216" s="3">
        <v>1</v>
      </c>
      <c r="F1216" s="3" t="s">
        <v>23</v>
      </c>
    </row>
    <row r="1217" spans="1:6" x14ac:dyDescent="0.2">
      <c r="A1217" s="3" t="s">
        <v>659</v>
      </c>
      <c r="B1217" s="3" t="s">
        <v>9736</v>
      </c>
      <c r="C1217" s="3" t="s">
        <v>10702</v>
      </c>
      <c r="D1217" s="4">
        <v>39881</v>
      </c>
      <c r="E1217" s="3">
        <v>2</v>
      </c>
      <c r="F1217" s="3" t="s">
        <v>22</v>
      </c>
    </row>
    <row r="1218" spans="1:6" x14ac:dyDescent="0.2">
      <c r="A1218" s="3" t="s">
        <v>5313</v>
      </c>
      <c r="B1218" s="3" t="s">
        <v>10703</v>
      </c>
      <c r="C1218" s="3" t="s">
        <v>10704</v>
      </c>
      <c r="D1218" s="4">
        <v>21406</v>
      </c>
      <c r="E1218" s="3">
        <v>1</v>
      </c>
      <c r="F1218" s="3" t="s">
        <v>23</v>
      </c>
    </row>
    <row r="1219" spans="1:6" x14ac:dyDescent="0.2">
      <c r="A1219" s="3" t="s">
        <v>660</v>
      </c>
      <c r="B1219" s="3" t="s">
        <v>9546</v>
      </c>
      <c r="C1219" s="3" t="s">
        <v>10705</v>
      </c>
      <c r="D1219" s="4">
        <v>41037</v>
      </c>
      <c r="E1219" s="3">
        <v>2</v>
      </c>
      <c r="F1219" s="3" t="s">
        <v>22</v>
      </c>
    </row>
    <row r="1220" spans="1:6" x14ac:dyDescent="0.2">
      <c r="A1220" s="3" t="s">
        <v>5314</v>
      </c>
      <c r="B1220" s="3" t="s">
        <v>9766</v>
      </c>
      <c r="C1220" s="3" t="s">
        <v>11</v>
      </c>
      <c r="D1220" s="4">
        <v>23833</v>
      </c>
      <c r="E1220" s="3">
        <v>1</v>
      </c>
      <c r="F1220" s="3" t="s">
        <v>23</v>
      </c>
    </row>
    <row r="1221" spans="1:6" x14ac:dyDescent="0.2">
      <c r="A1221" s="3" t="s">
        <v>5315</v>
      </c>
      <c r="B1221" s="3" t="s">
        <v>9552</v>
      </c>
      <c r="C1221" s="3" t="s">
        <v>10706</v>
      </c>
      <c r="D1221" s="4">
        <v>25950</v>
      </c>
      <c r="E1221" s="3">
        <v>1</v>
      </c>
      <c r="F1221" s="3" t="s">
        <v>23</v>
      </c>
    </row>
    <row r="1222" spans="1:6" x14ac:dyDescent="0.2">
      <c r="A1222" s="3" t="s">
        <v>5316</v>
      </c>
      <c r="B1222" s="3" t="s">
        <v>6</v>
      </c>
      <c r="C1222" s="3" t="s">
        <v>10707</v>
      </c>
      <c r="D1222" s="4">
        <v>27097</v>
      </c>
      <c r="E1222" s="3">
        <v>2</v>
      </c>
      <c r="F1222" s="3" t="s">
        <v>22</v>
      </c>
    </row>
    <row r="1223" spans="1:6" x14ac:dyDescent="0.2">
      <c r="A1223" s="3" t="s">
        <v>7665</v>
      </c>
      <c r="B1223" s="3" t="s">
        <v>9383</v>
      </c>
      <c r="C1223" s="3" t="s">
        <v>10708</v>
      </c>
      <c r="D1223" s="4">
        <v>31060</v>
      </c>
      <c r="E1223" s="3">
        <v>2</v>
      </c>
      <c r="F1223" s="3" t="s">
        <v>22</v>
      </c>
    </row>
    <row r="1224" spans="1:6" x14ac:dyDescent="0.2">
      <c r="A1224" s="3" t="s">
        <v>5317</v>
      </c>
      <c r="B1224" s="3" t="s">
        <v>10709</v>
      </c>
      <c r="C1224" s="3" t="s">
        <v>10710</v>
      </c>
      <c r="D1224" s="4">
        <v>16474</v>
      </c>
      <c r="E1224" s="3">
        <v>2</v>
      </c>
      <c r="F1224" s="3" t="s">
        <v>22</v>
      </c>
    </row>
    <row r="1225" spans="1:6" x14ac:dyDescent="0.2">
      <c r="A1225" s="3" t="s">
        <v>661</v>
      </c>
      <c r="B1225" s="3" t="s">
        <v>10711</v>
      </c>
      <c r="C1225" s="3" t="s">
        <v>9566</v>
      </c>
      <c r="D1225" s="4">
        <v>42692</v>
      </c>
      <c r="E1225" s="3">
        <v>1</v>
      </c>
      <c r="F1225" s="3" t="s">
        <v>23</v>
      </c>
    </row>
    <row r="1226" spans="1:6" x14ac:dyDescent="0.2">
      <c r="A1226" s="3" t="s">
        <v>5318</v>
      </c>
      <c r="B1226" s="3" t="s">
        <v>9543</v>
      </c>
      <c r="C1226" s="3" t="s">
        <v>7512</v>
      </c>
      <c r="D1226" s="4">
        <v>43827</v>
      </c>
      <c r="E1226" s="3">
        <v>1</v>
      </c>
      <c r="F1226" s="3" t="s">
        <v>23</v>
      </c>
    </row>
    <row r="1227" spans="1:6" x14ac:dyDescent="0.2">
      <c r="A1227" s="3" t="s">
        <v>5319</v>
      </c>
      <c r="B1227" s="3" t="s">
        <v>9765</v>
      </c>
      <c r="C1227" s="3" t="s">
        <v>10541</v>
      </c>
      <c r="D1227" s="4">
        <v>33235</v>
      </c>
      <c r="E1227" s="3">
        <v>0</v>
      </c>
      <c r="F1227" s="3" t="s">
        <v>9389</v>
      </c>
    </row>
    <row r="1228" spans="1:6" x14ac:dyDescent="0.2">
      <c r="A1228" s="3" t="s">
        <v>7666</v>
      </c>
      <c r="B1228" s="3" t="s">
        <v>9408</v>
      </c>
      <c r="C1228" s="3" t="s">
        <v>10712</v>
      </c>
      <c r="D1228" s="4">
        <v>17762</v>
      </c>
      <c r="E1228" s="3">
        <v>1</v>
      </c>
      <c r="F1228" s="3" t="s">
        <v>23</v>
      </c>
    </row>
    <row r="1229" spans="1:6" x14ac:dyDescent="0.2">
      <c r="A1229" s="3" t="s">
        <v>662</v>
      </c>
      <c r="B1229" s="3" t="s">
        <v>9758</v>
      </c>
      <c r="C1229" s="3" t="s">
        <v>10713</v>
      </c>
      <c r="D1229" s="4">
        <v>37140</v>
      </c>
      <c r="E1229" s="3">
        <v>0</v>
      </c>
      <c r="F1229" s="3" t="s">
        <v>9389</v>
      </c>
    </row>
    <row r="1230" spans="1:6" x14ac:dyDescent="0.2">
      <c r="A1230" s="3" t="s">
        <v>5320</v>
      </c>
      <c r="B1230" s="3" t="s">
        <v>10647</v>
      </c>
      <c r="C1230" s="3" t="s">
        <v>9667</v>
      </c>
      <c r="D1230" s="4">
        <v>40531</v>
      </c>
      <c r="E1230" s="3">
        <v>0</v>
      </c>
      <c r="F1230" s="3" t="s">
        <v>9389</v>
      </c>
    </row>
    <row r="1231" spans="1:6" x14ac:dyDescent="0.2">
      <c r="A1231" s="3" t="s">
        <v>663</v>
      </c>
      <c r="B1231" s="3" t="s">
        <v>9578</v>
      </c>
      <c r="C1231" s="3" t="s">
        <v>9922</v>
      </c>
      <c r="D1231" s="4">
        <v>39753</v>
      </c>
      <c r="E1231" s="3">
        <v>0</v>
      </c>
      <c r="F1231" s="3" t="s">
        <v>9389</v>
      </c>
    </row>
    <row r="1232" spans="1:6" x14ac:dyDescent="0.2">
      <c r="A1232" s="3" t="s">
        <v>664</v>
      </c>
      <c r="B1232" s="3" t="s">
        <v>10714</v>
      </c>
      <c r="C1232" s="3" t="s">
        <v>9800</v>
      </c>
      <c r="D1232" s="4">
        <v>37014</v>
      </c>
      <c r="E1232" s="3">
        <v>1</v>
      </c>
      <c r="F1232" s="3" t="s">
        <v>23</v>
      </c>
    </row>
    <row r="1233" spans="1:6" x14ac:dyDescent="0.2">
      <c r="A1233" s="3" t="s">
        <v>5321</v>
      </c>
      <c r="B1233" s="3" t="s">
        <v>9743</v>
      </c>
      <c r="C1233" s="3" t="s">
        <v>10472</v>
      </c>
      <c r="D1233" s="4">
        <v>29511</v>
      </c>
      <c r="E1233" s="3">
        <v>2</v>
      </c>
      <c r="F1233" s="3" t="s">
        <v>22</v>
      </c>
    </row>
    <row r="1234" spans="1:6" x14ac:dyDescent="0.2">
      <c r="A1234" s="3" t="s">
        <v>8840</v>
      </c>
      <c r="B1234" s="3" t="s">
        <v>10434</v>
      </c>
      <c r="C1234" s="3" t="s">
        <v>10715</v>
      </c>
      <c r="D1234" s="4">
        <v>21496</v>
      </c>
      <c r="E1234" s="3">
        <v>1</v>
      </c>
      <c r="F1234" s="3" t="s">
        <v>23</v>
      </c>
    </row>
    <row r="1235" spans="1:6" x14ac:dyDescent="0.2">
      <c r="A1235" s="3" t="s">
        <v>5322</v>
      </c>
      <c r="B1235" s="3" t="s">
        <v>9760</v>
      </c>
      <c r="C1235" s="3" t="s">
        <v>10716</v>
      </c>
      <c r="D1235" s="4">
        <v>26423</v>
      </c>
      <c r="E1235" s="3">
        <v>1</v>
      </c>
      <c r="F1235" s="3" t="s">
        <v>23</v>
      </c>
    </row>
    <row r="1236" spans="1:6" x14ac:dyDescent="0.2">
      <c r="A1236" s="3" t="s">
        <v>665</v>
      </c>
      <c r="B1236" s="3" t="s">
        <v>9699</v>
      </c>
      <c r="C1236" s="3" t="s">
        <v>9392</v>
      </c>
      <c r="D1236" s="4">
        <v>34395</v>
      </c>
      <c r="E1236" s="3">
        <v>2</v>
      </c>
      <c r="F1236" s="3" t="s">
        <v>22</v>
      </c>
    </row>
    <row r="1237" spans="1:6" x14ac:dyDescent="0.2">
      <c r="A1237" s="3" t="s">
        <v>666</v>
      </c>
      <c r="B1237" s="3" t="s">
        <v>10173</v>
      </c>
      <c r="C1237" s="3" t="s">
        <v>9586</v>
      </c>
      <c r="D1237" s="4">
        <v>35586</v>
      </c>
      <c r="E1237" s="3">
        <v>1</v>
      </c>
      <c r="F1237" s="3" t="s">
        <v>23</v>
      </c>
    </row>
    <row r="1238" spans="1:6" x14ac:dyDescent="0.2">
      <c r="A1238" s="3" t="s">
        <v>667</v>
      </c>
      <c r="B1238" s="3" t="s">
        <v>9446</v>
      </c>
      <c r="C1238" s="3" t="s">
        <v>10717</v>
      </c>
      <c r="D1238" s="4">
        <v>28182</v>
      </c>
      <c r="E1238" s="3">
        <v>2</v>
      </c>
      <c r="F1238" s="3" t="s">
        <v>22</v>
      </c>
    </row>
    <row r="1239" spans="1:6" x14ac:dyDescent="0.2">
      <c r="A1239" s="3" t="s">
        <v>668</v>
      </c>
      <c r="B1239" s="3" t="s">
        <v>9418</v>
      </c>
      <c r="C1239" s="3" t="s">
        <v>10718</v>
      </c>
      <c r="D1239" s="4">
        <v>40147</v>
      </c>
      <c r="E1239" s="3">
        <v>2</v>
      </c>
      <c r="F1239" s="3" t="s">
        <v>22</v>
      </c>
    </row>
    <row r="1240" spans="1:6" x14ac:dyDescent="0.2">
      <c r="A1240" s="3" t="s">
        <v>669</v>
      </c>
      <c r="B1240" s="3" t="s">
        <v>10</v>
      </c>
      <c r="C1240" s="3" t="s">
        <v>9483</v>
      </c>
      <c r="D1240" s="4">
        <v>27439</v>
      </c>
      <c r="E1240" s="3">
        <v>0</v>
      </c>
      <c r="F1240" s="3" t="s">
        <v>9389</v>
      </c>
    </row>
    <row r="1241" spans="1:6" x14ac:dyDescent="0.2">
      <c r="A1241" s="3" t="s">
        <v>670</v>
      </c>
      <c r="B1241" s="3" t="s">
        <v>9758</v>
      </c>
      <c r="C1241" s="3" t="s">
        <v>10288</v>
      </c>
      <c r="D1241" s="4">
        <v>32630</v>
      </c>
      <c r="E1241" s="3">
        <v>2</v>
      </c>
      <c r="F1241" s="3" t="s">
        <v>22</v>
      </c>
    </row>
    <row r="1242" spans="1:6" x14ac:dyDescent="0.2">
      <c r="A1242" s="3" t="s">
        <v>671</v>
      </c>
      <c r="B1242" s="3" t="s">
        <v>9758</v>
      </c>
      <c r="C1242" s="3" t="s">
        <v>10719</v>
      </c>
      <c r="D1242" s="4">
        <v>39049</v>
      </c>
      <c r="E1242" s="3">
        <v>1</v>
      </c>
      <c r="F1242" s="3" t="s">
        <v>23</v>
      </c>
    </row>
    <row r="1243" spans="1:6" x14ac:dyDescent="0.2">
      <c r="A1243" s="3" t="s">
        <v>672</v>
      </c>
      <c r="B1243" s="3" t="s">
        <v>9824</v>
      </c>
      <c r="C1243" s="3" t="s">
        <v>10275</v>
      </c>
      <c r="D1243" s="4">
        <v>41943</v>
      </c>
      <c r="E1243" s="3">
        <v>2</v>
      </c>
      <c r="F1243" s="3" t="s">
        <v>22</v>
      </c>
    </row>
    <row r="1244" spans="1:6" x14ac:dyDescent="0.2">
      <c r="A1244" s="3" t="s">
        <v>673</v>
      </c>
      <c r="B1244" s="3" t="s">
        <v>9539</v>
      </c>
      <c r="C1244" s="3" t="s">
        <v>10720</v>
      </c>
      <c r="D1244" s="4">
        <v>26221</v>
      </c>
      <c r="E1244" s="3">
        <v>2</v>
      </c>
      <c r="F1244" s="3" t="s">
        <v>22</v>
      </c>
    </row>
    <row r="1245" spans="1:6" x14ac:dyDescent="0.2">
      <c r="A1245" s="3" t="s">
        <v>7667</v>
      </c>
      <c r="B1245" s="3" t="s">
        <v>10721</v>
      </c>
      <c r="C1245" s="3" t="s">
        <v>10135</v>
      </c>
      <c r="D1245" s="4">
        <v>31333</v>
      </c>
      <c r="E1245" s="3">
        <v>2</v>
      </c>
      <c r="F1245" s="3" t="s">
        <v>22</v>
      </c>
    </row>
    <row r="1246" spans="1:6" x14ac:dyDescent="0.2">
      <c r="A1246" s="3" t="s">
        <v>5323</v>
      </c>
      <c r="B1246" s="3" t="s">
        <v>9607</v>
      </c>
      <c r="C1246" s="3" t="s">
        <v>10722</v>
      </c>
      <c r="D1246" s="4">
        <v>19787</v>
      </c>
      <c r="E1246" s="3">
        <v>1</v>
      </c>
      <c r="F1246" s="3" t="s">
        <v>23</v>
      </c>
    </row>
    <row r="1247" spans="1:6" x14ac:dyDescent="0.2">
      <c r="A1247" s="3" t="s">
        <v>5324</v>
      </c>
      <c r="B1247" s="3" t="s">
        <v>10297</v>
      </c>
      <c r="C1247" s="3" t="s">
        <v>10272</v>
      </c>
      <c r="D1247" s="4">
        <v>22032</v>
      </c>
      <c r="E1247" s="3">
        <v>2</v>
      </c>
      <c r="F1247" s="3" t="s">
        <v>22</v>
      </c>
    </row>
    <row r="1248" spans="1:6" x14ac:dyDescent="0.2">
      <c r="A1248" s="3" t="s">
        <v>5325</v>
      </c>
      <c r="B1248" s="3" t="s">
        <v>9446</v>
      </c>
      <c r="C1248" s="3" t="s">
        <v>11</v>
      </c>
      <c r="D1248" s="4">
        <v>43002</v>
      </c>
      <c r="E1248" s="3">
        <v>1</v>
      </c>
      <c r="F1248" s="3" t="s">
        <v>23</v>
      </c>
    </row>
    <row r="1249" spans="1:6" x14ac:dyDescent="0.2">
      <c r="A1249" s="3" t="s">
        <v>5326</v>
      </c>
      <c r="B1249" s="3" t="s">
        <v>9758</v>
      </c>
      <c r="C1249" s="3" t="s">
        <v>10723</v>
      </c>
      <c r="D1249" s="4">
        <v>24834</v>
      </c>
      <c r="E1249" s="3">
        <v>2</v>
      </c>
      <c r="F1249" s="3" t="s">
        <v>22</v>
      </c>
    </row>
    <row r="1250" spans="1:6" x14ac:dyDescent="0.2">
      <c r="A1250" s="3" t="s">
        <v>674</v>
      </c>
      <c r="B1250" s="3" t="s">
        <v>9475</v>
      </c>
      <c r="C1250" s="3" t="s">
        <v>10724</v>
      </c>
      <c r="D1250" s="4">
        <v>25939</v>
      </c>
      <c r="E1250" s="3">
        <v>1</v>
      </c>
      <c r="F1250" s="3" t="s">
        <v>23</v>
      </c>
    </row>
    <row r="1251" spans="1:6" x14ac:dyDescent="0.2">
      <c r="A1251" s="3" t="s">
        <v>5327</v>
      </c>
      <c r="B1251" s="3" t="s">
        <v>10114</v>
      </c>
      <c r="C1251" s="3" t="s">
        <v>10469</v>
      </c>
      <c r="D1251" s="4">
        <v>15967</v>
      </c>
      <c r="E1251" s="3">
        <v>0</v>
      </c>
      <c r="F1251" s="3" t="s">
        <v>9389</v>
      </c>
    </row>
    <row r="1252" spans="1:6" x14ac:dyDescent="0.2">
      <c r="A1252" s="3" t="s">
        <v>10725</v>
      </c>
      <c r="B1252" s="3" t="s">
        <v>9468</v>
      </c>
      <c r="C1252" s="3" t="s">
        <v>10726</v>
      </c>
      <c r="D1252" s="4">
        <v>40147</v>
      </c>
      <c r="E1252" s="3">
        <v>0</v>
      </c>
      <c r="F1252" s="3" t="s">
        <v>9389</v>
      </c>
    </row>
    <row r="1253" spans="1:6" x14ac:dyDescent="0.2">
      <c r="A1253" s="3" t="s">
        <v>5328</v>
      </c>
      <c r="B1253" s="3" t="s">
        <v>9383</v>
      </c>
      <c r="C1253" s="3" t="s">
        <v>10432</v>
      </c>
      <c r="D1253" s="4">
        <v>42574</v>
      </c>
      <c r="E1253" s="3">
        <v>0</v>
      </c>
      <c r="F1253" s="3" t="s">
        <v>9389</v>
      </c>
    </row>
    <row r="1254" spans="1:6" x14ac:dyDescent="0.2">
      <c r="A1254" s="3" t="s">
        <v>7668</v>
      </c>
      <c r="B1254" s="3" t="s">
        <v>9461</v>
      </c>
      <c r="C1254" s="3" t="s">
        <v>9540</v>
      </c>
      <c r="D1254" s="4">
        <v>24165</v>
      </c>
      <c r="E1254" s="3">
        <v>0</v>
      </c>
      <c r="F1254" s="3" t="s">
        <v>9389</v>
      </c>
    </row>
    <row r="1255" spans="1:6" x14ac:dyDescent="0.2">
      <c r="A1255" s="3" t="s">
        <v>10727</v>
      </c>
      <c r="B1255" s="3" t="s">
        <v>9899</v>
      </c>
      <c r="C1255" s="3" t="s">
        <v>10126</v>
      </c>
      <c r="D1255" s="4">
        <v>31953</v>
      </c>
      <c r="E1255" s="3">
        <v>1</v>
      </c>
      <c r="F1255" s="3" t="s">
        <v>23</v>
      </c>
    </row>
    <row r="1256" spans="1:6" x14ac:dyDescent="0.2">
      <c r="A1256" s="3" t="s">
        <v>675</v>
      </c>
      <c r="B1256" s="3" t="s">
        <v>9760</v>
      </c>
      <c r="C1256" s="3" t="s">
        <v>10728</v>
      </c>
      <c r="D1256" s="4">
        <v>21087</v>
      </c>
      <c r="E1256" s="3">
        <v>1</v>
      </c>
      <c r="F1256" s="3" t="s">
        <v>23</v>
      </c>
    </row>
    <row r="1257" spans="1:6" x14ac:dyDescent="0.2">
      <c r="A1257" s="3" t="s">
        <v>8841</v>
      </c>
      <c r="B1257" s="3" t="s">
        <v>9692</v>
      </c>
      <c r="C1257" s="3" t="s">
        <v>10729</v>
      </c>
      <c r="D1257" s="4">
        <v>39516</v>
      </c>
      <c r="E1257" s="3">
        <v>1</v>
      </c>
      <c r="F1257" s="3" t="s">
        <v>23</v>
      </c>
    </row>
    <row r="1258" spans="1:6" x14ac:dyDescent="0.2">
      <c r="A1258" s="3" t="s">
        <v>7669</v>
      </c>
      <c r="B1258" s="3" t="s">
        <v>10475</v>
      </c>
      <c r="C1258" s="3" t="s">
        <v>10245</v>
      </c>
      <c r="D1258" s="4">
        <v>21354</v>
      </c>
      <c r="E1258" s="3">
        <v>2</v>
      </c>
      <c r="F1258" s="3" t="s">
        <v>22</v>
      </c>
    </row>
    <row r="1259" spans="1:6" x14ac:dyDescent="0.2">
      <c r="A1259" s="3" t="s">
        <v>676</v>
      </c>
      <c r="B1259" s="3" t="s">
        <v>9446</v>
      </c>
      <c r="C1259" s="3" t="s">
        <v>9444</v>
      </c>
      <c r="D1259" s="4">
        <v>22733</v>
      </c>
      <c r="E1259" s="3">
        <v>1</v>
      </c>
      <c r="F1259" s="3" t="s">
        <v>23</v>
      </c>
    </row>
    <row r="1260" spans="1:6" x14ac:dyDescent="0.2">
      <c r="A1260" s="3" t="s">
        <v>5329</v>
      </c>
      <c r="B1260" s="3" t="s">
        <v>9446</v>
      </c>
      <c r="C1260" s="3" t="s">
        <v>9492</v>
      </c>
      <c r="D1260" s="4">
        <v>30633</v>
      </c>
      <c r="E1260" s="3">
        <v>1</v>
      </c>
      <c r="F1260" s="3" t="s">
        <v>23</v>
      </c>
    </row>
    <row r="1261" spans="1:6" x14ac:dyDescent="0.2">
      <c r="A1261" s="3" t="s">
        <v>677</v>
      </c>
      <c r="B1261" s="3" t="s">
        <v>10730</v>
      </c>
      <c r="C1261" s="3" t="s">
        <v>10731</v>
      </c>
      <c r="D1261" s="4">
        <v>16410</v>
      </c>
      <c r="E1261" s="3">
        <v>2</v>
      </c>
      <c r="F1261" s="3" t="s">
        <v>22</v>
      </c>
    </row>
    <row r="1262" spans="1:6" x14ac:dyDescent="0.2">
      <c r="A1262" s="3" t="s">
        <v>8842</v>
      </c>
      <c r="B1262" s="3" t="s">
        <v>6</v>
      </c>
      <c r="C1262" s="3" t="s">
        <v>10732</v>
      </c>
      <c r="D1262" s="4">
        <v>19635</v>
      </c>
      <c r="E1262" s="3">
        <v>2</v>
      </c>
      <c r="F1262" s="3" t="s">
        <v>22</v>
      </c>
    </row>
    <row r="1263" spans="1:6" x14ac:dyDescent="0.2">
      <c r="A1263" s="3" t="s">
        <v>5330</v>
      </c>
      <c r="B1263" s="3" t="s">
        <v>9539</v>
      </c>
      <c r="C1263" s="3" t="s">
        <v>9647</v>
      </c>
      <c r="D1263" s="4">
        <v>15634</v>
      </c>
      <c r="E1263" s="3">
        <v>0</v>
      </c>
      <c r="F1263" s="3" t="s">
        <v>9389</v>
      </c>
    </row>
    <row r="1264" spans="1:6" x14ac:dyDescent="0.2">
      <c r="A1264" s="3" t="s">
        <v>678</v>
      </c>
      <c r="B1264" s="3" t="s">
        <v>9555</v>
      </c>
      <c r="C1264" s="3" t="s">
        <v>10733</v>
      </c>
      <c r="D1264" s="4">
        <v>43622</v>
      </c>
      <c r="E1264" s="3">
        <v>1</v>
      </c>
      <c r="F1264" s="3" t="s">
        <v>23</v>
      </c>
    </row>
    <row r="1265" spans="1:6" x14ac:dyDescent="0.2">
      <c r="A1265" s="3" t="s">
        <v>5331</v>
      </c>
      <c r="B1265" s="3" t="s">
        <v>9459</v>
      </c>
      <c r="C1265" s="3" t="s">
        <v>10734</v>
      </c>
      <c r="D1265" s="4">
        <v>29419</v>
      </c>
      <c r="E1265" s="3">
        <v>2</v>
      </c>
      <c r="F1265" s="3" t="s">
        <v>22</v>
      </c>
    </row>
    <row r="1266" spans="1:6" x14ac:dyDescent="0.2">
      <c r="A1266" s="3" t="s">
        <v>5332</v>
      </c>
      <c r="B1266" s="3" t="s">
        <v>10735</v>
      </c>
      <c r="C1266" s="3" t="s">
        <v>10736</v>
      </c>
      <c r="D1266" s="4">
        <v>41410</v>
      </c>
      <c r="E1266" s="3">
        <v>2</v>
      </c>
      <c r="F1266" s="3" t="s">
        <v>22</v>
      </c>
    </row>
    <row r="1267" spans="1:6" x14ac:dyDescent="0.2">
      <c r="A1267" s="3" t="s">
        <v>5333</v>
      </c>
      <c r="B1267" s="3" t="s">
        <v>9539</v>
      </c>
      <c r="C1267" s="3" t="s">
        <v>10737</v>
      </c>
      <c r="D1267" s="4">
        <v>19038</v>
      </c>
      <c r="E1267" s="3">
        <v>1</v>
      </c>
      <c r="F1267" s="3" t="s">
        <v>23</v>
      </c>
    </row>
    <row r="1268" spans="1:6" x14ac:dyDescent="0.2">
      <c r="A1268" s="3" t="s">
        <v>5334</v>
      </c>
      <c r="B1268" s="3" t="s">
        <v>9485</v>
      </c>
      <c r="C1268" s="3" t="s">
        <v>10738</v>
      </c>
      <c r="D1268" s="4">
        <v>41564</v>
      </c>
      <c r="E1268" s="3">
        <v>0</v>
      </c>
      <c r="F1268" s="3" t="s">
        <v>9389</v>
      </c>
    </row>
    <row r="1269" spans="1:6" x14ac:dyDescent="0.2">
      <c r="A1269" s="3" t="s">
        <v>10739</v>
      </c>
      <c r="B1269" s="3" t="s">
        <v>6</v>
      </c>
      <c r="C1269" s="3" t="s">
        <v>10740</v>
      </c>
      <c r="D1269" s="4">
        <v>32033</v>
      </c>
      <c r="E1269" s="3">
        <v>2</v>
      </c>
      <c r="F1269" s="3" t="s">
        <v>22</v>
      </c>
    </row>
    <row r="1270" spans="1:6" x14ac:dyDescent="0.2">
      <c r="A1270" s="3" t="s">
        <v>5335</v>
      </c>
      <c r="B1270" s="3" t="s">
        <v>9872</v>
      </c>
      <c r="C1270" s="3" t="s">
        <v>9825</v>
      </c>
      <c r="D1270" s="4">
        <v>18559</v>
      </c>
      <c r="E1270" s="3">
        <v>2</v>
      </c>
      <c r="F1270" s="3" t="s">
        <v>22</v>
      </c>
    </row>
    <row r="1271" spans="1:6" x14ac:dyDescent="0.2">
      <c r="A1271" s="3" t="s">
        <v>679</v>
      </c>
      <c r="B1271" s="3" t="s">
        <v>9446</v>
      </c>
      <c r="C1271" s="3" t="s">
        <v>9690</v>
      </c>
      <c r="D1271" s="4">
        <v>30919</v>
      </c>
      <c r="E1271" s="3">
        <v>1</v>
      </c>
      <c r="F1271" s="3" t="s">
        <v>23</v>
      </c>
    </row>
    <row r="1272" spans="1:6" x14ac:dyDescent="0.2">
      <c r="A1272" s="3" t="s">
        <v>680</v>
      </c>
      <c r="B1272" s="3" t="s">
        <v>9446</v>
      </c>
      <c r="C1272" s="3" t="s">
        <v>10741</v>
      </c>
      <c r="D1272" s="4">
        <v>15900</v>
      </c>
      <c r="E1272" s="3">
        <v>0</v>
      </c>
      <c r="F1272" s="3" t="s">
        <v>9389</v>
      </c>
    </row>
    <row r="1273" spans="1:6" x14ac:dyDescent="0.2">
      <c r="A1273" s="3" t="s">
        <v>681</v>
      </c>
      <c r="B1273" s="3" t="s">
        <v>9839</v>
      </c>
      <c r="C1273" s="3" t="s">
        <v>10742</v>
      </c>
      <c r="D1273" s="4">
        <v>31389</v>
      </c>
      <c r="E1273" s="3">
        <v>2</v>
      </c>
      <c r="F1273" s="3" t="s">
        <v>22</v>
      </c>
    </row>
    <row r="1274" spans="1:6" x14ac:dyDescent="0.2">
      <c r="A1274" s="3" t="s">
        <v>7670</v>
      </c>
      <c r="B1274" s="3" t="s">
        <v>9472</v>
      </c>
      <c r="C1274" s="3" t="s">
        <v>10743</v>
      </c>
      <c r="D1274" s="4">
        <v>16070</v>
      </c>
      <c r="E1274" s="3">
        <v>2</v>
      </c>
      <c r="F1274" s="3" t="s">
        <v>22</v>
      </c>
    </row>
    <row r="1275" spans="1:6" x14ac:dyDescent="0.2">
      <c r="A1275" s="3" t="s">
        <v>682</v>
      </c>
      <c r="B1275" s="3" t="s">
        <v>9604</v>
      </c>
      <c r="C1275" s="3" t="s">
        <v>10744</v>
      </c>
      <c r="D1275" s="4">
        <v>22615</v>
      </c>
      <c r="E1275" s="3">
        <v>2</v>
      </c>
      <c r="F1275" s="3" t="s">
        <v>22</v>
      </c>
    </row>
    <row r="1276" spans="1:6" x14ac:dyDescent="0.2">
      <c r="A1276" s="3" t="s">
        <v>5336</v>
      </c>
      <c r="B1276" s="3" t="s">
        <v>9446</v>
      </c>
      <c r="C1276" s="3" t="s">
        <v>9566</v>
      </c>
      <c r="D1276" s="4">
        <v>30826</v>
      </c>
      <c r="E1276" s="3">
        <v>1</v>
      </c>
      <c r="F1276" s="3" t="s">
        <v>23</v>
      </c>
    </row>
    <row r="1277" spans="1:6" x14ac:dyDescent="0.2">
      <c r="A1277" s="3" t="s">
        <v>5337</v>
      </c>
      <c r="B1277" s="3" t="s">
        <v>9383</v>
      </c>
      <c r="C1277" s="3" t="s">
        <v>10299</v>
      </c>
      <c r="D1277" s="4">
        <v>34137</v>
      </c>
      <c r="E1277" s="3">
        <v>1</v>
      </c>
      <c r="F1277" s="3" t="s">
        <v>23</v>
      </c>
    </row>
    <row r="1278" spans="1:6" x14ac:dyDescent="0.2">
      <c r="A1278" s="3" t="s">
        <v>683</v>
      </c>
      <c r="B1278" s="3" t="s">
        <v>9564</v>
      </c>
      <c r="C1278" s="3" t="s">
        <v>10272</v>
      </c>
      <c r="D1278" s="4">
        <v>39382</v>
      </c>
      <c r="E1278" s="3">
        <v>0</v>
      </c>
      <c r="F1278" s="3" t="s">
        <v>9389</v>
      </c>
    </row>
    <row r="1279" spans="1:6" x14ac:dyDescent="0.2">
      <c r="A1279" s="3" t="s">
        <v>8843</v>
      </c>
      <c r="B1279" s="3" t="s">
        <v>9383</v>
      </c>
      <c r="C1279" s="3" t="s">
        <v>9769</v>
      </c>
      <c r="D1279" s="4">
        <v>37738</v>
      </c>
      <c r="E1279" s="3">
        <v>2</v>
      </c>
      <c r="F1279" s="3" t="s">
        <v>22</v>
      </c>
    </row>
    <row r="1280" spans="1:6" x14ac:dyDescent="0.2">
      <c r="A1280" s="3" t="s">
        <v>7671</v>
      </c>
      <c r="B1280" s="3" t="s">
        <v>9383</v>
      </c>
      <c r="C1280" s="3" t="s">
        <v>10745</v>
      </c>
      <c r="D1280" s="4">
        <v>30770</v>
      </c>
      <c r="E1280" s="3">
        <v>2</v>
      </c>
      <c r="F1280" s="3" t="s">
        <v>22</v>
      </c>
    </row>
    <row r="1281" spans="1:6" x14ac:dyDescent="0.2">
      <c r="A1281" s="3" t="s">
        <v>684</v>
      </c>
      <c r="B1281" s="3" t="s">
        <v>9518</v>
      </c>
      <c r="C1281" s="3" t="s">
        <v>10746</v>
      </c>
      <c r="D1281" s="4">
        <v>29452</v>
      </c>
      <c r="E1281" s="3">
        <v>2</v>
      </c>
      <c r="F1281" s="3" t="s">
        <v>22</v>
      </c>
    </row>
    <row r="1282" spans="1:6" x14ac:dyDescent="0.2">
      <c r="A1282" s="3" t="s">
        <v>685</v>
      </c>
      <c r="B1282" s="3" t="s">
        <v>10716</v>
      </c>
      <c r="C1282" s="3" t="s">
        <v>10747</v>
      </c>
      <c r="D1282" s="4">
        <v>21814</v>
      </c>
      <c r="E1282" s="3">
        <v>0</v>
      </c>
      <c r="F1282" s="3" t="s">
        <v>9389</v>
      </c>
    </row>
    <row r="1283" spans="1:6" x14ac:dyDescent="0.2">
      <c r="A1283" s="3" t="s">
        <v>5338</v>
      </c>
      <c r="B1283" s="3" t="s">
        <v>9446</v>
      </c>
      <c r="C1283" s="3" t="s">
        <v>10575</v>
      </c>
      <c r="D1283" s="4">
        <v>42553</v>
      </c>
      <c r="E1283" s="3">
        <v>2</v>
      </c>
      <c r="F1283" s="3" t="s">
        <v>22</v>
      </c>
    </row>
    <row r="1284" spans="1:6" x14ac:dyDescent="0.2">
      <c r="A1284" s="3" t="s">
        <v>686</v>
      </c>
      <c r="B1284" s="3" t="s">
        <v>10748</v>
      </c>
      <c r="C1284" s="3" t="s">
        <v>10749</v>
      </c>
      <c r="D1284" s="4">
        <v>42770</v>
      </c>
      <c r="E1284" s="3">
        <v>2</v>
      </c>
      <c r="F1284" s="3" t="s">
        <v>22</v>
      </c>
    </row>
    <row r="1285" spans="1:6" x14ac:dyDescent="0.2">
      <c r="A1285" s="3" t="s">
        <v>687</v>
      </c>
      <c r="B1285" s="3" t="s">
        <v>9414</v>
      </c>
      <c r="C1285" s="3" t="s">
        <v>10750</v>
      </c>
      <c r="D1285" s="4">
        <v>29285</v>
      </c>
      <c r="E1285" s="3">
        <v>2</v>
      </c>
      <c r="F1285" s="3" t="s">
        <v>22</v>
      </c>
    </row>
    <row r="1286" spans="1:6" x14ac:dyDescent="0.2">
      <c r="A1286" s="3" t="s">
        <v>5339</v>
      </c>
      <c r="B1286" s="3" t="s">
        <v>9403</v>
      </c>
      <c r="C1286" s="3" t="s">
        <v>10751</v>
      </c>
      <c r="D1286" s="4">
        <v>23520</v>
      </c>
      <c r="E1286" s="3">
        <v>2</v>
      </c>
      <c r="F1286" s="3" t="s">
        <v>22</v>
      </c>
    </row>
    <row r="1287" spans="1:6" x14ac:dyDescent="0.2">
      <c r="A1287" s="3" t="s">
        <v>688</v>
      </c>
      <c r="B1287" s="3" t="s">
        <v>6</v>
      </c>
      <c r="C1287" s="3" t="s">
        <v>10752</v>
      </c>
      <c r="D1287" s="4">
        <v>21368</v>
      </c>
      <c r="E1287" s="3">
        <v>2</v>
      </c>
      <c r="F1287" s="3" t="s">
        <v>22</v>
      </c>
    </row>
    <row r="1288" spans="1:6" x14ac:dyDescent="0.2">
      <c r="A1288" s="3" t="s">
        <v>689</v>
      </c>
      <c r="B1288" s="3" t="s">
        <v>9406</v>
      </c>
      <c r="C1288" s="3" t="s">
        <v>10753</v>
      </c>
      <c r="D1288" s="4">
        <v>38562</v>
      </c>
      <c r="E1288" s="3">
        <v>0</v>
      </c>
      <c r="F1288" s="3" t="s">
        <v>9389</v>
      </c>
    </row>
    <row r="1289" spans="1:6" x14ac:dyDescent="0.2">
      <c r="A1289" s="3" t="s">
        <v>5340</v>
      </c>
      <c r="B1289" s="3" t="s">
        <v>9492</v>
      </c>
      <c r="C1289" s="3" t="s">
        <v>10754</v>
      </c>
      <c r="D1289" s="4">
        <v>34957</v>
      </c>
      <c r="E1289" s="3">
        <v>1</v>
      </c>
      <c r="F1289" s="3" t="s">
        <v>23</v>
      </c>
    </row>
    <row r="1290" spans="1:6" x14ac:dyDescent="0.2">
      <c r="A1290" s="3" t="s">
        <v>690</v>
      </c>
      <c r="B1290" s="3" t="s">
        <v>9772</v>
      </c>
      <c r="C1290" s="3" t="s">
        <v>10755</v>
      </c>
      <c r="D1290" s="4">
        <v>40601</v>
      </c>
      <c r="E1290" s="3">
        <v>0</v>
      </c>
      <c r="F1290" s="3" t="s">
        <v>9389</v>
      </c>
    </row>
    <row r="1291" spans="1:6" x14ac:dyDescent="0.2">
      <c r="A1291" s="3" t="s">
        <v>5341</v>
      </c>
      <c r="B1291" s="3" t="s">
        <v>10756</v>
      </c>
      <c r="C1291" s="3" t="s">
        <v>9690</v>
      </c>
      <c r="D1291" s="4">
        <v>31112</v>
      </c>
      <c r="E1291" s="3">
        <v>2</v>
      </c>
      <c r="F1291" s="3" t="s">
        <v>22</v>
      </c>
    </row>
    <row r="1292" spans="1:6" x14ac:dyDescent="0.2">
      <c r="A1292" s="3" t="s">
        <v>691</v>
      </c>
      <c r="B1292" s="3" t="s">
        <v>9527</v>
      </c>
      <c r="C1292" s="3" t="s">
        <v>10757</v>
      </c>
      <c r="D1292" s="4">
        <v>29940</v>
      </c>
      <c r="E1292" s="3">
        <v>0</v>
      </c>
      <c r="F1292" s="3" t="s">
        <v>9389</v>
      </c>
    </row>
    <row r="1293" spans="1:6" x14ac:dyDescent="0.2">
      <c r="A1293" s="3" t="s">
        <v>692</v>
      </c>
      <c r="B1293" s="3" t="s">
        <v>9596</v>
      </c>
      <c r="C1293" s="3" t="s">
        <v>10758</v>
      </c>
      <c r="D1293" s="4">
        <v>41350</v>
      </c>
      <c r="E1293" s="3">
        <v>0</v>
      </c>
      <c r="F1293" s="3" t="s">
        <v>9389</v>
      </c>
    </row>
    <row r="1294" spans="1:6" x14ac:dyDescent="0.2">
      <c r="A1294" s="3" t="s">
        <v>10759</v>
      </c>
      <c r="B1294" s="3" t="s">
        <v>9554</v>
      </c>
      <c r="C1294" s="3" t="s">
        <v>10760</v>
      </c>
      <c r="D1294" s="4">
        <v>18674</v>
      </c>
      <c r="E1294" s="3">
        <v>1</v>
      </c>
      <c r="F1294" s="3" t="s">
        <v>23</v>
      </c>
    </row>
    <row r="1295" spans="1:6" x14ac:dyDescent="0.2">
      <c r="A1295" s="3" t="s">
        <v>5342</v>
      </c>
      <c r="B1295" s="3" t="s">
        <v>10297</v>
      </c>
      <c r="C1295" s="3" t="s">
        <v>10761</v>
      </c>
      <c r="D1295" s="4">
        <v>16107</v>
      </c>
      <c r="E1295" s="3">
        <v>0</v>
      </c>
      <c r="F1295" s="3" t="s">
        <v>9389</v>
      </c>
    </row>
    <row r="1296" spans="1:6" x14ac:dyDescent="0.2">
      <c r="A1296" s="3" t="s">
        <v>693</v>
      </c>
      <c r="B1296" s="3" t="s">
        <v>10480</v>
      </c>
      <c r="C1296" s="3" t="s">
        <v>10762</v>
      </c>
      <c r="D1296" s="4">
        <v>25093</v>
      </c>
      <c r="E1296" s="3">
        <v>2</v>
      </c>
      <c r="F1296" s="3" t="s">
        <v>22</v>
      </c>
    </row>
    <row r="1297" spans="1:6" x14ac:dyDescent="0.2">
      <c r="A1297" s="3" t="s">
        <v>5343</v>
      </c>
      <c r="B1297" s="3" t="s">
        <v>9788</v>
      </c>
      <c r="C1297" s="3" t="s">
        <v>10713</v>
      </c>
      <c r="D1297" s="4">
        <v>22563</v>
      </c>
      <c r="E1297" s="3">
        <v>0</v>
      </c>
      <c r="F1297" s="3" t="s">
        <v>9389</v>
      </c>
    </row>
    <row r="1298" spans="1:6" x14ac:dyDescent="0.2">
      <c r="A1298" s="3" t="s">
        <v>694</v>
      </c>
      <c r="B1298" s="3" t="s">
        <v>9506</v>
      </c>
      <c r="C1298" s="3" t="s">
        <v>10763</v>
      </c>
      <c r="D1298" s="4">
        <v>36265</v>
      </c>
      <c r="E1298" s="3">
        <v>1</v>
      </c>
      <c r="F1298" s="3" t="s">
        <v>23</v>
      </c>
    </row>
    <row r="1299" spans="1:6" x14ac:dyDescent="0.2">
      <c r="A1299" s="3" t="s">
        <v>5344</v>
      </c>
      <c r="B1299" s="3" t="s">
        <v>9475</v>
      </c>
      <c r="C1299" s="3" t="s">
        <v>10764</v>
      </c>
      <c r="D1299" s="4">
        <v>39548</v>
      </c>
      <c r="E1299" s="3">
        <v>0</v>
      </c>
      <c r="F1299" s="3" t="s">
        <v>9389</v>
      </c>
    </row>
    <row r="1300" spans="1:6" x14ac:dyDescent="0.2">
      <c r="A1300" s="3" t="s">
        <v>8844</v>
      </c>
      <c r="B1300" s="3" t="s">
        <v>9911</v>
      </c>
      <c r="C1300" s="3" t="s">
        <v>10765</v>
      </c>
      <c r="D1300" s="4">
        <v>27313</v>
      </c>
      <c r="E1300" s="3">
        <v>0</v>
      </c>
      <c r="F1300" s="3" t="s">
        <v>9389</v>
      </c>
    </row>
    <row r="1301" spans="1:6" x14ac:dyDescent="0.2">
      <c r="A1301" s="3" t="s">
        <v>5345</v>
      </c>
      <c r="B1301" s="3" t="s">
        <v>9758</v>
      </c>
      <c r="C1301" s="3" t="s">
        <v>10766</v>
      </c>
      <c r="D1301" s="4">
        <v>34414</v>
      </c>
      <c r="E1301" s="3">
        <v>2</v>
      </c>
      <c r="F1301" s="3" t="s">
        <v>22</v>
      </c>
    </row>
    <row r="1302" spans="1:6" x14ac:dyDescent="0.2">
      <c r="A1302" s="3" t="s">
        <v>695</v>
      </c>
      <c r="B1302" s="3" t="s">
        <v>9758</v>
      </c>
      <c r="C1302" s="3" t="s">
        <v>10767</v>
      </c>
      <c r="D1302" s="4">
        <v>35113</v>
      </c>
      <c r="E1302" s="3">
        <v>0</v>
      </c>
      <c r="F1302" s="3" t="s">
        <v>9389</v>
      </c>
    </row>
    <row r="1303" spans="1:6" x14ac:dyDescent="0.2">
      <c r="A1303" s="3" t="s">
        <v>696</v>
      </c>
      <c r="B1303" s="3" t="s">
        <v>6</v>
      </c>
      <c r="C1303" s="3" t="s">
        <v>10768</v>
      </c>
      <c r="D1303" s="4">
        <v>38051</v>
      </c>
      <c r="E1303" s="3">
        <v>2</v>
      </c>
      <c r="F1303" s="3" t="s">
        <v>22</v>
      </c>
    </row>
    <row r="1304" spans="1:6" x14ac:dyDescent="0.2">
      <c r="A1304" s="3" t="s">
        <v>697</v>
      </c>
      <c r="B1304" s="3" t="s">
        <v>10315</v>
      </c>
      <c r="C1304" s="3" t="s">
        <v>9933</v>
      </c>
      <c r="D1304" s="4">
        <v>28235</v>
      </c>
      <c r="E1304" s="3">
        <v>1</v>
      </c>
      <c r="F1304" s="3" t="s">
        <v>23</v>
      </c>
    </row>
    <row r="1305" spans="1:6" x14ac:dyDescent="0.2">
      <c r="A1305" s="3" t="s">
        <v>698</v>
      </c>
      <c r="B1305" s="3" t="s">
        <v>9522</v>
      </c>
      <c r="C1305" s="3" t="s">
        <v>10769</v>
      </c>
      <c r="D1305" s="4">
        <v>40598</v>
      </c>
      <c r="E1305" s="3">
        <v>1</v>
      </c>
      <c r="F1305" s="3" t="s">
        <v>23</v>
      </c>
    </row>
    <row r="1306" spans="1:6" x14ac:dyDescent="0.2">
      <c r="A1306" s="3" t="s">
        <v>699</v>
      </c>
      <c r="B1306" s="3" t="s">
        <v>9607</v>
      </c>
      <c r="C1306" s="3" t="s">
        <v>9882</v>
      </c>
      <c r="D1306" s="4">
        <v>39030</v>
      </c>
      <c r="E1306" s="3">
        <v>2</v>
      </c>
      <c r="F1306" s="3" t="s">
        <v>22</v>
      </c>
    </row>
    <row r="1307" spans="1:6" x14ac:dyDescent="0.2">
      <c r="A1307" s="3" t="s">
        <v>700</v>
      </c>
      <c r="B1307" s="3" t="s">
        <v>10770</v>
      </c>
      <c r="C1307" s="3" t="s">
        <v>10771</v>
      </c>
      <c r="D1307" s="4">
        <v>26386</v>
      </c>
      <c r="E1307" s="3">
        <v>2</v>
      </c>
      <c r="F1307" s="3" t="s">
        <v>22</v>
      </c>
    </row>
    <row r="1308" spans="1:6" x14ac:dyDescent="0.2">
      <c r="A1308" s="3" t="s">
        <v>701</v>
      </c>
      <c r="B1308" s="3" t="s">
        <v>10772</v>
      </c>
      <c r="C1308" s="3" t="s">
        <v>9566</v>
      </c>
      <c r="D1308" s="4">
        <v>25439</v>
      </c>
      <c r="E1308" s="3">
        <v>1</v>
      </c>
      <c r="F1308" s="3" t="s">
        <v>23</v>
      </c>
    </row>
    <row r="1309" spans="1:6" x14ac:dyDescent="0.2">
      <c r="A1309" s="3" t="s">
        <v>702</v>
      </c>
      <c r="B1309" s="3" t="s">
        <v>9539</v>
      </c>
      <c r="C1309" s="3" t="s">
        <v>10773</v>
      </c>
      <c r="D1309" s="4">
        <v>25863</v>
      </c>
      <c r="E1309" s="3">
        <v>2</v>
      </c>
      <c r="F1309" s="3" t="s">
        <v>22</v>
      </c>
    </row>
    <row r="1310" spans="1:6" x14ac:dyDescent="0.2">
      <c r="A1310" s="3" t="s">
        <v>5346</v>
      </c>
      <c r="B1310" s="3" t="s">
        <v>9457</v>
      </c>
      <c r="C1310" s="3" t="s">
        <v>9572</v>
      </c>
      <c r="D1310" s="4">
        <v>36213</v>
      </c>
      <c r="E1310" s="3">
        <v>2</v>
      </c>
      <c r="F1310" s="3" t="s">
        <v>22</v>
      </c>
    </row>
    <row r="1311" spans="1:6" x14ac:dyDescent="0.2">
      <c r="A1311" s="3" t="s">
        <v>703</v>
      </c>
      <c r="B1311" s="3" t="s">
        <v>9613</v>
      </c>
      <c r="C1311" s="3" t="s">
        <v>10774</v>
      </c>
      <c r="D1311" s="4">
        <v>15359</v>
      </c>
      <c r="E1311" s="3">
        <v>1</v>
      </c>
      <c r="F1311" s="3" t="s">
        <v>23</v>
      </c>
    </row>
    <row r="1312" spans="1:6" x14ac:dyDescent="0.2">
      <c r="A1312" s="3" t="s">
        <v>7672</v>
      </c>
      <c r="B1312" s="3" t="s">
        <v>9518</v>
      </c>
      <c r="C1312" s="3" t="s">
        <v>10775</v>
      </c>
      <c r="D1312" s="4">
        <v>40937</v>
      </c>
      <c r="E1312" s="3">
        <v>1</v>
      </c>
      <c r="F1312" s="3" t="s">
        <v>23</v>
      </c>
    </row>
    <row r="1313" spans="1:6" x14ac:dyDescent="0.2">
      <c r="A1313" s="3" t="s">
        <v>704</v>
      </c>
      <c r="B1313" s="3" t="s">
        <v>9401</v>
      </c>
      <c r="C1313" s="3" t="s">
        <v>10776</v>
      </c>
      <c r="D1313" s="4">
        <v>34553</v>
      </c>
      <c r="E1313" s="3">
        <v>0</v>
      </c>
      <c r="F1313" s="3" t="s">
        <v>9389</v>
      </c>
    </row>
    <row r="1314" spans="1:6" x14ac:dyDescent="0.2">
      <c r="A1314" s="3" t="s">
        <v>5347</v>
      </c>
      <c r="B1314" s="3" t="s">
        <v>10777</v>
      </c>
      <c r="C1314" s="3" t="s">
        <v>10778</v>
      </c>
      <c r="D1314" s="4">
        <v>25464</v>
      </c>
      <c r="E1314" s="3">
        <v>2</v>
      </c>
      <c r="F1314" s="3" t="s">
        <v>22</v>
      </c>
    </row>
    <row r="1315" spans="1:6" x14ac:dyDescent="0.2">
      <c r="A1315" s="3" t="s">
        <v>705</v>
      </c>
      <c r="B1315" s="3" t="s">
        <v>9440</v>
      </c>
      <c r="C1315" s="3" t="s">
        <v>9427</v>
      </c>
      <c r="D1315" s="4">
        <v>38779</v>
      </c>
      <c r="E1315" s="3">
        <v>0</v>
      </c>
      <c r="F1315" s="3" t="s">
        <v>9389</v>
      </c>
    </row>
    <row r="1316" spans="1:6" x14ac:dyDescent="0.2">
      <c r="A1316" s="3" t="s">
        <v>5348</v>
      </c>
      <c r="B1316" s="3" t="s">
        <v>9414</v>
      </c>
      <c r="C1316" s="3" t="s">
        <v>10779</v>
      </c>
      <c r="D1316" s="4">
        <v>25707</v>
      </c>
      <c r="E1316" s="3">
        <v>0</v>
      </c>
      <c r="F1316" s="3" t="s">
        <v>9389</v>
      </c>
    </row>
    <row r="1317" spans="1:6" x14ac:dyDescent="0.2">
      <c r="A1317" s="3" t="s">
        <v>706</v>
      </c>
      <c r="B1317" s="3" t="s">
        <v>9440</v>
      </c>
      <c r="C1317" s="3" t="s">
        <v>10780</v>
      </c>
      <c r="D1317" s="4">
        <v>15957</v>
      </c>
      <c r="E1317" s="3">
        <v>2</v>
      </c>
      <c r="F1317" s="3" t="s">
        <v>22</v>
      </c>
    </row>
    <row r="1318" spans="1:6" x14ac:dyDescent="0.2">
      <c r="A1318" s="3" t="s">
        <v>707</v>
      </c>
      <c r="B1318" s="3" t="s">
        <v>9880</v>
      </c>
      <c r="C1318" s="3" t="s">
        <v>10781</v>
      </c>
      <c r="D1318" s="4">
        <v>38437</v>
      </c>
      <c r="E1318" s="3">
        <v>2</v>
      </c>
      <c r="F1318" s="3" t="s">
        <v>22</v>
      </c>
    </row>
    <row r="1319" spans="1:6" x14ac:dyDescent="0.2">
      <c r="A1319" s="3" t="s">
        <v>7673</v>
      </c>
      <c r="B1319" s="3" t="s">
        <v>10782</v>
      </c>
      <c r="C1319" s="3" t="s">
        <v>9572</v>
      </c>
      <c r="D1319" s="4">
        <v>42008</v>
      </c>
      <c r="E1319" s="3">
        <v>0</v>
      </c>
      <c r="F1319" s="3" t="s">
        <v>9389</v>
      </c>
    </row>
    <row r="1320" spans="1:6" x14ac:dyDescent="0.2">
      <c r="A1320" s="3" t="s">
        <v>5349</v>
      </c>
      <c r="B1320" s="3" t="s">
        <v>10687</v>
      </c>
      <c r="C1320" s="3" t="s">
        <v>10783</v>
      </c>
      <c r="D1320" s="4">
        <v>29245</v>
      </c>
      <c r="E1320" s="3">
        <v>2</v>
      </c>
      <c r="F1320" s="3" t="s">
        <v>22</v>
      </c>
    </row>
    <row r="1321" spans="1:6" x14ac:dyDescent="0.2">
      <c r="A1321" s="3" t="s">
        <v>5350</v>
      </c>
      <c r="B1321" s="3" t="s">
        <v>9457</v>
      </c>
      <c r="C1321" s="3" t="s">
        <v>9586</v>
      </c>
      <c r="D1321" s="4">
        <v>42619</v>
      </c>
      <c r="E1321" s="3">
        <v>0</v>
      </c>
      <c r="F1321" s="3" t="s">
        <v>9389</v>
      </c>
    </row>
    <row r="1322" spans="1:6" x14ac:dyDescent="0.2">
      <c r="A1322" s="3" t="s">
        <v>8845</v>
      </c>
      <c r="B1322" s="3" t="s">
        <v>9395</v>
      </c>
      <c r="C1322" s="3" t="s">
        <v>10784</v>
      </c>
      <c r="D1322" s="4">
        <v>37182</v>
      </c>
      <c r="E1322" s="3">
        <v>1</v>
      </c>
      <c r="F1322" s="3" t="s">
        <v>23</v>
      </c>
    </row>
    <row r="1323" spans="1:6" x14ac:dyDescent="0.2">
      <c r="A1323" s="3" t="s">
        <v>7674</v>
      </c>
      <c r="B1323" s="3" t="s">
        <v>9446</v>
      </c>
      <c r="C1323" s="3" t="s">
        <v>10785</v>
      </c>
      <c r="D1323" s="4">
        <v>35806</v>
      </c>
      <c r="E1323" s="3">
        <v>2</v>
      </c>
      <c r="F1323" s="3" t="s">
        <v>22</v>
      </c>
    </row>
    <row r="1324" spans="1:6" x14ac:dyDescent="0.2">
      <c r="A1324" s="3" t="s">
        <v>708</v>
      </c>
      <c r="B1324" s="3" t="s">
        <v>9713</v>
      </c>
      <c r="C1324" s="3" t="s">
        <v>9690</v>
      </c>
      <c r="D1324" s="4">
        <v>15401</v>
      </c>
      <c r="E1324" s="3">
        <v>0</v>
      </c>
      <c r="F1324" s="3" t="s">
        <v>9389</v>
      </c>
    </row>
    <row r="1325" spans="1:6" x14ac:dyDescent="0.2">
      <c r="A1325" s="3" t="s">
        <v>709</v>
      </c>
      <c r="B1325" s="3" t="s">
        <v>10752</v>
      </c>
      <c r="C1325" s="3" t="s">
        <v>10786</v>
      </c>
      <c r="D1325" s="4">
        <v>21085</v>
      </c>
      <c r="E1325" s="3">
        <v>1</v>
      </c>
      <c r="F1325" s="3" t="s">
        <v>23</v>
      </c>
    </row>
    <row r="1326" spans="1:6" x14ac:dyDescent="0.2">
      <c r="A1326" s="3" t="s">
        <v>5351</v>
      </c>
      <c r="B1326" s="3" t="s">
        <v>9410</v>
      </c>
      <c r="C1326" s="3" t="s">
        <v>10787</v>
      </c>
      <c r="D1326" s="4">
        <v>22080</v>
      </c>
      <c r="E1326" s="3">
        <v>1</v>
      </c>
      <c r="F1326" s="3" t="s">
        <v>23</v>
      </c>
    </row>
    <row r="1327" spans="1:6" x14ac:dyDescent="0.2">
      <c r="A1327" s="3" t="s">
        <v>710</v>
      </c>
      <c r="B1327" s="3" t="s">
        <v>9487</v>
      </c>
      <c r="C1327" s="3" t="s">
        <v>9467</v>
      </c>
      <c r="D1327" s="4">
        <v>24163</v>
      </c>
      <c r="E1327" s="3">
        <v>0</v>
      </c>
      <c r="F1327" s="3" t="s">
        <v>9389</v>
      </c>
    </row>
    <row r="1328" spans="1:6" x14ac:dyDescent="0.2">
      <c r="A1328" s="3" t="s">
        <v>711</v>
      </c>
      <c r="B1328" s="3" t="s">
        <v>10788</v>
      </c>
      <c r="C1328" s="3" t="s">
        <v>10789</v>
      </c>
      <c r="D1328" s="4">
        <v>43625</v>
      </c>
      <c r="E1328" s="3">
        <v>1</v>
      </c>
      <c r="F1328" s="3" t="s">
        <v>23</v>
      </c>
    </row>
    <row r="1329" spans="1:6" x14ac:dyDescent="0.2">
      <c r="A1329" s="3" t="s">
        <v>712</v>
      </c>
      <c r="B1329" s="3" t="s">
        <v>9518</v>
      </c>
      <c r="C1329" s="3" t="s">
        <v>10790</v>
      </c>
      <c r="D1329" s="4">
        <v>26342</v>
      </c>
      <c r="E1329" s="3">
        <v>1</v>
      </c>
      <c r="F1329" s="3" t="s">
        <v>23</v>
      </c>
    </row>
    <row r="1330" spans="1:6" x14ac:dyDescent="0.2">
      <c r="A1330" s="3" t="s">
        <v>713</v>
      </c>
      <c r="B1330" s="3" t="s">
        <v>9556</v>
      </c>
      <c r="C1330" s="3" t="s">
        <v>9585</v>
      </c>
      <c r="D1330" s="4">
        <v>42043</v>
      </c>
      <c r="E1330" s="3">
        <v>0</v>
      </c>
      <c r="F1330" s="3" t="s">
        <v>9389</v>
      </c>
    </row>
    <row r="1331" spans="1:6" x14ac:dyDescent="0.2">
      <c r="A1331" s="3" t="s">
        <v>8846</v>
      </c>
      <c r="B1331" s="3" t="s">
        <v>9721</v>
      </c>
      <c r="C1331" s="3" t="s">
        <v>10791</v>
      </c>
      <c r="D1331" s="4">
        <v>31483</v>
      </c>
      <c r="E1331" s="3">
        <v>0</v>
      </c>
      <c r="F1331" s="3" t="s">
        <v>9389</v>
      </c>
    </row>
    <row r="1332" spans="1:6" x14ac:dyDescent="0.2">
      <c r="A1332" s="3" t="s">
        <v>714</v>
      </c>
      <c r="B1332" s="3" t="s">
        <v>6</v>
      </c>
      <c r="C1332" s="3" t="s">
        <v>9490</v>
      </c>
      <c r="D1332" s="4">
        <v>35286</v>
      </c>
      <c r="E1332" s="3">
        <v>0</v>
      </c>
      <c r="F1332" s="3" t="s">
        <v>9389</v>
      </c>
    </row>
    <row r="1333" spans="1:6" x14ac:dyDescent="0.2">
      <c r="A1333" s="3" t="s">
        <v>5352</v>
      </c>
      <c r="B1333" s="3" t="s">
        <v>9529</v>
      </c>
      <c r="C1333" s="3" t="s">
        <v>10792</v>
      </c>
      <c r="D1333" s="4">
        <v>27261</v>
      </c>
      <c r="E1333" s="3">
        <v>1</v>
      </c>
      <c r="F1333" s="3" t="s">
        <v>23</v>
      </c>
    </row>
    <row r="1334" spans="1:6" x14ac:dyDescent="0.2">
      <c r="A1334" s="3" t="s">
        <v>715</v>
      </c>
      <c r="B1334" s="3" t="s">
        <v>10391</v>
      </c>
      <c r="C1334" s="3" t="s">
        <v>10015</v>
      </c>
      <c r="D1334" s="4">
        <v>41785</v>
      </c>
      <c r="E1334" s="3">
        <v>2</v>
      </c>
      <c r="F1334" s="3" t="s">
        <v>22</v>
      </c>
    </row>
    <row r="1335" spans="1:6" x14ac:dyDescent="0.2">
      <c r="A1335" s="3" t="s">
        <v>716</v>
      </c>
      <c r="B1335" s="3" t="s">
        <v>9440</v>
      </c>
      <c r="C1335" s="3" t="s">
        <v>10793</v>
      </c>
      <c r="D1335" s="4">
        <v>28311</v>
      </c>
      <c r="E1335" s="3">
        <v>1</v>
      </c>
      <c r="F1335" s="3" t="s">
        <v>23</v>
      </c>
    </row>
    <row r="1336" spans="1:6" x14ac:dyDescent="0.2">
      <c r="A1336" s="3" t="s">
        <v>5353</v>
      </c>
      <c r="B1336" s="3" t="s">
        <v>9539</v>
      </c>
      <c r="C1336" s="3" t="s">
        <v>10794</v>
      </c>
      <c r="D1336" s="4">
        <v>25188</v>
      </c>
      <c r="E1336" s="3">
        <v>1</v>
      </c>
      <c r="F1336" s="3" t="s">
        <v>23</v>
      </c>
    </row>
    <row r="1337" spans="1:6" x14ac:dyDescent="0.2">
      <c r="A1337" s="3" t="s">
        <v>7675</v>
      </c>
      <c r="B1337" s="3" t="s">
        <v>9619</v>
      </c>
      <c r="C1337" s="3" t="s">
        <v>10795</v>
      </c>
      <c r="D1337" s="4">
        <v>20939</v>
      </c>
      <c r="E1337" s="3">
        <v>0</v>
      </c>
      <c r="F1337" s="3" t="s">
        <v>9389</v>
      </c>
    </row>
    <row r="1338" spans="1:6" x14ac:dyDescent="0.2">
      <c r="A1338" s="3" t="s">
        <v>717</v>
      </c>
      <c r="B1338" s="3" t="s">
        <v>9765</v>
      </c>
      <c r="C1338" s="3" t="s">
        <v>10796</v>
      </c>
      <c r="D1338" s="4">
        <v>28009</v>
      </c>
      <c r="E1338" s="3">
        <v>0</v>
      </c>
      <c r="F1338" s="3" t="s">
        <v>9389</v>
      </c>
    </row>
    <row r="1339" spans="1:6" x14ac:dyDescent="0.2">
      <c r="A1339" s="3" t="s">
        <v>718</v>
      </c>
      <c r="B1339" s="3" t="s">
        <v>9552</v>
      </c>
      <c r="C1339" s="3" t="s">
        <v>10797</v>
      </c>
      <c r="D1339" s="4">
        <v>31319</v>
      </c>
      <c r="E1339" s="3">
        <v>0</v>
      </c>
      <c r="F1339" s="3" t="s">
        <v>9389</v>
      </c>
    </row>
    <row r="1340" spans="1:6" x14ac:dyDescent="0.2">
      <c r="A1340" s="3" t="s">
        <v>5354</v>
      </c>
      <c r="B1340" s="3" t="s">
        <v>10357</v>
      </c>
      <c r="C1340" s="3" t="s">
        <v>10798</v>
      </c>
      <c r="D1340" s="4">
        <v>16393</v>
      </c>
      <c r="E1340" s="3">
        <v>2</v>
      </c>
      <c r="F1340" s="3" t="s">
        <v>22</v>
      </c>
    </row>
    <row r="1341" spans="1:6" x14ac:dyDescent="0.2">
      <c r="A1341" s="3" t="s">
        <v>719</v>
      </c>
      <c r="B1341" s="3" t="s">
        <v>9595</v>
      </c>
      <c r="C1341" s="3" t="s">
        <v>10340</v>
      </c>
      <c r="D1341" s="4">
        <v>30071</v>
      </c>
      <c r="E1341" s="3">
        <v>2</v>
      </c>
      <c r="F1341" s="3" t="s">
        <v>22</v>
      </c>
    </row>
    <row r="1342" spans="1:6" x14ac:dyDescent="0.2">
      <c r="A1342" s="3" t="s">
        <v>5355</v>
      </c>
      <c r="B1342" s="3" t="s">
        <v>9596</v>
      </c>
      <c r="C1342" s="3" t="s">
        <v>10799</v>
      </c>
      <c r="D1342" s="4">
        <v>38532</v>
      </c>
      <c r="E1342" s="3">
        <v>1</v>
      </c>
      <c r="F1342" s="3" t="s">
        <v>23</v>
      </c>
    </row>
    <row r="1343" spans="1:6" x14ac:dyDescent="0.2">
      <c r="A1343" s="3" t="s">
        <v>8847</v>
      </c>
      <c r="B1343" s="3" t="s">
        <v>10800</v>
      </c>
      <c r="C1343" s="3" t="s">
        <v>10801</v>
      </c>
      <c r="D1343" s="4">
        <v>22607</v>
      </c>
      <c r="E1343" s="3">
        <v>1</v>
      </c>
      <c r="F1343" s="3" t="s">
        <v>23</v>
      </c>
    </row>
    <row r="1344" spans="1:6" x14ac:dyDescent="0.2">
      <c r="A1344" s="3" t="s">
        <v>720</v>
      </c>
      <c r="B1344" s="3" t="s">
        <v>9385</v>
      </c>
      <c r="C1344" s="3" t="s">
        <v>10802</v>
      </c>
      <c r="D1344" s="4">
        <v>26241</v>
      </c>
      <c r="E1344" s="3">
        <v>2</v>
      </c>
      <c r="F1344" s="3" t="s">
        <v>22</v>
      </c>
    </row>
    <row r="1345" spans="1:6" x14ac:dyDescent="0.2">
      <c r="A1345" s="3" t="s">
        <v>721</v>
      </c>
      <c r="B1345" s="3" t="s">
        <v>9392</v>
      </c>
      <c r="C1345" s="3" t="s">
        <v>10803</v>
      </c>
      <c r="D1345" s="4">
        <v>24393</v>
      </c>
      <c r="E1345" s="3">
        <v>0</v>
      </c>
      <c r="F1345" s="3" t="s">
        <v>9389</v>
      </c>
    </row>
    <row r="1346" spans="1:6" x14ac:dyDescent="0.2">
      <c r="A1346" s="3" t="s">
        <v>722</v>
      </c>
      <c r="B1346" s="3" t="s">
        <v>10804</v>
      </c>
      <c r="C1346" s="3" t="s">
        <v>9444</v>
      </c>
      <c r="D1346" s="4">
        <v>17246</v>
      </c>
      <c r="E1346" s="3">
        <v>0</v>
      </c>
      <c r="F1346" s="3" t="s">
        <v>9389</v>
      </c>
    </row>
    <row r="1347" spans="1:6" x14ac:dyDescent="0.2">
      <c r="A1347" s="3" t="s">
        <v>723</v>
      </c>
      <c r="B1347" s="3" t="s">
        <v>9555</v>
      </c>
      <c r="C1347" s="3" t="s">
        <v>9649</v>
      </c>
      <c r="D1347" s="4">
        <v>25422</v>
      </c>
      <c r="E1347" s="3">
        <v>2</v>
      </c>
      <c r="F1347" s="3" t="s">
        <v>22</v>
      </c>
    </row>
    <row r="1348" spans="1:6" x14ac:dyDescent="0.2">
      <c r="A1348" s="3" t="s">
        <v>724</v>
      </c>
      <c r="B1348" s="3" t="s">
        <v>9781</v>
      </c>
      <c r="C1348" s="3" t="s">
        <v>10360</v>
      </c>
      <c r="D1348" s="4">
        <v>24380</v>
      </c>
      <c r="E1348" s="3">
        <v>1</v>
      </c>
      <c r="F1348" s="3" t="s">
        <v>23</v>
      </c>
    </row>
    <row r="1349" spans="1:6" x14ac:dyDescent="0.2">
      <c r="A1349" s="3" t="s">
        <v>7676</v>
      </c>
      <c r="B1349" s="3" t="s">
        <v>10805</v>
      </c>
      <c r="C1349" s="3" t="s">
        <v>9540</v>
      </c>
      <c r="D1349" s="4">
        <v>43518</v>
      </c>
      <c r="E1349" s="3">
        <v>1</v>
      </c>
      <c r="F1349" s="3" t="s">
        <v>23</v>
      </c>
    </row>
    <row r="1350" spans="1:6" x14ac:dyDescent="0.2">
      <c r="A1350" s="3" t="s">
        <v>5356</v>
      </c>
      <c r="B1350" s="3" t="s">
        <v>9488</v>
      </c>
      <c r="C1350" s="3" t="s">
        <v>10806</v>
      </c>
      <c r="D1350" s="4">
        <v>16952</v>
      </c>
      <c r="E1350" s="3">
        <v>2</v>
      </c>
      <c r="F1350" s="3" t="s">
        <v>22</v>
      </c>
    </row>
    <row r="1351" spans="1:6" x14ac:dyDescent="0.2">
      <c r="A1351" s="3" t="s">
        <v>7677</v>
      </c>
      <c r="B1351" s="3" t="s">
        <v>9395</v>
      </c>
      <c r="C1351" s="3" t="s">
        <v>10807</v>
      </c>
      <c r="D1351" s="4">
        <v>21956</v>
      </c>
      <c r="E1351" s="3">
        <v>2</v>
      </c>
      <c r="F1351" s="3" t="s">
        <v>22</v>
      </c>
    </row>
    <row r="1352" spans="1:6" x14ac:dyDescent="0.2">
      <c r="A1352" s="3" t="s">
        <v>10808</v>
      </c>
      <c r="B1352" s="3" t="s">
        <v>9461</v>
      </c>
      <c r="C1352" s="3" t="s">
        <v>10809</v>
      </c>
      <c r="D1352" s="4">
        <v>21109</v>
      </c>
      <c r="E1352" s="3">
        <v>0</v>
      </c>
      <c r="F1352" s="3" t="s">
        <v>9389</v>
      </c>
    </row>
    <row r="1353" spans="1:6" x14ac:dyDescent="0.2">
      <c r="A1353" s="3" t="s">
        <v>725</v>
      </c>
      <c r="B1353" s="3" t="s">
        <v>9760</v>
      </c>
      <c r="C1353" s="3" t="s">
        <v>9383</v>
      </c>
      <c r="D1353" s="4">
        <v>41837</v>
      </c>
      <c r="E1353" s="3">
        <v>1</v>
      </c>
      <c r="F1353" s="3" t="s">
        <v>23</v>
      </c>
    </row>
    <row r="1354" spans="1:6" x14ac:dyDescent="0.2">
      <c r="A1354" s="3" t="s">
        <v>5357</v>
      </c>
      <c r="B1354" s="3" t="s">
        <v>10810</v>
      </c>
      <c r="C1354" s="3" t="s">
        <v>9800</v>
      </c>
      <c r="D1354" s="4">
        <v>35408</v>
      </c>
      <c r="E1354" s="3">
        <v>1</v>
      </c>
      <c r="F1354" s="3" t="s">
        <v>23</v>
      </c>
    </row>
    <row r="1355" spans="1:6" x14ac:dyDescent="0.2">
      <c r="A1355" s="3" t="s">
        <v>5358</v>
      </c>
      <c r="B1355" s="3" t="s">
        <v>9475</v>
      </c>
      <c r="C1355" s="3" t="s">
        <v>10811</v>
      </c>
      <c r="D1355" s="4">
        <v>28515</v>
      </c>
      <c r="E1355" s="3">
        <v>0</v>
      </c>
      <c r="F1355" s="3" t="s">
        <v>9389</v>
      </c>
    </row>
    <row r="1356" spans="1:6" x14ac:dyDescent="0.2">
      <c r="A1356" s="3" t="s">
        <v>7678</v>
      </c>
      <c r="B1356" s="3" t="s">
        <v>9450</v>
      </c>
      <c r="C1356" s="3" t="s">
        <v>10812</v>
      </c>
      <c r="D1356" s="4">
        <v>42288</v>
      </c>
      <c r="E1356" s="3">
        <v>1</v>
      </c>
      <c r="F1356" s="3" t="s">
        <v>23</v>
      </c>
    </row>
    <row r="1357" spans="1:6" x14ac:dyDescent="0.2">
      <c r="A1357" s="3" t="s">
        <v>726</v>
      </c>
      <c r="B1357" s="3" t="s">
        <v>9408</v>
      </c>
      <c r="C1357" s="3" t="s">
        <v>10813</v>
      </c>
      <c r="D1357" s="4">
        <v>29936</v>
      </c>
      <c r="E1357" s="3">
        <v>2</v>
      </c>
      <c r="F1357" s="3" t="s">
        <v>22</v>
      </c>
    </row>
    <row r="1358" spans="1:6" x14ac:dyDescent="0.2">
      <c r="A1358" s="3" t="s">
        <v>727</v>
      </c>
      <c r="B1358" s="3" t="s">
        <v>9446</v>
      </c>
      <c r="C1358" s="3" t="s">
        <v>9782</v>
      </c>
      <c r="D1358" s="4">
        <v>24136</v>
      </c>
      <c r="E1358" s="3">
        <v>1</v>
      </c>
      <c r="F1358" s="3" t="s">
        <v>23</v>
      </c>
    </row>
    <row r="1359" spans="1:6" x14ac:dyDescent="0.2">
      <c r="A1359" s="3" t="s">
        <v>728</v>
      </c>
      <c r="B1359" s="3" t="s">
        <v>9527</v>
      </c>
      <c r="C1359" s="3" t="s">
        <v>10634</v>
      </c>
      <c r="D1359" s="4">
        <v>29430</v>
      </c>
      <c r="E1359" s="3">
        <v>0</v>
      </c>
      <c r="F1359" s="3" t="s">
        <v>9389</v>
      </c>
    </row>
    <row r="1360" spans="1:6" x14ac:dyDescent="0.2">
      <c r="A1360" s="3" t="s">
        <v>7679</v>
      </c>
      <c r="B1360" s="3" t="s">
        <v>10106</v>
      </c>
      <c r="C1360" s="3" t="s">
        <v>10106</v>
      </c>
      <c r="D1360" s="4">
        <v>27627</v>
      </c>
      <c r="E1360" s="3">
        <v>0</v>
      </c>
      <c r="F1360" s="3" t="s">
        <v>9389</v>
      </c>
    </row>
    <row r="1361" spans="1:6" x14ac:dyDescent="0.2">
      <c r="A1361" s="3" t="s">
        <v>729</v>
      </c>
      <c r="B1361" s="3" t="s">
        <v>9527</v>
      </c>
      <c r="C1361" s="3" t="s">
        <v>10814</v>
      </c>
      <c r="D1361" s="4">
        <v>22584</v>
      </c>
      <c r="E1361" s="3">
        <v>0</v>
      </c>
      <c r="F1361" s="3" t="s">
        <v>9389</v>
      </c>
    </row>
    <row r="1362" spans="1:6" x14ac:dyDescent="0.2">
      <c r="A1362" s="3" t="s">
        <v>730</v>
      </c>
      <c r="B1362" s="3" t="s">
        <v>9446</v>
      </c>
      <c r="C1362" s="3" t="s">
        <v>10815</v>
      </c>
      <c r="D1362" s="4">
        <v>18632</v>
      </c>
      <c r="E1362" s="3">
        <v>1</v>
      </c>
      <c r="F1362" s="3" t="s">
        <v>23</v>
      </c>
    </row>
    <row r="1363" spans="1:6" x14ac:dyDescent="0.2">
      <c r="A1363" s="3" t="s">
        <v>731</v>
      </c>
      <c r="B1363" s="3" t="s">
        <v>9418</v>
      </c>
      <c r="C1363" s="3" t="s">
        <v>9490</v>
      </c>
      <c r="D1363" s="4">
        <v>27786</v>
      </c>
      <c r="E1363" s="3">
        <v>2</v>
      </c>
      <c r="F1363" s="3" t="s">
        <v>22</v>
      </c>
    </row>
    <row r="1364" spans="1:6" x14ac:dyDescent="0.2">
      <c r="A1364" s="3" t="s">
        <v>10816</v>
      </c>
      <c r="B1364" s="3" t="s">
        <v>9699</v>
      </c>
      <c r="C1364" s="3" t="s">
        <v>9470</v>
      </c>
      <c r="D1364" s="4">
        <v>16883</v>
      </c>
      <c r="E1364" s="3">
        <v>0</v>
      </c>
      <c r="F1364" s="3" t="s">
        <v>9389</v>
      </c>
    </row>
    <row r="1365" spans="1:6" x14ac:dyDescent="0.2">
      <c r="A1365" s="3" t="s">
        <v>732</v>
      </c>
      <c r="B1365" s="3" t="s">
        <v>9995</v>
      </c>
      <c r="C1365" s="3" t="s">
        <v>10817</v>
      </c>
      <c r="D1365" s="4">
        <v>20781</v>
      </c>
      <c r="E1365" s="3">
        <v>2</v>
      </c>
      <c r="F1365" s="3" t="s">
        <v>22</v>
      </c>
    </row>
    <row r="1366" spans="1:6" x14ac:dyDescent="0.2">
      <c r="A1366" s="3" t="s">
        <v>7680</v>
      </c>
      <c r="B1366" s="3" t="s">
        <v>9619</v>
      </c>
      <c r="C1366" s="3" t="s">
        <v>10818</v>
      </c>
      <c r="D1366" s="4">
        <v>29918</v>
      </c>
      <c r="E1366" s="3">
        <v>2</v>
      </c>
      <c r="F1366" s="3" t="s">
        <v>22</v>
      </c>
    </row>
    <row r="1367" spans="1:6" x14ac:dyDescent="0.2">
      <c r="A1367" s="3" t="s">
        <v>733</v>
      </c>
      <c r="B1367" s="3" t="s">
        <v>10819</v>
      </c>
      <c r="C1367" s="3" t="s">
        <v>10820</v>
      </c>
      <c r="D1367" s="4">
        <v>25648</v>
      </c>
      <c r="E1367" s="3">
        <v>1</v>
      </c>
      <c r="F1367" s="3" t="s">
        <v>23</v>
      </c>
    </row>
    <row r="1368" spans="1:6" x14ac:dyDescent="0.2">
      <c r="A1368" s="3" t="s">
        <v>734</v>
      </c>
      <c r="B1368" s="3" t="s">
        <v>9539</v>
      </c>
      <c r="C1368" s="3" t="s">
        <v>10821</v>
      </c>
      <c r="D1368" s="4">
        <v>25293</v>
      </c>
      <c r="E1368" s="3">
        <v>0</v>
      </c>
      <c r="F1368" s="3" t="s">
        <v>9389</v>
      </c>
    </row>
    <row r="1369" spans="1:6" x14ac:dyDescent="0.2">
      <c r="A1369" s="3" t="s">
        <v>735</v>
      </c>
      <c r="B1369" s="3" t="s">
        <v>9461</v>
      </c>
      <c r="C1369" s="3" t="s">
        <v>10822</v>
      </c>
      <c r="D1369" s="4">
        <v>38125</v>
      </c>
      <c r="E1369" s="3">
        <v>0</v>
      </c>
      <c r="F1369" s="3" t="s">
        <v>9389</v>
      </c>
    </row>
    <row r="1370" spans="1:6" x14ac:dyDescent="0.2">
      <c r="A1370" s="3" t="s">
        <v>7681</v>
      </c>
      <c r="B1370" s="3" t="s">
        <v>10823</v>
      </c>
      <c r="C1370" s="3" t="s">
        <v>9769</v>
      </c>
      <c r="D1370" s="4">
        <v>18293</v>
      </c>
      <c r="E1370" s="3">
        <v>0</v>
      </c>
      <c r="F1370" s="3" t="s">
        <v>9389</v>
      </c>
    </row>
    <row r="1371" spans="1:6" x14ac:dyDescent="0.2">
      <c r="A1371" s="3" t="s">
        <v>736</v>
      </c>
      <c r="B1371" s="3" t="s">
        <v>9554</v>
      </c>
      <c r="C1371" s="3" t="s">
        <v>10824</v>
      </c>
      <c r="D1371" s="4">
        <v>28144</v>
      </c>
      <c r="E1371" s="3">
        <v>0</v>
      </c>
      <c r="F1371" s="3" t="s">
        <v>9389</v>
      </c>
    </row>
    <row r="1372" spans="1:6" x14ac:dyDescent="0.2">
      <c r="A1372" s="3" t="s">
        <v>737</v>
      </c>
      <c r="B1372" s="3" t="s">
        <v>9472</v>
      </c>
      <c r="C1372" s="3" t="s">
        <v>10323</v>
      </c>
      <c r="D1372" s="4">
        <v>24056</v>
      </c>
      <c r="E1372" s="3">
        <v>0</v>
      </c>
      <c r="F1372" s="3" t="s">
        <v>9389</v>
      </c>
    </row>
    <row r="1373" spans="1:6" x14ac:dyDescent="0.2">
      <c r="A1373" s="3" t="s">
        <v>738</v>
      </c>
      <c r="B1373" s="3" t="s">
        <v>9657</v>
      </c>
      <c r="C1373" s="3" t="s">
        <v>9393</v>
      </c>
      <c r="D1373" s="4">
        <v>32330</v>
      </c>
      <c r="E1373" s="3">
        <v>0</v>
      </c>
      <c r="F1373" s="3" t="s">
        <v>9389</v>
      </c>
    </row>
    <row r="1374" spans="1:6" x14ac:dyDescent="0.2">
      <c r="A1374" s="3" t="s">
        <v>739</v>
      </c>
      <c r="B1374" s="3" t="s">
        <v>9446</v>
      </c>
      <c r="C1374" s="3" t="s">
        <v>10825</v>
      </c>
      <c r="D1374" s="4">
        <v>30677</v>
      </c>
      <c r="E1374" s="3">
        <v>0</v>
      </c>
      <c r="F1374" s="3" t="s">
        <v>9389</v>
      </c>
    </row>
    <row r="1375" spans="1:6" x14ac:dyDescent="0.2">
      <c r="A1375" s="3" t="s">
        <v>8848</v>
      </c>
      <c r="B1375" s="3" t="s">
        <v>9642</v>
      </c>
      <c r="C1375" s="3" t="s">
        <v>10560</v>
      </c>
      <c r="D1375" s="4">
        <v>36180</v>
      </c>
      <c r="E1375" s="3">
        <v>0</v>
      </c>
      <c r="F1375" s="3" t="s">
        <v>9389</v>
      </c>
    </row>
    <row r="1376" spans="1:6" x14ac:dyDescent="0.2">
      <c r="A1376" s="3" t="s">
        <v>5359</v>
      </c>
      <c r="B1376" s="3" t="s">
        <v>10031</v>
      </c>
      <c r="C1376" s="3" t="s">
        <v>10826</v>
      </c>
      <c r="D1376" s="4">
        <v>41762</v>
      </c>
      <c r="E1376" s="3">
        <v>0</v>
      </c>
      <c r="F1376" s="3" t="s">
        <v>9389</v>
      </c>
    </row>
    <row r="1377" spans="1:6" x14ac:dyDescent="0.2">
      <c r="A1377" s="3" t="s">
        <v>7682</v>
      </c>
      <c r="B1377" s="3" t="s">
        <v>9416</v>
      </c>
      <c r="C1377" s="3" t="s">
        <v>9599</v>
      </c>
      <c r="D1377" s="4">
        <v>31163</v>
      </c>
      <c r="E1377" s="3">
        <v>2</v>
      </c>
      <c r="F1377" s="3" t="s">
        <v>22</v>
      </c>
    </row>
    <row r="1378" spans="1:6" x14ac:dyDescent="0.2">
      <c r="A1378" s="3" t="s">
        <v>7683</v>
      </c>
      <c r="B1378" s="3" t="s">
        <v>9872</v>
      </c>
      <c r="C1378" s="3" t="s">
        <v>10827</v>
      </c>
      <c r="D1378" s="4">
        <v>17695</v>
      </c>
      <c r="E1378" s="3">
        <v>1</v>
      </c>
      <c r="F1378" s="3" t="s">
        <v>23</v>
      </c>
    </row>
    <row r="1379" spans="1:6" x14ac:dyDescent="0.2">
      <c r="A1379" s="3" t="s">
        <v>740</v>
      </c>
      <c r="B1379" s="3" t="s">
        <v>9418</v>
      </c>
      <c r="C1379" s="3" t="s">
        <v>10828</v>
      </c>
      <c r="D1379" s="4">
        <v>37549</v>
      </c>
      <c r="E1379" s="3">
        <v>0</v>
      </c>
      <c r="F1379" s="3" t="s">
        <v>9389</v>
      </c>
    </row>
    <row r="1380" spans="1:6" x14ac:dyDescent="0.2">
      <c r="A1380" s="3" t="s">
        <v>10829</v>
      </c>
      <c r="B1380" s="3" t="s">
        <v>9958</v>
      </c>
      <c r="C1380" s="3" t="s">
        <v>10320</v>
      </c>
      <c r="D1380" s="4">
        <v>14962</v>
      </c>
      <c r="E1380" s="3">
        <v>2</v>
      </c>
      <c r="F1380" s="3" t="s">
        <v>22</v>
      </c>
    </row>
    <row r="1381" spans="1:6" x14ac:dyDescent="0.2">
      <c r="A1381" s="3" t="s">
        <v>5360</v>
      </c>
      <c r="B1381" s="3" t="s">
        <v>10830</v>
      </c>
      <c r="C1381" s="3" t="s">
        <v>10122</v>
      </c>
      <c r="D1381" s="4">
        <v>31243</v>
      </c>
      <c r="E1381" s="3">
        <v>0</v>
      </c>
      <c r="F1381" s="3" t="s">
        <v>9389</v>
      </c>
    </row>
    <row r="1382" spans="1:6" x14ac:dyDescent="0.2">
      <c r="A1382" s="3" t="s">
        <v>741</v>
      </c>
      <c r="B1382" s="3" t="s">
        <v>10831</v>
      </c>
      <c r="C1382" s="3" t="s">
        <v>10414</v>
      </c>
      <c r="D1382" s="4">
        <v>36178</v>
      </c>
      <c r="E1382" s="3">
        <v>2</v>
      </c>
      <c r="F1382" s="3" t="s">
        <v>22</v>
      </c>
    </row>
    <row r="1383" spans="1:6" x14ac:dyDescent="0.2">
      <c r="A1383" s="3" t="s">
        <v>742</v>
      </c>
      <c r="B1383" s="3" t="s">
        <v>9383</v>
      </c>
      <c r="C1383" s="3" t="s">
        <v>10832</v>
      </c>
      <c r="D1383" s="4">
        <v>19077</v>
      </c>
      <c r="E1383" s="3">
        <v>2</v>
      </c>
      <c r="F1383" s="3" t="s">
        <v>22</v>
      </c>
    </row>
    <row r="1384" spans="1:6" x14ac:dyDescent="0.2">
      <c r="A1384" s="3" t="s">
        <v>10833</v>
      </c>
      <c r="B1384" s="3" t="s">
        <v>9446</v>
      </c>
      <c r="C1384" s="3" t="s">
        <v>10078</v>
      </c>
      <c r="D1384" s="4">
        <v>41689</v>
      </c>
      <c r="E1384" s="3">
        <v>2</v>
      </c>
      <c r="F1384" s="3" t="s">
        <v>22</v>
      </c>
    </row>
    <row r="1385" spans="1:6" x14ac:dyDescent="0.2">
      <c r="A1385" s="3" t="s">
        <v>5361</v>
      </c>
      <c r="B1385" s="3" t="s">
        <v>9408</v>
      </c>
      <c r="C1385" s="3" t="s">
        <v>10513</v>
      </c>
      <c r="D1385" s="4">
        <v>21179</v>
      </c>
      <c r="E1385" s="3">
        <v>1</v>
      </c>
      <c r="F1385" s="3" t="s">
        <v>23</v>
      </c>
    </row>
    <row r="1386" spans="1:6" x14ac:dyDescent="0.2">
      <c r="A1386" s="3" t="s">
        <v>743</v>
      </c>
      <c r="B1386" s="3" t="s">
        <v>9485</v>
      </c>
      <c r="C1386" s="3" t="s">
        <v>10834</v>
      </c>
      <c r="D1386" s="4">
        <v>18537</v>
      </c>
      <c r="E1386" s="3">
        <v>1</v>
      </c>
      <c r="F1386" s="3" t="s">
        <v>23</v>
      </c>
    </row>
    <row r="1387" spans="1:6" x14ac:dyDescent="0.2">
      <c r="A1387" s="3" t="s">
        <v>744</v>
      </c>
      <c r="B1387" s="3" t="s">
        <v>9414</v>
      </c>
      <c r="C1387" s="3" t="s">
        <v>10409</v>
      </c>
      <c r="D1387" s="4">
        <v>30202</v>
      </c>
      <c r="E1387" s="3">
        <v>2</v>
      </c>
      <c r="F1387" s="3" t="s">
        <v>22</v>
      </c>
    </row>
    <row r="1388" spans="1:6" x14ac:dyDescent="0.2">
      <c r="A1388" s="3" t="s">
        <v>745</v>
      </c>
      <c r="B1388" s="3" t="s">
        <v>9488</v>
      </c>
      <c r="C1388" s="3" t="s">
        <v>10087</v>
      </c>
      <c r="D1388" s="4">
        <v>41720</v>
      </c>
      <c r="E1388" s="3">
        <v>2</v>
      </c>
      <c r="F1388" s="3" t="s">
        <v>22</v>
      </c>
    </row>
    <row r="1389" spans="1:6" x14ac:dyDescent="0.2">
      <c r="A1389" s="3" t="s">
        <v>746</v>
      </c>
      <c r="B1389" s="3" t="s">
        <v>10835</v>
      </c>
      <c r="C1389" s="3" t="s">
        <v>10836</v>
      </c>
      <c r="D1389" s="4">
        <v>17523</v>
      </c>
      <c r="E1389" s="3">
        <v>0</v>
      </c>
      <c r="F1389" s="3" t="s">
        <v>9389</v>
      </c>
    </row>
    <row r="1390" spans="1:6" x14ac:dyDescent="0.2">
      <c r="A1390" s="3" t="s">
        <v>747</v>
      </c>
      <c r="B1390" s="3" t="s">
        <v>10837</v>
      </c>
      <c r="C1390" s="3" t="s">
        <v>10838</v>
      </c>
      <c r="D1390" s="4">
        <v>21566</v>
      </c>
      <c r="E1390" s="3">
        <v>2</v>
      </c>
      <c r="F1390" s="3" t="s">
        <v>22</v>
      </c>
    </row>
    <row r="1391" spans="1:6" x14ac:dyDescent="0.2">
      <c r="A1391" s="3" t="s">
        <v>748</v>
      </c>
      <c r="B1391" s="3" t="s">
        <v>9518</v>
      </c>
      <c r="C1391" s="3" t="s">
        <v>10839</v>
      </c>
      <c r="D1391" s="4">
        <v>18920</v>
      </c>
      <c r="E1391" s="3">
        <v>1</v>
      </c>
      <c r="F1391" s="3" t="s">
        <v>23</v>
      </c>
    </row>
    <row r="1392" spans="1:6" x14ac:dyDescent="0.2">
      <c r="A1392" s="3" t="s">
        <v>749</v>
      </c>
      <c r="B1392" s="3" t="s">
        <v>9446</v>
      </c>
      <c r="C1392" s="3" t="s">
        <v>10840</v>
      </c>
      <c r="D1392" s="4">
        <v>30407</v>
      </c>
      <c r="E1392" s="3">
        <v>1</v>
      </c>
      <c r="F1392" s="3" t="s">
        <v>23</v>
      </c>
    </row>
    <row r="1393" spans="1:6" x14ac:dyDescent="0.2">
      <c r="A1393" s="3" t="s">
        <v>10841</v>
      </c>
      <c r="B1393" s="3" t="s">
        <v>9606</v>
      </c>
      <c r="C1393" s="3" t="s">
        <v>10842</v>
      </c>
      <c r="D1393" s="4">
        <v>31852</v>
      </c>
      <c r="E1393" s="3">
        <v>2</v>
      </c>
      <c r="F1393" s="3" t="s">
        <v>22</v>
      </c>
    </row>
    <row r="1394" spans="1:6" x14ac:dyDescent="0.2">
      <c r="A1394" s="3" t="s">
        <v>5362</v>
      </c>
      <c r="B1394" s="3" t="s">
        <v>9446</v>
      </c>
      <c r="C1394" s="3" t="s">
        <v>10843</v>
      </c>
      <c r="D1394" s="4">
        <v>29418</v>
      </c>
      <c r="E1394" s="3">
        <v>1</v>
      </c>
      <c r="F1394" s="3" t="s">
        <v>23</v>
      </c>
    </row>
    <row r="1395" spans="1:6" x14ac:dyDescent="0.2">
      <c r="A1395" s="3" t="s">
        <v>750</v>
      </c>
      <c r="B1395" s="3" t="s">
        <v>10171</v>
      </c>
      <c r="C1395" s="3" t="s">
        <v>10844</v>
      </c>
      <c r="D1395" s="4">
        <v>25445</v>
      </c>
      <c r="E1395" s="3">
        <v>0</v>
      </c>
      <c r="F1395" s="3" t="s">
        <v>9389</v>
      </c>
    </row>
    <row r="1396" spans="1:6" x14ac:dyDescent="0.2">
      <c r="A1396" s="3" t="s">
        <v>751</v>
      </c>
      <c r="B1396" s="3" t="s">
        <v>9383</v>
      </c>
      <c r="C1396" s="3" t="s">
        <v>10845</v>
      </c>
      <c r="D1396" s="4">
        <v>15213</v>
      </c>
      <c r="E1396" s="3">
        <v>0</v>
      </c>
      <c r="F1396" s="3" t="s">
        <v>9389</v>
      </c>
    </row>
    <row r="1397" spans="1:6" x14ac:dyDescent="0.2">
      <c r="A1397" s="3" t="s">
        <v>752</v>
      </c>
      <c r="B1397" s="3" t="s">
        <v>9386</v>
      </c>
      <c r="C1397" s="3" t="s">
        <v>10846</v>
      </c>
      <c r="D1397" s="4">
        <v>24025</v>
      </c>
      <c r="E1397" s="3">
        <v>2</v>
      </c>
      <c r="F1397" s="3" t="s">
        <v>22</v>
      </c>
    </row>
    <row r="1398" spans="1:6" x14ac:dyDescent="0.2">
      <c r="A1398" s="3" t="s">
        <v>10847</v>
      </c>
      <c r="B1398" s="3" t="s">
        <v>6</v>
      </c>
      <c r="C1398" s="3" t="s">
        <v>10537</v>
      </c>
      <c r="D1398" s="4">
        <v>41265</v>
      </c>
      <c r="E1398" s="3">
        <v>2</v>
      </c>
      <c r="F1398" s="3" t="s">
        <v>22</v>
      </c>
    </row>
    <row r="1399" spans="1:6" x14ac:dyDescent="0.2">
      <c r="A1399" s="3" t="s">
        <v>753</v>
      </c>
      <c r="B1399" s="3" t="s">
        <v>10848</v>
      </c>
      <c r="C1399" s="3" t="s">
        <v>10849</v>
      </c>
      <c r="D1399" s="4">
        <v>27650</v>
      </c>
      <c r="E1399" s="3">
        <v>0</v>
      </c>
      <c r="F1399" s="3" t="s">
        <v>9389</v>
      </c>
    </row>
    <row r="1400" spans="1:6" x14ac:dyDescent="0.2">
      <c r="A1400" s="3" t="s">
        <v>754</v>
      </c>
      <c r="B1400" s="3" t="s">
        <v>10125</v>
      </c>
      <c r="C1400" s="3" t="s">
        <v>9470</v>
      </c>
      <c r="D1400" s="4">
        <v>15822</v>
      </c>
      <c r="E1400" s="3">
        <v>1</v>
      </c>
      <c r="F1400" s="3" t="s">
        <v>23</v>
      </c>
    </row>
    <row r="1401" spans="1:6" x14ac:dyDescent="0.2">
      <c r="A1401" s="3" t="s">
        <v>755</v>
      </c>
      <c r="B1401" s="3" t="s">
        <v>10850</v>
      </c>
      <c r="C1401" s="3" t="s">
        <v>9609</v>
      </c>
      <c r="D1401" s="4">
        <v>15035</v>
      </c>
      <c r="E1401" s="3">
        <v>2</v>
      </c>
      <c r="F1401" s="3" t="s">
        <v>22</v>
      </c>
    </row>
    <row r="1402" spans="1:6" x14ac:dyDescent="0.2">
      <c r="A1402" s="3" t="s">
        <v>5363</v>
      </c>
      <c r="B1402" s="3" t="s">
        <v>9543</v>
      </c>
      <c r="C1402" s="3" t="s">
        <v>10851</v>
      </c>
      <c r="D1402" s="4">
        <v>34373</v>
      </c>
      <c r="E1402" s="3">
        <v>2</v>
      </c>
      <c r="F1402" s="3" t="s">
        <v>22</v>
      </c>
    </row>
    <row r="1403" spans="1:6" x14ac:dyDescent="0.2">
      <c r="A1403" s="3" t="s">
        <v>756</v>
      </c>
      <c r="B1403" s="3" t="s">
        <v>9844</v>
      </c>
      <c r="C1403" s="3" t="s">
        <v>10852</v>
      </c>
      <c r="D1403" s="4">
        <v>40262</v>
      </c>
      <c r="E1403" s="3">
        <v>0</v>
      </c>
      <c r="F1403" s="3" t="s">
        <v>9389</v>
      </c>
    </row>
    <row r="1404" spans="1:6" x14ac:dyDescent="0.2">
      <c r="A1404" s="3" t="s">
        <v>5364</v>
      </c>
      <c r="B1404" s="3" t="s">
        <v>9383</v>
      </c>
      <c r="C1404" s="3" t="s">
        <v>9444</v>
      </c>
      <c r="D1404" s="4">
        <v>24604</v>
      </c>
      <c r="E1404" s="3">
        <v>0</v>
      </c>
      <c r="F1404" s="3" t="s">
        <v>9389</v>
      </c>
    </row>
    <row r="1405" spans="1:6" x14ac:dyDescent="0.2">
      <c r="A1405" s="3" t="s">
        <v>5365</v>
      </c>
      <c r="B1405" s="3" t="s">
        <v>10106</v>
      </c>
      <c r="C1405" s="3" t="s">
        <v>9554</v>
      </c>
      <c r="D1405" s="4">
        <v>17123</v>
      </c>
      <c r="E1405" s="3">
        <v>1</v>
      </c>
      <c r="F1405" s="3" t="s">
        <v>23</v>
      </c>
    </row>
    <row r="1406" spans="1:6" x14ac:dyDescent="0.2">
      <c r="A1406" s="3" t="s">
        <v>8849</v>
      </c>
      <c r="B1406" s="3" t="s">
        <v>10853</v>
      </c>
      <c r="C1406" s="3" t="s">
        <v>10854</v>
      </c>
      <c r="D1406" s="4">
        <v>42925</v>
      </c>
      <c r="E1406" s="3">
        <v>2</v>
      </c>
      <c r="F1406" s="3" t="s">
        <v>22</v>
      </c>
    </row>
    <row r="1407" spans="1:6" x14ac:dyDescent="0.2">
      <c r="A1407" s="3" t="s">
        <v>5366</v>
      </c>
      <c r="B1407" s="3" t="s">
        <v>9758</v>
      </c>
      <c r="C1407" s="3" t="s">
        <v>10530</v>
      </c>
      <c r="D1407" s="4">
        <v>40427</v>
      </c>
      <c r="E1407" s="3">
        <v>2</v>
      </c>
      <c r="F1407" s="3" t="s">
        <v>22</v>
      </c>
    </row>
    <row r="1408" spans="1:6" x14ac:dyDescent="0.2">
      <c r="A1408" s="3" t="s">
        <v>5367</v>
      </c>
      <c r="B1408" s="3" t="s">
        <v>6</v>
      </c>
      <c r="C1408" s="3" t="s">
        <v>10855</v>
      </c>
      <c r="D1408" s="4">
        <v>38772</v>
      </c>
      <c r="E1408" s="3">
        <v>0</v>
      </c>
      <c r="F1408" s="3" t="s">
        <v>9389</v>
      </c>
    </row>
    <row r="1409" spans="1:6" x14ac:dyDescent="0.2">
      <c r="A1409" s="3" t="s">
        <v>10856</v>
      </c>
      <c r="B1409" s="3" t="s">
        <v>10857</v>
      </c>
      <c r="C1409" s="3" t="s">
        <v>10203</v>
      </c>
      <c r="D1409" s="4">
        <v>38489</v>
      </c>
      <c r="E1409" s="3">
        <v>1</v>
      </c>
      <c r="F1409" s="3" t="s">
        <v>23</v>
      </c>
    </row>
    <row r="1410" spans="1:6" x14ac:dyDescent="0.2">
      <c r="A1410" s="3" t="s">
        <v>757</v>
      </c>
      <c r="B1410" s="3" t="s">
        <v>10125</v>
      </c>
      <c r="C1410" s="3" t="s">
        <v>10858</v>
      </c>
      <c r="D1410" s="4">
        <v>17744</v>
      </c>
      <c r="E1410" s="3">
        <v>2</v>
      </c>
      <c r="F1410" s="3" t="s">
        <v>22</v>
      </c>
    </row>
    <row r="1411" spans="1:6" x14ac:dyDescent="0.2">
      <c r="A1411" s="3" t="s">
        <v>758</v>
      </c>
      <c r="B1411" s="3" t="s">
        <v>9607</v>
      </c>
      <c r="C1411" s="3" t="s">
        <v>10513</v>
      </c>
      <c r="D1411" s="4">
        <v>42023</v>
      </c>
      <c r="E1411" s="3">
        <v>2</v>
      </c>
      <c r="F1411" s="3" t="s">
        <v>22</v>
      </c>
    </row>
    <row r="1412" spans="1:6" x14ac:dyDescent="0.2">
      <c r="A1412" s="3" t="s">
        <v>759</v>
      </c>
      <c r="B1412" s="3" t="s">
        <v>10248</v>
      </c>
      <c r="C1412" s="3" t="s">
        <v>10859</v>
      </c>
      <c r="D1412" s="4">
        <v>35850</v>
      </c>
      <c r="E1412" s="3">
        <v>0</v>
      </c>
      <c r="F1412" s="3" t="s">
        <v>9389</v>
      </c>
    </row>
    <row r="1413" spans="1:6" x14ac:dyDescent="0.2">
      <c r="A1413" s="3" t="s">
        <v>5368</v>
      </c>
      <c r="B1413" s="3" t="s">
        <v>9408</v>
      </c>
      <c r="C1413" s="3" t="s">
        <v>9554</v>
      </c>
      <c r="D1413" s="4">
        <v>22519</v>
      </c>
      <c r="E1413" s="3">
        <v>2</v>
      </c>
      <c r="F1413" s="3" t="s">
        <v>22</v>
      </c>
    </row>
    <row r="1414" spans="1:6" x14ac:dyDescent="0.2">
      <c r="A1414" s="3" t="s">
        <v>7684</v>
      </c>
      <c r="B1414" s="3" t="s">
        <v>9750</v>
      </c>
      <c r="C1414" s="3" t="s">
        <v>9800</v>
      </c>
      <c r="D1414" s="4">
        <v>42454</v>
      </c>
      <c r="E1414" s="3">
        <v>1</v>
      </c>
      <c r="F1414" s="3" t="s">
        <v>23</v>
      </c>
    </row>
    <row r="1415" spans="1:6" x14ac:dyDescent="0.2">
      <c r="A1415" s="3" t="s">
        <v>760</v>
      </c>
      <c r="B1415" s="3" t="s">
        <v>9736</v>
      </c>
      <c r="C1415" s="3" t="s">
        <v>10860</v>
      </c>
      <c r="D1415" s="4">
        <v>42609</v>
      </c>
      <c r="E1415" s="3">
        <v>2</v>
      </c>
      <c r="F1415" s="3" t="s">
        <v>22</v>
      </c>
    </row>
    <row r="1416" spans="1:6" x14ac:dyDescent="0.2">
      <c r="A1416" s="3" t="s">
        <v>5369</v>
      </c>
      <c r="B1416" s="3" t="s">
        <v>9485</v>
      </c>
      <c r="C1416" s="3" t="s">
        <v>10861</v>
      </c>
      <c r="D1416" s="4">
        <v>27070</v>
      </c>
      <c r="E1416" s="3">
        <v>2</v>
      </c>
      <c r="F1416" s="3" t="s">
        <v>22</v>
      </c>
    </row>
    <row r="1417" spans="1:6" x14ac:dyDescent="0.2">
      <c r="A1417" s="3" t="s">
        <v>5370</v>
      </c>
      <c r="B1417" s="3" t="s">
        <v>9440</v>
      </c>
      <c r="C1417" s="3" t="s">
        <v>10148</v>
      </c>
      <c r="D1417" s="4">
        <v>18464</v>
      </c>
      <c r="E1417" s="3">
        <v>0</v>
      </c>
      <c r="F1417" s="3" t="s">
        <v>9389</v>
      </c>
    </row>
    <row r="1418" spans="1:6" x14ac:dyDescent="0.2">
      <c r="A1418" s="3" t="s">
        <v>761</v>
      </c>
      <c r="B1418" s="3" t="s">
        <v>10101</v>
      </c>
      <c r="C1418" s="3" t="s">
        <v>9973</v>
      </c>
      <c r="D1418" s="4">
        <v>35000</v>
      </c>
      <c r="E1418" s="3">
        <v>0</v>
      </c>
      <c r="F1418" s="3" t="s">
        <v>9389</v>
      </c>
    </row>
    <row r="1419" spans="1:6" x14ac:dyDescent="0.2">
      <c r="A1419" s="3" t="s">
        <v>7685</v>
      </c>
      <c r="B1419" s="3" t="s">
        <v>6</v>
      </c>
      <c r="C1419" s="3" t="s">
        <v>10066</v>
      </c>
      <c r="D1419" s="4">
        <v>20138</v>
      </c>
      <c r="E1419" s="3">
        <v>0</v>
      </c>
      <c r="F1419" s="3" t="s">
        <v>9389</v>
      </c>
    </row>
    <row r="1420" spans="1:6" x14ac:dyDescent="0.2">
      <c r="A1420" s="3" t="s">
        <v>762</v>
      </c>
      <c r="B1420" s="3" t="s">
        <v>6</v>
      </c>
      <c r="C1420" s="3" t="s">
        <v>10862</v>
      </c>
      <c r="D1420" s="4">
        <v>28506</v>
      </c>
      <c r="E1420" s="3">
        <v>2</v>
      </c>
      <c r="F1420" s="3" t="s">
        <v>22</v>
      </c>
    </row>
    <row r="1421" spans="1:6" x14ac:dyDescent="0.2">
      <c r="A1421" s="3" t="s">
        <v>763</v>
      </c>
      <c r="B1421" s="3" t="s">
        <v>10863</v>
      </c>
      <c r="C1421" s="3" t="s">
        <v>10864</v>
      </c>
      <c r="D1421" s="4">
        <v>15273</v>
      </c>
      <c r="E1421" s="3">
        <v>1</v>
      </c>
      <c r="F1421" s="3" t="s">
        <v>23</v>
      </c>
    </row>
    <row r="1422" spans="1:6" x14ac:dyDescent="0.2">
      <c r="A1422" s="3" t="s">
        <v>10865</v>
      </c>
      <c r="B1422" s="3" t="s">
        <v>9450</v>
      </c>
      <c r="C1422" s="3" t="s">
        <v>9987</v>
      </c>
      <c r="D1422" s="4">
        <v>36792</v>
      </c>
      <c r="E1422" s="3">
        <v>0</v>
      </c>
      <c r="F1422" s="3" t="s">
        <v>9389</v>
      </c>
    </row>
    <row r="1423" spans="1:6" x14ac:dyDescent="0.2">
      <c r="A1423" s="3" t="s">
        <v>5371</v>
      </c>
      <c r="B1423" s="3" t="s">
        <v>10866</v>
      </c>
      <c r="C1423" s="3" t="s">
        <v>10867</v>
      </c>
      <c r="D1423" s="4">
        <v>25926</v>
      </c>
      <c r="E1423" s="3">
        <v>0</v>
      </c>
      <c r="F1423" s="3" t="s">
        <v>9389</v>
      </c>
    </row>
    <row r="1424" spans="1:6" x14ac:dyDescent="0.2">
      <c r="A1424" s="3" t="s">
        <v>7686</v>
      </c>
      <c r="B1424" s="3" t="s">
        <v>9395</v>
      </c>
      <c r="C1424" s="3" t="s">
        <v>10868</v>
      </c>
      <c r="D1424" s="4">
        <v>20388</v>
      </c>
      <c r="E1424" s="3">
        <v>2</v>
      </c>
      <c r="F1424" s="3" t="s">
        <v>22</v>
      </c>
    </row>
    <row r="1425" spans="1:6" x14ac:dyDescent="0.2">
      <c r="A1425" s="3" t="s">
        <v>764</v>
      </c>
      <c r="B1425" s="3" t="s">
        <v>9399</v>
      </c>
      <c r="C1425" s="3" t="s">
        <v>10869</v>
      </c>
      <c r="D1425" s="4">
        <v>22630</v>
      </c>
      <c r="E1425" s="3">
        <v>0</v>
      </c>
      <c r="F1425" s="3" t="s">
        <v>9389</v>
      </c>
    </row>
    <row r="1426" spans="1:6" x14ac:dyDescent="0.2">
      <c r="A1426" s="3" t="s">
        <v>765</v>
      </c>
      <c r="B1426" s="3" t="s">
        <v>9642</v>
      </c>
      <c r="C1426" s="3" t="s">
        <v>7</v>
      </c>
      <c r="D1426" s="4">
        <v>36805</v>
      </c>
      <c r="E1426" s="3">
        <v>0</v>
      </c>
      <c r="F1426" s="3" t="s">
        <v>9389</v>
      </c>
    </row>
    <row r="1427" spans="1:6" x14ac:dyDescent="0.2">
      <c r="A1427" s="3" t="s">
        <v>766</v>
      </c>
      <c r="B1427" s="3" t="s">
        <v>10870</v>
      </c>
      <c r="C1427" s="3" t="s">
        <v>10871</v>
      </c>
      <c r="D1427" s="4">
        <v>24985</v>
      </c>
      <c r="E1427" s="3">
        <v>1</v>
      </c>
      <c r="F1427" s="3" t="s">
        <v>23</v>
      </c>
    </row>
    <row r="1428" spans="1:6" x14ac:dyDescent="0.2">
      <c r="A1428" s="3" t="s">
        <v>767</v>
      </c>
      <c r="B1428" s="3" t="s">
        <v>10872</v>
      </c>
      <c r="C1428" s="3" t="s">
        <v>10873</v>
      </c>
      <c r="D1428" s="4">
        <v>25373</v>
      </c>
      <c r="E1428" s="3">
        <v>0</v>
      </c>
      <c r="F1428" s="3" t="s">
        <v>9389</v>
      </c>
    </row>
    <row r="1429" spans="1:6" x14ac:dyDescent="0.2">
      <c r="A1429" s="3" t="s">
        <v>5372</v>
      </c>
      <c r="B1429" s="3" t="s">
        <v>9552</v>
      </c>
      <c r="C1429" s="3" t="s">
        <v>10874</v>
      </c>
      <c r="D1429" s="4">
        <v>38569</v>
      </c>
      <c r="E1429" s="3">
        <v>2</v>
      </c>
      <c r="F1429" s="3" t="s">
        <v>22</v>
      </c>
    </row>
    <row r="1430" spans="1:6" x14ac:dyDescent="0.2">
      <c r="A1430" s="3" t="s">
        <v>768</v>
      </c>
      <c r="B1430" s="3" t="s">
        <v>9575</v>
      </c>
      <c r="C1430" s="3" t="s">
        <v>9753</v>
      </c>
      <c r="D1430" s="4">
        <v>16463</v>
      </c>
      <c r="E1430" s="3">
        <v>1</v>
      </c>
      <c r="F1430" s="3" t="s">
        <v>23</v>
      </c>
    </row>
    <row r="1431" spans="1:6" x14ac:dyDescent="0.2">
      <c r="A1431" s="3" t="s">
        <v>5373</v>
      </c>
      <c r="B1431" s="3" t="s">
        <v>10875</v>
      </c>
      <c r="C1431" s="3" t="s">
        <v>10876</v>
      </c>
      <c r="D1431" s="4">
        <v>29151</v>
      </c>
      <c r="E1431" s="3">
        <v>2</v>
      </c>
      <c r="F1431" s="3" t="s">
        <v>22</v>
      </c>
    </row>
    <row r="1432" spans="1:6" x14ac:dyDescent="0.2">
      <c r="A1432" s="3" t="s">
        <v>769</v>
      </c>
      <c r="B1432" s="3" t="s">
        <v>9440</v>
      </c>
      <c r="C1432" s="3" t="s">
        <v>10877</v>
      </c>
      <c r="D1432" s="4">
        <v>32268</v>
      </c>
      <c r="E1432" s="3">
        <v>1</v>
      </c>
      <c r="F1432" s="3" t="s">
        <v>23</v>
      </c>
    </row>
    <row r="1433" spans="1:6" x14ac:dyDescent="0.2">
      <c r="A1433" s="3" t="s">
        <v>7687</v>
      </c>
      <c r="B1433" s="3" t="s">
        <v>9892</v>
      </c>
      <c r="C1433" s="3" t="s">
        <v>10094</v>
      </c>
      <c r="D1433" s="4">
        <v>25727</v>
      </c>
      <c r="E1433" s="3">
        <v>0</v>
      </c>
      <c r="F1433" s="3" t="s">
        <v>9389</v>
      </c>
    </row>
    <row r="1434" spans="1:6" x14ac:dyDescent="0.2">
      <c r="A1434" s="3" t="s">
        <v>770</v>
      </c>
      <c r="B1434" s="3" t="s">
        <v>10510</v>
      </c>
      <c r="C1434" s="3" t="s">
        <v>9955</v>
      </c>
      <c r="D1434" s="4">
        <v>37620</v>
      </c>
      <c r="E1434" s="3">
        <v>2</v>
      </c>
      <c r="F1434" s="3" t="s">
        <v>22</v>
      </c>
    </row>
    <row r="1435" spans="1:6" x14ac:dyDescent="0.2">
      <c r="A1435" s="3" t="s">
        <v>7688</v>
      </c>
      <c r="B1435" s="3" t="s">
        <v>9514</v>
      </c>
      <c r="C1435" s="3" t="s">
        <v>9614</v>
      </c>
      <c r="D1435" s="4">
        <v>28479</v>
      </c>
      <c r="E1435" s="3">
        <v>2</v>
      </c>
      <c r="F1435" s="3" t="s">
        <v>22</v>
      </c>
    </row>
    <row r="1436" spans="1:6" x14ac:dyDescent="0.2">
      <c r="A1436" s="3" t="s">
        <v>771</v>
      </c>
      <c r="B1436" s="3" t="s">
        <v>9440</v>
      </c>
      <c r="C1436" s="3" t="s">
        <v>9586</v>
      </c>
      <c r="D1436" s="4">
        <v>35094</v>
      </c>
      <c r="E1436" s="3">
        <v>2</v>
      </c>
      <c r="F1436" s="3" t="s">
        <v>22</v>
      </c>
    </row>
    <row r="1437" spans="1:6" x14ac:dyDescent="0.2">
      <c r="A1437" s="3" t="s">
        <v>772</v>
      </c>
      <c r="B1437" s="3" t="s">
        <v>9556</v>
      </c>
      <c r="C1437" s="3" t="s">
        <v>10878</v>
      </c>
      <c r="D1437" s="4">
        <v>15555</v>
      </c>
      <c r="E1437" s="3">
        <v>1</v>
      </c>
      <c r="F1437" s="3" t="s">
        <v>23</v>
      </c>
    </row>
    <row r="1438" spans="1:6" x14ac:dyDescent="0.2">
      <c r="A1438" s="3" t="s">
        <v>773</v>
      </c>
      <c r="B1438" s="3" t="s">
        <v>9514</v>
      </c>
      <c r="C1438" s="3" t="s">
        <v>10879</v>
      </c>
      <c r="D1438" s="4">
        <v>25448</v>
      </c>
      <c r="E1438" s="3">
        <v>0</v>
      </c>
      <c r="F1438" s="3" t="s">
        <v>9389</v>
      </c>
    </row>
    <row r="1439" spans="1:6" x14ac:dyDescent="0.2">
      <c r="A1439" s="3" t="s">
        <v>5374</v>
      </c>
      <c r="B1439" s="3" t="s">
        <v>9758</v>
      </c>
      <c r="C1439" s="3" t="s">
        <v>10880</v>
      </c>
      <c r="D1439" s="4">
        <v>27384</v>
      </c>
      <c r="E1439" s="3">
        <v>1</v>
      </c>
      <c r="F1439" s="3" t="s">
        <v>23</v>
      </c>
    </row>
    <row r="1440" spans="1:6" x14ac:dyDescent="0.2">
      <c r="A1440" s="3" t="s">
        <v>774</v>
      </c>
      <c r="B1440" s="3" t="s">
        <v>10881</v>
      </c>
      <c r="C1440" s="3" t="s">
        <v>9690</v>
      </c>
      <c r="D1440" s="4">
        <v>28176</v>
      </c>
      <c r="E1440" s="3">
        <v>0</v>
      </c>
      <c r="F1440" s="3" t="s">
        <v>9389</v>
      </c>
    </row>
    <row r="1441" spans="1:6" x14ac:dyDescent="0.2">
      <c r="A1441" s="3" t="s">
        <v>10882</v>
      </c>
      <c r="B1441" s="3" t="s">
        <v>10721</v>
      </c>
      <c r="C1441" s="3" t="s">
        <v>10883</v>
      </c>
      <c r="D1441" s="4">
        <v>39589</v>
      </c>
      <c r="E1441" s="3">
        <v>2</v>
      </c>
      <c r="F1441" s="3" t="s">
        <v>22</v>
      </c>
    </row>
    <row r="1442" spans="1:6" x14ac:dyDescent="0.2">
      <c r="A1442" s="3" t="s">
        <v>8850</v>
      </c>
      <c r="B1442" s="3" t="s">
        <v>10884</v>
      </c>
      <c r="C1442" s="3" t="s">
        <v>10885</v>
      </c>
      <c r="D1442" s="4">
        <v>33344</v>
      </c>
      <c r="E1442" s="3">
        <v>1</v>
      </c>
      <c r="F1442" s="3" t="s">
        <v>23</v>
      </c>
    </row>
    <row r="1443" spans="1:6" x14ac:dyDescent="0.2">
      <c r="A1443" s="3" t="s">
        <v>10886</v>
      </c>
      <c r="B1443" s="3" t="s">
        <v>10031</v>
      </c>
      <c r="C1443" s="3" t="s">
        <v>10887</v>
      </c>
      <c r="D1443" s="4">
        <v>31139</v>
      </c>
      <c r="E1443" s="3">
        <v>0</v>
      </c>
      <c r="F1443" s="3" t="s">
        <v>9389</v>
      </c>
    </row>
    <row r="1444" spans="1:6" x14ac:dyDescent="0.2">
      <c r="A1444" s="3" t="s">
        <v>7689</v>
      </c>
      <c r="B1444" s="3" t="s">
        <v>9970</v>
      </c>
      <c r="C1444" s="3" t="s">
        <v>10212</v>
      </c>
      <c r="D1444" s="4">
        <v>15887</v>
      </c>
      <c r="E1444" s="3">
        <v>1</v>
      </c>
      <c r="F1444" s="3" t="s">
        <v>23</v>
      </c>
    </row>
    <row r="1445" spans="1:6" x14ac:dyDescent="0.2">
      <c r="A1445" s="3" t="s">
        <v>5375</v>
      </c>
      <c r="B1445" s="3" t="s">
        <v>13</v>
      </c>
      <c r="C1445" s="3" t="s">
        <v>10888</v>
      </c>
      <c r="D1445" s="4">
        <v>33226</v>
      </c>
      <c r="E1445" s="3">
        <v>1</v>
      </c>
      <c r="F1445" s="3" t="s">
        <v>23</v>
      </c>
    </row>
    <row r="1446" spans="1:6" x14ac:dyDescent="0.2">
      <c r="A1446" s="3" t="s">
        <v>775</v>
      </c>
      <c r="B1446" s="3" t="s">
        <v>9630</v>
      </c>
      <c r="C1446" s="3" t="s">
        <v>10067</v>
      </c>
      <c r="D1446" s="4">
        <v>26351</v>
      </c>
      <c r="E1446" s="3">
        <v>1</v>
      </c>
      <c r="F1446" s="3" t="s">
        <v>23</v>
      </c>
    </row>
    <row r="1447" spans="1:6" x14ac:dyDescent="0.2">
      <c r="A1447" s="3" t="s">
        <v>5376</v>
      </c>
      <c r="B1447" s="3" t="s">
        <v>10889</v>
      </c>
      <c r="C1447" s="3" t="s">
        <v>9690</v>
      </c>
      <c r="D1447" s="4">
        <v>33977</v>
      </c>
      <c r="E1447" s="3">
        <v>0</v>
      </c>
      <c r="F1447" s="3" t="s">
        <v>9389</v>
      </c>
    </row>
    <row r="1448" spans="1:6" x14ac:dyDescent="0.2">
      <c r="A1448" s="3" t="s">
        <v>8851</v>
      </c>
      <c r="B1448" s="3" t="s">
        <v>9418</v>
      </c>
      <c r="C1448" s="3" t="s">
        <v>10122</v>
      </c>
      <c r="D1448" s="4">
        <v>31801</v>
      </c>
      <c r="E1448" s="3">
        <v>0</v>
      </c>
      <c r="F1448" s="3" t="s">
        <v>9389</v>
      </c>
    </row>
    <row r="1449" spans="1:6" x14ac:dyDescent="0.2">
      <c r="A1449" s="3" t="s">
        <v>776</v>
      </c>
      <c r="B1449" s="3" t="s">
        <v>9564</v>
      </c>
      <c r="C1449" s="3" t="s">
        <v>10890</v>
      </c>
      <c r="D1449" s="4">
        <v>17365</v>
      </c>
      <c r="E1449" s="3">
        <v>1</v>
      </c>
      <c r="F1449" s="3" t="s">
        <v>23</v>
      </c>
    </row>
    <row r="1450" spans="1:6" x14ac:dyDescent="0.2">
      <c r="A1450" s="3" t="s">
        <v>5377</v>
      </c>
      <c r="B1450" s="3" t="s">
        <v>10891</v>
      </c>
      <c r="C1450" s="3" t="s">
        <v>10892</v>
      </c>
      <c r="D1450" s="4">
        <v>17412</v>
      </c>
      <c r="E1450" s="3">
        <v>0</v>
      </c>
      <c r="F1450" s="3" t="s">
        <v>9389</v>
      </c>
    </row>
    <row r="1451" spans="1:6" x14ac:dyDescent="0.2">
      <c r="A1451" s="3" t="s">
        <v>5378</v>
      </c>
      <c r="B1451" s="3" t="s">
        <v>9463</v>
      </c>
      <c r="C1451" s="3" t="s">
        <v>10144</v>
      </c>
      <c r="D1451" s="4">
        <v>25246</v>
      </c>
      <c r="E1451" s="3">
        <v>2</v>
      </c>
      <c r="F1451" s="3" t="s">
        <v>22</v>
      </c>
    </row>
    <row r="1452" spans="1:6" x14ac:dyDescent="0.2">
      <c r="A1452" s="3" t="s">
        <v>7690</v>
      </c>
      <c r="B1452" s="3" t="s">
        <v>9468</v>
      </c>
      <c r="C1452" s="3" t="s">
        <v>10893</v>
      </c>
      <c r="D1452" s="4">
        <v>33378</v>
      </c>
      <c r="E1452" s="3">
        <v>2</v>
      </c>
      <c r="F1452" s="3" t="s">
        <v>22</v>
      </c>
    </row>
    <row r="1453" spans="1:6" x14ac:dyDescent="0.2">
      <c r="A1453" s="3" t="s">
        <v>777</v>
      </c>
      <c r="B1453" s="3" t="s">
        <v>9408</v>
      </c>
      <c r="C1453" s="3" t="s">
        <v>10894</v>
      </c>
      <c r="D1453" s="4">
        <v>38670</v>
      </c>
      <c r="E1453" s="3">
        <v>2</v>
      </c>
      <c r="F1453" s="3" t="s">
        <v>22</v>
      </c>
    </row>
    <row r="1454" spans="1:6" x14ac:dyDescent="0.2">
      <c r="A1454" s="3" t="s">
        <v>5379</v>
      </c>
      <c r="B1454" s="3" t="s">
        <v>10895</v>
      </c>
      <c r="C1454" s="3" t="s">
        <v>10153</v>
      </c>
      <c r="D1454" s="4">
        <v>27839</v>
      </c>
      <c r="E1454" s="3">
        <v>0</v>
      </c>
      <c r="F1454" s="3" t="s">
        <v>9389</v>
      </c>
    </row>
    <row r="1455" spans="1:6" x14ac:dyDescent="0.2">
      <c r="A1455" s="3" t="s">
        <v>778</v>
      </c>
      <c r="B1455" s="3" t="s">
        <v>10896</v>
      </c>
      <c r="C1455" s="3" t="s">
        <v>10897</v>
      </c>
      <c r="D1455" s="4">
        <v>41016</v>
      </c>
      <c r="E1455" s="3">
        <v>0</v>
      </c>
      <c r="F1455" s="3" t="s">
        <v>9389</v>
      </c>
    </row>
    <row r="1456" spans="1:6" x14ac:dyDescent="0.2">
      <c r="A1456" s="3" t="s">
        <v>779</v>
      </c>
      <c r="B1456" s="3" t="s">
        <v>9487</v>
      </c>
      <c r="C1456" s="3" t="s">
        <v>10898</v>
      </c>
      <c r="D1456" s="4">
        <v>17523</v>
      </c>
      <c r="E1456" s="3">
        <v>1</v>
      </c>
      <c r="F1456" s="3" t="s">
        <v>23</v>
      </c>
    </row>
    <row r="1457" spans="1:6" x14ac:dyDescent="0.2">
      <c r="A1457" s="3" t="s">
        <v>8852</v>
      </c>
      <c r="B1457" s="3" t="s">
        <v>9810</v>
      </c>
      <c r="C1457" s="3" t="s">
        <v>10139</v>
      </c>
      <c r="D1457" s="4">
        <v>16374</v>
      </c>
      <c r="E1457" s="3">
        <v>1</v>
      </c>
      <c r="F1457" s="3" t="s">
        <v>23</v>
      </c>
    </row>
    <row r="1458" spans="1:6" x14ac:dyDescent="0.2">
      <c r="A1458" s="3" t="s">
        <v>8853</v>
      </c>
      <c r="B1458" s="3" t="s">
        <v>10899</v>
      </c>
      <c r="C1458" s="3" t="s">
        <v>10136</v>
      </c>
      <c r="D1458" s="4">
        <v>22301</v>
      </c>
      <c r="E1458" s="3">
        <v>1</v>
      </c>
      <c r="F1458" s="3" t="s">
        <v>23</v>
      </c>
    </row>
    <row r="1459" spans="1:6" x14ac:dyDescent="0.2">
      <c r="A1459" s="3" t="s">
        <v>780</v>
      </c>
      <c r="B1459" s="3" t="s">
        <v>9514</v>
      </c>
      <c r="C1459" s="3" t="s">
        <v>10245</v>
      </c>
      <c r="D1459" s="4">
        <v>26619</v>
      </c>
      <c r="E1459" s="3">
        <v>2</v>
      </c>
      <c r="F1459" s="3" t="s">
        <v>22</v>
      </c>
    </row>
    <row r="1460" spans="1:6" x14ac:dyDescent="0.2">
      <c r="A1460" s="3" t="s">
        <v>781</v>
      </c>
      <c r="B1460" s="3" t="s">
        <v>9418</v>
      </c>
      <c r="C1460" s="3" t="s">
        <v>10900</v>
      </c>
      <c r="D1460" s="4">
        <v>35666</v>
      </c>
      <c r="E1460" s="3">
        <v>0</v>
      </c>
      <c r="F1460" s="3" t="s">
        <v>9389</v>
      </c>
    </row>
    <row r="1461" spans="1:6" x14ac:dyDescent="0.2">
      <c r="A1461" s="3" t="s">
        <v>5380</v>
      </c>
      <c r="B1461" s="3" t="s">
        <v>9408</v>
      </c>
      <c r="C1461" s="3" t="s">
        <v>10901</v>
      </c>
      <c r="D1461" s="4">
        <v>37688</v>
      </c>
      <c r="E1461" s="3">
        <v>0</v>
      </c>
      <c r="F1461" s="3" t="s">
        <v>9389</v>
      </c>
    </row>
    <row r="1462" spans="1:6" x14ac:dyDescent="0.2">
      <c r="A1462" s="3" t="s">
        <v>5381</v>
      </c>
      <c r="B1462" s="3" t="s">
        <v>9408</v>
      </c>
      <c r="C1462" s="3" t="s">
        <v>10902</v>
      </c>
      <c r="D1462" s="4">
        <v>33904</v>
      </c>
      <c r="E1462" s="3">
        <v>0</v>
      </c>
      <c r="F1462" s="3" t="s">
        <v>9389</v>
      </c>
    </row>
    <row r="1463" spans="1:6" x14ac:dyDescent="0.2">
      <c r="A1463" s="3" t="s">
        <v>782</v>
      </c>
      <c r="B1463" s="3" t="s">
        <v>10903</v>
      </c>
      <c r="C1463" s="3" t="s">
        <v>10904</v>
      </c>
      <c r="D1463" s="4">
        <v>30510</v>
      </c>
      <c r="E1463" s="3">
        <v>0</v>
      </c>
      <c r="F1463" s="3" t="s">
        <v>9389</v>
      </c>
    </row>
    <row r="1464" spans="1:6" x14ac:dyDescent="0.2">
      <c r="A1464" s="3" t="s">
        <v>5382</v>
      </c>
      <c r="B1464" s="3" t="s">
        <v>10323</v>
      </c>
      <c r="C1464" s="3" t="s">
        <v>9540</v>
      </c>
      <c r="D1464" s="4">
        <v>19236</v>
      </c>
      <c r="E1464" s="3">
        <v>2</v>
      </c>
      <c r="F1464" s="3" t="s">
        <v>22</v>
      </c>
    </row>
    <row r="1465" spans="1:6" x14ac:dyDescent="0.2">
      <c r="A1465" s="3" t="s">
        <v>8854</v>
      </c>
      <c r="B1465" s="3" t="s">
        <v>9965</v>
      </c>
      <c r="C1465" s="3" t="s">
        <v>10905</v>
      </c>
      <c r="D1465" s="4">
        <v>40212</v>
      </c>
      <c r="E1465" s="3">
        <v>2</v>
      </c>
      <c r="F1465" s="3" t="s">
        <v>22</v>
      </c>
    </row>
    <row r="1466" spans="1:6" x14ac:dyDescent="0.2">
      <c r="A1466" s="3" t="s">
        <v>783</v>
      </c>
      <c r="B1466" s="3" t="s">
        <v>9408</v>
      </c>
      <c r="C1466" s="3" t="s">
        <v>10906</v>
      </c>
      <c r="D1466" s="4">
        <v>32466</v>
      </c>
      <c r="E1466" s="3">
        <v>2</v>
      </c>
      <c r="F1466" s="3" t="s">
        <v>22</v>
      </c>
    </row>
    <row r="1467" spans="1:6" x14ac:dyDescent="0.2">
      <c r="A1467" s="3" t="s">
        <v>784</v>
      </c>
      <c r="B1467" s="3" t="s">
        <v>9527</v>
      </c>
      <c r="C1467" s="3" t="s">
        <v>10907</v>
      </c>
      <c r="D1467" s="4">
        <v>28904</v>
      </c>
      <c r="E1467" s="3">
        <v>0</v>
      </c>
      <c r="F1467" s="3" t="s">
        <v>9389</v>
      </c>
    </row>
    <row r="1468" spans="1:6" x14ac:dyDescent="0.2">
      <c r="A1468" s="3" t="s">
        <v>785</v>
      </c>
      <c r="B1468" s="3" t="s">
        <v>9794</v>
      </c>
      <c r="C1468" s="3" t="s">
        <v>10328</v>
      </c>
      <c r="D1468" s="4">
        <v>15975</v>
      </c>
      <c r="E1468" s="3">
        <v>1</v>
      </c>
      <c r="F1468" s="3" t="s">
        <v>23</v>
      </c>
    </row>
    <row r="1469" spans="1:6" x14ac:dyDescent="0.2">
      <c r="A1469" s="3" t="s">
        <v>786</v>
      </c>
      <c r="B1469" s="3" t="s">
        <v>9607</v>
      </c>
      <c r="C1469" s="3" t="s">
        <v>10908</v>
      </c>
      <c r="D1469" s="4">
        <v>27697</v>
      </c>
      <c r="E1469" s="3">
        <v>2</v>
      </c>
      <c r="F1469" s="3" t="s">
        <v>22</v>
      </c>
    </row>
    <row r="1470" spans="1:6" x14ac:dyDescent="0.2">
      <c r="A1470" s="3" t="s">
        <v>10909</v>
      </c>
      <c r="B1470" s="3" t="s">
        <v>9383</v>
      </c>
      <c r="C1470" s="3" t="s">
        <v>10910</v>
      </c>
      <c r="D1470" s="4">
        <v>18105</v>
      </c>
      <c r="E1470" s="3">
        <v>2</v>
      </c>
      <c r="F1470" s="3" t="s">
        <v>22</v>
      </c>
    </row>
    <row r="1471" spans="1:6" x14ac:dyDescent="0.2">
      <c r="A1471" s="3" t="s">
        <v>5383</v>
      </c>
      <c r="B1471" s="3" t="s">
        <v>9446</v>
      </c>
      <c r="C1471" s="3" t="s">
        <v>10911</v>
      </c>
      <c r="D1471" s="4">
        <v>18521</v>
      </c>
      <c r="E1471" s="3">
        <v>0</v>
      </c>
      <c r="F1471" s="3" t="s">
        <v>9389</v>
      </c>
    </row>
    <row r="1472" spans="1:6" x14ac:dyDescent="0.2">
      <c r="A1472" s="3" t="s">
        <v>787</v>
      </c>
      <c r="B1472" s="3" t="s">
        <v>9446</v>
      </c>
      <c r="C1472" s="3" t="s">
        <v>10912</v>
      </c>
      <c r="D1472" s="4">
        <v>30790</v>
      </c>
      <c r="E1472" s="3">
        <v>2</v>
      </c>
      <c r="F1472" s="3" t="s">
        <v>22</v>
      </c>
    </row>
    <row r="1473" spans="1:6" x14ac:dyDescent="0.2">
      <c r="A1473" s="3" t="s">
        <v>5384</v>
      </c>
      <c r="B1473" s="3" t="s">
        <v>9615</v>
      </c>
      <c r="C1473" s="3" t="s">
        <v>10913</v>
      </c>
      <c r="D1473" s="4">
        <v>26722</v>
      </c>
      <c r="E1473" s="3">
        <v>0</v>
      </c>
      <c r="F1473" s="3" t="s">
        <v>9389</v>
      </c>
    </row>
    <row r="1474" spans="1:6" x14ac:dyDescent="0.2">
      <c r="A1474" s="3" t="s">
        <v>7691</v>
      </c>
      <c r="B1474" s="3" t="s">
        <v>9943</v>
      </c>
      <c r="C1474" s="3" t="s">
        <v>9467</v>
      </c>
      <c r="D1474" s="4">
        <v>32910</v>
      </c>
      <c r="E1474" s="3">
        <v>2</v>
      </c>
      <c r="F1474" s="3" t="s">
        <v>22</v>
      </c>
    </row>
    <row r="1475" spans="1:6" x14ac:dyDescent="0.2">
      <c r="A1475" s="3" t="s">
        <v>5385</v>
      </c>
      <c r="B1475" s="3" t="s">
        <v>13</v>
      </c>
      <c r="C1475" s="3" t="s">
        <v>10914</v>
      </c>
      <c r="D1475" s="4">
        <v>43768</v>
      </c>
      <c r="E1475" s="3">
        <v>2</v>
      </c>
      <c r="F1475" s="3" t="s">
        <v>22</v>
      </c>
    </row>
    <row r="1476" spans="1:6" x14ac:dyDescent="0.2">
      <c r="A1476" s="3" t="s">
        <v>7692</v>
      </c>
      <c r="B1476" s="3" t="s">
        <v>9699</v>
      </c>
      <c r="C1476" s="3" t="s">
        <v>10915</v>
      </c>
      <c r="D1476" s="4">
        <v>36494</v>
      </c>
      <c r="E1476" s="3">
        <v>2</v>
      </c>
      <c r="F1476" s="3" t="s">
        <v>22</v>
      </c>
    </row>
    <row r="1477" spans="1:6" x14ac:dyDescent="0.2">
      <c r="A1477" s="3" t="s">
        <v>5386</v>
      </c>
      <c r="B1477" s="3" t="s">
        <v>10240</v>
      </c>
      <c r="C1477" s="3" t="s">
        <v>10916</v>
      </c>
      <c r="D1477" s="4">
        <v>24562</v>
      </c>
      <c r="E1477" s="3">
        <v>2</v>
      </c>
      <c r="F1477" s="3" t="s">
        <v>22</v>
      </c>
    </row>
    <row r="1478" spans="1:6" x14ac:dyDescent="0.2">
      <c r="A1478" s="3" t="s">
        <v>788</v>
      </c>
      <c r="B1478" s="3" t="s">
        <v>9446</v>
      </c>
      <c r="C1478" s="3" t="s">
        <v>9670</v>
      </c>
      <c r="D1478" s="4">
        <v>32320</v>
      </c>
      <c r="E1478" s="3">
        <v>2</v>
      </c>
      <c r="F1478" s="3" t="s">
        <v>22</v>
      </c>
    </row>
    <row r="1479" spans="1:6" x14ac:dyDescent="0.2">
      <c r="A1479" s="3" t="s">
        <v>7693</v>
      </c>
      <c r="B1479" s="3" t="s">
        <v>9395</v>
      </c>
      <c r="C1479" s="3" t="s">
        <v>10917</v>
      </c>
      <c r="D1479" s="4">
        <v>36221</v>
      </c>
      <c r="E1479" s="3">
        <v>2</v>
      </c>
      <c r="F1479" s="3" t="s">
        <v>22</v>
      </c>
    </row>
    <row r="1480" spans="1:6" x14ac:dyDescent="0.2">
      <c r="A1480" s="3" t="s">
        <v>789</v>
      </c>
      <c r="B1480" s="3" t="s">
        <v>10918</v>
      </c>
      <c r="C1480" s="3" t="s">
        <v>10919</v>
      </c>
      <c r="D1480" s="4">
        <v>22260</v>
      </c>
      <c r="E1480" s="3">
        <v>1</v>
      </c>
      <c r="F1480" s="3" t="s">
        <v>23</v>
      </c>
    </row>
    <row r="1481" spans="1:6" x14ac:dyDescent="0.2">
      <c r="A1481" s="3" t="s">
        <v>7694</v>
      </c>
      <c r="B1481" s="3" t="s">
        <v>9457</v>
      </c>
      <c r="C1481" s="3" t="s">
        <v>10920</v>
      </c>
      <c r="D1481" s="4">
        <v>37862</v>
      </c>
      <c r="E1481" s="3">
        <v>1</v>
      </c>
      <c r="F1481" s="3" t="s">
        <v>23</v>
      </c>
    </row>
    <row r="1482" spans="1:6" x14ac:dyDescent="0.2">
      <c r="A1482" s="3" t="s">
        <v>790</v>
      </c>
      <c r="B1482" s="3" t="s">
        <v>10662</v>
      </c>
      <c r="C1482" s="3" t="s">
        <v>9415</v>
      </c>
      <c r="D1482" s="4">
        <v>27631</v>
      </c>
      <c r="E1482" s="3">
        <v>0</v>
      </c>
      <c r="F1482" s="3" t="s">
        <v>9389</v>
      </c>
    </row>
    <row r="1483" spans="1:6" x14ac:dyDescent="0.2">
      <c r="A1483" s="3" t="s">
        <v>8855</v>
      </c>
      <c r="B1483" s="3" t="s">
        <v>10185</v>
      </c>
      <c r="C1483" s="3" t="s">
        <v>10921</v>
      </c>
      <c r="D1483" s="4">
        <v>34762</v>
      </c>
      <c r="E1483" s="3">
        <v>0</v>
      </c>
      <c r="F1483" s="3" t="s">
        <v>9389</v>
      </c>
    </row>
    <row r="1484" spans="1:6" x14ac:dyDescent="0.2">
      <c r="A1484" s="3" t="s">
        <v>791</v>
      </c>
      <c r="B1484" s="3" t="s">
        <v>9427</v>
      </c>
      <c r="C1484" s="3" t="s">
        <v>9912</v>
      </c>
      <c r="D1484" s="4">
        <v>36938</v>
      </c>
      <c r="E1484" s="3">
        <v>0</v>
      </c>
      <c r="F1484" s="3" t="s">
        <v>9389</v>
      </c>
    </row>
    <row r="1485" spans="1:6" x14ac:dyDescent="0.2">
      <c r="A1485" s="3" t="s">
        <v>792</v>
      </c>
      <c r="B1485" s="3" t="s">
        <v>9518</v>
      </c>
      <c r="C1485" s="3" t="s">
        <v>10299</v>
      </c>
      <c r="D1485" s="4">
        <v>22858</v>
      </c>
      <c r="E1485" s="3">
        <v>1</v>
      </c>
      <c r="F1485" s="3" t="s">
        <v>23</v>
      </c>
    </row>
    <row r="1486" spans="1:6" x14ac:dyDescent="0.2">
      <c r="A1486" s="3" t="s">
        <v>5387</v>
      </c>
      <c r="B1486" s="3" t="s">
        <v>9809</v>
      </c>
      <c r="C1486" s="3" t="s">
        <v>10922</v>
      </c>
      <c r="D1486" s="4">
        <v>17430</v>
      </c>
      <c r="E1486" s="3">
        <v>1</v>
      </c>
      <c r="F1486" s="3" t="s">
        <v>23</v>
      </c>
    </row>
    <row r="1487" spans="1:6" x14ac:dyDescent="0.2">
      <c r="A1487" s="3" t="s">
        <v>793</v>
      </c>
      <c r="B1487" s="3" t="s">
        <v>9440</v>
      </c>
      <c r="C1487" s="3" t="s">
        <v>10923</v>
      </c>
      <c r="D1487" s="4">
        <v>41901</v>
      </c>
      <c r="E1487" s="3">
        <v>0</v>
      </c>
      <c r="F1487" s="3" t="s">
        <v>9389</v>
      </c>
    </row>
    <row r="1488" spans="1:6" x14ac:dyDescent="0.2">
      <c r="A1488" s="3" t="s">
        <v>794</v>
      </c>
      <c r="B1488" s="3" t="s">
        <v>10096</v>
      </c>
      <c r="C1488" s="3" t="s">
        <v>9694</v>
      </c>
      <c r="D1488" s="4">
        <v>15875</v>
      </c>
      <c r="E1488" s="3">
        <v>0</v>
      </c>
      <c r="F1488" s="3" t="s">
        <v>9389</v>
      </c>
    </row>
    <row r="1489" spans="1:6" x14ac:dyDescent="0.2">
      <c r="A1489" s="3" t="s">
        <v>795</v>
      </c>
      <c r="B1489" s="3" t="s">
        <v>9395</v>
      </c>
      <c r="C1489" s="3" t="s">
        <v>10924</v>
      </c>
      <c r="D1489" s="4">
        <v>28423</v>
      </c>
      <c r="E1489" s="3">
        <v>1</v>
      </c>
      <c r="F1489" s="3" t="s">
        <v>23</v>
      </c>
    </row>
    <row r="1490" spans="1:6" x14ac:dyDescent="0.2">
      <c r="A1490" s="3" t="s">
        <v>796</v>
      </c>
      <c r="B1490" s="3" t="s">
        <v>10703</v>
      </c>
      <c r="C1490" s="3" t="s">
        <v>10925</v>
      </c>
      <c r="D1490" s="4">
        <v>31919</v>
      </c>
      <c r="E1490" s="3">
        <v>2</v>
      </c>
      <c r="F1490" s="3" t="s">
        <v>22</v>
      </c>
    </row>
    <row r="1491" spans="1:6" x14ac:dyDescent="0.2">
      <c r="A1491" s="3" t="s">
        <v>797</v>
      </c>
      <c r="B1491" s="3" t="s">
        <v>9872</v>
      </c>
      <c r="C1491" s="3" t="s">
        <v>9761</v>
      </c>
      <c r="D1491" s="4">
        <v>33413</v>
      </c>
      <c r="E1491" s="3">
        <v>0</v>
      </c>
      <c r="F1491" s="3" t="s">
        <v>9389</v>
      </c>
    </row>
    <row r="1492" spans="1:6" x14ac:dyDescent="0.2">
      <c r="A1492" s="3" t="s">
        <v>7695</v>
      </c>
      <c r="B1492" s="3" t="s">
        <v>9820</v>
      </c>
      <c r="C1492" s="3" t="s">
        <v>10203</v>
      </c>
      <c r="D1492" s="4">
        <v>29097</v>
      </c>
      <c r="E1492" s="3">
        <v>1</v>
      </c>
      <c r="F1492" s="3" t="s">
        <v>23</v>
      </c>
    </row>
    <row r="1493" spans="1:6" x14ac:dyDescent="0.2">
      <c r="A1493" s="3" t="s">
        <v>798</v>
      </c>
      <c r="B1493" s="3" t="s">
        <v>9480</v>
      </c>
      <c r="C1493" s="3" t="s">
        <v>10344</v>
      </c>
      <c r="D1493" s="4">
        <v>17544</v>
      </c>
      <c r="E1493" s="3">
        <v>1</v>
      </c>
      <c r="F1493" s="3" t="s">
        <v>23</v>
      </c>
    </row>
    <row r="1494" spans="1:6" x14ac:dyDescent="0.2">
      <c r="A1494" s="3" t="s">
        <v>799</v>
      </c>
      <c r="B1494" s="3" t="s">
        <v>10926</v>
      </c>
      <c r="C1494" s="3" t="s">
        <v>10927</v>
      </c>
      <c r="D1494" s="4">
        <v>25978</v>
      </c>
      <c r="E1494" s="3">
        <v>1</v>
      </c>
      <c r="F1494" s="3" t="s">
        <v>23</v>
      </c>
    </row>
    <row r="1495" spans="1:6" x14ac:dyDescent="0.2">
      <c r="A1495" s="3" t="s">
        <v>800</v>
      </c>
      <c r="B1495" s="3" t="s">
        <v>9766</v>
      </c>
      <c r="C1495" s="3" t="s">
        <v>10842</v>
      </c>
      <c r="D1495" s="4">
        <v>36902</v>
      </c>
      <c r="E1495" s="3">
        <v>0</v>
      </c>
      <c r="F1495" s="3" t="s">
        <v>9389</v>
      </c>
    </row>
    <row r="1496" spans="1:6" x14ac:dyDescent="0.2">
      <c r="A1496" s="3" t="s">
        <v>10928</v>
      </c>
      <c r="B1496" s="3" t="s">
        <v>9556</v>
      </c>
      <c r="C1496" s="3" t="s">
        <v>10929</v>
      </c>
      <c r="D1496" s="4">
        <v>22297</v>
      </c>
      <c r="E1496" s="3">
        <v>0</v>
      </c>
      <c r="F1496" s="3" t="s">
        <v>9389</v>
      </c>
    </row>
    <row r="1497" spans="1:6" x14ac:dyDescent="0.2">
      <c r="A1497" s="3" t="s">
        <v>5388</v>
      </c>
      <c r="B1497" s="3" t="s">
        <v>9509</v>
      </c>
      <c r="C1497" s="3" t="s">
        <v>9556</v>
      </c>
      <c r="D1497" s="4">
        <v>20127</v>
      </c>
      <c r="E1497" s="3">
        <v>1</v>
      </c>
      <c r="F1497" s="3" t="s">
        <v>23</v>
      </c>
    </row>
    <row r="1498" spans="1:6" x14ac:dyDescent="0.2">
      <c r="A1498" s="3" t="s">
        <v>7696</v>
      </c>
      <c r="B1498" s="3" t="s">
        <v>10930</v>
      </c>
      <c r="C1498" s="3" t="s">
        <v>10340</v>
      </c>
      <c r="D1498" s="4">
        <v>35829</v>
      </c>
      <c r="E1498" s="3">
        <v>0</v>
      </c>
      <c r="F1498" s="3" t="s">
        <v>9389</v>
      </c>
    </row>
    <row r="1499" spans="1:6" x14ac:dyDescent="0.2">
      <c r="A1499" s="3" t="s">
        <v>801</v>
      </c>
      <c r="B1499" s="3" t="s">
        <v>9554</v>
      </c>
      <c r="C1499" s="3" t="s">
        <v>9456</v>
      </c>
      <c r="D1499" s="4">
        <v>23894</v>
      </c>
      <c r="E1499" s="3">
        <v>2</v>
      </c>
      <c r="F1499" s="3" t="s">
        <v>22</v>
      </c>
    </row>
    <row r="1500" spans="1:6" x14ac:dyDescent="0.2">
      <c r="A1500" s="3" t="s">
        <v>7697</v>
      </c>
      <c r="B1500" s="3" t="s">
        <v>10931</v>
      </c>
      <c r="C1500" s="3" t="s">
        <v>10932</v>
      </c>
      <c r="D1500" s="4">
        <v>21688</v>
      </c>
      <c r="E1500" s="3">
        <v>0</v>
      </c>
      <c r="F1500" s="3" t="s">
        <v>9389</v>
      </c>
    </row>
    <row r="1501" spans="1:6" x14ac:dyDescent="0.2">
      <c r="A1501" s="3" t="s">
        <v>5389</v>
      </c>
      <c r="B1501" s="3" t="s">
        <v>9596</v>
      </c>
      <c r="C1501" s="3" t="s">
        <v>10933</v>
      </c>
      <c r="D1501" s="4">
        <v>30645</v>
      </c>
      <c r="E1501" s="3">
        <v>2</v>
      </c>
      <c r="F1501" s="3" t="s">
        <v>22</v>
      </c>
    </row>
    <row r="1502" spans="1:6" x14ac:dyDescent="0.2">
      <c r="A1502" s="3" t="s">
        <v>5390</v>
      </c>
      <c r="B1502" s="3" t="s">
        <v>9395</v>
      </c>
      <c r="C1502" s="3" t="s">
        <v>10934</v>
      </c>
      <c r="D1502" s="4">
        <v>41125</v>
      </c>
      <c r="E1502" s="3">
        <v>0</v>
      </c>
      <c r="F1502" s="3" t="s">
        <v>9389</v>
      </c>
    </row>
    <row r="1503" spans="1:6" x14ac:dyDescent="0.2">
      <c r="A1503" s="3" t="s">
        <v>802</v>
      </c>
      <c r="B1503" s="3" t="s">
        <v>9663</v>
      </c>
      <c r="C1503" s="3" t="s">
        <v>10935</v>
      </c>
      <c r="D1503" s="4">
        <v>38469</v>
      </c>
      <c r="E1503" s="3">
        <v>1</v>
      </c>
      <c r="F1503" s="3" t="s">
        <v>23</v>
      </c>
    </row>
    <row r="1504" spans="1:6" x14ac:dyDescent="0.2">
      <c r="A1504" s="3" t="s">
        <v>5391</v>
      </c>
      <c r="B1504" s="3" t="s">
        <v>9634</v>
      </c>
      <c r="C1504" s="3" t="s">
        <v>9609</v>
      </c>
      <c r="D1504" s="4">
        <v>42205</v>
      </c>
      <c r="E1504" s="3">
        <v>0</v>
      </c>
      <c r="F1504" s="3" t="s">
        <v>9389</v>
      </c>
    </row>
    <row r="1505" spans="1:6" x14ac:dyDescent="0.2">
      <c r="A1505" s="3" t="s">
        <v>5392</v>
      </c>
      <c r="B1505" s="3" t="s">
        <v>9554</v>
      </c>
      <c r="C1505" s="3" t="s">
        <v>10936</v>
      </c>
      <c r="D1505" s="4">
        <v>29232</v>
      </c>
      <c r="E1505" s="3">
        <v>0</v>
      </c>
      <c r="F1505" s="3" t="s">
        <v>9389</v>
      </c>
    </row>
    <row r="1506" spans="1:6" x14ac:dyDescent="0.2">
      <c r="A1506" s="3" t="s">
        <v>803</v>
      </c>
      <c r="B1506" s="3" t="s">
        <v>9522</v>
      </c>
      <c r="C1506" s="3" t="s">
        <v>9470</v>
      </c>
      <c r="D1506" s="4">
        <v>43683</v>
      </c>
      <c r="E1506" s="3">
        <v>0</v>
      </c>
      <c r="F1506" s="3" t="s">
        <v>9389</v>
      </c>
    </row>
    <row r="1507" spans="1:6" x14ac:dyDescent="0.2">
      <c r="A1507" s="3" t="s">
        <v>804</v>
      </c>
      <c r="B1507" s="3" t="s">
        <v>10106</v>
      </c>
      <c r="C1507" s="3" t="s">
        <v>10937</v>
      </c>
      <c r="D1507" s="4">
        <v>16174</v>
      </c>
      <c r="E1507" s="3">
        <v>2</v>
      </c>
      <c r="F1507" s="3" t="s">
        <v>22</v>
      </c>
    </row>
    <row r="1508" spans="1:6" x14ac:dyDescent="0.2">
      <c r="A1508" s="3" t="s">
        <v>805</v>
      </c>
      <c r="B1508" s="3" t="s">
        <v>6</v>
      </c>
      <c r="C1508" s="3" t="s">
        <v>10938</v>
      </c>
      <c r="D1508" s="4">
        <v>26091</v>
      </c>
      <c r="E1508" s="3">
        <v>1</v>
      </c>
      <c r="F1508" s="3" t="s">
        <v>23</v>
      </c>
    </row>
    <row r="1509" spans="1:6" x14ac:dyDescent="0.2">
      <c r="A1509" s="3" t="s">
        <v>806</v>
      </c>
      <c r="B1509" s="3" t="s">
        <v>10939</v>
      </c>
      <c r="C1509" s="3" t="s">
        <v>9444</v>
      </c>
      <c r="D1509" s="4">
        <v>38044</v>
      </c>
      <c r="E1509" s="3">
        <v>1</v>
      </c>
      <c r="F1509" s="3" t="s">
        <v>23</v>
      </c>
    </row>
    <row r="1510" spans="1:6" x14ac:dyDescent="0.2">
      <c r="A1510" s="3" t="s">
        <v>10940</v>
      </c>
      <c r="B1510" s="3" t="s">
        <v>9392</v>
      </c>
      <c r="C1510" s="3" t="s">
        <v>10941</v>
      </c>
      <c r="D1510" s="4">
        <v>32127</v>
      </c>
      <c r="E1510" s="3">
        <v>1</v>
      </c>
      <c r="F1510" s="3" t="s">
        <v>23</v>
      </c>
    </row>
    <row r="1511" spans="1:6" x14ac:dyDescent="0.2">
      <c r="A1511" s="3" t="s">
        <v>5393</v>
      </c>
      <c r="B1511" s="3" t="s">
        <v>10942</v>
      </c>
      <c r="C1511" s="3" t="s">
        <v>10943</v>
      </c>
      <c r="D1511" s="4">
        <v>34474</v>
      </c>
      <c r="E1511" s="3">
        <v>1</v>
      </c>
      <c r="F1511" s="3" t="s">
        <v>23</v>
      </c>
    </row>
    <row r="1512" spans="1:6" x14ac:dyDescent="0.2">
      <c r="A1512" s="3" t="s">
        <v>7698</v>
      </c>
      <c r="B1512" s="3" t="s">
        <v>10662</v>
      </c>
      <c r="C1512" s="3" t="s">
        <v>9776</v>
      </c>
      <c r="D1512" s="4">
        <v>18245</v>
      </c>
      <c r="E1512" s="3">
        <v>1</v>
      </c>
      <c r="F1512" s="3" t="s">
        <v>23</v>
      </c>
    </row>
    <row r="1513" spans="1:6" x14ac:dyDescent="0.2">
      <c r="A1513" s="3" t="s">
        <v>8856</v>
      </c>
      <c r="B1513" s="3" t="s">
        <v>10220</v>
      </c>
      <c r="C1513" s="3" t="s">
        <v>9690</v>
      </c>
      <c r="D1513" s="4">
        <v>17097</v>
      </c>
      <c r="E1513" s="3">
        <v>1</v>
      </c>
      <c r="F1513" s="3" t="s">
        <v>23</v>
      </c>
    </row>
    <row r="1514" spans="1:6" x14ac:dyDescent="0.2">
      <c r="A1514" s="3" t="s">
        <v>807</v>
      </c>
      <c r="B1514" s="3" t="s">
        <v>9408</v>
      </c>
      <c r="C1514" s="3" t="s">
        <v>10944</v>
      </c>
      <c r="D1514" s="4">
        <v>31488</v>
      </c>
      <c r="E1514" s="3">
        <v>2</v>
      </c>
      <c r="F1514" s="3" t="s">
        <v>22</v>
      </c>
    </row>
    <row r="1515" spans="1:6" x14ac:dyDescent="0.2">
      <c r="A1515" s="3" t="s">
        <v>808</v>
      </c>
      <c r="B1515" s="3" t="s">
        <v>9440</v>
      </c>
      <c r="C1515" s="3" t="s">
        <v>10945</v>
      </c>
      <c r="D1515" s="4">
        <v>18755</v>
      </c>
      <c r="E1515" s="3">
        <v>1</v>
      </c>
      <c r="F1515" s="3" t="s">
        <v>23</v>
      </c>
    </row>
    <row r="1516" spans="1:6" x14ac:dyDescent="0.2">
      <c r="A1516" s="3" t="s">
        <v>809</v>
      </c>
      <c r="B1516" s="3" t="s">
        <v>9554</v>
      </c>
      <c r="C1516" s="3" t="s">
        <v>9765</v>
      </c>
      <c r="D1516" s="4">
        <v>19427</v>
      </c>
      <c r="E1516" s="3">
        <v>1</v>
      </c>
      <c r="F1516" s="3" t="s">
        <v>23</v>
      </c>
    </row>
    <row r="1517" spans="1:6" x14ac:dyDescent="0.2">
      <c r="A1517" s="3" t="s">
        <v>810</v>
      </c>
      <c r="B1517" s="3" t="s">
        <v>9573</v>
      </c>
      <c r="C1517" s="3" t="s">
        <v>10946</v>
      </c>
      <c r="D1517" s="4">
        <v>32128</v>
      </c>
      <c r="E1517" s="3">
        <v>1</v>
      </c>
      <c r="F1517" s="3" t="s">
        <v>23</v>
      </c>
    </row>
    <row r="1518" spans="1:6" x14ac:dyDescent="0.2">
      <c r="A1518" s="3" t="s">
        <v>811</v>
      </c>
      <c r="B1518" s="3" t="s">
        <v>9418</v>
      </c>
      <c r="C1518" s="3" t="s">
        <v>10947</v>
      </c>
      <c r="D1518" s="4">
        <v>21338</v>
      </c>
      <c r="E1518" s="3">
        <v>2</v>
      </c>
      <c r="F1518" s="3" t="s">
        <v>22</v>
      </c>
    </row>
    <row r="1519" spans="1:6" x14ac:dyDescent="0.2">
      <c r="A1519" s="3" t="s">
        <v>812</v>
      </c>
      <c r="B1519" s="3" t="s">
        <v>9514</v>
      </c>
      <c r="C1519" s="3" t="s">
        <v>10851</v>
      </c>
      <c r="D1519" s="4">
        <v>34421</v>
      </c>
      <c r="E1519" s="3">
        <v>1</v>
      </c>
      <c r="F1519" s="3" t="s">
        <v>23</v>
      </c>
    </row>
    <row r="1520" spans="1:6" x14ac:dyDescent="0.2">
      <c r="A1520" s="3" t="s">
        <v>5394</v>
      </c>
      <c r="B1520" s="3" t="s">
        <v>9554</v>
      </c>
      <c r="C1520" s="3" t="s">
        <v>10948</v>
      </c>
      <c r="D1520" s="4">
        <v>41936</v>
      </c>
      <c r="E1520" s="3">
        <v>0</v>
      </c>
      <c r="F1520" s="3" t="s">
        <v>9389</v>
      </c>
    </row>
    <row r="1521" spans="1:6" x14ac:dyDescent="0.2">
      <c r="A1521" s="3" t="s">
        <v>5395</v>
      </c>
      <c r="B1521" s="3" t="s">
        <v>9911</v>
      </c>
      <c r="C1521" s="3" t="s">
        <v>10949</v>
      </c>
      <c r="D1521" s="4">
        <v>39531</v>
      </c>
      <c r="E1521" s="3">
        <v>0</v>
      </c>
      <c r="F1521" s="3" t="s">
        <v>9389</v>
      </c>
    </row>
    <row r="1522" spans="1:6" x14ac:dyDescent="0.2">
      <c r="A1522" s="3" t="s">
        <v>813</v>
      </c>
      <c r="B1522" s="3" t="s">
        <v>9619</v>
      </c>
      <c r="C1522" s="3" t="s">
        <v>10950</v>
      </c>
      <c r="D1522" s="4">
        <v>26986</v>
      </c>
      <c r="E1522" s="3">
        <v>2</v>
      </c>
      <c r="F1522" s="3" t="s">
        <v>22</v>
      </c>
    </row>
    <row r="1523" spans="1:6" x14ac:dyDescent="0.2">
      <c r="A1523" s="3" t="s">
        <v>5396</v>
      </c>
      <c r="B1523" s="3" t="s">
        <v>9543</v>
      </c>
      <c r="C1523" s="3" t="s">
        <v>10951</v>
      </c>
      <c r="D1523" s="4">
        <v>28002</v>
      </c>
      <c r="E1523" s="3">
        <v>2</v>
      </c>
      <c r="F1523" s="3" t="s">
        <v>22</v>
      </c>
    </row>
    <row r="1524" spans="1:6" x14ac:dyDescent="0.2">
      <c r="A1524" s="3" t="s">
        <v>814</v>
      </c>
      <c r="B1524" s="3" t="s">
        <v>9440</v>
      </c>
      <c r="C1524" s="3" t="s">
        <v>10952</v>
      </c>
      <c r="D1524" s="4">
        <v>35658</v>
      </c>
      <c r="E1524" s="3">
        <v>0</v>
      </c>
      <c r="F1524" s="3" t="s">
        <v>9389</v>
      </c>
    </row>
    <row r="1525" spans="1:6" x14ac:dyDescent="0.2">
      <c r="A1525" s="3" t="s">
        <v>815</v>
      </c>
      <c r="B1525" s="3" t="s">
        <v>9440</v>
      </c>
      <c r="C1525" s="3" t="s">
        <v>10953</v>
      </c>
      <c r="D1525" s="4">
        <v>31820</v>
      </c>
      <c r="E1525" s="3">
        <v>1</v>
      </c>
      <c r="F1525" s="3" t="s">
        <v>23</v>
      </c>
    </row>
    <row r="1526" spans="1:6" x14ac:dyDescent="0.2">
      <c r="A1526" s="3" t="s">
        <v>816</v>
      </c>
      <c r="B1526" s="3" t="s">
        <v>9432</v>
      </c>
      <c r="C1526" s="3" t="s">
        <v>10954</v>
      </c>
      <c r="D1526" s="4">
        <v>36205</v>
      </c>
      <c r="E1526" s="3">
        <v>1</v>
      </c>
      <c r="F1526" s="3" t="s">
        <v>23</v>
      </c>
    </row>
    <row r="1527" spans="1:6" x14ac:dyDescent="0.2">
      <c r="A1527" s="3" t="s">
        <v>7699</v>
      </c>
      <c r="B1527" s="3" t="s">
        <v>9539</v>
      </c>
      <c r="C1527" s="3" t="s">
        <v>10955</v>
      </c>
      <c r="D1527" s="4">
        <v>39777</v>
      </c>
      <c r="E1527" s="3">
        <v>1</v>
      </c>
      <c r="F1527" s="3" t="s">
        <v>23</v>
      </c>
    </row>
    <row r="1528" spans="1:6" x14ac:dyDescent="0.2">
      <c r="A1528" s="3" t="s">
        <v>5397</v>
      </c>
      <c r="B1528" s="3" t="s">
        <v>9943</v>
      </c>
      <c r="C1528" s="3" t="s">
        <v>10385</v>
      </c>
      <c r="D1528" s="4">
        <v>18215</v>
      </c>
      <c r="E1528" s="3">
        <v>1</v>
      </c>
      <c r="F1528" s="3" t="s">
        <v>23</v>
      </c>
    </row>
    <row r="1529" spans="1:6" x14ac:dyDescent="0.2">
      <c r="A1529" s="3" t="s">
        <v>5398</v>
      </c>
      <c r="B1529" s="3" t="s">
        <v>10956</v>
      </c>
      <c r="C1529" s="3" t="s">
        <v>10957</v>
      </c>
      <c r="D1529" s="4">
        <v>39157</v>
      </c>
      <c r="E1529" s="3">
        <v>0</v>
      </c>
      <c r="F1529" s="3" t="s">
        <v>9389</v>
      </c>
    </row>
    <row r="1530" spans="1:6" x14ac:dyDescent="0.2">
      <c r="A1530" s="3" t="s">
        <v>5399</v>
      </c>
      <c r="B1530" s="3" t="s">
        <v>10958</v>
      </c>
      <c r="C1530" s="3" t="s">
        <v>9706</v>
      </c>
      <c r="D1530" s="4">
        <v>17759</v>
      </c>
      <c r="E1530" s="3">
        <v>1</v>
      </c>
      <c r="F1530" s="3" t="s">
        <v>23</v>
      </c>
    </row>
    <row r="1531" spans="1:6" x14ac:dyDescent="0.2">
      <c r="A1531" s="3" t="s">
        <v>7700</v>
      </c>
      <c r="B1531" s="3" t="s">
        <v>10959</v>
      </c>
      <c r="C1531" s="3" t="s">
        <v>10960</v>
      </c>
      <c r="D1531" s="4">
        <v>15237</v>
      </c>
      <c r="E1531" s="3">
        <v>0</v>
      </c>
      <c r="F1531" s="3" t="s">
        <v>9389</v>
      </c>
    </row>
    <row r="1532" spans="1:6" x14ac:dyDescent="0.2">
      <c r="A1532" s="3" t="s">
        <v>5400</v>
      </c>
      <c r="B1532" s="3" t="s">
        <v>9401</v>
      </c>
      <c r="C1532" s="3" t="s">
        <v>10961</v>
      </c>
      <c r="D1532" s="4">
        <v>36926</v>
      </c>
      <c r="E1532" s="3">
        <v>0</v>
      </c>
      <c r="F1532" s="3" t="s">
        <v>9389</v>
      </c>
    </row>
    <row r="1533" spans="1:6" x14ac:dyDescent="0.2">
      <c r="A1533" s="3" t="s">
        <v>817</v>
      </c>
      <c r="B1533" s="3" t="s">
        <v>9383</v>
      </c>
      <c r="C1533" s="3" t="s">
        <v>10962</v>
      </c>
      <c r="D1533" s="4">
        <v>21869</v>
      </c>
      <c r="E1533" s="3">
        <v>0</v>
      </c>
      <c r="F1533" s="3" t="s">
        <v>9389</v>
      </c>
    </row>
    <row r="1534" spans="1:6" x14ac:dyDescent="0.2">
      <c r="A1534" s="3" t="s">
        <v>818</v>
      </c>
      <c r="B1534" s="3" t="s">
        <v>9457</v>
      </c>
      <c r="C1534" s="3" t="s">
        <v>9607</v>
      </c>
      <c r="D1534" s="4">
        <v>42549</v>
      </c>
      <c r="E1534" s="3">
        <v>1</v>
      </c>
      <c r="F1534" s="3" t="s">
        <v>23</v>
      </c>
    </row>
    <row r="1535" spans="1:6" x14ac:dyDescent="0.2">
      <c r="A1535" s="3" t="s">
        <v>819</v>
      </c>
      <c r="B1535" s="3" t="s">
        <v>9432</v>
      </c>
      <c r="C1535" s="3" t="s">
        <v>10963</v>
      </c>
      <c r="D1535" s="4">
        <v>20875</v>
      </c>
      <c r="E1535" s="3">
        <v>2</v>
      </c>
      <c r="F1535" s="3" t="s">
        <v>22</v>
      </c>
    </row>
    <row r="1536" spans="1:6" x14ac:dyDescent="0.2">
      <c r="A1536" s="3" t="s">
        <v>5401</v>
      </c>
      <c r="B1536" s="3" t="s">
        <v>10106</v>
      </c>
      <c r="C1536" s="3" t="s">
        <v>10964</v>
      </c>
      <c r="D1536" s="4">
        <v>15984</v>
      </c>
      <c r="E1536" s="3">
        <v>0</v>
      </c>
      <c r="F1536" s="3" t="s">
        <v>9389</v>
      </c>
    </row>
    <row r="1537" spans="1:6" x14ac:dyDescent="0.2">
      <c r="A1537" s="3" t="s">
        <v>820</v>
      </c>
      <c r="B1537" s="3" t="s">
        <v>10000</v>
      </c>
      <c r="C1537" s="3" t="s">
        <v>10965</v>
      </c>
      <c r="D1537" s="4">
        <v>30228</v>
      </c>
      <c r="E1537" s="3">
        <v>2</v>
      </c>
      <c r="F1537" s="3" t="s">
        <v>22</v>
      </c>
    </row>
    <row r="1538" spans="1:6" x14ac:dyDescent="0.2">
      <c r="A1538" s="3" t="s">
        <v>821</v>
      </c>
      <c r="B1538" s="3" t="s">
        <v>9596</v>
      </c>
      <c r="C1538" s="3" t="s">
        <v>10966</v>
      </c>
      <c r="D1538" s="4">
        <v>26615</v>
      </c>
      <c r="E1538" s="3">
        <v>2</v>
      </c>
      <c r="F1538" s="3" t="s">
        <v>22</v>
      </c>
    </row>
    <row r="1539" spans="1:6" x14ac:dyDescent="0.2">
      <c r="A1539" s="3" t="s">
        <v>7701</v>
      </c>
      <c r="B1539" s="3" t="s">
        <v>6</v>
      </c>
      <c r="C1539" s="3" t="s">
        <v>10892</v>
      </c>
      <c r="D1539" s="4">
        <v>37905</v>
      </c>
      <c r="E1539" s="3">
        <v>0</v>
      </c>
      <c r="F1539" s="3" t="s">
        <v>9389</v>
      </c>
    </row>
    <row r="1540" spans="1:6" x14ac:dyDescent="0.2">
      <c r="A1540" s="3" t="s">
        <v>5402</v>
      </c>
      <c r="B1540" s="3" t="s">
        <v>10294</v>
      </c>
      <c r="C1540" s="3" t="s">
        <v>10967</v>
      </c>
      <c r="D1540" s="4">
        <v>26396</v>
      </c>
      <c r="E1540" s="3">
        <v>2</v>
      </c>
      <c r="F1540" s="3" t="s">
        <v>22</v>
      </c>
    </row>
    <row r="1541" spans="1:6" x14ac:dyDescent="0.2">
      <c r="A1541" s="3" t="s">
        <v>10968</v>
      </c>
      <c r="B1541" s="3" t="s">
        <v>10969</v>
      </c>
      <c r="C1541" s="3" t="s">
        <v>10970</v>
      </c>
      <c r="D1541" s="4">
        <v>37335</v>
      </c>
      <c r="E1541" s="3">
        <v>2</v>
      </c>
      <c r="F1541" s="3" t="s">
        <v>22</v>
      </c>
    </row>
    <row r="1542" spans="1:6" x14ac:dyDescent="0.2">
      <c r="A1542" s="3" t="s">
        <v>5403</v>
      </c>
      <c r="B1542" s="3" t="s">
        <v>9395</v>
      </c>
      <c r="C1542" s="3" t="s">
        <v>10971</v>
      </c>
      <c r="D1542" s="4">
        <v>32099</v>
      </c>
      <c r="E1542" s="3">
        <v>1</v>
      </c>
      <c r="F1542" s="3" t="s">
        <v>23</v>
      </c>
    </row>
    <row r="1543" spans="1:6" x14ac:dyDescent="0.2">
      <c r="A1543" s="3" t="s">
        <v>5404</v>
      </c>
      <c r="B1543" s="3" t="s">
        <v>9446</v>
      </c>
      <c r="C1543" s="3" t="s">
        <v>10407</v>
      </c>
      <c r="D1543" s="4">
        <v>27368</v>
      </c>
      <c r="E1543" s="3">
        <v>1</v>
      </c>
      <c r="F1543" s="3" t="s">
        <v>23</v>
      </c>
    </row>
    <row r="1544" spans="1:6" x14ac:dyDescent="0.2">
      <c r="A1544" s="3" t="s">
        <v>822</v>
      </c>
      <c r="B1544" s="3" t="s">
        <v>10972</v>
      </c>
      <c r="C1544" s="3" t="s">
        <v>9526</v>
      </c>
      <c r="D1544" s="4">
        <v>35358</v>
      </c>
      <c r="E1544" s="3">
        <v>0</v>
      </c>
      <c r="F1544" s="3" t="s">
        <v>9389</v>
      </c>
    </row>
    <row r="1545" spans="1:6" x14ac:dyDescent="0.2">
      <c r="A1545" s="3" t="s">
        <v>823</v>
      </c>
      <c r="B1545" s="3" t="s">
        <v>10337</v>
      </c>
      <c r="C1545" s="3" t="s">
        <v>10973</v>
      </c>
      <c r="D1545" s="4">
        <v>15271</v>
      </c>
      <c r="E1545" s="3">
        <v>0</v>
      </c>
      <c r="F1545" s="3" t="s">
        <v>9389</v>
      </c>
    </row>
    <row r="1546" spans="1:6" x14ac:dyDescent="0.2">
      <c r="A1546" s="3" t="s">
        <v>5405</v>
      </c>
      <c r="B1546" s="3" t="s">
        <v>10974</v>
      </c>
      <c r="C1546" s="3" t="s">
        <v>10975</v>
      </c>
      <c r="D1546" s="4">
        <v>40628</v>
      </c>
      <c r="E1546" s="3">
        <v>2</v>
      </c>
      <c r="F1546" s="3" t="s">
        <v>22</v>
      </c>
    </row>
    <row r="1547" spans="1:6" x14ac:dyDescent="0.2">
      <c r="A1547" s="3" t="s">
        <v>824</v>
      </c>
      <c r="B1547" s="3" t="s">
        <v>9472</v>
      </c>
      <c r="C1547" s="3" t="s">
        <v>10976</v>
      </c>
      <c r="D1547" s="4">
        <v>30432</v>
      </c>
      <c r="E1547" s="3">
        <v>1</v>
      </c>
      <c r="F1547" s="3" t="s">
        <v>23</v>
      </c>
    </row>
    <row r="1548" spans="1:6" x14ac:dyDescent="0.2">
      <c r="A1548" s="3" t="s">
        <v>5406</v>
      </c>
      <c r="B1548" s="3" t="s">
        <v>9713</v>
      </c>
      <c r="C1548" s="3" t="s">
        <v>9444</v>
      </c>
      <c r="D1548" s="4">
        <v>32124</v>
      </c>
      <c r="E1548" s="3">
        <v>0</v>
      </c>
      <c r="F1548" s="3" t="s">
        <v>9389</v>
      </c>
    </row>
    <row r="1549" spans="1:6" x14ac:dyDescent="0.2">
      <c r="A1549" s="3" t="s">
        <v>825</v>
      </c>
      <c r="B1549" s="3" t="s">
        <v>9595</v>
      </c>
      <c r="C1549" s="3" t="s">
        <v>10175</v>
      </c>
      <c r="D1549" s="4">
        <v>33162</v>
      </c>
      <c r="E1549" s="3">
        <v>1</v>
      </c>
      <c r="F1549" s="3" t="s">
        <v>23</v>
      </c>
    </row>
    <row r="1550" spans="1:6" x14ac:dyDescent="0.2">
      <c r="A1550" s="3" t="s">
        <v>826</v>
      </c>
      <c r="B1550" s="3" t="s">
        <v>9383</v>
      </c>
      <c r="C1550" s="3" t="s">
        <v>10893</v>
      </c>
      <c r="D1550" s="4">
        <v>16210</v>
      </c>
      <c r="E1550" s="3">
        <v>0</v>
      </c>
      <c r="F1550" s="3" t="s">
        <v>9389</v>
      </c>
    </row>
    <row r="1551" spans="1:6" x14ac:dyDescent="0.2">
      <c r="A1551" s="3" t="s">
        <v>827</v>
      </c>
      <c r="B1551" s="3" t="s">
        <v>9418</v>
      </c>
      <c r="C1551" s="3" t="s">
        <v>9670</v>
      </c>
      <c r="D1551" s="4">
        <v>33288</v>
      </c>
      <c r="E1551" s="3">
        <v>1</v>
      </c>
      <c r="F1551" s="3" t="s">
        <v>23</v>
      </c>
    </row>
    <row r="1552" spans="1:6" x14ac:dyDescent="0.2">
      <c r="A1552" s="3" t="s">
        <v>5407</v>
      </c>
      <c r="B1552" s="3" t="s">
        <v>9758</v>
      </c>
      <c r="C1552" s="3" t="s">
        <v>9694</v>
      </c>
      <c r="D1552" s="4">
        <v>37827</v>
      </c>
      <c r="E1552" s="3">
        <v>0</v>
      </c>
      <c r="F1552" s="3" t="s">
        <v>9389</v>
      </c>
    </row>
    <row r="1553" spans="1:6" x14ac:dyDescent="0.2">
      <c r="A1553" s="3" t="s">
        <v>8857</v>
      </c>
      <c r="B1553" s="3" t="s">
        <v>9575</v>
      </c>
      <c r="C1553" s="3" t="s">
        <v>9989</v>
      </c>
      <c r="D1553" s="4">
        <v>20169</v>
      </c>
      <c r="E1553" s="3">
        <v>0</v>
      </c>
      <c r="F1553" s="3" t="s">
        <v>9389</v>
      </c>
    </row>
    <row r="1554" spans="1:6" x14ac:dyDescent="0.2">
      <c r="A1554" s="3" t="s">
        <v>828</v>
      </c>
      <c r="B1554" s="3" t="s">
        <v>10643</v>
      </c>
      <c r="C1554" s="3" t="s">
        <v>10115</v>
      </c>
      <c r="D1554" s="4">
        <v>36159</v>
      </c>
      <c r="E1554" s="3">
        <v>2</v>
      </c>
      <c r="F1554" s="3" t="s">
        <v>22</v>
      </c>
    </row>
    <row r="1555" spans="1:6" x14ac:dyDescent="0.2">
      <c r="A1555" s="3" t="s">
        <v>829</v>
      </c>
      <c r="B1555" s="3" t="s">
        <v>9406</v>
      </c>
      <c r="C1555" s="3" t="s">
        <v>10977</v>
      </c>
      <c r="D1555" s="4">
        <v>27433</v>
      </c>
      <c r="E1555" s="3">
        <v>2</v>
      </c>
      <c r="F1555" s="3" t="s">
        <v>22</v>
      </c>
    </row>
    <row r="1556" spans="1:6" x14ac:dyDescent="0.2">
      <c r="A1556" s="3" t="s">
        <v>8858</v>
      </c>
      <c r="B1556" s="3" t="s">
        <v>9403</v>
      </c>
      <c r="C1556" s="3" t="s">
        <v>10978</v>
      </c>
      <c r="D1556" s="4">
        <v>20394</v>
      </c>
      <c r="E1556" s="3">
        <v>1</v>
      </c>
      <c r="F1556" s="3" t="s">
        <v>23</v>
      </c>
    </row>
    <row r="1557" spans="1:6" x14ac:dyDescent="0.2">
      <c r="A1557" s="3" t="s">
        <v>5408</v>
      </c>
      <c r="B1557" s="3" t="s">
        <v>9663</v>
      </c>
      <c r="C1557" s="3" t="s">
        <v>9585</v>
      </c>
      <c r="D1557" s="4">
        <v>40201</v>
      </c>
      <c r="E1557" s="3">
        <v>0</v>
      </c>
      <c r="F1557" s="3" t="s">
        <v>9389</v>
      </c>
    </row>
    <row r="1558" spans="1:6" x14ac:dyDescent="0.2">
      <c r="A1558" s="3" t="s">
        <v>5409</v>
      </c>
      <c r="B1558" s="3" t="s">
        <v>9446</v>
      </c>
      <c r="C1558" s="3" t="s">
        <v>10979</v>
      </c>
      <c r="D1558" s="4">
        <v>25783</v>
      </c>
      <c r="E1558" s="3">
        <v>0</v>
      </c>
      <c r="F1558" s="3" t="s">
        <v>9389</v>
      </c>
    </row>
    <row r="1559" spans="1:6" x14ac:dyDescent="0.2">
      <c r="A1559" s="3" t="s">
        <v>830</v>
      </c>
      <c r="B1559" s="3" t="s">
        <v>9472</v>
      </c>
      <c r="C1559" s="3" t="s">
        <v>10980</v>
      </c>
      <c r="D1559" s="4">
        <v>22573</v>
      </c>
      <c r="E1559" s="3">
        <v>2</v>
      </c>
      <c r="F1559" s="3" t="s">
        <v>22</v>
      </c>
    </row>
    <row r="1560" spans="1:6" x14ac:dyDescent="0.2">
      <c r="A1560" s="3" t="s">
        <v>831</v>
      </c>
      <c r="B1560" s="3" t="s">
        <v>9492</v>
      </c>
      <c r="C1560" s="3" t="s">
        <v>10981</v>
      </c>
      <c r="D1560" s="4">
        <v>15631</v>
      </c>
      <c r="E1560" s="3">
        <v>2</v>
      </c>
      <c r="F1560" s="3" t="s">
        <v>22</v>
      </c>
    </row>
    <row r="1561" spans="1:6" x14ac:dyDescent="0.2">
      <c r="A1561" s="3" t="s">
        <v>832</v>
      </c>
      <c r="B1561" s="3" t="s">
        <v>9539</v>
      </c>
      <c r="C1561" s="3" t="s">
        <v>10982</v>
      </c>
      <c r="D1561" s="4">
        <v>25348</v>
      </c>
      <c r="E1561" s="3">
        <v>2</v>
      </c>
      <c r="F1561" s="3" t="s">
        <v>22</v>
      </c>
    </row>
    <row r="1562" spans="1:6" x14ac:dyDescent="0.2">
      <c r="A1562" s="3" t="s">
        <v>833</v>
      </c>
      <c r="B1562" s="3" t="s">
        <v>9475</v>
      </c>
      <c r="C1562" s="3" t="s">
        <v>10983</v>
      </c>
      <c r="D1562" s="4">
        <v>29336</v>
      </c>
      <c r="E1562" s="3">
        <v>0</v>
      </c>
      <c r="F1562" s="3" t="s">
        <v>9389</v>
      </c>
    </row>
    <row r="1563" spans="1:6" x14ac:dyDescent="0.2">
      <c r="A1563" s="3" t="s">
        <v>834</v>
      </c>
      <c r="B1563" s="3" t="s">
        <v>9395</v>
      </c>
      <c r="C1563" s="3" t="s">
        <v>10984</v>
      </c>
      <c r="D1563" s="4">
        <v>34510</v>
      </c>
      <c r="E1563" s="3">
        <v>2</v>
      </c>
      <c r="F1563" s="3" t="s">
        <v>22</v>
      </c>
    </row>
    <row r="1564" spans="1:6" x14ac:dyDescent="0.2">
      <c r="A1564" s="3" t="s">
        <v>7702</v>
      </c>
      <c r="B1564" s="3" t="s">
        <v>9556</v>
      </c>
      <c r="C1564" s="3" t="s">
        <v>10985</v>
      </c>
      <c r="D1564" s="4">
        <v>39154</v>
      </c>
      <c r="E1564" s="3">
        <v>0</v>
      </c>
      <c r="F1564" s="3" t="s">
        <v>9389</v>
      </c>
    </row>
    <row r="1565" spans="1:6" x14ac:dyDescent="0.2">
      <c r="A1565" s="3" t="s">
        <v>5410</v>
      </c>
      <c r="B1565" s="3" t="s">
        <v>10075</v>
      </c>
      <c r="C1565" s="3" t="s">
        <v>10203</v>
      </c>
      <c r="D1565" s="4">
        <v>15564</v>
      </c>
      <c r="E1565" s="3">
        <v>0</v>
      </c>
      <c r="F1565" s="3" t="s">
        <v>9389</v>
      </c>
    </row>
    <row r="1566" spans="1:6" x14ac:dyDescent="0.2">
      <c r="A1566" s="3" t="s">
        <v>5411</v>
      </c>
      <c r="B1566" s="3" t="s">
        <v>6</v>
      </c>
      <c r="C1566" s="3" t="s">
        <v>10986</v>
      </c>
      <c r="D1566" s="4">
        <v>34226</v>
      </c>
      <c r="E1566" s="3">
        <v>0</v>
      </c>
      <c r="F1566" s="3" t="s">
        <v>9389</v>
      </c>
    </row>
    <row r="1567" spans="1:6" x14ac:dyDescent="0.2">
      <c r="A1567" s="3" t="s">
        <v>5412</v>
      </c>
      <c r="B1567" s="3" t="s">
        <v>10987</v>
      </c>
      <c r="C1567" s="3" t="s">
        <v>10988</v>
      </c>
      <c r="D1567" s="4">
        <v>42068</v>
      </c>
      <c r="E1567" s="3">
        <v>2</v>
      </c>
      <c r="F1567" s="3" t="s">
        <v>22</v>
      </c>
    </row>
    <row r="1568" spans="1:6" x14ac:dyDescent="0.2">
      <c r="A1568" s="3" t="s">
        <v>835</v>
      </c>
      <c r="B1568" s="3" t="s">
        <v>9546</v>
      </c>
      <c r="C1568" s="3" t="s">
        <v>10989</v>
      </c>
      <c r="D1568" s="4">
        <v>33441</v>
      </c>
      <c r="E1568" s="3">
        <v>0</v>
      </c>
      <c r="F1568" s="3" t="s">
        <v>9389</v>
      </c>
    </row>
    <row r="1569" spans="1:6" x14ac:dyDescent="0.2">
      <c r="A1569" s="3" t="s">
        <v>7703</v>
      </c>
      <c r="B1569" s="3" t="s">
        <v>6</v>
      </c>
      <c r="C1569" s="3" t="s">
        <v>10990</v>
      </c>
      <c r="D1569" s="4">
        <v>23482</v>
      </c>
      <c r="E1569" s="3">
        <v>0</v>
      </c>
      <c r="F1569" s="3" t="s">
        <v>9389</v>
      </c>
    </row>
    <row r="1570" spans="1:6" x14ac:dyDescent="0.2">
      <c r="A1570" s="3" t="s">
        <v>7704</v>
      </c>
      <c r="B1570" s="3" t="s">
        <v>9457</v>
      </c>
      <c r="C1570" s="3" t="s">
        <v>10688</v>
      </c>
      <c r="D1570" s="4">
        <v>30763</v>
      </c>
      <c r="E1570" s="3">
        <v>1</v>
      </c>
      <c r="F1570" s="3" t="s">
        <v>23</v>
      </c>
    </row>
    <row r="1571" spans="1:6" x14ac:dyDescent="0.2">
      <c r="A1571" s="3" t="s">
        <v>836</v>
      </c>
      <c r="B1571" s="3" t="s">
        <v>9750</v>
      </c>
      <c r="C1571" s="3" t="s">
        <v>10991</v>
      </c>
      <c r="D1571" s="4">
        <v>42777</v>
      </c>
      <c r="E1571" s="3">
        <v>2</v>
      </c>
      <c r="F1571" s="3" t="s">
        <v>22</v>
      </c>
    </row>
    <row r="1572" spans="1:6" x14ac:dyDescent="0.2">
      <c r="A1572" s="3" t="s">
        <v>10992</v>
      </c>
      <c r="B1572" s="3" t="s">
        <v>10434</v>
      </c>
      <c r="C1572" s="3" t="s">
        <v>10993</v>
      </c>
      <c r="D1572" s="4">
        <v>25998</v>
      </c>
      <c r="E1572" s="3">
        <v>1</v>
      </c>
      <c r="F1572" s="3" t="s">
        <v>23</v>
      </c>
    </row>
    <row r="1573" spans="1:6" x14ac:dyDescent="0.2">
      <c r="A1573" s="3" t="s">
        <v>837</v>
      </c>
      <c r="B1573" s="3" t="s">
        <v>10123</v>
      </c>
      <c r="C1573" s="3" t="s">
        <v>10994</v>
      </c>
      <c r="D1573" s="4">
        <v>42910</v>
      </c>
      <c r="E1573" s="3">
        <v>0</v>
      </c>
      <c r="F1573" s="3" t="s">
        <v>9389</v>
      </c>
    </row>
    <row r="1574" spans="1:6" x14ac:dyDescent="0.2">
      <c r="A1574" s="3" t="s">
        <v>5413</v>
      </c>
      <c r="B1574" s="3" t="s">
        <v>9418</v>
      </c>
      <c r="C1574" s="3" t="s">
        <v>10995</v>
      </c>
      <c r="D1574" s="4">
        <v>28715</v>
      </c>
      <c r="E1574" s="3">
        <v>0</v>
      </c>
      <c r="F1574" s="3" t="s">
        <v>9389</v>
      </c>
    </row>
    <row r="1575" spans="1:6" x14ac:dyDescent="0.2">
      <c r="A1575" s="3" t="s">
        <v>10996</v>
      </c>
      <c r="B1575" s="3" t="s">
        <v>6</v>
      </c>
      <c r="C1575" s="3" t="s">
        <v>10997</v>
      </c>
      <c r="D1575" s="4">
        <v>39337</v>
      </c>
      <c r="E1575" s="3">
        <v>2</v>
      </c>
      <c r="F1575" s="3" t="s">
        <v>22</v>
      </c>
    </row>
    <row r="1576" spans="1:6" x14ac:dyDescent="0.2">
      <c r="A1576" s="3" t="s">
        <v>838</v>
      </c>
      <c r="B1576" s="3" t="s">
        <v>9446</v>
      </c>
      <c r="C1576" s="3" t="s">
        <v>10998</v>
      </c>
      <c r="D1576" s="4">
        <v>38034</v>
      </c>
      <c r="E1576" s="3">
        <v>0</v>
      </c>
      <c r="F1576" s="3" t="s">
        <v>9389</v>
      </c>
    </row>
    <row r="1577" spans="1:6" x14ac:dyDescent="0.2">
      <c r="A1577" s="3" t="s">
        <v>7705</v>
      </c>
      <c r="B1577" s="3" t="s">
        <v>10065</v>
      </c>
      <c r="C1577" s="3" t="s">
        <v>10999</v>
      </c>
      <c r="D1577" s="4">
        <v>40156</v>
      </c>
      <c r="E1577" s="3">
        <v>2</v>
      </c>
      <c r="F1577" s="3" t="s">
        <v>22</v>
      </c>
    </row>
    <row r="1578" spans="1:6" x14ac:dyDescent="0.2">
      <c r="A1578" s="3" t="s">
        <v>7706</v>
      </c>
      <c r="B1578" s="3" t="s">
        <v>9468</v>
      </c>
      <c r="C1578" s="3" t="s">
        <v>11000</v>
      </c>
      <c r="D1578" s="4">
        <v>34007</v>
      </c>
      <c r="E1578" s="3">
        <v>1</v>
      </c>
      <c r="F1578" s="3" t="s">
        <v>23</v>
      </c>
    </row>
    <row r="1579" spans="1:6" x14ac:dyDescent="0.2">
      <c r="A1579" s="3" t="s">
        <v>839</v>
      </c>
      <c r="B1579" s="3" t="s">
        <v>9554</v>
      </c>
      <c r="C1579" s="3" t="s">
        <v>11001</v>
      </c>
      <c r="D1579" s="4">
        <v>43366</v>
      </c>
      <c r="E1579" s="3">
        <v>1</v>
      </c>
      <c r="F1579" s="3" t="s">
        <v>23</v>
      </c>
    </row>
    <row r="1580" spans="1:6" x14ac:dyDescent="0.2">
      <c r="A1580" s="3" t="s">
        <v>840</v>
      </c>
      <c r="B1580" s="3" t="s">
        <v>9529</v>
      </c>
      <c r="C1580" s="3" t="s">
        <v>11002</v>
      </c>
      <c r="D1580" s="4">
        <v>22139</v>
      </c>
      <c r="E1580" s="3">
        <v>2</v>
      </c>
      <c r="F1580" s="3" t="s">
        <v>22</v>
      </c>
    </row>
    <row r="1581" spans="1:6" x14ac:dyDescent="0.2">
      <c r="A1581" s="3" t="s">
        <v>841</v>
      </c>
      <c r="B1581" s="3" t="s">
        <v>10889</v>
      </c>
      <c r="C1581" s="3" t="s">
        <v>11003</v>
      </c>
      <c r="D1581" s="4">
        <v>26532</v>
      </c>
      <c r="E1581" s="3">
        <v>1</v>
      </c>
      <c r="F1581" s="3" t="s">
        <v>23</v>
      </c>
    </row>
    <row r="1582" spans="1:6" x14ac:dyDescent="0.2">
      <c r="A1582" s="3" t="s">
        <v>8859</v>
      </c>
      <c r="B1582" s="3" t="s">
        <v>9395</v>
      </c>
      <c r="C1582" s="3" t="s">
        <v>11004</v>
      </c>
      <c r="D1582" s="4">
        <v>16198</v>
      </c>
      <c r="E1582" s="3">
        <v>2</v>
      </c>
      <c r="F1582" s="3" t="s">
        <v>22</v>
      </c>
    </row>
    <row r="1583" spans="1:6" x14ac:dyDescent="0.2">
      <c r="A1583" s="3" t="s">
        <v>842</v>
      </c>
      <c r="B1583" s="3" t="s">
        <v>9543</v>
      </c>
      <c r="C1583" s="3" t="s">
        <v>11005</v>
      </c>
      <c r="D1583" s="4">
        <v>28759</v>
      </c>
      <c r="E1583" s="3">
        <v>1</v>
      </c>
      <c r="F1583" s="3" t="s">
        <v>23</v>
      </c>
    </row>
    <row r="1584" spans="1:6" x14ac:dyDescent="0.2">
      <c r="A1584" s="3" t="s">
        <v>7707</v>
      </c>
      <c r="B1584" s="3" t="s">
        <v>9527</v>
      </c>
      <c r="C1584" s="3" t="s">
        <v>11006</v>
      </c>
      <c r="D1584" s="4">
        <v>30970</v>
      </c>
      <c r="E1584" s="3">
        <v>0</v>
      </c>
      <c r="F1584" s="3" t="s">
        <v>9389</v>
      </c>
    </row>
    <row r="1585" spans="1:6" x14ac:dyDescent="0.2">
      <c r="A1585" s="3" t="s">
        <v>5414</v>
      </c>
      <c r="B1585" s="3" t="s">
        <v>9440</v>
      </c>
      <c r="C1585" s="3" t="s">
        <v>11007</v>
      </c>
      <c r="D1585" s="4">
        <v>22420</v>
      </c>
      <c r="E1585" s="3">
        <v>1</v>
      </c>
      <c r="F1585" s="3" t="s">
        <v>23</v>
      </c>
    </row>
    <row r="1586" spans="1:6" x14ac:dyDescent="0.2">
      <c r="A1586" s="3" t="s">
        <v>843</v>
      </c>
      <c r="B1586" s="3" t="s">
        <v>9446</v>
      </c>
      <c r="C1586" s="3" t="s">
        <v>11008</v>
      </c>
      <c r="D1586" s="4">
        <v>18811</v>
      </c>
      <c r="E1586" s="3">
        <v>2</v>
      </c>
      <c r="F1586" s="3" t="s">
        <v>22</v>
      </c>
    </row>
    <row r="1587" spans="1:6" x14ac:dyDescent="0.2">
      <c r="A1587" s="3" t="s">
        <v>844</v>
      </c>
      <c r="B1587" s="3" t="s">
        <v>9617</v>
      </c>
      <c r="C1587" s="3" t="s">
        <v>11009</v>
      </c>
      <c r="D1587" s="4">
        <v>31644</v>
      </c>
      <c r="E1587" s="3">
        <v>2</v>
      </c>
      <c r="F1587" s="3" t="s">
        <v>22</v>
      </c>
    </row>
    <row r="1588" spans="1:6" x14ac:dyDescent="0.2">
      <c r="A1588" s="3" t="s">
        <v>845</v>
      </c>
      <c r="B1588" s="3" t="s">
        <v>10031</v>
      </c>
      <c r="C1588" s="3" t="s">
        <v>9947</v>
      </c>
      <c r="D1588" s="4">
        <v>15874</v>
      </c>
      <c r="E1588" s="3">
        <v>0</v>
      </c>
      <c r="F1588" s="3" t="s">
        <v>9389</v>
      </c>
    </row>
    <row r="1589" spans="1:6" x14ac:dyDescent="0.2">
      <c r="A1589" s="3" t="s">
        <v>846</v>
      </c>
      <c r="B1589" s="3" t="s">
        <v>9488</v>
      </c>
      <c r="C1589" s="3" t="s">
        <v>11010</v>
      </c>
      <c r="D1589" s="4">
        <v>18714</v>
      </c>
      <c r="E1589" s="3">
        <v>0</v>
      </c>
      <c r="F1589" s="3" t="s">
        <v>9389</v>
      </c>
    </row>
    <row r="1590" spans="1:6" x14ac:dyDescent="0.2">
      <c r="A1590" s="3" t="s">
        <v>847</v>
      </c>
      <c r="B1590" s="3" t="s">
        <v>9525</v>
      </c>
      <c r="C1590" s="3" t="s">
        <v>10799</v>
      </c>
      <c r="D1590" s="4">
        <v>21709</v>
      </c>
      <c r="E1590" s="3">
        <v>0</v>
      </c>
      <c r="F1590" s="3" t="s">
        <v>9389</v>
      </c>
    </row>
    <row r="1591" spans="1:6" x14ac:dyDescent="0.2">
      <c r="A1591" s="3" t="s">
        <v>5415</v>
      </c>
      <c r="B1591" s="3" t="s">
        <v>9974</v>
      </c>
      <c r="C1591" s="3" t="s">
        <v>11011</v>
      </c>
      <c r="D1591" s="4">
        <v>34960</v>
      </c>
      <c r="E1591" s="3">
        <v>0</v>
      </c>
      <c r="F1591" s="3" t="s">
        <v>9389</v>
      </c>
    </row>
    <row r="1592" spans="1:6" x14ac:dyDescent="0.2">
      <c r="A1592" s="3" t="s">
        <v>848</v>
      </c>
      <c r="B1592" s="3" t="s">
        <v>10881</v>
      </c>
      <c r="C1592" s="3" t="s">
        <v>9531</v>
      </c>
      <c r="D1592" s="4">
        <v>28627</v>
      </c>
      <c r="E1592" s="3">
        <v>1</v>
      </c>
      <c r="F1592" s="3" t="s">
        <v>23</v>
      </c>
    </row>
    <row r="1593" spans="1:6" x14ac:dyDescent="0.2">
      <c r="A1593" s="3" t="s">
        <v>849</v>
      </c>
      <c r="B1593" s="3" t="s">
        <v>9440</v>
      </c>
      <c r="C1593" s="3" t="s">
        <v>11012</v>
      </c>
      <c r="D1593" s="4">
        <v>32661</v>
      </c>
      <c r="E1593" s="3">
        <v>1</v>
      </c>
      <c r="F1593" s="3" t="s">
        <v>23</v>
      </c>
    </row>
    <row r="1594" spans="1:6" x14ac:dyDescent="0.2">
      <c r="A1594" s="3" t="s">
        <v>850</v>
      </c>
      <c r="B1594" s="3" t="s">
        <v>9427</v>
      </c>
      <c r="C1594" s="3" t="s">
        <v>10167</v>
      </c>
      <c r="D1594" s="4">
        <v>29674</v>
      </c>
      <c r="E1594" s="3">
        <v>1</v>
      </c>
      <c r="F1594" s="3" t="s">
        <v>23</v>
      </c>
    </row>
    <row r="1595" spans="1:6" x14ac:dyDescent="0.2">
      <c r="A1595" s="3" t="s">
        <v>851</v>
      </c>
      <c r="B1595" s="3" t="s">
        <v>9450</v>
      </c>
      <c r="C1595" s="3" t="s">
        <v>11013</v>
      </c>
      <c r="D1595" s="4">
        <v>30460</v>
      </c>
      <c r="E1595" s="3">
        <v>2</v>
      </c>
      <c r="F1595" s="3" t="s">
        <v>22</v>
      </c>
    </row>
    <row r="1596" spans="1:6" x14ac:dyDescent="0.2">
      <c r="A1596" s="3" t="s">
        <v>7708</v>
      </c>
      <c r="B1596" s="3" t="s">
        <v>9392</v>
      </c>
      <c r="C1596" s="3" t="s">
        <v>11014</v>
      </c>
      <c r="D1596" s="4">
        <v>27248</v>
      </c>
      <c r="E1596" s="3">
        <v>2</v>
      </c>
      <c r="F1596" s="3" t="s">
        <v>22</v>
      </c>
    </row>
    <row r="1597" spans="1:6" x14ac:dyDescent="0.2">
      <c r="A1597" s="3" t="s">
        <v>852</v>
      </c>
      <c r="B1597" s="3" t="s">
        <v>9781</v>
      </c>
      <c r="C1597" s="3" t="s">
        <v>11015</v>
      </c>
      <c r="D1597" s="4">
        <v>28261</v>
      </c>
      <c r="E1597" s="3">
        <v>1</v>
      </c>
      <c r="F1597" s="3" t="s">
        <v>23</v>
      </c>
    </row>
    <row r="1598" spans="1:6" x14ac:dyDescent="0.2">
      <c r="A1598" s="3" t="s">
        <v>7709</v>
      </c>
      <c r="B1598" s="3" t="s">
        <v>9395</v>
      </c>
      <c r="C1598" s="3" t="s">
        <v>10315</v>
      </c>
      <c r="D1598" s="4">
        <v>31039</v>
      </c>
      <c r="E1598" s="3">
        <v>1</v>
      </c>
      <c r="F1598" s="3" t="s">
        <v>23</v>
      </c>
    </row>
    <row r="1599" spans="1:6" x14ac:dyDescent="0.2">
      <c r="A1599" s="3" t="s">
        <v>853</v>
      </c>
      <c r="B1599" s="3" t="s">
        <v>9427</v>
      </c>
      <c r="C1599" s="3" t="s">
        <v>9737</v>
      </c>
      <c r="D1599" s="4">
        <v>26546</v>
      </c>
      <c r="E1599" s="3">
        <v>0</v>
      </c>
      <c r="F1599" s="3" t="s">
        <v>9389</v>
      </c>
    </row>
    <row r="1600" spans="1:6" x14ac:dyDescent="0.2">
      <c r="A1600" s="3" t="s">
        <v>854</v>
      </c>
      <c r="B1600" s="3" t="s">
        <v>9606</v>
      </c>
      <c r="C1600" s="3" t="s">
        <v>11016</v>
      </c>
      <c r="D1600" s="4">
        <v>33189</v>
      </c>
      <c r="E1600" s="3">
        <v>0</v>
      </c>
      <c r="F1600" s="3" t="s">
        <v>9389</v>
      </c>
    </row>
    <row r="1601" spans="1:6" x14ac:dyDescent="0.2">
      <c r="A1601" s="3" t="s">
        <v>7710</v>
      </c>
      <c r="B1601" s="3" t="s">
        <v>9472</v>
      </c>
      <c r="C1601" s="3" t="s">
        <v>11017</v>
      </c>
      <c r="D1601" s="4">
        <v>43429</v>
      </c>
      <c r="E1601" s="3">
        <v>2</v>
      </c>
      <c r="F1601" s="3" t="s">
        <v>22</v>
      </c>
    </row>
    <row r="1602" spans="1:6" x14ac:dyDescent="0.2">
      <c r="A1602" s="3" t="s">
        <v>855</v>
      </c>
      <c r="B1602" s="3" t="s">
        <v>9440</v>
      </c>
      <c r="C1602" s="3" t="s">
        <v>10836</v>
      </c>
      <c r="D1602" s="4">
        <v>28487</v>
      </c>
      <c r="E1602" s="3">
        <v>0</v>
      </c>
      <c r="F1602" s="3" t="s">
        <v>9389</v>
      </c>
    </row>
    <row r="1603" spans="1:6" x14ac:dyDescent="0.2">
      <c r="A1603" s="3" t="s">
        <v>856</v>
      </c>
      <c r="B1603" s="3" t="s">
        <v>9414</v>
      </c>
      <c r="C1603" s="3" t="s">
        <v>10272</v>
      </c>
      <c r="D1603" s="4">
        <v>19857</v>
      </c>
      <c r="E1603" s="3">
        <v>1</v>
      </c>
      <c r="F1603" s="3" t="s">
        <v>23</v>
      </c>
    </row>
    <row r="1604" spans="1:6" x14ac:dyDescent="0.2">
      <c r="A1604" s="3" t="s">
        <v>11018</v>
      </c>
      <c r="B1604" s="3" t="s">
        <v>9446</v>
      </c>
      <c r="C1604" s="3" t="s">
        <v>10834</v>
      </c>
      <c r="D1604" s="4">
        <v>15720</v>
      </c>
      <c r="E1604" s="3">
        <v>0</v>
      </c>
      <c r="F1604" s="3" t="s">
        <v>9389</v>
      </c>
    </row>
    <row r="1605" spans="1:6" x14ac:dyDescent="0.2">
      <c r="A1605" s="3" t="s">
        <v>857</v>
      </c>
      <c r="B1605" s="3" t="s">
        <v>9750</v>
      </c>
      <c r="C1605" s="3" t="s">
        <v>11019</v>
      </c>
      <c r="D1605" s="4">
        <v>36603</v>
      </c>
      <c r="E1605" s="3">
        <v>0</v>
      </c>
      <c r="F1605" s="3" t="s">
        <v>9389</v>
      </c>
    </row>
    <row r="1606" spans="1:6" x14ac:dyDescent="0.2">
      <c r="A1606" s="3" t="s">
        <v>858</v>
      </c>
      <c r="B1606" s="3" t="s">
        <v>10332</v>
      </c>
      <c r="C1606" s="3" t="s">
        <v>11020</v>
      </c>
      <c r="D1606" s="4">
        <v>16005</v>
      </c>
      <c r="E1606" s="3">
        <v>2</v>
      </c>
      <c r="F1606" s="3" t="s">
        <v>22</v>
      </c>
    </row>
    <row r="1607" spans="1:6" x14ac:dyDescent="0.2">
      <c r="A1607" s="3" t="s">
        <v>7711</v>
      </c>
      <c r="B1607" s="3" t="s">
        <v>9461</v>
      </c>
      <c r="C1607" s="3" t="s">
        <v>11021</v>
      </c>
      <c r="D1607" s="4">
        <v>20708</v>
      </c>
      <c r="E1607" s="3">
        <v>1</v>
      </c>
      <c r="F1607" s="3" t="s">
        <v>23</v>
      </c>
    </row>
    <row r="1608" spans="1:6" x14ac:dyDescent="0.2">
      <c r="A1608" s="3" t="s">
        <v>859</v>
      </c>
      <c r="B1608" s="3" t="s">
        <v>9543</v>
      </c>
      <c r="C1608" s="3" t="s">
        <v>9470</v>
      </c>
      <c r="D1608" s="4">
        <v>33901</v>
      </c>
      <c r="E1608" s="3">
        <v>0</v>
      </c>
      <c r="F1608" s="3" t="s">
        <v>9389</v>
      </c>
    </row>
    <row r="1609" spans="1:6" x14ac:dyDescent="0.2">
      <c r="A1609" s="3" t="s">
        <v>11022</v>
      </c>
      <c r="B1609" s="3" t="s">
        <v>11023</v>
      </c>
      <c r="C1609" s="3" t="s">
        <v>11024</v>
      </c>
      <c r="D1609" s="4">
        <v>24759</v>
      </c>
      <c r="E1609" s="3">
        <v>2</v>
      </c>
      <c r="F1609" s="3" t="s">
        <v>22</v>
      </c>
    </row>
    <row r="1610" spans="1:6" x14ac:dyDescent="0.2">
      <c r="A1610" s="3" t="s">
        <v>860</v>
      </c>
      <c r="B1610" s="3" t="s">
        <v>9687</v>
      </c>
      <c r="C1610" s="3" t="s">
        <v>9778</v>
      </c>
      <c r="D1610" s="4">
        <v>37256</v>
      </c>
      <c r="E1610" s="3">
        <v>2</v>
      </c>
      <c r="F1610" s="3" t="s">
        <v>22</v>
      </c>
    </row>
    <row r="1611" spans="1:6" x14ac:dyDescent="0.2">
      <c r="A1611" s="3" t="s">
        <v>861</v>
      </c>
      <c r="B1611" s="3" t="s">
        <v>9383</v>
      </c>
      <c r="C1611" s="3" t="s">
        <v>9922</v>
      </c>
      <c r="D1611" s="4">
        <v>25605</v>
      </c>
      <c r="E1611" s="3">
        <v>2</v>
      </c>
      <c r="F1611" s="3" t="s">
        <v>22</v>
      </c>
    </row>
    <row r="1612" spans="1:6" x14ac:dyDescent="0.2">
      <c r="A1612" s="3" t="s">
        <v>862</v>
      </c>
      <c r="B1612" s="3" t="s">
        <v>6</v>
      </c>
      <c r="C1612" s="3" t="s">
        <v>9616</v>
      </c>
      <c r="D1612" s="4">
        <v>41636</v>
      </c>
      <c r="E1612" s="3">
        <v>1</v>
      </c>
      <c r="F1612" s="3" t="s">
        <v>23</v>
      </c>
    </row>
    <row r="1613" spans="1:6" x14ac:dyDescent="0.2">
      <c r="A1613" s="3" t="s">
        <v>863</v>
      </c>
      <c r="B1613" s="3" t="s">
        <v>9778</v>
      </c>
      <c r="C1613" s="3" t="s">
        <v>11025</v>
      </c>
      <c r="D1613" s="4">
        <v>41527</v>
      </c>
      <c r="E1613" s="3">
        <v>1</v>
      </c>
      <c r="F1613" s="3" t="s">
        <v>23</v>
      </c>
    </row>
    <row r="1614" spans="1:6" x14ac:dyDescent="0.2">
      <c r="A1614" s="3" t="s">
        <v>864</v>
      </c>
      <c r="B1614" s="3" t="s">
        <v>11026</v>
      </c>
      <c r="C1614" s="3" t="s">
        <v>10506</v>
      </c>
      <c r="D1614" s="4">
        <v>26566</v>
      </c>
      <c r="E1614" s="3">
        <v>2</v>
      </c>
      <c r="F1614" s="3" t="s">
        <v>22</v>
      </c>
    </row>
    <row r="1615" spans="1:6" x14ac:dyDescent="0.2">
      <c r="A1615" s="3" t="s">
        <v>865</v>
      </c>
      <c r="B1615" s="3" t="s">
        <v>9606</v>
      </c>
      <c r="C1615" s="3" t="s">
        <v>11027</v>
      </c>
      <c r="D1615" s="4">
        <v>22782</v>
      </c>
      <c r="E1615" s="3">
        <v>2</v>
      </c>
      <c r="F1615" s="3" t="s">
        <v>22</v>
      </c>
    </row>
    <row r="1616" spans="1:6" x14ac:dyDescent="0.2">
      <c r="A1616" s="3" t="s">
        <v>5416</v>
      </c>
      <c r="B1616" s="3" t="s">
        <v>10226</v>
      </c>
      <c r="C1616" s="3" t="s">
        <v>9696</v>
      </c>
      <c r="D1616" s="4">
        <v>35623</v>
      </c>
      <c r="E1616" s="3">
        <v>2</v>
      </c>
      <c r="F1616" s="3" t="s">
        <v>22</v>
      </c>
    </row>
    <row r="1617" spans="1:6" x14ac:dyDescent="0.2">
      <c r="A1617" s="3" t="s">
        <v>866</v>
      </c>
      <c r="B1617" s="3" t="s">
        <v>9554</v>
      </c>
      <c r="C1617" s="3" t="s">
        <v>11028</v>
      </c>
      <c r="D1617" s="4">
        <v>37724</v>
      </c>
      <c r="E1617" s="3">
        <v>2</v>
      </c>
      <c r="F1617" s="3" t="s">
        <v>22</v>
      </c>
    </row>
    <row r="1618" spans="1:6" x14ac:dyDescent="0.2">
      <c r="A1618" s="3" t="s">
        <v>867</v>
      </c>
      <c r="B1618" s="3" t="s">
        <v>11029</v>
      </c>
      <c r="C1618" s="3" t="s">
        <v>9941</v>
      </c>
      <c r="D1618" s="4">
        <v>42291</v>
      </c>
      <c r="E1618" s="3">
        <v>2</v>
      </c>
      <c r="F1618" s="3" t="s">
        <v>22</v>
      </c>
    </row>
    <row r="1619" spans="1:6" x14ac:dyDescent="0.2">
      <c r="A1619" s="3" t="s">
        <v>5417</v>
      </c>
      <c r="B1619" s="3" t="s">
        <v>11030</v>
      </c>
      <c r="C1619" s="3" t="s">
        <v>11031</v>
      </c>
      <c r="D1619" s="4">
        <v>39432</v>
      </c>
      <c r="E1619" s="3">
        <v>0</v>
      </c>
      <c r="F1619" s="3" t="s">
        <v>9389</v>
      </c>
    </row>
    <row r="1620" spans="1:6" x14ac:dyDescent="0.2">
      <c r="A1620" s="3" t="s">
        <v>5418</v>
      </c>
      <c r="B1620" s="3" t="s">
        <v>9514</v>
      </c>
      <c r="C1620" s="3" t="s">
        <v>11032</v>
      </c>
      <c r="D1620" s="4">
        <v>29898</v>
      </c>
      <c r="E1620" s="3">
        <v>1</v>
      </c>
      <c r="F1620" s="3" t="s">
        <v>23</v>
      </c>
    </row>
    <row r="1621" spans="1:6" x14ac:dyDescent="0.2">
      <c r="A1621" s="3" t="s">
        <v>5419</v>
      </c>
      <c r="B1621" s="3" t="s">
        <v>9446</v>
      </c>
      <c r="C1621" s="3" t="s">
        <v>9947</v>
      </c>
      <c r="D1621" s="4">
        <v>34250</v>
      </c>
      <c r="E1621" s="3">
        <v>2</v>
      </c>
      <c r="F1621" s="3" t="s">
        <v>22</v>
      </c>
    </row>
    <row r="1622" spans="1:6" x14ac:dyDescent="0.2">
      <c r="A1622" s="3" t="s">
        <v>868</v>
      </c>
      <c r="B1622" s="3" t="s">
        <v>9488</v>
      </c>
      <c r="C1622" s="3" t="s">
        <v>11033</v>
      </c>
      <c r="D1622" s="4">
        <v>18389</v>
      </c>
      <c r="E1622" s="3">
        <v>1</v>
      </c>
      <c r="F1622" s="3" t="s">
        <v>23</v>
      </c>
    </row>
    <row r="1623" spans="1:6" x14ac:dyDescent="0.2">
      <c r="A1623" s="3" t="s">
        <v>869</v>
      </c>
      <c r="B1623" s="3" t="s">
        <v>9619</v>
      </c>
      <c r="C1623" s="3" t="s">
        <v>11034</v>
      </c>
      <c r="D1623" s="4">
        <v>38204</v>
      </c>
      <c r="E1623" s="3">
        <v>0</v>
      </c>
      <c r="F1623" s="3" t="s">
        <v>9389</v>
      </c>
    </row>
    <row r="1624" spans="1:6" x14ac:dyDescent="0.2">
      <c r="A1624" s="3" t="s">
        <v>870</v>
      </c>
      <c r="B1624" s="3" t="s">
        <v>9750</v>
      </c>
      <c r="C1624" s="3" t="s">
        <v>9983</v>
      </c>
      <c r="D1624" s="4">
        <v>26751</v>
      </c>
      <c r="E1624" s="3">
        <v>2</v>
      </c>
      <c r="F1624" s="3" t="s">
        <v>22</v>
      </c>
    </row>
    <row r="1625" spans="1:6" x14ac:dyDescent="0.2">
      <c r="A1625" s="3" t="s">
        <v>7712</v>
      </c>
      <c r="B1625" s="3" t="s">
        <v>9778</v>
      </c>
      <c r="C1625" s="3" t="s">
        <v>9614</v>
      </c>
      <c r="D1625" s="4">
        <v>16717</v>
      </c>
      <c r="E1625" s="3">
        <v>1</v>
      </c>
      <c r="F1625" s="3" t="s">
        <v>23</v>
      </c>
    </row>
    <row r="1626" spans="1:6" x14ac:dyDescent="0.2">
      <c r="A1626" s="3" t="s">
        <v>871</v>
      </c>
      <c r="B1626" s="3" t="s">
        <v>6</v>
      </c>
      <c r="C1626" s="3" t="s">
        <v>9624</v>
      </c>
      <c r="D1626" s="4">
        <v>27628</v>
      </c>
      <c r="E1626" s="3">
        <v>2</v>
      </c>
      <c r="F1626" s="3" t="s">
        <v>22</v>
      </c>
    </row>
    <row r="1627" spans="1:6" x14ac:dyDescent="0.2">
      <c r="A1627" s="3" t="s">
        <v>5420</v>
      </c>
      <c r="B1627" s="3" t="s">
        <v>9485</v>
      </c>
      <c r="C1627" s="3" t="s">
        <v>11035</v>
      </c>
      <c r="D1627" s="4">
        <v>35944</v>
      </c>
      <c r="E1627" s="3">
        <v>1</v>
      </c>
      <c r="F1627" s="3" t="s">
        <v>23</v>
      </c>
    </row>
    <row r="1628" spans="1:6" x14ac:dyDescent="0.2">
      <c r="A1628" s="3" t="s">
        <v>11036</v>
      </c>
      <c r="B1628" s="3" t="s">
        <v>9383</v>
      </c>
      <c r="C1628" s="3" t="s">
        <v>11037</v>
      </c>
      <c r="D1628" s="4">
        <v>40668</v>
      </c>
      <c r="E1628" s="3">
        <v>1</v>
      </c>
      <c r="F1628" s="3" t="s">
        <v>23</v>
      </c>
    </row>
    <row r="1629" spans="1:6" x14ac:dyDescent="0.2">
      <c r="A1629" s="3" t="s">
        <v>872</v>
      </c>
      <c r="B1629" s="3" t="s">
        <v>9475</v>
      </c>
      <c r="C1629" s="3" t="s">
        <v>11038</v>
      </c>
      <c r="D1629" s="4">
        <v>32741</v>
      </c>
      <c r="E1629" s="3">
        <v>0</v>
      </c>
      <c r="F1629" s="3" t="s">
        <v>9389</v>
      </c>
    </row>
    <row r="1630" spans="1:6" x14ac:dyDescent="0.2">
      <c r="A1630" s="3" t="s">
        <v>5421</v>
      </c>
      <c r="B1630" s="3" t="s">
        <v>9873</v>
      </c>
      <c r="C1630" s="3" t="s">
        <v>9989</v>
      </c>
      <c r="D1630" s="4">
        <v>34358</v>
      </c>
      <c r="E1630" s="3">
        <v>2</v>
      </c>
      <c r="F1630" s="3" t="s">
        <v>22</v>
      </c>
    </row>
    <row r="1631" spans="1:6" x14ac:dyDescent="0.2">
      <c r="A1631" s="3" t="s">
        <v>873</v>
      </c>
      <c r="B1631" s="3" t="s">
        <v>9743</v>
      </c>
      <c r="C1631" s="3" t="s">
        <v>9589</v>
      </c>
      <c r="D1631" s="4">
        <v>31351</v>
      </c>
      <c r="E1631" s="3">
        <v>2</v>
      </c>
      <c r="F1631" s="3" t="s">
        <v>22</v>
      </c>
    </row>
    <row r="1632" spans="1:6" x14ac:dyDescent="0.2">
      <c r="A1632" s="3" t="s">
        <v>874</v>
      </c>
      <c r="B1632" s="3" t="s">
        <v>9758</v>
      </c>
      <c r="C1632" s="3" t="s">
        <v>11039</v>
      </c>
      <c r="D1632" s="4">
        <v>19812</v>
      </c>
      <c r="E1632" s="3">
        <v>2</v>
      </c>
      <c r="F1632" s="3" t="s">
        <v>22</v>
      </c>
    </row>
    <row r="1633" spans="1:6" x14ac:dyDescent="0.2">
      <c r="A1633" s="3" t="s">
        <v>875</v>
      </c>
      <c r="B1633" s="3" t="s">
        <v>9383</v>
      </c>
      <c r="C1633" s="3" t="s">
        <v>11040</v>
      </c>
      <c r="D1633" s="4">
        <v>22784</v>
      </c>
      <c r="E1633" s="3">
        <v>1</v>
      </c>
      <c r="F1633" s="3" t="s">
        <v>23</v>
      </c>
    </row>
    <row r="1634" spans="1:6" x14ac:dyDescent="0.2">
      <c r="A1634" s="3" t="s">
        <v>876</v>
      </c>
      <c r="B1634" s="3" t="s">
        <v>9506</v>
      </c>
      <c r="C1634" s="3" t="s">
        <v>9734</v>
      </c>
      <c r="D1634" s="4">
        <v>30387</v>
      </c>
      <c r="E1634" s="3">
        <v>0</v>
      </c>
      <c r="F1634" s="3" t="s">
        <v>9389</v>
      </c>
    </row>
    <row r="1635" spans="1:6" x14ac:dyDescent="0.2">
      <c r="A1635" s="3" t="s">
        <v>7713</v>
      </c>
      <c r="B1635" s="3" t="s">
        <v>10000</v>
      </c>
      <c r="C1635" s="3" t="s">
        <v>11041</v>
      </c>
      <c r="D1635" s="4">
        <v>32756</v>
      </c>
      <c r="E1635" s="3">
        <v>2</v>
      </c>
      <c r="F1635" s="3" t="s">
        <v>22</v>
      </c>
    </row>
    <row r="1636" spans="1:6" x14ac:dyDescent="0.2">
      <c r="A1636" s="3" t="s">
        <v>8860</v>
      </c>
      <c r="B1636" s="3" t="s">
        <v>11042</v>
      </c>
      <c r="C1636" s="3" t="s">
        <v>10812</v>
      </c>
      <c r="D1636" s="4">
        <v>17475</v>
      </c>
      <c r="E1636" s="3">
        <v>2</v>
      </c>
      <c r="F1636" s="3" t="s">
        <v>22</v>
      </c>
    </row>
    <row r="1637" spans="1:6" x14ac:dyDescent="0.2">
      <c r="A1637" s="3" t="s">
        <v>7714</v>
      </c>
      <c r="B1637" s="3" t="s">
        <v>11043</v>
      </c>
      <c r="C1637" s="3" t="s">
        <v>9840</v>
      </c>
      <c r="D1637" s="4">
        <v>29389</v>
      </c>
      <c r="E1637" s="3">
        <v>1</v>
      </c>
      <c r="F1637" s="3" t="s">
        <v>23</v>
      </c>
    </row>
    <row r="1638" spans="1:6" x14ac:dyDescent="0.2">
      <c r="A1638" s="3" t="s">
        <v>877</v>
      </c>
      <c r="B1638" s="3" t="s">
        <v>10800</v>
      </c>
      <c r="C1638" s="3" t="s">
        <v>11044</v>
      </c>
      <c r="D1638" s="4">
        <v>21254</v>
      </c>
      <c r="E1638" s="3">
        <v>1</v>
      </c>
      <c r="F1638" s="3" t="s">
        <v>23</v>
      </c>
    </row>
    <row r="1639" spans="1:6" x14ac:dyDescent="0.2">
      <c r="A1639" s="3" t="s">
        <v>5422</v>
      </c>
      <c r="B1639" s="3" t="s">
        <v>9485</v>
      </c>
      <c r="C1639" s="3" t="s">
        <v>11045</v>
      </c>
      <c r="D1639" s="4">
        <v>37103</v>
      </c>
      <c r="E1639" s="3">
        <v>0</v>
      </c>
      <c r="F1639" s="3" t="s">
        <v>9389</v>
      </c>
    </row>
    <row r="1640" spans="1:6" x14ac:dyDescent="0.2">
      <c r="A1640" s="3" t="s">
        <v>5423</v>
      </c>
      <c r="B1640" s="3" t="s">
        <v>9472</v>
      </c>
      <c r="C1640" s="3" t="s">
        <v>11046</v>
      </c>
      <c r="D1640" s="4">
        <v>38571</v>
      </c>
      <c r="E1640" s="3">
        <v>2</v>
      </c>
      <c r="F1640" s="3" t="s">
        <v>22</v>
      </c>
    </row>
    <row r="1641" spans="1:6" x14ac:dyDescent="0.2">
      <c r="A1641" s="3" t="s">
        <v>878</v>
      </c>
      <c r="B1641" s="3" t="s">
        <v>9383</v>
      </c>
      <c r="C1641" s="3" t="s">
        <v>9840</v>
      </c>
      <c r="D1641" s="4">
        <v>40864</v>
      </c>
      <c r="E1641" s="3">
        <v>2</v>
      </c>
      <c r="F1641" s="3" t="s">
        <v>22</v>
      </c>
    </row>
    <row r="1642" spans="1:6" x14ac:dyDescent="0.2">
      <c r="A1642" s="3" t="s">
        <v>7715</v>
      </c>
      <c r="B1642" s="3" t="s">
        <v>10185</v>
      </c>
      <c r="C1642" s="3" t="s">
        <v>11047</v>
      </c>
      <c r="D1642" s="4">
        <v>34087</v>
      </c>
      <c r="E1642" s="3">
        <v>1</v>
      </c>
      <c r="F1642" s="3" t="s">
        <v>23</v>
      </c>
    </row>
    <row r="1643" spans="1:6" x14ac:dyDescent="0.2">
      <c r="A1643" s="3" t="s">
        <v>879</v>
      </c>
      <c r="B1643" s="3" t="s">
        <v>9607</v>
      </c>
      <c r="C1643" s="3" t="s">
        <v>9554</v>
      </c>
      <c r="D1643" s="4">
        <v>25153</v>
      </c>
      <c r="E1643" s="3">
        <v>1</v>
      </c>
      <c r="F1643" s="3" t="s">
        <v>23</v>
      </c>
    </row>
    <row r="1644" spans="1:6" x14ac:dyDescent="0.2">
      <c r="A1644" s="3" t="s">
        <v>5424</v>
      </c>
      <c r="B1644" s="3" t="s">
        <v>9450</v>
      </c>
      <c r="C1644" s="3" t="s">
        <v>9444</v>
      </c>
      <c r="D1644" s="4">
        <v>25960</v>
      </c>
      <c r="E1644" s="3">
        <v>1</v>
      </c>
      <c r="F1644" s="3" t="s">
        <v>23</v>
      </c>
    </row>
    <row r="1645" spans="1:6" x14ac:dyDescent="0.2">
      <c r="A1645" s="3" t="s">
        <v>8861</v>
      </c>
      <c r="B1645" s="3" t="s">
        <v>9543</v>
      </c>
      <c r="C1645" s="3" t="s">
        <v>11048</v>
      </c>
      <c r="D1645" s="4">
        <v>36307</v>
      </c>
      <c r="E1645" s="3">
        <v>0</v>
      </c>
      <c r="F1645" s="3" t="s">
        <v>9389</v>
      </c>
    </row>
    <row r="1646" spans="1:6" x14ac:dyDescent="0.2">
      <c r="A1646" s="3" t="s">
        <v>5425</v>
      </c>
      <c r="B1646" s="3" t="s">
        <v>9556</v>
      </c>
      <c r="C1646" s="3" t="s">
        <v>9819</v>
      </c>
      <c r="D1646" s="4">
        <v>37458</v>
      </c>
      <c r="E1646" s="3">
        <v>2</v>
      </c>
      <c r="F1646" s="3" t="s">
        <v>22</v>
      </c>
    </row>
    <row r="1647" spans="1:6" x14ac:dyDescent="0.2">
      <c r="A1647" s="3" t="s">
        <v>11049</v>
      </c>
      <c r="B1647" s="3" t="s">
        <v>9395</v>
      </c>
      <c r="C1647" s="3" t="s">
        <v>9618</v>
      </c>
      <c r="D1647" s="4">
        <v>38215</v>
      </c>
      <c r="E1647" s="3">
        <v>2</v>
      </c>
      <c r="F1647" s="3" t="s">
        <v>22</v>
      </c>
    </row>
    <row r="1648" spans="1:6" x14ac:dyDescent="0.2">
      <c r="A1648" s="3" t="s">
        <v>880</v>
      </c>
      <c r="B1648" s="3" t="s">
        <v>6</v>
      </c>
      <c r="C1648" s="3" t="s">
        <v>11050</v>
      </c>
      <c r="D1648" s="4">
        <v>42784</v>
      </c>
      <c r="E1648" s="3">
        <v>2</v>
      </c>
      <c r="F1648" s="3" t="s">
        <v>22</v>
      </c>
    </row>
    <row r="1649" spans="1:6" x14ac:dyDescent="0.2">
      <c r="A1649" s="3" t="s">
        <v>881</v>
      </c>
      <c r="B1649" s="3" t="s">
        <v>9408</v>
      </c>
      <c r="C1649" s="3" t="s">
        <v>11051</v>
      </c>
      <c r="D1649" s="4">
        <v>39507</v>
      </c>
      <c r="E1649" s="3">
        <v>1</v>
      </c>
      <c r="F1649" s="3" t="s">
        <v>23</v>
      </c>
    </row>
    <row r="1650" spans="1:6" x14ac:dyDescent="0.2">
      <c r="A1650" s="3" t="s">
        <v>8862</v>
      </c>
      <c r="B1650" s="3" t="s">
        <v>9943</v>
      </c>
      <c r="C1650" s="3" t="s">
        <v>11052</v>
      </c>
      <c r="D1650" s="4">
        <v>14964</v>
      </c>
      <c r="E1650" s="3">
        <v>2</v>
      </c>
      <c r="F1650" s="3" t="s">
        <v>22</v>
      </c>
    </row>
    <row r="1651" spans="1:6" x14ac:dyDescent="0.2">
      <c r="A1651" s="3" t="s">
        <v>5426</v>
      </c>
      <c r="B1651" s="3" t="s">
        <v>10881</v>
      </c>
      <c r="C1651" s="3" t="s">
        <v>11053</v>
      </c>
      <c r="D1651" s="4">
        <v>25723</v>
      </c>
      <c r="E1651" s="3">
        <v>0</v>
      </c>
      <c r="F1651" s="3" t="s">
        <v>9389</v>
      </c>
    </row>
    <row r="1652" spans="1:6" x14ac:dyDescent="0.2">
      <c r="A1652" s="3" t="s">
        <v>7716</v>
      </c>
      <c r="B1652" s="3" t="s">
        <v>9408</v>
      </c>
      <c r="C1652" s="3" t="s">
        <v>11054</v>
      </c>
      <c r="D1652" s="4">
        <v>16001</v>
      </c>
      <c r="E1652" s="3">
        <v>2</v>
      </c>
      <c r="F1652" s="3" t="s">
        <v>22</v>
      </c>
    </row>
    <row r="1653" spans="1:6" x14ac:dyDescent="0.2">
      <c r="A1653" s="3" t="s">
        <v>7717</v>
      </c>
      <c r="B1653" s="3" t="s">
        <v>9499</v>
      </c>
      <c r="C1653" s="3" t="s">
        <v>11055</v>
      </c>
      <c r="D1653" s="4">
        <v>27413</v>
      </c>
      <c r="E1653" s="3">
        <v>0</v>
      </c>
      <c r="F1653" s="3" t="s">
        <v>9389</v>
      </c>
    </row>
    <row r="1654" spans="1:6" x14ac:dyDescent="0.2">
      <c r="A1654" s="3" t="s">
        <v>882</v>
      </c>
      <c r="B1654" s="3" t="s">
        <v>11056</v>
      </c>
      <c r="C1654" s="3" t="s">
        <v>11057</v>
      </c>
      <c r="D1654" s="4">
        <v>31356</v>
      </c>
      <c r="E1654" s="3">
        <v>2</v>
      </c>
      <c r="F1654" s="3" t="s">
        <v>22</v>
      </c>
    </row>
    <row r="1655" spans="1:6" x14ac:dyDescent="0.2">
      <c r="A1655" s="3" t="s">
        <v>883</v>
      </c>
      <c r="B1655" s="3" t="s">
        <v>10510</v>
      </c>
      <c r="C1655" s="3" t="s">
        <v>9427</v>
      </c>
      <c r="D1655" s="4">
        <v>28859</v>
      </c>
      <c r="E1655" s="3">
        <v>2</v>
      </c>
      <c r="F1655" s="3" t="s">
        <v>22</v>
      </c>
    </row>
    <row r="1656" spans="1:6" x14ac:dyDescent="0.2">
      <c r="A1656" s="3" t="s">
        <v>884</v>
      </c>
      <c r="B1656" s="3" t="s">
        <v>9383</v>
      </c>
      <c r="C1656" s="3" t="s">
        <v>11058</v>
      </c>
      <c r="D1656" s="4">
        <v>38110</v>
      </c>
      <c r="E1656" s="3">
        <v>1</v>
      </c>
      <c r="F1656" s="3" t="s">
        <v>23</v>
      </c>
    </row>
    <row r="1657" spans="1:6" x14ac:dyDescent="0.2">
      <c r="A1657" s="3" t="s">
        <v>5427</v>
      </c>
      <c r="B1657" s="3" t="s">
        <v>10000</v>
      </c>
      <c r="C1657" s="3" t="s">
        <v>9840</v>
      </c>
      <c r="D1657" s="4">
        <v>25589</v>
      </c>
      <c r="E1657" s="3">
        <v>2</v>
      </c>
      <c r="F1657" s="3" t="s">
        <v>22</v>
      </c>
    </row>
    <row r="1658" spans="1:6" x14ac:dyDescent="0.2">
      <c r="A1658" s="3" t="s">
        <v>7718</v>
      </c>
      <c r="B1658" s="3" t="s">
        <v>9468</v>
      </c>
      <c r="C1658" s="3" t="s">
        <v>11059</v>
      </c>
      <c r="D1658" s="4">
        <v>21421</v>
      </c>
      <c r="E1658" s="3">
        <v>1</v>
      </c>
      <c r="F1658" s="3" t="s">
        <v>23</v>
      </c>
    </row>
    <row r="1659" spans="1:6" x14ac:dyDescent="0.2">
      <c r="A1659" s="3" t="s">
        <v>885</v>
      </c>
      <c r="B1659" s="3" t="s">
        <v>9459</v>
      </c>
      <c r="C1659" s="3" t="s">
        <v>11060</v>
      </c>
      <c r="D1659" s="4">
        <v>22449</v>
      </c>
      <c r="E1659" s="3">
        <v>2</v>
      </c>
      <c r="F1659" s="3" t="s">
        <v>22</v>
      </c>
    </row>
    <row r="1660" spans="1:6" x14ac:dyDescent="0.2">
      <c r="A1660" s="3" t="s">
        <v>5428</v>
      </c>
      <c r="B1660" s="3" t="s">
        <v>6</v>
      </c>
      <c r="C1660" s="3" t="s">
        <v>11061</v>
      </c>
      <c r="D1660" s="4">
        <v>36806</v>
      </c>
      <c r="E1660" s="3">
        <v>1</v>
      </c>
      <c r="F1660" s="3" t="s">
        <v>23</v>
      </c>
    </row>
    <row r="1661" spans="1:6" x14ac:dyDescent="0.2">
      <c r="A1661" s="3" t="s">
        <v>7719</v>
      </c>
      <c r="B1661" s="3" t="s">
        <v>9395</v>
      </c>
      <c r="C1661" s="3" t="s">
        <v>11062</v>
      </c>
      <c r="D1661" s="4">
        <v>27004</v>
      </c>
      <c r="E1661" s="3">
        <v>1</v>
      </c>
      <c r="F1661" s="3" t="s">
        <v>23</v>
      </c>
    </row>
    <row r="1662" spans="1:6" x14ac:dyDescent="0.2">
      <c r="A1662" s="3" t="s">
        <v>5429</v>
      </c>
      <c r="B1662" s="3" t="s">
        <v>10939</v>
      </c>
      <c r="C1662" s="3" t="s">
        <v>9444</v>
      </c>
      <c r="D1662" s="4">
        <v>41784</v>
      </c>
      <c r="E1662" s="3">
        <v>1</v>
      </c>
      <c r="F1662" s="3" t="s">
        <v>23</v>
      </c>
    </row>
    <row r="1663" spans="1:6" x14ac:dyDescent="0.2">
      <c r="A1663" s="3" t="s">
        <v>7720</v>
      </c>
      <c r="B1663" s="3" t="s">
        <v>9395</v>
      </c>
      <c r="C1663" s="3" t="s">
        <v>9470</v>
      </c>
      <c r="D1663" s="4">
        <v>32170</v>
      </c>
      <c r="E1663" s="3">
        <v>2</v>
      </c>
      <c r="F1663" s="3" t="s">
        <v>22</v>
      </c>
    </row>
    <row r="1664" spans="1:6" x14ac:dyDescent="0.2">
      <c r="A1664" s="3" t="s">
        <v>886</v>
      </c>
      <c r="B1664" s="3" t="s">
        <v>9514</v>
      </c>
      <c r="C1664" s="3" t="s">
        <v>11063</v>
      </c>
      <c r="D1664" s="4">
        <v>41693</v>
      </c>
      <c r="E1664" s="3">
        <v>2</v>
      </c>
      <c r="F1664" s="3" t="s">
        <v>22</v>
      </c>
    </row>
    <row r="1665" spans="1:6" x14ac:dyDescent="0.2">
      <c r="A1665" s="3" t="s">
        <v>5430</v>
      </c>
      <c r="B1665" s="3" t="s">
        <v>9446</v>
      </c>
      <c r="C1665" s="3" t="s">
        <v>11064</v>
      </c>
      <c r="D1665" s="4">
        <v>20510</v>
      </c>
      <c r="E1665" s="3">
        <v>1</v>
      </c>
      <c r="F1665" s="3" t="s">
        <v>23</v>
      </c>
    </row>
    <row r="1666" spans="1:6" x14ac:dyDescent="0.2">
      <c r="A1666" s="3" t="s">
        <v>887</v>
      </c>
      <c r="B1666" s="3" t="s">
        <v>9796</v>
      </c>
      <c r="C1666" s="3" t="s">
        <v>11065</v>
      </c>
      <c r="D1666" s="4">
        <v>20134</v>
      </c>
      <c r="E1666" s="3">
        <v>1</v>
      </c>
      <c r="F1666" s="3" t="s">
        <v>23</v>
      </c>
    </row>
    <row r="1667" spans="1:6" x14ac:dyDescent="0.2">
      <c r="A1667" s="3" t="s">
        <v>888</v>
      </c>
      <c r="B1667" s="3" t="s">
        <v>9383</v>
      </c>
      <c r="C1667" s="3" t="s">
        <v>9616</v>
      </c>
      <c r="D1667" s="4">
        <v>23739</v>
      </c>
      <c r="E1667" s="3">
        <v>2</v>
      </c>
      <c r="F1667" s="3" t="s">
        <v>22</v>
      </c>
    </row>
    <row r="1668" spans="1:6" x14ac:dyDescent="0.2">
      <c r="A1668" s="3" t="s">
        <v>8863</v>
      </c>
      <c r="B1668" s="3" t="s">
        <v>9514</v>
      </c>
      <c r="C1668" s="3" t="s">
        <v>11066</v>
      </c>
      <c r="D1668" s="4">
        <v>19397</v>
      </c>
      <c r="E1668" s="3">
        <v>1</v>
      </c>
      <c r="F1668" s="3" t="s">
        <v>23</v>
      </c>
    </row>
    <row r="1669" spans="1:6" x14ac:dyDescent="0.2">
      <c r="A1669" s="3" t="s">
        <v>889</v>
      </c>
      <c r="B1669" s="3" t="s">
        <v>9675</v>
      </c>
      <c r="C1669" s="3" t="s">
        <v>11067</v>
      </c>
      <c r="D1669" s="4">
        <v>25429</v>
      </c>
      <c r="E1669" s="3">
        <v>1</v>
      </c>
      <c r="F1669" s="3" t="s">
        <v>23</v>
      </c>
    </row>
    <row r="1670" spans="1:6" x14ac:dyDescent="0.2">
      <c r="A1670" s="3" t="s">
        <v>5431</v>
      </c>
      <c r="B1670" s="3" t="s">
        <v>9554</v>
      </c>
      <c r="C1670" s="3" t="s">
        <v>11068</v>
      </c>
      <c r="D1670" s="4">
        <v>34871</v>
      </c>
      <c r="E1670" s="3">
        <v>0</v>
      </c>
      <c r="F1670" s="3" t="s">
        <v>9389</v>
      </c>
    </row>
    <row r="1671" spans="1:6" x14ac:dyDescent="0.2">
      <c r="A1671" s="3" t="s">
        <v>890</v>
      </c>
      <c r="B1671" s="3" t="s">
        <v>9482</v>
      </c>
      <c r="C1671" s="3" t="s">
        <v>11069</v>
      </c>
      <c r="D1671" s="4">
        <v>36476</v>
      </c>
      <c r="E1671" s="3">
        <v>0</v>
      </c>
      <c r="F1671" s="3" t="s">
        <v>9389</v>
      </c>
    </row>
    <row r="1672" spans="1:6" x14ac:dyDescent="0.2">
      <c r="A1672" s="3" t="s">
        <v>891</v>
      </c>
      <c r="B1672" s="3" t="s">
        <v>9680</v>
      </c>
      <c r="C1672" s="3" t="s">
        <v>9754</v>
      </c>
      <c r="D1672" s="4">
        <v>41227</v>
      </c>
      <c r="E1672" s="3">
        <v>2</v>
      </c>
      <c r="F1672" s="3" t="s">
        <v>22</v>
      </c>
    </row>
    <row r="1673" spans="1:6" x14ac:dyDescent="0.2">
      <c r="A1673" s="3" t="s">
        <v>8864</v>
      </c>
      <c r="B1673" s="3" t="s">
        <v>11070</v>
      </c>
      <c r="C1673" s="3" t="s">
        <v>10099</v>
      </c>
      <c r="D1673" s="4">
        <v>20077</v>
      </c>
      <c r="E1673" s="3">
        <v>2</v>
      </c>
      <c r="F1673" s="3" t="s">
        <v>22</v>
      </c>
    </row>
    <row r="1674" spans="1:6" x14ac:dyDescent="0.2">
      <c r="A1674" s="3" t="s">
        <v>892</v>
      </c>
      <c r="B1674" s="3" t="s">
        <v>11071</v>
      </c>
      <c r="C1674" s="3" t="s">
        <v>9694</v>
      </c>
      <c r="D1674" s="4">
        <v>16917</v>
      </c>
      <c r="E1674" s="3">
        <v>2</v>
      </c>
      <c r="F1674" s="3" t="s">
        <v>22</v>
      </c>
    </row>
    <row r="1675" spans="1:6" x14ac:dyDescent="0.2">
      <c r="A1675" s="3" t="s">
        <v>893</v>
      </c>
      <c r="B1675" s="3" t="s">
        <v>10245</v>
      </c>
      <c r="C1675" s="3" t="s">
        <v>10146</v>
      </c>
      <c r="D1675" s="4">
        <v>28132</v>
      </c>
      <c r="E1675" s="3">
        <v>2</v>
      </c>
      <c r="F1675" s="3" t="s">
        <v>22</v>
      </c>
    </row>
    <row r="1676" spans="1:6" x14ac:dyDescent="0.2">
      <c r="A1676" s="3" t="s">
        <v>894</v>
      </c>
      <c r="B1676" s="3" t="s">
        <v>10972</v>
      </c>
      <c r="C1676" s="3" t="s">
        <v>11072</v>
      </c>
      <c r="D1676" s="4">
        <v>42581</v>
      </c>
      <c r="E1676" s="3">
        <v>2</v>
      </c>
      <c r="F1676" s="3" t="s">
        <v>22</v>
      </c>
    </row>
    <row r="1677" spans="1:6" x14ac:dyDescent="0.2">
      <c r="A1677" s="3" t="s">
        <v>5432</v>
      </c>
      <c r="B1677" s="3" t="s">
        <v>9430</v>
      </c>
      <c r="C1677" s="3" t="s">
        <v>11073</v>
      </c>
      <c r="D1677" s="4">
        <v>17437</v>
      </c>
      <c r="E1677" s="3">
        <v>0</v>
      </c>
      <c r="F1677" s="3" t="s">
        <v>9389</v>
      </c>
    </row>
    <row r="1678" spans="1:6" x14ac:dyDescent="0.2">
      <c r="A1678" s="3" t="s">
        <v>895</v>
      </c>
      <c r="B1678" s="3" t="s">
        <v>9851</v>
      </c>
      <c r="C1678" s="3" t="s">
        <v>11074</v>
      </c>
      <c r="D1678" s="4">
        <v>29894</v>
      </c>
      <c r="E1678" s="3">
        <v>1</v>
      </c>
      <c r="F1678" s="3" t="s">
        <v>23</v>
      </c>
    </row>
    <row r="1679" spans="1:6" x14ac:dyDescent="0.2">
      <c r="A1679" s="3" t="s">
        <v>896</v>
      </c>
      <c r="B1679" s="3" t="s">
        <v>9527</v>
      </c>
      <c r="C1679" s="3" t="s">
        <v>9554</v>
      </c>
      <c r="D1679" s="4">
        <v>23862</v>
      </c>
      <c r="E1679" s="3">
        <v>1</v>
      </c>
      <c r="F1679" s="3" t="s">
        <v>23</v>
      </c>
    </row>
    <row r="1680" spans="1:6" x14ac:dyDescent="0.2">
      <c r="A1680" s="3" t="s">
        <v>897</v>
      </c>
      <c r="B1680" s="3" t="s">
        <v>9661</v>
      </c>
      <c r="C1680" s="3" t="s">
        <v>10153</v>
      </c>
      <c r="D1680" s="4">
        <v>23101</v>
      </c>
      <c r="E1680" s="3">
        <v>1</v>
      </c>
      <c r="F1680" s="3" t="s">
        <v>23</v>
      </c>
    </row>
    <row r="1681" spans="1:6" x14ac:dyDescent="0.2">
      <c r="A1681" s="3" t="s">
        <v>5433</v>
      </c>
      <c r="B1681" s="3" t="s">
        <v>9414</v>
      </c>
      <c r="C1681" s="3" t="s">
        <v>11075</v>
      </c>
      <c r="D1681" s="4">
        <v>29812</v>
      </c>
      <c r="E1681" s="3">
        <v>0</v>
      </c>
      <c r="F1681" s="3" t="s">
        <v>9389</v>
      </c>
    </row>
    <row r="1682" spans="1:6" x14ac:dyDescent="0.2">
      <c r="A1682" s="3" t="s">
        <v>898</v>
      </c>
      <c r="B1682" s="3" t="s">
        <v>6</v>
      </c>
      <c r="C1682" s="3" t="s">
        <v>11076</v>
      </c>
      <c r="D1682" s="4">
        <v>23221</v>
      </c>
      <c r="E1682" s="3">
        <v>0</v>
      </c>
      <c r="F1682" s="3" t="s">
        <v>9389</v>
      </c>
    </row>
    <row r="1683" spans="1:6" x14ac:dyDescent="0.2">
      <c r="A1683" s="3" t="s">
        <v>899</v>
      </c>
      <c r="B1683" s="3" t="s">
        <v>9554</v>
      </c>
      <c r="C1683" s="3" t="s">
        <v>9554</v>
      </c>
      <c r="D1683" s="4">
        <v>22672</v>
      </c>
      <c r="E1683" s="3">
        <v>2</v>
      </c>
      <c r="F1683" s="3" t="s">
        <v>22</v>
      </c>
    </row>
    <row r="1684" spans="1:6" x14ac:dyDescent="0.2">
      <c r="A1684" s="3" t="s">
        <v>5434</v>
      </c>
      <c r="B1684" s="3" t="s">
        <v>9619</v>
      </c>
      <c r="C1684" s="3" t="s">
        <v>11077</v>
      </c>
      <c r="D1684" s="4">
        <v>36222</v>
      </c>
      <c r="E1684" s="3">
        <v>0</v>
      </c>
      <c r="F1684" s="3" t="s">
        <v>9389</v>
      </c>
    </row>
    <row r="1685" spans="1:6" x14ac:dyDescent="0.2">
      <c r="A1685" s="3" t="s">
        <v>5435</v>
      </c>
      <c r="B1685" s="3" t="s">
        <v>10363</v>
      </c>
      <c r="C1685" s="3" t="s">
        <v>9588</v>
      </c>
      <c r="D1685" s="4">
        <v>16190</v>
      </c>
      <c r="E1685" s="3">
        <v>1</v>
      </c>
      <c r="F1685" s="3" t="s">
        <v>23</v>
      </c>
    </row>
    <row r="1686" spans="1:6" x14ac:dyDescent="0.2">
      <c r="A1686" s="3" t="s">
        <v>5436</v>
      </c>
      <c r="B1686" s="3" t="s">
        <v>9485</v>
      </c>
      <c r="C1686" s="3" t="s">
        <v>11078</v>
      </c>
      <c r="D1686" s="4">
        <v>14710</v>
      </c>
      <c r="E1686" s="3">
        <v>0</v>
      </c>
      <c r="F1686" s="3" t="s">
        <v>9389</v>
      </c>
    </row>
    <row r="1687" spans="1:6" x14ac:dyDescent="0.2">
      <c r="A1687" s="3" t="s">
        <v>900</v>
      </c>
      <c r="B1687" s="3" t="s">
        <v>13</v>
      </c>
      <c r="C1687" s="3" t="s">
        <v>11079</v>
      </c>
      <c r="D1687" s="4">
        <v>15967</v>
      </c>
      <c r="E1687" s="3">
        <v>2</v>
      </c>
      <c r="F1687" s="3" t="s">
        <v>22</v>
      </c>
    </row>
    <row r="1688" spans="1:6" x14ac:dyDescent="0.2">
      <c r="A1688" s="3" t="s">
        <v>5437</v>
      </c>
      <c r="B1688" s="3" t="s">
        <v>9596</v>
      </c>
      <c r="C1688" s="3" t="s">
        <v>11080</v>
      </c>
      <c r="D1688" s="4">
        <v>27784</v>
      </c>
      <c r="E1688" s="3">
        <v>0</v>
      </c>
      <c r="F1688" s="3" t="s">
        <v>9389</v>
      </c>
    </row>
    <row r="1689" spans="1:6" x14ac:dyDescent="0.2">
      <c r="A1689" s="3" t="s">
        <v>7721</v>
      </c>
      <c r="B1689" s="3" t="s">
        <v>9457</v>
      </c>
      <c r="C1689" s="3" t="s">
        <v>11081</v>
      </c>
      <c r="D1689" s="4">
        <v>32157</v>
      </c>
      <c r="E1689" s="3">
        <v>1</v>
      </c>
      <c r="F1689" s="3" t="s">
        <v>23</v>
      </c>
    </row>
    <row r="1690" spans="1:6" x14ac:dyDescent="0.2">
      <c r="A1690" s="3" t="s">
        <v>901</v>
      </c>
      <c r="B1690" s="3" t="s">
        <v>9873</v>
      </c>
      <c r="C1690" s="3" t="s">
        <v>11082</v>
      </c>
      <c r="D1690" s="4">
        <v>18963</v>
      </c>
      <c r="E1690" s="3">
        <v>1</v>
      </c>
      <c r="F1690" s="3" t="s">
        <v>23</v>
      </c>
    </row>
    <row r="1691" spans="1:6" x14ac:dyDescent="0.2">
      <c r="A1691" s="3" t="s">
        <v>902</v>
      </c>
      <c r="B1691" s="3" t="s">
        <v>9475</v>
      </c>
      <c r="C1691" s="3" t="s">
        <v>11083</v>
      </c>
      <c r="D1691" s="4">
        <v>35500</v>
      </c>
      <c r="E1691" s="3">
        <v>1</v>
      </c>
      <c r="F1691" s="3" t="s">
        <v>23</v>
      </c>
    </row>
    <row r="1692" spans="1:6" x14ac:dyDescent="0.2">
      <c r="A1692" s="3" t="s">
        <v>5438</v>
      </c>
      <c r="B1692" s="3" t="s">
        <v>9446</v>
      </c>
      <c r="C1692" s="3" t="s">
        <v>11084</v>
      </c>
      <c r="D1692" s="4">
        <v>23616</v>
      </c>
      <c r="E1692" s="3">
        <v>1</v>
      </c>
      <c r="F1692" s="3" t="s">
        <v>23</v>
      </c>
    </row>
    <row r="1693" spans="1:6" x14ac:dyDescent="0.2">
      <c r="A1693" s="3" t="s">
        <v>11085</v>
      </c>
      <c r="B1693" s="3" t="s">
        <v>9401</v>
      </c>
      <c r="C1693" s="3" t="s">
        <v>11086</v>
      </c>
      <c r="D1693" s="4">
        <v>30822</v>
      </c>
      <c r="E1693" s="3">
        <v>1</v>
      </c>
      <c r="F1693" s="3" t="s">
        <v>23</v>
      </c>
    </row>
    <row r="1694" spans="1:6" x14ac:dyDescent="0.2">
      <c r="A1694" s="3" t="s">
        <v>903</v>
      </c>
      <c r="B1694" s="3" t="s">
        <v>9446</v>
      </c>
      <c r="C1694" s="3" t="s">
        <v>10701</v>
      </c>
      <c r="D1694" s="4">
        <v>43202</v>
      </c>
      <c r="E1694" s="3">
        <v>0</v>
      </c>
      <c r="F1694" s="3" t="s">
        <v>9389</v>
      </c>
    </row>
    <row r="1695" spans="1:6" x14ac:dyDescent="0.2">
      <c r="A1695" s="3" t="s">
        <v>5439</v>
      </c>
      <c r="B1695" s="3" t="s">
        <v>9642</v>
      </c>
      <c r="C1695" s="3" t="s">
        <v>11087</v>
      </c>
      <c r="D1695" s="4">
        <v>24297</v>
      </c>
      <c r="E1695" s="3">
        <v>2</v>
      </c>
      <c r="F1695" s="3" t="s">
        <v>22</v>
      </c>
    </row>
    <row r="1696" spans="1:6" x14ac:dyDescent="0.2">
      <c r="A1696" s="3" t="s">
        <v>7722</v>
      </c>
      <c r="B1696" s="3" t="s">
        <v>9395</v>
      </c>
      <c r="C1696" s="3" t="s">
        <v>11088</v>
      </c>
      <c r="D1696" s="4">
        <v>35741</v>
      </c>
      <c r="E1696" s="3">
        <v>2</v>
      </c>
      <c r="F1696" s="3" t="s">
        <v>22</v>
      </c>
    </row>
    <row r="1697" spans="1:6" x14ac:dyDescent="0.2">
      <c r="A1697" s="3" t="s">
        <v>904</v>
      </c>
      <c r="B1697" s="3" t="s">
        <v>9468</v>
      </c>
      <c r="C1697" s="3" t="s">
        <v>11089</v>
      </c>
      <c r="D1697" s="4">
        <v>40375</v>
      </c>
      <c r="E1697" s="3">
        <v>2</v>
      </c>
      <c r="F1697" s="3" t="s">
        <v>22</v>
      </c>
    </row>
    <row r="1698" spans="1:6" x14ac:dyDescent="0.2">
      <c r="A1698" s="3" t="s">
        <v>905</v>
      </c>
      <c r="B1698" s="3" t="s">
        <v>9604</v>
      </c>
      <c r="C1698" s="3" t="s">
        <v>11090</v>
      </c>
      <c r="D1698" s="4">
        <v>39393</v>
      </c>
      <c r="E1698" s="3">
        <v>0</v>
      </c>
      <c r="F1698" s="3" t="s">
        <v>9389</v>
      </c>
    </row>
    <row r="1699" spans="1:6" x14ac:dyDescent="0.2">
      <c r="A1699" s="3" t="s">
        <v>906</v>
      </c>
      <c r="B1699" s="3" t="s">
        <v>9617</v>
      </c>
      <c r="C1699" s="3" t="s">
        <v>9999</v>
      </c>
      <c r="D1699" s="4">
        <v>25739</v>
      </c>
      <c r="E1699" s="3">
        <v>1</v>
      </c>
      <c r="F1699" s="3" t="s">
        <v>23</v>
      </c>
    </row>
    <row r="1700" spans="1:6" x14ac:dyDescent="0.2">
      <c r="A1700" s="3" t="s">
        <v>907</v>
      </c>
      <c r="B1700" s="3" t="s">
        <v>11091</v>
      </c>
      <c r="C1700" s="3" t="s">
        <v>11092</v>
      </c>
      <c r="D1700" s="4">
        <v>26961</v>
      </c>
      <c r="E1700" s="3">
        <v>0</v>
      </c>
      <c r="F1700" s="3" t="s">
        <v>9389</v>
      </c>
    </row>
    <row r="1701" spans="1:6" x14ac:dyDescent="0.2">
      <c r="A1701" s="3" t="s">
        <v>908</v>
      </c>
      <c r="B1701" s="3" t="s">
        <v>9713</v>
      </c>
      <c r="C1701" s="3" t="s">
        <v>9644</v>
      </c>
      <c r="D1701" s="4">
        <v>38884</v>
      </c>
      <c r="E1701" s="3">
        <v>0</v>
      </c>
      <c r="F1701" s="3" t="s">
        <v>9389</v>
      </c>
    </row>
    <row r="1702" spans="1:6" x14ac:dyDescent="0.2">
      <c r="A1702" s="3" t="s">
        <v>5440</v>
      </c>
      <c r="B1702" s="3" t="s">
        <v>9995</v>
      </c>
      <c r="C1702" s="3" t="s">
        <v>11093</v>
      </c>
      <c r="D1702" s="4">
        <v>26578</v>
      </c>
      <c r="E1702" s="3">
        <v>0</v>
      </c>
      <c r="F1702" s="3" t="s">
        <v>9389</v>
      </c>
    </row>
    <row r="1703" spans="1:6" x14ac:dyDescent="0.2">
      <c r="A1703" s="3" t="s">
        <v>7723</v>
      </c>
      <c r="B1703" s="3" t="s">
        <v>11094</v>
      </c>
      <c r="C1703" s="3" t="s">
        <v>10013</v>
      </c>
      <c r="D1703" s="4">
        <v>36789</v>
      </c>
      <c r="E1703" s="3">
        <v>0</v>
      </c>
      <c r="F1703" s="3" t="s">
        <v>9389</v>
      </c>
    </row>
    <row r="1704" spans="1:6" x14ac:dyDescent="0.2">
      <c r="A1704" s="3" t="s">
        <v>5441</v>
      </c>
      <c r="B1704" s="3" t="s">
        <v>9408</v>
      </c>
      <c r="C1704" s="3" t="s">
        <v>10176</v>
      </c>
      <c r="D1704" s="4">
        <v>28971</v>
      </c>
      <c r="E1704" s="3">
        <v>0</v>
      </c>
      <c r="F1704" s="3" t="s">
        <v>9389</v>
      </c>
    </row>
    <row r="1705" spans="1:6" x14ac:dyDescent="0.2">
      <c r="A1705" s="3" t="s">
        <v>909</v>
      </c>
      <c r="B1705" s="3" t="s">
        <v>9518</v>
      </c>
      <c r="C1705" s="3" t="s">
        <v>11095</v>
      </c>
      <c r="D1705" s="4">
        <v>33533</v>
      </c>
      <c r="E1705" s="3">
        <v>1</v>
      </c>
      <c r="F1705" s="3" t="s">
        <v>23</v>
      </c>
    </row>
    <row r="1706" spans="1:6" x14ac:dyDescent="0.2">
      <c r="A1706" s="3" t="s">
        <v>910</v>
      </c>
      <c r="B1706" s="3" t="s">
        <v>10297</v>
      </c>
      <c r="C1706" s="3" t="s">
        <v>9840</v>
      </c>
      <c r="D1706" s="4">
        <v>43678</v>
      </c>
      <c r="E1706" s="3">
        <v>2</v>
      </c>
      <c r="F1706" s="3" t="s">
        <v>22</v>
      </c>
    </row>
    <row r="1707" spans="1:6" x14ac:dyDescent="0.2">
      <c r="A1707" s="3" t="s">
        <v>911</v>
      </c>
      <c r="B1707" s="3" t="s">
        <v>10399</v>
      </c>
      <c r="C1707" s="3" t="s">
        <v>9609</v>
      </c>
      <c r="D1707" s="4">
        <v>27016</v>
      </c>
      <c r="E1707" s="3">
        <v>2</v>
      </c>
      <c r="F1707" s="3" t="s">
        <v>22</v>
      </c>
    </row>
    <row r="1708" spans="1:6" x14ac:dyDescent="0.2">
      <c r="A1708" s="3" t="s">
        <v>7724</v>
      </c>
      <c r="B1708" s="3" t="s">
        <v>9788</v>
      </c>
      <c r="C1708" s="3" t="s">
        <v>9444</v>
      </c>
      <c r="D1708" s="4">
        <v>33877</v>
      </c>
      <c r="E1708" s="3">
        <v>2</v>
      </c>
      <c r="F1708" s="3" t="s">
        <v>22</v>
      </c>
    </row>
    <row r="1709" spans="1:6" x14ac:dyDescent="0.2">
      <c r="A1709" s="3" t="s">
        <v>7725</v>
      </c>
      <c r="B1709" s="3" t="s">
        <v>9395</v>
      </c>
      <c r="C1709" s="3" t="s">
        <v>11096</v>
      </c>
      <c r="D1709" s="4">
        <v>38972</v>
      </c>
      <c r="E1709" s="3">
        <v>2</v>
      </c>
      <c r="F1709" s="3" t="s">
        <v>22</v>
      </c>
    </row>
    <row r="1710" spans="1:6" x14ac:dyDescent="0.2">
      <c r="A1710" s="3" t="s">
        <v>8865</v>
      </c>
      <c r="B1710" s="3" t="s">
        <v>9827</v>
      </c>
      <c r="C1710" s="3" t="s">
        <v>9694</v>
      </c>
      <c r="D1710" s="4">
        <v>22194</v>
      </c>
      <c r="E1710" s="3">
        <v>1</v>
      </c>
      <c r="F1710" s="3" t="s">
        <v>23</v>
      </c>
    </row>
    <row r="1711" spans="1:6" x14ac:dyDescent="0.2">
      <c r="A1711" s="3" t="s">
        <v>8866</v>
      </c>
      <c r="B1711" s="3" t="s">
        <v>9844</v>
      </c>
      <c r="C1711" s="3" t="s">
        <v>11097</v>
      </c>
      <c r="D1711" s="4">
        <v>40809</v>
      </c>
      <c r="E1711" s="3">
        <v>1</v>
      </c>
      <c r="F1711" s="3" t="s">
        <v>23</v>
      </c>
    </row>
    <row r="1712" spans="1:6" x14ac:dyDescent="0.2">
      <c r="A1712" s="3" t="s">
        <v>7726</v>
      </c>
      <c r="B1712" s="3" t="s">
        <v>9509</v>
      </c>
      <c r="C1712" s="3" t="s">
        <v>11098</v>
      </c>
      <c r="D1712" s="4">
        <v>43534</v>
      </c>
      <c r="E1712" s="3">
        <v>2</v>
      </c>
      <c r="F1712" s="3" t="s">
        <v>22</v>
      </c>
    </row>
    <row r="1713" spans="1:6" x14ac:dyDescent="0.2">
      <c r="A1713" s="3" t="s">
        <v>8867</v>
      </c>
      <c r="B1713" s="3" t="s">
        <v>10031</v>
      </c>
      <c r="C1713" s="3" t="s">
        <v>9433</v>
      </c>
      <c r="D1713" s="4">
        <v>43699</v>
      </c>
      <c r="E1713" s="3">
        <v>1</v>
      </c>
      <c r="F1713" s="3" t="s">
        <v>23</v>
      </c>
    </row>
    <row r="1714" spans="1:6" x14ac:dyDescent="0.2">
      <c r="A1714" s="3" t="s">
        <v>912</v>
      </c>
      <c r="B1714" s="3" t="s">
        <v>10630</v>
      </c>
      <c r="C1714" s="3" t="s">
        <v>11099</v>
      </c>
      <c r="D1714" s="4">
        <v>25253</v>
      </c>
      <c r="E1714" s="3">
        <v>1</v>
      </c>
      <c r="F1714" s="3" t="s">
        <v>23</v>
      </c>
    </row>
    <row r="1715" spans="1:6" x14ac:dyDescent="0.2">
      <c r="A1715" s="3" t="s">
        <v>913</v>
      </c>
      <c r="B1715" s="3" t="s">
        <v>9383</v>
      </c>
      <c r="C1715" s="3" t="s">
        <v>11100</v>
      </c>
      <c r="D1715" s="4">
        <v>30435</v>
      </c>
      <c r="E1715" s="3">
        <v>1</v>
      </c>
      <c r="F1715" s="3" t="s">
        <v>23</v>
      </c>
    </row>
    <row r="1716" spans="1:6" x14ac:dyDescent="0.2">
      <c r="A1716" s="3" t="s">
        <v>5442</v>
      </c>
      <c r="B1716" s="3" t="s">
        <v>9461</v>
      </c>
      <c r="C1716" s="3" t="s">
        <v>9470</v>
      </c>
      <c r="D1716" s="4">
        <v>36707</v>
      </c>
      <c r="E1716" s="3">
        <v>2</v>
      </c>
      <c r="F1716" s="3" t="s">
        <v>22</v>
      </c>
    </row>
    <row r="1717" spans="1:6" x14ac:dyDescent="0.2">
      <c r="A1717" s="3" t="s">
        <v>914</v>
      </c>
      <c r="B1717" s="3" t="s">
        <v>10687</v>
      </c>
      <c r="C1717" s="3" t="s">
        <v>11101</v>
      </c>
      <c r="D1717" s="4">
        <v>35092</v>
      </c>
      <c r="E1717" s="3">
        <v>1</v>
      </c>
      <c r="F1717" s="3" t="s">
        <v>23</v>
      </c>
    </row>
    <row r="1718" spans="1:6" x14ac:dyDescent="0.2">
      <c r="A1718" s="3" t="s">
        <v>5443</v>
      </c>
      <c r="B1718" s="3" t="s">
        <v>9383</v>
      </c>
      <c r="C1718" s="3" t="s">
        <v>11102</v>
      </c>
      <c r="D1718" s="4">
        <v>20960</v>
      </c>
      <c r="E1718" s="3">
        <v>0</v>
      </c>
      <c r="F1718" s="3" t="s">
        <v>9389</v>
      </c>
    </row>
    <row r="1719" spans="1:6" x14ac:dyDescent="0.2">
      <c r="A1719" s="3" t="s">
        <v>915</v>
      </c>
      <c r="B1719" s="3" t="s">
        <v>9446</v>
      </c>
      <c r="C1719" s="3" t="s">
        <v>11103</v>
      </c>
      <c r="D1719" s="4">
        <v>31659</v>
      </c>
      <c r="E1719" s="3">
        <v>0</v>
      </c>
      <c r="F1719" s="3" t="s">
        <v>9389</v>
      </c>
    </row>
    <row r="1720" spans="1:6" x14ac:dyDescent="0.2">
      <c r="A1720" s="3" t="s">
        <v>7727</v>
      </c>
      <c r="B1720" s="3" t="s">
        <v>9527</v>
      </c>
      <c r="C1720" s="3" t="s">
        <v>10862</v>
      </c>
      <c r="D1720" s="4">
        <v>31449</v>
      </c>
      <c r="E1720" s="3">
        <v>2</v>
      </c>
      <c r="F1720" s="3" t="s">
        <v>22</v>
      </c>
    </row>
    <row r="1721" spans="1:6" x14ac:dyDescent="0.2">
      <c r="A1721" s="3" t="s">
        <v>5444</v>
      </c>
      <c r="B1721" s="3" t="s">
        <v>10211</v>
      </c>
      <c r="C1721" s="3" t="s">
        <v>9608</v>
      </c>
      <c r="D1721" s="4">
        <v>41471</v>
      </c>
      <c r="E1721" s="3">
        <v>0</v>
      </c>
      <c r="F1721" s="3" t="s">
        <v>9389</v>
      </c>
    </row>
    <row r="1722" spans="1:6" x14ac:dyDescent="0.2">
      <c r="A1722" s="3" t="s">
        <v>8868</v>
      </c>
      <c r="B1722" s="3" t="s">
        <v>10116</v>
      </c>
      <c r="C1722" s="3" t="s">
        <v>11104</v>
      </c>
      <c r="D1722" s="4">
        <v>17242</v>
      </c>
      <c r="E1722" s="3">
        <v>0</v>
      </c>
      <c r="F1722" s="3" t="s">
        <v>9389</v>
      </c>
    </row>
    <row r="1723" spans="1:6" x14ac:dyDescent="0.2">
      <c r="A1723" s="3" t="s">
        <v>916</v>
      </c>
      <c r="B1723" s="3" t="s">
        <v>9485</v>
      </c>
      <c r="C1723" s="3" t="s">
        <v>11105</v>
      </c>
      <c r="D1723" s="4">
        <v>21501</v>
      </c>
      <c r="E1723" s="3">
        <v>0</v>
      </c>
      <c r="F1723" s="3" t="s">
        <v>9389</v>
      </c>
    </row>
    <row r="1724" spans="1:6" x14ac:dyDescent="0.2">
      <c r="A1724" s="3" t="s">
        <v>917</v>
      </c>
      <c r="B1724" s="3" t="s">
        <v>9440</v>
      </c>
      <c r="C1724" s="3" t="s">
        <v>9717</v>
      </c>
      <c r="D1724" s="4">
        <v>17933</v>
      </c>
      <c r="E1724" s="3">
        <v>2</v>
      </c>
      <c r="F1724" s="3" t="s">
        <v>22</v>
      </c>
    </row>
    <row r="1725" spans="1:6" x14ac:dyDescent="0.2">
      <c r="A1725" s="3" t="s">
        <v>5445</v>
      </c>
      <c r="B1725" s="3" t="s">
        <v>9914</v>
      </c>
      <c r="C1725" s="3" t="s">
        <v>11106</v>
      </c>
      <c r="D1725" s="4">
        <v>43570</v>
      </c>
      <c r="E1725" s="3">
        <v>1</v>
      </c>
      <c r="F1725" s="3" t="s">
        <v>23</v>
      </c>
    </row>
    <row r="1726" spans="1:6" x14ac:dyDescent="0.2">
      <c r="A1726" s="3" t="s">
        <v>7728</v>
      </c>
      <c r="B1726" s="3" t="s">
        <v>9461</v>
      </c>
      <c r="C1726" s="3" t="s">
        <v>11107</v>
      </c>
      <c r="D1726" s="4">
        <v>18340</v>
      </c>
      <c r="E1726" s="3">
        <v>1</v>
      </c>
      <c r="F1726" s="3" t="s">
        <v>23</v>
      </c>
    </row>
    <row r="1727" spans="1:6" x14ac:dyDescent="0.2">
      <c r="A1727" s="3" t="s">
        <v>918</v>
      </c>
      <c r="B1727" s="3" t="s">
        <v>9472</v>
      </c>
      <c r="C1727" s="3" t="s">
        <v>11108</v>
      </c>
      <c r="D1727" s="4">
        <v>22019</v>
      </c>
      <c r="E1727" s="3">
        <v>0</v>
      </c>
      <c r="F1727" s="3" t="s">
        <v>9389</v>
      </c>
    </row>
    <row r="1728" spans="1:6" x14ac:dyDescent="0.2">
      <c r="A1728" s="3" t="s">
        <v>5446</v>
      </c>
      <c r="B1728" s="3" t="s">
        <v>9446</v>
      </c>
      <c r="C1728" s="3" t="s">
        <v>11109</v>
      </c>
      <c r="D1728" s="4">
        <v>37949</v>
      </c>
      <c r="E1728" s="3">
        <v>1</v>
      </c>
      <c r="F1728" s="3" t="s">
        <v>23</v>
      </c>
    </row>
    <row r="1729" spans="1:6" x14ac:dyDescent="0.2">
      <c r="A1729" s="3" t="s">
        <v>7729</v>
      </c>
      <c r="B1729" s="3" t="s">
        <v>6</v>
      </c>
      <c r="C1729" s="3" t="s">
        <v>11110</v>
      </c>
      <c r="D1729" s="4">
        <v>18719</v>
      </c>
      <c r="E1729" s="3">
        <v>1</v>
      </c>
      <c r="F1729" s="3" t="s">
        <v>23</v>
      </c>
    </row>
    <row r="1730" spans="1:6" x14ac:dyDescent="0.2">
      <c r="A1730" s="3" t="s">
        <v>5447</v>
      </c>
      <c r="B1730" s="3" t="s">
        <v>9446</v>
      </c>
      <c r="C1730" s="3" t="s">
        <v>11111</v>
      </c>
      <c r="D1730" s="4">
        <v>31733</v>
      </c>
      <c r="E1730" s="3">
        <v>1</v>
      </c>
      <c r="F1730" s="3" t="s">
        <v>23</v>
      </c>
    </row>
    <row r="1731" spans="1:6" x14ac:dyDescent="0.2">
      <c r="A1731" s="3" t="s">
        <v>5448</v>
      </c>
      <c r="B1731" s="3" t="s">
        <v>9727</v>
      </c>
      <c r="C1731" s="3" t="s">
        <v>11112</v>
      </c>
      <c r="D1731" s="4">
        <v>34056</v>
      </c>
      <c r="E1731" s="3">
        <v>1</v>
      </c>
      <c r="F1731" s="3" t="s">
        <v>23</v>
      </c>
    </row>
    <row r="1732" spans="1:6" x14ac:dyDescent="0.2">
      <c r="A1732" s="3" t="s">
        <v>11113</v>
      </c>
      <c r="B1732" s="3" t="s">
        <v>9554</v>
      </c>
      <c r="C1732" s="3" t="s">
        <v>11114</v>
      </c>
      <c r="D1732" s="4">
        <v>41991</v>
      </c>
      <c r="E1732" s="3">
        <v>0</v>
      </c>
      <c r="F1732" s="3" t="s">
        <v>9389</v>
      </c>
    </row>
    <row r="1733" spans="1:6" x14ac:dyDescent="0.2">
      <c r="A1733" s="3" t="s">
        <v>919</v>
      </c>
      <c r="B1733" s="3" t="s">
        <v>9946</v>
      </c>
      <c r="C1733" s="3" t="s">
        <v>9690</v>
      </c>
      <c r="D1733" s="4">
        <v>18297</v>
      </c>
      <c r="E1733" s="3">
        <v>0</v>
      </c>
      <c r="F1733" s="3" t="s">
        <v>9389</v>
      </c>
    </row>
    <row r="1734" spans="1:6" x14ac:dyDescent="0.2">
      <c r="A1734" s="3" t="s">
        <v>920</v>
      </c>
      <c r="B1734" s="3" t="s">
        <v>9440</v>
      </c>
      <c r="C1734" s="3" t="s">
        <v>10790</v>
      </c>
      <c r="D1734" s="4">
        <v>37247</v>
      </c>
      <c r="E1734" s="3">
        <v>0</v>
      </c>
      <c r="F1734" s="3" t="s">
        <v>9389</v>
      </c>
    </row>
    <row r="1735" spans="1:6" x14ac:dyDescent="0.2">
      <c r="A1735" s="3" t="s">
        <v>5449</v>
      </c>
      <c r="B1735" s="3" t="s">
        <v>9418</v>
      </c>
      <c r="C1735" s="3" t="s">
        <v>11115</v>
      </c>
      <c r="D1735" s="4">
        <v>42403</v>
      </c>
      <c r="E1735" s="3">
        <v>2</v>
      </c>
      <c r="F1735" s="3" t="s">
        <v>22</v>
      </c>
    </row>
    <row r="1736" spans="1:6" x14ac:dyDescent="0.2">
      <c r="A1736" s="3" t="s">
        <v>921</v>
      </c>
      <c r="B1736" s="3" t="s">
        <v>9485</v>
      </c>
      <c r="C1736" s="3" t="s">
        <v>11116</v>
      </c>
      <c r="D1736" s="4">
        <v>39849</v>
      </c>
      <c r="E1736" s="3">
        <v>0</v>
      </c>
      <c r="F1736" s="3" t="s">
        <v>9389</v>
      </c>
    </row>
    <row r="1737" spans="1:6" x14ac:dyDescent="0.2">
      <c r="A1737" s="3" t="s">
        <v>922</v>
      </c>
      <c r="B1737" s="3" t="s">
        <v>9440</v>
      </c>
      <c r="C1737" s="3" t="s">
        <v>11117</v>
      </c>
      <c r="D1737" s="4">
        <v>22240</v>
      </c>
      <c r="E1737" s="3">
        <v>0</v>
      </c>
      <c r="F1737" s="3" t="s">
        <v>9389</v>
      </c>
    </row>
    <row r="1738" spans="1:6" x14ac:dyDescent="0.2">
      <c r="A1738" s="3" t="s">
        <v>7730</v>
      </c>
      <c r="B1738" s="3" t="s">
        <v>10031</v>
      </c>
      <c r="C1738" s="3" t="s">
        <v>11118</v>
      </c>
      <c r="D1738" s="4">
        <v>26433</v>
      </c>
      <c r="E1738" s="3">
        <v>2</v>
      </c>
      <c r="F1738" s="3" t="s">
        <v>22</v>
      </c>
    </row>
    <row r="1739" spans="1:6" x14ac:dyDescent="0.2">
      <c r="A1739" s="3" t="s">
        <v>923</v>
      </c>
      <c r="B1739" s="3" t="s">
        <v>9564</v>
      </c>
      <c r="C1739" s="3" t="s">
        <v>11119</v>
      </c>
      <c r="D1739" s="4">
        <v>41822</v>
      </c>
      <c r="E1739" s="3">
        <v>1</v>
      </c>
      <c r="F1739" s="3" t="s">
        <v>23</v>
      </c>
    </row>
    <row r="1740" spans="1:6" x14ac:dyDescent="0.2">
      <c r="A1740" s="3" t="s">
        <v>5450</v>
      </c>
      <c r="B1740" s="3" t="s">
        <v>9606</v>
      </c>
      <c r="C1740" s="3" t="s">
        <v>11120</v>
      </c>
      <c r="D1740" s="4">
        <v>28072</v>
      </c>
      <c r="E1740" s="3">
        <v>1</v>
      </c>
      <c r="F1740" s="3" t="s">
        <v>23</v>
      </c>
    </row>
    <row r="1741" spans="1:6" x14ac:dyDescent="0.2">
      <c r="A1741" s="3" t="s">
        <v>924</v>
      </c>
      <c r="B1741" s="3" t="s">
        <v>10245</v>
      </c>
      <c r="C1741" s="3" t="s">
        <v>11121</v>
      </c>
      <c r="D1741" s="4">
        <v>29148</v>
      </c>
      <c r="E1741" s="3">
        <v>2</v>
      </c>
      <c r="F1741" s="3" t="s">
        <v>22</v>
      </c>
    </row>
    <row r="1742" spans="1:6" x14ac:dyDescent="0.2">
      <c r="A1742" s="3" t="s">
        <v>11122</v>
      </c>
      <c r="B1742" s="3" t="s">
        <v>9518</v>
      </c>
      <c r="C1742" s="3" t="s">
        <v>11123</v>
      </c>
      <c r="D1742" s="4">
        <v>31779</v>
      </c>
      <c r="E1742" s="3">
        <v>0</v>
      </c>
      <c r="F1742" s="3" t="s">
        <v>9389</v>
      </c>
    </row>
    <row r="1743" spans="1:6" x14ac:dyDescent="0.2">
      <c r="A1743" s="3" t="s">
        <v>5451</v>
      </c>
      <c r="B1743" s="3" t="s">
        <v>9607</v>
      </c>
      <c r="C1743" s="3" t="s">
        <v>11124</v>
      </c>
      <c r="D1743" s="4">
        <v>27417</v>
      </c>
      <c r="E1743" s="3">
        <v>1</v>
      </c>
      <c r="F1743" s="3" t="s">
        <v>23</v>
      </c>
    </row>
    <row r="1744" spans="1:6" x14ac:dyDescent="0.2">
      <c r="A1744" s="3" t="s">
        <v>5452</v>
      </c>
      <c r="B1744" s="3" t="s">
        <v>9418</v>
      </c>
      <c r="C1744" s="3" t="s">
        <v>11125</v>
      </c>
      <c r="D1744" s="4">
        <v>17283</v>
      </c>
      <c r="E1744" s="3">
        <v>1</v>
      </c>
      <c r="F1744" s="3" t="s">
        <v>23</v>
      </c>
    </row>
    <row r="1745" spans="1:6" x14ac:dyDescent="0.2">
      <c r="A1745" s="3" t="s">
        <v>925</v>
      </c>
      <c r="B1745" s="3" t="s">
        <v>10191</v>
      </c>
      <c r="C1745" s="3" t="s">
        <v>9692</v>
      </c>
      <c r="D1745" s="4">
        <v>31494</v>
      </c>
      <c r="E1745" s="3">
        <v>0</v>
      </c>
      <c r="F1745" s="3" t="s">
        <v>9389</v>
      </c>
    </row>
    <row r="1746" spans="1:6" x14ac:dyDescent="0.2">
      <c r="A1746" s="3" t="s">
        <v>926</v>
      </c>
      <c r="B1746" s="3" t="s">
        <v>10315</v>
      </c>
      <c r="C1746" s="3" t="s">
        <v>11126</v>
      </c>
      <c r="D1746" s="4">
        <v>35789</v>
      </c>
      <c r="E1746" s="3">
        <v>0</v>
      </c>
      <c r="F1746" s="3" t="s">
        <v>9389</v>
      </c>
    </row>
    <row r="1747" spans="1:6" x14ac:dyDescent="0.2">
      <c r="A1747" s="3" t="s">
        <v>927</v>
      </c>
      <c r="B1747" s="3" t="s">
        <v>11127</v>
      </c>
      <c r="C1747" s="3" t="s">
        <v>9476</v>
      </c>
      <c r="D1747" s="4">
        <v>17409</v>
      </c>
      <c r="E1747" s="3">
        <v>1</v>
      </c>
      <c r="F1747" s="3" t="s">
        <v>23</v>
      </c>
    </row>
    <row r="1748" spans="1:6" x14ac:dyDescent="0.2">
      <c r="A1748" s="3" t="s">
        <v>5453</v>
      </c>
      <c r="B1748" s="3" t="s">
        <v>9911</v>
      </c>
      <c r="C1748" s="3" t="s">
        <v>11128</v>
      </c>
      <c r="D1748" s="4">
        <v>18777</v>
      </c>
      <c r="E1748" s="3">
        <v>0</v>
      </c>
      <c r="F1748" s="3" t="s">
        <v>9389</v>
      </c>
    </row>
    <row r="1749" spans="1:6" x14ac:dyDescent="0.2">
      <c r="A1749" s="3" t="s">
        <v>928</v>
      </c>
      <c r="B1749" s="3" t="s">
        <v>9480</v>
      </c>
      <c r="C1749" s="3" t="s">
        <v>10951</v>
      </c>
      <c r="D1749" s="4">
        <v>16533</v>
      </c>
      <c r="E1749" s="3">
        <v>0</v>
      </c>
      <c r="F1749" s="3" t="s">
        <v>9389</v>
      </c>
    </row>
    <row r="1750" spans="1:6" x14ac:dyDescent="0.2">
      <c r="A1750" s="3" t="s">
        <v>929</v>
      </c>
      <c r="B1750" s="3" t="s">
        <v>9383</v>
      </c>
      <c r="C1750" s="3" t="s">
        <v>11129</v>
      </c>
      <c r="D1750" s="4">
        <v>22366</v>
      </c>
      <c r="E1750" s="3">
        <v>2</v>
      </c>
      <c r="F1750" s="3" t="s">
        <v>22</v>
      </c>
    </row>
    <row r="1751" spans="1:6" x14ac:dyDescent="0.2">
      <c r="A1751" s="3" t="s">
        <v>5454</v>
      </c>
      <c r="B1751" s="3" t="s">
        <v>9383</v>
      </c>
      <c r="C1751" s="3" t="s">
        <v>11130</v>
      </c>
      <c r="D1751" s="4">
        <v>21057</v>
      </c>
      <c r="E1751" s="3">
        <v>1</v>
      </c>
      <c r="F1751" s="3" t="s">
        <v>23</v>
      </c>
    </row>
    <row r="1752" spans="1:6" x14ac:dyDescent="0.2">
      <c r="A1752" s="3" t="s">
        <v>8869</v>
      </c>
      <c r="B1752" s="3" t="s">
        <v>9430</v>
      </c>
      <c r="C1752" s="3" t="s">
        <v>11131</v>
      </c>
      <c r="D1752" s="4">
        <v>20638</v>
      </c>
      <c r="E1752" s="3">
        <v>0</v>
      </c>
      <c r="F1752" s="3" t="s">
        <v>9389</v>
      </c>
    </row>
    <row r="1753" spans="1:6" x14ac:dyDescent="0.2">
      <c r="A1753" s="3" t="s">
        <v>930</v>
      </c>
      <c r="B1753" s="3" t="s">
        <v>9408</v>
      </c>
      <c r="C1753" s="3" t="s">
        <v>9614</v>
      </c>
      <c r="D1753" s="4">
        <v>32281</v>
      </c>
      <c r="E1753" s="3">
        <v>1</v>
      </c>
      <c r="F1753" s="3" t="s">
        <v>23</v>
      </c>
    </row>
    <row r="1754" spans="1:6" x14ac:dyDescent="0.2">
      <c r="A1754" s="3" t="s">
        <v>931</v>
      </c>
      <c r="B1754" s="3" t="s">
        <v>9527</v>
      </c>
      <c r="C1754" s="3" t="s">
        <v>11132</v>
      </c>
      <c r="D1754" s="4">
        <v>36979</v>
      </c>
      <c r="E1754" s="3">
        <v>0</v>
      </c>
      <c r="F1754" s="3" t="s">
        <v>9389</v>
      </c>
    </row>
    <row r="1755" spans="1:6" x14ac:dyDescent="0.2">
      <c r="A1755" s="3" t="s">
        <v>5455</v>
      </c>
      <c r="B1755" s="3" t="s">
        <v>9383</v>
      </c>
      <c r="C1755" s="3" t="s">
        <v>9810</v>
      </c>
      <c r="D1755" s="4">
        <v>28045</v>
      </c>
      <c r="E1755" s="3">
        <v>2</v>
      </c>
      <c r="F1755" s="3" t="s">
        <v>22</v>
      </c>
    </row>
    <row r="1756" spans="1:6" x14ac:dyDescent="0.2">
      <c r="A1756" s="3" t="s">
        <v>932</v>
      </c>
      <c r="B1756" s="3" t="s">
        <v>10075</v>
      </c>
      <c r="C1756" s="3" t="s">
        <v>11133</v>
      </c>
      <c r="D1756" s="4">
        <v>15691</v>
      </c>
      <c r="E1756" s="3">
        <v>0</v>
      </c>
      <c r="F1756" s="3" t="s">
        <v>9389</v>
      </c>
    </row>
    <row r="1757" spans="1:6" x14ac:dyDescent="0.2">
      <c r="A1757" s="3" t="s">
        <v>8870</v>
      </c>
      <c r="B1757" s="3" t="s">
        <v>9518</v>
      </c>
      <c r="C1757" s="3" t="s">
        <v>11134</v>
      </c>
      <c r="D1757" s="4">
        <v>25376</v>
      </c>
      <c r="E1757" s="3">
        <v>0</v>
      </c>
      <c r="F1757" s="3" t="s">
        <v>9389</v>
      </c>
    </row>
    <row r="1758" spans="1:6" x14ac:dyDescent="0.2">
      <c r="A1758" s="3" t="s">
        <v>933</v>
      </c>
      <c r="B1758" s="3" t="s">
        <v>10660</v>
      </c>
      <c r="C1758" s="3" t="s">
        <v>11135</v>
      </c>
      <c r="D1758" s="4">
        <v>27265</v>
      </c>
      <c r="E1758" s="3">
        <v>0</v>
      </c>
      <c r="F1758" s="3" t="s">
        <v>9389</v>
      </c>
    </row>
    <row r="1759" spans="1:6" x14ac:dyDescent="0.2">
      <c r="A1759" s="3" t="s">
        <v>934</v>
      </c>
      <c r="B1759" s="3" t="s">
        <v>9457</v>
      </c>
      <c r="C1759" s="3" t="s">
        <v>11136</v>
      </c>
      <c r="D1759" s="4">
        <v>34350</v>
      </c>
      <c r="E1759" s="3">
        <v>2</v>
      </c>
      <c r="F1759" s="3" t="s">
        <v>22</v>
      </c>
    </row>
    <row r="1760" spans="1:6" x14ac:dyDescent="0.2">
      <c r="A1760" s="3" t="s">
        <v>8871</v>
      </c>
      <c r="B1760" s="3" t="s">
        <v>9427</v>
      </c>
      <c r="C1760" s="3" t="s">
        <v>11</v>
      </c>
      <c r="D1760" s="4">
        <v>37023</v>
      </c>
      <c r="E1760" s="3">
        <v>2</v>
      </c>
      <c r="F1760" s="3" t="s">
        <v>22</v>
      </c>
    </row>
    <row r="1761" spans="1:6" x14ac:dyDescent="0.2">
      <c r="A1761" s="3" t="s">
        <v>8872</v>
      </c>
      <c r="B1761" s="3" t="s">
        <v>9463</v>
      </c>
      <c r="C1761" s="3" t="s">
        <v>11137</v>
      </c>
      <c r="D1761" s="4">
        <v>28425</v>
      </c>
      <c r="E1761" s="3">
        <v>1</v>
      </c>
      <c r="F1761" s="3" t="s">
        <v>23</v>
      </c>
    </row>
    <row r="1762" spans="1:6" x14ac:dyDescent="0.2">
      <c r="A1762" s="3" t="s">
        <v>7731</v>
      </c>
      <c r="B1762" s="3" t="s">
        <v>9718</v>
      </c>
      <c r="C1762" s="3" t="s">
        <v>11138</v>
      </c>
      <c r="D1762" s="4">
        <v>25311</v>
      </c>
      <c r="E1762" s="3">
        <v>1</v>
      </c>
      <c r="F1762" s="3" t="s">
        <v>23</v>
      </c>
    </row>
    <row r="1763" spans="1:6" x14ac:dyDescent="0.2">
      <c r="A1763" s="3" t="s">
        <v>7732</v>
      </c>
      <c r="B1763" s="3" t="s">
        <v>9556</v>
      </c>
      <c r="C1763" s="3" t="s">
        <v>11139</v>
      </c>
      <c r="D1763" s="4">
        <v>27122</v>
      </c>
      <c r="E1763" s="3">
        <v>1</v>
      </c>
      <c r="F1763" s="3" t="s">
        <v>23</v>
      </c>
    </row>
    <row r="1764" spans="1:6" x14ac:dyDescent="0.2">
      <c r="A1764" s="3" t="s">
        <v>935</v>
      </c>
      <c r="B1764" s="3" t="s">
        <v>9804</v>
      </c>
      <c r="C1764" s="3" t="s">
        <v>11140</v>
      </c>
      <c r="D1764" s="4">
        <v>15310</v>
      </c>
      <c r="E1764" s="3">
        <v>0</v>
      </c>
      <c r="F1764" s="3" t="s">
        <v>9389</v>
      </c>
    </row>
    <row r="1765" spans="1:6" x14ac:dyDescent="0.2">
      <c r="A1765" s="3" t="s">
        <v>936</v>
      </c>
      <c r="B1765" s="3" t="s">
        <v>9518</v>
      </c>
      <c r="C1765" s="3" t="s">
        <v>11141</v>
      </c>
      <c r="D1765" s="4">
        <v>18073</v>
      </c>
      <c r="E1765" s="3">
        <v>2</v>
      </c>
      <c r="F1765" s="3" t="s">
        <v>22</v>
      </c>
    </row>
    <row r="1766" spans="1:6" x14ac:dyDescent="0.2">
      <c r="A1766" s="3" t="s">
        <v>7733</v>
      </c>
      <c r="B1766" s="3" t="s">
        <v>10647</v>
      </c>
      <c r="C1766" s="3" t="s">
        <v>11142</v>
      </c>
      <c r="D1766" s="4">
        <v>17659</v>
      </c>
      <c r="E1766" s="3">
        <v>2</v>
      </c>
      <c r="F1766" s="3" t="s">
        <v>22</v>
      </c>
    </row>
    <row r="1767" spans="1:6" x14ac:dyDescent="0.2">
      <c r="A1767" s="3" t="s">
        <v>5456</v>
      </c>
      <c r="B1767" s="3" t="s">
        <v>9518</v>
      </c>
      <c r="C1767" s="3" t="s">
        <v>11143</v>
      </c>
      <c r="D1767" s="4">
        <v>20314</v>
      </c>
      <c r="E1767" s="3">
        <v>0</v>
      </c>
      <c r="F1767" s="3" t="s">
        <v>9389</v>
      </c>
    </row>
    <row r="1768" spans="1:6" x14ac:dyDescent="0.2">
      <c r="A1768" s="3" t="s">
        <v>937</v>
      </c>
      <c r="B1768" s="3" t="s">
        <v>9554</v>
      </c>
      <c r="C1768" s="3" t="s">
        <v>11144</v>
      </c>
      <c r="D1768" s="4">
        <v>27110</v>
      </c>
      <c r="E1768" s="3">
        <v>2</v>
      </c>
      <c r="F1768" s="3" t="s">
        <v>22</v>
      </c>
    </row>
    <row r="1769" spans="1:6" x14ac:dyDescent="0.2">
      <c r="A1769" s="3" t="s">
        <v>938</v>
      </c>
      <c r="B1769" s="3" t="s">
        <v>10647</v>
      </c>
      <c r="C1769" s="3" t="s">
        <v>11145</v>
      </c>
      <c r="D1769" s="4">
        <v>25644</v>
      </c>
      <c r="E1769" s="3">
        <v>1</v>
      </c>
      <c r="F1769" s="3" t="s">
        <v>23</v>
      </c>
    </row>
    <row r="1770" spans="1:6" x14ac:dyDescent="0.2">
      <c r="A1770" s="3" t="s">
        <v>939</v>
      </c>
      <c r="B1770" s="3" t="s">
        <v>9539</v>
      </c>
      <c r="C1770" s="3" t="s">
        <v>11146</v>
      </c>
      <c r="D1770" s="4">
        <v>20624</v>
      </c>
      <c r="E1770" s="3">
        <v>1</v>
      </c>
      <c r="F1770" s="3" t="s">
        <v>23</v>
      </c>
    </row>
    <row r="1771" spans="1:6" x14ac:dyDescent="0.2">
      <c r="A1771" s="3" t="s">
        <v>7734</v>
      </c>
      <c r="B1771" s="3" t="s">
        <v>9395</v>
      </c>
      <c r="C1771" s="3" t="s">
        <v>7</v>
      </c>
      <c r="D1771" s="4">
        <v>21389</v>
      </c>
      <c r="E1771" s="3">
        <v>0</v>
      </c>
      <c r="F1771" s="3" t="s">
        <v>9389</v>
      </c>
    </row>
    <row r="1772" spans="1:6" x14ac:dyDescent="0.2">
      <c r="A1772" s="3" t="s">
        <v>940</v>
      </c>
      <c r="B1772" s="3" t="s">
        <v>9475</v>
      </c>
      <c r="C1772" s="3" t="s">
        <v>11</v>
      </c>
      <c r="D1772" s="4">
        <v>19563</v>
      </c>
      <c r="E1772" s="3">
        <v>1</v>
      </c>
      <c r="F1772" s="3" t="s">
        <v>23</v>
      </c>
    </row>
    <row r="1773" spans="1:6" x14ac:dyDescent="0.2">
      <c r="A1773" s="3" t="s">
        <v>8873</v>
      </c>
      <c r="B1773" s="3" t="s">
        <v>11147</v>
      </c>
      <c r="C1773" s="3" t="s">
        <v>9941</v>
      </c>
      <c r="D1773" s="4">
        <v>41592</v>
      </c>
      <c r="E1773" s="3">
        <v>0</v>
      </c>
      <c r="F1773" s="3" t="s">
        <v>9389</v>
      </c>
    </row>
    <row r="1774" spans="1:6" x14ac:dyDescent="0.2">
      <c r="A1774" s="3" t="s">
        <v>5457</v>
      </c>
      <c r="B1774" s="3" t="s">
        <v>9446</v>
      </c>
      <c r="C1774" s="3" t="s">
        <v>9627</v>
      </c>
      <c r="D1774" s="4">
        <v>19982</v>
      </c>
      <c r="E1774" s="3">
        <v>2</v>
      </c>
      <c r="F1774" s="3" t="s">
        <v>22</v>
      </c>
    </row>
    <row r="1775" spans="1:6" x14ac:dyDescent="0.2">
      <c r="A1775" s="3" t="s">
        <v>941</v>
      </c>
      <c r="B1775" s="3" t="s">
        <v>9450</v>
      </c>
      <c r="C1775" s="3" t="s">
        <v>11148</v>
      </c>
      <c r="D1775" s="4">
        <v>16570</v>
      </c>
      <c r="E1775" s="3">
        <v>2</v>
      </c>
      <c r="F1775" s="3" t="s">
        <v>22</v>
      </c>
    </row>
    <row r="1776" spans="1:6" x14ac:dyDescent="0.2">
      <c r="A1776" s="3" t="s">
        <v>942</v>
      </c>
      <c r="B1776" s="3" t="s">
        <v>10969</v>
      </c>
      <c r="C1776" s="3" t="s">
        <v>11149</v>
      </c>
      <c r="D1776" s="4">
        <v>38647</v>
      </c>
      <c r="E1776" s="3">
        <v>0</v>
      </c>
      <c r="F1776" s="3" t="s">
        <v>9389</v>
      </c>
    </row>
    <row r="1777" spans="1:6" x14ac:dyDescent="0.2">
      <c r="A1777" s="3" t="s">
        <v>943</v>
      </c>
      <c r="B1777" s="3" t="s">
        <v>9736</v>
      </c>
      <c r="C1777" s="3" t="s">
        <v>11150</v>
      </c>
      <c r="D1777" s="4">
        <v>18869</v>
      </c>
      <c r="E1777" s="3">
        <v>2</v>
      </c>
      <c r="F1777" s="3" t="s">
        <v>22</v>
      </c>
    </row>
    <row r="1778" spans="1:6" x14ac:dyDescent="0.2">
      <c r="A1778" s="3" t="s">
        <v>5458</v>
      </c>
      <c r="B1778" s="3" t="s">
        <v>9778</v>
      </c>
      <c r="C1778" s="3" t="s">
        <v>9895</v>
      </c>
      <c r="D1778" s="4">
        <v>37651</v>
      </c>
      <c r="E1778" s="3">
        <v>2</v>
      </c>
      <c r="F1778" s="3" t="s">
        <v>22</v>
      </c>
    </row>
    <row r="1779" spans="1:6" x14ac:dyDescent="0.2">
      <c r="A1779" s="3" t="s">
        <v>944</v>
      </c>
      <c r="B1779" s="3" t="s">
        <v>9438</v>
      </c>
      <c r="C1779" s="3" t="s">
        <v>11151</v>
      </c>
      <c r="D1779" s="4">
        <v>42109</v>
      </c>
      <c r="E1779" s="3">
        <v>1</v>
      </c>
      <c r="F1779" s="3" t="s">
        <v>23</v>
      </c>
    </row>
    <row r="1780" spans="1:6" x14ac:dyDescent="0.2">
      <c r="A1780" s="3" t="s">
        <v>5459</v>
      </c>
      <c r="B1780" s="3" t="s">
        <v>6</v>
      </c>
      <c r="C1780" s="3" t="s">
        <v>11152</v>
      </c>
      <c r="D1780" s="4">
        <v>23719</v>
      </c>
      <c r="E1780" s="3">
        <v>1</v>
      </c>
      <c r="F1780" s="3" t="s">
        <v>23</v>
      </c>
    </row>
    <row r="1781" spans="1:6" x14ac:dyDescent="0.2">
      <c r="A1781" s="3" t="s">
        <v>945</v>
      </c>
      <c r="B1781" s="3" t="s">
        <v>9554</v>
      </c>
      <c r="C1781" s="3" t="s">
        <v>11153</v>
      </c>
      <c r="D1781" s="4">
        <v>34554</v>
      </c>
      <c r="E1781" s="3">
        <v>1</v>
      </c>
      <c r="F1781" s="3" t="s">
        <v>23</v>
      </c>
    </row>
    <row r="1782" spans="1:6" x14ac:dyDescent="0.2">
      <c r="A1782" s="3" t="s">
        <v>946</v>
      </c>
      <c r="B1782" s="3" t="s">
        <v>9387</v>
      </c>
      <c r="C1782" s="3" t="s">
        <v>9423</v>
      </c>
      <c r="D1782" s="4">
        <v>15847</v>
      </c>
      <c r="E1782" s="3">
        <v>0</v>
      </c>
      <c r="F1782" s="3" t="s">
        <v>9389</v>
      </c>
    </row>
    <row r="1783" spans="1:6" x14ac:dyDescent="0.2">
      <c r="A1783" s="3" t="s">
        <v>947</v>
      </c>
      <c r="B1783" s="3" t="s">
        <v>11154</v>
      </c>
      <c r="C1783" s="3" t="s">
        <v>11155</v>
      </c>
      <c r="D1783" s="4">
        <v>22660</v>
      </c>
      <c r="E1783" s="3">
        <v>2</v>
      </c>
      <c r="F1783" s="3" t="s">
        <v>22</v>
      </c>
    </row>
    <row r="1784" spans="1:6" x14ac:dyDescent="0.2">
      <c r="A1784" s="3" t="s">
        <v>5460</v>
      </c>
      <c r="B1784" s="3" t="s">
        <v>9758</v>
      </c>
      <c r="C1784" s="3" t="s">
        <v>10142</v>
      </c>
      <c r="D1784" s="4">
        <v>16569</v>
      </c>
      <c r="E1784" s="3">
        <v>2</v>
      </c>
      <c r="F1784" s="3" t="s">
        <v>22</v>
      </c>
    </row>
    <row r="1785" spans="1:6" x14ac:dyDescent="0.2">
      <c r="A1785" s="3" t="s">
        <v>5461</v>
      </c>
      <c r="B1785" s="3" t="s">
        <v>10420</v>
      </c>
      <c r="C1785" s="3" t="s">
        <v>11156</v>
      </c>
      <c r="D1785" s="4">
        <v>39722</v>
      </c>
      <c r="E1785" s="3">
        <v>0</v>
      </c>
      <c r="F1785" s="3" t="s">
        <v>9389</v>
      </c>
    </row>
    <row r="1786" spans="1:6" x14ac:dyDescent="0.2">
      <c r="A1786" s="3" t="s">
        <v>948</v>
      </c>
      <c r="B1786" s="3" t="s">
        <v>10315</v>
      </c>
      <c r="C1786" s="3" t="s">
        <v>11157</v>
      </c>
      <c r="D1786" s="4">
        <v>31254</v>
      </c>
      <c r="E1786" s="3">
        <v>0</v>
      </c>
      <c r="F1786" s="3" t="s">
        <v>9389</v>
      </c>
    </row>
    <row r="1787" spans="1:6" x14ac:dyDescent="0.2">
      <c r="A1787" s="3" t="s">
        <v>949</v>
      </c>
      <c r="B1787" s="3" t="s">
        <v>9418</v>
      </c>
      <c r="C1787" s="3" t="s">
        <v>11158</v>
      </c>
      <c r="D1787" s="4">
        <v>25696</v>
      </c>
      <c r="E1787" s="3">
        <v>0</v>
      </c>
      <c r="F1787" s="3" t="s">
        <v>9389</v>
      </c>
    </row>
    <row r="1788" spans="1:6" x14ac:dyDescent="0.2">
      <c r="A1788" s="3" t="s">
        <v>11159</v>
      </c>
      <c r="B1788" s="3" t="s">
        <v>10315</v>
      </c>
      <c r="C1788" s="3" t="s">
        <v>11160</v>
      </c>
      <c r="D1788" s="4">
        <v>21006</v>
      </c>
      <c r="E1788" s="3">
        <v>1</v>
      </c>
      <c r="F1788" s="3" t="s">
        <v>23</v>
      </c>
    </row>
    <row r="1789" spans="1:6" x14ac:dyDescent="0.2">
      <c r="A1789" s="3" t="s">
        <v>8874</v>
      </c>
      <c r="B1789" s="3" t="s">
        <v>9554</v>
      </c>
      <c r="C1789" s="3" t="s">
        <v>10334</v>
      </c>
      <c r="D1789" s="4">
        <v>29580</v>
      </c>
      <c r="E1789" s="3">
        <v>0</v>
      </c>
      <c r="F1789" s="3" t="s">
        <v>9389</v>
      </c>
    </row>
    <row r="1790" spans="1:6" x14ac:dyDescent="0.2">
      <c r="A1790" s="3" t="s">
        <v>950</v>
      </c>
      <c r="B1790" s="3" t="s">
        <v>9911</v>
      </c>
      <c r="C1790" s="3" t="s">
        <v>11161</v>
      </c>
      <c r="D1790" s="4">
        <v>31369</v>
      </c>
      <c r="E1790" s="3">
        <v>1</v>
      </c>
      <c r="F1790" s="3" t="s">
        <v>23</v>
      </c>
    </row>
    <row r="1791" spans="1:6" x14ac:dyDescent="0.2">
      <c r="A1791" s="3" t="s">
        <v>5462</v>
      </c>
      <c r="B1791" s="3" t="s">
        <v>11162</v>
      </c>
      <c r="C1791" s="3" t="s">
        <v>11163</v>
      </c>
      <c r="D1791" s="4">
        <v>43642</v>
      </c>
      <c r="E1791" s="3">
        <v>1</v>
      </c>
      <c r="F1791" s="3" t="s">
        <v>23</v>
      </c>
    </row>
    <row r="1792" spans="1:6" x14ac:dyDescent="0.2">
      <c r="A1792" s="3" t="s">
        <v>5463</v>
      </c>
      <c r="B1792" s="3" t="s">
        <v>9758</v>
      </c>
      <c r="C1792" s="3" t="s">
        <v>11164</v>
      </c>
      <c r="D1792" s="4">
        <v>21140</v>
      </c>
      <c r="E1792" s="3">
        <v>2</v>
      </c>
      <c r="F1792" s="3" t="s">
        <v>22</v>
      </c>
    </row>
    <row r="1793" spans="1:6" x14ac:dyDescent="0.2">
      <c r="A1793" s="3" t="s">
        <v>951</v>
      </c>
      <c r="B1793" s="3" t="s">
        <v>9607</v>
      </c>
      <c r="C1793" s="3" t="s">
        <v>10455</v>
      </c>
      <c r="D1793" s="4">
        <v>38830</v>
      </c>
      <c r="E1793" s="3">
        <v>1</v>
      </c>
      <c r="F1793" s="3" t="s">
        <v>23</v>
      </c>
    </row>
    <row r="1794" spans="1:6" x14ac:dyDescent="0.2">
      <c r="A1794" s="3" t="s">
        <v>952</v>
      </c>
      <c r="B1794" s="3" t="s">
        <v>9634</v>
      </c>
      <c r="C1794" s="3" t="s">
        <v>10898</v>
      </c>
      <c r="D1794" s="4">
        <v>16010</v>
      </c>
      <c r="E1794" s="3">
        <v>1</v>
      </c>
      <c r="F1794" s="3" t="s">
        <v>23</v>
      </c>
    </row>
    <row r="1795" spans="1:6" x14ac:dyDescent="0.2">
      <c r="A1795" s="3" t="s">
        <v>7735</v>
      </c>
      <c r="B1795" s="3" t="s">
        <v>11165</v>
      </c>
      <c r="C1795" s="3" t="s">
        <v>10299</v>
      </c>
      <c r="D1795" s="4">
        <v>29604</v>
      </c>
      <c r="E1795" s="3">
        <v>0</v>
      </c>
      <c r="F1795" s="3" t="s">
        <v>9389</v>
      </c>
    </row>
    <row r="1796" spans="1:6" x14ac:dyDescent="0.2">
      <c r="A1796" s="3" t="s">
        <v>953</v>
      </c>
      <c r="B1796" s="3" t="s">
        <v>9408</v>
      </c>
      <c r="C1796" s="3" t="s">
        <v>11166</v>
      </c>
      <c r="D1796" s="4">
        <v>20580</v>
      </c>
      <c r="E1796" s="3">
        <v>1</v>
      </c>
      <c r="F1796" s="3" t="s">
        <v>23</v>
      </c>
    </row>
    <row r="1797" spans="1:6" x14ac:dyDescent="0.2">
      <c r="A1797" s="3" t="s">
        <v>5464</v>
      </c>
      <c r="B1797" s="3" t="s">
        <v>9442</v>
      </c>
      <c r="C1797" s="3" t="s">
        <v>10139</v>
      </c>
      <c r="D1797" s="4">
        <v>25266</v>
      </c>
      <c r="E1797" s="3">
        <v>1</v>
      </c>
      <c r="F1797" s="3" t="s">
        <v>23</v>
      </c>
    </row>
    <row r="1798" spans="1:6" x14ac:dyDescent="0.2">
      <c r="A1798" s="3" t="s">
        <v>11167</v>
      </c>
      <c r="B1798" s="3" t="s">
        <v>9556</v>
      </c>
      <c r="C1798" s="3" t="s">
        <v>9588</v>
      </c>
      <c r="D1798" s="4">
        <v>16356</v>
      </c>
      <c r="E1798" s="3">
        <v>2</v>
      </c>
      <c r="F1798" s="3" t="s">
        <v>22</v>
      </c>
    </row>
    <row r="1799" spans="1:6" x14ac:dyDescent="0.2">
      <c r="A1799" s="3" t="s">
        <v>954</v>
      </c>
      <c r="B1799" s="3" t="s">
        <v>10061</v>
      </c>
      <c r="C1799" s="3" t="s">
        <v>11168</v>
      </c>
      <c r="D1799" s="4">
        <v>18096</v>
      </c>
      <c r="E1799" s="3">
        <v>0</v>
      </c>
      <c r="F1799" s="3" t="s">
        <v>9389</v>
      </c>
    </row>
    <row r="1800" spans="1:6" x14ac:dyDescent="0.2">
      <c r="A1800" s="3" t="s">
        <v>7736</v>
      </c>
      <c r="B1800" s="3" t="s">
        <v>9939</v>
      </c>
      <c r="C1800" s="3" t="s">
        <v>11169</v>
      </c>
      <c r="D1800" s="4">
        <v>15795</v>
      </c>
      <c r="E1800" s="3">
        <v>2</v>
      </c>
      <c r="F1800" s="3" t="s">
        <v>22</v>
      </c>
    </row>
    <row r="1801" spans="1:6" x14ac:dyDescent="0.2">
      <c r="A1801" s="3" t="s">
        <v>955</v>
      </c>
      <c r="B1801" s="3" t="s">
        <v>9880</v>
      </c>
      <c r="C1801" s="3" t="s">
        <v>11148</v>
      </c>
      <c r="D1801" s="4">
        <v>21925</v>
      </c>
      <c r="E1801" s="3">
        <v>2</v>
      </c>
      <c r="F1801" s="3" t="s">
        <v>22</v>
      </c>
    </row>
    <row r="1802" spans="1:6" x14ac:dyDescent="0.2">
      <c r="A1802" s="3" t="s">
        <v>7737</v>
      </c>
      <c r="B1802" s="3" t="s">
        <v>9736</v>
      </c>
      <c r="C1802" s="3" t="s">
        <v>11170</v>
      </c>
      <c r="D1802" s="4">
        <v>41166</v>
      </c>
      <c r="E1802" s="3">
        <v>1</v>
      </c>
      <c r="F1802" s="3" t="s">
        <v>23</v>
      </c>
    </row>
    <row r="1803" spans="1:6" x14ac:dyDescent="0.2">
      <c r="A1803" s="3" t="s">
        <v>5465</v>
      </c>
      <c r="B1803" s="3" t="s">
        <v>10939</v>
      </c>
      <c r="C1803" s="3" t="s">
        <v>9513</v>
      </c>
      <c r="D1803" s="4">
        <v>26452</v>
      </c>
      <c r="E1803" s="3">
        <v>0</v>
      </c>
      <c r="F1803" s="3" t="s">
        <v>9389</v>
      </c>
    </row>
    <row r="1804" spans="1:6" x14ac:dyDescent="0.2">
      <c r="A1804" s="3" t="s">
        <v>7738</v>
      </c>
      <c r="B1804" s="3" t="s">
        <v>10510</v>
      </c>
      <c r="C1804" s="3" t="s">
        <v>11171</v>
      </c>
      <c r="D1804" s="4">
        <v>16975</v>
      </c>
      <c r="E1804" s="3">
        <v>2</v>
      </c>
      <c r="F1804" s="3" t="s">
        <v>22</v>
      </c>
    </row>
    <row r="1805" spans="1:6" x14ac:dyDescent="0.2">
      <c r="A1805" s="3" t="s">
        <v>5466</v>
      </c>
      <c r="B1805" s="3" t="s">
        <v>10616</v>
      </c>
      <c r="C1805" s="3" t="s">
        <v>9511</v>
      </c>
      <c r="D1805" s="4">
        <v>43718</v>
      </c>
      <c r="E1805" s="3">
        <v>1</v>
      </c>
      <c r="F1805" s="3" t="s">
        <v>23</v>
      </c>
    </row>
    <row r="1806" spans="1:6" x14ac:dyDescent="0.2">
      <c r="A1806" s="3" t="s">
        <v>956</v>
      </c>
      <c r="B1806" s="3" t="s">
        <v>9446</v>
      </c>
      <c r="C1806" s="3" t="s">
        <v>11172</v>
      </c>
      <c r="D1806" s="4">
        <v>43772</v>
      </c>
      <c r="E1806" s="3">
        <v>1</v>
      </c>
      <c r="F1806" s="3" t="s">
        <v>23</v>
      </c>
    </row>
    <row r="1807" spans="1:6" x14ac:dyDescent="0.2">
      <c r="A1807" s="3" t="s">
        <v>5467</v>
      </c>
      <c r="B1807" s="3" t="s">
        <v>9758</v>
      </c>
      <c r="C1807" s="3" t="s">
        <v>11173</v>
      </c>
      <c r="D1807" s="4">
        <v>38434</v>
      </c>
      <c r="E1807" s="3">
        <v>2</v>
      </c>
      <c r="F1807" s="3" t="s">
        <v>22</v>
      </c>
    </row>
    <row r="1808" spans="1:6" x14ac:dyDescent="0.2">
      <c r="A1808" s="3" t="s">
        <v>7739</v>
      </c>
      <c r="B1808" s="3" t="s">
        <v>9552</v>
      </c>
      <c r="C1808" s="3" t="s">
        <v>11174</v>
      </c>
      <c r="D1808" s="4">
        <v>22738</v>
      </c>
      <c r="E1808" s="3">
        <v>2</v>
      </c>
      <c r="F1808" s="3" t="s">
        <v>22</v>
      </c>
    </row>
    <row r="1809" spans="1:6" x14ac:dyDescent="0.2">
      <c r="A1809" s="3" t="s">
        <v>7740</v>
      </c>
      <c r="B1809" s="3" t="s">
        <v>9383</v>
      </c>
      <c r="C1809" s="3" t="s">
        <v>10641</v>
      </c>
      <c r="D1809" s="4">
        <v>33231</v>
      </c>
      <c r="E1809" s="3">
        <v>1</v>
      </c>
      <c r="F1809" s="3" t="s">
        <v>23</v>
      </c>
    </row>
    <row r="1810" spans="1:6" x14ac:dyDescent="0.2">
      <c r="A1810" s="3" t="s">
        <v>5468</v>
      </c>
      <c r="B1810" s="3" t="s">
        <v>9638</v>
      </c>
      <c r="C1810" s="3" t="s">
        <v>11175</v>
      </c>
      <c r="D1810" s="4">
        <v>25499</v>
      </c>
      <c r="E1810" s="3">
        <v>2</v>
      </c>
      <c r="F1810" s="3" t="s">
        <v>22</v>
      </c>
    </row>
    <row r="1811" spans="1:6" x14ac:dyDescent="0.2">
      <c r="A1811" s="3" t="s">
        <v>5469</v>
      </c>
      <c r="B1811" s="3" t="s">
        <v>11176</v>
      </c>
      <c r="C1811" s="3" t="s">
        <v>10120</v>
      </c>
      <c r="D1811" s="4">
        <v>26755</v>
      </c>
      <c r="E1811" s="3">
        <v>1</v>
      </c>
      <c r="F1811" s="3" t="s">
        <v>23</v>
      </c>
    </row>
    <row r="1812" spans="1:6" x14ac:dyDescent="0.2">
      <c r="A1812" s="3" t="s">
        <v>5470</v>
      </c>
      <c r="B1812" s="3" t="s">
        <v>9383</v>
      </c>
      <c r="C1812" s="3" t="s">
        <v>11177</v>
      </c>
      <c r="D1812" s="4">
        <v>23807</v>
      </c>
      <c r="E1812" s="3">
        <v>1</v>
      </c>
      <c r="F1812" s="3" t="s">
        <v>23</v>
      </c>
    </row>
    <row r="1813" spans="1:6" x14ac:dyDescent="0.2">
      <c r="A1813" s="3" t="s">
        <v>5471</v>
      </c>
      <c r="B1813" s="3" t="s">
        <v>9750</v>
      </c>
      <c r="C1813" s="3" t="s">
        <v>11178</v>
      </c>
      <c r="D1813" s="4">
        <v>41888</v>
      </c>
      <c r="E1813" s="3">
        <v>1</v>
      </c>
      <c r="F1813" s="3" t="s">
        <v>23</v>
      </c>
    </row>
    <row r="1814" spans="1:6" x14ac:dyDescent="0.2">
      <c r="A1814" s="3" t="s">
        <v>957</v>
      </c>
      <c r="B1814" s="3" t="s">
        <v>9430</v>
      </c>
      <c r="C1814" s="3" t="s">
        <v>11179</v>
      </c>
      <c r="D1814" s="4">
        <v>29159</v>
      </c>
      <c r="E1814" s="3">
        <v>1</v>
      </c>
      <c r="F1814" s="3" t="s">
        <v>23</v>
      </c>
    </row>
    <row r="1815" spans="1:6" x14ac:dyDescent="0.2">
      <c r="A1815" s="3" t="s">
        <v>958</v>
      </c>
      <c r="B1815" s="3" t="s">
        <v>9446</v>
      </c>
      <c r="C1815" s="3" t="s">
        <v>10778</v>
      </c>
      <c r="D1815" s="4">
        <v>21872</v>
      </c>
      <c r="E1815" s="3">
        <v>2</v>
      </c>
      <c r="F1815" s="3" t="s">
        <v>22</v>
      </c>
    </row>
    <row r="1816" spans="1:6" x14ac:dyDescent="0.2">
      <c r="A1816" s="3" t="s">
        <v>5472</v>
      </c>
      <c r="B1816" s="3" t="s">
        <v>10931</v>
      </c>
      <c r="C1816" s="3" t="s">
        <v>11180</v>
      </c>
      <c r="D1816" s="4">
        <v>31991</v>
      </c>
      <c r="E1816" s="3">
        <v>1</v>
      </c>
      <c r="F1816" s="3" t="s">
        <v>23</v>
      </c>
    </row>
    <row r="1817" spans="1:6" x14ac:dyDescent="0.2">
      <c r="A1817" s="3" t="s">
        <v>8875</v>
      </c>
      <c r="B1817" s="3" t="s">
        <v>9383</v>
      </c>
      <c r="C1817" s="3" t="s">
        <v>11181</v>
      </c>
      <c r="D1817" s="4">
        <v>31609</v>
      </c>
      <c r="E1817" s="3">
        <v>2</v>
      </c>
      <c r="F1817" s="3" t="s">
        <v>22</v>
      </c>
    </row>
    <row r="1818" spans="1:6" x14ac:dyDescent="0.2">
      <c r="A1818" s="3" t="s">
        <v>959</v>
      </c>
      <c r="B1818" s="3" t="s">
        <v>9518</v>
      </c>
      <c r="C1818" s="3" t="s">
        <v>11182</v>
      </c>
      <c r="D1818" s="4">
        <v>27096</v>
      </c>
      <c r="E1818" s="3">
        <v>2</v>
      </c>
      <c r="F1818" s="3" t="s">
        <v>22</v>
      </c>
    </row>
    <row r="1819" spans="1:6" x14ac:dyDescent="0.2">
      <c r="A1819" s="3" t="s">
        <v>7741</v>
      </c>
      <c r="B1819" s="3" t="s">
        <v>9446</v>
      </c>
      <c r="C1819" s="3" t="s">
        <v>9761</v>
      </c>
      <c r="D1819" s="4">
        <v>30620</v>
      </c>
      <c r="E1819" s="3">
        <v>1</v>
      </c>
      <c r="F1819" s="3" t="s">
        <v>23</v>
      </c>
    </row>
    <row r="1820" spans="1:6" x14ac:dyDescent="0.2">
      <c r="A1820" s="3" t="s">
        <v>960</v>
      </c>
      <c r="B1820" s="3" t="s">
        <v>9430</v>
      </c>
      <c r="C1820" s="3" t="s">
        <v>11183</v>
      </c>
      <c r="D1820" s="4">
        <v>43485</v>
      </c>
      <c r="E1820" s="3">
        <v>2</v>
      </c>
      <c r="F1820" s="3" t="s">
        <v>22</v>
      </c>
    </row>
    <row r="1821" spans="1:6" x14ac:dyDescent="0.2">
      <c r="A1821" s="3" t="s">
        <v>5473</v>
      </c>
      <c r="B1821" s="3" t="s">
        <v>9556</v>
      </c>
      <c r="C1821" s="3" t="s">
        <v>9690</v>
      </c>
      <c r="D1821" s="4">
        <v>18738</v>
      </c>
      <c r="E1821" s="3">
        <v>0</v>
      </c>
      <c r="F1821" s="3" t="s">
        <v>9389</v>
      </c>
    </row>
    <row r="1822" spans="1:6" x14ac:dyDescent="0.2">
      <c r="A1822" s="3" t="s">
        <v>5474</v>
      </c>
      <c r="B1822" s="3" t="s">
        <v>9606</v>
      </c>
      <c r="C1822" s="3" t="s">
        <v>9599</v>
      </c>
      <c r="D1822" s="4">
        <v>36230</v>
      </c>
      <c r="E1822" s="3">
        <v>0</v>
      </c>
      <c r="F1822" s="3" t="s">
        <v>9389</v>
      </c>
    </row>
    <row r="1823" spans="1:6" x14ac:dyDescent="0.2">
      <c r="A1823" s="3" t="s">
        <v>961</v>
      </c>
      <c r="B1823" s="3" t="s">
        <v>11184</v>
      </c>
      <c r="C1823" s="3" t="s">
        <v>11185</v>
      </c>
      <c r="D1823" s="4">
        <v>22787</v>
      </c>
      <c r="E1823" s="3">
        <v>0</v>
      </c>
      <c r="F1823" s="3" t="s">
        <v>9389</v>
      </c>
    </row>
    <row r="1824" spans="1:6" x14ac:dyDescent="0.2">
      <c r="A1824" s="3" t="s">
        <v>5475</v>
      </c>
      <c r="B1824" s="3" t="s">
        <v>9736</v>
      </c>
      <c r="C1824" s="3" t="s">
        <v>9692</v>
      </c>
      <c r="D1824" s="4">
        <v>41873</v>
      </c>
      <c r="E1824" s="3">
        <v>2</v>
      </c>
      <c r="F1824" s="3" t="s">
        <v>22</v>
      </c>
    </row>
    <row r="1825" spans="1:6" x14ac:dyDescent="0.2">
      <c r="A1825" s="3" t="s">
        <v>962</v>
      </c>
      <c r="B1825" s="3" t="s">
        <v>9758</v>
      </c>
      <c r="C1825" s="3" t="s">
        <v>9694</v>
      </c>
      <c r="D1825" s="4">
        <v>37485</v>
      </c>
      <c r="E1825" s="3">
        <v>0</v>
      </c>
      <c r="F1825" s="3" t="s">
        <v>9389</v>
      </c>
    </row>
    <row r="1826" spans="1:6" x14ac:dyDescent="0.2">
      <c r="A1826" s="3" t="s">
        <v>7742</v>
      </c>
      <c r="B1826" s="3" t="s">
        <v>9458</v>
      </c>
      <c r="C1826" s="3" t="s">
        <v>9694</v>
      </c>
      <c r="D1826" s="4">
        <v>39902</v>
      </c>
      <c r="E1826" s="3">
        <v>1</v>
      </c>
      <c r="F1826" s="3" t="s">
        <v>23</v>
      </c>
    </row>
    <row r="1827" spans="1:6" x14ac:dyDescent="0.2">
      <c r="A1827" s="3" t="s">
        <v>963</v>
      </c>
      <c r="B1827" s="3" t="s">
        <v>9766</v>
      </c>
      <c r="C1827" s="3" t="s">
        <v>11186</v>
      </c>
      <c r="D1827" s="4">
        <v>22464</v>
      </c>
      <c r="E1827" s="3">
        <v>2</v>
      </c>
      <c r="F1827" s="3" t="s">
        <v>22</v>
      </c>
    </row>
    <row r="1828" spans="1:6" x14ac:dyDescent="0.2">
      <c r="A1828" s="3" t="s">
        <v>5476</v>
      </c>
      <c r="B1828" s="3" t="s">
        <v>10804</v>
      </c>
      <c r="C1828" s="3" t="s">
        <v>9840</v>
      </c>
      <c r="D1828" s="4">
        <v>25769</v>
      </c>
      <c r="E1828" s="3">
        <v>0</v>
      </c>
      <c r="F1828" s="3" t="s">
        <v>9389</v>
      </c>
    </row>
    <row r="1829" spans="1:6" x14ac:dyDescent="0.2">
      <c r="A1829" s="3" t="s">
        <v>11187</v>
      </c>
      <c r="B1829" s="3" t="s">
        <v>9699</v>
      </c>
      <c r="C1829" s="3" t="s">
        <v>9623</v>
      </c>
      <c r="D1829" s="4">
        <v>24425</v>
      </c>
      <c r="E1829" s="3">
        <v>1</v>
      </c>
      <c r="F1829" s="3" t="s">
        <v>23</v>
      </c>
    </row>
    <row r="1830" spans="1:6" x14ac:dyDescent="0.2">
      <c r="A1830" s="3" t="s">
        <v>8876</v>
      </c>
      <c r="B1830" s="3" t="s">
        <v>10525</v>
      </c>
      <c r="C1830" s="3" t="s">
        <v>11188</v>
      </c>
      <c r="D1830" s="4">
        <v>35704</v>
      </c>
      <c r="E1830" s="3">
        <v>1</v>
      </c>
      <c r="F1830" s="3" t="s">
        <v>23</v>
      </c>
    </row>
    <row r="1831" spans="1:6" x14ac:dyDescent="0.2">
      <c r="A1831" s="3" t="s">
        <v>5477</v>
      </c>
      <c r="B1831" s="3" t="s">
        <v>9835</v>
      </c>
      <c r="C1831" s="3" t="s">
        <v>10144</v>
      </c>
      <c r="D1831" s="4">
        <v>15109</v>
      </c>
      <c r="E1831" s="3">
        <v>0</v>
      </c>
      <c r="F1831" s="3" t="s">
        <v>9389</v>
      </c>
    </row>
    <row r="1832" spans="1:6" x14ac:dyDescent="0.2">
      <c r="A1832" s="3" t="s">
        <v>5478</v>
      </c>
      <c r="B1832" s="3" t="s">
        <v>6</v>
      </c>
      <c r="C1832" s="3" t="s">
        <v>11189</v>
      </c>
      <c r="D1832" s="4">
        <v>36335</v>
      </c>
      <c r="E1832" s="3">
        <v>1</v>
      </c>
      <c r="F1832" s="3" t="s">
        <v>23</v>
      </c>
    </row>
    <row r="1833" spans="1:6" x14ac:dyDescent="0.2">
      <c r="A1833" s="3" t="s">
        <v>964</v>
      </c>
      <c r="B1833" s="3" t="s">
        <v>11190</v>
      </c>
      <c r="C1833" s="3" t="s">
        <v>10469</v>
      </c>
      <c r="D1833" s="4">
        <v>28229</v>
      </c>
      <c r="E1833" s="3">
        <v>1</v>
      </c>
      <c r="F1833" s="3" t="s">
        <v>23</v>
      </c>
    </row>
    <row r="1834" spans="1:6" x14ac:dyDescent="0.2">
      <c r="A1834" s="3" t="s">
        <v>965</v>
      </c>
      <c r="B1834" s="3" t="s">
        <v>9699</v>
      </c>
      <c r="C1834" s="3" t="s">
        <v>10399</v>
      </c>
      <c r="D1834" s="4">
        <v>43426</v>
      </c>
      <c r="E1834" s="3">
        <v>0</v>
      </c>
      <c r="F1834" s="3" t="s">
        <v>9389</v>
      </c>
    </row>
    <row r="1835" spans="1:6" x14ac:dyDescent="0.2">
      <c r="A1835" s="3" t="s">
        <v>966</v>
      </c>
      <c r="B1835" s="3" t="s">
        <v>9410</v>
      </c>
      <c r="C1835" s="3" t="s">
        <v>11191</v>
      </c>
      <c r="D1835" s="4">
        <v>42416</v>
      </c>
      <c r="E1835" s="3">
        <v>1</v>
      </c>
      <c r="F1835" s="3" t="s">
        <v>23</v>
      </c>
    </row>
    <row r="1836" spans="1:6" x14ac:dyDescent="0.2">
      <c r="A1836" s="3" t="s">
        <v>8877</v>
      </c>
      <c r="B1836" s="3" t="s">
        <v>10173</v>
      </c>
      <c r="C1836" s="3" t="s">
        <v>10115</v>
      </c>
      <c r="D1836" s="4">
        <v>17766</v>
      </c>
      <c r="E1836" s="3">
        <v>2</v>
      </c>
      <c r="F1836" s="3" t="s">
        <v>22</v>
      </c>
    </row>
    <row r="1837" spans="1:6" x14ac:dyDescent="0.2">
      <c r="A1837" s="3" t="s">
        <v>5479</v>
      </c>
      <c r="B1837" s="3" t="s">
        <v>9392</v>
      </c>
      <c r="C1837" s="3" t="s">
        <v>11192</v>
      </c>
      <c r="D1837" s="4">
        <v>17821</v>
      </c>
      <c r="E1837" s="3">
        <v>0</v>
      </c>
      <c r="F1837" s="3" t="s">
        <v>9389</v>
      </c>
    </row>
    <row r="1838" spans="1:6" x14ac:dyDescent="0.2">
      <c r="A1838" s="3" t="s">
        <v>5480</v>
      </c>
      <c r="B1838" s="3" t="s">
        <v>11193</v>
      </c>
      <c r="C1838" s="3" t="s">
        <v>9570</v>
      </c>
      <c r="D1838" s="4">
        <v>40673</v>
      </c>
      <c r="E1838" s="3">
        <v>0</v>
      </c>
      <c r="F1838" s="3" t="s">
        <v>9389</v>
      </c>
    </row>
    <row r="1839" spans="1:6" x14ac:dyDescent="0.2">
      <c r="A1839" s="3" t="s">
        <v>967</v>
      </c>
      <c r="B1839" s="3" t="s">
        <v>10939</v>
      </c>
      <c r="C1839" s="3" t="s">
        <v>11194</v>
      </c>
      <c r="D1839" s="4">
        <v>26905</v>
      </c>
      <c r="E1839" s="3">
        <v>1</v>
      </c>
      <c r="F1839" s="3" t="s">
        <v>23</v>
      </c>
    </row>
    <row r="1840" spans="1:6" x14ac:dyDescent="0.2">
      <c r="A1840" s="3" t="s">
        <v>5481</v>
      </c>
      <c r="B1840" s="3" t="s">
        <v>9489</v>
      </c>
      <c r="C1840" s="3" t="s">
        <v>10799</v>
      </c>
      <c r="D1840" s="4">
        <v>23714</v>
      </c>
      <c r="E1840" s="3">
        <v>0</v>
      </c>
      <c r="F1840" s="3" t="s">
        <v>9389</v>
      </c>
    </row>
    <row r="1841" spans="1:6" x14ac:dyDescent="0.2">
      <c r="A1841" s="3" t="s">
        <v>7743</v>
      </c>
      <c r="B1841" s="3" t="s">
        <v>6</v>
      </c>
      <c r="C1841" s="3" t="s">
        <v>11195</v>
      </c>
      <c r="D1841" s="4">
        <v>24438</v>
      </c>
      <c r="E1841" s="3">
        <v>1</v>
      </c>
      <c r="F1841" s="3" t="s">
        <v>23</v>
      </c>
    </row>
    <row r="1842" spans="1:6" x14ac:dyDescent="0.2">
      <c r="A1842" s="3" t="s">
        <v>968</v>
      </c>
      <c r="B1842" s="3" t="s">
        <v>9810</v>
      </c>
      <c r="C1842" s="3" t="s">
        <v>11196</v>
      </c>
      <c r="D1842" s="4">
        <v>24943</v>
      </c>
      <c r="E1842" s="3">
        <v>1</v>
      </c>
      <c r="F1842" s="3" t="s">
        <v>23</v>
      </c>
    </row>
    <row r="1843" spans="1:6" x14ac:dyDescent="0.2">
      <c r="A1843" s="3" t="s">
        <v>969</v>
      </c>
      <c r="B1843" s="3" t="s">
        <v>6</v>
      </c>
      <c r="C1843" s="3" t="s">
        <v>10299</v>
      </c>
      <c r="D1843" s="4">
        <v>34688</v>
      </c>
      <c r="E1843" s="3">
        <v>1</v>
      </c>
      <c r="F1843" s="3" t="s">
        <v>23</v>
      </c>
    </row>
    <row r="1844" spans="1:6" x14ac:dyDescent="0.2">
      <c r="A1844" s="3" t="s">
        <v>11197</v>
      </c>
      <c r="B1844" s="3" t="s">
        <v>9399</v>
      </c>
      <c r="C1844" s="3" t="s">
        <v>11198</v>
      </c>
      <c r="D1844" s="4">
        <v>15922</v>
      </c>
      <c r="E1844" s="3">
        <v>0</v>
      </c>
      <c r="F1844" s="3" t="s">
        <v>9389</v>
      </c>
    </row>
    <row r="1845" spans="1:6" x14ac:dyDescent="0.2">
      <c r="A1845" s="3" t="s">
        <v>970</v>
      </c>
      <c r="B1845" s="3" t="s">
        <v>9383</v>
      </c>
      <c r="C1845" s="3" t="s">
        <v>11199</v>
      </c>
      <c r="D1845" s="4">
        <v>32123</v>
      </c>
      <c r="E1845" s="3">
        <v>2</v>
      </c>
      <c r="F1845" s="3" t="s">
        <v>22</v>
      </c>
    </row>
    <row r="1846" spans="1:6" x14ac:dyDescent="0.2">
      <c r="A1846" s="3" t="s">
        <v>971</v>
      </c>
      <c r="B1846" s="3" t="s">
        <v>9401</v>
      </c>
      <c r="C1846" s="3" t="s">
        <v>11200</v>
      </c>
      <c r="D1846" s="4">
        <v>32723</v>
      </c>
      <c r="E1846" s="3">
        <v>1</v>
      </c>
      <c r="F1846" s="3" t="s">
        <v>23</v>
      </c>
    </row>
    <row r="1847" spans="1:6" x14ac:dyDescent="0.2">
      <c r="A1847" s="3" t="s">
        <v>7744</v>
      </c>
      <c r="B1847" s="3" t="s">
        <v>10363</v>
      </c>
      <c r="C1847" s="3" t="s">
        <v>11201</v>
      </c>
      <c r="D1847" s="4">
        <v>23152</v>
      </c>
      <c r="E1847" s="3">
        <v>0</v>
      </c>
      <c r="F1847" s="3" t="s">
        <v>9389</v>
      </c>
    </row>
    <row r="1848" spans="1:6" x14ac:dyDescent="0.2">
      <c r="A1848" s="3" t="s">
        <v>11202</v>
      </c>
      <c r="B1848" s="3" t="s">
        <v>9566</v>
      </c>
      <c r="C1848" s="3" t="s">
        <v>11203</v>
      </c>
      <c r="D1848" s="4">
        <v>34236</v>
      </c>
      <c r="E1848" s="3">
        <v>1</v>
      </c>
      <c r="F1848" s="3" t="s">
        <v>23</v>
      </c>
    </row>
    <row r="1849" spans="1:6" x14ac:dyDescent="0.2">
      <c r="A1849" s="3" t="s">
        <v>972</v>
      </c>
      <c r="B1849" s="3" t="s">
        <v>9593</v>
      </c>
      <c r="C1849" s="3" t="s">
        <v>11204</v>
      </c>
      <c r="D1849" s="4">
        <v>21283</v>
      </c>
      <c r="E1849" s="3">
        <v>2</v>
      </c>
      <c r="F1849" s="3" t="s">
        <v>22</v>
      </c>
    </row>
    <row r="1850" spans="1:6" x14ac:dyDescent="0.2">
      <c r="A1850" s="3" t="s">
        <v>973</v>
      </c>
      <c r="B1850" s="3" t="s">
        <v>9604</v>
      </c>
      <c r="C1850" s="3" t="s">
        <v>11205</v>
      </c>
      <c r="D1850" s="4">
        <v>33487</v>
      </c>
      <c r="E1850" s="3">
        <v>2</v>
      </c>
      <c r="F1850" s="3" t="s">
        <v>22</v>
      </c>
    </row>
    <row r="1851" spans="1:6" x14ac:dyDescent="0.2">
      <c r="A1851" s="3" t="s">
        <v>5482</v>
      </c>
      <c r="B1851" s="3" t="s">
        <v>11206</v>
      </c>
      <c r="C1851" s="3" t="s">
        <v>11207</v>
      </c>
      <c r="D1851" s="4">
        <v>30028</v>
      </c>
      <c r="E1851" s="3">
        <v>2</v>
      </c>
      <c r="F1851" s="3" t="s">
        <v>22</v>
      </c>
    </row>
    <row r="1852" spans="1:6" x14ac:dyDescent="0.2">
      <c r="A1852" s="3" t="s">
        <v>974</v>
      </c>
      <c r="B1852" s="3" t="s">
        <v>9943</v>
      </c>
      <c r="C1852" s="3" t="s">
        <v>11208</v>
      </c>
      <c r="D1852" s="4">
        <v>20971</v>
      </c>
      <c r="E1852" s="3">
        <v>1</v>
      </c>
      <c r="F1852" s="3" t="s">
        <v>23</v>
      </c>
    </row>
    <row r="1853" spans="1:6" x14ac:dyDescent="0.2">
      <c r="A1853" s="3" t="s">
        <v>975</v>
      </c>
      <c r="B1853" s="3" t="s">
        <v>9408</v>
      </c>
      <c r="C1853" s="3" t="s">
        <v>10245</v>
      </c>
      <c r="D1853" s="4">
        <v>23346</v>
      </c>
      <c r="E1853" s="3">
        <v>0</v>
      </c>
      <c r="F1853" s="3" t="s">
        <v>9389</v>
      </c>
    </row>
    <row r="1854" spans="1:6" x14ac:dyDescent="0.2">
      <c r="A1854" s="3" t="s">
        <v>5483</v>
      </c>
      <c r="B1854" s="3" t="s">
        <v>9392</v>
      </c>
      <c r="C1854" s="3" t="s">
        <v>11209</v>
      </c>
      <c r="D1854" s="4">
        <v>32223</v>
      </c>
      <c r="E1854" s="3">
        <v>2</v>
      </c>
      <c r="F1854" s="3" t="s">
        <v>22</v>
      </c>
    </row>
    <row r="1855" spans="1:6" x14ac:dyDescent="0.2">
      <c r="A1855" s="3" t="s">
        <v>5484</v>
      </c>
      <c r="B1855" s="3" t="s">
        <v>10191</v>
      </c>
      <c r="C1855" s="3" t="s">
        <v>10514</v>
      </c>
      <c r="D1855" s="4">
        <v>28683</v>
      </c>
      <c r="E1855" s="3">
        <v>0</v>
      </c>
      <c r="F1855" s="3" t="s">
        <v>9389</v>
      </c>
    </row>
    <row r="1856" spans="1:6" x14ac:dyDescent="0.2">
      <c r="A1856" s="3" t="s">
        <v>976</v>
      </c>
      <c r="B1856" s="3" t="s">
        <v>9418</v>
      </c>
      <c r="C1856" s="3" t="s">
        <v>11210</v>
      </c>
      <c r="D1856" s="4">
        <v>36678</v>
      </c>
      <c r="E1856" s="3">
        <v>0</v>
      </c>
      <c r="F1856" s="3" t="s">
        <v>9389</v>
      </c>
    </row>
    <row r="1857" spans="1:6" x14ac:dyDescent="0.2">
      <c r="A1857" s="3" t="s">
        <v>977</v>
      </c>
      <c r="B1857" s="3" t="s">
        <v>11165</v>
      </c>
      <c r="C1857" s="3" t="s">
        <v>11</v>
      </c>
      <c r="D1857" s="4">
        <v>18938</v>
      </c>
      <c r="E1857" s="3">
        <v>0</v>
      </c>
      <c r="F1857" s="3" t="s">
        <v>9389</v>
      </c>
    </row>
    <row r="1858" spans="1:6" x14ac:dyDescent="0.2">
      <c r="A1858" s="3" t="s">
        <v>978</v>
      </c>
      <c r="B1858" s="3" t="s">
        <v>9395</v>
      </c>
      <c r="C1858" s="3" t="s">
        <v>9586</v>
      </c>
      <c r="D1858" s="4">
        <v>24051</v>
      </c>
      <c r="E1858" s="3">
        <v>0</v>
      </c>
      <c r="F1858" s="3" t="s">
        <v>9389</v>
      </c>
    </row>
    <row r="1859" spans="1:6" x14ac:dyDescent="0.2">
      <c r="A1859" s="3" t="s">
        <v>979</v>
      </c>
      <c r="B1859" s="3" t="s">
        <v>9440</v>
      </c>
      <c r="C1859" s="3" t="s">
        <v>11211</v>
      </c>
      <c r="D1859" s="4">
        <v>32028</v>
      </c>
      <c r="E1859" s="3">
        <v>1</v>
      </c>
      <c r="F1859" s="3" t="s">
        <v>23</v>
      </c>
    </row>
    <row r="1860" spans="1:6" x14ac:dyDescent="0.2">
      <c r="A1860" s="3" t="s">
        <v>980</v>
      </c>
      <c r="B1860" s="3" t="s">
        <v>9395</v>
      </c>
      <c r="C1860" s="3" t="s">
        <v>11212</v>
      </c>
      <c r="D1860" s="4">
        <v>43248</v>
      </c>
      <c r="E1860" s="3">
        <v>1</v>
      </c>
      <c r="F1860" s="3" t="s">
        <v>23</v>
      </c>
    </row>
    <row r="1861" spans="1:6" x14ac:dyDescent="0.2">
      <c r="A1861" s="3" t="s">
        <v>11213</v>
      </c>
      <c r="B1861" s="3" t="s">
        <v>9392</v>
      </c>
      <c r="C1861" s="3" t="s">
        <v>11214</v>
      </c>
      <c r="D1861" s="4">
        <v>41808</v>
      </c>
      <c r="E1861" s="3">
        <v>2</v>
      </c>
      <c r="F1861" s="3" t="s">
        <v>22</v>
      </c>
    </row>
    <row r="1862" spans="1:6" x14ac:dyDescent="0.2">
      <c r="A1862" s="3" t="s">
        <v>5485</v>
      </c>
      <c r="B1862" s="3" t="s">
        <v>9713</v>
      </c>
      <c r="C1862" s="3" t="s">
        <v>11215</v>
      </c>
      <c r="D1862" s="4">
        <v>29514</v>
      </c>
      <c r="E1862" s="3">
        <v>0</v>
      </c>
      <c r="F1862" s="3" t="s">
        <v>9389</v>
      </c>
    </row>
    <row r="1863" spans="1:6" x14ac:dyDescent="0.2">
      <c r="A1863" s="3" t="s">
        <v>981</v>
      </c>
      <c r="B1863" s="3" t="s">
        <v>10248</v>
      </c>
      <c r="C1863" s="3" t="s">
        <v>9467</v>
      </c>
      <c r="D1863" s="4">
        <v>16726</v>
      </c>
      <c r="E1863" s="3">
        <v>2</v>
      </c>
      <c r="F1863" s="3" t="s">
        <v>22</v>
      </c>
    </row>
    <row r="1864" spans="1:6" x14ac:dyDescent="0.2">
      <c r="A1864" s="3" t="s">
        <v>7745</v>
      </c>
      <c r="B1864" s="3" t="s">
        <v>9472</v>
      </c>
      <c r="C1864" s="3" t="s">
        <v>11216</v>
      </c>
      <c r="D1864" s="4">
        <v>24377</v>
      </c>
      <c r="E1864" s="3">
        <v>1</v>
      </c>
      <c r="F1864" s="3" t="s">
        <v>23</v>
      </c>
    </row>
    <row r="1865" spans="1:6" x14ac:dyDescent="0.2">
      <c r="A1865" s="3" t="s">
        <v>982</v>
      </c>
      <c r="B1865" s="3" t="s">
        <v>9596</v>
      </c>
      <c r="C1865" s="3" t="s">
        <v>11217</v>
      </c>
      <c r="D1865" s="4">
        <v>35885</v>
      </c>
      <c r="E1865" s="3">
        <v>1</v>
      </c>
      <c r="F1865" s="3" t="s">
        <v>23</v>
      </c>
    </row>
    <row r="1866" spans="1:6" x14ac:dyDescent="0.2">
      <c r="A1866" s="3" t="s">
        <v>7746</v>
      </c>
      <c r="B1866" s="3" t="s">
        <v>9638</v>
      </c>
      <c r="C1866" s="3" t="s">
        <v>9897</v>
      </c>
      <c r="D1866" s="4">
        <v>27394</v>
      </c>
      <c r="E1866" s="3">
        <v>0</v>
      </c>
      <c r="F1866" s="3" t="s">
        <v>9389</v>
      </c>
    </row>
    <row r="1867" spans="1:6" x14ac:dyDescent="0.2">
      <c r="A1867" s="3" t="s">
        <v>8878</v>
      </c>
      <c r="B1867" s="3" t="s">
        <v>9418</v>
      </c>
      <c r="C1867" s="3" t="s">
        <v>11218</v>
      </c>
      <c r="D1867" s="4">
        <v>16577</v>
      </c>
      <c r="E1867" s="3">
        <v>1</v>
      </c>
      <c r="F1867" s="3" t="s">
        <v>23</v>
      </c>
    </row>
    <row r="1868" spans="1:6" x14ac:dyDescent="0.2">
      <c r="A1868" s="3" t="s">
        <v>8879</v>
      </c>
      <c r="B1868" s="3" t="s">
        <v>9383</v>
      </c>
      <c r="C1868" s="3" t="s">
        <v>11219</v>
      </c>
      <c r="D1868" s="4">
        <v>18776</v>
      </c>
      <c r="E1868" s="3">
        <v>1</v>
      </c>
      <c r="F1868" s="3" t="s">
        <v>23</v>
      </c>
    </row>
    <row r="1869" spans="1:6" x14ac:dyDescent="0.2">
      <c r="A1869" s="3" t="s">
        <v>983</v>
      </c>
      <c r="B1869" s="3" t="s">
        <v>9446</v>
      </c>
      <c r="C1869" s="3" t="s">
        <v>11220</v>
      </c>
      <c r="D1869" s="4">
        <v>38430</v>
      </c>
      <c r="E1869" s="3">
        <v>0</v>
      </c>
      <c r="F1869" s="3" t="s">
        <v>9389</v>
      </c>
    </row>
    <row r="1870" spans="1:6" x14ac:dyDescent="0.2">
      <c r="A1870" s="3" t="s">
        <v>984</v>
      </c>
      <c r="B1870" s="3" t="s">
        <v>10110</v>
      </c>
      <c r="C1870" s="3" t="s">
        <v>11221</v>
      </c>
      <c r="D1870" s="4">
        <v>30982</v>
      </c>
      <c r="E1870" s="3">
        <v>1</v>
      </c>
      <c r="F1870" s="3" t="s">
        <v>23</v>
      </c>
    </row>
    <row r="1871" spans="1:6" x14ac:dyDescent="0.2">
      <c r="A1871" s="3" t="s">
        <v>985</v>
      </c>
      <c r="B1871" s="3" t="s">
        <v>9539</v>
      </c>
      <c r="C1871" s="3" t="s">
        <v>9825</v>
      </c>
      <c r="D1871" s="4">
        <v>21267</v>
      </c>
      <c r="E1871" s="3">
        <v>1</v>
      </c>
      <c r="F1871" s="3" t="s">
        <v>23</v>
      </c>
    </row>
    <row r="1872" spans="1:6" x14ac:dyDescent="0.2">
      <c r="A1872" s="3" t="s">
        <v>986</v>
      </c>
      <c r="B1872" s="3" t="s">
        <v>10572</v>
      </c>
      <c r="C1872" s="3" t="s">
        <v>11222</v>
      </c>
      <c r="D1872" s="4">
        <v>16356</v>
      </c>
      <c r="E1872" s="3">
        <v>2</v>
      </c>
      <c r="F1872" s="3" t="s">
        <v>22</v>
      </c>
    </row>
    <row r="1873" spans="1:6" x14ac:dyDescent="0.2">
      <c r="A1873" s="3" t="s">
        <v>987</v>
      </c>
      <c r="B1873" s="3" t="s">
        <v>9461</v>
      </c>
      <c r="C1873" s="3" t="s">
        <v>10227</v>
      </c>
      <c r="D1873" s="4">
        <v>23287</v>
      </c>
      <c r="E1873" s="3">
        <v>1</v>
      </c>
      <c r="F1873" s="3" t="s">
        <v>23</v>
      </c>
    </row>
    <row r="1874" spans="1:6" x14ac:dyDescent="0.2">
      <c r="A1874" s="3" t="s">
        <v>5486</v>
      </c>
      <c r="B1874" s="3" t="s">
        <v>11094</v>
      </c>
      <c r="C1874" s="3" t="s">
        <v>9444</v>
      </c>
      <c r="D1874" s="4">
        <v>26871</v>
      </c>
      <c r="E1874" s="3">
        <v>2</v>
      </c>
      <c r="F1874" s="3" t="s">
        <v>22</v>
      </c>
    </row>
    <row r="1875" spans="1:6" x14ac:dyDescent="0.2">
      <c r="A1875" s="3" t="s">
        <v>5487</v>
      </c>
      <c r="B1875" s="3" t="s">
        <v>9518</v>
      </c>
      <c r="C1875" s="3" t="s">
        <v>10670</v>
      </c>
      <c r="D1875" s="4">
        <v>38992</v>
      </c>
      <c r="E1875" s="3">
        <v>2</v>
      </c>
      <c r="F1875" s="3" t="s">
        <v>22</v>
      </c>
    </row>
    <row r="1876" spans="1:6" x14ac:dyDescent="0.2">
      <c r="A1876" s="3" t="s">
        <v>988</v>
      </c>
      <c r="B1876" s="3" t="s">
        <v>10115</v>
      </c>
      <c r="C1876" s="3" t="s">
        <v>10839</v>
      </c>
      <c r="D1876" s="4">
        <v>38213</v>
      </c>
      <c r="E1876" s="3">
        <v>0</v>
      </c>
      <c r="F1876" s="3" t="s">
        <v>9389</v>
      </c>
    </row>
    <row r="1877" spans="1:6" x14ac:dyDescent="0.2">
      <c r="A1877" s="3" t="s">
        <v>989</v>
      </c>
      <c r="B1877" s="3" t="s">
        <v>9772</v>
      </c>
      <c r="C1877" s="3" t="s">
        <v>11223</v>
      </c>
      <c r="D1877" s="4">
        <v>19607</v>
      </c>
      <c r="E1877" s="3">
        <v>1</v>
      </c>
      <c r="F1877" s="3" t="s">
        <v>23</v>
      </c>
    </row>
    <row r="1878" spans="1:6" x14ac:dyDescent="0.2">
      <c r="A1878" s="3" t="s">
        <v>7747</v>
      </c>
      <c r="B1878" s="3" t="s">
        <v>9525</v>
      </c>
      <c r="C1878" s="3" t="s">
        <v>11224</v>
      </c>
      <c r="D1878" s="4">
        <v>28223</v>
      </c>
      <c r="E1878" s="3">
        <v>0</v>
      </c>
      <c r="F1878" s="3" t="s">
        <v>9389</v>
      </c>
    </row>
    <row r="1879" spans="1:6" x14ac:dyDescent="0.2">
      <c r="A1879" s="3" t="s">
        <v>990</v>
      </c>
      <c r="B1879" s="3" t="s">
        <v>11225</v>
      </c>
      <c r="C1879" s="3" t="s">
        <v>11226</v>
      </c>
      <c r="D1879" s="4">
        <v>25383</v>
      </c>
      <c r="E1879" s="3">
        <v>1</v>
      </c>
      <c r="F1879" s="3" t="s">
        <v>23</v>
      </c>
    </row>
    <row r="1880" spans="1:6" x14ac:dyDescent="0.2">
      <c r="A1880" s="3" t="s">
        <v>991</v>
      </c>
      <c r="B1880" s="3" t="s">
        <v>10</v>
      </c>
      <c r="C1880" s="3" t="s">
        <v>11227</v>
      </c>
      <c r="D1880" s="4">
        <v>30195</v>
      </c>
      <c r="E1880" s="3">
        <v>0</v>
      </c>
      <c r="F1880" s="3" t="s">
        <v>9389</v>
      </c>
    </row>
    <row r="1881" spans="1:6" x14ac:dyDescent="0.2">
      <c r="A1881" s="3" t="s">
        <v>7748</v>
      </c>
      <c r="B1881" s="3" t="s">
        <v>9440</v>
      </c>
      <c r="C1881" s="3" t="s">
        <v>11228</v>
      </c>
      <c r="D1881" s="4">
        <v>31386</v>
      </c>
      <c r="E1881" s="3">
        <v>2</v>
      </c>
      <c r="F1881" s="3" t="s">
        <v>22</v>
      </c>
    </row>
    <row r="1882" spans="1:6" x14ac:dyDescent="0.2">
      <c r="A1882" s="3" t="s">
        <v>5488</v>
      </c>
      <c r="B1882" s="3" t="s">
        <v>9873</v>
      </c>
      <c r="C1882" s="3" t="s">
        <v>10326</v>
      </c>
      <c r="D1882" s="4">
        <v>39265</v>
      </c>
      <c r="E1882" s="3">
        <v>2</v>
      </c>
      <c r="F1882" s="3" t="s">
        <v>22</v>
      </c>
    </row>
    <row r="1883" spans="1:6" x14ac:dyDescent="0.2">
      <c r="A1883" s="3" t="s">
        <v>5489</v>
      </c>
      <c r="B1883" s="3" t="s">
        <v>11229</v>
      </c>
      <c r="C1883" s="3" t="s">
        <v>10198</v>
      </c>
      <c r="D1883" s="4">
        <v>26434</v>
      </c>
      <c r="E1883" s="3">
        <v>0</v>
      </c>
      <c r="F1883" s="3" t="s">
        <v>9389</v>
      </c>
    </row>
    <row r="1884" spans="1:6" x14ac:dyDescent="0.2">
      <c r="A1884" s="3" t="s">
        <v>8880</v>
      </c>
      <c r="B1884" s="3" t="s">
        <v>9713</v>
      </c>
      <c r="C1884" s="3" t="s">
        <v>11230</v>
      </c>
      <c r="D1884" s="4">
        <v>32518</v>
      </c>
      <c r="E1884" s="3">
        <v>0</v>
      </c>
      <c r="F1884" s="3" t="s">
        <v>9389</v>
      </c>
    </row>
    <row r="1885" spans="1:6" x14ac:dyDescent="0.2">
      <c r="A1885" s="3" t="s">
        <v>5490</v>
      </c>
      <c r="B1885" s="3" t="s">
        <v>10463</v>
      </c>
      <c r="C1885" s="3" t="s">
        <v>9657</v>
      </c>
      <c r="D1885" s="4">
        <v>22632</v>
      </c>
      <c r="E1885" s="3">
        <v>1</v>
      </c>
      <c r="F1885" s="3" t="s">
        <v>23</v>
      </c>
    </row>
    <row r="1886" spans="1:6" x14ac:dyDescent="0.2">
      <c r="A1886" s="3" t="s">
        <v>11231</v>
      </c>
      <c r="B1886" s="3" t="s">
        <v>9669</v>
      </c>
      <c r="C1886" s="3" t="s">
        <v>9825</v>
      </c>
      <c r="D1886" s="4">
        <v>32474</v>
      </c>
      <c r="E1886" s="3">
        <v>2</v>
      </c>
      <c r="F1886" s="3" t="s">
        <v>22</v>
      </c>
    </row>
    <row r="1887" spans="1:6" x14ac:dyDescent="0.2">
      <c r="A1887" s="3" t="s">
        <v>992</v>
      </c>
      <c r="B1887" s="3" t="s">
        <v>9446</v>
      </c>
      <c r="C1887" s="3" t="s">
        <v>11232</v>
      </c>
      <c r="D1887" s="4">
        <v>21682</v>
      </c>
      <c r="E1887" s="3">
        <v>2</v>
      </c>
      <c r="F1887" s="3" t="s">
        <v>22</v>
      </c>
    </row>
    <row r="1888" spans="1:6" x14ac:dyDescent="0.2">
      <c r="A1888" s="3" t="s">
        <v>993</v>
      </c>
      <c r="B1888" s="3" t="s">
        <v>9509</v>
      </c>
      <c r="C1888" s="3" t="s">
        <v>11233</v>
      </c>
      <c r="D1888" s="4">
        <v>35061</v>
      </c>
      <c r="E1888" s="3">
        <v>1</v>
      </c>
      <c r="F1888" s="3" t="s">
        <v>23</v>
      </c>
    </row>
    <row r="1889" spans="1:6" x14ac:dyDescent="0.2">
      <c r="A1889" s="3" t="s">
        <v>994</v>
      </c>
      <c r="B1889" s="3" t="s">
        <v>9383</v>
      </c>
      <c r="C1889" s="3" t="s">
        <v>11234</v>
      </c>
      <c r="D1889" s="4">
        <v>27007</v>
      </c>
      <c r="E1889" s="3">
        <v>0</v>
      </c>
      <c r="F1889" s="3" t="s">
        <v>9389</v>
      </c>
    </row>
    <row r="1890" spans="1:6" x14ac:dyDescent="0.2">
      <c r="A1890" s="3" t="s">
        <v>5491</v>
      </c>
      <c r="B1890" s="3" t="s">
        <v>11235</v>
      </c>
      <c r="C1890" s="3" t="s">
        <v>10305</v>
      </c>
      <c r="D1890" s="4">
        <v>41090</v>
      </c>
      <c r="E1890" s="3">
        <v>0</v>
      </c>
      <c r="F1890" s="3" t="s">
        <v>9389</v>
      </c>
    </row>
    <row r="1891" spans="1:6" x14ac:dyDescent="0.2">
      <c r="A1891" s="3" t="s">
        <v>5492</v>
      </c>
      <c r="B1891" s="3" t="s">
        <v>9802</v>
      </c>
      <c r="C1891" s="3" t="s">
        <v>9392</v>
      </c>
      <c r="D1891" s="4">
        <v>43520</v>
      </c>
      <c r="E1891" s="3">
        <v>1</v>
      </c>
      <c r="F1891" s="3" t="s">
        <v>23</v>
      </c>
    </row>
    <row r="1892" spans="1:6" x14ac:dyDescent="0.2">
      <c r="A1892" s="3" t="s">
        <v>995</v>
      </c>
      <c r="B1892" s="3" t="s">
        <v>10866</v>
      </c>
      <c r="C1892" s="3" t="s">
        <v>11236</v>
      </c>
      <c r="D1892" s="4">
        <v>36110</v>
      </c>
      <c r="E1892" s="3">
        <v>1</v>
      </c>
      <c r="F1892" s="3" t="s">
        <v>23</v>
      </c>
    </row>
    <row r="1893" spans="1:6" x14ac:dyDescent="0.2">
      <c r="A1893" s="3" t="s">
        <v>996</v>
      </c>
      <c r="B1893" s="3" t="s">
        <v>10220</v>
      </c>
      <c r="C1893" s="3" t="s">
        <v>11237</v>
      </c>
      <c r="D1893" s="4">
        <v>34096</v>
      </c>
      <c r="E1893" s="3">
        <v>2</v>
      </c>
      <c r="F1893" s="3" t="s">
        <v>22</v>
      </c>
    </row>
    <row r="1894" spans="1:6" x14ac:dyDescent="0.2">
      <c r="A1894" s="3" t="s">
        <v>7749</v>
      </c>
      <c r="B1894" s="3" t="s">
        <v>9556</v>
      </c>
      <c r="C1894" s="3" t="s">
        <v>11238</v>
      </c>
      <c r="D1894" s="4">
        <v>27270</v>
      </c>
      <c r="E1894" s="3">
        <v>1</v>
      </c>
      <c r="F1894" s="3" t="s">
        <v>23</v>
      </c>
    </row>
    <row r="1895" spans="1:6" x14ac:dyDescent="0.2">
      <c r="A1895" s="3" t="s">
        <v>997</v>
      </c>
      <c r="B1895" s="3" t="s">
        <v>9395</v>
      </c>
      <c r="C1895" s="3" t="s">
        <v>11239</v>
      </c>
      <c r="D1895" s="4">
        <v>30305</v>
      </c>
      <c r="E1895" s="3">
        <v>2</v>
      </c>
      <c r="F1895" s="3" t="s">
        <v>22</v>
      </c>
    </row>
    <row r="1896" spans="1:6" x14ac:dyDescent="0.2">
      <c r="A1896" s="3" t="s">
        <v>998</v>
      </c>
      <c r="B1896" s="3" t="s">
        <v>9485</v>
      </c>
      <c r="C1896" s="3" t="s">
        <v>9444</v>
      </c>
      <c r="D1896" s="4">
        <v>39249</v>
      </c>
      <c r="E1896" s="3">
        <v>2</v>
      </c>
      <c r="F1896" s="3" t="s">
        <v>22</v>
      </c>
    </row>
    <row r="1897" spans="1:6" x14ac:dyDescent="0.2">
      <c r="A1897" s="3" t="s">
        <v>999</v>
      </c>
      <c r="B1897" s="3" t="s">
        <v>10881</v>
      </c>
      <c r="C1897" s="3" t="s">
        <v>11240</v>
      </c>
      <c r="D1897" s="4">
        <v>32086</v>
      </c>
      <c r="E1897" s="3">
        <v>2</v>
      </c>
      <c r="F1897" s="3" t="s">
        <v>22</v>
      </c>
    </row>
    <row r="1898" spans="1:6" x14ac:dyDescent="0.2">
      <c r="A1898" s="3" t="s">
        <v>1000</v>
      </c>
      <c r="B1898" s="3" t="s">
        <v>9427</v>
      </c>
      <c r="C1898" s="3" t="s">
        <v>11241</v>
      </c>
      <c r="D1898" s="4">
        <v>30618</v>
      </c>
      <c r="E1898" s="3">
        <v>1</v>
      </c>
      <c r="F1898" s="3" t="s">
        <v>23</v>
      </c>
    </row>
    <row r="1899" spans="1:6" x14ac:dyDescent="0.2">
      <c r="A1899" s="3" t="s">
        <v>1001</v>
      </c>
      <c r="B1899" s="3" t="s">
        <v>10805</v>
      </c>
      <c r="C1899" s="3" t="s">
        <v>11242</v>
      </c>
      <c r="D1899" s="4">
        <v>39288</v>
      </c>
      <c r="E1899" s="3">
        <v>1</v>
      </c>
      <c r="F1899" s="3" t="s">
        <v>23</v>
      </c>
    </row>
    <row r="1900" spans="1:6" x14ac:dyDescent="0.2">
      <c r="A1900" s="3" t="s">
        <v>8881</v>
      </c>
      <c r="B1900" s="3" t="s">
        <v>9772</v>
      </c>
      <c r="C1900" s="3" t="s">
        <v>11243</v>
      </c>
      <c r="D1900" s="4">
        <v>28593</v>
      </c>
      <c r="E1900" s="3">
        <v>0</v>
      </c>
      <c r="F1900" s="3" t="s">
        <v>9389</v>
      </c>
    </row>
    <row r="1901" spans="1:6" x14ac:dyDescent="0.2">
      <c r="A1901" s="3" t="s">
        <v>1002</v>
      </c>
      <c r="B1901" s="3" t="s">
        <v>9961</v>
      </c>
      <c r="C1901" s="3" t="s">
        <v>9526</v>
      </c>
      <c r="D1901" s="4">
        <v>28257</v>
      </c>
      <c r="E1901" s="3">
        <v>1</v>
      </c>
      <c r="F1901" s="3" t="s">
        <v>23</v>
      </c>
    </row>
    <row r="1902" spans="1:6" x14ac:dyDescent="0.2">
      <c r="A1902" s="3" t="s">
        <v>5493</v>
      </c>
      <c r="B1902" s="3" t="s">
        <v>9946</v>
      </c>
      <c r="C1902" s="3" t="s">
        <v>11244</v>
      </c>
      <c r="D1902" s="4">
        <v>41376</v>
      </c>
      <c r="E1902" s="3">
        <v>1</v>
      </c>
      <c r="F1902" s="3" t="s">
        <v>23</v>
      </c>
    </row>
    <row r="1903" spans="1:6" x14ac:dyDescent="0.2">
      <c r="A1903" s="3" t="s">
        <v>8882</v>
      </c>
      <c r="B1903" s="3" t="s">
        <v>9619</v>
      </c>
      <c r="C1903" s="3" t="s">
        <v>9713</v>
      </c>
      <c r="D1903" s="4">
        <v>18930</v>
      </c>
      <c r="E1903" s="3">
        <v>0</v>
      </c>
      <c r="F1903" s="3" t="s">
        <v>9389</v>
      </c>
    </row>
    <row r="1904" spans="1:6" x14ac:dyDescent="0.2">
      <c r="A1904" s="3" t="s">
        <v>8883</v>
      </c>
      <c r="B1904" s="3" t="s">
        <v>9418</v>
      </c>
      <c r="C1904" s="3" t="s">
        <v>9643</v>
      </c>
      <c r="D1904" s="4">
        <v>43716</v>
      </c>
      <c r="E1904" s="3">
        <v>1</v>
      </c>
      <c r="F1904" s="3" t="s">
        <v>23</v>
      </c>
    </row>
    <row r="1905" spans="1:6" x14ac:dyDescent="0.2">
      <c r="A1905" s="3" t="s">
        <v>1003</v>
      </c>
      <c r="B1905" s="3" t="s">
        <v>9430</v>
      </c>
      <c r="C1905" s="3" t="s">
        <v>11245</v>
      </c>
      <c r="D1905" s="4">
        <v>34017</v>
      </c>
      <c r="E1905" s="3">
        <v>1</v>
      </c>
      <c r="F1905" s="3" t="s">
        <v>23</v>
      </c>
    </row>
    <row r="1906" spans="1:6" x14ac:dyDescent="0.2">
      <c r="A1906" s="3" t="s">
        <v>1004</v>
      </c>
      <c r="B1906" s="3" t="s">
        <v>9518</v>
      </c>
      <c r="C1906" s="3" t="s">
        <v>9585</v>
      </c>
      <c r="D1906" s="4">
        <v>34332</v>
      </c>
      <c r="E1906" s="3">
        <v>1</v>
      </c>
      <c r="F1906" s="3" t="s">
        <v>23</v>
      </c>
    </row>
    <row r="1907" spans="1:6" x14ac:dyDescent="0.2">
      <c r="A1907" s="3" t="s">
        <v>1005</v>
      </c>
      <c r="B1907" s="3" t="s">
        <v>9668</v>
      </c>
      <c r="C1907" s="3" t="s">
        <v>11246</v>
      </c>
      <c r="D1907" s="4">
        <v>27192</v>
      </c>
      <c r="E1907" s="3">
        <v>0</v>
      </c>
      <c r="F1907" s="3" t="s">
        <v>9389</v>
      </c>
    </row>
    <row r="1908" spans="1:6" x14ac:dyDescent="0.2">
      <c r="A1908" s="3" t="s">
        <v>1006</v>
      </c>
      <c r="B1908" s="3" t="s">
        <v>6</v>
      </c>
      <c r="C1908" s="3" t="s">
        <v>11247</v>
      </c>
      <c r="D1908" s="4">
        <v>36974</v>
      </c>
      <c r="E1908" s="3">
        <v>1</v>
      </c>
      <c r="F1908" s="3" t="s">
        <v>23</v>
      </c>
    </row>
    <row r="1909" spans="1:6" x14ac:dyDescent="0.2">
      <c r="A1909" s="3" t="s">
        <v>8884</v>
      </c>
      <c r="B1909" s="3" t="s">
        <v>9427</v>
      </c>
      <c r="C1909" s="3" t="s">
        <v>11248</v>
      </c>
      <c r="D1909" s="4">
        <v>42140</v>
      </c>
      <c r="E1909" s="3">
        <v>1</v>
      </c>
      <c r="F1909" s="3" t="s">
        <v>23</v>
      </c>
    </row>
    <row r="1910" spans="1:6" x14ac:dyDescent="0.2">
      <c r="A1910" s="3" t="s">
        <v>1007</v>
      </c>
      <c r="B1910" s="3" t="s">
        <v>11249</v>
      </c>
      <c r="C1910" s="3" t="s">
        <v>11250</v>
      </c>
      <c r="D1910" s="4">
        <v>40738</v>
      </c>
      <c r="E1910" s="3">
        <v>1</v>
      </c>
      <c r="F1910" s="3" t="s">
        <v>23</v>
      </c>
    </row>
    <row r="1911" spans="1:6" x14ac:dyDescent="0.2">
      <c r="A1911" s="3" t="s">
        <v>7750</v>
      </c>
      <c r="B1911" s="3" t="s">
        <v>9961</v>
      </c>
      <c r="C1911" s="3" t="s">
        <v>9690</v>
      </c>
      <c r="D1911" s="4">
        <v>42329</v>
      </c>
      <c r="E1911" s="3">
        <v>2</v>
      </c>
      <c r="F1911" s="3" t="s">
        <v>22</v>
      </c>
    </row>
    <row r="1912" spans="1:6" x14ac:dyDescent="0.2">
      <c r="A1912" s="3" t="s">
        <v>1008</v>
      </c>
      <c r="B1912" s="3" t="s">
        <v>9509</v>
      </c>
      <c r="C1912" s="3" t="s">
        <v>11251</v>
      </c>
      <c r="D1912" s="4">
        <v>20501</v>
      </c>
      <c r="E1912" s="3">
        <v>0</v>
      </c>
      <c r="F1912" s="3" t="s">
        <v>9389</v>
      </c>
    </row>
    <row r="1913" spans="1:6" x14ac:dyDescent="0.2">
      <c r="A1913" s="3" t="s">
        <v>11252</v>
      </c>
      <c r="B1913" s="3" t="s">
        <v>9451</v>
      </c>
      <c r="C1913" s="3" t="s">
        <v>11253</v>
      </c>
      <c r="D1913" s="4">
        <v>23012</v>
      </c>
      <c r="E1913" s="3">
        <v>1</v>
      </c>
      <c r="F1913" s="3" t="s">
        <v>23</v>
      </c>
    </row>
    <row r="1914" spans="1:6" x14ac:dyDescent="0.2">
      <c r="A1914" s="3" t="s">
        <v>11254</v>
      </c>
      <c r="B1914" s="3" t="s">
        <v>9401</v>
      </c>
      <c r="C1914" s="3" t="s">
        <v>10053</v>
      </c>
      <c r="D1914" s="4">
        <v>26654</v>
      </c>
      <c r="E1914" s="3">
        <v>2</v>
      </c>
      <c r="F1914" s="3" t="s">
        <v>22</v>
      </c>
    </row>
    <row r="1915" spans="1:6" x14ac:dyDescent="0.2">
      <c r="A1915" s="3" t="s">
        <v>1009</v>
      </c>
      <c r="B1915" s="3" t="s">
        <v>10031</v>
      </c>
      <c r="C1915" s="3" t="s">
        <v>11255</v>
      </c>
      <c r="D1915" s="4">
        <v>25060</v>
      </c>
      <c r="E1915" s="3">
        <v>1</v>
      </c>
      <c r="F1915" s="3" t="s">
        <v>23</v>
      </c>
    </row>
    <row r="1916" spans="1:6" x14ac:dyDescent="0.2">
      <c r="A1916" s="3" t="s">
        <v>1010</v>
      </c>
      <c r="B1916" s="3" t="s">
        <v>9555</v>
      </c>
      <c r="C1916" s="3" t="s">
        <v>11256</v>
      </c>
      <c r="D1916" s="4">
        <v>16763</v>
      </c>
      <c r="E1916" s="3">
        <v>2</v>
      </c>
      <c r="F1916" s="3" t="s">
        <v>22</v>
      </c>
    </row>
    <row r="1917" spans="1:6" x14ac:dyDescent="0.2">
      <c r="A1917" s="3" t="s">
        <v>1011</v>
      </c>
      <c r="B1917" s="3" t="s">
        <v>9432</v>
      </c>
      <c r="C1917" s="3" t="s">
        <v>10556</v>
      </c>
      <c r="D1917" s="4">
        <v>30112</v>
      </c>
      <c r="E1917" s="3">
        <v>0</v>
      </c>
      <c r="F1917" s="3" t="s">
        <v>9389</v>
      </c>
    </row>
    <row r="1918" spans="1:6" x14ac:dyDescent="0.2">
      <c r="A1918" s="3" t="s">
        <v>5494</v>
      </c>
      <c r="B1918" s="3" t="s">
        <v>9401</v>
      </c>
      <c r="C1918" s="3" t="s">
        <v>11257</v>
      </c>
      <c r="D1918" s="4">
        <v>42036</v>
      </c>
      <c r="E1918" s="3">
        <v>2</v>
      </c>
      <c r="F1918" s="3" t="s">
        <v>22</v>
      </c>
    </row>
    <row r="1919" spans="1:6" x14ac:dyDescent="0.2">
      <c r="A1919" s="3" t="s">
        <v>1012</v>
      </c>
      <c r="B1919" s="3" t="s">
        <v>9606</v>
      </c>
      <c r="C1919" s="3" t="s">
        <v>11258</v>
      </c>
      <c r="D1919" s="4">
        <v>34852</v>
      </c>
      <c r="E1919" s="3">
        <v>0</v>
      </c>
      <c r="F1919" s="3" t="s">
        <v>9389</v>
      </c>
    </row>
    <row r="1920" spans="1:6" x14ac:dyDescent="0.2">
      <c r="A1920" s="3" t="s">
        <v>1013</v>
      </c>
      <c r="B1920" s="3" t="s">
        <v>10115</v>
      </c>
      <c r="C1920" s="3" t="s">
        <v>11259</v>
      </c>
      <c r="D1920" s="4">
        <v>24188</v>
      </c>
      <c r="E1920" s="3">
        <v>0</v>
      </c>
      <c r="F1920" s="3" t="s">
        <v>9389</v>
      </c>
    </row>
    <row r="1921" spans="1:6" x14ac:dyDescent="0.2">
      <c r="A1921" s="3" t="s">
        <v>1014</v>
      </c>
      <c r="B1921" s="3" t="s">
        <v>9450</v>
      </c>
      <c r="C1921" s="3" t="s">
        <v>11260</v>
      </c>
      <c r="D1921" s="4">
        <v>19296</v>
      </c>
      <c r="E1921" s="3">
        <v>2</v>
      </c>
      <c r="F1921" s="3" t="s">
        <v>22</v>
      </c>
    </row>
    <row r="1922" spans="1:6" x14ac:dyDescent="0.2">
      <c r="A1922" s="3" t="s">
        <v>1015</v>
      </c>
      <c r="B1922" s="3" t="s">
        <v>9546</v>
      </c>
      <c r="C1922" s="3" t="s">
        <v>11261</v>
      </c>
      <c r="D1922" s="4">
        <v>19940</v>
      </c>
      <c r="E1922" s="3">
        <v>1</v>
      </c>
      <c r="F1922" s="3" t="s">
        <v>23</v>
      </c>
    </row>
    <row r="1923" spans="1:6" x14ac:dyDescent="0.2">
      <c r="A1923" s="3" t="s">
        <v>5495</v>
      </c>
      <c r="B1923" s="3" t="s">
        <v>10315</v>
      </c>
      <c r="C1923" s="3" t="s">
        <v>11262</v>
      </c>
      <c r="D1923" s="4">
        <v>22858</v>
      </c>
      <c r="E1923" s="3">
        <v>1</v>
      </c>
      <c r="F1923" s="3" t="s">
        <v>23</v>
      </c>
    </row>
    <row r="1924" spans="1:6" x14ac:dyDescent="0.2">
      <c r="A1924" s="3" t="s">
        <v>5496</v>
      </c>
      <c r="B1924" s="3" t="s">
        <v>11094</v>
      </c>
      <c r="C1924" s="3" t="s">
        <v>10396</v>
      </c>
      <c r="D1924" s="4">
        <v>16580</v>
      </c>
      <c r="E1924" s="3">
        <v>2</v>
      </c>
      <c r="F1924" s="3" t="s">
        <v>22</v>
      </c>
    </row>
    <row r="1925" spans="1:6" x14ac:dyDescent="0.2">
      <c r="A1925" s="3" t="s">
        <v>5497</v>
      </c>
      <c r="B1925" s="3" t="s">
        <v>9446</v>
      </c>
      <c r="C1925" s="3" t="s">
        <v>9470</v>
      </c>
      <c r="D1925" s="4">
        <v>43215</v>
      </c>
      <c r="E1925" s="3">
        <v>1</v>
      </c>
      <c r="F1925" s="3" t="s">
        <v>23</v>
      </c>
    </row>
    <row r="1926" spans="1:6" x14ac:dyDescent="0.2">
      <c r="A1926" s="3" t="s">
        <v>1016</v>
      </c>
      <c r="B1926" s="3" t="s">
        <v>9844</v>
      </c>
      <c r="C1926" s="3" t="s">
        <v>11263</v>
      </c>
      <c r="D1926" s="4">
        <v>30955</v>
      </c>
      <c r="E1926" s="3">
        <v>1</v>
      </c>
      <c r="F1926" s="3" t="s">
        <v>23</v>
      </c>
    </row>
    <row r="1927" spans="1:6" x14ac:dyDescent="0.2">
      <c r="A1927" s="3" t="s">
        <v>1017</v>
      </c>
      <c r="B1927" s="3" t="s">
        <v>10158</v>
      </c>
      <c r="C1927" s="3" t="s">
        <v>9540</v>
      </c>
      <c r="D1927" s="4">
        <v>33918</v>
      </c>
      <c r="E1927" s="3">
        <v>2</v>
      </c>
      <c r="F1927" s="3" t="s">
        <v>22</v>
      </c>
    </row>
    <row r="1928" spans="1:6" x14ac:dyDescent="0.2">
      <c r="A1928" s="3" t="s">
        <v>7751</v>
      </c>
      <c r="B1928" s="3" t="s">
        <v>9487</v>
      </c>
      <c r="C1928" s="3" t="s">
        <v>9402</v>
      </c>
      <c r="D1928" s="4">
        <v>21614</v>
      </c>
      <c r="E1928" s="3">
        <v>2</v>
      </c>
      <c r="F1928" s="3" t="s">
        <v>22</v>
      </c>
    </row>
    <row r="1929" spans="1:6" x14ac:dyDescent="0.2">
      <c r="A1929" s="3" t="s">
        <v>1018</v>
      </c>
      <c r="B1929" s="3" t="s">
        <v>9619</v>
      </c>
      <c r="C1929" s="3" t="s">
        <v>11264</v>
      </c>
      <c r="D1929" s="4">
        <v>21188</v>
      </c>
      <c r="E1929" s="3">
        <v>1</v>
      </c>
      <c r="F1929" s="3" t="s">
        <v>23</v>
      </c>
    </row>
    <row r="1930" spans="1:6" x14ac:dyDescent="0.2">
      <c r="A1930" s="3" t="s">
        <v>1019</v>
      </c>
      <c r="B1930" s="3" t="s">
        <v>9556</v>
      </c>
      <c r="C1930" s="3" t="s">
        <v>10093</v>
      </c>
      <c r="D1930" s="4">
        <v>38695</v>
      </c>
      <c r="E1930" s="3">
        <v>1</v>
      </c>
      <c r="F1930" s="3" t="s">
        <v>23</v>
      </c>
    </row>
    <row r="1931" spans="1:6" x14ac:dyDescent="0.2">
      <c r="A1931" s="3" t="s">
        <v>8885</v>
      </c>
      <c r="B1931" s="3" t="s">
        <v>10321</v>
      </c>
      <c r="C1931" s="3" t="s">
        <v>10066</v>
      </c>
      <c r="D1931" s="4">
        <v>31691</v>
      </c>
      <c r="E1931" s="3">
        <v>2</v>
      </c>
      <c r="F1931" s="3" t="s">
        <v>22</v>
      </c>
    </row>
    <row r="1932" spans="1:6" x14ac:dyDescent="0.2">
      <c r="A1932" s="3" t="s">
        <v>1020</v>
      </c>
      <c r="B1932" s="3" t="s">
        <v>9527</v>
      </c>
      <c r="C1932" s="3" t="s">
        <v>9895</v>
      </c>
      <c r="D1932" s="4">
        <v>28615</v>
      </c>
      <c r="E1932" s="3">
        <v>1</v>
      </c>
      <c r="F1932" s="3" t="s">
        <v>23</v>
      </c>
    </row>
    <row r="1933" spans="1:6" x14ac:dyDescent="0.2">
      <c r="A1933" s="3" t="s">
        <v>5498</v>
      </c>
      <c r="B1933" s="3" t="s">
        <v>10420</v>
      </c>
      <c r="C1933" s="3" t="s">
        <v>9681</v>
      </c>
      <c r="D1933" s="4">
        <v>34138</v>
      </c>
      <c r="E1933" s="3">
        <v>1</v>
      </c>
      <c r="F1933" s="3" t="s">
        <v>23</v>
      </c>
    </row>
    <row r="1934" spans="1:6" x14ac:dyDescent="0.2">
      <c r="A1934" s="3" t="s">
        <v>1021</v>
      </c>
      <c r="B1934" s="3" t="s">
        <v>10248</v>
      </c>
      <c r="C1934" s="3" t="s">
        <v>10564</v>
      </c>
      <c r="D1934" s="4">
        <v>43597</v>
      </c>
      <c r="E1934" s="3">
        <v>0</v>
      </c>
      <c r="F1934" s="3" t="s">
        <v>9389</v>
      </c>
    </row>
    <row r="1935" spans="1:6" x14ac:dyDescent="0.2">
      <c r="A1935" s="3" t="s">
        <v>1022</v>
      </c>
      <c r="B1935" s="3" t="s">
        <v>10363</v>
      </c>
      <c r="C1935" s="3" t="s">
        <v>11265</v>
      </c>
      <c r="D1935" s="4">
        <v>35947</v>
      </c>
      <c r="E1935" s="3">
        <v>2</v>
      </c>
      <c r="F1935" s="3" t="s">
        <v>22</v>
      </c>
    </row>
    <row r="1936" spans="1:6" x14ac:dyDescent="0.2">
      <c r="A1936" s="3" t="s">
        <v>1023</v>
      </c>
      <c r="B1936" s="3" t="s">
        <v>9554</v>
      </c>
      <c r="C1936" s="3" t="s">
        <v>11266</v>
      </c>
      <c r="D1936" s="4">
        <v>14829</v>
      </c>
      <c r="E1936" s="3">
        <v>1</v>
      </c>
      <c r="F1936" s="3" t="s">
        <v>23</v>
      </c>
    </row>
    <row r="1937" spans="1:6" x14ac:dyDescent="0.2">
      <c r="A1937" s="3" t="s">
        <v>7752</v>
      </c>
      <c r="B1937" s="3" t="s">
        <v>9680</v>
      </c>
      <c r="C1937" s="3" t="s">
        <v>10224</v>
      </c>
      <c r="D1937" s="4">
        <v>19272</v>
      </c>
      <c r="E1937" s="3">
        <v>1</v>
      </c>
      <c r="F1937" s="3" t="s">
        <v>23</v>
      </c>
    </row>
    <row r="1938" spans="1:6" x14ac:dyDescent="0.2">
      <c r="A1938" s="3" t="s">
        <v>7753</v>
      </c>
      <c r="B1938" s="3" t="s">
        <v>9432</v>
      </c>
      <c r="C1938" s="3" t="s">
        <v>9769</v>
      </c>
      <c r="D1938" s="4">
        <v>34494</v>
      </c>
      <c r="E1938" s="3">
        <v>2</v>
      </c>
      <c r="F1938" s="3" t="s">
        <v>22</v>
      </c>
    </row>
    <row r="1939" spans="1:6" x14ac:dyDescent="0.2">
      <c r="A1939" s="3" t="s">
        <v>5499</v>
      </c>
      <c r="B1939" s="3" t="s">
        <v>9606</v>
      </c>
      <c r="C1939" s="3" t="s">
        <v>11267</v>
      </c>
      <c r="D1939" s="4">
        <v>29330</v>
      </c>
      <c r="E1939" s="3">
        <v>1</v>
      </c>
      <c r="F1939" s="3" t="s">
        <v>23</v>
      </c>
    </row>
    <row r="1940" spans="1:6" x14ac:dyDescent="0.2">
      <c r="A1940" s="3" t="s">
        <v>1024</v>
      </c>
      <c r="B1940" s="3" t="s">
        <v>9401</v>
      </c>
      <c r="C1940" s="3" t="s">
        <v>11268</v>
      </c>
      <c r="D1940" s="4">
        <v>29342</v>
      </c>
      <c r="E1940" s="3">
        <v>2</v>
      </c>
      <c r="F1940" s="3" t="s">
        <v>22</v>
      </c>
    </row>
    <row r="1941" spans="1:6" x14ac:dyDescent="0.2">
      <c r="A1941" s="3" t="s">
        <v>1025</v>
      </c>
      <c r="B1941" s="3" t="s">
        <v>9463</v>
      </c>
      <c r="C1941" s="3" t="s">
        <v>10752</v>
      </c>
      <c r="D1941" s="4">
        <v>31697</v>
      </c>
      <c r="E1941" s="3">
        <v>0</v>
      </c>
      <c r="F1941" s="3" t="s">
        <v>9389</v>
      </c>
    </row>
    <row r="1942" spans="1:6" x14ac:dyDescent="0.2">
      <c r="A1942" s="3" t="s">
        <v>11269</v>
      </c>
      <c r="B1942" s="3" t="s">
        <v>9939</v>
      </c>
      <c r="C1942" s="3" t="s">
        <v>9694</v>
      </c>
      <c r="D1942" s="4">
        <v>21552</v>
      </c>
      <c r="E1942" s="3">
        <v>2</v>
      </c>
      <c r="F1942" s="3" t="s">
        <v>22</v>
      </c>
    </row>
    <row r="1943" spans="1:6" x14ac:dyDescent="0.2">
      <c r="A1943" s="3" t="s">
        <v>1026</v>
      </c>
      <c r="B1943" s="3" t="s">
        <v>9619</v>
      </c>
      <c r="C1943" s="3" t="s">
        <v>11270</v>
      </c>
      <c r="D1943" s="4">
        <v>40767</v>
      </c>
      <c r="E1943" s="3">
        <v>0</v>
      </c>
      <c r="F1943" s="3" t="s">
        <v>9389</v>
      </c>
    </row>
    <row r="1944" spans="1:6" x14ac:dyDescent="0.2">
      <c r="A1944" s="3" t="s">
        <v>1027</v>
      </c>
      <c r="B1944" s="3" t="s">
        <v>9499</v>
      </c>
      <c r="C1944" s="3" t="s">
        <v>11271</v>
      </c>
      <c r="D1944" s="4">
        <v>16086</v>
      </c>
      <c r="E1944" s="3">
        <v>2</v>
      </c>
      <c r="F1944" s="3" t="s">
        <v>22</v>
      </c>
    </row>
    <row r="1945" spans="1:6" x14ac:dyDescent="0.2">
      <c r="A1945" s="3" t="s">
        <v>8886</v>
      </c>
      <c r="B1945" s="3" t="s">
        <v>9564</v>
      </c>
      <c r="C1945" s="3" t="s">
        <v>10597</v>
      </c>
      <c r="D1945" s="4">
        <v>17767</v>
      </c>
      <c r="E1945" s="3">
        <v>1</v>
      </c>
      <c r="F1945" s="3" t="s">
        <v>23</v>
      </c>
    </row>
    <row r="1946" spans="1:6" x14ac:dyDescent="0.2">
      <c r="A1946" s="3" t="s">
        <v>5500</v>
      </c>
      <c r="B1946" s="3" t="s">
        <v>9461</v>
      </c>
      <c r="C1946" s="3" t="s">
        <v>11272</v>
      </c>
      <c r="D1946" s="4">
        <v>26902</v>
      </c>
      <c r="E1946" s="3">
        <v>1</v>
      </c>
      <c r="F1946" s="3" t="s">
        <v>23</v>
      </c>
    </row>
    <row r="1947" spans="1:6" x14ac:dyDescent="0.2">
      <c r="A1947" s="3" t="s">
        <v>8887</v>
      </c>
      <c r="B1947" s="3" t="s">
        <v>9440</v>
      </c>
      <c r="C1947" s="3" t="s">
        <v>11064</v>
      </c>
      <c r="D1947" s="4">
        <v>38312</v>
      </c>
      <c r="E1947" s="3">
        <v>1</v>
      </c>
      <c r="F1947" s="3" t="s">
        <v>23</v>
      </c>
    </row>
    <row r="1948" spans="1:6" x14ac:dyDescent="0.2">
      <c r="A1948" s="3" t="s">
        <v>1028</v>
      </c>
      <c r="B1948" s="3" t="s">
        <v>11273</v>
      </c>
      <c r="C1948" s="3" t="s">
        <v>10045</v>
      </c>
      <c r="D1948" s="4">
        <v>22758</v>
      </c>
      <c r="E1948" s="3">
        <v>2</v>
      </c>
      <c r="F1948" s="3" t="s">
        <v>22</v>
      </c>
    </row>
    <row r="1949" spans="1:6" x14ac:dyDescent="0.2">
      <c r="A1949" s="3" t="s">
        <v>11274</v>
      </c>
      <c r="B1949" s="3" t="s">
        <v>9796</v>
      </c>
      <c r="C1949" s="3" t="s">
        <v>11275</v>
      </c>
      <c r="D1949" s="4">
        <v>33250</v>
      </c>
      <c r="E1949" s="3">
        <v>0</v>
      </c>
      <c r="F1949" s="3" t="s">
        <v>9389</v>
      </c>
    </row>
    <row r="1950" spans="1:6" x14ac:dyDescent="0.2">
      <c r="A1950" s="3" t="s">
        <v>1029</v>
      </c>
      <c r="B1950" s="3" t="s">
        <v>9475</v>
      </c>
      <c r="C1950" s="3" t="s">
        <v>9674</v>
      </c>
      <c r="D1950" s="4">
        <v>22092</v>
      </c>
      <c r="E1950" s="3">
        <v>1</v>
      </c>
      <c r="F1950" s="3" t="s">
        <v>23</v>
      </c>
    </row>
    <row r="1951" spans="1:6" x14ac:dyDescent="0.2">
      <c r="A1951" s="3" t="s">
        <v>5501</v>
      </c>
      <c r="B1951" s="3" t="s">
        <v>9518</v>
      </c>
      <c r="C1951" s="3" t="s">
        <v>11276</v>
      </c>
      <c r="D1951" s="4">
        <v>32755</v>
      </c>
      <c r="E1951" s="3">
        <v>0</v>
      </c>
      <c r="F1951" s="3" t="s">
        <v>9389</v>
      </c>
    </row>
    <row r="1952" spans="1:6" x14ac:dyDescent="0.2">
      <c r="A1952" s="3" t="s">
        <v>1030</v>
      </c>
      <c r="B1952" s="3" t="s">
        <v>6</v>
      </c>
      <c r="C1952" s="3" t="s">
        <v>11277</v>
      </c>
      <c r="D1952" s="4">
        <v>19929</v>
      </c>
      <c r="E1952" s="3">
        <v>2</v>
      </c>
      <c r="F1952" s="3" t="s">
        <v>22</v>
      </c>
    </row>
    <row r="1953" spans="1:6" x14ac:dyDescent="0.2">
      <c r="A1953" s="3" t="s">
        <v>1031</v>
      </c>
      <c r="B1953" s="3" t="s">
        <v>9522</v>
      </c>
      <c r="C1953" s="3" t="s">
        <v>11278</v>
      </c>
      <c r="D1953" s="4">
        <v>16242</v>
      </c>
      <c r="E1953" s="3">
        <v>2</v>
      </c>
      <c r="F1953" s="3" t="s">
        <v>22</v>
      </c>
    </row>
    <row r="1954" spans="1:6" x14ac:dyDescent="0.2">
      <c r="A1954" s="3" t="s">
        <v>5502</v>
      </c>
      <c r="B1954" s="3" t="s">
        <v>6</v>
      </c>
      <c r="C1954" s="3" t="s">
        <v>10323</v>
      </c>
      <c r="D1954" s="4">
        <v>16250</v>
      </c>
      <c r="E1954" s="3">
        <v>2</v>
      </c>
      <c r="F1954" s="3" t="s">
        <v>22</v>
      </c>
    </row>
    <row r="1955" spans="1:6" x14ac:dyDescent="0.2">
      <c r="A1955" s="3" t="s">
        <v>5503</v>
      </c>
      <c r="B1955" s="3" t="s">
        <v>9616</v>
      </c>
      <c r="C1955" s="3" t="s">
        <v>11279</v>
      </c>
      <c r="D1955" s="4">
        <v>27958</v>
      </c>
      <c r="E1955" s="3">
        <v>0</v>
      </c>
      <c r="F1955" s="3" t="s">
        <v>9389</v>
      </c>
    </row>
    <row r="1956" spans="1:6" x14ac:dyDescent="0.2">
      <c r="A1956" s="3" t="s">
        <v>1032</v>
      </c>
      <c r="B1956" s="3" t="s">
        <v>9440</v>
      </c>
      <c r="C1956" s="3" t="s">
        <v>9570</v>
      </c>
      <c r="D1956" s="4">
        <v>26140</v>
      </c>
      <c r="E1956" s="3">
        <v>1</v>
      </c>
      <c r="F1956" s="3" t="s">
        <v>23</v>
      </c>
    </row>
    <row r="1957" spans="1:6" x14ac:dyDescent="0.2">
      <c r="A1957" s="3" t="s">
        <v>8888</v>
      </c>
      <c r="B1957" s="3" t="s">
        <v>9418</v>
      </c>
      <c r="C1957" s="3" t="s">
        <v>9863</v>
      </c>
      <c r="D1957" s="4">
        <v>17366</v>
      </c>
      <c r="E1957" s="3">
        <v>2</v>
      </c>
      <c r="F1957" s="3" t="s">
        <v>22</v>
      </c>
    </row>
    <row r="1958" spans="1:6" x14ac:dyDescent="0.2">
      <c r="A1958" s="3" t="s">
        <v>1033</v>
      </c>
      <c r="B1958" s="3" t="s">
        <v>9760</v>
      </c>
      <c r="C1958" s="3" t="s">
        <v>11280</v>
      </c>
      <c r="D1958" s="4">
        <v>39530</v>
      </c>
      <c r="E1958" s="3">
        <v>1</v>
      </c>
      <c r="F1958" s="3" t="s">
        <v>23</v>
      </c>
    </row>
    <row r="1959" spans="1:6" x14ac:dyDescent="0.2">
      <c r="A1959" s="3" t="s">
        <v>5504</v>
      </c>
      <c r="B1959" s="3" t="s">
        <v>9383</v>
      </c>
      <c r="C1959" s="3" t="s">
        <v>9570</v>
      </c>
      <c r="D1959" s="4">
        <v>37704</v>
      </c>
      <c r="E1959" s="3">
        <v>0</v>
      </c>
      <c r="F1959" s="3" t="s">
        <v>9389</v>
      </c>
    </row>
    <row r="1960" spans="1:6" x14ac:dyDescent="0.2">
      <c r="A1960" s="3" t="s">
        <v>5505</v>
      </c>
      <c r="B1960" s="3" t="s">
        <v>9395</v>
      </c>
      <c r="C1960" s="3" t="s">
        <v>11281</v>
      </c>
      <c r="D1960" s="4">
        <v>31108</v>
      </c>
      <c r="E1960" s="3">
        <v>1</v>
      </c>
      <c r="F1960" s="3" t="s">
        <v>23</v>
      </c>
    </row>
    <row r="1961" spans="1:6" x14ac:dyDescent="0.2">
      <c r="A1961" s="3" t="s">
        <v>8889</v>
      </c>
      <c r="B1961" s="3" t="s">
        <v>9440</v>
      </c>
      <c r="C1961" s="3" t="s">
        <v>10203</v>
      </c>
      <c r="D1961" s="4">
        <v>17246</v>
      </c>
      <c r="E1961" s="3">
        <v>1</v>
      </c>
      <c r="F1961" s="3" t="s">
        <v>23</v>
      </c>
    </row>
    <row r="1962" spans="1:6" x14ac:dyDescent="0.2">
      <c r="A1962" s="3" t="s">
        <v>1034</v>
      </c>
      <c r="B1962" s="3" t="s">
        <v>9492</v>
      </c>
      <c r="C1962" s="3" t="s">
        <v>11282</v>
      </c>
      <c r="D1962" s="4">
        <v>32755</v>
      </c>
      <c r="E1962" s="3">
        <v>0</v>
      </c>
      <c r="F1962" s="3" t="s">
        <v>9389</v>
      </c>
    </row>
    <row r="1963" spans="1:6" x14ac:dyDescent="0.2">
      <c r="A1963" s="3" t="s">
        <v>5506</v>
      </c>
      <c r="B1963" s="3" t="s">
        <v>9527</v>
      </c>
      <c r="C1963" s="3" t="s">
        <v>11283</v>
      </c>
      <c r="D1963" s="4">
        <v>31885</v>
      </c>
      <c r="E1963" s="3">
        <v>1</v>
      </c>
      <c r="F1963" s="3" t="s">
        <v>23</v>
      </c>
    </row>
    <row r="1964" spans="1:6" x14ac:dyDescent="0.2">
      <c r="A1964" s="3" t="s">
        <v>7754</v>
      </c>
      <c r="B1964" s="3" t="s">
        <v>9526</v>
      </c>
      <c r="C1964" s="3" t="s">
        <v>11284</v>
      </c>
      <c r="D1964" s="4">
        <v>27854</v>
      </c>
      <c r="E1964" s="3">
        <v>1</v>
      </c>
      <c r="F1964" s="3" t="s">
        <v>23</v>
      </c>
    </row>
    <row r="1965" spans="1:6" x14ac:dyDescent="0.2">
      <c r="A1965" s="3" t="s">
        <v>1035</v>
      </c>
      <c r="B1965" s="3" t="s">
        <v>9418</v>
      </c>
      <c r="C1965" s="3" t="s">
        <v>9614</v>
      </c>
      <c r="D1965" s="4">
        <v>42341</v>
      </c>
      <c r="E1965" s="3">
        <v>1</v>
      </c>
      <c r="F1965" s="3" t="s">
        <v>23</v>
      </c>
    </row>
    <row r="1966" spans="1:6" x14ac:dyDescent="0.2">
      <c r="A1966" s="3" t="s">
        <v>5507</v>
      </c>
      <c r="B1966" s="3" t="s">
        <v>9554</v>
      </c>
      <c r="C1966" s="3" t="s">
        <v>11285</v>
      </c>
      <c r="D1966" s="4">
        <v>34034</v>
      </c>
      <c r="E1966" s="3">
        <v>2</v>
      </c>
      <c r="F1966" s="3" t="s">
        <v>22</v>
      </c>
    </row>
    <row r="1967" spans="1:6" x14ac:dyDescent="0.2">
      <c r="A1967" s="3" t="s">
        <v>1036</v>
      </c>
      <c r="B1967" s="3" t="s">
        <v>10881</v>
      </c>
      <c r="C1967" s="3" t="s">
        <v>9475</v>
      </c>
      <c r="D1967" s="4">
        <v>39623</v>
      </c>
      <c r="E1967" s="3">
        <v>0</v>
      </c>
      <c r="F1967" s="3" t="s">
        <v>9389</v>
      </c>
    </row>
    <row r="1968" spans="1:6" x14ac:dyDescent="0.2">
      <c r="A1968" s="3" t="s">
        <v>11286</v>
      </c>
      <c r="B1968" s="3" t="s">
        <v>9758</v>
      </c>
      <c r="C1968" s="3" t="s">
        <v>11287</v>
      </c>
      <c r="D1968" s="4">
        <v>15302</v>
      </c>
      <c r="E1968" s="3">
        <v>1</v>
      </c>
      <c r="F1968" s="3" t="s">
        <v>23</v>
      </c>
    </row>
    <row r="1969" spans="1:6" x14ac:dyDescent="0.2">
      <c r="A1969" s="3" t="s">
        <v>8890</v>
      </c>
      <c r="B1969" s="3" t="s">
        <v>10294</v>
      </c>
      <c r="C1969" s="3" t="s">
        <v>9554</v>
      </c>
      <c r="D1969" s="4">
        <v>19963</v>
      </c>
      <c r="E1969" s="3">
        <v>0</v>
      </c>
      <c r="F1969" s="3" t="s">
        <v>9389</v>
      </c>
    </row>
    <row r="1970" spans="1:6" x14ac:dyDescent="0.2">
      <c r="A1970" s="3" t="s">
        <v>5508</v>
      </c>
      <c r="B1970" s="3" t="s">
        <v>10672</v>
      </c>
      <c r="C1970" s="3" t="s">
        <v>10681</v>
      </c>
      <c r="D1970" s="4">
        <v>34620</v>
      </c>
      <c r="E1970" s="3">
        <v>2</v>
      </c>
      <c r="F1970" s="3" t="s">
        <v>22</v>
      </c>
    </row>
    <row r="1971" spans="1:6" x14ac:dyDescent="0.2">
      <c r="A1971" s="3" t="s">
        <v>1037</v>
      </c>
      <c r="B1971" s="3" t="s">
        <v>9750</v>
      </c>
      <c r="C1971" s="3" t="s">
        <v>11288</v>
      </c>
      <c r="D1971" s="4">
        <v>25620</v>
      </c>
      <c r="E1971" s="3">
        <v>2</v>
      </c>
      <c r="F1971" s="3" t="s">
        <v>22</v>
      </c>
    </row>
    <row r="1972" spans="1:6" x14ac:dyDescent="0.2">
      <c r="A1972" s="3" t="s">
        <v>8891</v>
      </c>
      <c r="B1972" s="3" t="s">
        <v>9475</v>
      </c>
      <c r="C1972" s="3" t="s">
        <v>11289</v>
      </c>
      <c r="D1972" s="4">
        <v>29583</v>
      </c>
      <c r="E1972" s="3">
        <v>2</v>
      </c>
      <c r="F1972" s="3" t="s">
        <v>22</v>
      </c>
    </row>
    <row r="1973" spans="1:6" x14ac:dyDescent="0.2">
      <c r="A1973" s="3" t="s">
        <v>1038</v>
      </c>
      <c r="B1973" s="3" t="s">
        <v>9475</v>
      </c>
      <c r="C1973" s="3" t="s">
        <v>11290</v>
      </c>
      <c r="D1973" s="4">
        <v>20046</v>
      </c>
      <c r="E1973" s="3">
        <v>0</v>
      </c>
      <c r="F1973" s="3" t="s">
        <v>9389</v>
      </c>
    </row>
    <row r="1974" spans="1:6" x14ac:dyDescent="0.2">
      <c r="A1974" s="3" t="s">
        <v>1039</v>
      </c>
      <c r="B1974" s="3" t="s">
        <v>9440</v>
      </c>
      <c r="C1974" s="3" t="s">
        <v>11291</v>
      </c>
      <c r="D1974" s="4">
        <v>19446</v>
      </c>
      <c r="E1974" s="3">
        <v>0</v>
      </c>
      <c r="F1974" s="3" t="s">
        <v>9389</v>
      </c>
    </row>
    <row r="1975" spans="1:6" x14ac:dyDescent="0.2">
      <c r="A1975" s="3" t="s">
        <v>7755</v>
      </c>
      <c r="B1975" s="3" t="s">
        <v>9418</v>
      </c>
      <c r="C1975" s="3" t="s">
        <v>11292</v>
      </c>
      <c r="D1975" s="4">
        <v>20089</v>
      </c>
      <c r="E1975" s="3">
        <v>2</v>
      </c>
      <c r="F1975" s="3" t="s">
        <v>22</v>
      </c>
    </row>
    <row r="1976" spans="1:6" x14ac:dyDescent="0.2">
      <c r="A1976" s="3" t="s">
        <v>1040</v>
      </c>
      <c r="B1976" s="3" t="s">
        <v>9892</v>
      </c>
      <c r="C1976" s="3" t="s">
        <v>11293</v>
      </c>
      <c r="D1976" s="4">
        <v>27866</v>
      </c>
      <c r="E1976" s="3">
        <v>1</v>
      </c>
      <c r="F1976" s="3" t="s">
        <v>23</v>
      </c>
    </row>
    <row r="1977" spans="1:6" x14ac:dyDescent="0.2">
      <c r="A1977" s="3" t="s">
        <v>8892</v>
      </c>
      <c r="B1977" s="3" t="s">
        <v>10188</v>
      </c>
      <c r="C1977" s="3" t="s">
        <v>11294</v>
      </c>
      <c r="D1977" s="4">
        <v>41750</v>
      </c>
      <c r="E1977" s="3">
        <v>0</v>
      </c>
      <c r="F1977" s="3" t="s">
        <v>9389</v>
      </c>
    </row>
    <row r="1978" spans="1:6" x14ac:dyDescent="0.2">
      <c r="A1978" s="3" t="s">
        <v>1041</v>
      </c>
      <c r="B1978" s="3" t="s">
        <v>9778</v>
      </c>
      <c r="C1978" s="3" t="s">
        <v>11295</v>
      </c>
      <c r="D1978" s="4">
        <v>29822</v>
      </c>
      <c r="E1978" s="3">
        <v>0</v>
      </c>
      <c r="F1978" s="3" t="s">
        <v>9389</v>
      </c>
    </row>
    <row r="1979" spans="1:6" x14ac:dyDescent="0.2">
      <c r="A1979" s="3" t="s">
        <v>1042</v>
      </c>
      <c r="B1979" s="3" t="s">
        <v>10101</v>
      </c>
      <c r="C1979" s="3" t="s">
        <v>11296</v>
      </c>
      <c r="D1979" s="4">
        <v>42177</v>
      </c>
      <c r="E1979" s="3">
        <v>1</v>
      </c>
      <c r="F1979" s="3" t="s">
        <v>23</v>
      </c>
    </row>
    <row r="1980" spans="1:6" x14ac:dyDescent="0.2">
      <c r="A1980" s="3" t="s">
        <v>8893</v>
      </c>
      <c r="B1980" s="3" t="s">
        <v>11297</v>
      </c>
      <c r="C1980" s="3" t="s">
        <v>11298</v>
      </c>
      <c r="D1980" s="4">
        <v>28353</v>
      </c>
      <c r="E1980" s="3">
        <v>0</v>
      </c>
      <c r="F1980" s="3" t="s">
        <v>9389</v>
      </c>
    </row>
    <row r="1981" spans="1:6" x14ac:dyDescent="0.2">
      <c r="A1981" s="3" t="s">
        <v>1043</v>
      </c>
      <c r="B1981" s="3" t="s">
        <v>9440</v>
      </c>
      <c r="C1981" s="3" t="s">
        <v>9572</v>
      </c>
      <c r="D1981" s="4">
        <v>35951</v>
      </c>
      <c r="E1981" s="3">
        <v>2</v>
      </c>
      <c r="F1981" s="3" t="s">
        <v>22</v>
      </c>
    </row>
    <row r="1982" spans="1:6" x14ac:dyDescent="0.2">
      <c r="A1982" s="3" t="s">
        <v>7756</v>
      </c>
      <c r="B1982" s="3" t="s">
        <v>9699</v>
      </c>
      <c r="C1982" s="3" t="s">
        <v>11299</v>
      </c>
      <c r="D1982" s="4">
        <v>30077</v>
      </c>
      <c r="E1982" s="3">
        <v>0</v>
      </c>
      <c r="F1982" s="3" t="s">
        <v>9389</v>
      </c>
    </row>
    <row r="1983" spans="1:6" x14ac:dyDescent="0.2">
      <c r="A1983" s="3" t="s">
        <v>1044</v>
      </c>
      <c r="B1983" s="3" t="s">
        <v>11300</v>
      </c>
      <c r="C1983" s="3" t="s">
        <v>9404</v>
      </c>
      <c r="D1983" s="4">
        <v>16157</v>
      </c>
      <c r="E1983" s="3">
        <v>2</v>
      </c>
      <c r="F1983" s="3" t="s">
        <v>22</v>
      </c>
    </row>
    <row r="1984" spans="1:6" x14ac:dyDescent="0.2">
      <c r="A1984" s="3" t="s">
        <v>1045</v>
      </c>
      <c r="B1984" s="3" t="s">
        <v>9796</v>
      </c>
      <c r="C1984" s="3" t="s">
        <v>11236</v>
      </c>
      <c r="D1984" s="4">
        <v>33255</v>
      </c>
      <c r="E1984" s="3">
        <v>0</v>
      </c>
      <c r="F1984" s="3" t="s">
        <v>9389</v>
      </c>
    </row>
    <row r="1985" spans="1:6" x14ac:dyDescent="0.2">
      <c r="A1985" s="3" t="s">
        <v>1046</v>
      </c>
      <c r="B1985" s="3" t="s">
        <v>10115</v>
      </c>
      <c r="C1985" s="3" t="s">
        <v>9754</v>
      </c>
      <c r="D1985" s="4">
        <v>41375</v>
      </c>
      <c r="E1985" s="3">
        <v>0</v>
      </c>
      <c r="F1985" s="3" t="s">
        <v>9389</v>
      </c>
    </row>
    <row r="1986" spans="1:6" x14ac:dyDescent="0.2">
      <c r="A1986" s="3" t="s">
        <v>5509</v>
      </c>
      <c r="B1986" s="3" t="s">
        <v>11301</v>
      </c>
      <c r="C1986" s="3" t="s">
        <v>9882</v>
      </c>
      <c r="D1986" s="4">
        <v>26987</v>
      </c>
      <c r="E1986" s="3">
        <v>2</v>
      </c>
      <c r="F1986" s="3" t="s">
        <v>22</v>
      </c>
    </row>
    <row r="1987" spans="1:6" x14ac:dyDescent="0.2">
      <c r="A1987" s="3" t="s">
        <v>1047</v>
      </c>
      <c r="B1987" s="3" t="s">
        <v>9414</v>
      </c>
      <c r="C1987" s="3" t="s">
        <v>11302</v>
      </c>
      <c r="D1987" s="4">
        <v>30661</v>
      </c>
      <c r="E1987" s="3">
        <v>1</v>
      </c>
      <c r="F1987" s="3" t="s">
        <v>23</v>
      </c>
    </row>
    <row r="1988" spans="1:6" x14ac:dyDescent="0.2">
      <c r="A1988" s="3" t="s">
        <v>1048</v>
      </c>
      <c r="B1988" s="3" t="s">
        <v>9541</v>
      </c>
      <c r="C1988" s="3" t="s">
        <v>11303</v>
      </c>
      <c r="D1988" s="4">
        <v>17927</v>
      </c>
      <c r="E1988" s="3">
        <v>1</v>
      </c>
      <c r="F1988" s="3" t="s">
        <v>23</v>
      </c>
    </row>
    <row r="1989" spans="1:6" x14ac:dyDescent="0.2">
      <c r="A1989" s="3" t="s">
        <v>5510</v>
      </c>
      <c r="B1989" s="3" t="s">
        <v>11304</v>
      </c>
      <c r="C1989" s="3" t="s">
        <v>9866</v>
      </c>
      <c r="D1989" s="4">
        <v>21284</v>
      </c>
      <c r="E1989" s="3">
        <v>2</v>
      </c>
      <c r="F1989" s="3" t="s">
        <v>22</v>
      </c>
    </row>
    <row r="1990" spans="1:6" x14ac:dyDescent="0.2">
      <c r="A1990" s="3" t="s">
        <v>1049</v>
      </c>
      <c r="B1990" s="3" t="s">
        <v>9518</v>
      </c>
      <c r="C1990" s="3" t="s">
        <v>11305</v>
      </c>
      <c r="D1990" s="4">
        <v>22874</v>
      </c>
      <c r="E1990" s="3">
        <v>1</v>
      </c>
      <c r="F1990" s="3" t="s">
        <v>23</v>
      </c>
    </row>
    <row r="1991" spans="1:6" x14ac:dyDescent="0.2">
      <c r="A1991" s="3" t="s">
        <v>1050</v>
      </c>
      <c r="B1991" s="3" t="s">
        <v>10315</v>
      </c>
      <c r="C1991" s="3" t="s">
        <v>11198</v>
      </c>
      <c r="D1991" s="4">
        <v>21960</v>
      </c>
      <c r="E1991" s="3">
        <v>1</v>
      </c>
      <c r="F1991" s="3" t="s">
        <v>23</v>
      </c>
    </row>
    <row r="1992" spans="1:6" x14ac:dyDescent="0.2">
      <c r="A1992" s="3" t="s">
        <v>1051</v>
      </c>
      <c r="B1992" s="3" t="s">
        <v>9383</v>
      </c>
      <c r="C1992" s="3" t="s">
        <v>11306</v>
      </c>
      <c r="D1992" s="4">
        <v>40746</v>
      </c>
      <c r="E1992" s="3">
        <v>0</v>
      </c>
      <c r="F1992" s="3" t="s">
        <v>9389</v>
      </c>
    </row>
    <row r="1993" spans="1:6" x14ac:dyDescent="0.2">
      <c r="A1993" s="3" t="s">
        <v>1052</v>
      </c>
      <c r="B1993" s="3" t="s">
        <v>9475</v>
      </c>
      <c r="C1993" s="3" t="s">
        <v>11307</v>
      </c>
      <c r="D1993" s="4">
        <v>33045</v>
      </c>
      <c r="E1993" s="3">
        <v>2</v>
      </c>
      <c r="F1993" s="3" t="s">
        <v>22</v>
      </c>
    </row>
    <row r="1994" spans="1:6" x14ac:dyDescent="0.2">
      <c r="A1994" s="3" t="s">
        <v>1053</v>
      </c>
      <c r="B1994" s="3" t="s">
        <v>9543</v>
      </c>
      <c r="C1994" s="3" t="s">
        <v>11308</v>
      </c>
      <c r="D1994" s="4">
        <v>32505</v>
      </c>
      <c r="E1994" s="3">
        <v>2</v>
      </c>
      <c r="F1994" s="3" t="s">
        <v>22</v>
      </c>
    </row>
    <row r="1995" spans="1:6" x14ac:dyDescent="0.2">
      <c r="A1995" s="3" t="s">
        <v>5511</v>
      </c>
      <c r="B1995" s="3" t="s">
        <v>9440</v>
      </c>
      <c r="C1995" s="3" t="s">
        <v>9914</v>
      </c>
      <c r="D1995" s="4">
        <v>23519</v>
      </c>
      <c r="E1995" s="3">
        <v>2</v>
      </c>
      <c r="F1995" s="3" t="s">
        <v>22</v>
      </c>
    </row>
    <row r="1996" spans="1:6" x14ac:dyDescent="0.2">
      <c r="A1996" s="3" t="s">
        <v>5512</v>
      </c>
      <c r="B1996" s="3" t="s">
        <v>9527</v>
      </c>
      <c r="C1996" s="3" t="s">
        <v>9689</v>
      </c>
      <c r="D1996" s="4">
        <v>30100</v>
      </c>
      <c r="E1996" s="3">
        <v>2</v>
      </c>
      <c r="F1996" s="3" t="s">
        <v>22</v>
      </c>
    </row>
    <row r="1997" spans="1:6" x14ac:dyDescent="0.2">
      <c r="A1997" s="3" t="s">
        <v>11309</v>
      </c>
      <c r="B1997" s="3" t="s">
        <v>11165</v>
      </c>
      <c r="C1997" s="3" t="s">
        <v>11310</v>
      </c>
      <c r="D1997" s="4">
        <v>23519</v>
      </c>
      <c r="E1997" s="3">
        <v>2</v>
      </c>
      <c r="F1997" s="3" t="s">
        <v>22</v>
      </c>
    </row>
    <row r="1998" spans="1:6" x14ac:dyDescent="0.2">
      <c r="A1998" s="3" t="s">
        <v>5513</v>
      </c>
      <c r="B1998" s="3" t="s">
        <v>10420</v>
      </c>
      <c r="C1998" s="3" t="s">
        <v>10951</v>
      </c>
      <c r="D1998" s="4">
        <v>24846</v>
      </c>
      <c r="E1998" s="3">
        <v>1</v>
      </c>
      <c r="F1998" s="3" t="s">
        <v>23</v>
      </c>
    </row>
    <row r="1999" spans="1:6" x14ac:dyDescent="0.2">
      <c r="A1999" s="3" t="s">
        <v>8894</v>
      </c>
      <c r="B1999" s="3" t="s">
        <v>9395</v>
      </c>
      <c r="C1999" s="3" t="s">
        <v>9694</v>
      </c>
      <c r="D1999" s="4">
        <v>28051</v>
      </c>
      <c r="E1999" s="3">
        <v>1</v>
      </c>
      <c r="F1999" s="3" t="s">
        <v>23</v>
      </c>
    </row>
    <row r="2000" spans="1:6" x14ac:dyDescent="0.2">
      <c r="A2000" s="3" t="s">
        <v>5514</v>
      </c>
      <c r="B2000" s="3" t="s">
        <v>9564</v>
      </c>
      <c r="C2000" s="3" t="s">
        <v>10972</v>
      </c>
      <c r="D2000" s="4">
        <v>22342</v>
      </c>
      <c r="E2000" s="3">
        <v>2</v>
      </c>
      <c r="F2000" s="3" t="s">
        <v>22</v>
      </c>
    </row>
    <row r="2001" spans="1:6" x14ac:dyDescent="0.2">
      <c r="A2001" s="3" t="s">
        <v>1054</v>
      </c>
      <c r="B2001" s="3" t="s">
        <v>9554</v>
      </c>
      <c r="C2001" s="3" t="s">
        <v>11311</v>
      </c>
      <c r="D2001" s="4">
        <v>22517</v>
      </c>
      <c r="E2001" s="3">
        <v>1</v>
      </c>
      <c r="F2001" s="3" t="s">
        <v>23</v>
      </c>
    </row>
    <row r="2002" spans="1:6" x14ac:dyDescent="0.2">
      <c r="A2002" s="3" t="s">
        <v>1055</v>
      </c>
      <c r="B2002" s="3" t="s">
        <v>9527</v>
      </c>
      <c r="C2002" s="3" t="s">
        <v>11312</v>
      </c>
      <c r="D2002" s="4">
        <v>35193</v>
      </c>
      <c r="E2002" s="3">
        <v>0</v>
      </c>
      <c r="F2002" s="3" t="s">
        <v>9389</v>
      </c>
    </row>
    <row r="2003" spans="1:6" x14ac:dyDescent="0.2">
      <c r="A2003" s="3" t="s">
        <v>1056</v>
      </c>
      <c r="B2003" s="3" t="s">
        <v>9596</v>
      </c>
      <c r="C2003" s="3" t="s">
        <v>11313</v>
      </c>
      <c r="D2003" s="4">
        <v>22275</v>
      </c>
      <c r="E2003" s="3">
        <v>2</v>
      </c>
      <c r="F2003" s="3" t="s">
        <v>22</v>
      </c>
    </row>
    <row r="2004" spans="1:6" x14ac:dyDescent="0.2">
      <c r="A2004" s="3" t="s">
        <v>11314</v>
      </c>
      <c r="B2004" s="3" t="s">
        <v>9554</v>
      </c>
      <c r="C2004" s="3" t="s">
        <v>11315</v>
      </c>
      <c r="D2004" s="4">
        <v>18106</v>
      </c>
      <c r="E2004" s="3">
        <v>0</v>
      </c>
      <c r="F2004" s="3" t="s">
        <v>9389</v>
      </c>
    </row>
    <row r="2005" spans="1:6" x14ac:dyDescent="0.2">
      <c r="A2005" s="3" t="s">
        <v>5515</v>
      </c>
      <c r="B2005" s="3" t="s">
        <v>9970</v>
      </c>
      <c r="C2005" s="3" t="s">
        <v>11316</v>
      </c>
      <c r="D2005" s="4">
        <v>36582</v>
      </c>
      <c r="E2005" s="3">
        <v>0</v>
      </c>
      <c r="F2005" s="3" t="s">
        <v>9389</v>
      </c>
    </row>
    <row r="2006" spans="1:6" x14ac:dyDescent="0.2">
      <c r="A2006" s="3" t="s">
        <v>8895</v>
      </c>
      <c r="B2006" s="3" t="s">
        <v>9727</v>
      </c>
      <c r="C2006" s="3" t="s">
        <v>11317</v>
      </c>
      <c r="D2006" s="4">
        <v>20157</v>
      </c>
      <c r="E2006" s="3">
        <v>2</v>
      </c>
      <c r="F2006" s="3" t="s">
        <v>22</v>
      </c>
    </row>
    <row r="2007" spans="1:6" x14ac:dyDescent="0.2">
      <c r="A2007" s="3" t="s">
        <v>5516</v>
      </c>
      <c r="B2007" s="3" t="s">
        <v>9457</v>
      </c>
      <c r="C2007" s="3" t="s">
        <v>11318</v>
      </c>
      <c r="D2007" s="4">
        <v>32858</v>
      </c>
      <c r="E2007" s="3">
        <v>2</v>
      </c>
      <c r="F2007" s="3" t="s">
        <v>22</v>
      </c>
    </row>
    <row r="2008" spans="1:6" x14ac:dyDescent="0.2">
      <c r="A2008" s="3" t="s">
        <v>1057</v>
      </c>
      <c r="B2008" s="3" t="s">
        <v>9408</v>
      </c>
      <c r="C2008" s="3" t="s">
        <v>11319</v>
      </c>
      <c r="D2008" s="4">
        <v>20079</v>
      </c>
      <c r="E2008" s="3">
        <v>2</v>
      </c>
      <c r="F2008" s="3" t="s">
        <v>22</v>
      </c>
    </row>
    <row r="2009" spans="1:6" x14ac:dyDescent="0.2">
      <c r="A2009" s="3" t="s">
        <v>5517</v>
      </c>
      <c r="B2009" s="3" t="s">
        <v>9518</v>
      </c>
      <c r="C2009" s="3" t="s">
        <v>10778</v>
      </c>
      <c r="D2009" s="4">
        <v>16653</v>
      </c>
      <c r="E2009" s="3">
        <v>2</v>
      </c>
      <c r="F2009" s="3" t="s">
        <v>22</v>
      </c>
    </row>
    <row r="2010" spans="1:6" x14ac:dyDescent="0.2">
      <c r="A2010" s="3" t="s">
        <v>5518</v>
      </c>
      <c r="B2010" s="3" t="s">
        <v>9465</v>
      </c>
      <c r="C2010" s="3" t="s">
        <v>9392</v>
      </c>
      <c r="D2010" s="4">
        <v>24587</v>
      </c>
      <c r="E2010" s="3">
        <v>1</v>
      </c>
      <c r="F2010" s="3" t="s">
        <v>23</v>
      </c>
    </row>
    <row r="2011" spans="1:6" x14ac:dyDescent="0.2">
      <c r="A2011" s="3" t="s">
        <v>11320</v>
      </c>
      <c r="B2011" s="3" t="s">
        <v>9743</v>
      </c>
      <c r="C2011" s="3" t="s">
        <v>11321</v>
      </c>
      <c r="D2011" s="4">
        <v>24925</v>
      </c>
      <c r="E2011" s="3">
        <v>0</v>
      </c>
      <c r="F2011" s="3" t="s">
        <v>9389</v>
      </c>
    </row>
    <row r="2012" spans="1:6" x14ac:dyDescent="0.2">
      <c r="A2012" s="3" t="s">
        <v>1058</v>
      </c>
      <c r="B2012" s="3" t="s">
        <v>11322</v>
      </c>
      <c r="C2012" s="3" t="s">
        <v>10248</v>
      </c>
      <c r="D2012" s="4">
        <v>35141</v>
      </c>
      <c r="E2012" s="3">
        <v>0</v>
      </c>
      <c r="F2012" s="3" t="s">
        <v>9389</v>
      </c>
    </row>
    <row r="2013" spans="1:6" x14ac:dyDescent="0.2">
      <c r="A2013" s="3" t="s">
        <v>5519</v>
      </c>
      <c r="B2013" s="3" t="s">
        <v>11323</v>
      </c>
      <c r="C2013" s="3" t="s">
        <v>10272</v>
      </c>
      <c r="D2013" s="4">
        <v>27462</v>
      </c>
      <c r="E2013" s="3">
        <v>0</v>
      </c>
      <c r="F2013" s="3" t="s">
        <v>9389</v>
      </c>
    </row>
    <row r="2014" spans="1:6" x14ac:dyDescent="0.2">
      <c r="A2014" s="3" t="s">
        <v>1059</v>
      </c>
      <c r="B2014" s="3" t="s">
        <v>10000</v>
      </c>
      <c r="C2014" s="3" t="s">
        <v>9694</v>
      </c>
      <c r="D2014" s="4">
        <v>27118</v>
      </c>
      <c r="E2014" s="3">
        <v>0</v>
      </c>
      <c r="F2014" s="3" t="s">
        <v>9389</v>
      </c>
    </row>
    <row r="2015" spans="1:6" x14ac:dyDescent="0.2">
      <c r="A2015" s="3" t="s">
        <v>5520</v>
      </c>
      <c r="B2015" s="3" t="s">
        <v>9835</v>
      </c>
      <c r="C2015" s="3" t="s">
        <v>10574</v>
      </c>
      <c r="D2015" s="4">
        <v>41769</v>
      </c>
      <c r="E2015" s="3">
        <v>2</v>
      </c>
      <c r="F2015" s="3" t="s">
        <v>22</v>
      </c>
    </row>
    <row r="2016" spans="1:6" x14ac:dyDescent="0.2">
      <c r="A2016" s="3" t="s">
        <v>1060</v>
      </c>
      <c r="B2016" s="3" t="s">
        <v>9383</v>
      </c>
      <c r="C2016" s="3" t="s">
        <v>10373</v>
      </c>
      <c r="D2016" s="4">
        <v>21035</v>
      </c>
      <c r="E2016" s="3">
        <v>1</v>
      </c>
      <c r="F2016" s="3" t="s">
        <v>23</v>
      </c>
    </row>
    <row r="2017" spans="1:6" x14ac:dyDescent="0.2">
      <c r="A2017" s="3" t="s">
        <v>1061</v>
      </c>
      <c r="B2017" s="3" t="s">
        <v>10125</v>
      </c>
      <c r="C2017" s="3" t="s">
        <v>9498</v>
      </c>
      <c r="D2017" s="4">
        <v>27840</v>
      </c>
      <c r="E2017" s="3">
        <v>0</v>
      </c>
      <c r="F2017" s="3" t="s">
        <v>9389</v>
      </c>
    </row>
    <row r="2018" spans="1:6" x14ac:dyDescent="0.2">
      <c r="A2018" s="3" t="s">
        <v>1062</v>
      </c>
      <c r="B2018" s="3" t="s">
        <v>9499</v>
      </c>
      <c r="C2018" s="3" t="s">
        <v>9771</v>
      </c>
      <c r="D2018" s="4">
        <v>31827</v>
      </c>
      <c r="E2018" s="3">
        <v>0</v>
      </c>
      <c r="F2018" s="3" t="s">
        <v>9389</v>
      </c>
    </row>
    <row r="2019" spans="1:6" x14ac:dyDescent="0.2">
      <c r="A2019" s="3" t="s">
        <v>7757</v>
      </c>
      <c r="B2019" s="3" t="s">
        <v>9758</v>
      </c>
      <c r="C2019" s="3" t="s">
        <v>11324</v>
      </c>
      <c r="D2019" s="4">
        <v>22111</v>
      </c>
      <c r="E2019" s="3">
        <v>1</v>
      </c>
      <c r="F2019" s="3" t="s">
        <v>23</v>
      </c>
    </row>
    <row r="2020" spans="1:6" x14ac:dyDescent="0.2">
      <c r="A2020" s="3" t="s">
        <v>5521</v>
      </c>
      <c r="B2020" s="3" t="s">
        <v>9518</v>
      </c>
      <c r="C2020" s="3" t="s">
        <v>9895</v>
      </c>
      <c r="D2020" s="4">
        <v>37931</v>
      </c>
      <c r="E2020" s="3">
        <v>1</v>
      </c>
      <c r="F2020" s="3" t="s">
        <v>23</v>
      </c>
    </row>
    <row r="2021" spans="1:6" x14ac:dyDescent="0.2">
      <c r="A2021" s="3" t="s">
        <v>7758</v>
      </c>
      <c r="B2021" s="3" t="s">
        <v>9414</v>
      </c>
      <c r="C2021" s="3" t="s">
        <v>10298</v>
      </c>
      <c r="D2021" s="4">
        <v>38064</v>
      </c>
      <c r="E2021" s="3">
        <v>2</v>
      </c>
      <c r="F2021" s="3" t="s">
        <v>22</v>
      </c>
    </row>
    <row r="2022" spans="1:6" x14ac:dyDescent="0.2">
      <c r="A2022" s="3" t="s">
        <v>1063</v>
      </c>
      <c r="B2022" s="3" t="s">
        <v>9758</v>
      </c>
      <c r="C2022" s="3" t="s">
        <v>9392</v>
      </c>
      <c r="D2022" s="4">
        <v>35195</v>
      </c>
      <c r="E2022" s="3">
        <v>1</v>
      </c>
      <c r="F2022" s="3" t="s">
        <v>23</v>
      </c>
    </row>
    <row r="2023" spans="1:6" x14ac:dyDescent="0.2">
      <c r="A2023" s="3" t="s">
        <v>7759</v>
      </c>
      <c r="B2023" s="3" t="s">
        <v>10248</v>
      </c>
      <c r="C2023" s="3" t="s">
        <v>11</v>
      </c>
      <c r="D2023" s="4">
        <v>18055</v>
      </c>
      <c r="E2023" s="3">
        <v>2</v>
      </c>
      <c r="F2023" s="3" t="s">
        <v>22</v>
      </c>
    </row>
    <row r="2024" spans="1:6" x14ac:dyDescent="0.2">
      <c r="A2024" s="3" t="s">
        <v>1064</v>
      </c>
      <c r="B2024" s="3" t="s">
        <v>9736</v>
      </c>
      <c r="C2024" s="3" t="s">
        <v>10688</v>
      </c>
      <c r="D2024" s="4">
        <v>20943</v>
      </c>
      <c r="E2024" s="3">
        <v>1</v>
      </c>
      <c r="F2024" s="3" t="s">
        <v>23</v>
      </c>
    </row>
    <row r="2025" spans="1:6" x14ac:dyDescent="0.2">
      <c r="A2025" s="3" t="s">
        <v>1065</v>
      </c>
      <c r="B2025" s="3" t="s">
        <v>9383</v>
      </c>
      <c r="C2025" s="3" t="s">
        <v>9596</v>
      </c>
      <c r="D2025" s="4">
        <v>39288</v>
      </c>
      <c r="E2025" s="3">
        <v>1</v>
      </c>
      <c r="F2025" s="3" t="s">
        <v>23</v>
      </c>
    </row>
    <row r="2026" spans="1:6" x14ac:dyDescent="0.2">
      <c r="A2026" s="3" t="s">
        <v>11325</v>
      </c>
      <c r="B2026" s="3" t="s">
        <v>9395</v>
      </c>
      <c r="C2026" s="3" t="s">
        <v>10604</v>
      </c>
      <c r="D2026" s="4">
        <v>19283</v>
      </c>
      <c r="E2026" s="3">
        <v>1</v>
      </c>
      <c r="F2026" s="3" t="s">
        <v>23</v>
      </c>
    </row>
    <row r="2027" spans="1:6" x14ac:dyDescent="0.2">
      <c r="A2027" s="3" t="s">
        <v>1066</v>
      </c>
      <c r="B2027" s="3" t="s">
        <v>9408</v>
      </c>
      <c r="C2027" s="3" t="s">
        <v>10885</v>
      </c>
      <c r="D2027" s="4">
        <v>15185</v>
      </c>
      <c r="E2027" s="3">
        <v>1</v>
      </c>
      <c r="F2027" s="3" t="s">
        <v>23</v>
      </c>
    </row>
    <row r="2028" spans="1:6" x14ac:dyDescent="0.2">
      <c r="A2028" s="3" t="s">
        <v>5522</v>
      </c>
      <c r="B2028" s="3" t="s">
        <v>9427</v>
      </c>
      <c r="C2028" s="3" t="s">
        <v>11326</v>
      </c>
      <c r="D2028" s="4">
        <v>19434</v>
      </c>
      <c r="E2028" s="3">
        <v>1</v>
      </c>
      <c r="F2028" s="3" t="s">
        <v>23</v>
      </c>
    </row>
    <row r="2029" spans="1:6" x14ac:dyDescent="0.2">
      <c r="A2029" s="3" t="s">
        <v>7760</v>
      </c>
      <c r="B2029" s="3" t="s">
        <v>9418</v>
      </c>
      <c r="C2029" s="3" t="s">
        <v>9771</v>
      </c>
      <c r="D2029" s="4">
        <v>15408</v>
      </c>
      <c r="E2029" s="3">
        <v>1</v>
      </c>
      <c r="F2029" s="3" t="s">
        <v>23</v>
      </c>
    </row>
    <row r="2030" spans="1:6" x14ac:dyDescent="0.2">
      <c r="A2030" s="3" t="s">
        <v>1067</v>
      </c>
      <c r="B2030" s="3" t="s">
        <v>9527</v>
      </c>
      <c r="C2030" s="3" t="s">
        <v>7</v>
      </c>
      <c r="D2030" s="4">
        <v>40267</v>
      </c>
      <c r="E2030" s="3">
        <v>0</v>
      </c>
      <c r="F2030" s="3" t="s">
        <v>9389</v>
      </c>
    </row>
    <row r="2031" spans="1:6" x14ac:dyDescent="0.2">
      <c r="A2031" s="3" t="s">
        <v>5523</v>
      </c>
      <c r="B2031" s="3" t="s">
        <v>9408</v>
      </c>
      <c r="C2031" s="3" t="s">
        <v>11327</v>
      </c>
      <c r="D2031" s="4">
        <v>20189</v>
      </c>
      <c r="E2031" s="3">
        <v>1</v>
      </c>
      <c r="F2031" s="3" t="s">
        <v>23</v>
      </c>
    </row>
    <row r="2032" spans="1:6" x14ac:dyDescent="0.2">
      <c r="A2032" s="3" t="s">
        <v>1068</v>
      </c>
      <c r="B2032" s="3" t="s">
        <v>9699</v>
      </c>
      <c r="C2032" s="3" t="s">
        <v>11328</v>
      </c>
      <c r="D2032" s="4">
        <v>31535</v>
      </c>
      <c r="E2032" s="3">
        <v>2</v>
      </c>
      <c r="F2032" s="3" t="s">
        <v>22</v>
      </c>
    </row>
    <row r="2033" spans="1:6" x14ac:dyDescent="0.2">
      <c r="A2033" s="3" t="s">
        <v>7761</v>
      </c>
      <c r="B2033" s="3" t="s">
        <v>9556</v>
      </c>
      <c r="C2033" s="3" t="s">
        <v>11329</v>
      </c>
      <c r="D2033" s="4">
        <v>16812</v>
      </c>
      <c r="E2033" s="3">
        <v>2</v>
      </c>
      <c r="F2033" s="3" t="s">
        <v>22</v>
      </c>
    </row>
    <row r="2034" spans="1:6" x14ac:dyDescent="0.2">
      <c r="A2034" s="3" t="s">
        <v>1069</v>
      </c>
      <c r="B2034" s="3" t="s">
        <v>9554</v>
      </c>
      <c r="C2034" s="3" t="s">
        <v>11330</v>
      </c>
      <c r="D2034" s="4">
        <v>35877</v>
      </c>
      <c r="E2034" s="3">
        <v>1</v>
      </c>
      <c r="F2034" s="3" t="s">
        <v>23</v>
      </c>
    </row>
    <row r="2035" spans="1:6" x14ac:dyDescent="0.2">
      <c r="A2035" s="3" t="s">
        <v>7762</v>
      </c>
      <c r="B2035" s="3" t="s">
        <v>9480</v>
      </c>
      <c r="C2035" s="3" t="s">
        <v>11331</v>
      </c>
      <c r="D2035" s="4">
        <v>35444</v>
      </c>
      <c r="E2035" s="3">
        <v>0</v>
      </c>
      <c r="F2035" s="3" t="s">
        <v>9389</v>
      </c>
    </row>
    <row r="2036" spans="1:6" x14ac:dyDescent="0.2">
      <c r="A2036" s="3" t="s">
        <v>1070</v>
      </c>
      <c r="B2036" s="3" t="s">
        <v>9518</v>
      </c>
      <c r="C2036" s="3" t="s">
        <v>11332</v>
      </c>
      <c r="D2036" s="4">
        <v>25701</v>
      </c>
      <c r="E2036" s="3">
        <v>2</v>
      </c>
      <c r="F2036" s="3" t="s">
        <v>22</v>
      </c>
    </row>
    <row r="2037" spans="1:6" x14ac:dyDescent="0.2">
      <c r="A2037" s="3" t="s">
        <v>1071</v>
      </c>
      <c r="B2037" s="3" t="s">
        <v>9873</v>
      </c>
      <c r="C2037" s="3" t="s">
        <v>11333</v>
      </c>
      <c r="D2037" s="4">
        <v>42053</v>
      </c>
      <c r="E2037" s="3">
        <v>0</v>
      </c>
      <c r="F2037" s="3" t="s">
        <v>9389</v>
      </c>
    </row>
    <row r="2038" spans="1:6" x14ac:dyDescent="0.2">
      <c r="A2038" s="3" t="s">
        <v>5524</v>
      </c>
      <c r="B2038" s="3" t="s">
        <v>9401</v>
      </c>
      <c r="C2038" s="3" t="s">
        <v>11334</v>
      </c>
      <c r="D2038" s="4">
        <v>35303</v>
      </c>
      <c r="E2038" s="3">
        <v>2</v>
      </c>
      <c r="F2038" s="3" t="s">
        <v>22</v>
      </c>
    </row>
    <row r="2039" spans="1:6" x14ac:dyDescent="0.2">
      <c r="A2039" s="3" t="s">
        <v>7763</v>
      </c>
      <c r="B2039" s="3" t="s">
        <v>9383</v>
      </c>
      <c r="C2039" s="3" t="s">
        <v>11335</v>
      </c>
      <c r="D2039" s="4">
        <v>31104</v>
      </c>
      <c r="E2039" s="3">
        <v>1</v>
      </c>
      <c r="F2039" s="3" t="s">
        <v>23</v>
      </c>
    </row>
    <row r="2040" spans="1:6" x14ac:dyDescent="0.2">
      <c r="A2040" s="3" t="s">
        <v>5525</v>
      </c>
      <c r="B2040" s="3" t="s">
        <v>9611</v>
      </c>
      <c r="C2040" s="3" t="s">
        <v>11336</v>
      </c>
      <c r="D2040" s="4">
        <v>37643</v>
      </c>
      <c r="E2040" s="3">
        <v>0</v>
      </c>
      <c r="F2040" s="3" t="s">
        <v>9389</v>
      </c>
    </row>
    <row r="2041" spans="1:6" x14ac:dyDescent="0.2">
      <c r="A2041" s="3" t="s">
        <v>5526</v>
      </c>
      <c r="B2041" s="3" t="s">
        <v>11337</v>
      </c>
      <c r="C2041" s="3" t="s">
        <v>11338</v>
      </c>
      <c r="D2041" s="4">
        <v>25871</v>
      </c>
      <c r="E2041" s="3">
        <v>2</v>
      </c>
      <c r="F2041" s="3" t="s">
        <v>22</v>
      </c>
    </row>
    <row r="2042" spans="1:6" x14ac:dyDescent="0.2">
      <c r="A2042" s="3" t="s">
        <v>7764</v>
      </c>
      <c r="B2042" s="3" t="s">
        <v>6</v>
      </c>
      <c r="C2042" s="3" t="s">
        <v>11339</v>
      </c>
      <c r="D2042" s="4">
        <v>16172</v>
      </c>
      <c r="E2042" s="3">
        <v>1</v>
      </c>
      <c r="F2042" s="3" t="s">
        <v>23</v>
      </c>
    </row>
    <row r="2043" spans="1:6" x14ac:dyDescent="0.2">
      <c r="A2043" s="3" t="s">
        <v>1072</v>
      </c>
      <c r="B2043" s="3" t="s">
        <v>9395</v>
      </c>
      <c r="C2043" s="3" t="s">
        <v>11340</v>
      </c>
      <c r="D2043" s="4">
        <v>25430</v>
      </c>
      <c r="E2043" s="3">
        <v>1</v>
      </c>
      <c r="F2043" s="3" t="s">
        <v>23</v>
      </c>
    </row>
    <row r="2044" spans="1:6" x14ac:dyDescent="0.2">
      <c r="A2044" s="3" t="s">
        <v>1073</v>
      </c>
      <c r="B2044" s="3" t="s">
        <v>10459</v>
      </c>
      <c r="C2044" s="3" t="s">
        <v>9408</v>
      </c>
      <c r="D2044" s="4">
        <v>21977</v>
      </c>
      <c r="E2044" s="3">
        <v>0</v>
      </c>
      <c r="F2044" s="3" t="s">
        <v>9389</v>
      </c>
    </row>
    <row r="2045" spans="1:6" x14ac:dyDescent="0.2">
      <c r="A2045" s="3" t="s">
        <v>11341</v>
      </c>
      <c r="B2045" s="3" t="s">
        <v>9461</v>
      </c>
      <c r="C2045" s="3" t="s">
        <v>11342</v>
      </c>
      <c r="D2045" s="4">
        <v>41493</v>
      </c>
      <c r="E2045" s="3">
        <v>1</v>
      </c>
      <c r="F2045" s="3" t="s">
        <v>23</v>
      </c>
    </row>
    <row r="2046" spans="1:6" x14ac:dyDescent="0.2">
      <c r="A2046" s="3" t="s">
        <v>1074</v>
      </c>
      <c r="B2046" s="3" t="s">
        <v>9564</v>
      </c>
      <c r="C2046" s="3" t="s">
        <v>11343</v>
      </c>
      <c r="D2046" s="4">
        <v>26037</v>
      </c>
      <c r="E2046" s="3">
        <v>2</v>
      </c>
      <c r="F2046" s="3" t="s">
        <v>22</v>
      </c>
    </row>
    <row r="2047" spans="1:6" x14ac:dyDescent="0.2">
      <c r="A2047" s="3" t="s">
        <v>7765</v>
      </c>
      <c r="B2047" s="3" t="s">
        <v>9383</v>
      </c>
      <c r="C2047" s="3" t="s">
        <v>11344</v>
      </c>
      <c r="D2047" s="4">
        <v>17250</v>
      </c>
      <c r="E2047" s="3">
        <v>0</v>
      </c>
      <c r="F2047" s="3" t="s">
        <v>9389</v>
      </c>
    </row>
    <row r="2048" spans="1:6" x14ac:dyDescent="0.2">
      <c r="A2048" s="3" t="s">
        <v>1075</v>
      </c>
      <c r="B2048" s="3" t="s">
        <v>9985</v>
      </c>
      <c r="C2048" s="3" t="s">
        <v>9690</v>
      </c>
      <c r="D2048" s="4">
        <v>24198</v>
      </c>
      <c r="E2048" s="3">
        <v>1</v>
      </c>
      <c r="F2048" s="3" t="s">
        <v>23</v>
      </c>
    </row>
    <row r="2049" spans="1:6" x14ac:dyDescent="0.2">
      <c r="A2049" s="3" t="s">
        <v>1076</v>
      </c>
      <c r="B2049" s="3" t="s">
        <v>9442</v>
      </c>
      <c r="C2049" s="3" t="s">
        <v>11345</v>
      </c>
      <c r="D2049" s="4">
        <v>31068</v>
      </c>
      <c r="E2049" s="3">
        <v>2</v>
      </c>
      <c r="F2049" s="3" t="s">
        <v>22</v>
      </c>
    </row>
    <row r="2050" spans="1:6" x14ac:dyDescent="0.2">
      <c r="A2050" s="3" t="s">
        <v>1077</v>
      </c>
      <c r="B2050" s="3" t="s">
        <v>9571</v>
      </c>
      <c r="C2050" s="3" t="s">
        <v>10090</v>
      </c>
      <c r="D2050" s="4">
        <v>39891</v>
      </c>
      <c r="E2050" s="3">
        <v>0</v>
      </c>
      <c r="F2050" s="3" t="s">
        <v>9389</v>
      </c>
    </row>
    <row r="2051" spans="1:6" x14ac:dyDescent="0.2">
      <c r="A2051" s="3" t="s">
        <v>1078</v>
      </c>
      <c r="B2051" s="3" t="s">
        <v>10188</v>
      </c>
      <c r="C2051" s="3" t="s">
        <v>10687</v>
      </c>
      <c r="D2051" s="4">
        <v>23189</v>
      </c>
      <c r="E2051" s="3">
        <v>2</v>
      </c>
      <c r="F2051" s="3" t="s">
        <v>22</v>
      </c>
    </row>
    <row r="2052" spans="1:6" x14ac:dyDescent="0.2">
      <c r="A2052" s="3" t="s">
        <v>1079</v>
      </c>
      <c r="B2052" s="3" t="s">
        <v>11346</v>
      </c>
      <c r="C2052" s="3" t="s">
        <v>11347</v>
      </c>
      <c r="D2052" s="4">
        <v>36446</v>
      </c>
      <c r="E2052" s="3">
        <v>0</v>
      </c>
      <c r="F2052" s="3" t="s">
        <v>9389</v>
      </c>
    </row>
    <row r="2053" spans="1:6" x14ac:dyDescent="0.2">
      <c r="A2053" s="3" t="s">
        <v>8896</v>
      </c>
      <c r="B2053" s="3" t="s">
        <v>9509</v>
      </c>
      <c r="C2053" s="3" t="s">
        <v>11348</v>
      </c>
      <c r="D2053" s="4">
        <v>39575</v>
      </c>
      <c r="E2053" s="3">
        <v>1</v>
      </c>
      <c r="F2053" s="3" t="s">
        <v>23</v>
      </c>
    </row>
    <row r="2054" spans="1:6" x14ac:dyDescent="0.2">
      <c r="A2054" s="3" t="s">
        <v>7766</v>
      </c>
      <c r="B2054" s="3" t="s">
        <v>9463</v>
      </c>
      <c r="C2054" s="3" t="s">
        <v>11349</v>
      </c>
      <c r="D2054" s="4">
        <v>26924</v>
      </c>
      <c r="E2054" s="3">
        <v>1</v>
      </c>
      <c r="F2054" s="3" t="s">
        <v>23</v>
      </c>
    </row>
    <row r="2055" spans="1:6" x14ac:dyDescent="0.2">
      <c r="A2055" s="3" t="s">
        <v>1080</v>
      </c>
      <c r="B2055" s="3" t="s">
        <v>10770</v>
      </c>
      <c r="C2055" s="3" t="s">
        <v>11350</v>
      </c>
      <c r="D2055" s="4">
        <v>37746</v>
      </c>
      <c r="E2055" s="3">
        <v>0</v>
      </c>
      <c r="F2055" s="3" t="s">
        <v>9389</v>
      </c>
    </row>
    <row r="2056" spans="1:6" x14ac:dyDescent="0.2">
      <c r="A2056" s="3" t="s">
        <v>1081</v>
      </c>
      <c r="B2056" s="3" t="s">
        <v>9611</v>
      </c>
      <c r="C2056" s="3" t="s">
        <v>10175</v>
      </c>
      <c r="D2056" s="4">
        <v>38646</v>
      </c>
      <c r="E2056" s="3">
        <v>1</v>
      </c>
      <c r="F2056" s="3" t="s">
        <v>23</v>
      </c>
    </row>
    <row r="2057" spans="1:6" x14ac:dyDescent="0.2">
      <c r="A2057" s="3" t="s">
        <v>8897</v>
      </c>
      <c r="B2057" s="3" t="s">
        <v>9485</v>
      </c>
      <c r="C2057" s="3" t="s">
        <v>11351</v>
      </c>
      <c r="D2057" s="4">
        <v>17083</v>
      </c>
      <c r="E2057" s="3">
        <v>0</v>
      </c>
      <c r="F2057" s="3" t="s">
        <v>9389</v>
      </c>
    </row>
    <row r="2058" spans="1:6" x14ac:dyDescent="0.2">
      <c r="A2058" s="3" t="s">
        <v>5527</v>
      </c>
      <c r="B2058" s="3" t="s">
        <v>10866</v>
      </c>
      <c r="C2058" s="3" t="s">
        <v>11352</v>
      </c>
      <c r="D2058" s="4">
        <v>16461</v>
      </c>
      <c r="E2058" s="3">
        <v>1</v>
      </c>
      <c r="F2058" s="3" t="s">
        <v>23</v>
      </c>
    </row>
    <row r="2059" spans="1:6" x14ac:dyDescent="0.2">
      <c r="A2059" s="3" t="s">
        <v>1082</v>
      </c>
      <c r="B2059" s="3" t="s">
        <v>6</v>
      </c>
      <c r="C2059" s="3" t="s">
        <v>11353</v>
      </c>
      <c r="D2059" s="4">
        <v>23184</v>
      </c>
      <c r="E2059" s="3">
        <v>1</v>
      </c>
      <c r="F2059" s="3" t="s">
        <v>23</v>
      </c>
    </row>
    <row r="2060" spans="1:6" x14ac:dyDescent="0.2">
      <c r="A2060" s="3" t="s">
        <v>1083</v>
      </c>
      <c r="B2060" s="3" t="s">
        <v>10345</v>
      </c>
      <c r="C2060" s="3" t="s">
        <v>11354</v>
      </c>
      <c r="D2060" s="4">
        <v>24215</v>
      </c>
      <c r="E2060" s="3">
        <v>0</v>
      </c>
      <c r="F2060" s="3" t="s">
        <v>9389</v>
      </c>
    </row>
    <row r="2061" spans="1:6" x14ac:dyDescent="0.2">
      <c r="A2061" s="3" t="s">
        <v>1084</v>
      </c>
      <c r="B2061" s="3" t="s">
        <v>9440</v>
      </c>
      <c r="C2061" s="3" t="s">
        <v>9983</v>
      </c>
      <c r="D2061" s="4">
        <v>36277</v>
      </c>
      <c r="E2061" s="3">
        <v>1</v>
      </c>
      <c r="F2061" s="3" t="s">
        <v>23</v>
      </c>
    </row>
    <row r="2062" spans="1:6" x14ac:dyDescent="0.2">
      <c r="A2062" s="3" t="s">
        <v>11355</v>
      </c>
      <c r="B2062" s="3" t="s">
        <v>10061</v>
      </c>
      <c r="C2062" s="3" t="s">
        <v>9444</v>
      </c>
      <c r="D2062" s="4">
        <v>40075</v>
      </c>
      <c r="E2062" s="3">
        <v>2</v>
      </c>
      <c r="F2062" s="3" t="s">
        <v>22</v>
      </c>
    </row>
    <row r="2063" spans="1:6" x14ac:dyDescent="0.2">
      <c r="A2063" s="3" t="s">
        <v>8898</v>
      </c>
      <c r="B2063" s="3" t="s">
        <v>9485</v>
      </c>
      <c r="C2063" s="3" t="s">
        <v>11356</v>
      </c>
      <c r="D2063" s="4">
        <v>20195</v>
      </c>
      <c r="E2063" s="3">
        <v>1</v>
      </c>
      <c r="F2063" s="3" t="s">
        <v>23</v>
      </c>
    </row>
    <row r="2064" spans="1:6" x14ac:dyDescent="0.2">
      <c r="A2064" s="3" t="s">
        <v>1085</v>
      </c>
      <c r="B2064" s="3" t="s">
        <v>9518</v>
      </c>
      <c r="C2064" s="3" t="s">
        <v>11357</v>
      </c>
      <c r="D2064" s="4">
        <v>29734</v>
      </c>
      <c r="E2064" s="3">
        <v>0</v>
      </c>
      <c r="F2064" s="3" t="s">
        <v>9389</v>
      </c>
    </row>
    <row r="2065" spans="1:6" x14ac:dyDescent="0.2">
      <c r="A2065" s="3" t="s">
        <v>7767</v>
      </c>
      <c r="B2065" s="3" t="s">
        <v>11358</v>
      </c>
      <c r="C2065" s="3" t="s">
        <v>9520</v>
      </c>
      <c r="D2065" s="4">
        <v>30673</v>
      </c>
      <c r="E2065" s="3">
        <v>2</v>
      </c>
      <c r="F2065" s="3" t="s">
        <v>22</v>
      </c>
    </row>
    <row r="2066" spans="1:6" x14ac:dyDescent="0.2">
      <c r="A2066" s="3" t="s">
        <v>5528</v>
      </c>
      <c r="B2066" s="3" t="s">
        <v>9507</v>
      </c>
      <c r="C2066" s="3" t="s">
        <v>11359</v>
      </c>
      <c r="D2066" s="4">
        <v>14627</v>
      </c>
      <c r="E2066" s="3">
        <v>1</v>
      </c>
      <c r="F2066" s="3" t="s">
        <v>23</v>
      </c>
    </row>
    <row r="2067" spans="1:6" x14ac:dyDescent="0.2">
      <c r="A2067" s="3" t="s">
        <v>1086</v>
      </c>
      <c r="B2067" s="3" t="s">
        <v>9475</v>
      </c>
      <c r="C2067" s="3" t="s">
        <v>10545</v>
      </c>
      <c r="D2067" s="4">
        <v>40335</v>
      </c>
      <c r="E2067" s="3">
        <v>0</v>
      </c>
      <c r="F2067" s="3" t="s">
        <v>9389</v>
      </c>
    </row>
    <row r="2068" spans="1:6" x14ac:dyDescent="0.2">
      <c r="A2068" s="3" t="s">
        <v>7768</v>
      </c>
      <c r="B2068" s="3" t="s">
        <v>11360</v>
      </c>
      <c r="C2068" s="3" t="s">
        <v>11361</v>
      </c>
      <c r="D2068" s="4">
        <v>14903</v>
      </c>
      <c r="E2068" s="3">
        <v>0</v>
      </c>
      <c r="F2068" s="3" t="s">
        <v>9389</v>
      </c>
    </row>
    <row r="2069" spans="1:6" x14ac:dyDescent="0.2">
      <c r="A2069" s="3" t="s">
        <v>1087</v>
      </c>
      <c r="B2069" s="3" t="s">
        <v>9699</v>
      </c>
      <c r="C2069" s="3" t="s">
        <v>11362</v>
      </c>
      <c r="D2069" s="4">
        <v>38186</v>
      </c>
      <c r="E2069" s="3">
        <v>0</v>
      </c>
      <c r="F2069" s="3" t="s">
        <v>9389</v>
      </c>
    </row>
    <row r="2070" spans="1:6" x14ac:dyDescent="0.2">
      <c r="A2070" s="3" t="s">
        <v>7769</v>
      </c>
      <c r="B2070" s="3" t="s">
        <v>9440</v>
      </c>
      <c r="C2070" s="3" t="s">
        <v>10299</v>
      </c>
      <c r="D2070" s="4">
        <v>30606</v>
      </c>
      <c r="E2070" s="3">
        <v>1</v>
      </c>
      <c r="F2070" s="3" t="s">
        <v>23</v>
      </c>
    </row>
    <row r="2071" spans="1:6" x14ac:dyDescent="0.2">
      <c r="A2071" s="3" t="s">
        <v>8899</v>
      </c>
      <c r="B2071" s="3" t="s">
        <v>9446</v>
      </c>
      <c r="C2071" s="3" t="s">
        <v>11363</v>
      </c>
      <c r="D2071" s="4">
        <v>21701</v>
      </c>
      <c r="E2071" s="3">
        <v>1</v>
      </c>
      <c r="F2071" s="3" t="s">
        <v>23</v>
      </c>
    </row>
    <row r="2072" spans="1:6" x14ac:dyDescent="0.2">
      <c r="A2072" s="3" t="s">
        <v>5529</v>
      </c>
      <c r="B2072" s="3" t="s">
        <v>9872</v>
      </c>
      <c r="C2072" s="3" t="s">
        <v>9945</v>
      </c>
      <c r="D2072" s="4">
        <v>34284</v>
      </c>
      <c r="E2072" s="3">
        <v>0</v>
      </c>
      <c r="F2072" s="3" t="s">
        <v>9389</v>
      </c>
    </row>
    <row r="2073" spans="1:6" x14ac:dyDescent="0.2">
      <c r="A2073" s="3" t="s">
        <v>5530</v>
      </c>
      <c r="B2073" s="3" t="s">
        <v>9873</v>
      </c>
      <c r="C2073" s="3" t="s">
        <v>10885</v>
      </c>
      <c r="D2073" s="4">
        <v>23597</v>
      </c>
      <c r="E2073" s="3">
        <v>1</v>
      </c>
      <c r="F2073" s="3" t="s">
        <v>23</v>
      </c>
    </row>
    <row r="2074" spans="1:6" x14ac:dyDescent="0.2">
      <c r="A2074" s="3" t="s">
        <v>1088</v>
      </c>
      <c r="B2074" s="3" t="s">
        <v>9440</v>
      </c>
      <c r="C2074" s="3" t="s">
        <v>10935</v>
      </c>
      <c r="D2074" s="4">
        <v>28891</v>
      </c>
      <c r="E2074" s="3">
        <v>0</v>
      </c>
      <c r="F2074" s="3" t="s">
        <v>9389</v>
      </c>
    </row>
    <row r="2075" spans="1:6" x14ac:dyDescent="0.2">
      <c r="A2075" s="3" t="s">
        <v>5531</v>
      </c>
      <c r="B2075" s="3" t="s">
        <v>10153</v>
      </c>
      <c r="C2075" s="3" t="s">
        <v>11364</v>
      </c>
      <c r="D2075" s="4">
        <v>41448</v>
      </c>
      <c r="E2075" s="3">
        <v>1</v>
      </c>
      <c r="F2075" s="3" t="s">
        <v>23</v>
      </c>
    </row>
    <row r="2076" spans="1:6" x14ac:dyDescent="0.2">
      <c r="A2076" s="3" t="s">
        <v>1089</v>
      </c>
      <c r="B2076" s="3" t="s">
        <v>9899</v>
      </c>
      <c r="C2076" s="3" t="s">
        <v>11365</v>
      </c>
      <c r="D2076" s="4">
        <v>26269</v>
      </c>
      <c r="E2076" s="3">
        <v>0</v>
      </c>
      <c r="F2076" s="3" t="s">
        <v>9389</v>
      </c>
    </row>
    <row r="2077" spans="1:6" x14ac:dyDescent="0.2">
      <c r="A2077" s="3" t="s">
        <v>7770</v>
      </c>
      <c r="B2077" s="3" t="s">
        <v>9555</v>
      </c>
      <c r="C2077" s="3" t="s">
        <v>11366</v>
      </c>
      <c r="D2077" s="4">
        <v>27151</v>
      </c>
      <c r="E2077" s="3">
        <v>1</v>
      </c>
      <c r="F2077" s="3" t="s">
        <v>23</v>
      </c>
    </row>
    <row r="2078" spans="1:6" x14ac:dyDescent="0.2">
      <c r="A2078" s="3" t="s">
        <v>5532</v>
      </c>
      <c r="B2078" s="3" t="s">
        <v>9654</v>
      </c>
      <c r="C2078" s="3" t="s">
        <v>11367</v>
      </c>
      <c r="D2078" s="4">
        <v>34476</v>
      </c>
      <c r="E2078" s="3">
        <v>1</v>
      </c>
      <c r="F2078" s="3" t="s">
        <v>23</v>
      </c>
    </row>
    <row r="2079" spans="1:6" x14ac:dyDescent="0.2">
      <c r="A2079" s="3" t="s">
        <v>7771</v>
      </c>
      <c r="B2079" s="3" t="s">
        <v>11368</v>
      </c>
      <c r="C2079" s="3" t="s">
        <v>11369</v>
      </c>
      <c r="D2079" s="4">
        <v>15875</v>
      </c>
      <c r="E2079" s="3">
        <v>0</v>
      </c>
      <c r="F2079" s="3" t="s">
        <v>9389</v>
      </c>
    </row>
    <row r="2080" spans="1:6" x14ac:dyDescent="0.2">
      <c r="A2080" s="3" t="s">
        <v>1090</v>
      </c>
      <c r="B2080" s="3" t="s">
        <v>6</v>
      </c>
      <c r="C2080" s="3" t="s">
        <v>11370</v>
      </c>
      <c r="D2080" s="4">
        <v>25699</v>
      </c>
      <c r="E2080" s="3">
        <v>1</v>
      </c>
      <c r="F2080" s="3" t="s">
        <v>23</v>
      </c>
    </row>
    <row r="2081" spans="1:6" x14ac:dyDescent="0.2">
      <c r="A2081" s="3" t="s">
        <v>7772</v>
      </c>
      <c r="B2081" s="3" t="s">
        <v>10052</v>
      </c>
      <c r="C2081" s="3" t="s">
        <v>9694</v>
      </c>
      <c r="D2081" s="4">
        <v>37506</v>
      </c>
      <c r="E2081" s="3">
        <v>0</v>
      </c>
      <c r="F2081" s="3" t="s">
        <v>9389</v>
      </c>
    </row>
    <row r="2082" spans="1:6" x14ac:dyDescent="0.2">
      <c r="A2082" s="3" t="s">
        <v>5533</v>
      </c>
      <c r="B2082" s="3" t="s">
        <v>6</v>
      </c>
      <c r="C2082" s="3" t="s">
        <v>10551</v>
      </c>
      <c r="D2082" s="4">
        <v>28016</v>
      </c>
      <c r="E2082" s="3">
        <v>1</v>
      </c>
      <c r="F2082" s="3" t="s">
        <v>23</v>
      </c>
    </row>
    <row r="2083" spans="1:6" x14ac:dyDescent="0.2">
      <c r="A2083" s="3" t="s">
        <v>5534</v>
      </c>
      <c r="B2083" s="3" t="s">
        <v>9596</v>
      </c>
      <c r="C2083" s="3" t="s">
        <v>11371</v>
      </c>
      <c r="D2083" s="4">
        <v>34599</v>
      </c>
      <c r="E2083" s="3">
        <v>1</v>
      </c>
      <c r="F2083" s="3" t="s">
        <v>23</v>
      </c>
    </row>
    <row r="2084" spans="1:6" x14ac:dyDescent="0.2">
      <c r="A2084" s="3" t="s">
        <v>11372</v>
      </c>
      <c r="B2084" s="3" t="s">
        <v>9552</v>
      </c>
      <c r="C2084" s="3" t="s">
        <v>11373</v>
      </c>
      <c r="D2084" s="4">
        <v>39327</v>
      </c>
      <c r="E2084" s="3">
        <v>0</v>
      </c>
      <c r="F2084" s="3" t="s">
        <v>9389</v>
      </c>
    </row>
    <row r="2085" spans="1:6" x14ac:dyDescent="0.2">
      <c r="A2085" s="3" t="s">
        <v>8900</v>
      </c>
      <c r="B2085" s="3" t="s">
        <v>9595</v>
      </c>
      <c r="C2085" s="3" t="s">
        <v>11374</v>
      </c>
      <c r="D2085" s="4">
        <v>20235</v>
      </c>
      <c r="E2085" s="3">
        <v>1</v>
      </c>
      <c r="F2085" s="3" t="s">
        <v>23</v>
      </c>
    </row>
    <row r="2086" spans="1:6" x14ac:dyDescent="0.2">
      <c r="A2086" s="3" t="s">
        <v>1091</v>
      </c>
      <c r="B2086" s="3" t="s">
        <v>10662</v>
      </c>
      <c r="C2086" s="3" t="s">
        <v>11</v>
      </c>
      <c r="D2086" s="4">
        <v>17378</v>
      </c>
      <c r="E2086" s="3">
        <v>1</v>
      </c>
      <c r="F2086" s="3" t="s">
        <v>23</v>
      </c>
    </row>
    <row r="2087" spans="1:6" x14ac:dyDescent="0.2">
      <c r="A2087" s="3" t="s">
        <v>1092</v>
      </c>
      <c r="B2087" s="3" t="s">
        <v>9436</v>
      </c>
      <c r="C2087" s="3" t="s">
        <v>11375</v>
      </c>
      <c r="D2087" s="4">
        <v>33817</v>
      </c>
      <c r="E2087" s="3">
        <v>1</v>
      </c>
      <c r="F2087" s="3" t="s">
        <v>23</v>
      </c>
    </row>
    <row r="2088" spans="1:6" x14ac:dyDescent="0.2">
      <c r="A2088" s="3" t="s">
        <v>1093</v>
      </c>
      <c r="B2088" s="3" t="s">
        <v>9430</v>
      </c>
      <c r="C2088" s="3" t="s">
        <v>11376</v>
      </c>
      <c r="D2088" s="4">
        <v>39652</v>
      </c>
      <c r="E2088" s="3">
        <v>2</v>
      </c>
      <c r="F2088" s="3" t="s">
        <v>22</v>
      </c>
    </row>
    <row r="2089" spans="1:6" x14ac:dyDescent="0.2">
      <c r="A2089" s="3" t="s">
        <v>7773</v>
      </c>
      <c r="B2089" s="3" t="s">
        <v>9472</v>
      </c>
      <c r="C2089" s="3" t="s">
        <v>11377</v>
      </c>
      <c r="D2089" s="4">
        <v>17775</v>
      </c>
      <c r="E2089" s="3">
        <v>0</v>
      </c>
      <c r="F2089" s="3" t="s">
        <v>9389</v>
      </c>
    </row>
    <row r="2090" spans="1:6" x14ac:dyDescent="0.2">
      <c r="A2090" s="3" t="s">
        <v>7774</v>
      </c>
      <c r="B2090" s="3" t="s">
        <v>11378</v>
      </c>
      <c r="C2090" s="3" t="s">
        <v>10084</v>
      </c>
      <c r="D2090" s="4">
        <v>16996</v>
      </c>
      <c r="E2090" s="3">
        <v>2</v>
      </c>
      <c r="F2090" s="3" t="s">
        <v>22</v>
      </c>
    </row>
    <row r="2091" spans="1:6" x14ac:dyDescent="0.2">
      <c r="A2091" s="3" t="s">
        <v>1094</v>
      </c>
      <c r="B2091" s="3" t="s">
        <v>10939</v>
      </c>
      <c r="C2091" s="3" t="s">
        <v>11379</v>
      </c>
      <c r="D2091" s="4">
        <v>26421</v>
      </c>
      <c r="E2091" s="3">
        <v>1</v>
      </c>
      <c r="F2091" s="3" t="s">
        <v>23</v>
      </c>
    </row>
    <row r="2092" spans="1:6" x14ac:dyDescent="0.2">
      <c r="A2092" s="3" t="s">
        <v>7775</v>
      </c>
      <c r="B2092" s="3" t="s">
        <v>9617</v>
      </c>
      <c r="C2092" s="3" t="s">
        <v>9513</v>
      </c>
      <c r="D2092" s="4">
        <v>33044</v>
      </c>
      <c r="E2092" s="3">
        <v>0</v>
      </c>
      <c r="F2092" s="3" t="s">
        <v>9389</v>
      </c>
    </row>
    <row r="2093" spans="1:6" x14ac:dyDescent="0.2">
      <c r="A2093" s="3" t="s">
        <v>8901</v>
      </c>
      <c r="B2093" s="3" t="s">
        <v>9410</v>
      </c>
      <c r="C2093" s="3" t="s">
        <v>9945</v>
      </c>
      <c r="D2093" s="4">
        <v>25465</v>
      </c>
      <c r="E2093" s="3">
        <v>2</v>
      </c>
      <c r="F2093" s="3" t="s">
        <v>22</v>
      </c>
    </row>
    <row r="2094" spans="1:6" x14ac:dyDescent="0.2">
      <c r="A2094" s="3" t="s">
        <v>5535</v>
      </c>
      <c r="B2094" s="3" t="s">
        <v>9734</v>
      </c>
      <c r="C2094" s="3" t="s">
        <v>11380</v>
      </c>
      <c r="D2094" s="4">
        <v>16576</v>
      </c>
      <c r="E2094" s="3">
        <v>2</v>
      </c>
      <c r="F2094" s="3" t="s">
        <v>22</v>
      </c>
    </row>
    <row r="2095" spans="1:6" x14ac:dyDescent="0.2">
      <c r="A2095" s="3" t="s">
        <v>5536</v>
      </c>
      <c r="B2095" s="3" t="s">
        <v>10360</v>
      </c>
      <c r="C2095" s="3" t="s">
        <v>9554</v>
      </c>
      <c r="D2095" s="4">
        <v>35518</v>
      </c>
      <c r="E2095" s="3">
        <v>1</v>
      </c>
      <c r="F2095" s="3" t="s">
        <v>23</v>
      </c>
    </row>
    <row r="2096" spans="1:6" x14ac:dyDescent="0.2">
      <c r="A2096" s="3" t="s">
        <v>8902</v>
      </c>
      <c r="B2096" s="3" t="s">
        <v>9875</v>
      </c>
      <c r="C2096" s="3" t="s">
        <v>10198</v>
      </c>
      <c r="D2096" s="4">
        <v>16026</v>
      </c>
      <c r="E2096" s="3">
        <v>2</v>
      </c>
      <c r="F2096" s="3" t="s">
        <v>22</v>
      </c>
    </row>
    <row r="2097" spans="1:6" x14ac:dyDescent="0.2">
      <c r="A2097" s="3" t="s">
        <v>1095</v>
      </c>
      <c r="B2097" s="3" t="s">
        <v>9408</v>
      </c>
      <c r="C2097" s="3" t="s">
        <v>11381</v>
      </c>
      <c r="D2097" s="4">
        <v>41493</v>
      </c>
      <c r="E2097" s="3">
        <v>0</v>
      </c>
      <c r="F2097" s="3" t="s">
        <v>9389</v>
      </c>
    </row>
    <row r="2098" spans="1:6" x14ac:dyDescent="0.2">
      <c r="A2098" s="3" t="s">
        <v>1096</v>
      </c>
      <c r="B2098" s="3" t="s">
        <v>9699</v>
      </c>
      <c r="C2098" s="3" t="s">
        <v>10407</v>
      </c>
      <c r="D2098" s="4">
        <v>34786</v>
      </c>
      <c r="E2098" s="3">
        <v>0</v>
      </c>
      <c r="F2098" s="3" t="s">
        <v>9389</v>
      </c>
    </row>
    <row r="2099" spans="1:6" x14ac:dyDescent="0.2">
      <c r="A2099" s="3" t="s">
        <v>1097</v>
      </c>
      <c r="B2099" s="3" t="s">
        <v>10513</v>
      </c>
      <c r="C2099" s="3" t="s">
        <v>11382</v>
      </c>
      <c r="D2099" s="4">
        <v>43225</v>
      </c>
      <c r="E2099" s="3">
        <v>0</v>
      </c>
      <c r="F2099" s="3" t="s">
        <v>9389</v>
      </c>
    </row>
    <row r="2100" spans="1:6" x14ac:dyDescent="0.2">
      <c r="A2100" s="3" t="s">
        <v>7776</v>
      </c>
      <c r="B2100" s="3" t="s">
        <v>9383</v>
      </c>
      <c r="C2100" s="3" t="s">
        <v>10454</v>
      </c>
      <c r="D2100" s="4">
        <v>17277</v>
      </c>
      <c r="E2100" s="3">
        <v>2</v>
      </c>
      <c r="F2100" s="3" t="s">
        <v>22</v>
      </c>
    </row>
    <row r="2101" spans="1:6" x14ac:dyDescent="0.2">
      <c r="A2101" s="3" t="s">
        <v>11383</v>
      </c>
      <c r="B2101" s="3" t="s">
        <v>9853</v>
      </c>
      <c r="C2101" s="3" t="s">
        <v>11384</v>
      </c>
      <c r="D2101" s="4">
        <v>27343</v>
      </c>
      <c r="E2101" s="3">
        <v>0</v>
      </c>
      <c r="F2101" s="3" t="s">
        <v>9389</v>
      </c>
    </row>
    <row r="2102" spans="1:6" x14ac:dyDescent="0.2">
      <c r="A2102" s="3" t="s">
        <v>7777</v>
      </c>
      <c r="B2102" s="3" t="s">
        <v>9554</v>
      </c>
      <c r="C2102" s="3" t="s">
        <v>11385</v>
      </c>
      <c r="D2102" s="4">
        <v>42736</v>
      </c>
      <c r="E2102" s="3">
        <v>1</v>
      </c>
      <c r="F2102" s="3" t="s">
        <v>23</v>
      </c>
    </row>
    <row r="2103" spans="1:6" x14ac:dyDescent="0.2">
      <c r="A2103" s="3" t="s">
        <v>5537</v>
      </c>
      <c r="B2103" s="3" t="s">
        <v>9385</v>
      </c>
      <c r="C2103" s="3" t="s">
        <v>11386</v>
      </c>
      <c r="D2103" s="4">
        <v>24089</v>
      </c>
      <c r="E2103" s="3">
        <v>0</v>
      </c>
      <c r="F2103" s="3" t="s">
        <v>9389</v>
      </c>
    </row>
    <row r="2104" spans="1:6" x14ac:dyDescent="0.2">
      <c r="A2104" s="3" t="s">
        <v>1098</v>
      </c>
      <c r="B2104" s="3" t="s">
        <v>9383</v>
      </c>
      <c r="C2104" s="3" t="s">
        <v>9694</v>
      </c>
      <c r="D2104" s="4">
        <v>20973</v>
      </c>
      <c r="E2104" s="3">
        <v>2</v>
      </c>
      <c r="F2104" s="3" t="s">
        <v>22</v>
      </c>
    </row>
    <row r="2105" spans="1:6" x14ac:dyDescent="0.2">
      <c r="A2105" s="3" t="s">
        <v>5538</v>
      </c>
      <c r="B2105" s="3" t="s">
        <v>9880</v>
      </c>
      <c r="C2105" s="3" t="s">
        <v>9642</v>
      </c>
      <c r="D2105" s="4">
        <v>43289</v>
      </c>
      <c r="E2105" s="3">
        <v>1</v>
      </c>
      <c r="F2105" s="3" t="s">
        <v>23</v>
      </c>
    </row>
    <row r="2106" spans="1:6" x14ac:dyDescent="0.2">
      <c r="A2106" s="3" t="s">
        <v>5539</v>
      </c>
      <c r="B2106" s="3" t="s">
        <v>9446</v>
      </c>
      <c r="C2106" s="3" t="s">
        <v>11387</v>
      </c>
      <c r="D2106" s="4">
        <v>21754</v>
      </c>
      <c r="E2106" s="3">
        <v>0</v>
      </c>
      <c r="F2106" s="3" t="s">
        <v>9389</v>
      </c>
    </row>
    <row r="2107" spans="1:6" x14ac:dyDescent="0.2">
      <c r="A2107" s="3" t="s">
        <v>1099</v>
      </c>
      <c r="B2107" s="3" t="s">
        <v>9487</v>
      </c>
      <c r="C2107" s="3" t="s">
        <v>10860</v>
      </c>
      <c r="D2107" s="4">
        <v>22504</v>
      </c>
      <c r="E2107" s="3">
        <v>1</v>
      </c>
      <c r="F2107" s="3" t="s">
        <v>23</v>
      </c>
    </row>
    <row r="2108" spans="1:6" x14ac:dyDescent="0.2">
      <c r="A2108" s="3" t="s">
        <v>7778</v>
      </c>
      <c r="B2108" s="3" t="s">
        <v>9554</v>
      </c>
      <c r="C2108" s="3" t="s">
        <v>10999</v>
      </c>
      <c r="D2108" s="4">
        <v>28614</v>
      </c>
      <c r="E2108" s="3">
        <v>1</v>
      </c>
      <c r="F2108" s="3" t="s">
        <v>23</v>
      </c>
    </row>
    <row r="2109" spans="1:6" x14ac:dyDescent="0.2">
      <c r="A2109" s="3" t="s">
        <v>5540</v>
      </c>
      <c r="B2109" s="3" t="s">
        <v>9539</v>
      </c>
      <c r="C2109" s="3" t="s">
        <v>11388</v>
      </c>
      <c r="D2109" s="4">
        <v>40757</v>
      </c>
      <c r="E2109" s="3">
        <v>0</v>
      </c>
      <c r="F2109" s="3" t="s">
        <v>9389</v>
      </c>
    </row>
    <row r="2110" spans="1:6" x14ac:dyDescent="0.2">
      <c r="A2110" s="3" t="s">
        <v>1100</v>
      </c>
      <c r="B2110" s="3" t="s">
        <v>9518</v>
      </c>
      <c r="C2110" s="3" t="s">
        <v>9705</v>
      </c>
      <c r="D2110" s="4">
        <v>22302</v>
      </c>
      <c r="E2110" s="3">
        <v>2</v>
      </c>
      <c r="F2110" s="3" t="s">
        <v>22</v>
      </c>
    </row>
    <row r="2111" spans="1:6" x14ac:dyDescent="0.2">
      <c r="A2111" s="3" t="s">
        <v>5541</v>
      </c>
      <c r="B2111" s="3" t="s">
        <v>9554</v>
      </c>
      <c r="C2111" s="3" t="s">
        <v>11389</v>
      </c>
      <c r="D2111" s="4">
        <v>41066</v>
      </c>
      <c r="E2111" s="3">
        <v>2</v>
      </c>
      <c r="F2111" s="3" t="s">
        <v>22</v>
      </c>
    </row>
    <row r="2112" spans="1:6" x14ac:dyDescent="0.2">
      <c r="A2112" s="3" t="s">
        <v>5542</v>
      </c>
      <c r="B2112" s="3" t="s">
        <v>9596</v>
      </c>
      <c r="C2112" s="3" t="s">
        <v>9660</v>
      </c>
      <c r="D2112" s="4">
        <v>39198</v>
      </c>
      <c r="E2112" s="3">
        <v>2</v>
      </c>
      <c r="F2112" s="3" t="s">
        <v>22</v>
      </c>
    </row>
    <row r="2113" spans="1:6" x14ac:dyDescent="0.2">
      <c r="A2113" s="3" t="s">
        <v>1101</v>
      </c>
      <c r="B2113" s="3" t="s">
        <v>9395</v>
      </c>
      <c r="C2113" s="3" t="s">
        <v>9665</v>
      </c>
      <c r="D2113" s="4">
        <v>41368</v>
      </c>
      <c r="E2113" s="3">
        <v>1</v>
      </c>
      <c r="F2113" s="3" t="s">
        <v>23</v>
      </c>
    </row>
    <row r="2114" spans="1:6" x14ac:dyDescent="0.2">
      <c r="A2114" s="3" t="s">
        <v>7779</v>
      </c>
      <c r="B2114" s="3" t="s">
        <v>9468</v>
      </c>
      <c r="C2114" s="3" t="s">
        <v>11390</v>
      </c>
      <c r="D2114" s="4">
        <v>34938</v>
      </c>
      <c r="E2114" s="3">
        <v>0</v>
      </c>
      <c r="F2114" s="3" t="s">
        <v>9389</v>
      </c>
    </row>
    <row r="2115" spans="1:6" x14ac:dyDescent="0.2">
      <c r="A2115" s="3" t="s">
        <v>7780</v>
      </c>
      <c r="B2115" s="3" t="s">
        <v>10245</v>
      </c>
      <c r="C2115" s="3" t="s">
        <v>11391</v>
      </c>
      <c r="D2115" s="4">
        <v>38741</v>
      </c>
      <c r="E2115" s="3">
        <v>0</v>
      </c>
      <c r="F2115" s="3" t="s">
        <v>9389</v>
      </c>
    </row>
    <row r="2116" spans="1:6" x14ac:dyDescent="0.2">
      <c r="A2116" s="3" t="s">
        <v>5543</v>
      </c>
      <c r="B2116" s="3" t="s">
        <v>9788</v>
      </c>
      <c r="C2116" s="3" t="s">
        <v>10171</v>
      </c>
      <c r="D2116" s="4">
        <v>31872</v>
      </c>
      <c r="E2116" s="3">
        <v>0</v>
      </c>
      <c r="F2116" s="3" t="s">
        <v>9389</v>
      </c>
    </row>
    <row r="2117" spans="1:6" x14ac:dyDescent="0.2">
      <c r="A2117" s="3" t="s">
        <v>7781</v>
      </c>
      <c r="B2117" s="3" t="s">
        <v>6</v>
      </c>
      <c r="C2117" s="3" t="s">
        <v>11392</v>
      </c>
      <c r="D2117" s="4">
        <v>39715</v>
      </c>
      <c r="E2117" s="3">
        <v>2</v>
      </c>
      <c r="F2117" s="3" t="s">
        <v>22</v>
      </c>
    </row>
    <row r="2118" spans="1:6" x14ac:dyDescent="0.2">
      <c r="A2118" s="3" t="s">
        <v>1102</v>
      </c>
      <c r="B2118" s="3" t="s">
        <v>9774</v>
      </c>
      <c r="C2118" s="3" t="s">
        <v>9597</v>
      </c>
      <c r="D2118" s="4">
        <v>31105</v>
      </c>
      <c r="E2118" s="3">
        <v>2</v>
      </c>
      <c r="F2118" s="3" t="s">
        <v>22</v>
      </c>
    </row>
    <row r="2119" spans="1:6" x14ac:dyDescent="0.2">
      <c r="A2119" s="3" t="s">
        <v>1103</v>
      </c>
      <c r="B2119" s="3" t="s">
        <v>6</v>
      </c>
      <c r="C2119" s="3" t="s">
        <v>10934</v>
      </c>
      <c r="D2119" s="4">
        <v>35385</v>
      </c>
      <c r="E2119" s="3">
        <v>1</v>
      </c>
      <c r="F2119" s="3" t="s">
        <v>23</v>
      </c>
    </row>
    <row r="2120" spans="1:6" x14ac:dyDescent="0.2">
      <c r="A2120" s="3" t="s">
        <v>5544</v>
      </c>
      <c r="B2120" s="3" t="s">
        <v>10065</v>
      </c>
      <c r="C2120" s="3" t="s">
        <v>9444</v>
      </c>
      <c r="D2120" s="4">
        <v>40017</v>
      </c>
      <c r="E2120" s="3">
        <v>2</v>
      </c>
      <c r="F2120" s="3" t="s">
        <v>22</v>
      </c>
    </row>
    <row r="2121" spans="1:6" x14ac:dyDescent="0.2">
      <c r="A2121" s="3" t="s">
        <v>5545</v>
      </c>
      <c r="B2121" s="3" t="s">
        <v>9699</v>
      </c>
      <c r="C2121" s="3" t="s">
        <v>11393</v>
      </c>
      <c r="D2121" s="4">
        <v>18599</v>
      </c>
      <c r="E2121" s="3">
        <v>2</v>
      </c>
      <c r="F2121" s="3" t="s">
        <v>22</v>
      </c>
    </row>
    <row r="2122" spans="1:6" x14ac:dyDescent="0.2">
      <c r="A2122" s="3" t="s">
        <v>5546</v>
      </c>
      <c r="B2122" s="3" t="s">
        <v>9485</v>
      </c>
      <c r="C2122" s="3" t="s">
        <v>11039</v>
      </c>
      <c r="D2122" s="4">
        <v>19177</v>
      </c>
      <c r="E2122" s="3">
        <v>0</v>
      </c>
      <c r="F2122" s="3" t="s">
        <v>9389</v>
      </c>
    </row>
    <row r="2123" spans="1:6" x14ac:dyDescent="0.2">
      <c r="A2123" s="3" t="s">
        <v>1104</v>
      </c>
      <c r="B2123" s="3" t="s">
        <v>9487</v>
      </c>
      <c r="C2123" s="3" t="s">
        <v>11394</v>
      </c>
      <c r="D2123" s="4">
        <v>21240</v>
      </c>
      <c r="E2123" s="3">
        <v>2</v>
      </c>
      <c r="F2123" s="3" t="s">
        <v>22</v>
      </c>
    </row>
    <row r="2124" spans="1:6" x14ac:dyDescent="0.2">
      <c r="A2124" s="3" t="s">
        <v>7782</v>
      </c>
      <c r="B2124" s="3" t="s">
        <v>9810</v>
      </c>
      <c r="C2124" s="3" t="s">
        <v>11395</v>
      </c>
      <c r="D2124" s="4">
        <v>34484</v>
      </c>
      <c r="E2124" s="3">
        <v>0</v>
      </c>
      <c r="F2124" s="3" t="s">
        <v>9389</v>
      </c>
    </row>
    <row r="2125" spans="1:6" x14ac:dyDescent="0.2">
      <c r="A2125" s="3" t="s">
        <v>8903</v>
      </c>
      <c r="B2125" s="3" t="s">
        <v>6</v>
      </c>
      <c r="C2125" s="3" t="s">
        <v>10203</v>
      </c>
      <c r="D2125" s="4">
        <v>25572</v>
      </c>
      <c r="E2125" s="3">
        <v>1</v>
      </c>
      <c r="F2125" s="3" t="s">
        <v>23</v>
      </c>
    </row>
    <row r="2126" spans="1:6" x14ac:dyDescent="0.2">
      <c r="A2126" s="3" t="s">
        <v>7783</v>
      </c>
      <c r="B2126" s="3" t="s">
        <v>10211</v>
      </c>
      <c r="C2126" s="3" t="s">
        <v>10177</v>
      </c>
      <c r="D2126" s="4">
        <v>27873</v>
      </c>
      <c r="E2126" s="3">
        <v>2</v>
      </c>
      <c r="F2126" s="3" t="s">
        <v>22</v>
      </c>
    </row>
    <row r="2127" spans="1:6" x14ac:dyDescent="0.2">
      <c r="A2127" s="3" t="s">
        <v>1105</v>
      </c>
      <c r="B2127" s="3" t="s">
        <v>11184</v>
      </c>
      <c r="C2127" s="3" t="s">
        <v>11396</v>
      </c>
      <c r="D2127" s="4">
        <v>41757</v>
      </c>
      <c r="E2127" s="3">
        <v>0</v>
      </c>
      <c r="F2127" s="3" t="s">
        <v>9389</v>
      </c>
    </row>
    <row r="2128" spans="1:6" x14ac:dyDescent="0.2">
      <c r="A2128" s="3" t="s">
        <v>1106</v>
      </c>
      <c r="B2128" s="3" t="s">
        <v>11397</v>
      </c>
      <c r="C2128" s="3" t="s">
        <v>11398</v>
      </c>
      <c r="D2128" s="4">
        <v>36490</v>
      </c>
      <c r="E2128" s="3">
        <v>1</v>
      </c>
      <c r="F2128" s="3" t="s">
        <v>23</v>
      </c>
    </row>
    <row r="2129" spans="1:6" x14ac:dyDescent="0.2">
      <c r="A2129" s="3" t="s">
        <v>1107</v>
      </c>
      <c r="B2129" s="3" t="s">
        <v>9418</v>
      </c>
      <c r="C2129" s="3" t="s">
        <v>10548</v>
      </c>
      <c r="D2129" s="4">
        <v>28356</v>
      </c>
      <c r="E2129" s="3">
        <v>1</v>
      </c>
      <c r="F2129" s="3" t="s">
        <v>23</v>
      </c>
    </row>
    <row r="2130" spans="1:6" x14ac:dyDescent="0.2">
      <c r="A2130" s="3" t="s">
        <v>1108</v>
      </c>
      <c r="B2130" s="3" t="s">
        <v>9395</v>
      </c>
      <c r="C2130" s="3" t="s">
        <v>11399</v>
      </c>
      <c r="D2130" s="4">
        <v>30385</v>
      </c>
      <c r="E2130" s="3">
        <v>1</v>
      </c>
      <c r="F2130" s="3" t="s">
        <v>23</v>
      </c>
    </row>
    <row r="2131" spans="1:6" x14ac:dyDescent="0.2">
      <c r="A2131" s="3" t="s">
        <v>1109</v>
      </c>
      <c r="B2131" s="3" t="s">
        <v>9395</v>
      </c>
      <c r="C2131" s="3" t="s">
        <v>11400</v>
      </c>
      <c r="D2131" s="4">
        <v>38639</v>
      </c>
      <c r="E2131" s="3">
        <v>2</v>
      </c>
      <c r="F2131" s="3" t="s">
        <v>22</v>
      </c>
    </row>
    <row r="2132" spans="1:6" x14ac:dyDescent="0.2">
      <c r="A2132" s="3" t="s">
        <v>5547</v>
      </c>
      <c r="B2132" s="3" t="s">
        <v>9596</v>
      </c>
      <c r="C2132" s="3" t="s">
        <v>11401</v>
      </c>
      <c r="D2132" s="4">
        <v>31220</v>
      </c>
      <c r="E2132" s="3">
        <v>0</v>
      </c>
      <c r="F2132" s="3" t="s">
        <v>9389</v>
      </c>
    </row>
    <row r="2133" spans="1:6" x14ac:dyDescent="0.2">
      <c r="A2133" s="3" t="s">
        <v>1110</v>
      </c>
      <c r="B2133" s="3" t="s">
        <v>9442</v>
      </c>
      <c r="C2133" s="3" t="s">
        <v>10078</v>
      </c>
      <c r="D2133" s="4">
        <v>28754</v>
      </c>
      <c r="E2133" s="3">
        <v>0</v>
      </c>
      <c r="F2133" s="3" t="s">
        <v>9389</v>
      </c>
    </row>
    <row r="2134" spans="1:6" x14ac:dyDescent="0.2">
      <c r="A2134" s="3" t="s">
        <v>5548</v>
      </c>
      <c r="B2134" s="3" t="s">
        <v>9418</v>
      </c>
      <c r="C2134" s="3" t="s">
        <v>11402</v>
      </c>
      <c r="D2134" s="4">
        <v>36037</v>
      </c>
      <c r="E2134" s="3">
        <v>2</v>
      </c>
      <c r="F2134" s="3" t="s">
        <v>22</v>
      </c>
    </row>
    <row r="2135" spans="1:6" x14ac:dyDescent="0.2">
      <c r="A2135" s="3" t="s">
        <v>8904</v>
      </c>
      <c r="B2135" s="3" t="s">
        <v>11229</v>
      </c>
      <c r="C2135" s="3" t="s">
        <v>11403</v>
      </c>
      <c r="D2135" s="4">
        <v>21379</v>
      </c>
      <c r="E2135" s="3">
        <v>0</v>
      </c>
      <c r="F2135" s="3" t="s">
        <v>9389</v>
      </c>
    </row>
    <row r="2136" spans="1:6" x14ac:dyDescent="0.2">
      <c r="A2136" s="3" t="s">
        <v>5549</v>
      </c>
      <c r="B2136" s="3" t="s">
        <v>9383</v>
      </c>
      <c r="C2136" s="3" t="s">
        <v>9470</v>
      </c>
      <c r="D2136" s="4">
        <v>38361</v>
      </c>
      <c r="E2136" s="3">
        <v>0</v>
      </c>
      <c r="F2136" s="3" t="s">
        <v>9389</v>
      </c>
    </row>
    <row r="2137" spans="1:6" x14ac:dyDescent="0.2">
      <c r="A2137" s="3" t="s">
        <v>1111</v>
      </c>
      <c r="B2137" s="3" t="s">
        <v>9950</v>
      </c>
      <c r="C2137" s="3" t="s">
        <v>9629</v>
      </c>
      <c r="D2137" s="4">
        <v>20377</v>
      </c>
      <c r="E2137" s="3">
        <v>0</v>
      </c>
      <c r="F2137" s="3" t="s">
        <v>9389</v>
      </c>
    </row>
    <row r="2138" spans="1:6" x14ac:dyDescent="0.2">
      <c r="A2138" s="3" t="s">
        <v>1112</v>
      </c>
      <c r="B2138" s="3" t="s">
        <v>11404</v>
      </c>
      <c r="C2138" s="3" t="s">
        <v>10517</v>
      </c>
      <c r="D2138" s="4">
        <v>41160</v>
      </c>
      <c r="E2138" s="3">
        <v>0</v>
      </c>
      <c r="F2138" s="3" t="s">
        <v>9389</v>
      </c>
    </row>
    <row r="2139" spans="1:6" x14ac:dyDescent="0.2">
      <c r="A2139" s="3" t="s">
        <v>5550</v>
      </c>
      <c r="B2139" s="3" t="s">
        <v>11405</v>
      </c>
      <c r="C2139" s="3" t="s">
        <v>11406</v>
      </c>
      <c r="D2139" s="4">
        <v>26987</v>
      </c>
      <c r="E2139" s="3">
        <v>1</v>
      </c>
      <c r="F2139" s="3" t="s">
        <v>23</v>
      </c>
    </row>
    <row r="2140" spans="1:6" x14ac:dyDescent="0.2">
      <c r="A2140" s="3" t="s">
        <v>5551</v>
      </c>
      <c r="B2140" s="3" t="s">
        <v>9758</v>
      </c>
      <c r="C2140" s="3" t="s">
        <v>9540</v>
      </c>
      <c r="D2140" s="4">
        <v>40881</v>
      </c>
      <c r="E2140" s="3">
        <v>0</v>
      </c>
      <c r="F2140" s="3" t="s">
        <v>9389</v>
      </c>
    </row>
    <row r="2141" spans="1:6" x14ac:dyDescent="0.2">
      <c r="A2141" s="3" t="s">
        <v>8905</v>
      </c>
      <c r="B2141" s="3" t="s">
        <v>9418</v>
      </c>
      <c r="C2141" s="3" t="s">
        <v>11407</v>
      </c>
      <c r="D2141" s="4">
        <v>22906</v>
      </c>
      <c r="E2141" s="3">
        <v>0</v>
      </c>
      <c r="F2141" s="3" t="s">
        <v>9389</v>
      </c>
    </row>
    <row r="2142" spans="1:6" x14ac:dyDescent="0.2">
      <c r="A2142" s="3" t="s">
        <v>1113</v>
      </c>
      <c r="B2142" s="3" t="s">
        <v>9485</v>
      </c>
      <c r="C2142" s="3" t="s">
        <v>11408</v>
      </c>
      <c r="D2142" s="4">
        <v>21071</v>
      </c>
      <c r="E2142" s="3">
        <v>2</v>
      </c>
      <c r="F2142" s="3" t="s">
        <v>22</v>
      </c>
    </row>
    <row r="2143" spans="1:6" x14ac:dyDescent="0.2">
      <c r="A2143" s="3" t="s">
        <v>7784</v>
      </c>
      <c r="B2143" s="3" t="s">
        <v>9727</v>
      </c>
      <c r="C2143" s="3" t="s">
        <v>11409</v>
      </c>
      <c r="D2143" s="4">
        <v>15228</v>
      </c>
      <c r="E2143" s="3">
        <v>2</v>
      </c>
      <c r="F2143" s="3" t="s">
        <v>22</v>
      </c>
    </row>
    <row r="2144" spans="1:6" x14ac:dyDescent="0.2">
      <c r="A2144" s="3" t="s">
        <v>5552</v>
      </c>
      <c r="B2144" s="3" t="s">
        <v>9772</v>
      </c>
      <c r="C2144" s="3" t="s">
        <v>9404</v>
      </c>
      <c r="D2144" s="4">
        <v>16087</v>
      </c>
      <c r="E2144" s="3">
        <v>2</v>
      </c>
      <c r="F2144" s="3" t="s">
        <v>22</v>
      </c>
    </row>
    <row r="2145" spans="1:6" x14ac:dyDescent="0.2">
      <c r="A2145" s="3" t="s">
        <v>1114</v>
      </c>
      <c r="B2145" s="3" t="s">
        <v>11410</v>
      </c>
      <c r="C2145" s="3" t="s">
        <v>11411</v>
      </c>
      <c r="D2145" s="4">
        <v>20523</v>
      </c>
      <c r="E2145" s="3">
        <v>2</v>
      </c>
      <c r="F2145" s="3" t="s">
        <v>22</v>
      </c>
    </row>
    <row r="2146" spans="1:6" x14ac:dyDescent="0.2">
      <c r="A2146" s="3" t="s">
        <v>1115</v>
      </c>
      <c r="B2146" s="3" t="s">
        <v>10211</v>
      </c>
      <c r="C2146" s="3" t="s">
        <v>9444</v>
      </c>
      <c r="D2146" s="4">
        <v>30540</v>
      </c>
      <c r="E2146" s="3">
        <v>2</v>
      </c>
      <c r="F2146" s="3" t="s">
        <v>22</v>
      </c>
    </row>
    <row r="2147" spans="1:6" x14ac:dyDescent="0.2">
      <c r="A2147" s="3" t="s">
        <v>5553</v>
      </c>
      <c r="B2147" s="3" t="s">
        <v>9911</v>
      </c>
      <c r="C2147" s="3" t="s">
        <v>11412</v>
      </c>
      <c r="D2147" s="4">
        <v>37128</v>
      </c>
      <c r="E2147" s="3">
        <v>2</v>
      </c>
      <c r="F2147" s="3" t="s">
        <v>22</v>
      </c>
    </row>
    <row r="2148" spans="1:6" x14ac:dyDescent="0.2">
      <c r="A2148" s="3" t="s">
        <v>1116</v>
      </c>
      <c r="B2148" s="3" t="s">
        <v>10819</v>
      </c>
      <c r="C2148" s="3" t="s">
        <v>9987</v>
      </c>
      <c r="D2148" s="4">
        <v>39907</v>
      </c>
      <c r="E2148" s="3">
        <v>0</v>
      </c>
      <c r="F2148" s="3" t="s">
        <v>9389</v>
      </c>
    </row>
    <row r="2149" spans="1:6" x14ac:dyDescent="0.2">
      <c r="A2149" s="3" t="s">
        <v>1117</v>
      </c>
      <c r="B2149" s="3" t="s">
        <v>9750</v>
      </c>
      <c r="C2149" s="3" t="s">
        <v>10793</v>
      </c>
      <c r="D2149" s="4">
        <v>24894</v>
      </c>
      <c r="E2149" s="3">
        <v>2</v>
      </c>
      <c r="F2149" s="3" t="s">
        <v>22</v>
      </c>
    </row>
    <row r="2150" spans="1:6" x14ac:dyDescent="0.2">
      <c r="A2150" s="3" t="s">
        <v>1118</v>
      </c>
      <c r="B2150" s="3" t="s">
        <v>9446</v>
      </c>
      <c r="C2150" s="3" t="s">
        <v>9554</v>
      </c>
      <c r="D2150" s="4">
        <v>35972</v>
      </c>
      <c r="E2150" s="3">
        <v>2</v>
      </c>
      <c r="F2150" s="3" t="s">
        <v>22</v>
      </c>
    </row>
    <row r="2151" spans="1:6" x14ac:dyDescent="0.2">
      <c r="A2151" s="3" t="s">
        <v>11413</v>
      </c>
      <c r="B2151" s="3" t="s">
        <v>9401</v>
      </c>
      <c r="C2151" s="3" t="s">
        <v>11414</v>
      </c>
      <c r="D2151" s="4">
        <v>19919</v>
      </c>
      <c r="E2151" s="3">
        <v>2</v>
      </c>
      <c r="F2151" s="3" t="s">
        <v>22</v>
      </c>
    </row>
    <row r="2152" spans="1:6" x14ac:dyDescent="0.2">
      <c r="A2152" s="3" t="s">
        <v>8906</v>
      </c>
      <c r="B2152" s="3" t="s">
        <v>10275</v>
      </c>
      <c r="C2152" s="3" t="s">
        <v>9908</v>
      </c>
      <c r="D2152" s="4">
        <v>41006</v>
      </c>
      <c r="E2152" s="3">
        <v>2</v>
      </c>
      <c r="F2152" s="3" t="s">
        <v>22</v>
      </c>
    </row>
    <row r="2153" spans="1:6" x14ac:dyDescent="0.2">
      <c r="A2153" s="3" t="s">
        <v>11415</v>
      </c>
      <c r="B2153" s="3" t="s">
        <v>9846</v>
      </c>
      <c r="C2153" s="3" t="s">
        <v>11416</v>
      </c>
      <c r="D2153" s="4">
        <v>15882</v>
      </c>
      <c r="E2153" s="3">
        <v>2</v>
      </c>
      <c r="F2153" s="3" t="s">
        <v>22</v>
      </c>
    </row>
    <row r="2154" spans="1:6" x14ac:dyDescent="0.2">
      <c r="A2154" s="3" t="s">
        <v>1119</v>
      </c>
      <c r="B2154" s="3" t="s">
        <v>9446</v>
      </c>
      <c r="C2154" s="3" t="s">
        <v>11417</v>
      </c>
      <c r="D2154" s="4">
        <v>43785</v>
      </c>
      <c r="E2154" s="3">
        <v>2</v>
      </c>
      <c r="F2154" s="3" t="s">
        <v>22</v>
      </c>
    </row>
    <row r="2155" spans="1:6" x14ac:dyDescent="0.2">
      <c r="A2155" s="3" t="s">
        <v>5554</v>
      </c>
      <c r="B2155" s="3" t="s">
        <v>9472</v>
      </c>
      <c r="C2155" s="3" t="s">
        <v>11418</v>
      </c>
      <c r="D2155" s="4">
        <v>17583</v>
      </c>
      <c r="E2155" s="3">
        <v>0</v>
      </c>
      <c r="F2155" s="3" t="s">
        <v>9389</v>
      </c>
    </row>
    <row r="2156" spans="1:6" x14ac:dyDescent="0.2">
      <c r="A2156" s="3" t="s">
        <v>5555</v>
      </c>
      <c r="B2156" s="3" t="s">
        <v>11419</v>
      </c>
      <c r="C2156" s="3" t="s">
        <v>11420</v>
      </c>
      <c r="D2156" s="4">
        <v>15965</v>
      </c>
      <c r="E2156" s="3">
        <v>0</v>
      </c>
      <c r="F2156" s="3" t="s">
        <v>9389</v>
      </c>
    </row>
    <row r="2157" spans="1:6" x14ac:dyDescent="0.2">
      <c r="A2157" s="3" t="s">
        <v>1120</v>
      </c>
      <c r="B2157" s="3" t="s">
        <v>9408</v>
      </c>
      <c r="C2157" s="3" t="s">
        <v>11421</v>
      </c>
      <c r="D2157" s="4">
        <v>29248</v>
      </c>
      <c r="E2157" s="3">
        <v>1</v>
      </c>
      <c r="F2157" s="3" t="s">
        <v>23</v>
      </c>
    </row>
    <row r="2158" spans="1:6" x14ac:dyDescent="0.2">
      <c r="A2158" s="3" t="s">
        <v>1121</v>
      </c>
      <c r="B2158" s="3" t="s">
        <v>10294</v>
      </c>
      <c r="C2158" s="3" t="s">
        <v>11422</v>
      </c>
      <c r="D2158" s="4">
        <v>42213</v>
      </c>
      <c r="E2158" s="3">
        <v>0</v>
      </c>
      <c r="F2158" s="3" t="s">
        <v>9389</v>
      </c>
    </row>
    <row r="2159" spans="1:6" x14ac:dyDescent="0.2">
      <c r="A2159" s="3" t="s">
        <v>8907</v>
      </c>
      <c r="B2159" s="3" t="s">
        <v>9556</v>
      </c>
      <c r="C2159" s="3" t="s">
        <v>11423</v>
      </c>
      <c r="D2159" s="4">
        <v>34326</v>
      </c>
      <c r="E2159" s="3">
        <v>1</v>
      </c>
      <c r="F2159" s="3" t="s">
        <v>23</v>
      </c>
    </row>
    <row r="2160" spans="1:6" x14ac:dyDescent="0.2">
      <c r="A2160" s="3" t="s">
        <v>5556</v>
      </c>
      <c r="B2160" s="3" t="s">
        <v>10294</v>
      </c>
      <c r="C2160" s="3" t="s">
        <v>11424</v>
      </c>
      <c r="D2160" s="4">
        <v>22867</v>
      </c>
      <c r="E2160" s="3">
        <v>1</v>
      </c>
      <c r="F2160" s="3" t="s">
        <v>23</v>
      </c>
    </row>
    <row r="2161" spans="1:6" x14ac:dyDescent="0.2">
      <c r="A2161" s="3" t="s">
        <v>7785</v>
      </c>
      <c r="B2161" s="3" t="s">
        <v>9706</v>
      </c>
      <c r="C2161" s="3" t="s">
        <v>11425</v>
      </c>
      <c r="D2161" s="4">
        <v>16872</v>
      </c>
      <c r="E2161" s="3">
        <v>0</v>
      </c>
      <c r="F2161" s="3" t="s">
        <v>9389</v>
      </c>
    </row>
    <row r="2162" spans="1:6" x14ac:dyDescent="0.2">
      <c r="A2162" s="3" t="s">
        <v>1122</v>
      </c>
      <c r="B2162" s="3" t="s">
        <v>9529</v>
      </c>
      <c r="C2162" s="3" t="s">
        <v>11426</v>
      </c>
      <c r="D2162" s="4">
        <v>43096</v>
      </c>
      <c r="E2162" s="3">
        <v>1</v>
      </c>
      <c r="F2162" s="3" t="s">
        <v>23</v>
      </c>
    </row>
    <row r="2163" spans="1:6" x14ac:dyDescent="0.2">
      <c r="A2163" s="3" t="s">
        <v>5557</v>
      </c>
      <c r="B2163" s="3" t="s">
        <v>9395</v>
      </c>
      <c r="C2163" s="3" t="s">
        <v>11427</v>
      </c>
      <c r="D2163" s="4">
        <v>27017</v>
      </c>
      <c r="E2163" s="3">
        <v>1</v>
      </c>
      <c r="F2163" s="3" t="s">
        <v>23</v>
      </c>
    </row>
    <row r="2164" spans="1:6" x14ac:dyDescent="0.2">
      <c r="A2164" s="3" t="s">
        <v>7786</v>
      </c>
      <c r="B2164" s="3" t="s">
        <v>9573</v>
      </c>
      <c r="C2164" s="3" t="s">
        <v>11428</v>
      </c>
      <c r="D2164" s="4">
        <v>31724</v>
      </c>
      <c r="E2164" s="3">
        <v>2</v>
      </c>
      <c r="F2164" s="3" t="s">
        <v>22</v>
      </c>
    </row>
    <row r="2165" spans="1:6" x14ac:dyDescent="0.2">
      <c r="A2165" s="3" t="s">
        <v>5558</v>
      </c>
      <c r="B2165" s="3" t="s">
        <v>9383</v>
      </c>
      <c r="C2165" s="3" t="s">
        <v>10407</v>
      </c>
      <c r="D2165" s="4">
        <v>41577</v>
      </c>
      <c r="E2165" s="3">
        <v>2</v>
      </c>
      <c r="F2165" s="3" t="s">
        <v>22</v>
      </c>
    </row>
    <row r="2166" spans="1:6" x14ac:dyDescent="0.2">
      <c r="A2166" s="3" t="s">
        <v>5559</v>
      </c>
      <c r="B2166" s="3" t="s">
        <v>9522</v>
      </c>
      <c r="C2166" s="3" t="s">
        <v>10353</v>
      </c>
      <c r="D2166" s="4">
        <v>29432</v>
      </c>
      <c r="E2166" s="3">
        <v>0</v>
      </c>
      <c r="F2166" s="3" t="s">
        <v>9389</v>
      </c>
    </row>
    <row r="2167" spans="1:6" x14ac:dyDescent="0.2">
      <c r="A2167" s="3" t="s">
        <v>8908</v>
      </c>
      <c r="B2167" s="3" t="s">
        <v>9440</v>
      </c>
      <c r="C2167" s="3" t="s">
        <v>11429</v>
      </c>
      <c r="D2167" s="4">
        <v>20809</v>
      </c>
      <c r="E2167" s="3">
        <v>0</v>
      </c>
      <c r="F2167" s="3" t="s">
        <v>9389</v>
      </c>
    </row>
    <row r="2168" spans="1:6" x14ac:dyDescent="0.2">
      <c r="A2168" s="3" t="s">
        <v>5560</v>
      </c>
      <c r="B2168" s="3" t="s">
        <v>9873</v>
      </c>
      <c r="C2168" s="3" t="s">
        <v>11430</v>
      </c>
      <c r="D2168" s="4">
        <v>20723</v>
      </c>
      <c r="E2168" s="3">
        <v>1</v>
      </c>
      <c r="F2168" s="3" t="s">
        <v>23</v>
      </c>
    </row>
    <row r="2169" spans="1:6" x14ac:dyDescent="0.2">
      <c r="A2169" s="3" t="s">
        <v>1123</v>
      </c>
      <c r="B2169" s="3" t="s">
        <v>9401</v>
      </c>
      <c r="C2169" s="3" t="s">
        <v>9502</v>
      </c>
      <c r="D2169" s="4">
        <v>22435</v>
      </c>
      <c r="E2169" s="3">
        <v>2</v>
      </c>
      <c r="F2169" s="3" t="s">
        <v>22</v>
      </c>
    </row>
    <row r="2170" spans="1:6" x14ac:dyDescent="0.2">
      <c r="A2170" s="3" t="s">
        <v>5561</v>
      </c>
      <c r="B2170" s="3" t="s">
        <v>11431</v>
      </c>
      <c r="C2170" s="3" t="s">
        <v>11432</v>
      </c>
      <c r="D2170" s="4">
        <v>40003</v>
      </c>
      <c r="E2170" s="3">
        <v>0</v>
      </c>
      <c r="F2170" s="3" t="s">
        <v>9389</v>
      </c>
    </row>
    <row r="2171" spans="1:6" x14ac:dyDescent="0.2">
      <c r="A2171" s="3" t="s">
        <v>1124</v>
      </c>
      <c r="B2171" s="3" t="s">
        <v>9499</v>
      </c>
      <c r="C2171" s="3" t="s">
        <v>11433</v>
      </c>
      <c r="D2171" s="4">
        <v>32477</v>
      </c>
      <c r="E2171" s="3">
        <v>2</v>
      </c>
      <c r="F2171" s="3" t="s">
        <v>22</v>
      </c>
    </row>
    <row r="2172" spans="1:6" x14ac:dyDescent="0.2">
      <c r="A2172" s="3" t="s">
        <v>5562</v>
      </c>
      <c r="B2172" s="3" t="s">
        <v>9401</v>
      </c>
      <c r="C2172" s="3" t="s">
        <v>9945</v>
      </c>
      <c r="D2172" s="4">
        <v>39582</v>
      </c>
      <c r="E2172" s="3">
        <v>2</v>
      </c>
      <c r="F2172" s="3" t="s">
        <v>22</v>
      </c>
    </row>
    <row r="2173" spans="1:6" x14ac:dyDescent="0.2">
      <c r="A2173" s="3" t="s">
        <v>8909</v>
      </c>
      <c r="B2173" s="3" t="s">
        <v>9873</v>
      </c>
      <c r="C2173" s="3" t="s">
        <v>9551</v>
      </c>
      <c r="D2173" s="4">
        <v>37547</v>
      </c>
      <c r="E2173" s="3">
        <v>0</v>
      </c>
      <c r="F2173" s="3" t="s">
        <v>9389</v>
      </c>
    </row>
    <row r="2174" spans="1:6" x14ac:dyDescent="0.2">
      <c r="A2174" s="3" t="s">
        <v>1125</v>
      </c>
      <c r="B2174" s="3" t="s">
        <v>9401</v>
      </c>
      <c r="C2174" s="3" t="s">
        <v>11434</v>
      </c>
      <c r="D2174" s="4">
        <v>21303</v>
      </c>
      <c r="E2174" s="3">
        <v>2</v>
      </c>
      <c r="F2174" s="3" t="s">
        <v>22</v>
      </c>
    </row>
    <row r="2175" spans="1:6" x14ac:dyDescent="0.2">
      <c r="A2175" s="3" t="s">
        <v>1126</v>
      </c>
      <c r="B2175" s="3" t="s">
        <v>9427</v>
      </c>
      <c r="C2175" s="3" t="s">
        <v>9601</v>
      </c>
      <c r="D2175" s="4">
        <v>32003</v>
      </c>
      <c r="E2175" s="3">
        <v>0</v>
      </c>
      <c r="F2175" s="3" t="s">
        <v>9389</v>
      </c>
    </row>
    <row r="2176" spans="1:6" x14ac:dyDescent="0.2">
      <c r="A2176" s="3" t="s">
        <v>1127</v>
      </c>
      <c r="B2176" s="3" t="s">
        <v>9395</v>
      </c>
      <c r="C2176" s="3" t="s">
        <v>11435</v>
      </c>
      <c r="D2176" s="4">
        <v>34069</v>
      </c>
      <c r="E2176" s="3">
        <v>1</v>
      </c>
      <c r="F2176" s="3" t="s">
        <v>23</v>
      </c>
    </row>
    <row r="2177" spans="1:6" x14ac:dyDescent="0.2">
      <c r="A2177" s="3" t="s">
        <v>5563</v>
      </c>
      <c r="B2177" s="3" t="s">
        <v>10635</v>
      </c>
      <c r="C2177" s="3" t="s">
        <v>11436</v>
      </c>
      <c r="D2177" s="4">
        <v>23397</v>
      </c>
      <c r="E2177" s="3">
        <v>2</v>
      </c>
      <c r="F2177" s="3" t="s">
        <v>22</v>
      </c>
    </row>
    <row r="2178" spans="1:6" x14ac:dyDescent="0.2">
      <c r="A2178" s="3" t="s">
        <v>7787</v>
      </c>
      <c r="B2178" s="3" t="s">
        <v>9619</v>
      </c>
      <c r="C2178" s="3" t="s">
        <v>9412</v>
      </c>
      <c r="D2178" s="4">
        <v>24100</v>
      </c>
      <c r="E2178" s="3">
        <v>1</v>
      </c>
      <c r="F2178" s="3" t="s">
        <v>23</v>
      </c>
    </row>
    <row r="2179" spans="1:6" x14ac:dyDescent="0.2">
      <c r="A2179" s="3" t="s">
        <v>5564</v>
      </c>
      <c r="B2179" s="3" t="s">
        <v>9457</v>
      </c>
      <c r="C2179" s="3" t="s">
        <v>11437</v>
      </c>
      <c r="D2179" s="4">
        <v>37099</v>
      </c>
      <c r="E2179" s="3">
        <v>1</v>
      </c>
      <c r="F2179" s="3" t="s">
        <v>23</v>
      </c>
    </row>
    <row r="2180" spans="1:6" x14ac:dyDescent="0.2">
      <c r="A2180" s="3" t="s">
        <v>1128</v>
      </c>
      <c r="B2180" s="3" t="s">
        <v>9401</v>
      </c>
      <c r="C2180" s="3" t="s">
        <v>10556</v>
      </c>
      <c r="D2180" s="4">
        <v>35461</v>
      </c>
      <c r="E2180" s="3">
        <v>1</v>
      </c>
      <c r="F2180" s="3" t="s">
        <v>23</v>
      </c>
    </row>
    <row r="2181" spans="1:6" x14ac:dyDescent="0.2">
      <c r="A2181" s="3" t="s">
        <v>5565</v>
      </c>
      <c r="B2181" s="3" t="s">
        <v>9529</v>
      </c>
      <c r="C2181" s="3" t="s">
        <v>11438</v>
      </c>
      <c r="D2181" s="4">
        <v>15259</v>
      </c>
      <c r="E2181" s="3">
        <v>2</v>
      </c>
      <c r="F2181" s="3" t="s">
        <v>22</v>
      </c>
    </row>
    <row r="2182" spans="1:6" x14ac:dyDescent="0.2">
      <c r="A2182" s="3" t="s">
        <v>1129</v>
      </c>
      <c r="B2182" s="3" t="s">
        <v>6</v>
      </c>
      <c r="C2182" s="3" t="s">
        <v>10941</v>
      </c>
      <c r="D2182" s="4">
        <v>27305</v>
      </c>
      <c r="E2182" s="3">
        <v>1</v>
      </c>
      <c r="F2182" s="3" t="s">
        <v>23</v>
      </c>
    </row>
    <row r="2183" spans="1:6" x14ac:dyDescent="0.2">
      <c r="A2183" s="3" t="s">
        <v>1130</v>
      </c>
      <c r="B2183" s="3" t="s">
        <v>11439</v>
      </c>
      <c r="C2183" s="3" t="s">
        <v>9941</v>
      </c>
      <c r="D2183" s="4">
        <v>17231</v>
      </c>
      <c r="E2183" s="3">
        <v>1</v>
      </c>
      <c r="F2183" s="3" t="s">
        <v>23</v>
      </c>
    </row>
    <row r="2184" spans="1:6" x14ac:dyDescent="0.2">
      <c r="A2184" s="3" t="s">
        <v>1131</v>
      </c>
      <c r="B2184" s="3" t="s">
        <v>9543</v>
      </c>
      <c r="C2184" s="3" t="s">
        <v>9692</v>
      </c>
      <c r="D2184" s="4">
        <v>22988</v>
      </c>
      <c r="E2184" s="3">
        <v>0</v>
      </c>
      <c r="F2184" s="3" t="s">
        <v>9389</v>
      </c>
    </row>
    <row r="2185" spans="1:6" x14ac:dyDescent="0.2">
      <c r="A2185" s="3" t="s">
        <v>1132</v>
      </c>
      <c r="B2185" s="3" t="s">
        <v>9487</v>
      </c>
      <c r="C2185" s="3" t="s">
        <v>11440</v>
      </c>
      <c r="D2185" s="4">
        <v>34483</v>
      </c>
      <c r="E2185" s="3">
        <v>0</v>
      </c>
      <c r="F2185" s="3" t="s">
        <v>9389</v>
      </c>
    </row>
    <row r="2186" spans="1:6" x14ac:dyDescent="0.2">
      <c r="A2186" s="3" t="s">
        <v>5566</v>
      </c>
      <c r="B2186" s="3" t="s">
        <v>9475</v>
      </c>
      <c r="C2186" s="3" t="s">
        <v>9690</v>
      </c>
      <c r="D2186" s="4">
        <v>26337</v>
      </c>
      <c r="E2186" s="3">
        <v>1</v>
      </c>
      <c r="F2186" s="3" t="s">
        <v>23</v>
      </c>
    </row>
    <row r="2187" spans="1:6" x14ac:dyDescent="0.2">
      <c r="A2187" s="3" t="s">
        <v>7788</v>
      </c>
      <c r="B2187" s="3" t="s">
        <v>9554</v>
      </c>
      <c r="C2187" s="3" t="s">
        <v>11441</v>
      </c>
      <c r="D2187" s="4">
        <v>23067</v>
      </c>
      <c r="E2187" s="3">
        <v>1</v>
      </c>
      <c r="F2187" s="3" t="s">
        <v>23</v>
      </c>
    </row>
    <row r="2188" spans="1:6" x14ac:dyDescent="0.2">
      <c r="A2188" s="3" t="s">
        <v>11442</v>
      </c>
      <c r="B2188" s="3" t="s">
        <v>10687</v>
      </c>
      <c r="C2188" s="3" t="s">
        <v>11443</v>
      </c>
      <c r="D2188" s="4">
        <v>40106</v>
      </c>
      <c r="E2188" s="3">
        <v>2</v>
      </c>
      <c r="F2188" s="3" t="s">
        <v>22</v>
      </c>
    </row>
    <row r="2189" spans="1:6" x14ac:dyDescent="0.2">
      <c r="A2189" s="3" t="s">
        <v>5567</v>
      </c>
      <c r="B2189" s="3" t="s">
        <v>9499</v>
      </c>
      <c r="C2189" s="3" t="s">
        <v>11444</v>
      </c>
      <c r="D2189" s="4">
        <v>19816</v>
      </c>
      <c r="E2189" s="3">
        <v>1</v>
      </c>
      <c r="F2189" s="3" t="s">
        <v>23</v>
      </c>
    </row>
    <row r="2190" spans="1:6" x14ac:dyDescent="0.2">
      <c r="A2190" s="3" t="s">
        <v>5568</v>
      </c>
      <c r="B2190" s="3" t="s">
        <v>9499</v>
      </c>
      <c r="C2190" s="3" t="s">
        <v>11445</v>
      </c>
      <c r="D2190" s="4">
        <v>19757</v>
      </c>
      <c r="E2190" s="3">
        <v>2</v>
      </c>
      <c r="F2190" s="3" t="s">
        <v>22</v>
      </c>
    </row>
    <row r="2191" spans="1:6" x14ac:dyDescent="0.2">
      <c r="A2191" s="3" t="s">
        <v>1133</v>
      </c>
      <c r="B2191" s="3" t="s">
        <v>9440</v>
      </c>
      <c r="C2191" s="3" t="s">
        <v>11446</v>
      </c>
      <c r="D2191" s="4">
        <v>24716</v>
      </c>
      <c r="E2191" s="3">
        <v>0</v>
      </c>
      <c r="F2191" s="3" t="s">
        <v>9389</v>
      </c>
    </row>
    <row r="2192" spans="1:6" x14ac:dyDescent="0.2">
      <c r="A2192" s="3" t="s">
        <v>8910</v>
      </c>
      <c r="B2192" s="3" t="s">
        <v>9518</v>
      </c>
      <c r="C2192" s="3" t="s">
        <v>11447</v>
      </c>
      <c r="D2192" s="4">
        <v>33995</v>
      </c>
      <c r="E2192" s="3">
        <v>0</v>
      </c>
      <c r="F2192" s="3" t="s">
        <v>9389</v>
      </c>
    </row>
    <row r="2193" spans="1:6" x14ac:dyDescent="0.2">
      <c r="A2193" s="3" t="s">
        <v>1134</v>
      </c>
      <c r="B2193" s="3" t="s">
        <v>10419</v>
      </c>
      <c r="C2193" s="3" t="s">
        <v>11448</v>
      </c>
      <c r="D2193" s="4">
        <v>42403</v>
      </c>
      <c r="E2193" s="3">
        <v>0</v>
      </c>
      <c r="F2193" s="3" t="s">
        <v>9389</v>
      </c>
    </row>
    <row r="2194" spans="1:6" x14ac:dyDescent="0.2">
      <c r="A2194" s="3" t="s">
        <v>5569</v>
      </c>
      <c r="B2194" s="3" t="s">
        <v>9758</v>
      </c>
      <c r="C2194" s="3" t="s">
        <v>11449</v>
      </c>
      <c r="D2194" s="4">
        <v>30146</v>
      </c>
      <c r="E2194" s="3">
        <v>2</v>
      </c>
      <c r="F2194" s="3" t="s">
        <v>22</v>
      </c>
    </row>
    <row r="2195" spans="1:6" x14ac:dyDescent="0.2">
      <c r="A2195" s="3" t="s">
        <v>11450</v>
      </c>
      <c r="B2195" s="3" t="s">
        <v>9543</v>
      </c>
      <c r="C2195" s="3" t="s">
        <v>9989</v>
      </c>
      <c r="D2195" s="4">
        <v>28057</v>
      </c>
      <c r="E2195" s="3">
        <v>2</v>
      </c>
      <c r="F2195" s="3" t="s">
        <v>22</v>
      </c>
    </row>
    <row r="2196" spans="1:6" x14ac:dyDescent="0.2">
      <c r="A2196" s="3" t="s">
        <v>5570</v>
      </c>
      <c r="B2196" s="3" t="s">
        <v>9446</v>
      </c>
      <c r="C2196" s="3" t="s">
        <v>10520</v>
      </c>
      <c r="D2196" s="4">
        <v>38697</v>
      </c>
      <c r="E2196" s="3">
        <v>2</v>
      </c>
      <c r="F2196" s="3" t="s">
        <v>22</v>
      </c>
    </row>
    <row r="2197" spans="1:6" x14ac:dyDescent="0.2">
      <c r="A2197" s="3" t="s">
        <v>1135</v>
      </c>
      <c r="B2197" s="3" t="s">
        <v>9408</v>
      </c>
      <c r="C2197" s="3" t="s">
        <v>11451</v>
      </c>
      <c r="D2197" s="4">
        <v>28530</v>
      </c>
      <c r="E2197" s="3">
        <v>0</v>
      </c>
      <c r="F2197" s="3" t="s">
        <v>9389</v>
      </c>
    </row>
    <row r="2198" spans="1:6" x14ac:dyDescent="0.2">
      <c r="A2198" s="3" t="s">
        <v>5571</v>
      </c>
      <c r="B2198" s="3" t="s">
        <v>9518</v>
      </c>
      <c r="C2198" s="3" t="s">
        <v>11452</v>
      </c>
      <c r="D2198" s="4">
        <v>40922</v>
      </c>
      <c r="E2198" s="3">
        <v>1</v>
      </c>
      <c r="F2198" s="3" t="s">
        <v>23</v>
      </c>
    </row>
    <row r="2199" spans="1:6" x14ac:dyDescent="0.2">
      <c r="A2199" s="3" t="s">
        <v>5572</v>
      </c>
      <c r="B2199" s="3" t="s">
        <v>9461</v>
      </c>
      <c r="C2199" s="3" t="s">
        <v>11453</v>
      </c>
      <c r="D2199" s="4">
        <v>15120</v>
      </c>
      <c r="E2199" s="3">
        <v>2</v>
      </c>
      <c r="F2199" s="3" t="s">
        <v>22</v>
      </c>
    </row>
    <row r="2200" spans="1:6" x14ac:dyDescent="0.2">
      <c r="A2200" s="3" t="s">
        <v>7789</v>
      </c>
      <c r="B2200" s="3" t="s">
        <v>9554</v>
      </c>
      <c r="C2200" s="3" t="s">
        <v>11454</v>
      </c>
      <c r="D2200" s="4">
        <v>20894</v>
      </c>
      <c r="E2200" s="3">
        <v>0</v>
      </c>
      <c r="F2200" s="3" t="s">
        <v>9389</v>
      </c>
    </row>
    <row r="2201" spans="1:6" x14ac:dyDescent="0.2">
      <c r="A2201" s="3" t="s">
        <v>1136</v>
      </c>
      <c r="B2201" s="3" t="s">
        <v>11397</v>
      </c>
      <c r="C2201" s="3" t="s">
        <v>11455</v>
      </c>
      <c r="D2201" s="4">
        <v>32062</v>
      </c>
      <c r="E2201" s="3">
        <v>0</v>
      </c>
      <c r="F2201" s="3" t="s">
        <v>9389</v>
      </c>
    </row>
    <row r="2202" spans="1:6" x14ac:dyDescent="0.2">
      <c r="A2202" s="3" t="s">
        <v>5573</v>
      </c>
      <c r="B2202" s="3" t="s">
        <v>9607</v>
      </c>
      <c r="C2202" s="3" t="s">
        <v>11456</v>
      </c>
      <c r="D2202" s="4">
        <v>40402</v>
      </c>
      <c r="E2202" s="3">
        <v>2</v>
      </c>
      <c r="F2202" s="3" t="s">
        <v>22</v>
      </c>
    </row>
    <row r="2203" spans="1:6" x14ac:dyDescent="0.2">
      <c r="A2203" s="3" t="s">
        <v>7790</v>
      </c>
      <c r="B2203" s="3" t="s">
        <v>9440</v>
      </c>
      <c r="C2203" s="3" t="s">
        <v>11457</v>
      </c>
      <c r="D2203" s="4">
        <v>42252</v>
      </c>
      <c r="E2203" s="3">
        <v>0</v>
      </c>
      <c r="F2203" s="3" t="s">
        <v>9389</v>
      </c>
    </row>
    <row r="2204" spans="1:6" x14ac:dyDescent="0.2">
      <c r="A2204" s="3" t="s">
        <v>5574</v>
      </c>
      <c r="B2204" s="3" t="s">
        <v>10413</v>
      </c>
      <c r="C2204" s="3" t="s">
        <v>11</v>
      </c>
      <c r="D2204" s="4">
        <v>15610</v>
      </c>
      <c r="E2204" s="3">
        <v>1</v>
      </c>
      <c r="F2204" s="3" t="s">
        <v>23</v>
      </c>
    </row>
    <row r="2205" spans="1:6" x14ac:dyDescent="0.2">
      <c r="A2205" s="3" t="s">
        <v>1137</v>
      </c>
      <c r="B2205" s="3" t="s">
        <v>9839</v>
      </c>
      <c r="C2205" s="3" t="s">
        <v>10499</v>
      </c>
      <c r="D2205" s="4">
        <v>32734</v>
      </c>
      <c r="E2205" s="3">
        <v>0</v>
      </c>
      <c r="F2205" s="3" t="s">
        <v>9389</v>
      </c>
    </row>
    <row r="2206" spans="1:6" x14ac:dyDescent="0.2">
      <c r="A2206" s="3" t="s">
        <v>5575</v>
      </c>
      <c r="B2206" s="3" t="s">
        <v>9383</v>
      </c>
      <c r="C2206" s="3" t="s">
        <v>11458</v>
      </c>
      <c r="D2206" s="4">
        <v>20873</v>
      </c>
      <c r="E2206" s="3">
        <v>0</v>
      </c>
      <c r="F2206" s="3" t="s">
        <v>9389</v>
      </c>
    </row>
    <row r="2207" spans="1:6" x14ac:dyDescent="0.2">
      <c r="A2207" s="3" t="s">
        <v>1138</v>
      </c>
      <c r="B2207" s="3" t="s">
        <v>9518</v>
      </c>
      <c r="C2207" s="3" t="s">
        <v>10942</v>
      </c>
      <c r="D2207" s="4">
        <v>18987</v>
      </c>
      <c r="E2207" s="3">
        <v>2</v>
      </c>
      <c r="F2207" s="3" t="s">
        <v>22</v>
      </c>
    </row>
    <row r="2208" spans="1:6" x14ac:dyDescent="0.2">
      <c r="A2208" s="3" t="s">
        <v>5576</v>
      </c>
      <c r="B2208" s="3" t="s">
        <v>9571</v>
      </c>
      <c r="C2208" s="3" t="s">
        <v>9456</v>
      </c>
      <c r="D2208" s="4">
        <v>35464</v>
      </c>
      <c r="E2208" s="3">
        <v>2</v>
      </c>
      <c r="F2208" s="3" t="s">
        <v>22</v>
      </c>
    </row>
    <row r="2209" spans="1:6" x14ac:dyDescent="0.2">
      <c r="A2209" s="3" t="s">
        <v>5577</v>
      </c>
      <c r="B2209" s="3" t="s">
        <v>9518</v>
      </c>
      <c r="C2209" s="3" t="s">
        <v>11459</v>
      </c>
      <c r="D2209" s="4">
        <v>26838</v>
      </c>
      <c r="E2209" s="3">
        <v>2</v>
      </c>
      <c r="F2209" s="3" t="s">
        <v>22</v>
      </c>
    </row>
    <row r="2210" spans="1:6" x14ac:dyDescent="0.2">
      <c r="A2210" s="3" t="s">
        <v>5578</v>
      </c>
      <c r="B2210" s="3" t="s">
        <v>9446</v>
      </c>
      <c r="C2210" s="3" t="s">
        <v>11460</v>
      </c>
      <c r="D2210" s="4">
        <v>21728</v>
      </c>
      <c r="E2210" s="3">
        <v>0</v>
      </c>
      <c r="F2210" s="3" t="s">
        <v>9389</v>
      </c>
    </row>
    <row r="2211" spans="1:6" x14ac:dyDescent="0.2">
      <c r="A2211" s="3" t="s">
        <v>5579</v>
      </c>
      <c r="B2211" s="3" t="s">
        <v>6</v>
      </c>
      <c r="C2211" s="3" t="s">
        <v>11461</v>
      </c>
      <c r="D2211" s="4">
        <v>18898</v>
      </c>
      <c r="E2211" s="3">
        <v>1</v>
      </c>
      <c r="F2211" s="3" t="s">
        <v>23</v>
      </c>
    </row>
    <row r="2212" spans="1:6" x14ac:dyDescent="0.2">
      <c r="A2212" s="3" t="s">
        <v>1139</v>
      </c>
      <c r="B2212" s="3" t="s">
        <v>6</v>
      </c>
      <c r="C2212" s="3" t="s">
        <v>9782</v>
      </c>
      <c r="D2212" s="4">
        <v>27675</v>
      </c>
      <c r="E2212" s="3">
        <v>2</v>
      </c>
      <c r="F2212" s="3" t="s">
        <v>22</v>
      </c>
    </row>
    <row r="2213" spans="1:6" x14ac:dyDescent="0.2">
      <c r="A2213" s="3" t="s">
        <v>1140</v>
      </c>
      <c r="B2213" s="3" t="s">
        <v>10065</v>
      </c>
      <c r="C2213" s="3" t="s">
        <v>11462</v>
      </c>
      <c r="D2213" s="4">
        <v>30382</v>
      </c>
      <c r="E2213" s="3">
        <v>2</v>
      </c>
      <c r="F2213" s="3" t="s">
        <v>22</v>
      </c>
    </row>
    <row r="2214" spans="1:6" x14ac:dyDescent="0.2">
      <c r="A2214" s="3" t="s">
        <v>1141</v>
      </c>
      <c r="B2214" s="3" t="s">
        <v>9872</v>
      </c>
      <c r="C2214" s="3" t="s">
        <v>9696</v>
      </c>
      <c r="D2214" s="4">
        <v>42377</v>
      </c>
      <c r="E2214" s="3">
        <v>1</v>
      </c>
      <c r="F2214" s="3" t="s">
        <v>23</v>
      </c>
    </row>
    <row r="2215" spans="1:6" x14ac:dyDescent="0.2">
      <c r="A2215" s="3" t="s">
        <v>1142</v>
      </c>
      <c r="B2215" s="3" t="s">
        <v>9810</v>
      </c>
      <c r="C2215" s="3" t="s">
        <v>9935</v>
      </c>
      <c r="D2215" s="4">
        <v>21234</v>
      </c>
      <c r="E2215" s="3">
        <v>2</v>
      </c>
      <c r="F2215" s="3" t="s">
        <v>22</v>
      </c>
    </row>
    <row r="2216" spans="1:6" x14ac:dyDescent="0.2">
      <c r="A2216" s="3" t="s">
        <v>7791</v>
      </c>
      <c r="B2216" s="3" t="s">
        <v>9529</v>
      </c>
      <c r="C2216" s="3" t="s">
        <v>11463</v>
      </c>
      <c r="D2216" s="4">
        <v>21063</v>
      </c>
      <c r="E2216" s="3">
        <v>2</v>
      </c>
      <c r="F2216" s="3" t="s">
        <v>22</v>
      </c>
    </row>
    <row r="2217" spans="1:6" x14ac:dyDescent="0.2">
      <c r="A2217" s="3" t="s">
        <v>5580</v>
      </c>
      <c r="B2217" s="3" t="s">
        <v>11464</v>
      </c>
      <c r="C2217" s="3" t="s">
        <v>10810</v>
      </c>
      <c r="D2217" s="4">
        <v>26528</v>
      </c>
      <c r="E2217" s="3">
        <v>1</v>
      </c>
      <c r="F2217" s="3" t="s">
        <v>23</v>
      </c>
    </row>
    <row r="2218" spans="1:6" x14ac:dyDescent="0.2">
      <c r="A2218" s="3" t="s">
        <v>5581</v>
      </c>
      <c r="B2218" s="3" t="s">
        <v>10075</v>
      </c>
      <c r="C2218" s="3" t="s">
        <v>9599</v>
      </c>
      <c r="D2218" s="4">
        <v>33580</v>
      </c>
      <c r="E2218" s="3">
        <v>1</v>
      </c>
      <c r="F2218" s="3" t="s">
        <v>23</v>
      </c>
    </row>
    <row r="2219" spans="1:6" x14ac:dyDescent="0.2">
      <c r="A2219" s="3" t="s">
        <v>7792</v>
      </c>
      <c r="B2219" s="3" t="s">
        <v>9619</v>
      </c>
      <c r="C2219" s="3" t="s">
        <v>11465</v>
      </c>
      <c r="D2219" s="4">
        <v>19400</v>
      </c>
      <c r="E2219" s="3">
        <v>2</v>
      </c>
      <c r="F2219" s="3" t="s">
        <v>22</v>
      </c>
    </row>
    <row r="2220" spans="1:6" x14ac:dyDescent="0.2">
      <c r="A2220" s="3" t="s">
        <v>11466</v>
      </c>
      <c r="B2220" s="3" t="s">
        <v>11467</v>
      </c>
      <c r="C2220" s="3" t="s">
        <v>11468</v>
      </c>
      <c r="D2220" s="4">
        <v>31249</v>
      </c>
      <c r="E2220" s="3">
        <v>2</v>
      </c>
      <c r="F2220" s="3" t="s">
        <v>22</v>
      </c>
    </row>
    <row r="2221" spans="1:6" x14ac:dyDescent="0.2">
      <c r="A2221" s="3" t="s">
        <v>5582</v>
      </c>
      <c r="B2221" s="3" t="s">
        <v>9911</v>
      </c>
      <c r="C2221" s="3" t="s">
        <v>11469</v>
      </c>
      <c r="D2221" s="4">
        <v>39482</v>
      </c>
      <c r="E2221" s="3">
        <v>2</v>
      </c>
      <c r="F2221" s="3" t="s">
        <v>22</v>
      </c>
    </row>
    <row r="2222" spans="1:6" x14ac:dyDescent="0.2">
      <c r="A2222" s="3" t="s">
        <v>5583</v>
      </c>
      <c r="B2222" s="3" t="s">
        <v>10061</v>
      </c>
      <c r="C2222" s="3" t="s">
        <v>11470</v>
      </c>
      <c r="D2222" s="4">
        <v>18942</v>
      </c>
      <c r="E2222" s="3">
        <v>2</v>
      </c>
      <c r="F2222" s="3" t="s">
        <v>22</v>
      </c>
    </row>
    <row r="2223" spans="1:6" x14ac:dyDescent="0.2">
      <c r="A2223" s="3" t="s">
        <v>5584</v>
      </c>
      <c r="B2223" s="3" t="s">
        <v>9446</v>
      </c>
      <c r="C2223" s="3" t="s">
        <v>10533</v>
      </c>
      <c r="D2223" s="4">
        <v>27162</v>
      </c>
      <c r="E2223" s="3">
        <v>1</v>
      </c>
      <c r="F2223" s="3" t="s">
        <v>23</v>
      </c>
    </row>
    <row r="2224" spans="1:6" x14ac:dyDescent="0.2">
      <c r="A2224" s="3" t="s">
        <v>5585</v>
      </c>
      <c r="B2224" s="3" t="s">
        <v>10292</v>
      </c>
      <c r="C2224" s="3" t="s">
        <v>11471</v>
      </c>
      <c r="D2224" s="4">
        <v>24596</v>
      </c>
      <c r="E2224" s="3">
        <v>1</v>
      </c>
      <c r="F2224" s="3" t="s">
        <v>23</v>
      </c>
    </row>
    <row r="2225" spans="1:6" x14ac:dyDescent="0.2">
      <c r="A2225" s="3" t="s">
        <v>1143</v>
      </c>
      <c r="B2225" s="3" t="s">
        <v>9499</v>
      </c>
      <c r="C2225" s="3" t="s">
        <v>10540</v>
      </c>
      <c r="D2225" s="4">
        <v>30137</v>
      </c>
      <c r="E2225" s="3">
        <v>0</v>
      </c>
      <c r="F2225" s="3" t="s">
        <v>9389</v>
      </c>
    </row>
    <row r="2226" spans="1:6" x14ac:dyDescent="0.2">
      <c r="A2226" s="3" t="s">
        <v>1144</v>
      </c>
      <c r="B2226" s="3" t="s">
        <v>9699</v>
      </c>
      <c r="C2226" s="3" t="s">
        <v>11472</v>
      </c>
      <c r="D2226" s="4">
        <v>16412</v>
      </c>
      <c r="E2226" s="3">
        <v>0</v>
      </c>
      <c r="F2226" s="3" t="s">
        <v>9389</v>
      </c>
    </row>
    <row r="2227" spans="1:6" x14ac:dyDescent="0.2">
      <c r="A2227" s="3" t="s">
        <v>8911</v>
      </c>
      <c r="B2227" s="3" t="s">
        <v>9772</v>
      </c>
      <c r="C2227" s="3" t="s">
        <v>11473</v>
      </c>
      <c r="D2227" s="4">
        <v>32084</v>
      </c>
      <c r="E2227" s="3">
        <v>0</v>
      </c>
      <c r="F2227" s="3" t="s">
        <v>9389</v>
      </c>
    </row>
    <row r="2228" spans="1:6" x14ac:dyDescent="0.2">
      <c r="A2228" s="3" t="s">
        <v>1145</v>
      </c>
      <c r="B2228" s="3" t="s">
        <v>9613</v>
      </c>
      <c r="C2228" s="3" t="s">
        <v>11474</v>
      </c>
      <c r="D2228" s="4">
        <v>16071</v>
      </c>
      <c r="E2228" s="3">
        <v>2</v>
      </c>
      <c r="F2228" s="3" t="s">
        <v>22</v>
      </c>
    </row>
    <row r="2229" spans="1:6" x14ac:dyDescent="0.2">
      <c r="A2229" s="3" t="s">
        <v>8912</v>
      </c>
      <c r="B2229" s="3" t="s">
        <v>9432</v>
      </c>
      <c r="C2229" s="3" t="s">
        <v>11475</v>
      </c>
      <c r="D2229" s="4">
        <v>41357</v>
      </c>
      <c r="E2229" s="3">
        <v>1</v>
      </c>
      <c r="F2229" s="3" t="s">
        <v>23</v>
      </c>
    </row>
    <row r="2230" spans="1:6" x14ac:dyDescent="0.2">
      <c r="A2230" s="3" t="s">
        <v>1146</v>
      </c>
      <c r="B2230" s="3" t="s">
        <v>9661</v>
      </c>
      <c r="C2230" s="3" t="s">
        <v>11476</v>
      </c>
      <c r="D2230" s="4">
        <v>27235</v>
      </c>
      <c r="E2230" s="3">
        <v>2</v>
      </c>
      <c r="F2230" s="3" t="s">
        <v>22</v>
      </c>
    </row>
    <row r="2231" spans="1:6" x14ac:dyDescent="0.2">
      <c r="A2231" s="3" t="s">
        <v>1147</v>
      </c>
      <c r="B2231" s="3" t="s">
        <v>11477</v>
      </c>
      <c r="C2231" s="3" t="s">
        <v>10111</v>
      </c>
      <c r="D2231" s="4">
        <v>17548</v>
      </c>
      <c r="E2231" s="3">
        <v>0</v>
      </c>
      <c r="F2231" s="3" t="s">
        <v>9389</v>
      </c>
    </row>
    <row r="2232" spans="1:6" x14ac:dyDescent="0.2">
      <c r="A2232" s="3" t="s">
        <v>1148</v>
      </c>
      <c r="B2232" s="3" t="s">
        <v>10616</v>
      </c>
      <c r="C2232" s="3" t="s">
        <v>9444</v>
      </c>
      <c r="D2232" s="4">
        <v>40363</v>
      </c>
      <c r="E2232" s="3">
        <v>2</v>
      </c>
      <c r="F2232" s="3" t="s">
        <v>22</v>
      </c>
    </row>
    <row r="2233" spans="1:6" x14ac:dyDescent="0.2">
      <c r="A2233" s="3" t="s">
        <v>1149</v>
      </c>
      <c r="B2233" s="3" t="s">
        <v>9543</v>
      </c>
      <c r="C2233" s="3" t="s">
        <v>9467</v>
      </c>
      <c r="D2233" s="4">
        <v>41483</v>
      </c>
      <c r="E2233" s="3">
        <v>0</v>
      </c>
      <c r="F2233" s="3" t="s">
        <v>9389</v>
      </c>
    </row>
    <row r="2234" spans="1:6" x14ac:dyDescent="0.2">
      <c r="A2234" s="3" t="s">
        <v>1150</v>
      </c>
      <c r="B2234" s="3" t="s">
        <v>11478</v>
      </c>
      <c r="C2234" s="3" t="s">
        <v>11479</v>
      </c>
      <c r="D2234" s="4">
        <v>19640</v>
      </c>
      <c r="E2234" s="3">
        <v>0</v>
      </c>
      <c r="F2234" s="3" t="s">
        <v>9389</v>
      </c>
    </row>
    <row r="2235" spans="1:6" x14ac:dyDescent="0.2">
      <c r="A2235" s="3" t="s">
        <v>5586</v>
      </c>
      <c r="B2235" s="3" t="s">
        <v>11480</v>
      </c>
      <c r="C2235" s="3" t="s">
        <v>9903</v>
      </c>
      <c r="D2235" s="4">
        <v>39417</v>
      </c>
      <c r="E2235" s="3">
        <v>2</v>
      </c>
      <c r="F2235" s="3" t="s">
        <v>22</v>
      </c>
    </row>
    <row r="2236" spans="1:6" x14ac:dyDescent="0.2">
      <c r="A2236" s="3" t="s">
        <v>1151</v>
      </c>
      <c r="B2236" s="3" t="s">
        <v>10222</v>
      </c>
      <c r="C2236" s="3" t="s">
        <v>11481</v>
      </c>
      <c r="D2236" s="4">
        <v>35476</v>
      </c>
      <c r="E2236" s="3">
        <v>1</v>
      </c>
      <c r="F2236" s="3" t="s">
        <v>23</v>
      </c>
    </row>
    <row r="2237" spans="1:6" x14ac:dyDescent="0.2">
      <c r="A2237" s="3" t="s">
        <v>1152</v>
      </c>
      <c r="B2237" s="3" t="s">
        <v>9642</v>
      </c>
      <c r="C2237" s="3" t="s">
        <v>9565</v>
      </c>
      <c r="D2237" s="4">
        <v>23120</v>
      </c>
      <c r="E2237" s="3">
        <v>2</v>
      </c>
      <c r="F2237" s="3" t="s">
        <v>22</v>
      </c>
    </row>
    <row r="2238" spans="1:6" x14ac:dyDescent="0.2">
      <c r="A2238" s="3" t="s">
        <v>1153</v>
      </c>
      <c r="B2238" s="3" t="s">
        <v>9430</v>
      </c>
      <c r="C2238" s="3" t="s">
        <v>11482</v>
      </c>
      <c r="D2238" s="4">
        <v>18125</v>
      </c>
      <c r="E2238" s="3">
        <v>1</v>
      </c>
      <c r="F2238" s="3" t="s">
        <v>23</v>
      </c>
    </row>
    <row r="2239" spans="1:6" x14ac:dyDescent="0.2">
      <c r="A2239" s="3" t="s">
        <v>5587</v>
      </c>
      <c r="B2239" s="3" t="s">
        <v>10110</v>
      </c>
      <c r="C2239" s="3" t="s">
        <v>9628</v>
      </c>
      <c r="D2239" s="4">
        <v>19764</v>
      </c>
      <c r="E2239" s="3">
        <v>2</v>
      </c>
      <c r="F2239" s="3" t="s">
        <v>22</v>
      </c>
    </row>
    <row r="2240" spans="1:6" x14ac:dyDescent="0.2">
      <c r="A2240" s="3" t="s">
        <v>8913</v>
      </c>
      <c r="B2240" s="3" t="s">
        <v>9499</v>
      </c>
      <c r="C2240" s="3" t="s">
        <v>11483</v>
      </c>
      <c r="D2240" s="4">
        <v>42953</v>
      </c>
      <c r="E2240" s="3">
        <v>0</v>
      </c>
      <c r="F2240" s="3" t="s">
        <v>9389</v>
      </c>
    </row>
    <row r="2241" spans="1:6" x14ac:dyDescent="0.2">
      <c r="A2241" s="3" t="s">
        <v>11484</v>
      </c>
      <c r="B2241" s="3" t="s">
        <v>9436</v>
      </c>
      <c r="C2241" s="3" t="s">
        <v>9690</v>
      </c>
      <c r="D2241" s="4">
        <v>14915</v>
      </c>
      <c r="E2241" s="3">
        <v>2</v>
      </c>
      <c r="F2241" s="3" t="s">
        <v>22</v>
      </c>
    </row>
    <row r="2242" spans="1:6" x14ac:dyDescent="0.2">
      <c r="A2242" s="3" t="s">
        <v>1154</v>
      </c>
      <c r="B2242" s="3" t="s">
        <v>9727</v>
      </c>
      <c r="C2242" s="3" t="s">
        <v>10935</v>
      </c>
      <c r="D2242" s="4">
        <v>28723</v>
      </c>
      <c r="E2242" s="3">
        <v>1</v>
      </c>
      <c r="F2242" s="3" t="s">
        <v>23</v>
      </c>
    </row>
    <row r="2243" spans="1:6" x14ac:dyDescent="0.2">
      <c r="A2243" s="3" t="s">
        <v>1155</v>
      </c>
      <c r="B2243" s="3" t="s">
        <v>11485</v>
      </c>
      <c r="C2243" s="3" t="s">
        <v>11486</v>
      </c>
      <c r="D2243" s="4">
        <v>25061</v>
      </c>
      <c r="E2243" s="3">
        <v>0</v>
      </c>
      <c r="F2243" s="3" t="s">
        <v>9389</v>
      </c>
    </row>
    <row r="2244" spans="1:6" x14ac:dyDescent="0.2">
      <c r="A2244" s="3" t="s">
        <v>5588</v>
      </c>
      <c r="B2244" s="3" t="s">
        <v>6</v>
      </c>
      <c r="C2244" s="3" t="s">
        <v>11487</v>
      </c>
      <c r="D2244" s="4">
        <v>24713</v>
      </c>
      <c r="E2244" s="3">
        <v>1</v>
      </c>
      <c r="F2244" s="3" t="s">
        <v>23</v>
      </c>
    </row>
    <row r="2245" spans="1:6" x14ac:dyDescent="0.2">
      <c r="A2245" s="3" t="s">
        <v>5589</v>
      </c>
      <c r="B2245" s="3" t="s">
        <v>9699</v>
      </c>
      <c r="C2245" s="3" t="s">
        <v>9444</v>
      </c>
      <c r="D2245" s="4">
        <v>31144</v>
      </c>
      <c r="E2245" s="3">
        <v>0</v>
      </c>
      <c r="F2245" s="3" t="s">
        <v>9389</v>
      </c>
    </row>
    <row r="2246" spans="1:6" x14ac:dyDescent="0.2">
      <c r="A2246" s="3" t="s">
        <v>5590</v>
      </c>
      <c r="B2246" s="3" t="s">
        <v>9518</v>
      </c>
      <c r="C2246" s="3" t="s">
        <v>11488</v>
      </c>
      <c r="D2246" s="4">
        <v>36616</v>
      </c>
      <c r="E2246" s="3">
        <v>2</v>
      </c>
      <c r="F2246" s="3" t="s">
        <v>22</v>
      </c>
    </row>
    <row r="2247" spans="1:6" x14ac:dyDescent="0.2">
      <c r="A2247" s="3" t="s">
        <v>1156</v>
      </c>
      <c r="B2247" s="3" t="s">
        <v>9527</v>
      </c>
      <c r="C2247" s="3" t="s">
        <v>11489</v>
      </c>
      <c r="D2247" s="4">
        <v>40717</v>
      </c>
      <c r="E2247" s="3">
        <v>1</v>
      </c>
      <c r="F2247" s="3" t="s">
        <v>23</v>
      </c>
    </row>
    <row r="2248" spans="1:6" x14ac:dyDescent="0.2">
      <c r="A2248" s="3" t="s">
        <v>11490</v>
      </c>
      <c r="B2248" s="3" t="s">
        <v>9487</v>
      </c>
      <c r="C2248" s="3" t="s">
        <v>9574</v>
      </c>
      <c r="D2248" s="4">
        <v>41818</v>
      </c>
      <c r="E2248" s="3">
        <v>2</v>
      </c>
      <c r="F2248" s="3" t="s">
        <v>22</v>
      </c>
    </row>
    <row r="2249" spans="1:6" x14ac:dyDescent="0.2">
      <c r="A2249" s="3" t="s">
        <v>7793</v>
      </c>
      <c r="B2249" s="3" t="s">
        <v>9559</v>
      </c>
      <c r="C2249" s="3" t="s">
        <v>10910</v>
      </c>
      <c r="D2249" s="4">
        <v>35602</v>
      </c>
      <c r="E2249" s="3">
        <v>1</v>
      </c>
      <c r="F2249" s="3" t="s">
        <v>23</v>
      </c>
    </row>
    <row r="2250" spans="1:6" x14ac:dyDescent="0.2">
      <c r="A2250" s="3" t="s">
        <v>5591</v>
      </c>
      <c r="B2250" s="3" t="s">
        <v>9531</v>
      </c>
      <c r="C2250" s="3" t="s">
        <v>9895</v>
      </c>
      <c r="D2250" s="4">
        <v>42127</v>
      </c>
      <c r="E2250" s="3">
        <v>2</v>
      </c>
      <c r="F2250" s="3" t="s">
        <v>22</v>
      </c>
    </row>
    <row r="2251" spans="1:6" x14ac:dyDescent="0.2">
      <c r="A2251" s="3" t="s">
        <v>5592</v>
      </c>
      <c r="B2251" s="3" t="s">
        <v>10884</v>
      </c>
      <c r="C2251" s="3" t="s">
        <v>11491</v>
      </c>
      <c r="D2251" s="4">
        <v>19967</v>
      </c>
      <c r="E2251" s="3">
        <v>0</v>
      </c>
      <c r="F2251" s="3" t="s">
        <v>9389</v>
      </c>
    </row>
    <row r="2252" spans="1:6" x14ac:dyDescent="0.2">
      <c r="A2252" s="3" t="s">
        <v>5593</v>
      </c>
      <c r="B2252" s="3" t="s">
        <v>9459</v>
      </c>
      <c r="C2252" s="3" t="s">
        <v>11492</v>
      </c>
      <c r="D2252" s="4">
        <v>31715</v>
      </c>
      <c r="E2252" s="3">
        <v>2</v>
      </c>
      <c r="F2252" s="3" t="s">
        <v>22</v>
      </c>
    </row>
    <row r="2253" spans="1:6" x14ac:dyDescent="0.2">
      <c r="A2253" s="3" t="s">
        <v>5594</v>
      </c>
      <c r="B2253" s="3" t="s">
        <v>10696</v>
      </c>
      <c r="C2253" s="3" t="s">
        <v>11493</v>
      </c>
      <c r="D2253" s="4">
        <v>37811</v>
      </c>
      <c r="E2253" s="3">
        <v>0</v>
      </c>
      <c r="F2253" s="3" t="s">
        <v>9389</v>
      </c>
    </row>
    <row r="2254" spans="1:6" x14ac:dyDescent="0.2">
      <c r="A2254" s="3" t="s">
        <v>5595</v>
      </c>
      <c r="B2254" s="3" t="s">
        <v>9760</v>
      </c>
      <c r="C2254" s="3" t="s">
        <v>11494</v>
      </c>
      <c r="D2254" s="4">
        <v>36449</v>
      </c>
      <c r="E2254" s="3">
        <v>2</v>
      </c>
      <c r="F2254" s="3" t="s">
        <v>22</v>
      </c>
    </row>
    <row r="2255" spans="1:6" x14ac:dyDescent="0.2">
      <c r="A2255" s="3" t="s">
        <v>11495</v>
      </c>
      <c r="B2255" s="3" t="s">
        <v>9706</v>
      </c>
      <c r="C2255" s="3" t="s">
        <v>10120</v>
      </c>
      <c r="D2255" s="4">
        <v>41155</v>
      </c>
      <c r="E2255" s="3">
        <v>0</v>
      </c>
      <c r="F2255" s="3" t="s">
        <v>9389</v>
      </c>
    </row>
    <row r="2256" spans="1:6" x14ac:dyDescent="0.2">
      <c r="A2256" s="3" t="s">
        <v>1157</v>
      </c>
      <c r="B2256" s="3" t="s">
        <v>6</v>
      </c>
      <c r="C2256" s="3" t="s">
        <v>7</v>
      </c>
      <c r="D2256" s="4">
        <v>19814</v>
      </c>
      <c r="E2256" s="3">
        <v>1</v>
      </c>
      <c r="F2256" s="3" t="s">
        <v>23</v>
      </c>
    </row>
    <row r="2257" spans="1:6" x14ac:dyDescent="0.2">
      <c r="A2257" s="3" t="s">
        <v>7794</v>
      </c>
      <c r="B2257" s="3" t="s">
        <v>9450</v>
      </c>
      <c r="C2257" s="3" t="s">
        <v>9690</v>
      </c>
      <c r="D2257" s="4">
        <v>40047</v>
      </c>
      <c r="E2257" s="3">
        <v>2</v>
      </c>
      <c r="F2257" s="3" t="s">
        <v>22</v>
      </c>
    </row>
    <row r="2258" spans="1:6" x14ac:dyDescent="0.2">
      <c r="A2258" s="3" t="s">
        <v>8914</v>
      </c>
      <c r="B2258" s="3" t="s">
        <v>11023</v>
      </c>
      <c r="C2258" s="3" t="s">
        <v>9922</v>
      </c>
      <c r="D2258" s="4">
        <v>34487</v>
      </c>
      <c r="E2258" s="3">
        <v>2</v>
      </c>
      <c r="F2258" s="3" t="s">
        <v>22</v>
      </c>
    </row>
    <row r="2259" spans="1:6" x14ac:dyDescent="0.2">
      <c r="A2259" s="3" t="s">
        <v>1158</v>
      </c>
      <c r="B2259" s="3" t="s">
        <v>10687</v>
      </c>
      <c r="C2259" s="3" t="s">
        <v>11496</v>
      </c>
      <c r="D2259" s="4">
        <v>25231</v>
      </c>
      <c r="E2259" s="3">
        <v>0</v>
      </c>
      <c r="F2259" s="3" t="s">
        <v>9389</v>
      </c>
    </row>
    <row r="2260" spans="1:6" x14ac:dyDescent="0.2">
      <c r="A2260" s="3" t="s">
        <v>1159</v>
      </c>
      <c r="B2260" s="3" t="s">
        <v>10007</v>
      </c>
      <c r="C2260" s="3" t="s">
        <v>11214</v>
      </c>
      <c r="D2260" s="4">
        <v>17335</v>
      </c>
      <c r="E2260" s="3">
        <v>2</v>
      </c>
      <c r="F2260" s="3" t="s">
        <v>22</v>
      </c>
    </row>
    <row r="2261" spans="1:6" x14ac:dyDescent="0.2">
      <c r="A2261" s="3" t="s">
        <v>1160</v>
      </c>
      <c r="B2261" s="3" t="s">
        <v>9383</v>
      </c>
      <c r="C2261" s="3" t="s">
        <v>10066</v>
      </c>
      <c r="D2261" s="4">
        <v>38293</v>
      </c>
      <c r="E2261" s="3">
        <v>0</v>
      </c>
      <c r="F2261" s="3" t="s">
        <v>9389</v>
      </c>
    </row>
    <row r="2262" spans="1:6" x14ac:dyDescent="0.2">
      <c r="A2262" s="3" t="s">
        <v>7795</v>
      </c>
      <c r="B2262" s="3" t="s">
        <v>9383</v>
      </c>
      <c r="C2262" s="3" t="s">
        <v>11497</v>
      </c>
      <c r="D2262" s="4">
        <v>34400</v>
      </c>
      <c r="E2262" s="3">
        <v>0</v>
      </c>
      <c r="F2262" s="3" t="s">
        <v>9389</v>
      </c>
    </row>
    <row r="2263" spans="1:6" x14ac:dyDescent="0.2">
      <c r="A2263" s="3" t="s">
        <v>5596</v>
      </c>
      <c r="B2263" s="3" t="s">
        <v>11498</v>
      </c>
      <c r="C2263" s="3" t="s">
        <v>10509</v>
      </c>
      <c r="D2263" s="4">
        <v>35462</v>
      </c>
      <c r="E2263" s="3">
        <v>0</v>
      </c>
      <c r="F2263" s="3" t="s">
        <v>9389</v>
      </c>
    </row>
    <row r="2264" spans="1:6" x14ac:dyDescent="0.2">
      <c r="A2264" s="3" t="s">
        <v>1161</v>
      </c>
      <c r="B2264" s="3" t="s">
        <v>6</v>
      </c>
      <c r="C2264" s="3" t="s">
        <v>11499</v>
      </c>
      <c r="D2264" s="4">
        <v>21963</v>
      </c>
      <c r="E2264" s="3">
        <v>1</v>
      </c>
      <c r="F2264" s="3" t="s">
        <v>23</v>
      </c>
    </row>
    <row r="2265" spans="1:6" x14ac:dyDescent="0.2">
      <c r="A2265" s="3" t="s">
        <v>1162</v>
      </c>
      <c r="B2265" s="3" t="s">
        <v>9554</v>
      </c>
      <c r="C2265" s="3" t="s">
        <v>10101</v>
      </c>
      <c r="D2265" s="4">
        <v>19260</v>
      </c>
      <c r="E2265" s="3">
        <v>1</v>
      </c>
      <c r="F2265" s="3" t="s">
        <v>23</v>
      </c>
    </row>
    <row r="2266" spans="1:6" x14ac:dyDescent="0.2">
      <c r="A2266" s="3" t="s">
        <v>5597</v>
      </c>
      <c r="B2266" s="3" t="s">
        <v>9403</v>
      </c>
      <c r="C2266" s="3" t="s">
        <v>11500</v>
      </c>
      <c r="D2266" s="4">
        <v>27384</v>
      </c>
      <c r="E2266" s="3">
        <v>0</v>
      </c>
      <c r="F2266" s="3" t="s">
        <v>9389</v>
      </c>
    </row>
    <row r="2267" spans="1:6" x14ac:dyDescent="0.2">
      <c r="A2267" s="3" t="s">
        <v>1163</v>
      </c>
      <c r="B2267" s="3" t="s">
        <v>9506</v>
      </c>
      <c r="C2267" s="3" t="s">
        <v>11501</v>
      </c>
      <c r="D2267" s="4">
        <v>39513</v>
      </c>
      <c r="E2267" s="3">
        <v>1</v>
      </c>
      <c r="F2267" s="3" t="s">
        <v>23</v>
      </c>
    </row>
    <row r="2268" spans="1:6" x14ac:dyDescent="0.2">
      <c r="A2268" s="3" t="s">
        <v>7796</v>
      </c>
      <c r="B2268" s="3" t="s">
        <v>11502</v>
      </c>
      <c r="C2268" s="3" t="s">
        <v>11493</v>
      </c>
      <c r="D2268" s="4">
        <v>25594</v>
      </c>
      <c r="E2268" s="3">
        <v>1</v>
      </c>
      <c r="F2268" s="3" t="s">
        <v>23</v>
      </c>
    </row>
    <row r="2269" spans="1:6" x14ac:dyDescent="0.2">
      <c r="A2269" s="3" t="s">
        <v>5598</v>
      </c>
      <c r="B2269" s="3" t="s">
        <v>9713</v>
      </c>
      <c r="C2269" s="3" t="s">
        <v>11503</v>
      </c>
      <c r="D2269" s="4">
        <v>32312</v>
      </c>
      <c r="E2269" s="3">
        <v>0</v>
      </c>
      <c r="F2269" s="3" t="s">
        <v>9389</v>
      </c>
    </row>
    <row r="2270" spans="1:6" x14ac:dyDescent="0.2">
      <c r="A2270" s="3" t="s">
        <v>1164</v>
      </c>
      <c r="B2270" s="3" t="s">
        <v>9518</v>
      </c>
      <c r="C2270" s="3" t="s">
        <v>11504</v>
      </c>
      <c r="D2270" s="4">
        <v>30824</v>
      </c>
      <c r="E2270" s="3">
        <v>1</v>
      </c>
      <c r="F2270" s="3" t="s">
        <v>23</v>
      </c>
    </row>
    <row r="2271" spans="1:6" x14ac:dyDescent="0.2">
      <c r="A2271" s="3" t="s">
        <v>5599</v>
      </c>
      <c r="B2271" s="3" t="s">
        <v>9675</v>
      </c>
      <c r="C2271" s="3" t="s">
        <v>11505</v>
      </c>
      <c r="D2271" s="4">
        <v>21836</v>
      </c>
      <c r="E2271" s="3">
        <v>0</v>
      </c>
      <c r="F2271" s="3" t="s">
        <v>9389</v>
      </c>
    </row>
    <row r="2272" spans="1:6" x14ac:dyDescent="0.2">
      <c r="A2272" s="3" t="s">
        <v>5600</v>
      </c>
      <c r="B2272" s="3" t="s">
        <v>9403</v>
      </c>
      <c r="C2272" s="3" t="s">
        <v>11506</v>
      </c>
      <c r="D2272" s="4">
        <v>23528</v>
      </c>
      <c r="E2272" s="3">
        <v>1</v>
      </c>
      <c r="F2272" s="3" t="s">
        <v>23</v>
      </c>
    </row>
    <row r="2273" spans="1:6" x14ac:dyDescent="0.2">
      <c r="A2273" s="3" t="s">
        <v>5601</v>
      </c>
      <c r="B2273" s="3" t="s">
        <v>9430</v>
      </c>
      <c r="C2273" s="3" t="s">
        <v>11507</v>
      </c>
      <c r="D2273" s="4">
        <v>35315</v>
      </c>
      <c r="E2273" s="3">
        <v>1</v>
      </c>
      <c r="F2273" s="3" t="s">
        <v>23</v>
      </c>
    </row>
    <row r="2274" spans="1:6" x14ac:dyDescent="0.2">
      <c r="A2274" s="3" t="s">
        <v>1165</v>
      </c>
      <c r="B2274" s="3" t="s">
        <v>9499</v>
      </c>
      <c r="C2274" s="3" t="s">
        <v>11508</v>
      </c>
      <c r="D2274" s="4">
        <v>39194</v>
      </c>
      <c r="E2274" s="3">
        <v>1</v>
      </c>
      <c r="F2274" s="3" t="s">
        <v>23</v>
      </c>
    </row>
    <row r="2275" spans="1:6" x14ac:dyDescent="0.2">
      <c r="A2275" s="3" t="s">
        <v>1166</v>
      </c>
      <c r="B2275" s="3" t="s">
        <v>9492</v>
      </c>
      <c r="C2275" s="3" t="s">
        <v>11509</v>
      </c>
      <c r="D2275" s="4">
        <v>23076</v>
      </c>
      <c r="E2275" s="3">
        <v>1</v>
      </c>
      <c r="F2275" s="3" t="s">
        <v>23</v>
      </c>
    </row>
    <row r="2276" spans="1:6" x14ac:dyDescent="0.2">
      <c r="A2276" s="3" t="s">
        <v>8915</v>
      </c>
      <c r="B2276" s="3" t="s">
        <v>10275</v>
      </c>
      <c r="C2276" s="3" t="s">
        <v>10794</v>
      </c>
      <c r="D2276" s="4">
        <v>27807</v>
      </c>
      <c r="E2276" s="3">
        <v>2</v>
      </c>
      <c r="F2276" s="3" t="s">
        <v>22</v>
      </c>
    </row>
    <row r="2277" spans="1:6" x14ac:dyDescent="0.2">
      <c r="A2277" s="3" t="s">
        <v>1167</v>
      </c>
      <c r="B2277" s="3" t="s">
        <v>9778</v>
      </c>
      <c r="C2277" s="3" t="s">
        <v>9976</v>
      </c>
      <c r="D2277" s="4">
        <v>42717</v>
      </c>
      <c r="E2277" s="3">
        <v>2</v>
      </c>
      <c r="F2277" s="3" t="s">
        <v>22</v>
      </c>
    </row>
    <row r="2278" spans="1:6" x14ac:dyDescent="0.2">
      <c r="A2278" s="3" t="s">
        <v>8916</v>
      </c>
      <c r="B2278" s="3" t="s">
        <v>9527</v>
      </c>
      <c r="C2278" s="3" t="s">
        <v>10315</v>
      </c>
      <c r="D2278" s="4">
        <v>36332</v>
      </c>
      <c r="E2278" s="3">
        <v>0</v>
      </c>
      <c r="F2278" s="3" t="s">
        <v>9389</v>
      </c>
    </row>
    <row r="2279" spans="1:6" x14ac:dyDescent="0.2">
      <c r="A2279" s="3" t="s">
        <v>1168</v>
      </c>
      <c r="B2279" s="3" t="s">
        <v>10752</v>
      </c>
      <c r="C2279" s="3" t="s">
        <v>11510</v>
      </c>
      <c r="D2279" s="4">
        <v>25340</v>
      </c>
      <c r="E2279" s="3">
        <v>1</v>
      </c>
      <c r="F2279" s="3" t="s">
        <v>23</v>
      </c>
    </row>
    <row r="2280" spans="1:6" x14ac:dyDescent="0.2">
      <c r="A2280" s="3" t="s">
        <v>1169</v>
      </c>
      <c r="B2280" s="3" t="s">
        <v>9546</v>
      </c>
      <c r="C2280" s="3" t="s">
        <v>11511</v>
      </c>
      <c r="D2280" s="4">
        <v>33463</v>
      </c>
      <c r="E2280" s="3">
        <v>0</v>
      </c>
      <c r="F2280" s="3" t="s">
        <v>9389</v>
      </c>
    </row>
    <row r="2281" spans="1:6" x14ac:dyDescent="0.2">
      <c r="A2281" s="3" t="s">
        <v>1170</v>
      </c>
      <c r="B2281" s="3" t="s">
        <v>9946</v>
      </c>
      <c r="C2281" s="3" t="s">
        <v>11</v>
      </c>
      <c r="D2281" s="4">
        <v>27799</v>
      </c>
      <c r="E2281" s="3">
        <v>1</v>
      </c>
      <c r="F2281" s="3" t="s">
        <v>23</v>
      </c>
    </row>
    <row r="2282" spans="1:6" x14ac:dyDescent="0.2">
      <c r="A2282" s="3" t="s">
        <v>5602</v>
      </c>
      <c r="B2282" s="3" t="s">
        <v>9593</v>
      </c>
      <c r="C2282" s="3" t="s">
        <v>11512</v>
      </c>
      <c r="D2282" s="4">
        <v>34522</v>
      </c>
      <c r="E2282" s="3">
        <v>2</v>
      </c>
      <c r="F2282" s="3" t="s">
        <v>22</v>
      </c>
    </row>
    <row r="2283" spans="1:6" x14ac:dyDescent="0.2">
      <c r="A2283" s="3" t="s">
        <v>1171</v>
      </c>
      <c r="B2283" s="3" t="s">
        <v>9606</v>
      </c>
      <c r="C2283" s="3" t="s">
        <v>11513</v>
      </c>
      <c r="D2283" s="4">
        <v>22723</v>
      </c>
      <c r="E2283" s="3">
        <v>2</v>
      </c>
      <c r="F2283" s="3" t="s">
        <v>22</v>
      </c>
    </row>
    <row r="2284" spans="1:6" x14ac:dyDescent="0.2">
      <c r="A2284" s="3" t="s">
        <v>7797</v>
      </c>
      <c r="B2284" s="3" t="s">
        <v>10153</v>
      </c>
      <c r="C2284" s="3" t="s">
        <v>11514</v>
      </c>
      <c r="D2284" s="4">
        <v>29121</v>
      </c>
      <c r="E2284" s="3">
        <v>2</v>
      </c>
      <c r="F2284" s="3" t="s">
        <v>22</v>
      </c>
    </row>
    <row r="2285" spans="1:6" x14ac:dyDescent="0.2">
      <c r="A2285" s="3" t="s">
        <v>5603</v>
      </c>
      <c r="B2285" s="3" t="s">
        <v>9395</v>
      </c>
      <c r="C2285" s="3" t="s">
        <v>9671</v>
      </c>
      <c r="D2285" s="4">
        <v>42668</v>
      </c>
      <c r="E2285" s="3">
        <v>2</v>
      </c>
      <c r="F2285" s="3" t="s">
        <v>22</v>
      </c>
    </row>
    <row r="2286" spans="1:6" x14ac:dyDescent="0.2">
      <c r="A2286" s="3" t="s">
        <v>11515</v>
      </c>
      <c r="B2286" s="3" t="s">
        <v>10211</v>
      </c>
      <c r="C2286" s="3" t="s">
        <v>10144</v>
      </c>
      <c r="D2286" s="4">
        <v>29928</v>
      </c>
      <c r="E2286" s="3">
        <v>0</v>
      </c>
      <c r="F2286" s="3" t="s">
        <v>9389</v>
      </c>
    </row>
    <row r="2287" spans="1:6" x14ac:dyDescent="0.2">
      <c r="A2287" s="3" t="s">
        <v>1172</v>
      </c>
      <c r="B2287" s="3" t="s">
        <v>9410</v>
      </c>
      <c r="C2287" s="3" t="s">
        <v>9692</v>
      </c>
      <c r="D2287" s="4">
        <v>30216</v>
      </c>
      <c r="E2287" s="3">
        <v>2</v>
      </c>
      <c r="F2287" s="3" t="s">
        <v>22</v>
      </c>
    </row>
    <row r="2288" spans="1:6" x14ac:dyDescent="0.2">
      <c r="A2288" s="3" t="s">
        <v>1173</v>
      </c>
      <c r="B2288" s="3" t="s">
        <v>9706</v>
      </c>
      <c r="C2288" s="3" t="s">
        <v>11516</v>
      </c>
      <c r="D2288" s="4">
        <v>25052</v>
      </c>
      <c r="E2288" s="3">
        <v>0</v>
      </c>
      <c r="F2288" s="3" t="s">
        <v>9389</v>
      </c>
    </row>
    <row r="2289" spans="1:6" x14ac:dyDescent="0.2">
      <c r="A2289" s="3" t="s">
        <v>1174</v>
      </c>
      <c r="B2289" s="3" t="s">
        <v>11517</v>
      </c>
      <c r="C2289" s="3" t="s">
        <v>11518</v>
      </c>
      <c r="D2289" s="4">
        <v>31301</v>
      </c>
      <c r="E2289" s="3">
        <v>2</v>
      </c>
      <c r="F2289" s="3" t="s">
        <v>22</v>
      </c>
    </row>
    <row r="2290" spans="1:6" x14ac:dyDescent="0.2">
      <c r="A2290" s="3" t="s">
        <v>1175</v>
      </c>
      <c r="B2290" s="3" t="s">
        <v>9489</v>
      </c>
      <c r="C2290" s="3" t="s">
        <v>10564</v>
      </c>
      <c r="D2290" s="4">
        <v>31609</v>
      </c>
      <c r="E2290" s="3">
        <v>0</v>
      </c>
      <c r="F2290" s="3" t="s">
        <v>9389</v>
      </c>
    </row>
    <row r="2291" spans="1:6" x14ac:dyDescent="0.2">
      <c r="A2291" s="3" t="s">
        <v>5604</v>
      </c>
      <c r="B2291" s="3" t="s">
        <v>9596</v>
      </c>
      <c r="C2291" s="3" t="s">
        <v>11519</v>
      </c>
      <c r="D2291" s="4">
        <v>28011</v>
      </c>
      <c r="E2291" s="3">
        <v>0</v>
      </c>
      <c r="F2291" s="3" t="s">
        <v>9389</v>
      </c>
    </row>
    <row r="2292" spans="1:6" x14ac:dyDescent="0.2">
      <c r="A2292" s="3" t="s">
        <v>1176</v>
      </c>
      <c r="B2292" s="3" t="s">
        <v>11520</v>
      </c>
      <c r="C2292" s="3" t="s">
        <v>9383</v>
      </c>
      <c r="D2292" s="4">
        <v>31503</v>
      </c>
      <c r="E2292" s="3">
        <v>1</v>
      </c>
      <c r="F2292" s="3" t="s">
        <v>23</v>
      </c>
    </row>
    <row r="2293" spans="1:6" x14ac:dyDescent="0.2">
      <c r="A2293" s="3" t="s">
        <v>1177</v>
      </c>
      <c r="B2293" s="3" t="s">
        <v>9383</v>
      </c>
      <c r="C2293" s="3" t="s">
        <v>10148</v>
      </c>
      <c r="D2293" s="4">
        <v>43825</v>
      </c>
      <c r="E2293" s="3">
        <v>0</v>
      </c>
      <c r="F2293" s="3" t="s">
        <v>9389</v>
      </c>
    </row>
    <row r="2294" spans="1:6" x14ac:dyDescent="0.2">
      <c r="A2294" s="3" t="s">
        <v>5605</v>
      </c>
      <c r="B2294" s="3" t="s">
        <v>9926</v>
      </c>
      <c r="C2294" s="3" t="s">
        <v>11521</v>
      </c>
      <c r="D2294" s="4">
        <v>23692</v>
      </c>
      <c r="E2294" s="3">
        <v>1</v>
      </c>
      <c r="F2294" s="3" t="s">
        <v>23</v>
      </c>
    </row>
    <row r="2295" spans="1:6" x14ac:dyDescent="0.2">
      <c r="A2295" s="3" t="s">
        <v>5606</v>
      </c>
      <c r="B2295" s="3" t="s">
        <v>9978</v>
      </c>
      <c r="C2295" s="3" t="s">
        <v>11522</v>
      </c>
      <c r="D2295" s="4">
        <v>37373</v>
      </c>
      <c r="E2295" s="3">
        <v>0</v>
      </c>
      <c r="F2295" s="3" t="s">
        <v>9389</v>
      </c>
    </row>
    <row r="2296" spans="1:6" x14ac:dyDescent="0.2">
      <c r="A2296" s="3" t="s">
        <v>8917</v>
      </c>
      <c r="B2296" s="3" t="s">
        <v>10061</v>
      </c>
      <c r="C2296" s="3" t="s">
        <v>11523</v>
      </c>
      <c r="D2296" s="4">
        <v>28066</v>
      </c>
      <c r="E2296" s="3">
        <v>0</v>
      </c>
      <c r="F2296" s="3" t="s">
        <v>9389</v>
      </c>
    </row>
    <row r="2297" spans="1:6" x14ac:dyDescent="0.2">
      <c r="A2297" s="3" t="s">
        <v>5607</v>
      </c>
      <c r="B2297" s="3" t="s">
        <v>9383</v>
      </c>
      <c r="C2297" s="3" t="s">
        <v>9922</v>
      </c>
      <c r="D2297" s="4">
        <v>33995</v>
      </c>
      <c r="E2297" s="3">
        <v>1</v>
      </c>
      <c r="F2297" s="3" t="s">
        <v>23</v>
      </c>
    </row>
    <row r="2298" spans="1:6" x14ac:dyDescent="0.2">
      <c r="A2298" s="3" t="s">
        <v>1178</v>
      </c>
      <c r="B2298" s="3" t="s">
        <v>9851</v>
      </c>
      <c r="C2298" s="3" t="s">
        <v>10045</v>
      </c>
      <c r="D2298" s="4">
        <v>29536</v>
      </c>
      <c r="E2298" s="3">
        <v>2</v>
      </c>
      <c r="F2298" s="3" t="s">
        <v>22</v>
      </c>
    </row>
    <row r="2299" spans="1:6" x14ac:dyDescent="0.2">
      <c r="A2299" s="3" t="s">
        <v>1179</v>
      </c>
      <c r="B2299" s="3" t="s">
        <v>9401</v>
      </c>
      <c r="C2299" s="3" t="s">
        <v>11524</v>
      </c>
      <c r="D2299" s="4">
        <v>35787</v>
      </c>
      <c r="E2299" s="3">
        <v>2</v>
      </c>
      <c r="F2299" s="3" t="s">
        <v>22</v>
      </c>
    </row>
    <row r="2300" spans="1:6" x14ac:dyDescent="0.2">
      <c r="A2300" s="3" t="s">
        <v>7798</v>
      </c>
      <c r="B2300" s="3" t="s">
        <v>9835</v>
      </c>
      <c r="C2300" s="3" t="s">
        <v>11525</v>
      </c>
      <c r="D2300" s="4">
        <v>32748</v>
      </c>
      <c r="E2300" s="3">
        <v>2</v>
      </c>
      <c r="F2300" s="3" t="s">
        <v>22</v>
      </c>
    </row>
    <row r="2301" spans="1:6" x14ac:dyDescent="0.2">
      <c r="A2301" s="3" t="s">
        <v>1180</v>
      </c>
      <c r="B2301" s="3" t="s">
        <v>10323</v>
      </c>
      <c r="C2301" s="3" t="s">
        <v>11526</v>
      </c>
      <c r="D2301" s="4">
        <v>29359</v>
      </c>
      <c r="E2301" s="3">
        <v>2</v>
      </c>
      <c r="F2301" s="3" t="s">
        <v>22</v>
      </c>
    </row>
    <row r="2302" spans="1:6" x14ac:dyDescent="0.2">
      <c r="A2302" s="3" t="s">
        <v>1181</v>
      </c>
      <c r="B2302" s="3" t="s">
        <v>10290</v>
      </c>
      <c r="C2302" s="3" t="s">
        <v>11527</v>
      </c>
      <c r="D2302" s="4">
        <v>26334</v>
      </c>
      <c r="E2302" s="3">
        <v>0</v>
      </c>
      <c r="F2302" s="3" t="s">
        <v>9389</v>
      </c>
    </row>
    <row r="2303" spans="1:6" x14ac:dyDescent="0.2">
      <c r="A2303" s="3" t="s">
        <v>5608</v>
      </c>
      <c r="B2303" s="3" t="s">
        <v>9830</v>
      </c>
      <c r="C2303" s="3" t="s">
        <v>11528</v>
      </c>
      <c r="D2303" s="4">
        <v>39577</v>
      </c>
      <c r="E2303" s="3">
        <v>1</v>
      </c>
      <c r="F2303" s="3" t="s">
        <v>23</v>
      </c>
    </row>
    <row r="2304" spans="1:6" x14ac:dyDescent="0.2">
      <c r="A2304" s="3" t="s">
        <v>7799</v>
      </c>
      <c r="B2304" s="3" t="s">
        <v>9613</v>
      </c>
      <c r="C2304" s="3" t="s">
        <v>11529</v>
      </c>
      <c r="D2304" s="4">
        <v>28465</v>
      </c>
      <c r="E2304" s="3">
        <v>0</v>
      </c>
      <c r="F2304" s="3" t="s">
        <v>9389</v>
      </c>
    </row>
    <row r="2305" spans="1:6" x14ac:dyDescent="0.2">
      <c r="A2305" s="3" t="s">
        <v>5609</v>
      </c>
      <c r="B2305" s="3" t="s">
        <v>9468</v>
      </c>
      <c r="C2305" s="3" t="s">
        <v>9444</v>
      </c>
      <c r="D2305" s="4">
        <v>42210</v>
      </c>
      <c r="E2305" s="3">
        <v>1</v>
      </c>
      <c r="F2305" s="3" t="s">
        <v>23</v>
      </c>
    </row>
    <row r="2306" spans="1:6" x14ac:dyDescent="0.2">
      <c r="A2306" s="3" t="s">
        <v>1182</v>
      </c>
      <c r="B2306" s="3" t="s">
        <v>9911</v>
      </c>
      <c r="C2306" s="3" t="s">
        <v>10527</v>
      </c>
      <c r="D2306" s="4">
        <v>35635</v>
      </c>
      <c r="E2306" s="3">
        <v>0</v>
      </c>
      <c r="F2306" s="3" t="s">
        <v>9389</v>
      </c>
    </row>
    <row r="2307" spans="1:6" x14ac:dyDescent="0.2">
      <c r="A2307" s="3" t="s">
        <v>5610</v>
      </c>
      <c r="B2307" s="3" t="s">
        <v>10819</v>
      </c>
      <c r="C2307" s="3" t="s">
        <v>10272</v>
      </c>
      <c r="D2307" s="4">
        <v>32639</v>
      </c>
      <c r="E2307" s="3">
        <v>0</v>
      </c>
      <c r="F2307" s="3" t="s">
        <v>9389</v>
      </c>
    </row>
    <row r="2308" spans="1:6" x14ac:dyDescent="0.2">
      <c r="A2308" s="3" t="s">
        <v>1183</v>
      </c>
      <c r="B2308" s="3" t="s">
        <v>10294</v>
      </c>
      <c r="C2308" s="3" t="s">
        <v>11530</v>
      </c>
      <c r="D2308" s="4">
        <v>24016</v>
      </c>
      <c r="E2308" s="3">
        <v>1</v>
      </c>
      <c r="F2308" s="3" t="s">
        <v>23</v>
      </c>
    </row>
    <row r="2309" spans="1:6" x14ac:dyDescent="0.2">
      <c r="A2309" s="3" t="s">
        <v>1184</v>
      </c>
      <c r="B2309" s="3" t="s">
        <v>9606</v>
      </c>
      <c r="C2309" s="3" t="s">
        <v>11531</v>
      </c>
      <c r="D2309" s="4">
        <v>42051</v>
      </c>
      <c r="E2309" s="3">
        <v>1</v>
      </c>
      <c r="F2309" s="3" t="s">
        <v>23</v>
      </c>
    </row>
    <row r="2310" spans="1:6" x14ac:dyDescent="0.2">
      <c r="A2310" s="3" t="s">
        <v>5611</v>
      </c>
      <c r="B2310" s="3" t="s">
        <v>9457</v>
      </c>
      <c r="C2310" s="3" t="s">
        <v>9933</v>
      </c>
      <c r="D2310" s="4">
        <v>37721</v>
      </c>
      <c r="E2310" s="3">
        <v>2</v>
      </c>
      <c r="F2310" s="3" t="s">
        <v>22</v>
      </c>
    </row>
    <row r="2311" spans="1:6" x14ac:dyDescent="0.2">
      <c r="A2311" s="3" t="s">
        <v>5612</v>
      </c>
      <c r="B2311" s="3" t="s">
        <v>11043</v>
      </c>
      <c r="C2311" s="3" t="s">
        <v>11532</v>
      </c>
      <c r="D2311" s="4">
        <v>37120</v>
      </c>
      <c r="E2311" s="3">
        <v>2</v>
      </c>
      <c r="F2311" s="3" t="s">
        <v>22</v>
      </c>
    </row>
    <row r="2312" spans="1:6" x14ac:dyDescent="0.2">
      <c r="A2312" s="3" t="s">
        <v>1185</v>
      </c>
      <c r="B2312" s="3" t="s">
        <v>9446</v>
      </c>
      <c r="C2312" s="3" t="s">
        <v>11533</v>
      </c>
      <c r="D2312" s="4">
        <v>21391</v>
      </c>
      <c r="E2312" s="3">
        <v>1</v>
      </c>
      <c r="F2312" s="3" t="s">
        <v>23</v>
      </c>
    </row>
    <row r="2313" spans="1:6" x14ac:dyDescent="0.2">
      <c r="A2313" s="3" t="s">
        <v>11534</v>
      </c>
      <c r="B2313" s="3" t="s">
        <v>10240</v>
      </c>
      <c r="C2313" s="3" t="s">
        <v>10233</v>
      </c>
      <c r="D2313" s="4">
        <v>39290</v>
      </c>
      <c r="E2313" s="3">
        <v>1</v>
      </c>
      <c r="F2313" s="3" t="s">
        <v>23</v>
      </c>
    </row>
    <row r="2314" spans="1:6" x14ac:dyDescent="0.2">
      <c r="A2314" s="3" t="s">
        <v>1186</v>
      </c>
      <c r="B2314" s="3" t="s">
        <v>9556</v>
      </c>
      <c r="C2314" s="3" t="s">
        <v>11535</v>
      </c>
      <c r="D2314" s="4">
        <v>14996</v>
      </c>
      <c r="E2314" s="3">
        <v>0</v>
      </c>
      <c r="F2314" s="3" t="s">
        <v>9389</v>
      </c>
    </row>
    <row r="2315" spans="1:6" x14ac:dyDescent="0.2">
      <c r="A2315" s="3" t="s">
        <v>1187</v>
      </c>
      <c r="B2315" s="3" t="s">
        <v>11536</v>
      </c>
      <c r="C2315" s="3" t="s">
        <v>11537</v>
      </c>
      <c r="D2315" s="4">
        <v>35636</v>
      </c>
      <c r="E2315" s="3">
        <v>0</v>
      </c>
      <c r="F2315" s="3" t="s">
        <v>9389</v>
      </c>
    </row>
    <row r="2316" spans="1:6" x14ac:dyDescent="0.2">
      <c r="A2316" s="3" t="s">
        <v>1188</v>
      </c>
      <c r="B2316" s="3" t="s">
        <v>9475</v>
      </c>
      <c r="C2316" s="3" t="s">
        <v>11538</v>
      </c>
      <c r="D2316" s="4">
        <v>37667</v>
      </c>
      <c r="E2316" s="3">
        <v>2</v>
      </c>
      <c r="F2316" s="3" t="s">
        <v>22</v>
      </c>
    </row>
    <row r="2317" spans="1:6" x14ac:dyDescent="0.2">
      <c r="A2317" s="3" t="s">
        <v>5613</v>
      </c>
      <c r="B2317" s="3" t="s">
        <v>9527</v>
      </c>
      <c r="C2317" s="3" t="s">
        <v>11539</v>
      </c>
      <c r="D2317" s="4">
        <v>23115</v>
      </c>
      <c r="E2317" s="3">
        <v>0</v>
      </c>
      <c r="F2317" s="3" t="s">
        <v>9389</v>
      </c>
    </row>
    <row r="2318" spans="1:6" x14ac:dyDescent="0.2">
      <c r="A2318" s="3" t="s">
        <v>1189</v>
      </c>
      <c r="B2318" s="3" t="s">
        <v>11540</v>
      </c>
      <c r="C2318" s="3" t="s">
        <v>11541</v>
      </c>
      <c r="D2318" s="4">
        <v>32128</v>
      </c>
      <c r="E2318" s="3">
        <v>1</v>
      </c>
      <c r="F2318" s="3" t="s">
        <v>23</v>
      </c>
    </row>
    <row r="2319" spans="1:6" x14ac:dyDescent="0.2">
      <c r="A2319" s="3" t="s">
        <v>7800</v>
      </c>
      <c r="B2319" s="3" t="s">
        <v>9392</v>
      </c>
      <c r="C2319" s="3" t="s">
        <v>11542</v>
      </c>
      <c r="D2319" s="4">
        <v>39497</v>
      </c>
      <c r="E2319" s="3">
        <v>1</v>
      </c>
      <c r="F2319" s="3" t="s">
        <v>23</v>
      </c>
    </row>
    <row r="2320" spans="1:6" x14ac:dyDescent="0.2">
      <c r="A2320" s="3" t="s">
        <v>5614</v>
      </c>
      <c r="B2320" s="3" t="s">
        <v>9750</v>
      </c>
      <c r="C2320" s="3" t="s">
        <v>11543</v>
      </c>
      <c r="D2320" s="4">
        <v>34068</v>
      </c>
      <c r="E2320" s="3">
        <v>1</v>
      </c>
      <c r="F2320" s="3" t="s">
        <v>23</v>
      </c>
    </row>
    <row r="2321" spans="1:6" x14ac:dyDescent="0.2">
      <c r="A2321" s="3" t="s">
        <v>1190</v>
      </c>
      <c r="B2321" s="3" t="s">
        <v>9750</v>
      </c>
      <c r="C2321" s="3" t="s">
        <v>11544</v>
      </c>
      <c r="D2321" s="4">
        <v>29498</v>
      </c>
      <c r="E2321" s="3">
        <v>1</v>
      </c>
      <c r="F2321" s="3" t="s">
        <v>23</v>
      </c>
    </row>
    <row r="2322" spans="1:6" x14ac:dyDescent="0.2">
      <c r="A2322" s="3" t="s">
        <v>5615</v>
      </c>
      <c r="B2322" s="3" t="s">
        <v>10643</v>
      </c>
      <c r="C2322" s="3" t="s">
        <v>11280</v>
      </c>
      <c r="D2322" s="4">
        <v>37864</v>
      </c>
      <c r="E2322" s="3">
        <v>2</v>
      </c>
      <c r="F2322" s="3" t="s">
        <v>22</v>
      </c>
    </row>
    <row r="2323" spans="1:6" x14ac:dyDescent="0.2">
      <c r="A2323" s="3" t="s">
        <v>7801</v>
      </c>
      <c r="B2323" s="3" t="s">
        <v>9958</v>
      </c>
      <c r="C2323" s="3" t="s">
        <v>11064</v>
      </c>
      <c r="D2323" s="4">
        <v>19623</v>
      </c>
      <c r="E2323" s="3">
        <v>0</v>
      </c>
      <c r="F2323" s="3" t="s">
        <v>9389</v>
      </c>
    </row>
    <row r="2324" spans="1:6" x14ac:dyDescent="0.2">
      <c r="A2324" s="3" t="s">
        <v>1191</v>
      </c>
      <c r="B2324" s="3" t="s">
        <v>10271</v>
      </c>
      <c r="C2324" s="3" t="s">
        <v>11545</v>
      </c>
      <c r="D2324" s="4">
        <v>41209</v>
      </c>
      <c r="E2324" s="3">
        <v>2</v>
      </c>
      <c r="F2324" s="3" t="s">
        <v>22</v>
      </c>
    </row>
    <row r="2325" spans="1:6" x14ac:dyDescent="0.2">
      <c r="A2325" s="3" t="s">
        <v>7802</v>
      </c>
      <c r="B2325" s="3" t="s">
        <v>11304</v>
      </c>
      <c r="C2325" s="3" t="s">
        <v>11546</v>
      </c>
      <c r="D2325" s="4">
        <v>28649</v>
      </c>
      <c r="E2325" s="3">
        <v>0</v>
      </c>
      <c r="F2325" s="3" t="s">
        <v>9389</v>
      </c>
    </row>
    <row r="2326" spans="1:6" x14ac:dyDescent="0.2">
      <c r="A2326" s="3" t="s">
        <v>1192</v>
      </c>
      <c r="B2326" s="3" t="s">
        <v>9395</v>
      </c>
      <c r="C2326" s="3" t="s">
        <v>11547</v>
      </c>
      <c r="D2326" s="4">
        <v>34091</v>
      </c>
      <c r="E2326" s="3">
        <v>2</v>
      </c>
      <c r="F2326" s="3" t="s">
        <v>22</v>
      </c>
    </row>
    <row r="2327" spans="1:6" x14ac:dyDescent="0.2">
      <c r="A2327" s="3" t="s">
        <v>5616</v>
      </c>
      <c r="B2327" s="3" t="s">
        <v>9440</v>
      </c>
      <c r="C2327" s="3" t="s">
        <v>11548</v>
      </c>
      <c r="D2327" s="4">
        <v>19627</v>
      </c>
      <c r="E2327" s="3">
        <v>0</v>
      </c>
      <c r="F2327" s="3" t="s">
        <v>9389</v>
      </c>
    </row>
    <row r="2328" spans="1:6" x14ac:dyDescent="0.2">
      <c r="A2328" s="3" t="s">
        <v>1193</v>
      </c>
      <c r="B2328" s="3" t="s">
        <v>9830</v>
      </c>
      <c r="C2328" s="3" t="s">
        <v>10334</v>
      </c>
      <c r="D2328" s="4">
        <v>41679</v>
      </c>
      <c r="E2328" s="3">
        <v>2</v>
      </c>
      <c r="F2328" s="3" t="s">
        <v>22</v>
      </c>
    </row>
    <row r="2329" spans="1:6" x14ac:dyDescent="0.2">
      <c r="A2329" s="3" t="s">
        <v>5617</v>
      </c>
      <c r="B2329" s="3" t="s">
        <v>9383</v>
      </c>
      <c r="C2329" s="3" t="s">
        <v>9444</v>
      </c>
      <c r="D2329" s="4">
        <v>30881</v>
      </c>
      <c r="E2329" s="3">
        <v>0</v>
      </c>
      <c r="F2329" s="3" t="s">
        <v>9389</v>
      </c>
    </row>
    <row r="2330" spans="1:6" x14ac:dyDescent="0.2">
      <c r="A2330" s="3" t="s">
        <v>8918</v>
      </c>
      <c r="B2330" s="3" t="s">
        <v>9911</v>
      </c>
      <c r="C2330" s="3" t="s">
        <v>11549</v>
      </c>
      <c r="D2330" s="4">
        <v>31884</v>
      </c>
      <c r="E2330" s="3">
        <v>2</v>
      </c>
      <c r="F2330" s="3" t="s">
        <v>22</v>
      </c>
    </row>
    <row r="2331" spans="1:6" x14ac:dyDescent="0.2">
      <c r="A2331" s="3" t="s">
        <v>1194</v>
      </c>
      <c r="B2331" s="3" t="s">
        <v>9436</v>
      </c>
      <c r="C2331" s="3" t="s">
        <v>9978</v>
      </c>
      <c r="D2331" s="4">
        <v>23955</v>
      </c>
      <c r="E2331" s="3">
        <v>2</v>
      </c>
      <c r="F2331" s="3" t="s">
        <v>22</v>
      </c>
    </row>
    <row r="2332" spans="1:6" x14ac:dyDescent="0.2">
      <c r="A2332" s="3" t="s">
        <v>8919</v>
      </c>
      <c r="B2332" s="3" t="s">
        <v>6</v>
      </c>
      <c r="C2332" s="3" t="s">
        <v>11550</v>
      </c>
      <c r="D2332" s="4">
        <v>28442</v>
      </c>
      <c r="E2332" s="3">
        <v>0</v>
      </c>
      <c r="F2332" s="3" t="s">
        <v>9389</v>
      </c>
    </row>
    <row r="2333" spans="1:6" x14ac:dyDescent="0.2">
      <c r="A2333" s="3" t="s">
        <v>1195</v>
      </c>
      <c r="B2333" s="3" t="s">
        <v>10660</v>
      </c>
      <c r="C2333" s="3" t="s">
        <v>11551</v>
      </c>
      <c r="D2333" s="4">
        <v>17178</v>
      </c>
      <c r="E2333" s="3">
        <v>2</v>
      </c>
      <c r="F2333" s="3" t="s">
        <v>22</v>
      </c>
    </row>
    <row r="2334" spans="1:6" x14ac:dyDescent="0.2">
      <c r="A2334" s="3" t="s">
        <v>1196</v>
      </c>
      <c r="B2334" s="3" t="s">
        <v>9514</v>
      </c>
      <c r="C2334" s="3" t="s">
        <v>9444</v>
      </c>
      <c r="D2334" s="4">
        <v>17882</v>
      </c>
      <c r="E2334" s="3">
        <v>2</v>
      </c>
      <c r="F2334" s="3" t="s">
        <v>22</v>
      </c>
    </row>
    <row r="2335" spans="1:6" x14ac:dyDescent="0.2">
      <c r="A2335" s="3" t="s">
        <v>5618</v>
      </c>
      <c r="B2335" s="3" t="s">
        <v>9383</v>
      </c>
      <c r="C2335" s="3" t="s">
        <v>10944</v>
      </c>
      <c r="D2335" s="4">
        <v>41604</v>
      </c>
      <c r="E2335" s="3">
        <v>1</v>
      </c>
      <c r="F2335" s="3" t="s">
        <v>23</v>
      </c>
    </row>
    <row r="2336" spans="1:6" x14ac:dyDescent="0.2">
      <c r="A2336" s="3" t="s">
        <v>1197</v>
      </c>
      <c r="B2336" s="3" t="s">
        <v>9721</v>
      </c>
      <c r="C2336" s="3" t="s">
        <v>10560</v>
      </c>
      <c r="D2336" s="4">
        <v>41198</v>
      </c>
      <c r="E2336" s="3">
        <v>2</v>
      </c>
      <c r="F2336" s="3" t="s">
        <v>22</v>
      </c>
    </row>
    <row r="2337" spans="1:6" x14ac:dyDescent="0.2">
      <c r="A2337" s="3" t="s">
        <v>5619</v>
      </c>
      <c r="B2337" s="3" t="s">
        <v>10315</v>
      </c>
      <c r="C2337" s="3" t="s">
        <v>9586</v>
      </c>
      <c r="D2337" s="4">
        <v>20961</v>
      </c>
      <c r="E2337" s="3">
        <v>0</v>
      </c>
      <c r="F2337" s="3" t="s">
        <v>9389</v>
      </c>
    </row>
    <row r="2338" spans="1:6" x14ac:dyDescent="0.2">
      <c r="A2338" s="3" t="s">
        <v>7803</v>
      </c>
      <c r="B2338" s="3" t="s">
        <v>10650</v>
      </c>
      <c r="C2338" s="3" t="s">
        <v>9765</v>
      </c>
      <c r="D2338" s="4">
        <v>37315</v>
      </c>
      <c r="E2338" s="3">
        <v>0</v>
      </c>
      <c r="F2338" s="3" t="s">
        <v>9389</v>
      </c>
    </row>
    <row r="2339" spans="1:6" x14ac:dyDescent="0.2">
      <c r="A2339" s="3" t="s">
        <v>1198</v>
      </c>
      <c r="B2339" s="3" t="s">
        <v>10703</v>
      </c>
      <c r="C2339" s="3" t="s">
        <v>11552</v>
      </c>
      <c r="D2339" s="4">
        <v>14810</v>
      </c>
      <c r="E2339" s="3">
        <v>0</v>
      </c>
      <c r="F2339" s="3" t="s">
        <v>9389</v>
      </c>
    </row>
    <row r="2340" spans="1:6" x14ac:dyDescent="0.2">
      <c r="A2340" s="3" t="s">
        <v>1199</v>
      </c>
      <c r="B2340" s="3" t="s">
        <v>9440</v>
      </c>
      <c r="C2340" s="3" t="s">
        <v>9761</v>
      </c>
      <c r="D2340" s="4">
        <v>32006</v>
      </c>
      <c r="E2340" s="3">
        <v>1</v>
      </c>
      <c r="F2340" s="3" t="s">
        <v>23</v>
      </c>
    </row>
    <row r="2341" spans="1:6" x14ac:dyDescent="0.2">
      <c r="A2341" s="3" t="s">
        <v>5620</v>
      </c>
      <c r="B2341" s="3" t="s">
        <v>10866</v>
      </c>
      <c r="C2341" s="3" t="s">
        <v>11553</v>
      </c>
      <c r="D2341" s="4">
        <v>26728</v>
      </c>
      <c r="E2341" s="3">
        <v>2</v>
      </c>
      <c r="F2341" s="3" t="s">
        <v>22</v>
      </c>
    </row>
    <row r="2342" spans="1:6" x14ac:dyDescent="0.2">
      <c r="A2342" s="3" t="s">
        <v>7804</v>
      </c>
      <c r="B2342" s="3" t="s">
        <v>9527</v>
      </c>
      <c r="C2342" s="3" t="s">
        <v>11554</v>
      </c>
      <c r="D2342" s="4">
        <v>30575</v>
      </c>
      <c r="E2342" s="3">
        <v>0</v>
      </c>
      <c r="F2342" s="3" t="s">
        <v>9389</v>
      </c>
    </row>
    <row r="2343" spans="1:6" x14ac:dyDescent="0.2">
      <c r="A2343" s="3" t="s">
        <v>5621</v>
      </c>
      <c r="B2343" s="3" t="s">
        <v>10430</v>
      </c>
      <c r="C2343" s="3" t="s">
        <v>9694</v>
      </c>
      <c r="D2343" s="4">
        <v>20233</v>
      </c>
      <c r="E2343" s="3">
        <v>1</v>
      </c>
      <c r="F2343" s="3" t="s">
        <v>23</v>
      </c>
    </row>
    <row r="2344" spans="1:6" x14ac:dyDescent="0.2">
      <c r="A2344" s="3" t="s">
        <v>7805</v>
      </c>
      <c r="B2344" s="3" t="s">
        <v>9596</v>
      </c>
      <c r="C2344" s="3" t="s">
        <v>11555</v>
      </c>
      <c r="D2344" s="4">
        <v>36637</v>
      </c>
      <c r="E2344" s="3">
        <v>0</v>
      </c>
      <c r="F2344" s="3" t="s">
        <v>9389</v>
      </c>
    </row>
    <row r="2345" spans="1:6" x14ac:dyDescent="0.2">
      <c r="A2345" s="3" t="s">
        <v>1200</v>
      </c>
      <c r="B2345" s="3" t="s">
        <v>9395</v>
      </c>
      <c r="C2345" s="3" t="s">
        <v>11556</v>
      </c>
      <c r="D2345" s="4">
        <v>28995</v>
      </c>
      <c r="E2345" s="3">
        <v>1</v>
      </c>
      <c r="F2345" s="3" t="s">
        <v>23</v>
      </c>
    </row>
    <row r="2346" spans="1:6" x14ac:dyDescent="0.2">
      <c r="A2346" s="3" t="s">
        <v>1201</v>
      </c>
      <c r="B2346" s="3" t="s">
        <v>9527</v>
      </c>
      <c r="C2346" s="3" t="s">
        <v>11554</v>
      </c>
      <c r="D2346" s="4">
        <v>19074</v>
      </c>
      <c r="E2346" s="3">
        <v>1</v>
      </c>
      <c r="F2346" s="3" t="s">
        <v>23</v>
      </c>
    </row>
    <row r="2347" spans="1:6" x14ac:dyDescent="0.2">
      <c r="A2347" s="3" t="s">
        <v>7806</v>
      </c>
      <c r="B2347" s="3" t="s">
        <v>9383</v>
      </c>
      <c r="C2347" s="3" t="s">
        <v>10272</v>
      </c>
      <c r="D2347" s="4">
        <v>38519</v>
      </c>
      <c r="E2347" s="3">
        <v>0</v>
      </c>
      <c r="F2347" s="3" t="s">
        <v>9389</v>
      </c>
    </row>
    <row r="2348" spans="1:6" x14ac:dyDescent="0.2">
      <c r="A2348" s="3" t="s">
        <v>11557</v>
      </c>
      <c r="B2348" s="3" t="s">
        <v>6</v>
      </c>
      <c r="C2348" s="3" t="s">
        <v>10087</v>
      </c>
      <c r="D2348" s="4">
        <v>24613</v>
      </c>
      <c r="E2348" s="3">
        <v>0</v>
      </c>
      <c r="F2348" s="3" t="s">
        <v>9389</v>
      </c>
    </row>
    <row r="2349" spans="1:6" x14ac:dyDescent="0.2">
      <c r="A2349" s="3" t="s">
        <v>11558</v>
      </c>
      <c r="B2349" s="3" t="s">
        <v>9607</v>
      </c>
      <c r="C2349" s="3" t="s">
        <v>11559</v>
      </c>
      <c r="D2349" s="4">
        <v>27784</v>
      </c>
      <c r="E2349" s="3">
        <v>1</v>
      </c>
      <c r="F2349" s="3" t="s">
        <v>23</v>
      </c>
    </row>
    <row r="2350" spans="1:6" x14ac:dyDescent="0.2">
      <c r="A2350" s="3" t="s">
        <v>1202</v>
      </c>
      <c r="B2350" s="3" t="s">
        <v>9383</v>
      </c>
      <c r="C2350" s="3" t="s">
        <v>11560</v>
      </c>
      <c r="D2350" s="4">
        <v>39148</v>
      </c>
      <c r="E2350" s="3">
        <v>2</v>
      </c>
      <c r="F2350" s="3" t="s">
        <v>22</v>
      </c>
    </row>
    <row r="2351" spans="1:6" x14ac:dyDescent="0.2">
      <c r="A2351" s="3" t="s">
        <v>5622</v>
      </c>
      <c r="B2351" s="3" t="s">
        <v>9403</v>
      </c>
      <c r="C2351" s="3" t="s">
        <v>11561</v>
      </c>
      <c r="D2351" s="4">
        <v>35674</v>
      </c>
      <c r="E2351" s="3">
        <v>2</v>
      </c>
      <c r="F2351" s="3" t="s">
        <v>22</v>
      </c>
    </row>
    <row r="2352" spans="1:6" x14ac:dyDescent="0.2">
      <c r="A2352" s="3" t="s">
        <v>1203</v>
      </c>
      <c r="B2352" s="3" t="s">
        <v>9946</v>
      </c>
      <c r="C2352" s="3" t="s">
        <v>11562</v>
      </c>
      <c r="D2352" s="4">
        <v>29180</v>
      </c>
      <c r="E2352" s="3">
        <v>2</v>
      </c>
      <c r="F2352" s="3" t="s">
        <v>22</v>
      </c>
    </row>
    <row r="2353" spans="1:6" x14ac:dyDescent="0.2">
      <c r="A2353" s="3" t="s">
        <v>1204</v>
      </c>
      <c r="B2353" s="3" t="s">
        <v>9440</v>
      </c>
      <c r="C2353" s="3" t="s">
        <v>9540</v>
      </c>
      <c r="D2353" s="4">
        <v>14635</v>
      </c>
      <c r="E2353" s="3">
        <v>0</v>
      </c>
      <c r="F2353" s="3" t="s">
        <v>9389</v>
      </c>
    </row>
    <row r="2354" spans="1:6" x14ac:dyDescent="0.2">
      <c r="A2354" s="3" t="s">
        <v>11563</v>
      </c>
      <c r="B2354" s="3" t="s">
        <v>9472</v>
      </c>
      <c r="C2354" s="3" t="s">
        <v>11564</v>
      </c>
      <c r="D2354" s="4">
        <v>42459</v>
      </c>
      <c r="E2354" s="3">
        <v>0</v>
      </c>
      <c r="F2354" s="3" t="s">
        <v>9389</v>
      </c>
    </row>
    <row r="2355" spans="1:6" x14ac:dyDescent="0.2">
      <c r="A2355" s="3" t="s">
        <v>7807</v>
      </c>
      <c r="B2355" s="3" t="s">
        <v>9383</v>
      </c>
      <c r="C2355" s="3" t="s">
        <v>9947</v>
      </c>
      <c r="D2355" s="4">
        <v>42930</v>
      </c>
      <c r="E2355" s="3">
        <v>2</v>
      </c>
      <c r="F2355" s="3" t="s">
        <v>22</v>
      </c>
    </row>
    <row r="2356" spans="1:6" x14ac:dyDescent="0.2">
      <c r="A2356" s="3" t="s">
        <v>11565</v>
      </c>
      <c r="B2356" s="3" t="s">
        <v>9554</v>
      </c>
      <c r="C2356" s="3" t="s">
        <v>9470</v>
      </c>
      <c r="D2356" s="4">
        <v>42637</v>
      </c>
      <c r="E2356" s="3">
        <v>0</v>
      </c>
      <c r="F2356" s="3" t="s">
        <v>9389</v>
      </c>
    </row>
    <row r="2357" spans="1:6" x14ac:dyDescent="0.2">
      <c r="A2357" s="3" t="s">
        <v>8920</v>
      </c>
      <c r="B2357" s="3" t="s">
        <v>9395</v>
      </c>
      <c r="C2357" s="3" t="s">
        <v>10641</v>
      </c>
      <c r="D2357" s="4">
        <v>33293</v>
      </c>
      <c r="E2357" s="3">
        <v>0</v>
      </c>
      <c r="F2357" s="3" t="s">
        <v>9389</v>
      </c>
    </row>
    <row r="2358" spans="1:6" x14ac:dyDescent="0.2">
      <c r="A2358" s="3" t="s">
        <v>1205</v>
      </c>
      <c r="B2358" s="3" t="s">
        <v>9383</v>
      </c>
      <c r="C2358" s="3" t="s">
        <v>10729</v>
      </c>
      <c r="D2358" s="4">
        <v>37781</v>
      </c>
      <c r="E2358" s="3">
        <v>2</v>
      </c>
      <c r="F2358" s="3" t="s">
        <v>22</v>
      </c>
    </row>
    <row r="2359" spans="1:6" x14ac:dyDescent="0.2">
      <c r="A2359" s="3" t="s">
        <v>1206</v>
      </c>
      <c r="B2359" s="3" t="s">
        <v>10881</v>
      </c>
      <c r="C2359" s="3" t="s">
        <v>9435</v>
      </c>
      <c r="D2359" s="4">
        <v>20202</v>
      </c>
      <c r="E2359" s="3">
        <v>1</v>
      </c>
      <c r="F2359" s="3" t="s">
        <v>23</v>
      </c>
    </row>
    <row r="2360" spans="1:6" x14ac:dyDescent="0.2">
      <c r="A2360" s="3" t="s">
        <v>1207</v>
      </c>
      <c r="B2360" s="3" t="s">
        <v>9518</v>
      </c>
      <c r="C2360" s="3" t="s">
        <v>11566</v>
      </c>
      <c r="D2360" s="4">
        <v>31251</v>
      </c>
      <c r="E2360" s="3">
        <v>1</v>
      </c>
      <c r="F2360" s="3" t="s">
        <v>23</v>
      </c>
    </row>
    <row r="2361" spans="1:6" x14ac:dyDescent="0.2">
      <c r="A2361" s="3" t="s">
        <v>1208</v>
      </c>
      <c r="B2361" s="3" t="s">
        <v>9383</v>
      </c>
      <c r="C2361" s="3" t="s">
        <v>10556</v>
      </c>
      <c r="D2361" s="4">
        <v>38329</v>
      </c>
      <c r="E2361" s="3">
        <v>0</v>
      </c>
      <c r="F2361" s="3" t="s">
        <v>9389</v>
      </c>
    </row>
    <row r="2362" spans="1:6" x14ac:dyDescent="0.2">
      <c r="A2362" s="3" t="s">
        <v>1209</v>
      </c>
      <c r="B2362" s="3" t="s">
        <v>10857</v>
      </c>
      <c r="C2362" s="3" t="s">
        <v>11567</v>
      </c>
      <c r="D2362" s="4">
        <v>21947</v>
      </c>
      <c r="E2362" s="3">
        <v>1</v>
      </c>
      <c r="F2362" s="3" t="s">
        <v>23</v>
      </c>
    </row>
    <row r="2363" spans="1:6" x14ac:dyDescent="0.2">
      <c r="A2363" s="3" t="s">
        <v>8921</v>
      </c>
      <c r="B2363" s="3" t="s">
        <v>9480</v>
      </c>
      <c r="C2363" s="3" t="s">
        <v>11568</v>
      </c>
      <c r="D2363" s="4">
        <v>20765</v>
      </c>
      <c r="E2363" s="3">
        <v>0</v>
      </c>
      <c r="F2363" s="3" t="s">
        <v>9389</v>
      </c>
    </row>
    <row r="2364" spans="1:6" x14ac:dyDescent="0.2">
      <c r="A2364" s="3" t="s">
        <v>1210</v>
      </c>
      <c r="B2364" s="3" t="s">
        <v>11304</v>
      </c>
      <c r="C2364" s="3" t="s">
        <v>11569</v>
      </c>
      <c r="D2364" s="4">
        <v>43700</v>
      </c>
      <c r="E2364" s="3">
        <v>1</v>
      </c>
      <c r="F2364" s="3" t="s">
        <v>23</v>
      </c>
    </row>
    <row r="2365" spans="1:6" x14ac:dyDescent="0.2">
      <c r="A2365" s="3" t="s">
        <v>1211</v>
      </c>
      <c r="B2365" s="3" t="s">
        <v>9758</v>
      </c>
      <c r="C2365" s="3" t="s">
        <v>9941</v>
      </c>
      <c r="D2365" s="4">
        <v>16978</v>
      </c>
      <c r="E2365" s="3">
        <v>0</v>
      </c>
      <c r="F2365" s="3" t="s">
        <v>9389</v>
      </c>
    </row>
    <row r="2366" spans="1:6" x14ac:dyDescent="0.2">
      <c r="A2366" s="3" t="s">
        <v>1212</v>
      </c>
      <c r="B2366" s="3" t="s">
        <v>9383</v>
      </c>
      <c r="C2366" s="3" t="s">
        <v>10340</v>
      </c>
      <c r="D2366" s="4">
        <v>23755</v>
      </c>
      <c r="E2366" s="3">
        <v>2</v>
      </c>
      <c r="F2366" s="3" t="s">
        <v>22</v>
      </c>
    </row>
    <row r="2367" spans="1:6" x14ac:dyDescent="0.2">
      <c r="A2367" s="3" t="s">
        <v>7808</v>
      </c>
      <c r="B2367" s="3" t="s">
        <v>11246</v>
      </c>
      <c r="C2367" s="3" t="s">
        <v>10203</v>
      </c>
      <c r="D2367" s="4">
        <v>41226</v>
      </c>
      <c r="E2367" s="3">
        <v>0</v>
      </c>
      <c r="F2367" s="3" t="s">
        <v>9389</v>
      </c>
    </row>
    <row r="2368" spans="1:6" x14ac:dyDescent="0.2">
      <c r="A2368" s="3" t="s">
        <v>5623</v>
      </c>
      <c r="B2368" s="3" t="s">
        <v>9543</v>
      </c>
      <c r="C2368" s="3" t="s">
        <v>10111</v>
      </c>
      <c r="D2368" s="4">
        <v>43527</v>
      </c>
      <c r="E2368" s="3">
        <v>2</v>
      </c>
      <c r="F2368" s="3" t="s">
        <v>22</v>
      </c>
    </row>
    <row r="2369" spans="1:6" x14ac:dyDescent="0.2">
      <c r="A2369" s="3" t="s">
        <v>5624</v>
      </c>
      <c r="B2369" s="3" t="s">
        <v>9820</v>
      </c>
      <c r="C2369" s="3" t="s">
        <v>9511</v>
      </c>
      <c r="D2369" s="4">
        <v>27211</v>
      </c>
      <c r="E2369" s="3">
        <v>1</v>
      </c>
      <c r="F2369" s="3" t="s">
        <v>23</v>
      </c>
    </row>
    <row r="2370" spans="1:6" x14ac:dyDescent="0.2">
      <c r="A2370" s="3" t="s">
        <v>1213</v>
      </c>
      <c r="B2370" s="3" t="s">
        <v>10189</v>
      </c>
      <c r="C2370" s="3" t="s">
        <v>9689</v>
      </c>
      <c r="D2370" s="4">
        <v>36538</v>
      </c>
      <c r="E2370" s="3">
        <v>0</v>
      </c>
      <c r="F2370" s="3" t="s">
        <v>9389</v>
      </c>
    </row>
    <row r="2371" spans="1:6" x14ac:dyDescent="0.2">
      <c r="A2371" s="3" t="s">
        <v>5625</v>
      </c>
      <c r="B2371" s="3" t="s">
        <v>9416</v>
      </c>
      <c r="C2371" s="3" t="s">
        <v>10407</v>
      </c>
      <c r="D2371" s="4">
        <v>30765</v>
      </c>
      <c r="E2371" s="3">
        <v>1</v>
      </c>
      <c r="F2371" s="3" t="s">
        <v>23</v>
      </c>
    </row>
    <row r="2372" spans="1:6" x14ac:dyDescent="0.2">
      <c r="A2372" s="3" t="s">
        <v>1214</v>
      </c>
      <c r="B2372" s="3" t="s">
        <v>9418</v>
      </c>
      <c r="C2372" s="3" t="s">
        <v>11</v>
      </c>
      <c r="D2372" s="4">
        <v>43091</v>
      </c>
      <c r="E2372" s="3">
        <v>0</v>
      </c>
      <c r="F2372" s="3" t="s">
        <v>9389</v>
      </c>
    </row>
    <row r="2373" spans="1:6" x14ac:dyDescent="0.2">
      <c r="A2373" s="3" t="s">
        <v>1215</v>
      </c>
      <c r="B2373" s="3" t="s">
        <v>9410</v>
      </c>
      <c r="C2373" s="3" t="s">
        <v>10582</v>
      </c>
      <c r="D2373" s="4">
        <v>15719</v>
      </c>
      <c r="E2373" s="3">
        <v>1</v>
      </c>
      <c r="F2373" s="3" t="s">
        <v>23</v>
      </c>
    </row>
    <row r="2374" spans="1:6" x14ac:dyDescent="0.2">
      <c r="A2374" s="3" t="s">
        <v>7809</v>
      </c>
      <c r="B2374" s="3" t="s">
        <v>9488</v>
      </c>
      <c r="C2374" s="3" t="s">
        <v>11570</v>
      </c>
      <c r="D2374" s="4">
        <v>38750</v>
      </c>
      <c r="E2374" s="3">
        <v>0</v>
      </c>
      <c r="F2374" s="3" t="s">
        <v>9389</v>
      </c>
    </row>
    <row r="2375" spans="1:6" x14ac:dyDescent="0.2">
      <c r="A2375" s="3" t="s">
        <v>5626</v>
      </c>
      <c r="B2375" s="3" t="s">
        <v>10586</v>
      </c>
      <c r="C2375" s="3" t="s">
        <v>11571</v>
      </c>
      <c r="D2375" s="4">
        <v>43604</v>
      </c>
      <c r="E2375" s="3">
        <v>0</v>
      </c>
      <c r="F2375" s="3" t="s">
        <v>9389</v>
      </c>
    </row>
    <row r="2376" spans="1:6" x14ac:dyDescent="0.2">
      <c r="A2376" s="3" t="s">
        <v>1216</v>
      </c>
      <c r="B2376" s="3" t="s">
        <v>9440</v>
      </c>
      <c r="C2376" s="3" t="s">
        <v>9753</v>
      </c>
      <c r="D2376" s="4">
        <v>30714</v>
      </c>
      <c r="E2376" s="3">
        <v>0</v>
      </c>
      <c r="F2376" s="3" t="s">
        <v>9389</v>
      </c>
    </row>
    <row r="2377" spans="1:6" x14ac:dyDescent="0.2">
      <c r="A2377" s="3" t="s">
        <v>7810</v>
      </c>
      <c r="B2377" s="3" t="s">
        <v>10294</v>
      </c>
      <c r="C2377" s="3" t="s">
        <v>10053</v>
      </c>
      <c r="D2377" s="4">
        <v>33707</v>
      </c>
      <c r="E2377" s="3">
        <v>2</v>
      </c>
      <c r="F2377" s="3" t="s">
        <v>22</v>
      </c>
    </row>
    <row r="2378" spans="1:6" x14ac:dyDescent="0.2">
      <c r="A2378" s="3" t="s">
        <v>5627</v>
      </c>
      <c r="B2378" s="3" t="s">
        <v>9554</v>
      </c>
      <c r="C2378" s="3" t="s">
        <v>9753</v>
      </c>
      <c r="D2378" s="4">
        <v>20956</v>
      </c>
      <c r="E2378" s="3">
        <v>0</v>
      </c>
      <c r="F2378" s="3" t="s">
        <v>9389</v>
      </c>
    </row>
    <row r="2379" spans="1:6" x14ac:dyDescent="0.2">
      <c r="A2379" s="3" t="s">
        <v>1217</v>
      </c>
      <c r="B2379" s="3" t="s">
        <v>11572</v>
      </c>
      <c r="C2379" s="3" t="s">
        <v>11573</v>
      </c>
      <c r="D2379" s="4">
        <v>43654</v>
      </c>
      <c r="E2379" s="3">
        <v>1</v>
      </c>
      <c r="F2379" s="3" t="s">
        <v>23</v>
      </c>
    </row>
    <row r="2380" spans="1:6" x14ac:dyDescent="0.2">
      <c r="A2380" s="3" t="s">
        <v>1218</v>
      </c>
      <c r="B2380" s="3" t="s">
        <v>9457</v>
      </c>
      <c r="C2380" s="3" t="s">
        <v>11574</v>
      </c>
      <c r="D2380" s="4">
        <v>17224</v>
      </c>
      <c r="E2380" s="3">
        <v>0</v>
      </c>
      <c r="F2380" s="3" t="s">
        <v>9389</v>
      </c>
    </row>
    <row r="2381" spans="1:6" x14ac:dyDescent="0.2">
      <c r="A2381" s="3" t="s">
        <v>7811</v>
      </c>
      <c r="B2381" s="3" t="s">
        <v>9485</v>
      </c>
      <c r="C2381" s="3" t="s">
        <v>11575</v>
      </c>
      <c r="D2381" s="4">
        <v>19749</v>
      </c>
      <c r="E2381" s="3">
        <v>1</v>
      </c>
      <c r="F2381" s="3" t="s">
        <v>23</v>
      </c>
    </row>
    <row r="2382" spans="1:6" x14ac:dyDescent="0.2">
      <c r="A2382" s="3" t="s">
        <v>1219</v>
      </c>
      <c r="B2382" s="3" t="s">
        <v>10000</v>
      </c>
      <c r="C2382" s="3" t="s">
        <v>10432</v>
      </c>
      <c r="D2382" s="4">
        <v>25102</v>
      </c>
      <c r="E2382" s="3">
        <v>0</v>
      </c>
      <c r="F2382" s="3" t="s">
        <v>9389</v>
      </c>
    </row>
    <row r="2383" spans="1:6" x14ac:dyDescent="0.2">
      <c r="A2383" s="3" t="s">
        <v>1220</v>
      </c>
      <c r="B2383" s="3" t="s">
        <v>11576</v>
      </c>
      <c r="C2383" s="3" t="s">
        <v>11577</v>
      </c>
      <c r="D2383" s="4">
        <v>37768</v>
      </c>
      <c r="E2383" s="3">
        <v>1</v>
      </c>
      <c r="F2383" s="3" t="s">
        <v>23</v>
      </c>
    </row>
    <row r="2384" spans="1:6" x14ac:dyDescent="0.2">
      <c r="A2384" s="3" t="s">
        <v>7812</v>
      </c>
      <c r="B2384" s="3" t="s">
        <v>9853</v>
      </c>
      <c r="C2384" s="3" t="s">
        <v>9565</v>
      </c>
      <c r="D2384" s="4">
        <v>18487</v>
      </c>
      <c r="E2384" s="3">
        <v>0</v>
      </c>
      <c r="F2384" s="3" t="s">
        <v>9389</v>
      </c>
    </row>
    <row r="2385" spans="1:6" x14ac:dyDescent="0.2">
      <c r="A2385" s="3" t="s">
        <v>11578</v>
      </c>
      <c r="B2385" s="3" t="s">
        <v>9392</v>
      </c>
      <c r="C2385" s="3" t="s">
        <v>9609</v>
      </c>
      <c r="D2385" s="4">
        <v>23059</v>
      </c>
      <c r="E2385" s="3">
        <v>2</v>
      </c>
      <c r="F2385" s="3" t="s">
        <v>22</v>
      </c>
    </row>
    <row r="2386" spans="1:6" x14ac:dyDescent="0.2">
      <c r="A2386" s="3" t="s">
        <v>5628</v>
      </c>
      <c r="B2386" s="3" t="s">
        <v>11540</v>
      </c>
      <c r="C2386" s="3" t="s">
        <v>11579</v>
      </c>
      <c r="D2386" s="4">
        <v>43110</v>
      </c>
      <c r="E2386" s="3">
        <v>0</v>
      </c>
      <c r="F2386" s="3" t="s">
        <v>9389</v>
      </c>
    </row>
    <row r="2387" spans="1:6" x14ac:dyDescent="0.2">
      <c r="A2387" s="3" t="s">
        <v>7813</v>
      </c>
      <c r="B2387" s="3" t="s">
        <v>9408</v>
      </c>
      <c r="C2387" s="3" t="s">
        <v>9601</v>
      </c>
      <c r="D2387" s="4">
        <v>21639</v>
      </c>
      <c r="E2387" s="3">
        <v>1</v>
      </c>
      <c r="F2387" s="3" t="s">
        <v>23</v>
      </c>
    </row>
    <row r="2388" spans="1:6" x14ac:dyDescent="0.2">
      <c r="A2388" s="3" t="s">
        <v>5629</v>
      </c>
      <c r="B2388" s="3" t="s">
        <v>9839</v>
      </c>
      <c r="C2388" s="3" t="s">
        <v>9554</v>
      </c>
      <c r="D2388" s="4">
        <v>33355</v>
      </c>
      <c r="E2388" s="3">
        <v>1</v>
      </c>
      <c r="F2388" s="3" t="s">
        <v>23</v>
      </c>
    </row>
    <row r="2389" spans="1:6" x14ac:dyDescent="0.2">
      <c r="A2389" s="3" t="s">
        <v>7814</v>
      </c>
      <c r="B2389" s="3" t="s">
        <v>9750</v>
      </c>
      <c r="C2389" s="3" t="s">
        <v>11580</v>
      </c>
      <c r="D2389" s="4">
        <v>19789</v>
      </c>
      <c r="E2389" s="3">
        <v>0</v>
      </c>
      <c r="F2389" s="3" t="s">
        <v>9389</v>
      </c>
    </row>
    <row r="2390" spans="1:6" x14ac:dyDescent="0.2">
      <c r="A2390" s="3" t="s">
        <v>5630</v>
      </c>
      <c r="B2390" s="3" t="s">
        <v>10430</v>
      </c>
      <c r="C2390" s="3" t="s">
        <v>11581</v>
      </c>
      <c r="D2390" s="4">
        <v>41093</v>
      </c>
      <c r="E2390" s="3">
        <v>0</v>
      </c>
      <c r="F2390" s="3" t="s">
        <v>9389</v>
      </c>
    </row>
    <row r="2391" spans="1:6" x14ac:dyDescent="0.2">
      <c r="A2391" s="3" t="s">
        <v>1221</v>
      </c>
      <c r="B2391" s="3" t="s">
        <v>9978</v>
      </c>
      <c r="C2391" s="3" t="s">
        <v>11582</v>
      </c>
      <c r="D2391" s="4">
        <v>28514</v>
      </c>
      <c r="E2391" s="3">
        <v>1</v>
      </c>
      <c r="F2391" s="3" t="s">
        <v>23</v>
      </c>
    </row>
    <row r="2392" spans="1:6" x14ac:dyDescent="0.2">
      <c r="A2392" s="3" t="s">
        <v>1222</v>
      </c>
      <c r="B2392" s="3" t="s">
        <v>11583</v>
      </c>
      <c r="C2392" s="3" t="s">
        <v>11584</v>
      </c>
      <c r="D2392" s="4">
        <v>30843</v>
      </c>
      <c r="E2392" s="3">
        <v>2</v>
      </c>
      <c r="F2392" s="3" t="s">
        <v>22</v>
      </c>
    </row>
    <row r="2393" spans="1:6" x14ac:dyDescent="0.2">
      <c r="A2393" s="3" t="s">
        <v>1223</v>
      </c>
      <c r="B2393" s="3" t="s">
        <v>11234</v>
      </c>
      <c r="C2393" s="3" t="s">
        <v>11290</v>
      </c>
      <c r="D2393" s="4">
        <v>43313</v>
      </c>
      <c r="E2393" s="3">
        <v>0</v>
      </c>
      <c r="F2393" s="3" t="s">
        <v>9389</v>
      </c>
    </row>
    <row r="2394" spans="1:6" x14ac:dyDescent="0.2">
      <c r="A2394" s="3" t="s">
        <v>7815</v>
      </c>
      <c r="B2394" s="3" t="s">
        <v>10866</v>
      </c>
      <c r="C2394" s="3" t="s">
        <v>11585</v>
      </c>
      <c r="D2394" s="4">
        <v>30451</v>
      </c>
      <c r="E2394" s="3">
        <v>2</v>
      </c>
      <c r="F2394" s="3" t="s">
        <v>22</v>
      </c>
    </row>
    <row r="2395" spans="1:6" x14ac:dyDescent="0.2">
      <c r="A2395" s="3" t="s">
        <v>7816</v>
      </c>
      <c r="B2395" s="3" t="s">
        <v>11586</v>
      </c>
      <c r="C2395" s="3" t="s">
        <v>11587</v>
      </c>
      <c r="D2395" s="4">
        <v>35689</v>
      </c>
      <c r="E2395" s="3">
        <v>2</v>
      </c>
      <c r="F2395" s="3" t="s">
        <v>22</v>
      </c>
    </row>
    <row r="2396" spans="1:6" x14ac:dyDescent="0.2">
      <c r="A2396" s="3" t="s">
        <v>1224</v>
      </c>
      <c r="B2396" s="3" t="s">
        <v>9556</v>
      </c>
      <c r="C2396" s="3" t="s">
        <v>11588</v>
      </c>
      <c r="D2396" s="4">
        <v>41835</v>
      </c>
      <c r="E2396" s="3">
        <v>2</v>
      </c>
      <c r="F2396" s="3" t="s">
        <v>22</v>
      </c>
    </row>
    <row r="2397" spans="1:6" x14ac:dyDescent="0.2">
      <c r="A2397" s="3" t="s">
        <v>8922</v>
      </c>
      <c r="B2397" s="3" t="s">
        <v>9555</v>
      </c>
      <c r="C2397" s="3" t="s">
        <v>9993</v>
      </c>
      <c r="D2397" s="4">
        <v>18686</v>
      </c>
      <c r="E2397" s="3">
        <v>0</v>
      </c>
      <c r="F2397" s="3" t="s">
        <v>9389</v>
      </c>
    </row>
    <row r="2398" spans="1:6" x14ac:dyDescent="0.2">
      <c r="A2398" s="3" t="s">
        <v>1225</v>
      </c>
      <c r="B2398" s="3" t="s">
        <v>9446</v>
      </c>
      <c r="C2398" s="3" t="s">
        <v>11589</v>
      </c>
      <c r="D2398" s="4">
        <v>29984</v>
      </c>
      <c r="E2398" s="3">
        <v>2</v>
      </c>
      <c r="F2398" s="3" t="s">
        <v>22</v>
      </c>
    </row>
    <row r="2399" spans="1:6" x14ac:dyDescent="0.2">
      <c r="A2399" s="3" t="s">
        <v>1226</v>
      </c>
      <c r="B2399" s="3" t="s">
        <v>9668</v>
      </c>
      <c r="C2399" s="3" t="s">
        <v>11590</v>
      </c>
      <c r="D2399" s="4">
        <v>31112</v>
      </c>
      <c r="E2399" s="3">
        <v>0</v>
      </c>
      <c r="F2399" s="3" t="s">
        <v>9389</v>
      </c>
    </row>
    <row r="2400" spans="1:6" x14ac:dyDescent="0.2">
      <c r="A2400" s="3" t="s">
        <v>5631</v>
      </c>
      <c r="B2400" s="3" t="s">
        <v>9499</v>
      </c>
      <c r="C2400" s="3" t="s">
        <v>11591</v>
      </c>
      <c r="D2400" s="4">
        <v>23689</v>
      </c>
      <c r="E2400" s="3">
        <v>2</v>
      </c>
      <c r="F2400" s="3" t="s">
        <v>22</v>
      </c>
    </row>
    <row r="2401" spans="1:6" x14ac:dyDescent="0.2">
      <c r="A2401" s="3" t="s">
        <v>1227</v>
      </c>
      <c r="B2401" s="3" t="s">
        <v>9468</v>
      </c>
      <c r="C2401" s="3" t="s">
        <v>11592</v>
      </c>
      <c r="D2401" s="4">
        <v>27100</v>
      </c>
      <c r="E2401" s="3">
        <v>1</v>
      </c>
      <c r="F2401" s="3" t="s">
        <v>23</v>
      </c>
    </row>
    <row r="2402" spans="1:6" x14ac:dyDescent="0.2">
      <c r="A2402" s="3" t="s">
        <v>1228</v>
      </c>
      <c r="B2402" s="3" t="s">
        <v>9499</v>
      </c>
      <c r="C2402" s="3" t="s">
        <v>11593</v>
      </c>
      <c r="D2402" s="4">
        <v>40199</v>
      </c>
      <c r="E2402" s="3">
        <v>2</v>
      </c>
      <c r="F2402" s="3" t="s">
        <v>22</v>
      </c>
    </row>
    <row r="2403" spans="1:6" x14ac:dyDescent="0.2">
      <c r="A2403" s="3" t="s">
        <v>7817</v>
      </c>
      <c r="B2403" s="3" t="s">
        <v>9450</v>
      </c>
      <c r="C2403" s="3" t="s">
        <v>11594</v>
      </c>
      <c r="D2403" s="4">
        <v>31973</v>
      </c>
      <c r="E2403" s="3">
        <v>1</v>
      </c>
      <c r="F2403" s="3" t="s">
        <v>23</v>
      </c>
    </row>
    <row r="2404" spans="1:6" x14ac:dyDescent="0.2">
      <c r="A2404" s="3" t="s">
        <v>1229</v>
      </c>
      <c r="B2404" s="3" t="s">
        <v>11595</v>
      </c>
      <c r="C2404" s="3" t="s">
        <v>11596</v>
      </c>
      <c r="D2404" s="4">
        <v>42572</v>
      </c>
      <c r="E2404" s="3">
        <v>2</v>
      </c>
      <c r="F2404" s="3" t="s">
        <v>22</v>
      </c>
    </row>
    <row r="2405" spans="1:6" x14ac:dyDescent="0.2">
      <c r="A2405" s="3" t="s">
        <v>8923</v>
      </c>
      <c r="B2405" s="3" t="s">
        <v>11597</v>
      </c>
      <c r="C2405" s="3" t="s">
        <v>11598</v>
      </c>
      <c r="D2405" s="4">
        <v>39426</v>
      </c>
      <c r="E2405" s="3">
        <v>1</v>
      </c>
      <c r="F2405" s="3" t="s">
        <v>23</v>
      </c>
    </row>
    <row r="2406" spans="1:6" x14ac:dyDescent="0.2">
      <c r="A2406" s="3" t="s">
        <v>1230</v>
      </c>
      <c r="B2406" s="3" t="s">
        <v>9543</v>
      </c>
      <c r="C2406" s="3" t="s">
        <v>11599</v>
      </c>
      <c r="D2406" s="4">
        <v>14929</v>
      </c>
      <c r="E2406" s="3">
        <v>0</v>
      </c>
      <c r="F2406" s="3" t="s">
        <v>9389</v>
      </c>
    </row>
    <row r="2407" spans="1:6" x14ac:dyDescent="0.2">
      <c r="A2407" s="3" t="s">
        <v>8924</v>
      </c>
      <c r="B2407" s="3" t="s">
        <v>9788</v>
      </c>
      <c r="C2407" s="3" t="s">
        <v>9922</v>
      </c>
      <c r="D2407" s="4">
        <v>15550</v>
      </c>
      <c r="E2407" s="3">
        <v>0</v>
      </c>
      <c r="F2407" s="3" t="s">
        <v>9389</v>
      </c>
    </row>
    <row r="2408" spans="1:6" x14ac:dyDescent="0.2">
      <c r="A2408" s="3" t="s">
        <v>5632</v>
      </c>
      <c r="B2408" s="3" t="s">
        <v>9543</v>
      </c>
      <c r="C2408" s="3" t="s">
        <v>11600</v>
      </c>
      <c r="D2408" s="4">
        <v>42214</v>
      </c>
      <c r="E2408" s="3">
        <v>0</v>
      </c>
      <c r="F2408" s="3" t="s">
        <v>9389</v>
      </c>
    </row>
    <row r="2409" spans="1:6" x14ac:dyDescent="0.2">
      <c r="A2409" s="3" t="s">
        <v>5633</v>
      </c>
      <c r="B2409" s="3" t="s">
        <v>10484</v>
      </c>
      <c r="C2409" s="3" t="s">
        <v>11601</v>
      </c>
      <c r="D2409" s="4">
        <v>28065</v>
      </c>
      <c r="E2409" s="3">
        <v>1</v>
      </c>
      <c r="F2409" s="3" t="s">
        <v>23</v>
      </c>
    </row>
    <row r="2410" spans="1:6" x14ac:dyDescent="0.2">
      <c r="A2410" s="3" t="s">
        <v>11602</v>
      </c>
      <c r="B2410" s="3" t="s">
        <v>9395</v>
      </c>
      <c r="C2410" s="3" t="s">
        <v>11603</v>
      </c>
      <c r="D2410" s="4">
        <v>42129</v>
      </c>
      <c r="E2410" s="3">
        <v>1</v>
      </c>
      <c r="F2410" s="3" t="s">
        <v>23</v>
      </c>
    </row>
    <row r="2411" spans="1:6" x14ac:dyDescent="0.2">
      <c r="A2411" s="3" t="s">
        <v>5634</v>
      </c>
      <c r="B2411" s="3" t="s">
        <v>9488</v>
      </c>
      <c r="C2411" s="3" t="s">
        <v>11604</v>
      </c>
      <c r="D2411" s="4">
        <v>36038</v>
      </c>
      <c r="E2411" s="3">
        <v>2</v>
      </c>
      <c r="F2411" s="3" t="s">
        <v>22</v>
      </c>
    </row>
    <row r="2412" spans="1:6" x14ac:dyDescent="0.2">
      <c r="A2412" s="3" t="s">
        <v>7818</v>
      </c>
      <c r="B2412" s="3" t="s">
        <v>10115</v>
      </c>
      <c r="C2412" s="3" t="s">
        <v>9667</v>
      </c>
      <c r="D2412" s="4">
        <v>33528</v>
      </c>
      <c r="E2412" s="3">
        <v>1</v>
      </c>
      <c r="F2412" s="3" t="s">
        <v>23</v>
      </c>
    </row>
    <row r="2413" spans="1:6" x14ac:dyDescent="0.2">
      <c r="A2413" s="3" t="s">
        <v>5635</v>
      </c>
      <c r="B2413" s="3" t="s">
        <v>9499</v>
      </c>
      <c r="C2413" s="3" t="s">
        <v>11605</v>
      </c>
      <c r="D2413" s="4">
        <v>26615</v>
      </c>
      <c r="E2413" s="3">
        <v>1</v>
      </c>
      <c r="F2413" s="3" t="s">
        <v>23</v>
      </c>
    </row>
    <row r="2414" spans="1:6" x14ac:dyDescent="0.2">
      <c r="A2414" s="3" t="s">
        <v>1231</v>
      </c>
      <c r="B2414" s="3" t="s">
        <v>9499</v>
      </c>
      <c r="C2414" s="3" t="s">
        <v>11606</v>
      </c>
      <c r="D2414" s="4">
        <v>36274</v>
      </c>
      <c r="E2414" s="3">
        <v>1</v>
      </c>
      <c r="F2414" s="3" t="s">
        <v>23</v>
      </c>
    </row>
    <row r="2415" spans="1:6" x14ac:dyDescent="0.2">
      <c r="A2415" s="3" t="s">
        <v>5636</v>
      </c>
      <c r="B2415" s="3" t="s">
        <v>9383</v>
      </c>
      <c r="C2415" s="3" t="s">
        <v>11607</v>
      </c>
      <c r="D2415" s="4">
        <v>28934</v>
      </c>
      <c r="E2415" s="3">
        <v>1</v>
      </c>
      <c r="F2415" s="3" t="s">
        <v>23</v>
      </c>
    </row>
    <row r="2416" spans="1:6" x14ac:dyDescent="0.2">
      <c r="A2416" s="3" t="s">
        <v>1232</v>
      </c>
      <c r="B2416" s="3" t="s">
        <v>9873</v>
      </c>
      <c r="C2416" s="3" t="s">
        <v>11608</v>
      </c>
      <c r="D2416" s="4">
        <v>21586</v>
      </c>
      <c r="E2416" s="3">
        <v>1</v>
      </c>
      <c r="F2416" s="3" t="s">
        <v>23</v>
      </c>
    </row>
    <row r="2417" spans="1:6" x14ac:dyDescent="0.2">
      <c r="A2417" s="3" t="s">
        <v>5637</v>
      </c>
      <c r="B2417" s="3" t="s">
        <v>9554</v>
      </c>
      <c r="C2417" s="3" t="s">
        <v>11609</v>
      </c>
      <c r="D2417" s="4">
        <v>35258</v>
      </c>
      <c r="E2417" s="3">
        <v>1</v>
      </c>
      <c r="F2417" s="3" t="s">
        <v>23</v>
      </c>
    </row>
    <row r="2418" spans="1:6" x14ac:dyDescent="0.2">
      <c r="A2418" s="3" t="s">
        <v>5638</v>
      </c>
      <c r="B2418" s="3" t="s">
        <v>10106</v>
      </c>
      <c r="C2418" s="3" t="s">
        <v>10966</v>
      </c>
      <c r="D2418" s="4">
        <v>15516</v>
      </c>
      <c r="E2418" s="3">
        <v>0</v>
      </c>
      <c r="F2418" s="3" t="s">
        <v>9389</v>
      </c>
    </row>
    <row r="2419" spans="1:6" x14ac:dyDescent="0.2">
      <c r="A2419" s="3" t="s">
        <v>5639</v>
      </c>
      <c r="B2419" s="3" t="s">
        <v>9873</v>
      </c>
      <c r="C2419" s="3" t="s">
        <v>9822</v>
      </c>
      <c r="D2419" s="4">
        <v>18925</v>
      </c>
      <c r="E2419" s="3">
        <v>0</v>
      </c>
      <c r="F2419" s="3" t="s">
        <v>9389</v>
      </c>
    </row>
    <row r="2420" spans="1:6" x14ac:dyDescent="0.2">
      <c r="A2420" s="3" t="s">
        <v>11610</v>
      </c>
      <c r="B2420" s="3" t="s">
        <v>9539</v>
      </c>
      <c r="C2420" s="3" t="s">
        <v>9914</v>
      </c>
      <c r="D2420" s="4">
        <v>40747</v>
      </c>
      <c r="E2420" s="3">
        <v>0</v>
      </c>
      <c r="F2420" s="3" t="s">
        <v>9389</v>
      </c>
    </row>
    <row r="2421" spans="1:6" x14ac:dyDescent="0.2">
      <c r="A2421" s="3" t="s">
        <v>1233</v>
      </c>
      <c r="B2421" s="3" t="s">
        <v>9468</v>
      </c>
      <c r="C2421" s="3" t="s">
        <v>10035</v>
      </c>
      <c r="D2421" s="4">
        <v>39628</v>
      </c>
      <c r="E2421" s="3">
        <v>1</v>
      </c>
      <c r="F2421" s="3" t="s">
        <v>23</v>
      </c>
    </row>
    <row r="2422" spans="1:6" x14ac:dyDescent="0.2">
      <c r="A2422" s="3" t="s">
        <v>7819</v>
      </c>
      <c r="B2422" s="3" t="s">
        <v>9892</v>
      </c>
      <c r="C2422" s="3" t="s">
        <v>11611</v>
      </c>
      <c r="D2422" s="4">
        <v>19644</v>
      </c>
      <c r="E2422" s="3">
        <v>1</v>
      </c>
      <c r="F2422" s="3" t="s">
        <v>23</v>
      </c>
    </row>
    <row r="2423" spans="1:6" x14ac:dyDescent="0.2">
      <c r="A2423" s="3" t="s">
        <v>7820</v>
      </c>
      <c r="B2423" s="3" t="s">
        <v>9446</v>
      </c>
      <c r="C2423" s="3" t="s">
        <v>9572</v>
      </c>
      <c r="D2423" s="4">
        <v>34563</v>
      </c>
      <c r="E2423" s="3">
        <v>0</v>
      </c>
      <c r="F2423" s="3" t="s">
        <v>9389</v>
      </c>
    </row>
    <row r="2424" spans="1:6" x14ac:dyDescent="0.2">
      <c r="A2424" s="3" t="s">
        <v>1234</v>
      </c>
      <c r="B2424" s="3" t="s">
        <v>11026</v>
      </c>
      <c r="C2424" s="3" t="s">
        <v>11612</v>
      </c>
      <c r="D2424" s="4">
        <v>17948</v>
      </c>
      <c r="E2424" s="3">
        <v>1</v>
      </c>
      <c r="F2424" s="3" t="s">
        <v>23</v>
      </c>
    </row>
    <row r="2425" spans="1:6" x14ac:dyDescent="0.2">
      <c r="A2425" s="3" t="s">
        <v>5640</v>
      </c>
      <c r="B2425" s="3" t="s">
        <v>9790</v>
      </c>
      <c r="C2425" s="3" t="s">
        <v>9737</v>
      </c>
      <c r="D2425" s="4">
        <v>27124</v>
      </c>
      <c r="E2425" s="3">
        <v>2</v>
      </c>
      <c r="F2425" s="3" t="s">
        <v>22</v>
      </c>
    </row>
    <row r="2426" spans="1:6" x14ac:dyDescent="0.2">
      <c r="A2426" s="3" t="s">
        <v>11613</v>
      </c>
      <c r="B2426" s="3" t="s">
        <v>9383</v>
      </c>
      <c r="C2426" s="3" t="s">
        <v>9554</v>
      </c>
      <c r="D2426" s="4">
        <v>31025</v>
      </c>
      <c r="E2426" s="3">
        <v>1</v>
      </c>
      <c r="F2426" s="3" t="s">
        <v>23</v>
      </c>
    </row>
    <row r="2427" spans="1:6" x14ac:dyDescent="0.2">
      <c r="A2427" s="3" t="s">
        <v>1235</v>
      </c>
      <c r="B2427" s="3" t="s">
        <v>9499</v>
      </c>
      <c r="C2427" s="3" t="s">
        <v>11614</v>
      </c>
      <c r="D2427" s="4">
        <v>30940</v>
      </c>
      <c r="E2427" s="3">
        <v>1</v>
      </c>
      <c r="F2427" s="3" t="s">
        <v>23</v>
      </c>
    </row>
    <row r="2428" spans="1:6" x14ac:dyDescent="0.2">
      <c r="A2428" s="3" t="s">
        <v>1236</v>
      </c>
      <c r="B2428" s="3" t="s">
        <v>9492</v>
      </c>
      <c r="C2428" s="3" t="s">
        <v>11615</v>
      </c>
      <c r="D2428" s="4">
        <v>26703</v>
      </c>
      <c r="E2428" s="3">
        <v>0</v>
      </c>
      <c r="F2428" s="3" t="s">
        <v>9389</v>
      </c>
    </row>
    <row r="2429" spans="1:6" x14ac:dyDescent="0.2">
      <c r="A2429" s="3" t="s">
        <v>1237</v>
      </c>
      <c r="B2429" s="3" t="s">
        <v>10256</v>
      </c>
      <c r="C2429" s="3" t="s">
        <v>9690</v>
      </c>
      <c r="D2429" s="4">
        <v>38419</v>
      </c>
      <c r="E2429" s="3">
        <v>2</v>
      </c>
      <c r="F2429" s="3" t="s">
        <v>22</v>
      </c>
    </row>
    <row r="2430" spans="1:6" x14ac:dyDescent="0.2">
      <c r="A2430" s="3" t="s">
        <v>1238</v>
      </c>
      <c r="B2430" s="3" t="s">
        <v>9392</v>
      </c>
      <c r="C2430" s="3" t="s">
        <v>11616</v>
      </c>
      <c r="D2430" s="4">
        <v>32861</v>
      </c>
      <c r="E2430" s="3">
        <v>0</v>
      </c>
      <c r="F2430" s="3" t="s">
        <v>9389</v>
      </c>
    </row>
    <row r="2431" spans="1:6" x14ac:dyDescent="0.2">
      <c r="A2431" s="3" t="s">
        <v>1239</v>
      </c>
      <c r="B2431" s="3" t="s">
        <v>11617</v>
      </c>
      <c r="C2431" s="3" t="s">
        <v>11618</v>
      </c>
      <c r="D2431" s="4">
        <v>17036</v>
      </c>
      <c r="E2431" s="3">
        <v>1</v>
      </c>
      <c r="F2431" s="3" t="s">
        <v>23</v>
      </c>
    </row>
    <row r="2432" spans="1:6" x14ac:dyDescent="0.2">
      <c r="A2432" s="3" t="s">
        <v>5641</v>
      </c>
      <c r="B2432" s="3" t="s">
        <v>9472</v>
      </c>
      <c r="C2432" s="3" t="s">
        <v>11619</v>
      </c>
      <c r="D2432" s="4">
        <v>41050</v>
      </c>
      <c r="E2432" s="3">
        <v>1</v>
      </c>
      <c r="F2432" s="3" t="s">
        <v>23</v>
      </c>
    </row>
    <row r="2433" spans="1:6" x14ac:dyDescent="0.2">
      <c r="A2433" s="3" t="s">
        <v>1240</v>
      </c>
      <c r="B2433" s="3" t="s">
        <v>9506</v>
      </c>
      <c r="C2433" s="3" t="s">
        <v>11620</v>
      </c>
      <c r="D2433" s="4">
        <v>41495</v>
      </c>
      <c r="E2433" s="3">
        <v>1</v>
      </c>
      <c r="F2433" s="3" t="s">
        <v>23</v>
      </c>
    </row>
    <row r="2434" spans="1:6" x14ac:dyDescent="0.2">
      <c r="A2434" s="3" t="s">
        <v>1241</v>
      </c>
      <c r="B2434" s="3" t="s">
        <v>9792</v>
      </c>
      <c r="C2434" s="3" t="s">
        <v>11621</v>
      </c>
      <c r="D2434" s="4">
        <v>41887</v>
      </c>
      <c r="E2434" s="3">
        <v>0</v>
      </c>
      <c r="F2434" s="3" t="s">
        <v>9389</v>
      </c>
    </row>
    <row r="2435" spans="1:6" x14ac:dyDescent="0.2">
      <c r="A2435" s="3" t="s">
        <v>5642</v>
      </c>
      <c r="B2435" s="3" t="s">
        <v>9472</v>
      </c>
      <c r="C2435" s="3" t="s">
        <v>10020</v>
      </c>
      <c r="D2435" s="4">
        <v>24841</v>
      </c>
      <c r="E2435" s="3">
        <v>0</v>
      </c>
      <c r="F2435" s="3" t="s">
        <v>9389</v>
      </c>
    </row>
    <row r="2436" spans="1:6" x14ac:dyDescent="0.2">
      <c r="A2436" s="3" t="s">
        <v>5643</v>
      </c>
      <c r="B2436" s="3" t="s">
        <v>9518</v>
      </c>
      <c r="C2436" s="3" t="s">
        <v>11622</v>
      </c>
      <c r="D2436" s="4">
        <v>27640</v>
      </c>
      <c r="E2436" s="3">
        <v>1</v>
      </c>
      <c r="F2436" s="3" t="s">
        <v>23</v>
      </c>
    </row>
    <row r="2437" spans="1:6" x14ac:dyDescent="0.2">
      <c r="A2437" s="3" t="s">
        <v>1242</v>
      </c>
      <c r="B2437" s="3" t="s">
        <v>11623</v>
      </c>
      <c r="C2437" s="3" t="s">
        <v>9470</v>
      </c>
      <c r="D2437" s="4">
        <v>32607</v>
      </c>
      <c r="E2437" s="3">
        <v>0</v>
      </c>
      <c r="F2437" s="3" t="s">
        <v>9389</v>
      </c>
    </row>
    <row r="2438" spans="1:6" x14ac:dyDescent="0.2">
      <c r="A2438" s="3" t="s">
        <v>11624</v>
      </c>
      <c r="B2438" s="3" t="s">
        <v>10101</v>
      </c>
      <c r="C2438" s="3" t="s">
        <v>11625</v>
      </c>
      <c r="D2438" s="4">
        <v>24952</v>
      </c>
      <c r="E2438" s="3">
        <v>1</v>
      </c>
      <c r="F2438" s="3" t="s">
        <v>23</v>
      </c>
    </row>
    <row r="2439" spans="1:6" x14ac:dyDescent="0.2">
      <c r="A2439" s="3" t="s">
        <v>5644</v>
      </c>
      <c r="B2439" s="3" t="s">
        <v>9786</v>
      </c>
      <c r="C2439" s="3" t="s">
        <v>11626</v>
      </c>
      <c r="D2439" s="4">
        <v>42399</v>
      </c>
      <c r="E2439" s="3">
        <v>0</v>
      </c>
      <c r="F2439" s="3" t="s">
        <v>9389</v>
      </c>
    </row>
    <row r="2440" spans="1:6" x14ac:dyDescent="0.2">
      <c r="A2440" s="3" t="s">
        <v>8925</v>
      </c>
      <c r="B2440" s="3" t="s">
        <v>9440</v>
      </c>
      <c r="C2440" s="3" t="s">
        <v>11627</v>
      </c>
      <c r="D2440" s="4">
        <v>37736</v>
      </c>
      <c r="E2440" s="3">
        <v>0</v>
      </c>
      <c r="F2440" s="3" t="s">
        <v>9389</v>
      </c>
    </row>
    <row r="2441" spans="1:6" x14ac:dyDescent="0.2">
      <c r="A2441" s="3" t="s">
        <v>5645</v>
      </c>
      <c r="B2441" s="3" t="s">
        <v>9820</v>
      </c>
      <c r="C2441" s="3" t="s">
        <v>9651</v>
      </c>
      <c r="D2441" s="4">
        <v>39433</v>
      </c>
      <c r="E2441" s="3">
        <v>1</v>
      </c>
      <c r="F2441" s="3" t="s">
        <v>23</v>
      </c>
    </row>
    <row r="2442" spans="1:6" x14ac:dyDescent="0.2">
      <c r="A2442" s="3" t="s">
        <v>5646</v>
      </c>
      <c r="B2442" s="3" t="s">
        <v>9527</v>
      </c>
      <c r="C2442" s="3" t="s">
        <v>11628</v>
      </c>
      <c r="D2442" s="4">
        <v>19326</v>
      </c>
      <c r="E2442" s="3">
        <v>1</v>
      </c>
      <c r="F2442" s="3" t="s">
        <v>23</v>
      </c>
    </row>
    <row r="2443" spans="1:6" x14ac:dyDescent="0.2">
      <c r="A2443" s="3" t="s">
        <v>1243</v>
      </c>
      <c r="B2443" s="3" t="s">
        <v>11629</v>
      </c>
      <c r="C2443" s="3" t="s">
        <v>11630</v>
      </c>
      <c r="D2443" s="4">
        <v>21040</v>
      </c>
      <c r="E2443" s="3">
        <v>1</v>
      </c>
      <c r="F2443" s="3" t="s">
        <v>23</v>
      </c>
    </row>
    <row r="2444" spans="1:6" x14ac:dyDescent="0.2">
      <c r="A2444" s="3" t="s">
        <v>1244</v>
      </c>
      <c r="B2444" s="3" t="s">
        <v>9706</v>
      </c>
      <c r="C2444" s="3" t="s">
        <v>11631</v>
      </c>
      <c r="D2444" s="4">
        <v>21016</v>
      </c>
      <c r="E2444" s="3">
        <v>0</v>
      </c>
      <c r="F2444" s="3" t="s">
        <v>9389</v>
      </c>
    </row>
    <row r="2445" spans="1:6" x14ac:dyDescent="0.2">
      <c r="A2445" s="3" t="s">
        <v>1245</v>
      </c>
      <c r="B2445" s="3" t="s">
        <v>9601</v>
      </c>
      <c r="C2445" s="3" t="s">
        <v>10377</v>
      </c>
      <c r="D2445" s="4">
        <v>34083</v>
      </c>
      <c r="E2445" s="3">
        <v>1</v>
      </c>
      <c r="F2445" s="3" t="s">
        <v>23</v>
      </c>
    </row>
    <row r="2446" spans="1:6" x14ac:dyDescent="0.2">
      <c r="A2446" s="3" t="s">
        <v>1246</v>
      </c>
      <c r="B2446" s="3" t="s">
        <v>9430</v>
      </c>
      <c r="C2446" s="3" t="s">
        <v>10681</v>
      </c>
      <c r="D2446" s="4">
        <v>16485</v>
      </c>
      <c r="E2446" s="3">
        <v>0</v>
      </c>
      <c r="F2446" s="3" t="s">
        <v>9389</v>
      </c>
    </row>
    <row r="2447" spans="1:6" x14ac:dyDescent="0.2">
      <c r="A2447" s="3" t="s">
        <v>1247</v>
      </c>
      <c r="B2447" s="3" t="s">
        <v>9446</v>
      </c>
      <c r="C2447" s="3" t="s">
        <v>10726</v>
      </c>
      <c r="D2447" s="4">
        <v>30281</v>
      </c>
      <c r="E2447" s="3">
        <v>0</v>
      </c>
      <c r="F2447" s="3" t="s">
        <v>9389</v>
      </c>
    </row>
    <row r="2448" spans="1:6" x14ac:dyDescent="0.2">
      <c r="A2448" s="3" t="s">
        <v>11632</v>
      </c>
      <c r="B2448" s="3" t="s">
        <v>9606</v>
      </c>
      <c r="C2448" s="3" t="s">
        <v>11633</v>
      </c>
      <c r="D2448" s="4">
        <v>15272</v>
      </c>
      <c r="E2448" s="3">
        <v>0</v>
      </c>
      <c r="F2448" s="3" t="s">
        <v>9389</v>
      </c>
    </row>
    <row r="2449" spans="1:6" x14ac:dyDescent="0.2">
      <c r="A2449" s="3" t="s">
        <v>7821</v>
      </c>
      <c r="B2449" s="3" t="s">
        <v>7</v>
      </c>
      <c r="C2449" s="3" t="s">
        <v>9498</v>
      </c>
      <c r="D2449" s="4">
        <v>30899</v>
      </c>
      <c r="E2449" s="3">
        <v>1</v>
      </c>
      <c r="F2449" s="3" t="s">
        <v>23</v>
      </c>
    </row>
    <row r="2450" spans="1:6" x14ac:dyDescent="0.2">
      <c r="A2450" s="3" t="s">
        <v>5647</v>
      </c>
      <c r="B2450" s="3" t="s">
        <v>11634</v>
      </c>
      <c r="C2450" s="3" t="s">
        <v>11635</v>
      </c>
      <c r="D2450" s="4">
        <v>36780</v>
      </c>
      <c r="E2450" s="3">
        <v>2</v>
      </c>
      <c r="F2450" s="3" t="s">
        <v>22</v>
      </c>
    </row>
    <row r="2451" spans="1:6" x14ac:dyDescent="0.2">
      <c r="A2451" s="3" t="s">
        <v>7822</v>
      </c>
      <c r="B2451" s="3" t="s">
        <v>9634</v>
      </c>
      <c r="C2451" s="3" t="s">
        <v>11636</v>
      </c>
      <c r="D2451" s="4">
        <v>34134</v>
      </c>
      <c r="E2451" s="3">
        <v>0</v>
      </c>
      <c r="F2451" s="3" t="s">
        <v>9389</v>
      </c>
    </row>
    <row r="2452" spans="1:6" x14ac:dyDescent="0.2">
      <c r="A2452" s="3" t="s">
        <v>8926</v>
      </c>
      <c r="B2452" s="3" t="s">
        <v>9446</v>
      </c>
      <c r="C2452" s="3" t="s">
        <v>11637</v>
      </c>
      <c r="D2452" s="4">
        <v>43829</v>
      </c>
      <c r="E2452" s="3">
        <v>2</v>
      </c>
      <c r="F2452" s="3" t="s">
        <v>22</v>
      </c>
    </row>
    <row r="2453" spans="1:6" x14ac:dyDescent="0.2">
      <c r="A2453" s="3" t="s">
        <v>11638</v>
      </c>
      <c r="B2453" s="3" t="s">
        <v>9457</v>
      </c>
      <c r="C2453" s="3" t="s">
        <v>11639</v>
      </c>
      <c r="D2453" s="4">
        <v>15124</v>
      </c>
      <c r="E2453" s="3">
        <v>2</v>
      </c>
      <c r="F2453" s="3" t="s">
        <v>22</v>
      </c>
    </row>
    <row r="2454" spans="1:6" x14ac:dyDescent="0.2">
      <c r="A2454" s="3" t="s">
        <v>1248</v>
      </c>
      <c r="B2454" s="3" t="s">
        <v>9499</v>
      </c>
      <c r="C2454" s="3" t="s">
        <v>11640</v>
      </c>
      <c r="D2454" s="4">
        <v>38929</v>
      </c>
      <c r="E2454" s="3">
        <v>1</v>
      </c>
      <c r="F2454" s="3" t="s">
        <v>23</v>
      </c>
    </row>
    <row r="2455" spans="1:6" x14ac:dyDescent="0.2">
      <c r="A2455" s="3" t="s">
        <v>5648</v>
      </c>
      <c r="B2455" s="3" t="s">
        <v>9440</v>
      </c>
      <c r="C2455" s="3" t="s">
        <v>11641</v>
      </c>
      <c r="D2455" s="4">
        <v>34905</v>
      </c>
      <c r="E2455" s="3">
        <v>0</v>
      </c>
      <c r="F2455" s="3" t="s">
        <v>9389</v>
      </c>
    </row>
    <row r="2456" spans="1:6" x14ac:dyDescent="0.2">
      <c r="A2456" s="3" t="s">
        <v>1249</v>
      </c>
      <c r="B2456" s="3" t="s">
        <v>11629</v>
      </c>
      <c r="C2456" s="3" t="s">
        <v>9692</v>
      </c>
      <c r="D2456" s="4">
        <v>14691</v>
      </c>
      <c r="E2456" s="3">
        <v>2</v>
      </c>
      <c r="F2456" s="3" t="s">
        <v>22</v>
      </c>
    </row>
    <row r="2457" spans="1:6" x14ac:dyDescent="0.2">
      <c r="A2457" s="3" t="s">
        <v>5649</v>
      </c>
      <c r="B2457" s="3" t="s">
        <v>11642</v>
      </c>
      <c r="C2457" s="3" t="s">
        <v>11643</v>
      </c>
      <c r="D2457" s="4">
        <v>33863</v>
      </c>
      <c r="E2457" s="3">
        <v>0</v>
      </c>
      <c r="F2457" s="3" t="s">
        <v>9389</v>
      </c>
    </row>
    <row r="2458" spans="1:6" x14ac:dyDescent="0.2">
      <c r="A2458" s="3" t="s">
        <v>5650</v>
      </c>
      <c r="B2458" s="3" t="s">
        <v>9383</v>
      </c>
      <c r="C2458" s="3" t="s">
        <v>11644</v>
      </c>
      <c r="D2458" s="4">
        <v>29886</v>
      </c>
      <c r="E2458" s="3">
        <v>1</v>
      </c>
      <c r="F2458" s="3" t="s">
        <v>23</v>
      </c>
    </row>
    <row r="2459" spans="1:6" x14ac:dyDescent="0.2">
      <c r="A2459" s="3" t="s">
        <v>5651</v>
      </c>
      <c r="B2459" s="3" t="s">
        <v>9772</v>
      </c>
      <c r="C2459" s="3" t="s">
        <v>11645</v>
      </c>
      <c r="D2459" s="4">
        <v>38381</v>
      </c>
      <c r="E2459" s="3">
        <v>1</v>
      </c>
      <c r="F2459" s="3" t="s">
        <v>23</v>
      </c>
    </row>
    <row r="2460" spans="1:6" x14ac:dyDescent="0.2">
      <c r="A2460" s="3" t="s">
        <v>5652</v>
      </c>
      <c r="B2460" s="3" t="s">
        <v>9418</v>
      </c>
      <c r="C2460" s="3" t="s">
        <v>9893</v>
      </c>
      <c r="D2460" s="4">
        <v>15704</v>
      </c>
      <c r="E2460" s="3">
        <v>0</v>
      </c>
      <c r="F2460" s="3" t="s">
        <v>9389</v>
      </c>
    </row>
    <row r="2461" spans="1:6" x14ac:dyDescent="0.2">
      <c r="A2461" s="3" t="s">
        <v>7823</v>
      </c>
      <c r="B2461" s="3" t="s">
        <v>9446</v>
      </c>
      <c r="C2461" s="3" t="s">
        <v>10360</v>
      </c>
      <c r="D2461" s="4">
        <v>38091</v>
      </c>
      <c r="E2461" s="3">
        <v>0</v>
      </c>
      <c r="F2461" s="3" t="s">
        <v>9389</v>
      </c>
    </row>
    <row r="2462" spans="1:6" x14ac:dyDescent="0.2">
      <c r="A2462" s="3" t="s">
        <v>7824</v>
      </c>
      <c r="B2462" s="3" t="s">
        <v>9410</v>
      </c>
      <c r="C2462" s="3" t="s">
        <v>9689</v>
      </c>
      <c r="D2462" s="4">
        <v>43374</v>
      </c>
      <c r="E2462" s="3">
        <v>0</v>
      </c>
      <c r="F2462" s="3" t="s">
        <v>9389</v>
      </c>
    </row>
    <row r="2463" spans="1:6" x14ac:dyDescent="0.2">
      <c r="A2463" s="3" t="s">
        <v>1250</v>
      </c>
      <c r="B2463" s="3" t="s">
        <v>9778</v>
      </c>
      <c r="C2463" s="3" t="s">
        <v>10299</v>
      </c>
      <c r="D2463" s="4">
        <v>28845</v>
      </c>
      <c r="E2463" s="3">
        <v>2</v>
      </c>
      <c r="F2463" s="3" t="s">
        <v>22</v>
      </c>
    </row>
    <row r="2464" spans="1:6" x14ac:dyDescent="0.2">
      <c r="A2464" s="3" t="s">
        <v>1251</v>
      </c>
      <c r="B2464" s="3" t="s">
        <v>6</v>
      </c>
      <c r="C2464" s="3" t="s">
        <v>11646</v>
      </c>
      <c r="D2464" s="4">
        <v>25471</v>
      </c>
      <c r="E2464" s="3">
        <v>2</v>
      </c>
      <c r="F2464" s="3" t="s">
        <v>22</v>
      </c>
    </row>
    <row r="2465" spans="1:6" x14ac:dyDescent="0.2">
      <c r="A2465" s="3" t="s">
        <v>1252</v>
      </c>
      <c r="B2465" s="3" t="s">
        <v>9446</v>
      </c>
      <c r="C2465" s="3" t="s">
        <v>11647</v>
      </c>
      <c r="D2465" s="4">
        <v>36192</v>
      </c>
      <c r="E2465" s="3">
        <v>2</v>
      </c>
      <c r="F2465" s="3" t="s">
        <v>22</v>
      </c>
    </row>
    <row r="2466" spans="1:6" x14ac:dyDescent="0.2">
      <c r="A2466" s="3" t="s">
        <v>1253</v>
      </c>
      <c r="B2466" s="3" t="s">
        <v>9518</v>
      </c>
      <c r="C2466" s="3" t="s">
        <v>11648</v>
      </c>
      <c r="D2466" s="4">
        <v>22340</v>
      </c>
      <c r="E2466" s="3">
        <v>1</v>
      </c>
      <c r="F2466" s="3" t="s">
        <v>23</v>
      </c>
    </row>
    <row r="2467" spans="1:6" x14ac:dyDescent="0.2">
      <c r="A2467" s="3" t="s">
        <v>1254</v>
      </c>
      <c r="B2467" s="3" t="s">
        <v>10022</v>
      </c>
      <c r="C2467" s="3" t="s">
        <v>10634</v>
      </c>
      <c r="D2467" s="4">
        <v>23849</v>
      </c>
      <c r="E2467" s="3">
        <v>0</v>
      </c>
      <c r="F2467" s="3" t="s">
        <v>9389</v>
      </c>
    </row>
    <row r="2468" spans="1:6" x14ac:dyDescent="0.2">
      <c r="A2468" s="3" t="s">
        <v>7825</v>
      </c>
      <c r="B2468" s="3" t="s">
        <v>9457</v>
      </c>
      <c r="C2468" s="3" t="s">
        <v>11649</v>
      </c>
      <c r="D2468" s="4">
        <v>34507</v>
      </c>
      <c r="E2468" s="3">
        <v>0</v>
      </c>
      <c r="F2468" s="3" t="s">
        <v>9389</v>
      </c>
    </row>
    <row r="2469" spans="1:6" x14ac:dyDescent="0.2">
      <c r="A2469" s="3" t="s">
        <v>5653</v>
      </c>
      <c r="B2469" s="3" t="s">
        <v>10101</v>
      </c>
      <c r="C2469" s="3" t="s">
        <v>11650</v>
      </c>
      <c r="D2469" s="4">
        <v>26527</v>
      </c>
      <c r="E2469" s="3">
        <v>1</v>
      </c>
      <c r="F2469" s="3" t="s">
        <v>23</v>
      </c>
    </row>
    <row r="2470" spans="1:6" x14ac:dyDescent="0.2">
      <c r="A2470" s="3" t="s">
        <v>1255</v>
      </c>
      <c r="B2470" s="3" t="s">
        <v>9440</v>
      </c>
      <c r="C2470" s="3" t="s">
        <v>11651</v>
      </c>
      <c r="D2470" s="4">
        <v>17566</v>
      </c>
      <c r="E2470" s="3">
        <v>2</v>
      </c>
      <c r="F2470" s="3" t="s">
        <v>22</v>
      </c>
    </row>
    <row r="2471" spans="1:6" x14ac:dyDescent="0.2">
      <c r="A2471" s="3" t="s">
        <v>11652</v>
      </c>
      <c r="B2471" s="3" t="s">
        <v>9604</v>
      </c>
      <c r="C2471" s="3" t="s">
        <v>11653</v>
      </c>
      <c r="D2471" s="4">
        <v>37220</v>
      </c>
      <c r="E2471" s="3">
        <v>1</v>
      </c>
      <c r="F2471" s="3" t="s">
        <v>23</v>
      </c>
    </row>
    <row r="2472" spans="1:6" x14ac:dyDescent="0.2">
      <c r="A2472" s="3" t="s">
        <v>5654</v>
      </c>
      <c r="B2472" s="3" t="s">
        <v>9522</v>
      </c>
      <c r="C2472" s="3" t="s">
        <v>11654</v>
      </c>
      <c r="D2472" s="4">
        <v>16263</v>
      </c>
      <c r="E2472" s="3">
        <v>2</v>
      </c>
      <c r="F2472" s="3" t="s">
        <v>22</v>
      </c>
    </row>
    <row r="2473" spans="1:6" x14ac:dyDescent="0.2">
      <c r="A2473" s="3" t="s">
        <v>1256</v>
      </c>
      <c r="B2473" s="3" t="s">
        <v>9383</v>
      </c>
      <c r="C2473" s="3" t="s">
        <v>11655</v>
      </c>
      <c r="D2473" s="4">
        <v>30099</v>
      </c>
      <c r="E2473" s="3">
        <v>1</v>
      </c>
      <c r="F2473" s="3" t="s">
        <v>23</v>
      </c>
    </row>
    <row r="2474" spans="1:6" x14ac:dyDescent="0.2">
      <c r="A2474" s="3" t="s">
        <v>5655</v>
      </c>
      <c r="B2474" s="3" t="s">
        <v>11656</v>
      </c>
      <c r="C2474" s="3" t="s">
        <v>9754</v>
      </c>
      <c r="D2474" s="4">
        <v>31731</v>
      </c>
      <c r="E2474" s="3">
        <v>2</v>
      </c>
      <c r="F2474" s="3" t="s">
        <v>22</v>
      </c>
    </row>
    <row r="2475" spans="1:6" x14ac:dyDescent="0.2">
      <c r="A2475" s="3" t="s">
        <v>5656</v>
      </c>
      <c r="B2475" s="3" t="s">
        <v>9509</v>
      </c>
      <c r="C2475" s="3" t="s">
        <v>9776</v>
      </c>
      <c r="D2475" s="4">
        <v>23105</v>
      </c>
      <c r="E2475" s="3">
        <v>1</v>
      </c>
      <c r="F2475" s="3" t="s">
        <v>23</v>
      </c>
    </row>
    <row r="2476" spans="1:6" x14ac:dyDescent="0.2">
      <c r="A2476" s="3" t="s">
        <v>5657</v>
      </c>
      <c r="B2476" s="3" t="s">
        <v>9485</v>
      </c>
      <c r="C2476" s="3" t="s">
        <v>10678</v>
      </c>
      <c r="D2476" s="4">
        <v>28288</v>
      </c>
      <c r="E2476" s="3">
        <v>2</v>
      </c>
      <c r="F2476" s="3" t="s">
        <v>22</v>
      </c>
    </row>
    <row r="2477" spans="1:6" x14ac:dyDescent="0.2">
      <c r="A2477" s="3" t="s">
        <v>8927</v>
      </c>
      <c r="B2477" s="3" t="s">
        <v>9446</v>
      </c>
      <c r="C2477" s="3" t="s">
        <v>11657</v>
      </c>
      <c r="D2477" s="4">
        <v>31902</v>
      </c>
      <c r="E2477" s="3">
        <v>2</v>
      </c>
      <c r="F2477" s="3" t="s">
        <v>22</v>
      </c>
    </row>
    <row r="2478" spans="1:6" x14ac:dyDescent="0.2">
      <c r="A2478" s="3" t="s">
        <v>5658</v>
      </c>
      <c r="B2478" s="3" t="s">
        <v>9663</v>
      </c>
      <c r="C2478" s="3" t="s">
        <v>11658</v>
      </c>
      <c r="D2478" s="4">
        <v>24595</v>
      </c>
      <c r="E2478" s="3">
        <v>1</v>
      </c>
      <c r="F2478" s="3" t="s">
        <v>23</v>
      </c>
    </row>
    <row r="2479" spans="1:6" x14ac:dyDescent="0.2">
      <c r="A2479" s="3" t="s">
        <v>1257</v>
      </c>
      <c r="B2479" s="3" t="s">
        <v>9766</v>
      </c>
      <c r="C2479" s="3" t="s">
        <v>11659</v>
      </c>
      <c r="D2479" s="4">
        <v>22702</v>
      </c>
      <c r="E2479" s="3">
        <v>1</v>
      </c>
      <c r="F2479" s="3" t="s">
        <v>23</v>
      </c>
    </row>
    <row r="2480" spans="1:6" x14ac:dyDescent="0.2">
      <c r="A2480" s="3" t="s">
        <v>1258</v>
      </c>
      <c r="B2480" s="3" t="s">
        <v>9457</v>
      </c>
      <c r="C2480" s="3" t="s">
        <v>11660</v>
      </c>
      <c r="D2480" s="4">
        <v>31797</v>
      </c>
      <c r="E2480" s="3">
        <v>0</v>
      </c>
      <c r="F2480" s="3" t="s">
        <v>9389</v>
      </c>
    </row>
    <row r="2481" spans="1:6" x14ac:dyDescent="0.2">
      <c r="A2481" s="3" t="s">
        <v>5659</v>
      </c>
      <c r="B2481" s="3" t="s">
        <v>9383</v>
      </c>
      <c r="C2481" s="3" t="s">
        <v>9508</v>
      </c>
      <c r="D2481" s="4">
        <v>32054</v>
      </c>
      <c r="E2481" s="3">
        <v>2</v>
      </c>
      <c r="F2481" s="3" t="s">
        <v>22</v>
      </c>
    </row>
    <row r="2482" spans="1:6" x14ac:dyDescent="0.2">
      <c r="A2482" s="3" t="s">
        <v>7826</v>
      </c>
      <c r="B2482" s="3" t="s">
        <v>10837</v>
      </c>
      <c r="C2482" s="3" t="s">
        <v>9572</v>
      </c>
      <c r="D2482" s="4">
        <v>32581</v>
      </c>
      <c r="E2482" s="3">
        <v>1</v>
      </c>
      <c r="F2482" s="3" t="s">
        <v>23</v>
      </c>
    </row>
    <row r="2483" spans="1:6" x14ac:dyDescent="0.2">
      <c r="A2483" s="3" t="s">
        <v>8928</v>
      </c>
      <c r="B2483" s="3" t="s">
        <v>9657</v>
      </c>
      <c r="C2483" s="3" t="s">
        <v>10301</v>
      </c>
      <c r="D2483" s="4">
        <v>25957</v>
      </c>
      <c r="E2483" s="3">
        <v>0</v>
      </c>
      <c r="F2483" s="3" t="s">
        <v>9389</v>
      </c>
    </row>
    <row r="2484" spans="1:6" x14ac:dyDescent="0.2">
      <c r="A2484" s="3" t="s">
        <v>1259</v>
      </c>
      <c r="B2484" s="3" t="s">
        <v>11661</v>
      </c>
      <c r="C2484" s="3" t="s">
        <v>11662</v>
      </c>
      <c r="D2484" s="4">
        <v>22342</v>
      </c>
      <c r="E2484" s="3">
        <v>1</v>
      </c>
      <c r="F2484" s="3" t="s">
        <v>23</v>
      </c>
    </row>
    <row r="2485" spans="1:6" x14ac:dyDescent="0.2">
      <c r="A2485" s="3" t="s">
        <v>1260</v>
      </c>
      <c r="B2485" s="3" t="s">
        <v>9607</v>
      </c>
      <c r="C2485" s="3" t="s">
        <v>11663</v>
      </c>
      <c r="D2485" s="4">
        <v>19514</v>
      </c>
      <c r="E2485" s="3">
        <v>0</v>
      </c>
      <c r="F2485" s="3" t="s">
        <v>9389</v>
      </c>
    </row>
    <row r="2486" spans="1:6" x14ac:dyDescent="0.2">
      <c r="A2486" s="3" t="s">
        <v>1261</v>
      </c>
      <c r="B2486" s="3" t="s">
        <v>9410</v>
      </c>
      <c r="C2486" s="3" t="s">
        <v>11664</v>
      </c>
      <c r="D2486" s="4">
        <v>35075</v>
      </c>
      <c r="E2486" s="3">
        <v>2</v>
      </c>
      <c r="F2486" s="3" t="s">
        <v>22</v>
      </c>
    </row>
    <row r="2487" spans="1:6" x14ac:dyDescent="0.2">
      <c r="A2487" s="3" t="s">
        <v>1262</v>
      </c>
      <c r="B2487" s="3" t="s">
        <v>9430</v>
      </c>
      <c r="C2487" s="3" t="s">
        <v>11665</v>
      </c>
      <c r="D2487" s="4">
        <v>17032</v>
      </c>
      <c r="E2487" s="3">
        <v>0</v>
      </c>
      <c r="F2487" s="3" t="s">
        <v>9389</v>
      </c>
    </row>
    <row r="2488" spans="1:6" x14ac:dyDescent="0.2">
      <c r="A2488" s="3" t="s">
        <v>5660</v>
      </c>
      <c r="B2488" s="3" t="s">
        <v>9835</v>
      </c>
      <c r="C2488" s="3" t="s">
        <v>10407</v>
      </c>
      <c r="D2488" s="4">
        <v>42765</v>
      </c>
      <c r="E2488" s="3">
        <v>2</v>
      </c>
      <c r="F2488" s="3" t="s">
        <v>22</v>
      </c>
    </row>
    <row r="2489" spans="1:6" x14ac:dyDescent="0.2">
      <c r="A2489" s="3" t="s">
        <v>5661</v>
      </c>
      <c r="B2489" s="3" t="s">
        <v>10810</v>
      </c>
      <c r="C2489" s="3" t="s">
        <v>11666</v>
      </c>
      <c r="D2489" s="4">
        <v>42157</v>
      </c>
      <c r="E2489" s="3">
        <v>0</v>
      </c>
      <c r="F2489" s="3" t="s">
        <v>9389</v>
      </c>
    </row>
    <row r="2490" spans="1:6" x14ac:dyDescent="0.2">
      <c r="A2490" s="3" t="s">
        <v>5662</v>
      </c>
      <c r="B2490" s="3" t="s">
        <v>9554</v>
      </c>
      <c r="C2490" s="3" t="s">
        <v>9517</v>
      </c>
      <c r="D2490" s="4">
        <v>38167</v>
      </c>
      <c r="E2490" s="3">
        <v>0</v>
      </c>
      <c r="F2490" s="3" t="s">
        <v>9389</v>
      </c>
    </row>
    <row r="2491" spans="1:6" x14ac:dyDescent="0.2">
      <c r="A2491" s="3" t="s">
        <v>11667</v>
      </c>
      <c r="B2491" s="3" t="s">
        <v>9499</v>
      </c>
      <c r="C2491" s="3" t="s">
        <v>11668</v>
      </c>
      <c r="D2491" s="4">
        <v>32675</v>
      </c>
      <c r="E2491" s="3">
        <v>0</v>
      </c>
      <c r="F2491" s="3" t="s">
        <v>9389</v>
      </c>
    </row>
    <row r="2492" spans="1:6" x14ac:dyDescent="0.2">
      <c r="A2492" s="3" t="s">
        <v>1263</v>
      </c>
      <c r="B2492" s="3" t="s">
        <v>10616</v>
      </c>
      <c r="C2492" s="3" t="s">
        <v>9565</v>
      </c>
      <c r="D2492" s="4">
        <v>22686</v>
      </c>
      <c r="E2492" s="3">
        <v>2</v>
      </c>
      <c r="F2492" s="3" t="s">
        <v>22</v>
      </c>
    </row>
    <row r="2493" spans="1:6" x14ac:dyDescent="0.2">
      <c r="A2493" s="3" t="s">
        <v>1264</v>
      </c>
      <c r="B2493" s="3" t="s">
        <v>9461</v>
      </c>
      <c r="C2493" s="3" t="s">
        <v>9408</v>
      </c>
      <c r="D2493" s="4">
        <v>17731</v>
      </c>
      <c r="E2493" s="3">
        <v>0</v>
      </c>
      <c r="F2493" s="3" t="s">
        <v>9389</v>
      </c>
    </row>
    <row r="2494" spans="1:6" x14ac:dyDescent="0.2">
      <c r="A2494" s="3" t="s">
        <v>5663</v>
      </c>
      <c r="B2494" s="3" t="s">
        <v>9475</v>
      </c>
      <c r="C2494" s="3" t="s">
        <v>10935</v>
      </c>
      <c r="D2494" s="4">
        <v>19166</v>
      </c>
      <c r="E2494" s="3">
        <v>2</v>
      </c>
      <c r="F2494" s="3" t="s">
        <v>22</v>
      </c>
    </row>
    <row r="2495" spans="1:6" x14ac:dyDescent="0.2">
      <c r="A2495" s="3" t="s">
        <v>1265</v>
      </c>
      <c r="B2495" s="3" t="s">
        <v>10510</v>
      </c>
      <c r="C2495" s="3" t="s">
        <v>11669</v>
      </c>
      <c r="D2495" s="4">
        <v>29460</v>
      </c>
      <c r="E2495" s="3">
        <v>0</v>
      </c>
      <c r="F2495" s="3" t="s">
        <v>9389</v>
      </c>
    </row>
    <row r="2496" spans="1:6" x14ac:dyDescent="0.2">
      <c r="A2496" s="3" t="s">
        <v>1266</v>
      </c>
      <c r="B2496" s="3" t="s">
        <v>9539</v>
      </c>
      <c r="C2496" s="3" t="s">
        <v>9388</v>
      </c>
      <c r="D2496" s="4">
        <v>37508</v>
      </c>
      <c r="E2496" s="3">
        <v>0</v>
      </c>
      <c r="F2496" s="3" t="s">
        <v>9389</v>
      </c>
    </row>
    <row r="2497" spans="1:6" x14ac:dyDescent="0.2">
      <c r="A2497" s="3" t="s">
        <v>1267</v>
      </c>
      <c r="B2497" s="3" t="s">
        <v>9554</v>
      </c>
      <c r="C2497" s="3" t="s">
        <v>9687</v>
      </c>
      <c r="D2497" s="4">
        <v>29323</v>
      </c>
      <c r="E2497" s="3">
        <v>2</v>
      </c>
      <c r="F2497" s="3" t="s">
        <v>22</v>
      </c>
    </row>
    <row r="2498" spans="1:6" x14ac:dyDescent="0.2">
      <c r="A2498" s="3" t="s">
        <v>1268</v>
      </c>
      <c r="B2498" s="3" t="s">
        <v>9554</v>
      </c>
      <c r="C2498" s="3" t="s">
        <v>11670</v>
      </c>
      <c r="D2498" s="4">
        <v>22421</v>
      </c>
      <c r="E2498" s="3">
        <v>2</v>
      </c>
      <c r="F2498" s="3" t="s">
        <v>22</v>
      </c>
    </row>
    <row r="2499" spans="1:6" x14ac:dyDescent="0.2">
      <c r="A2499" s="3" t="s">
        <v>1269</v>
      </c>
      <c r="B2499" s="3" t="s">
        <v>10022</v>
      </c>
      <c r="C2499" s="3" t="s">
        <v>10880</v>
      </c>
      <c r="D2499" s="4">
        <v>23911</v>
      </c>
      <c r="E2499" s="3">
        <v>2</v>
      </c>
      <c r="F2499" s="3" t="s">
        <v>22</v>
      </c>
    </row>
    <row r="2500" spans="1:6" x14ac:dyDescent="0.2">
      <c r="A2500" s="3" t="s">
        <v>5664</v>
      </c>
      <c r="B2500" s="3" t="s">
        <v>9487</v>
      </c>
      <c r="C2500" s="3" t="s">
        <v>11671</v>
      </c>
      <c r="D2500" s="4">
        <v>25073</v>
      </c>
      <c r="E2500" s="3">
        <v>2</v>
      </c>
      <c r="F2500" s="3" t="s">
        <v>22</v>
      </c>
    </row>
    <row r="2501" spans="1:6" x14ac:dyDescent="0.2">
      <c r="A2501" s="3" t="s">
        <v>5665</v>
      </c>
      <c r="B2501" s="3" t="s">
        <v>11583</v>
      </c>
      <c r="C2501" s="3" t="s">
        <v>11672</v>
      </c>
      <c r="D2501" s="4">
        <v>37966</v>
      </c>
      <c r="E2501" s="3">
        <v>0</v>
      </c>
      <c r="F2501" s="3" t="s">
        <v>9389</v>
      </c>
    </row>
    <row r="2502" spans="1:6" x14ac:dyDescent="0.2">
      <c r="A2502" s="3" t="s">
        <v>1270</v>
      </c>
      <c r="B2502" s="3" t="s">
        <v>9539</v>
      </c>
      <c r="C2502" s="3" t="s">
        <v>9922</v>
      </c>
      <c r="D2502" s="4">
        <v>23918</v>
      </c>
      <c r="E2502" s="3">
        <v>1</v>
      </c>
      <c r="F2502" s="3" t="s">
        <v>23</v>
      </c>
    </row>
    <row r="2503" spans="1:6" x14ac:dyDescent="0.2">
      <c r="A2503" s="3" t="s">
        <v>7827</v>
      </c>
      <c r="B2503" s="3" t="s">
        <v>11165</v>
      </c>
      <c r="C2503" s="3" t="s">
        <v>11673</v>
      </c>
      <c r="D2503" s="4">
        <v>17052</v>
      </c>
      <c r="E2503" s="3">
        <v>2</v>
      </c>
      <c r="F2503" s="3" t="s">
        <v>22</v>
      </c>
    </row>
    <row r="2504" spans="1:6" x14ac:dyDescent="0.2">
      <c r="A2504" s="3" t="s">
        <v>1271</v>
      </c>
      <c r="B2504" s="3" t="s">
        <v>9554</v>
      </c>
      <c r="C2504" s="3" t="s">
        <v>11674</v>
      </c>
      <c r="D2504" s="4">
        <v>23271</v>
      </c>
      <c r="E2504" s="3">
        <v>1</v>
      </c>
      <c r="F2504" s="3" t="s">
        <v>23</v>
      </c>
    </row>
    <row r="2505" spans="1:6" x14ac:dyDescent="0.2">
      <c r="A2505" s="3" t="s">
        <v>5666</v>
      </c>
      <c r="B2505" s="3" t="s">
        <v>9459</v>
      </c>
      <c r="C2505" s="3" t="s">
        <v>11675</v>
      </c>
      <c r="D2505" s="4">
        <v>42876</v>
      </c>
      <c r="E2505" s="3">
        <v>0</v>
      </c>
      <c r="F2505" s="3" t="s">
        <v>9389</v>
      </c>
    </row>
    <row r="2506" spans="1:6" x14ac:dyDescent="0.2">
      <c r="A2506" s="3" t="s">
        <v>1272</v>
      </c>
      <c r="B2506" s="3" t="s">
        <v>9760</v>
      </c>
      <c r="C2506" s="3" t="s">
        <v>11316</v>
      </c>
      <c r="D2506" s="4">
        <v>14665</v>
      </c>
      <c r="E2506" s="3">
        <v>2</v>
      </c>
      <c r="F2506" s="3" t="s">
        <v>22</v>
      </c>
    </row>
    <row r="2507" spans="1:6" x14ac:dyDescent="0.2">
      <c r="A2507" s="3" t="s">
        <v>1273</v>
      </c>
      <c r="B2507" s="3" t="s">
        <v>9830</v>
      </c>
      <c r="C2507" s="3" t="s">
        <v>10904</v>
      </c>
      <c r="D2507" s="4">
        <v>20433</v>
      </c>
      <c r="E2507" s="3">
        <v>1</v>
      </c>
      <c r="F2507" s="3" t="s">
        <v>23</v>
      </c>
    </row>
    <row r="2508" spans="1:6" x14ac:dyDescent="0.2">
      <c r="A2508" s="3" t="s">
        <v>1274</v>
      </c>
      <c r="B2508" s="3" t="s">
        <v>10434</v>
      </c>
      <c r="C2508" s="3" t="s">
        <v>11676</v>
      </c>
      <c r="D2508" s="4">
        <v>26300</v>
      </c>
      <c r="E2508" s="3">
        <v>2</v>
      </c>
      <c r="F2508" s="3" t="s">
        <v>22</v>
      </c>
    </row>
    <row r="2509" spans="1:6" x14ac:dyDescent="0.2">
      <c r="A2509" s="3" t="s">
        <v>1275</v>
      </c>
      <c r="B2509" s="3" t="s">
        <v>10101</v>
      </c>
      <c r="C2509" s="3" t="s">
        <v>11677</v>
      </c>
      <c r="D2509" s="4">
        <v>27556</v>
      </c>
      <c r="E2509" s="3">
        <v>1</v>
      </c>
      <c r="F2509" s="3" t="s">
        <v>23</v>
      </c>
    </row>
    <row r="2510" spans="1:6" x14ac:dyDescent="0.2">
      <c r="A2510" s="3" t="s">
        <v>11678</v>
      </c>
      <c r="B2510" s="3" t="s">
        <v>9713</v>
      </c>
      <c r="C2510" s="3" t="s">
        <v>11679</v>
      </c>
      <c r="D2510" s="4">
        <v>37170</v>
      </c>
      <c r="E2510" s="3">
        <v>2</v>
      </c>
      <c r="F2510" s="3" t="s">
        <v>22</v>
      </c>
    </row>
    <row r="2511" spans="1:6" x14ac:dyDescent="0.2">
      <c r="A2511" s="3" t="s">
        <v>7828</v>
      </c>
      <c r="B2511" s="3" t="s">
        <v>10061</v>
      </c>
      <c r="C2511" s="3" t="s">
        <v>11680</v>
      </c>
      <c r="D2511" s="4">
        <v>23208</v>
      </c>
      <c r="E2511" s="3">
        <v>2</v>
      </c>
      <c r="F2511" s="3" t="s">
        <v>22</v>
      </c>
    </row>
    <row r="2512" spans="1:6" x14ac:dyDescent="0.2">
      <c r="A2512" s="3" t="s">
        <v>1276</v>
      </c>
      <c r="B2512" s="3" t="s">
        <v>10363</v>
      </c>
      <c r="C2512" s="3" t="s">
        <v>11681</v>
      </c>
      <c r="D2512" s="4">
        <v>38143</v>
      </c>
      <c r="E2512" s="3">
        <v>0</v>
      </c>
      <c r="F2512" s="3" t="s">
        <v>9389</v>
      </c>
    </row>
    <row r="2513" spans="1:6" x14ac:dyDescent="0.2">
      <c r="A2513" s="3" t="s">
        <v>1277</v>
      </c>
      <c r="B2513" s="3" t="s">
        <v>10101</v>
      </c>
      <c r="C2513" s="3" t="s">
        <v>10669</v>
      </c>
      <c r="D2513" s="4">
        <v>31348</v>
      </c>
      <c r="E2513" s="3">
        <v>1</v>
      </c>
      <c r="F2513" s="3" t="s">
        <v>23</v>
      </c>
    </row>
    <row r="2514" spans="1:6" x14ac:dyDescent="0.2">
      <c r="A2514" s="3" t="s">
        <v>11682</v>
      </c>
      <c r="B2514" s="3" t="s">
        <v>11683</v>
      </c>
      <c r="C2514" s="3" t="s">
        <v>11684</v>
      </c>
      <c r="D2514" s="4">
        <v>31257</v>
      </c>
      <c r="E2514" s="3">
        <v>0</v>
      </c>
      <c r="F2514" s="3" t="s">
        <v>9389</v>
      </c>
    </row>
    <row r="2515" spans="1:6" x14ac:dyDescent="0.2">
      <c r="A2515" s="3" t="s">
        <v>5667</v>
      </c>
      <c r="B2515" s="3" t="s">
        <v>9760</v>
      </c>
      <c r="C2515" s="3" t="s">
        <v>9560</v>
      </c>
      <c r="D2515" s="4">
        <v>43269</v>
      </c>
      <c r="E2515" s="3">
        <v>0</v>
      </c>
      <c r="F2515" s="3" t="s">
        <v>9389</v>
      </c>
    </row>
    <row r="2516" spans="1:6" x14ac:dyDescent="0.2">
      <c r="A2516" s="3" t="s">
        <v>1278</v>
      </c>
      <c r="B2516" s="3" t="s">
        <v>9529</v>
      </c>
      <c r="C2516" s="3" t="s">
        <v>9470</v>
      </c>
      <c r="D2516" s="4">
        <v>30751</v>
      </c>
      <c r="E2516" s="3">
        <v>2</v>
      </c>
      <c r="F2516" s="3" t="s">
        <v>22</v>
      </c>
    </row>
    <row r="2517" spans="1:6" x14ac:dyDescent="0.2">
      <c r="A2517" s="3" t="s">
        <v>1279</v>
      </c>
      <c r="B2517" s="3" t="s">
        <v>9383</v>
      </c>
      <c r="C2517" s="3" t="s">
        <v>11685</v>
      </c>
      <c r="D2517" s="4">
        <v>36435</v>
      </c>
      <c r="E2517" s="3">
        <v>0</v>
      </c>
      <c r="F2517" s="3" t="s">
        <v>9389</v>
      </c>
    </row>
    <row r="2518" spans="1:6" x14ac:dyDescent="0.2">
      <c r="A2518" s="3" t="s">
        <v>1280</v>
      </c>
      <c r="B2518" s="3" t="s">
        <v>10022</v>
      </c>
      <c r="C2518" s="3" t="s">
        <v>11686</v>
      </c>
      <c r="D2518" s="4">
        <v>30899</v>
      </c>
      <c r="E2518" s="3">
        <v>2</v>
      </c>
      <c r="F2518" s="3" t="s">
        <v>22</v>
      </c>
    </row>
    <row r="2519" spans="1:6" x14ac:dyDescent="0.2">
      <c r="A2519" s="3" t="s">
        <v>1281</v>
      </c>
      <c r="B2519" s="3" t="s">
        <v>9418</v>
      </c>
      <c r="C2519" s="3" t="s">
        <v>9585</v>
      </c>
      <c r="D2519" s="4">
        <v>43305</v>
      </c>
      <c r="E2519" s="3">
        <v>0</v>
      </c>
      <c r="F2519" s="3" t="s">
        <v>9389</v>
      </c>
    </row>
    <row r="2520" spans="1:6" x14ac:dyDescent="0.2">
      <c r="A2520" s="3" t="s">
        <v>7829</v>
      </c>
      <c r="B2520" s="3" t="s">
        <v>9911</v>
      </c>
      <c r="C2520" s="3" t="s">
        <v>10648</v>
      </c>
      <c r="D2520" s="4">
        <v>23679</v>
      </c>
      <c r="E2520" s="3">
        <v>0</v>
      </c>
      <c r="F2520" s="3" t="s">
        <v>9389</v>
      </c>
    </row>
    <row r="2521" spans="1:6" x14ac:dyDescent="0.2">
      <c r="A2521" s="3" t="s">
        <v>5668</v>
      </c>
      <c r="B2521" s="3" t="s">
        <v>9982</v>
      </c>
      <c r="C2521" s="3" t="s">
        <v>9554</v>
      </c>
      <c r="D2521" s="4">
        <v>42085</v>
      </c>
      <c r="E2521" s="3">
        <v>1</v>
      </c>
      <c r="F2521" s="3" t="s">
        <v>23</v>
      </c>
    </row>
    <row r="2522" spans="1:6" x14ac:dyDescent="0.2">
      <c r="A2522" s="3" t="s">
        <v>1282</v>
      </c>
      <c r="B2522" s="3" t="s">
        <v>11687</v>
      </c>
      <c r="C2522" s="3" t="s">
        <v>10926</v>
      </c>
      <c r="D2522" s="4">
        <v>21382</v>
      </c>
      <c r="E2522" s="3">
        <v>1</v>
      </c>
      <c r="F2522" s="3" t="s">
        <v>23</v>
      </c>
    </row>
    <row r="2523" spans="1:6" x14ac:dyDescent="0.2">
      <c r="A2523" s="3" t="s">
        <v>1283</v>
      </c>
      <c r="B2523" s="3" t="s">
        <v>9527</v>
      </c>
      <c r="C2523" s="3" t="s">
        <v>11688</v>
      </c>
      <c r="D2523" s="4">
        <v>16216</v>
      </c>
      <c r="E2523" s="3">
        <v>0</v>
      </c>
      <c r="F2523" s="3" t="s">
        <v>9389</v>
      </c>
    </row>
    <row r="2524" spans="1:6" x14ac:dyDescent="0.2">
      <c r="A2524" s="3" t="s">
        <v>1284</v>
      </c>
      <c r="B2524" s="3" t="s">
        <v>9480</v>
      </c>
      <c r="C2524" s="3" t="s">
        <v>11689</v>
      </c>
      <c r="D2524" s="4">
        <v>40206</v>
      </c>
      <c r="E2524" s="3">
        <v>2</v>
      </c>
      <c r="F2524" s="3" t="s">
        <v>22</v>
      </c>
    </row>
    <row r="2525" spans="1:6" x14ac:dyDescent="0.2">
      <c r="A2525" s="3" t="s">
        <v>7830</v>
      </c>
      <c r="B2525" s="3" t="s">
        <v>9383</v>
      </c>
      <c r="C2525" s="3" t="s">
        <v>9690</v>
      </c>
      <c r="D2525" s="4">
        <v>31534</v>
      </c>
      <c r="E2525" s="3">
        <v>0</v>
      </c>
      <c r="F2525" s="3" t="s">
        <v>9389</v>
      </c>
    </row>
    <row r="2526" spans="1:6" x14ac:dyDescent="0.2">
      <c r="A2526" s="3" t="s">
        <v>1285</v>
      </c>
      <c r="B2526" s="3" t="s">
        <v>9499</v>
      </c>
      <c r="C2526" s="3" t="s">
        <v>11690</v>
      </c>
      <c r="D2526" s="4">
        <v>42304</v>
      </c>
      <c r="E2526" s="3">
        <v>2</v>
      </c>
      <c r="F2526" s="3" t="s">
        <v>22</v>
      </c>
    </row>
    <row r="2527" spans="1:6" x14ac:dyDescent="0.2">
      <c r="A2527" s="3" t="s">
        <v>1286</v>
      </c>
      <c r="B2527" s="3" t="s">
        <v>11691</v>
      </c>
      <c r="C2527" s="3" t="s">
        <v>11692</v>
      </c>
      <c r="D2527" s="4">
        <v>36609</v>
      </c>
      <c r="E2527" s="3">
        <v>1</v>
      </c>
      <c r="F2527" s="3" t="s">
        <v>23</v>
      </c>
    </row>
    <row r="2528" spans="1:6" x14ac:dyDescent="0.2">
      <c r="A2528" s="3" t="s">
        <v>8929</v>
      </c>
      <c r="B2528" s="3" t="s">
        <v>9556</v>
      </c>
      <c r="C2528" s="3" t="s">
        <v>11693</v>
      </c>
      <c r="D2528" s="4">
        <v>37254</v>
      </c>
      <c r="E2528" s="3">
        <v>2</v>
      </c>
      <c r="F2528" s="3" t="s">
        <v>22</v>
      </c>
    </row>
    <row r="2529" spans="1:6" x14ac:dyDescent="0.2">
      <c r="A2529" s="3" t="s">
        <v>5669</v>
      </c>
      <c r="B2529" s="3" t="s">
        <v>9529</v>
      </c>
      <c r="C2529" s="3" t="s">
        <v>11694</v>
      </c>
      <c r="D2529" s="4">
        <v>43376</v>
      </c>
      <c r="E2529" s="3">
        <v>2</v>
      </c>
      <c r="F2529" s="3" t="s">
        <v>22</v>
      </c>
    </row>
    <row r="2530" spans="1:6" x14ac:dyDescent="0.2">
      <c r="A2530" s="3" t="s">
        <v>1287</v>
      </c>
      <c r="B2530" s="3" t="s">
        <v>9489</v>
      </c>
      <c r="C2530" s="3" t="s">
        <v>10272</v>
      </c>
      <c r="D2530" s="4">
        <v>30555</v>
      </c>
      <c r="E2530" s="3">
        <v>1</v>
      </c>
      <c r="F2530" s="3" t="s">
        <v>23</v>
      </c>
    </row>
    <row r="2531" spans="1:6" x14ac:dyDescent="0.2">
      <c r="A2531" s="3" t="s">
        <v>1288</v>
      </c>
      <c r="B2531" s="3" t="s">
        <v>9506</v>
      </c>
      <c r="C2531" s="3" t="s">
        <v>10893</v>
      </c>
      <c r="D2531" s="4">
        <v>20323</v>
      </c>
      <c r="E2531" s="3">
        <v>0</v>
      </c>
      <c r="F2531" s="3" t="s">
        <v>9389</v>
      </c>
    </row>
    <row r="2532" spans="1:6" x14ac:dyDescent="0.2">
      <c r="A2532" s="3" t="s">
        <v>5670</v>
      </c>
      <c r="B2532" s="3" t="s">
        <v>9527</v>
      </c>
      <c r="C2532" s="3" t="s">
        <v>10107</v>
      </c>
      <c r="D2532" s="4">
        <v>17183</v>
      </c>
      <c r="E2532" s="3">
        <v>0</v>
      </c>
      <c r="F2532" s="3" t="s">
        <v>9389</v>
      </c>
    </row>
    <row r="2533" spans="1:6" x14ac:dyDescent="0.2">
      <c r="A2533" s="3" t="s">
        <v>5671</v>
      </c>
      <c r="B2533" s="3" t="s">
        <v>9596</v>
      </c>
      <c r="C2533" s="3" t="s">
        <v>10078</v>
      </c>
      <c r="D2533" s="4">
        <v>36001</v>
      </c>
      <c r="E2533" s="3">
        <v>0</v>
      </c>
      <c r="F2533" s="3" t="s">
        <v>9389</v>
      </c>
    </row>
    <row r="2534" spans="1:6" x14ac:dyDescent="0.2">
      <c r="A2534" s="3" t="s">
        <v>1289</v>
      </c>
      <c r="B2534" s="3" t="s">
        <v>9765</v>
      </c>
      <c r="C2534" s="3" t="s">
        <v>10778</v>
      </c>
      <c r="D2534" s="4">
        <v>23118</v>
      </c>
      <c r="E2534" s="3">
        <v>2</v>
      </c>
      <c r="F2534" s="3" t="s">
        <v>22</v>
      </c>
    </row>
    <row r="2535" spans="1:6" x14ac:dyDescent="0.2">
      <c r="A2535" s="3" t="s">
        <v>7831</v>
      </c>
      <c r="B2535" s="3" t="s">
        <v>9383</v>
      </c>
      <c r="C2535" s="3" t="s">
        <v>11695</v>
      </c>
      <c r="D2535" s="4">
        <v>31589</v>
      </c>
      <c r="E2535" s="3">
        <v>2</v>
      </c>
      <c r="F2535" s="3" t="s">
        <v>22</v>
      </c>
    </row>
    <row r="2536" spans="1:6" x14ac:dyDescent="0.2">
      <c r="A2536" s="3" t="s">
        <v>7832</v>
      </c>
      <c r="B2536" s="3" t="s">
        <v>9518</v>
      </c>
      <c r="C2536" s="3" t="s">
        <v>11696</v>
      </c>
      <c r="D2536" s="4">
        <v>29238</v>
      </c>
      <c r="E2536" s="3">
        <v>0</v>
      </c>
      <c r="F2536" s="3" t="s">
        <v>9389</v>
      </c>
    </row>
    <row r="2537" spans="1:6" x14ac:dyDescent="0.2">
      <c r="A2537" s="3" t="s">
        <v>1290</v>
      </c>
      <c r="B2537" s="3" t="s">
        <v>9418</v>
      </c>
      <c r="C2537" s="3" t="s">
        <v>9922</v>
      </c>
      <c r="D2537" s="4">
        <v>41381</v>
      </c>
      <c r="E2537" s="3">
        <v>1</v>
      </c>
      <c r="F2537" s="3" t="s">
        <v>23</v>
      </c>
    </row>
    <row r="2538" spans="1:6" x14ac:dyDescent="0.2">
      <c r="A2538" s="3" t="s">
        <v>5672</v>
      </c>
      <c r="B2538" s="3" t="s">
        <v>9492</v>
      </c>
      <c r="C2538" s="3" t="s">
        <v>10053</v>
      </c>
      <c r="D2538" s="4">
        <v>24393</v>
      </c>
      <c r="E2538" s="3">
        <v>0</v>
      </c>
      <c r="F2538" s="3" t="s">
        <v>9389</v>
      </c>
    </row>
    <row r="2539" spans="1:6" x14ac:dyDescent="0.2">
      <c r="A2539" s="3" t="s">
        <v>1291</v>
      </c>
      <c r="B2539" s="3" t="s">
        <v>10616</v>
      </c>
      <c r="C2539" s="3" t="s">
        <v>11</v>
      </c>
      <c r="D2539" s="4">
        <v>15642</v>
      </c>
      <c r="E2539" s="3">
        <v>2</v>
      </c>
      <c r="F2539" s="3" t="s">
        <v>22</v>
      </c>
    </row>
    <row r="2540" spans="1:6" x14ac:dyDescent="0.2">
      <c r="A2540" s="3" t="s">
        <v>7833</v>
      </c>
      <c r="B2540" s="3" t="s">
        <v>11697</v>
      </c>
      <c r="C2540" s="3" t="s">
        <v>11698</v>
      </c>
      <c r="D2540" s="4">
        <v>28446</v>
      </c>
      <c r="E2540" s="3">
        <v>1</v>
      </c>
      <c r="F2540" s="3" t="s">
        <v>23</v>
      </c>
    </row>
    <row r="2541" spans="1:6" x14ac:dyDescent="0.2">
      <c r="A2541" s="3" t="s">
        <v>1292</v>
      </c>
      <c r="B2541" s="3" t="s">
        <v>9383</v>
      </c>
      <c r="C2541" s="3" t="s">
        <v>11699</v>
      </c>
      <c r="D2541" s="4">
        <v>20676</v>
      </c>
      <c r="E2541" s="3">
        <v>2</v>
      </c>
      <c r="F2541" s="3" t="s">
        <v>22</v>
      </c>
    </row>
    <row r="2542" spans="1:6" x14ac:dyDescent="0.2">
      <c r="A2542" s="3" t="s">
        <v>5673</v>
      </c>
      <c r="B2542" s="3" t="s">
        <v>11700</v>
      </c>
      <c r="C2542" s="3" t="s">
        <v>11701</v>
      </c>
      <c r="D2542" s="4">
        <v>34127</v>
      </c>
      <c r="E2542" s="3">
        <v>2</v>
      </c>
      <c r="F2542" s="3" t="s">
        <v>22</v>
      </c>
    </row>
    <row r="2543" spans="1:6" x14ac:dyDescent="0.2">
      <c r="A2543" s="3" t="s">
        <v>5674</v>
      </c>
      <c r="B2543" s="3" t="s">
        <v>10152</v>
      </c>
      <c r="C2543" s="3" t="s">
        <v>9690</v>
      </c>
      <c r="D2543" s="4">
        <v>32189</v>
      </c>
      <c r="E2543" s="3">
        <v>2</v>
      </c>
      <c r="F2543" s="3" t="s">
        <v>22</v>
      </c>
    </row>
    <row r="2544" spans="1:6" x14ac:dyDescent="0.2">
      <c r="A2544" s="3" t="s">
        <v>7834</v>
      </c>
      <c r="B2544" s="3" t="s">
        <v>11165</v>
      </c>
      <c r="C2544" s="3" t="s">
        <v>10487</v>
      </c>
      <c r="D2544" s="4">
        <v>41194</v>
      </c>
      <c r="E2544" s="3">
        <v>2</v>
      </c>
      <c r="F2544" s="3" t="s">
        <v>22</v>
      </c>
    </row>
    <row r="2545" spans="1:6" x14ac:dyDescent="0.2">
      <c r="A2545" s="3" t="s">
        <v>1293</v>
      </c>
      <c r="B2545" s="3" t="s">
        <v>9758</v>
      </c>
      <c r="C2545" s="3" t="s">
        <v>10066</v>
      </c>
      <c r="D2545" s="4">
        <v>34804</v>
      </c>
      <c r="E2545" s="3">
        <v>0</v>
      </c>
      <c r="F2545" s="3" t="s">
        <v>9389</v>
      </c>
    </row>
    <row r="2546" spans="1:6" x14ac:dyDescent="0.2">
      <c r="A2546" s="3" t="s">
        <v>1294</v>
      </c>
      <c r="B2546" s="3" t="s">
        <v>10689</v>
      </c>
      <c r="C2546" s="3" t="s">
        <v>11702</v>
      </c>
      <c r="D2546" s="4">
        <v>39833</v>
      </c>
      <c r="E2546" s="3">
        <v>2</v>
      </c>
      <c r="F2546" s="3" t="s">
        <v>22</v>
      </c>
    </row>
    <row r="2547" spans="1:6" x14ac:dyDescent="0.2">
      <c r="A2547" s="3" t="s">
        <v>11703</v>
      </c>
      <c r="B2547" s="3" t="s">
        <v>9436</v>
      </c>
      <c r="C2547" s="3" t="s">
        <v>11704</v>
      </c>
      <c r="D2547" s="4">
        <v>26020</v>
      </c>
      <c r="E2547" s="3">
        <v>0</v>
      </c>
      <c r="F2547" s="3" t="s">
        <v>9389</v>
      </c>
    </row>
    <row r="2548" spans="1:6" x14ac:dyDescent="0.2">
      <c r="A2548" s="3" t="s">
        <v>11705</v>
      </c>
      <c r="B2548" s="3" t="s">
        <v>9539</v>
      </c>
      <c r="C2548" s="3" t="s">
        <v>11706</v>
      </c>
      <c r="D2548" s="4">
        <v>17254</v>
      </c>
      <c r="E2548" s="3">
        <v>0</v>
      </c>
      <c r="F2548" s="3" t="s">
        <v>9389</v>
      </c>
    </row>
    <row r="2549" spans="1:6" x14ac:dyDescent="0.2">
      <c r="A2549" s="3" t="s">
        <v>8930</v>
      </c>
      <c r="B2549" s="3" t="s">
        <v>10096</v>
      </c>
      <c r="C2549" s="3" t="s">
        <v>11707</v>
      </c>
      <c r="D2549" s="4">
        <v>15091</v>
      </c>
      <c r="E2549" s="3">
        <v>2</v>
      </c>
      <c r="F2549" s="3" t="s">
        <v>22</v>
      </c>
    </row>
    <row r="2550" spans="1:6" x14ac:dyDescent="0.2">
      <c r="A2550" s="3" t="s">
        <v>1295</v>
      </c>
      <c r="B2550" s="3" t="s">
        <v>9630</v>
      </c>
      <c r="C2550" s="3" t="s">
        <v>11708</v>
      </c>
      <c r="D2550" s="4">
        <v>40658</v>
      </c>
      <c r="E2550" s="3">
        <v>0</v>
      </c>
      <c r="F2550" s="3" t="s">
        <v>9389</v>
      </c>
    </row>
    <row r="2551" spans="1:6" x14ac:dyDescent="0.2">
      <c r="A2551" s="3" t="s">
        <v>1296</v>
      </c>
      <c r="B2551" s="3" t="s">
        <v>10101</v>
      </c>
      <c r="C2551" s="3" t="s">
        <v>11709</v>
      </c>
      <c r="D2551" s="4">
        <v>34853</v>
      </c>
      <c r="E2551" s="3">
        <v>0</v>
      </c>
      <c r="F2551" s="3" t="s">
        <v>9389</v>
      </c>
    </row>
    <row r="2552" spans="1:6" x14ac:dyDescent="0.2">
      <c r="A2552" s="3" t="s">
        <v>1297</v>
      </c>
      <c r="B2552" s="3" t="s">
        <v>10399</v>
      </c>
      <c r="C2552" s="3" t="s">
        <v>11710</v>
      </c>
      <c r="D2552" s="4">
        <v>42509</v>
      </c>
      <c r="E2552" s="3">
        <v>0</v>
      </c>
      <c r="F2552" s="3" t="s">
        <v>9389</v>
      </c>
    </row>
    <row r="2553" spans="1:6" x14ac:dyDescent="0.2">
      <c r="A2553" s="3" t="s">
        <v>5675</v>
      </c>
      <c r="B2553" s="3" t="s">
        <v>9509</v>
      </c>
      <c r="C2553" s="3" t="s">
        <v>10272</v>
      </c>
      <c r="D2553" s="4">
        <v>43289</v>
      </c>
      <c r="E2553" s="3">
        <v>0</v>
      </c>
      <c r="F2553" s="3" t="s">
        <v>9389</v>
      </c>
    </row>
    <row r="2554" spans="1:6" x14ac:dyDescent="0.2">
      <c r="A2554" s="3" t="s">
        <v>1298</v>
      </c>
      <c r="B2554" s="3" t="s">
        <v>9446</v>
      </c>
      <c r="C2554" s="3" t="s">
        <v>11711</v>
      </c>
      <c r="D2554" s="4">
        <v>17332</v>
      </c>
      <c r="E2554" s="3">
        <v>2</v>
      </c>
      <c r="F2554" s="3" t="s">
        <v>22</v>
      </c>
    </row>
    <row r="2555" spans="1:6" x14ac:dyDescent="0.2">
      <c r="A2555" s="3" t="s">
        <v>5676</v>
      </c>
      <c r="B2555" s="3" t="s">
        <v>6</v>
      </c>
      <c r="C2555" s="3" t="s">
        <v>9467</v>
      </c>
      <c r="D2555" s="4">
        <v>19579</v>
      </c>
      <c r="E2555" s="3">
        <v>1</v>
      </c>
      <c r="F2555" s="3" t="s">
        <v>23</v>
      </c>
    </row>
    <row r="2556" spans="1:6" x14ac:dyDescent="0.2">
      <c r="A2556" s="3" t="s">
        <v>1299</v>
      </c>
      <c r="B2556" s="3" t="s">
        <v>9872</v>
      </c>
      <c r="C2556" s="3" t="s">
        <v>10233</v>
      </c>
      <c r="D2556" s="4">
        <v>31915</v>
      </c>
      <c r="E2556" s="3">
        <v>0</v>
      </c>
      <c r="F2556" s="3" t="s">
        <v>9389</v>
      </c>
    </row>
    <row r="2557" spans="1:6" x14ac:dyDescent="0.2">
      <c r="A2557" s="3" t="s">
        <v>5677</v>
      </c>
      <c r="B2557" s="3" t="s">
        <v>9606</v>
      </c>
      <c r="C2557" s="3" t="s">
        <v>9758</v>
      </c>
      <c r="D2557" s="4">
        <v>40816</v>
      </c>
      <c r="E2557" s="3">
        <v>2</v>
      </c>
      <c r="F2557" s="3" t="s">
        <v>22</v>
      </c>
    </row>
    <row r="2558" spans="1:6" x14ac:dyDescent="0.2">
      <c r="A2558" s="3" t="s">
        <v>1300</v>
      </c>
      <c r="B2558" s="3" t="s">
        <v>10226</v>
      </c>
      <c r="C2558" s="3" t="s">
        <v>11712</v>
      </c>
      <c r="D2558" s="4">
        <v>21354</v>
      </c>
      <c r="E2558" s="3">
        <v>2</v>
      </c>
      <c r="F2558" s="3" t="s">
        <v>22</v>
      </c>
    </row>
    <row r="2559" spans="1:6" x14ac:dyDescent="0.2">
      <c r="A2559" s="3" t="s">
        <v>7835</v>
      </c>
      <c r="B2559" s="3" t="s">
        <v>10716</v>
      </c>
      <c r="C2559" s="3" t="s">
        <v>10597</v>
      </c>
      <c r="D2559" s="4">
        <v>38467</v>
      </c>
      <c r="E2559" s="3">
        <v>1</v>
      </c>
      <c r="F2559" s="3" t="s">
        <v>23</v>
      </c>
    </row>
    <row r="2560" spans="1:6" x14ac:dyDescent="0.2">
      <c r="A2560" s="3" t="s">
        <v>1301</v>
      </c>
      <c r="B2560" s="3" t="s">
        <v>9556</v>
      </c>
      <c r="C2560" s="3" t="s">
        <v>11713</v>
      </c>
      <c r="D2560" s="4">
        <v>23566</v>
      </c>
      <c r="E2560" s="3">
        <v>2</v>
      </c>
      <c r="F2560" s="3" t="s">
        <v>22</v>
      </c>
    </row>
    <row r="2561" spans="1:6" x14ac:dyDescent="0.2">
      <c r="A2561" s="3" t="s">
        <v>5678</v>
      </c>
      <c r="B2561" s="3" t="s">
        <v>9446</v>
      </c>
      <c r="C2561" s="3" t="s">
        <v>11714</v>
      </c>
      <c r="D2561" s="4">
        <v>18780</v>
      </c>
      <c r="E2561" s="3">
        <v>1</v>
      </c>
      <c r="F2561" s="3" t="s">
        <v>23</v>
      </c>
    </row>
    <row r="2562" spans="1:6" x14ac:dyDescent="0.2">
      <c r="A2562" s="3" t="s">
        <v>7836</v>
      </c>
      <c r="B2562" s="3" t="s">
        <v>9403</v>
      </c>
      <c r="C2562" s="3" t="s">
        <v>9694</v>
      </c>
      <c r="D2562" s="4">
        <v>34233</v>
      </c>
      <c r="E2562" s="3">
        <v>1</v>
      </c>
      <c r="F2562" s="3" t="s">
        <v>23</v>
      </c>
    </row>
    <row r="2563" spans="1:6" x14ac:dyDescent="0.2">
      <c r="A2563" s="3" t="s">
        <v>7837</v>
      </c>
      <c r="B2563" s="3" t="s">
        <v>9514</v>
      </c>
      <c r="C2563" s="3" t="s">
        <v>9912</v>
      </c>
      <c r="D2563" s="4">
        <v>29783</v>
      </c>
      <c r="E2563" s="3">
        <v>2</v>
      </c>
      <c r="F2563" s="3" t="s">
        <v>22</v>
      </c>
    </row>
    <row r="2564" spans="1:6" x14ac:dyDescent="0.2">
      <c r="A2564" s="3" t="s">
        <v>5679</v>
      </c>
      <c r="B2564" s="3" t="s">
        <v>9593</v>
      </c>
      <c r="C2564" s="3" t="s">
        <v>9690</v>
      </c>
      <c r="D2564" s="4">
        <v>30079</v>
      </c>
      <c r="E2564" s="3">
        <v>2</v>
      </c>
      <c r="F2564" s="3" t="s">
        <v>22</v>
      </c>
    </row>
    <row r="2565" spans="1:6" x14ac:dyDescent="0.2">
      <c r="A2565" s="3" t="s">
        <v>5680</v>
      </c>
      <c r="B2565" s="3" t="s">
        <v>9427</v>
      </c>
      <c r="C2565" s="3" t="s">
        <v>9603</v>
      </c>
      <c r="D2565" s="4">
        <v>35181</v>
      </c>
      <c r="E2565" s="3">
        <v>2</v>
      </c>
      <c r="F2565" s="3" t="s">
        <v>22</v>
      </c>
    </row>
    <row r="2566" spans="1:6" x14ac:dyDescent="0.2">
      <c r="A2566" s="3" t="s">
        <v>1302</v>
      </c>
      <c r="B2566" s="3" t="s">
        <v>9699</v>
      </c>
      <c r="C2566" s="3" t="s">
        <v>9690</v>
      </c>
      <c r="D2566" s="4">
        <v>39892</v>
      </c>
      <c r="E2566" s="3">
        <v>1</v>
      </c>
      <c r="F2566" s="3" t="s">
        <v>23</v>
      </c>
    </row>
    <row r="2567" spans="1:6" x14ac:dyDescent="0.2">
      <c r="A2567" s="3" t="s">
        <v>5681</v>
      </c>
      <c r="B2567" s="3" t="s">
        <v>6</v>
      </c>
      <c r="C2567" s="3" t="s">
        <v>9566</v>
      </c>
      <c r="D2567" s="4">
        <v>32104</v>
      </c>
      <c r="E2567" s="3">
        <v>1</v>
      </c>
      <c r="F2567" s="3" t="s">
        <v>23</v>
      </c>
    </row>
    <row r="2568" spans="1:6" x14ac:dyDescent="0.2">
      <c r="A2568" s="3" t="s">
        <v>1303</v>
      </c>
      <c r="B2568" s="3" t="s">
        <v>9543</v>
      </c>
      <c r="C2568" s="3" t="s">
        <v>9669</v>
      </c>
      <c r="D2568" s="4">
        <v>16990</v>
      </c>
      <c r="E2568" s="3">
        <v>2</v>
      </c>
      <c r="F2568" s="3" t="s">
        <v>22</v>
      </c>
    </row>
    <row r="2569" spans="1:6" x14ac:dyDescent="0.2">
      <c r="A2569" s="3" t="s">
        <v>11715</v>
      </c>
      <c r="B2569" s="3" t="s">
        <v>9529</v>
      </c>
      <c r="C2569" s="3" t="s">
        <v>11716</v>
      </c>
      <c r="D2569" s="4">
        <v>43187</v>
      </c>
      <c r="E2569" s="3">
        <v>0</v>
      </c>
      <c r="F2569" s="3" t="s">
        <v>9389</v>
      </c>
    </row>
    <row r="2570" spans="1:6" x14ac:dyDescent="0.2">
      <c r="A2570" s="3" t="s">
        <v>1304</v>
      </c>
      <c r="B2570" s="3" t="s">
        <v>9438</v>
      </c>
      <c r="C2570" s="3" t="s">
        <v>9475</v>
      </c>
      <c r="D2570" s="4">
        <v>23821</v>
      </c>
      <c r="E2570" s="3">
        <v>0</v>
      </c>
      <c r="F2570" s="3" t="s">
        <v>9389</v>
      </c>
    </row>
    <row r="2571" spans="1:6" x14ac:dyDescent="0.2">
      <c r="A2571" s="3" t="s">
        <v>1305</v>
      </c>
      <c r="B2571" s="3" t="s">
        <v>9475</v>
      </c>
      <c r="C2571" s="3" t="s">
        <v>11717</v>
      </c>
      <c r="D2571" s="4">
        <v>19319</v>
      </c>
      <c r="E2571" s="3">
        <v>2</v>
      </c>
      <c r="F2571" s="3" t="s">
        <v>22</v>
      </c>
    </row>
    <row r="2572" spans="1:6" x14ac:dyDescent="0.2">
      <c r="A2572" s="3" t="s">
        <v>1306</v>
      </c>
      <c r="B2572" s="3" t="s">
        <v>9461</v>
      </c>
      <c r="C2572" s="3" t="s">
        <v>11718</v>
      </c>
      <c r="D2572" s="4">
        <v>22960</v>
      </c>
      <c r="E2572" s="3">
        <v>0</v>
      </c>
      <c r="F2572" s="3" t="s">
        <v>9389</v>
      </c>
    </row>
    <row r="2573" spans="1:6" x14ac:dyDescent="0.2">
      <c r="A2573" s="3" t="s">
        <v>11719</v>
      </c>
      <c r="B2573" s="3" t="s">
        <v>10111</v>
      </c>
      <c r="C2573" s="3" t="s">
        <v>11720</v>
      </c>
      <c r="D2573" s="4">
        <v>20000</v>
      </c>
      <c r="E2573" s="3">
        <v>0</v>
      </c>
      <c r="F2573" s="3" t="s">
        <v>9389</v>
      </c>
    </row>
    <row r="2574" spans="1:6" x14ac:dyDescent="0.2">
      <c r="A2574" s="3" t="s">
        <v>1307</v>
      </c>
      <c r="B2574" s="3" t="s">
        <v>10000</v>
      </c>
      <c r="C2574" s="3" t="s">
        <v>9383</v>
      </c>
      <c r="D2574" s="4">
        <v>20385</v>
      </c>
      <c r="E2574" s="3">
        <v>0</v>
      </c>
      <c r="F2574" s="3" t="s">
        <v>9389</v>
      </c>
    </row>
    <row r="2575" spans="1:6" x14ac:dyDescent="0.2">
      <c r="A2575" s="3" t="s">
        <v>1308</v>
      </c>
      <c r="B2575" s="3" t="s">
        <v>9440</v>
      </c>
      <c r="C2575" s="3" t="s">
        <v>9479</v>
      </c>
      <c r="D2575" s="4">
        <v>36971</v>
      </c>
      <c r="E2575" s="3">
        <v>1</v>
      </c>
      <c r="F2575" s="3" t="s">
        <v>23</v>
      </c>
    </row>
    <row r="2576" spans="1:6" x14ac:dyDescent="0.2">
      <c r="A2576" s="3" t="s">
        <v>7838</v>
      </c>
      <c r="B2576" s="3" t="s">
        <v>9950</v>
      </c>
      <c r="C2576" s="3" t="s">
        <v>11721</v>
      </c>
      <c r="D2576" s="4">
        <v>22133</v>
      </c>
      <c r="E2576" s="3">
        <v>0</v>
      </c>
      <c r="F2576" s="3" t="s">
        <v>9389</v>
      </c>
    </row>
    <row r="2577" spans="1:6" x14ac:dyDescent="0.2">
      <c r="A2577" s="3" t="s">
        <v>1309</v>
      </c>
      <c r="B2577" s="3" t="s">
        <v>9472</v>
      </c>
      <c r="C2577" s="3" t="s">
        <v>11722</v>
      </c>
      <c r="D2577" s="4">
        <v>35560</v>
      </c>
      <c r="E2577" s="3">
        <v>2</v>
      </c>
      <c r="F2577" s="3" t="s">
        <v>22</v>
      </c>
    </row>
    <row r="2578" spans="1:6" x14ac:dyDescent="0.2">
      <c r="A2578" s="3" t="s">
        <v>5682</v>
      </c>
      <c r="B2578" s="3" t="s">
        <v>9446</v>
      </c>
      <c r="C2578" s="3" t="s">
        <v>10969</v>
      </c>
      <c r="D2578" s="4">
        <v>31136</v>
      </c>
      <c r="E2578" s="3">
        <v>2</v>
      </c>
      <c r="F2578" s="3" t="s">
        <v>22</v>
      </c>
    </row>
    <row r="2579" spans="1:6" x14ac:dyDescent="0.2">
      <c r="A2579" s="3" t="s">
        <v>5683</v>
      </c>
      <c r="B2579" s="3" t="s">
        <v>9802</v>
      </c>
      <c r="C2579" s="3" t="s">
        <v>9771</v>
      </c>
      <c r="D2579" s="4">
        <v>35906</v>
      </c>
      <c r="E2579" s="3">
        <v>0</v>
      </c>
      <c r="F2579" s="3" t="s">
        <v>9389</v>
      </c>
    </row>
    <row r="2580" spans="1:6" x14ac:dyDescent="0.2">
      <c r="A2580" s="3" t="s">
        <v>1310</v>
      </c>
      <c r="B2580" s="3" t="s">
        <v>9522</v>
      </c>
      <c r="C2580" s="3" t="s">
        <v>11208</v>
      </c>
      <c r="D2580" s="4">
        <v>33176</v>
      </c>
      <c r="E2580" s="3">
        <v>0</v>
      </c>
      <c r="F2580" s="3" t="s">
        <v>9389</v>
      </c>
    </row>
    <row r="2581" spans="1:6" x14ac:dyDescent="0.2">
      <c r="A2581" s="3" t="s">
        <v>5684</v>
      </c>
      <c r="B2581" s="3" t="s">
        <v>10159</v>
      </c>
      <c r="C2581" s="3" t="s">
        <v>11723</v>
      </c>
      <c r="D2581" s="4">
        <v>31840</v>
      </c>
      <c r="E2581" s="3">
        <v>0</v>
      </c>
      <c r="F2581" s="3" t="s">
        <v>9389</v>
      </c>
    </row>
    <row r="2582" spans="1:6" x14ac:dyDescent="0.2">
      <c r="A2582" s="3" t="s">
        <v>7839</v>
      </c>
      <c r="B2582" s="3" t="s">
        <v>9873</v>
      </c>
      <c r="C2582" s="3" t="s">
        <v>11724</v>
      </c>
      <c r="D2582" s="4">
        <v>20546</v>
      </c>
      <c r="E2582" s="3">
        <v>2</v>
      </c>
      <c r="F2582" s="3" t="s">
        <v>22</v>
      </c>
    </row>
    <row r="2583" spans="1:6" x14ac:dyDescent="0.2">
      <c r="A2583" s="3" t="s">
        <v>7840</v>
      </c>
      <c r="B2583" s="3" t="s">
        <v>9853</v>
      </c>
      <c r="C2583" s="3" t="s">
        <v>11725</v>
      </c>
      <c r="D2583" s="4">
        <v>35387</v>
      </c>
      <c r="E2583" s="3">
        <v>2</v>
      </c>
      <c r="F2583" s="3" t="s">
        <v>22</v>
      </c>
    </row>
    <row r="2584" spans="1:6" x14ac:dyDescent="0.2">
      <c r="A2584" s="3" t="s">
        <v>1311</v>
      </c>
      <c r="B2584" s="3" t="s">
        <v>9427</v>
      </c>
      <c r="C2584" s="3" t="s">
        <v>9922</v>
      </c>
      <c r="D2584" s="4">
        <v>34445</v>
      </c>
      <c r="E2584" s="3">
        <v>1</v>
      </c>
      <c r="F2584" s="3" t="s">
        <v>23</v>
      </c>
    </row>
    <row r="2585" spans="1:6" x14ac:dyDescent="0.2">
      <c r="A2585" s="3" t="s">
        <v>5685</v>
      </c>
      <c r="B2585" s="3" t="s">
        <v>9750</v>
      </c>
      <c r="C2585" s="3" t="s">
        <v>10880</v>
      </c>
      <c r="D2585" s="4">
        <v>34148</v>
      </c>
      <c r="E2585" s="3">
        <v>2</v>
      </c>
      <c r="F2585" s="3" t="s">
        <v>22</v>
      </c>
    </row>
    <row r="2586" spans="1:6" x14ac:dyDescent="0.2">
      <c r="A2586" s="3" t="s">
        <v>1312</v>
      </c>
      <c r="B2586" s="3" t="s">
        <v>9489</v>
      </c>
      <c r="C2586" s="3" t="s">
        <v>10270</v>
      </c>
      <c r="D2586" s="4">
        <v>25629</v>
      </c>
      <c r="E2586" s="3">
        <v>2</v>
      </c>
      <c r="F2586" s="3" t="s">
        <v>22</v>
      </c>
    </row>
    <row r="2587" spans="1:6" x14ac:dyDescent="0.2">
      <c r="A2587" s="3" t="s">
        <v>1313</v>
      </c>
      <c r="B2587" s="3" t="s">
        <v>11726</v>
      </c>
      <c r="C2587" s="3" t="s">
        <v>11727</v>
      </c>
      <c r="D2587" s="4">
        <v>20139</v>
      </c>
      <c r="E2587" s="3">
        <v>0</v>
      </c>
      <c r="F2587" s="3" t="s">
        <v>9389</v>
      </c>
    </row>
    <row r="2588" spans="1:6" x14ac:dyDescent="0.2">
      <c r="A2588" s="3" t="s">
        <v>5686</v>
      </c>
      <c r="B2588" s="3" t="s">
        <v>11728</v>
      </c>
      <c r="C2588" s="3" t="s">
        <v>11729</v>
      </c>
      <c r="D2588" s="4">
        <v>35272</v>
      </c>
      <c r="E2588" s="3">
        <v>2</v>
      </c>
      <c r="F2588" s="3" t="s">
        <v>22</v>
      </c>
    </row>
    <row r="2589" spans="1:6" x14ac:dyDescent="0.2">
      <c r="A2589" s="3" t="s">
        <v>5687</v>
      </c>
      <c r="B2589" s="3" t="s">
        <v>9446</v>
      </c>
      <c r="C2589" s="3" t="s">
        <v>11730</v>
      </c>
      <c r="D2589" s="4">
        <v>18773</v>
      </c>
      <c r="E2589" s="3">
        <v>0</v>
      </c>
      <c r="F2589" s="3" t="s">
        <v>9389</v>
      </c>
    </row>
    <row r="2590" spans="1:6" x14ac:dyDescent="0.2">
      <c r="A2590" s="3" t="s">
        <v>7841</v>
      </c>
      <c r="B2590" s="3" t="s">
        <v>9531</v>
      </c>
      <c r="C2590" s="3" t="s">
        <v>11731</v>
      </c>
      <c r="D2590" s="4">
        <v>19719</v>
      </c>
      <c r="E2590" s="3">
        <v>2</v>
      </c>
      <c r="F2590" s="3" t="s">
        <v>22</v>
      </c>
    </row>
    <row r="2591" spans="1:6" x14ac:dyDescent="0.2">
      <c r="A2591" s="3" t="s">
        <v>1314</v>
      </c>
      <c r="B2591" s="3" t="s">
        <v>9781</v>
      </c>
      <c r="C2591" s="3" t="s">
        <v>11284</v>
      </c>
      <c r="D2591" s="4">
        <v>17332</v>
      </c>
      <c r="E2591" s="3">
        <v>2</v>
      </c>
      <c r="F2591" s="3" t="s">
        <v>22</v>
      </c>
    </row>
    <row r="2592" spans="1:6" x14ac:dyDescent="0.2">
      <c r="A2592" s="3" t="s">
        <v>11732</v>
      </c>
      <c r="B2592" s="3" t="s">
        <v>9440</v>
      </c>
      <c r="C2592" s="3" t="s">
        <v>10191</v>
      </c>
      <c r="D2592" s="4">
        <v>37816</v>
      </c>
      <c r="E2592" s="3">
        <v>1</v>
      </c>
      <c r="F2592" s="3" t="s">
        <v>23</v>
      </c>
    </row>
    <row r="2593" spans="1:6" x14ac:dyDescent="0.2">
      <c r="A2593" s="3" t="s">
        <v>7842</v>
      </c>
      <c r="B2593" s="3" t="s">
        <v>9446</v>
      </c>
      <c r="C2593" s="3" t="s">
        <v>11733</v>
      </c>
      <c r="D2593" s="4">
        <v>36744</v>
      </c>
      <c r="E2593" s="3">
        <v>2</v>
      </c>
      <c r="F2593" s="3" t="s">
        <v>22</v>
      </c>
    </row>
    <row r="2594" spans="1:6" x14ac:dyDescent="0.2">
      <c r="A2594" s="3" t="s">
        <v>7843</v>
      </c>
      <c r="B2594" s="3" t="s">
        <v>9395</v>
      </c>
      <c r="C2594" s="3" t="s">
        <v>10167</v>
      </c>
      <c r="D2594" s="4">
        <v>35436</v>
      </c>
      <c r="E2594" s="3">
        <v>0</v>
      </c>
      <c r="F2594" s="3" t="s">
        <v>9389</v>
      </c>
    </row>
    <row r="2595" spans="1:6" x14ac:dyDescent="0.2">
      <c r="A2595" s="3" t="s">
        <v>7844</v>
      </c>
      <c r="B2595" s="3" t="s">
        <v>9440</v>
      </c>
      <c r="C2595" s="3" t="s">
        <v>10720</v>
      </c>
      <c r="D2595" s="4">
        <v>24273</v>
      </c>
      <c r="E2595" s="3">
        <v>0</v>
      </c>
      <c r="F2595" s="3" t="s">
        <v>9389</v>
      </c>
    </row>
    <row r="2596" spans="1:6" x14ac:dyDescent="0.2">
      <c r="A2596" s="3" t="s">
        <v>5688</v>
      </c>
      <c r="B2596" s="3" t="s">
        <v>9436</v>
      </c>
      <c r="C2596" s="3" t="s">
        <v>9776</v>
      </c>
      <c r="D2596" s="4">
        <v>19429</v>
      </c>
      <c r="E2596" s="3">
        <v>0</v>
      </c>
      <c r="F2596" s="3" t="s">
        <v>9389</v>
      </c>
    </row>
    <row r="2597" spans="1:6" x14ac:dyDescent="0.2">
      <c r="A2597" s="3" t="s">
        <v>1315</v>
      </c>
      <c r="B2597" s="3" t="s">
        <v>9766</v>
      </c>
      <c r="C2597" s="3" t="s">
        <v>11734</v>
      </c>
      <c r="D2597" s="4">
        <v>31990</v>
      </c>
      <c r="E2597" s="3">
        <v>1</v>
      </c>
      <c r="F2597" s="3" t="s">
        <v>23</v>
      </c>
    </row>
    <row r="2598" spans="1:6" x14ac:dyDescent="0.2">
      <c r="A2598" s="3" t="s">
        <v>5689</v>
      </c>
      <c r="B2598" s="3" t="s">
        <v>9835</v>
      </c>
      <c r="C2598" s="3" t="s">
        <v>9540</v>
      </c>
      <c r="D2598" s="4">
        <v>31487</v>
      </c>
      <c r="E2598" s="3">
        <v>1</v>
      </c>
      <c r="F2598" s="3" t="s">
        <v>23</v>
      </c>
    </row>
    <row r="2599" spans="1:6" x14ac:dyDescent="0.2">
      <c r="A2599" s="3" t="s">
        <v>7845</v>
      </c>
      <c r="B2599" s="3" t="s">
        <v>6</v>
      </c>
      <c r="C2599" s="3" t="s">
        <v>9566</v>
      </c>
      <c r="D2599" s="4">
        <v>35334</v>
      </c>
      <c r="E2599" s="3">
        <v>2</v>
      </c>
      <c r="F2599" s="3" t="s">
        <v>22</v>
      </c>
    </row>
    <row r="2600" spans="1:6" x14ac:dyDescent="0.2">
      <c r="A2600" s="3" t="s">
        <v>5690</v>
      </c>
      <c r="B2600" s="3" t="s">
        <v>9564</v>
      </c>
      <c r="C2600" s="3" t="s">
        <v>11735</v>
      </c>
      <c r="D2600" s="4">
        <v>29600</v>
      </c>
      <c r="E2600" s="3">
        <v>1</v>
      </c>
      <c r="F2600" s="3" t="s">
        <v>23</v>
      </c>
    </row>
    <row r="2601" spans="1:6" x14ac:dyDescent="0.2">
      <c r="A2601" s="3" t="s">
        <v>5691</v>
      </c>
      <c r="B2601" s="3" t="s">
        <v>9401</v>
      </c>
      <c r="C2601" s="3" t="s">
        <v>11736</v>
      </c>
      <c r="D2601" s="4">
        <v>17222</v>
      </c>
      <c r="E2601" s="3">
        <v>2</v>
      </c>
      <c r="F2601" s="3" t="s">
        <v>22</v>
      </c>
    </row>
    <row r="2602" spans="1:6" x14ac:dyDescent="0.2">
      <c r="A2602" s="3" t="s">
        <v>1316</v>
      </c>
      <c r="B2602" s="3" t="s">
        <v>9383</v>
      </c>
      <c r="C2602" s="3" t="s">
        <v>11737</v>
      </c>
      <c r="D2602" s="4">
        <v>41066</v>
      </c>
      <c r="E2602" s="3">
        <v>2</v>
      </c>
      <c r="F2602" s="3" t="s">
        <v>22</v>
      </c>
    </row>
    <row r="2603" spans="1:6" x14ac:dyDescent="0.2">
      <c r="A2603" s="3" t="s">
        <v>7846</v>
      </c>
      <c r="B2603" s="3" t="s">
        <v>9410</v>
      </c>
      <c r="C2603" s="3" t="s">
        <v>11738</v>
      </c>
      <c r="D2603" s="4">
        <v>37192</v>
      </c>
      <c r="E2603" s="3">
        <v>2</v>
      </c>
      <c r="F2603" s="3" t="s">
        <v>22</v>
      </c>
    </row>
    <row r="2604" spans="1:6" x14ac:dyDescent="0.2">
      <c r="A2604" s="3" t="s">
        <v>1317</v>
      </c>
      <c r="B2604" s="3" t="s">
        <v>9555</v>
      </c>
      <c r="C2604" s="3" t="s">
        <v>11739</v>
      </c>
      <c r="D2604" s="4">
        <v>28512</v>
      </c>
      <c r="E2604" s="3">
        <v>1</v>
      </c>
      <c r="F2604" s="3" t="s">
        <v>23</v>
      </c>
    </row>
    <row r="2605" spans="1:6" x14ac:dyDescent="0.2">
      <c r="A2605" s="3" t="s">
        <v>1318</v>
      </c>
      <c r="B2605" s="3" t="s">
        <v>9564</v>
      </c>
      <c r="C2605" s="3" t="s">
        <v>10106</v>
      </c>
      <c r="D2605" s="4">
        <v>19091</v>
      </c>
      <c r="E2605" s="3">
        <v>1</v>
      </c>
      <c r="F2605" s="3" t="s">
        <v>23</v>
      </c>
    </row>
    <row r="2606" spans="1:6" x14ac:dyDescent="0.2">
      <c r="A2606" s="3" t="s">
        <v>1319</v>
      </c>
      <c r="B2606" s="3" t="s">
        <v>10096</v>
      </c>
      <c r="C2606" s="3" t="s">
        <v>11740</v>
      </c>
      <c r="D2606" s="4">
        <v>15189</v>
      </c>
      <c r="E2606" s="3">
        <v>1</v>
      </c>
      <c r="F2606" s="3" t="s">
        <v>23</v>
      </c>
    </row>
    <row r="2607" spans="1:6" x14ac:dyDescent="0.2">
      <c r="A2607" s="3" t="s">
        <v>1320</v>
      </c>
      <c r="B2607" s="3" t="s">
        <v>6</v>
      </c>
      <c r="C2607" s="3" t="s">
        <v>9566</v>
      </c>
      <c r="D2607" s="4">
        <v>21757</v>
      </c>
      <c r="E2607" s="3">
        <v>1</v>
      </c>
      <c r="F2607" s="3" t="s">
        <v>23</v>
      </c>
    </row>
    <row r="2608" spans="1:6" x14ac:dyDescent="0.2">
      <c r="A2608" s="3" t="s">
        <v>7847</v>
      </c>
      <c r="B2608" s="3" t="s">
        <v>9556</v>
      </c>
      <c r="C2608" s="3" t="s">
        <v>9450</v>
      </c>
      <c r="D2608" s="4">
        <v>33470</v>
      </c>
      <c r="E2608" s="3">
        <v>2</v>
      </c>
      <c r="F2608" s="3" t="s">
        <v>22</v>
      </c>
    </row>
    <row r="2609" spans="1:6" x14ac:dyDescent="0.2">
      <c r="A2609" s="3" t="s">
        <v>1321</v>
      </c>
      <c r="B2609" s="3" t="s">
        <v>9461</v>
      </c>
      <c r="C2609" s="3" t="s">
        <v>11741</v>
      </c>
      <c r="D2609" s="4">
        <v>28829</v>
      </c>
      <c r="E2609" s="3">
        <v>1</v>
      </c>
      <c r="F2609" s="3" t="s">
        <v>23</v>
      </c>
    </row>
    <row r="2610" spans="1:6" x14ac:dyDescent="0.2">
      <c r="A2610" s="3" t="s">
        <v>7848</v>
      </c>
      <c r="B2610" s="3" t="s">
        <v>10525</v>
      </c>
      <c r="C2610" s="3" t="s">
        <v>9566</v>
      </c>
      <c r="D2610" s="4">
        <v>18078</v>
      </c>
      <c r="E2610" s="3">
        <v>2</v>
      </c>
      <c r="F2610" s="3" t="s">
        <v>22</v>
      </c>
    </row>
    <row r="2611" spans="1:6" x14ac:dyDescent="0.2">
      <c r="A2611" s="3" t="s">
        <v>11742</v>
      </c>
      <c r="B2611" s="3" t="s">
        <v>6</v>
      </c>
      <c r="C2611" s="3" t="s">
        <v>11743</v>
      </c>
      <c r="D2611" s="4">
        <v>27300</v>
      </c>
      <c r="E2611" s="3">
        <v>1</v>
      </c>
      <c r="F2611" s="3" t="s">
        <v>23</v>
      </c>
    </row>
    <row r="2612" spans="1:6" x14ac:dyDescent="0.2">
      <c r="A2612" s="3" t="s">
        <v>1322</v>
      </c>
      <c r="B2612" s="3" t="s">
        <v>9518</v>
      </c>
      <c r="C2612" s="3" t="s">
        <v>11744</v>
      </c>
      <c r="D2612" s="4">
        <v>21984</v>
      </c>
      <c r="E2612" s="3">
        <v>0</v>
      </c>
      <c r="F2612" s="3" t="s">
        <v>9389</v>
      </c>
    </row>
    <row r="2613" spans="1:6" x14ac:dyDescent="0.2">
      <c r="A2613" s="3" t="s">
        <v>5692</v>
      </c>
      <c r="B2613" s="3" t="s">
        <v>10075</v>
      </c>
      <c r="C2613" s="3" t="s">
        <v>11745</v>
      </c>
      <c r="D2613" s="4">
        <v>30317</v>
      </c>
      <c r="E2613" s="3">
        <v>2</v>
      </c>
      <c r="F2613" s="3" t="s">
        <v>22</v>
      </c>
    </row>
    <row r="2614" spans="1:6" x14ac:dyDescent="0.2">
      <c r="A2614" s="3" t="s">
        <v>5693</v>
      </c>
      <c r="B2614" s="3" t="s">
        <v>9383</v>
      </c>
      <c r="C2614" s="3" t="s">
        <v>11746</v>
      </c>
      <c r="D2614" s="4">
        <v>19106</v>
      </c>
      <c r="E2614" s="3">
        <v>0</v>
      </c>
      <c r="F2614" s="3" t="s">
        <v>9389</v>
      </c>
    </row>
    <row r="2615" spans="1:6" x14ac:dyDescent="0.2">
      <c r="A2615" s="3" t="s">
        <v>1323</v>
      </c>
      <c r="B2615" s="3" t="s">
        <v>11747</v>
      </c>
      <c r="C2615" s="3" t="s">
        <v>10815</v>
      </c>
      <c r="D2615" s="4">
        <v>26512</v>
      </c>
      <c r="E2615" s="3">
        <v>2</v>
      </c>
      <c r="F2615" s="3" t="s">
        <v>22</v>
      </c>
    </row>
    <row r="2616" spans="1:6" x14ac:dyDescent="0.2">
      <c r="A2616" s="3" t="s">
        <v>1324</v>
      </c>
      <c r="B2616" s="3" t="s">
        <v>9457</v>
      </c>
      <c r="C2616" s="3" t="s">
        <v>9922</v>
      </c>
      <c r="D2616" s="4">
        <v>40265</v>
      </c>
      <c r="E2616" s="3">
        <v>2</v>
      </c>
      <c r="F2616" s="3" t="s">
        <v>22</v>
      </c>
    </row>
    <row r="2617" spans="1:6" x14ac:dyDescent="0.2">
      <c r="A2617" s="3" t="s">
        <v>7849</v>
      </c>
      <c r="B2617" s="3" t="s">
        <v>11748</v>
      </c>
      <c r="C2617" s="3" t="s">
        <v>11749</v>
      </c>
      <c r="D2617" s="4">
        <v>40590</v>
      </c>
      <c r="E2617" s="3">
        <v>1</v>
      </c>
      <c r="F2617" s="3" t="s">
        <v>23</v>
      </c>
    </row>
    <row r="2618" spans="1:6" x14ac:dyDescent="0.2">
      <c r="A2618" s="3" t="s">
        <v>1325</v>
      </c>
      <c r="B2618" s="3" t="s">
        <v>9595</v>
      </c>
      <c r="C2618" s="3" t="s">
        <v>11750</v>
      </c>
      <c r="D2618" s="4">
        <v>24974</v>
      </c>
      <c r="E2618" s="3">
        <v>0</v>
      </c>
      <c r="F2618" s="3" t="s">
        <v>9389</v>
      </c>
    </row>
    <row r="2619" spans="1:6" x14ac:dyDescent="0.2">
      <c r="A2619" s="3" t="s">
        <v>1326</v>
      </c>
      <c r="B2619" s="3" t="s">
        <v>9911</v>
      </c>
      <c r="C2619" s="3" t="s">
        <v>11751</v>
      </c>
      <c r="D2619" s="4">
        <v>20788</v>
      </c>
      <c r="E2619" s="3">
        <v>0</v>
      </c>
      <c r="F2619" s="3" t="s">
        <v>9389</v>
      </c>
    </row>
    <row r="2620" spans="1:6" x14ac:dyDescent="0.2">
      <c r="A2620" s="3" t="s">
        <v>7850</v>
      </c>
      <c r="B2620" s="3" t="s">
        <v>9596</v>
      </c>
      <c r="C2620" s="3" t="s">
        <v>11</v>
      </c>
      <c r="D2620" s="4">
        <v>16066</v>
      </c>
      <c r="E2620" s="3">
        <v>1</v>
      </c>
      <c r="F2620" s="3" t="s">
        <v>23</v>
      </c>
    </row>
    <row r="2621" spans="1:6" x14ac:dyDescent="0.2">
      <c r="A2621" s="3" t="s">
        <v>1327</v>
      </c>
      <c r="B2621" s="3" t="s">
        <v>9395</v>
      </c>
      <c r="C2621" s="3" t="s">
        <v>11752</v>
      </c>
      <c r="D2621" s="4">
        <v>27406</v>
      </c>
      <c r="E2621" s="3">
        <v>0</v>
      </c>
      <c r="F2621" s="3" t="s">
        <v>9389</v>
      </c>
    </row>
    <row r="2622" spans="1:6" x14ac:dyDescent="0.2">
      <c r="A2622" s="3" t="s">
        <v>5694</v>
      </c>
      <c r="B2622" s="3" t="s">
        <v>9514</v>
      </c>
      <c r="C2622" s="3" t="s">
        <v>10141</v>
      </c>
      <c r="D2622" s="4">
        <v>25320</v>
      </c>
      <c r="E2622" s="3">
        <v>0</v>
      </c>
      <c r="F2622" s="3" t="s">
        <v>9389</v>
      </c>
    </row>
    <row r="2623" spans="1:6" x14ac:dyDescent="0.2">
      <c r="A2623" s="3" t="s">
        <v>5695</v>
      </c>
      <c r="B2623" s="3" t="s">
        <v>9556</v>
      </c>
      <c r="C2623" s="3" t="s">
        <v>11753</v>
      </c>
      <c r="D2623" s="4">
        <v>22973</v>
      </c>
      <c r="E2623" s="3">
        <v>0</v>
      </c>
      <c r="F2623" s="3" t="s">
        <v>9389</v>
      </c>
    </row>
    <row r="2624" spans="1:6" x14ac:dyDescent="0.2">
      <c r="A2624" s="3" t="s">
        <v>1328</v>
      </c>
      <c r="B2624" s="3" t="s">
        <v>9518</v>
      </c>
      <c r="C2624" s="3" t="s">
        <v>11754</v>
      </c>
      <c r="D2624" s="4">
        <v>36282</v>
      </c>
      <c r="E2624" s="3">
        <v>2</v>
      </c>
      <c r="F2624" s="3" t="s">
        <v>22</v>
      </c>
    </row>
    <row r="2625" spans="1:6" x14ac:dyDescent="0.2">
      <c r="A2625" s="3" t="s">
        <v>1329</v>
      </c>
      <c r="B2625" s="3" t="s">
        <v>9395</v>
      </c>
      <c r="C2625" s="3" t="s">
        <v>11755</v>
      </c>
      <c r="D2625" s="4">
        <v>31256</v>
      </c>
      <c r="E2625" s="3">
        <v>0</v>
      </c>
      <c r="F2625" s="3" t="s">
        <v>9389</v>
      </c>
    </row>
    <row r="2626" spans="1:6" x14ac:dyDescent="0.2">
      <c r="A2626" s="3" t="s">
        <v>7851</v>
      </c>
      <c r="B2626" s="3" t="s">
        <v>9457</v>
      </c>
      <c r="C2626" s="3" t="s">
        <v>11600</v>
      </c>
      <c r="D2626" s="4">
        <v>29566</v>
      </c>
      <c r="E2626" s="3">
        <v>0</v>
      </c>
      <c r="F2626" s="3" t="s">
        <v>9389</v>
      </c>
    </row>
    <row r="2627" spans="1:6" x14ac:dyDescent="0.2">
      <c r="A2627" s="3" t="s">
        <v>1330</v>
      </c>
      <c r="B2627" s="3" t="s">
        <v>10459</v>
      </c>
      <c r="C2627" s="3" t="s">
        <v>10688</v>
      </c>
      <c r="D2627" s="4">
        <v>20380</v>
      </c>
      <c r="E2627" s="3">
        <v>1</v>
      </c>
      <c r="F2627" s="3" t="s">
        <v>23</v>
      </c>
    </row>
    <row r="2628" spans="1:6" x14ac:dyDescent="0.2">
      <c r="A2628" s="3" t="s">
        <v>7852</v>
      </c>
      <c r="B2628" s="3" t="s">
        <v>11301</v>
      </c>
      <c r="C2628" s="3" t="s">
        <v>11756</v>
      </c>
      <c r="D2628" s="4">
        <v>17008</v>
      </c>
      <c r="E2628" s="3">
        <v>1</v>
      </c>
      <c r="F2628" s="3" t="s">
        <v>23</v>
      </c>
    </row>
    <row r="2629" spans="1:6" x14ac:dyDescent="0.2">
      <c r="A2629" s="3" t="s">
        <v>1331</v>
      </c>
      <c r="B2629" s="3" t="s">
        <v>9541</v>
      </c>
      <c r="C2629" s="3" t="s">
        <v>11757</v>
      </c>
      <c r="D2629" s="4">
        <v>16100</v>
      </c>
      <c r="E2629" s="3">
        <v>0</v>
      </c>
      <c r="F2629" s="3" t="s">
        <v>9389</v>
      </c>
    </row>
    <row r="2630" spans="1:6" x14ac:dyDescent="0.2">
      <c r="A2630" s="3" t="s">
        <v>11758</v>
      </c>
      <c r="B2630" s="3" t="s">
        <v>11301</v>
      </c>
      <c r="C2630" s="3" t="s">
        <v>11759</v>
      </c>
      <c r="D2630" s="4">
        <v>43603</v>
      </c>
      <c r="E2630" s="3">
        <v>0</v>
      </c>
      <c r="F2630" s="3" t="s">
        <v>9389</v>
      </c>
    </row>
    <row r="2631" spans="1:6" x14ac:dyDescent="0.2">
      <c r="A2631" s="3" t="s">
        <v>5696</v>
      </c>
      <c r="B2631" s="3" t="s">
        <v>11760</v>
      </c>
      <c r="C2631" s="3" t="s">
        <v>9810</v>
      </c>
      <c r="D2631" s="4">
        <v>22126</v>
      </c>
      <c r="E2631" s="3">
        <v>2</v>
      </c>
      <c r="F2631" s="3" t="s">
        <v>22</v>
      </c>
    </row>
    <row r="2632" spans="1:6" x14ac:dyDescent="0.2">
      <c r="A2632" s="3" t="s">
        <v>1332</v>
      </c>
      <c r="B2632" s="3" t="s">
        <v>11171</v>
      </c>
      <c r="C2632" s="3" t="s">
        <v>9775</v>
      </c>
      <c r="D2632" s="4">
        <v>28114</v>
      </c>
      <c r="E2632" s="3">
        <v>0</v>
      </c>
      <c r="F2632" s="3" t="s">
        <v>9389</v>
      </c>
    </row>
    <row r="2633" spans="1:6" x14ac:dyDescent="0.2">
      <c r="A2633" s="3" t="s">
        <v>1333</v>
      </c>
      <c r="B2633" s="3" t="s">
        <v>11761</v>
      </c>
      <c r="C2633" s="3" t="s">
        <v>11762</v>
      </c>
      <c r="D2633" s="4">
        <v>30601</v>
      </c>
      <c r="E2633" s="3">
        <v>0</v>
      </c>
      <c r="F2633" s="3" t="s">
        <v>9389</v>
      </c>
    </row>
    <row r="2634" spans="1:6" x14ac:dyDescent="0.2">
      <c r="A2634" s="3" t="s">
        <v>5697</v>
      </c>
      <c r="B2634" s="3" t="s">
        <v>9607</v>
      </c>
      <c r="C2634" s="3" t="s">
        <v>11763</v>
      </c>
      <c r="D2634" s="4">
        <v>16088</v>
      </c>
      <c r="E2634" s="3">
        <v>2</v>
      </c>
      <c r="F2634" s="3" t="s">
        <v>22</v>
      </c>
    </row>
    <row r="2635" spans="1:6" x14ac:dyDescent="0.2">
      <c r="A2635" s="3" t="s">
        <v>1334</v>
      </c>
      <c r="B2635" s="3" t="s">
        <v>10420</v>
      </c>
      <c r="C2635" s="3" t="s">
        <v>11764</v>
      </c>
      <c r="D2635" s="4">
        <v>32261</v>
      </c>
      <c r="E2635" s="3">
        <v>2</v>
      </c>
      <c r="F2635" s="3" t="s">
        <v>22</v>
      </c>
    </row>
    <row r="2636" spans="1:6" x14ac:dyDescent="0.2">
      <c r="A2636" s="3" t="s">
        <v>8931</v>
      </c>
      <c r="B2636" s="3" t="s">
        <v>9514</v>
      </c>
      <c r="C2636" s="3" t="s">
        <v>11765</v>
      </c>
      <c r="D2636" s="4">
        <v>16836</v>
      </c>
      <c r="E2636" s="3">
        <v>2</v>
      </c>
      <c r="F2636" s="3" t="s">
        <v>22</v>
      </c>
    </row>
    <row r="2637" spans="1:6" x14ac:dyDescent="0.2">
      <c r="A2637" s="3" t="s">
        <v>5698</v>
      </c>
      <c r="B2637" s="3" t="s">
        <v>10823</v>
      </c>
      <c r="C2637" s="3" t="s">
        <v>11766</v>
      </c>
      <c r="D2637" s="4">
        <v>30834</v>
      </c>
      <c r="E2637" s="3">
        <v>2</v>
      </c>
      <c r="F2637" s="3" t="s">
        <v>22</v>
      </c>
    </row>
    <row r="2638" spans="1:6" x14ac:dyDescent="0.2">
      <c r="A2638" s="3" t="s">
        <v>1335</v>
      </c>
      <c r="B2638" s="3" t="s">
        <v>9383</v>
      </c>
      <c r="C2638" s="3" t="s">
        <v>9554</v>
      </c>
      <c r="D2638" s="4">
        <v>22673</v>
      </c>
      <c r="E2638" s="3">
        <v>0</v>
      </c>
      <c r="F2638" s="3" t="s">
        <v>9389</v>
      </c>
    </row>
    <row r="2639" spans="1:6" x14ac:dyDescent="0.2">
      <c r="A2639" s="3" t="s">
        <v>1336</v>
      </c>
      <c r="B2639" s="3" t="s">
        <v>11767</v>
      </c>
      <c r="C2639" s="3" t="s">
        <v>9840</v>
      </c>
      <c r="D2639" s="4">
        <v>41458</v>
      </c>
      <c r="E2639" s="3">
        <v>2</v>
      </c>
      <c r="F2639" s="3" t="s">
        <v>22</v>
      </c>
    </row>
    <row r="2640" spans="1:6" x14ac:dyDescent="0.2">
      <c r="A2640" s="3" t="s">
        <v>1337</v>
      </c>
      <c r="B2640" s="3" t="s">
        <v>9699</v>
      </c>
      <c r="C2640" s="3" t="s">
        <v>11768</v>
      </c>
      <c r="D2640" s="4">
        <v>37677</v>
      </c>
      <c r="E2640" s="3">
        <v>2</v>
      </c>
      <c r="F2640" s="3" t="s">
        <v>22</v>
      </c>
    </row>
    <row r="2641" spans="1:6" x14ac:dyDescent="0.2">
      <c r="A2641" s="3" t="s">
        <v>1338</v>
      </c>
      <c r="B2641" s="3" t="s">
        <v>9958</v>
      </c>
      <c r="C2641" s="3" t="s">
        <v>9467</v>
      </c>
      <c r="D2641" s="4">
        <v>25697</v>
      </c>
      <c r="E2641" s="3">
        <v>1</v>
      </c>
      <c r="F2641" s="3" t="s">
        <v>23</v>
      </c>
    </row>
    <row r="2642" spans="1:6" x14ac:dyDescent="0.2">
      <c r="A2642" s="3" t="s">
        <v>1339</v>
      </c>
      <c r="B2642" s="3" t="s">
        <v>10075</v>
      </c>
      <c r="C2642" s="3" t="s">
        <v>10328</v>
      </c>
      <c r="D2642" s="4">
        <v>37798</v>
      </c>
      <c r="E2642" s="3">
        <v>1</v>
      </c>
      <c r="F2642" s="3" t="s">
        <v>23</v>
      </c>
    </row>
    <row r="2643" spans="1:6" x14ac:dyDescent="0.2">
      <c r="A2643" s="3" t="s">
        <v>1340</v>
      </c>
      <c r="B2643" s="3" t="s">
        <v>9401</v>
      </c>
      <c r="C2643" s="3" t="s">
        <v>11176</v>
      </c>
      <c r="D2643" s="4">
        <v>27648</v>
      </c>
      <c r="E2643" s="3">
        <v>2</v>
      </c>
      <c r="F2643" s="3" t="s">
        <v>22</v>
      </c>
    </row>
    <row r="2644" spans="1:6" x14ac:dyDescent="0.2">
      <c r="A2644" s="3" t="s">
        <v>8932</v>
      </c>
      <c r="B2644" s="3" t="s">
        <v>10616</v>
      </c>
      <c r="C2644" s="3" t="s">
        <v>9614</v>
      </c>
      <c r="D2644" s="4">
        <v>17868</v>
      </c>
      <c r="E2644" s="3">
        <v>2</v>
      </c>
      <c r="F2644" s="3" t="s">
        <v>22</v>
      </c>
    </row>
    <row r="2645" spans="1:6" x14ac:dyDescent="0.2">
      <c r="A2645" s="3" t="s">
        <v>7853</v>
      </c>
      <c r="B2645" s="3" t="s">
        <v>9461</v>
      </c>
      <c r="C2645" s="3" t="s">
        <v>11769</v>
      </c>
      <c r="D2645" s="4">
        <v>33952</v>
      </c>
      <c r="E2645" s="3">
        <v>2</v>
      </c>
      <c r="F2645" s="3" t="s">
        <v>22</v>
      </c>
    </row>
    <row r="2646" spans="1:6" x14ac:dyDescent="0.2">
      <c r="A2646" s="3" t="s">
        <v>5699</v>
      </c>
      <c r="B2646" s="3" t="s">
        <v>11397</v>
      </c>
      <c r="C2646" s="3" t="s">
        <v>9690</v>
      </c>
      <c r="D2646" s="4">
        <v>32612</v>
      </c>
      <c r="E2646" s="3">
        <v>2</v>
      </c>
      <c r="F2646" s="3" t="s">
        <v>22</v>
      </c>
    </row>
    <row r="2647" spans="1:6" x14ac:dyDescent="0.2">
      <c r="A2647" s="3" t="s">
        <v>1341</v>
      </c>
      <c r="B2647" s="3" t="s">
        <v>9518</v>
      </c>
      <c r="C2647" s="3" t="s">
        <v>10703</v>
      </c>
      <c r="D2647" s="4">
        <v>34131</v>
      </c>
      <c r="E2647" s="3">
        <v>2</v>
      </c>
      <c r="F2647" s="3" t="s">
        <v>22</v>
      </c>
    </row>
    <row r="2648" spans="1:6" x14ac:dyDescent="0.2">
      <c r="A2648" s="3" t="s">
        <v>1342</v>
      </c>
      <c r="B2648" s="3" t="s">
        <v>11071</v>
      </c>
      <c r="C2648" s="3" t="s">
        <v>10114</v>
      </c>
      <c r="D2648" s="4">
        <v>15459</v>
      </c>
      <c r="E2648" s="3">
        <v>0</v>
      </c>
      <c r="F2648" s="3" t="s">
        <v>9389</v>
      </c>
    </row>
    <row r="2649" spans="1:6" x14ac:dyDescent="0.2">
      <c r="A2649" s="3" t="s">
        <v>1343</v>
      </c>
      <c r="B2649" s="3" t="s">
        <v>6</v>
      </c>
      <c r="C2649" s="3" t="s">
        <v>11770</v>
      </c>
      <c r="D2649" s="4">
        <v>30107</v>
      </c>
      <c r="E2649" s="3">
        <v>0</v>
      </c>
      <c r="F2649" s="3" t="s">
        <v>9389</v>
      </c>
    </row>
    <row r="2650" spans="1:6" x14ac:dyDescent="0.2">
      <c r="A2650" s="3" t="s">
        <v>1344</v>
      </c>
      <c r="B2650" s="3" t="s">
        <v>11687</v>
      </c>
      <c r="C2650" s="3" t="s">
        <v>9893</v>
      </c>
      <c r="D2650" s="4">
        <v>39333</v>
      </c>
      <c r="E2650" s="3">
        <v>1</v>
      </c>
      <c r="F2650" s="3" t="s">
        <v>23</v>
      </c>
    </row>
    <row r="2651" spans="1:6" x14ac:dyDescent="0.2">
      <c r="A2651" s="3" t="s">
        <v>5700</v>
      </c>
      <c r="B2651" s="3" t="s">
        <v>11771</v>
      </c>
      <c r="C2651" s="3" t="s">
        <v>11772</v>
      </c>
      <c r="D2651" s="4">
        <v>34496</v>
      </c>
      <c r="E2651" s="3">
        <v>1</v>
      </c>
      <c r="F2651" s="3" t="s">
        <v>23</v>
      </c>
    </row>
    <row r="2652" spans="1:6" x14ac:dyDescent="0.2">
      <c r="A2652" s="3" t="s">
        <v>5701</v>
      </c>
      <c r="B2652" s="3" t="s">
        <v>9395</v>
      </c>
      <c r="C2652" s="3" t="s">
        <v>9667</v>
      </c>
      <c r="D2652" s="4">
        <v>37176</v>
      </c>
      <c r="E2652" s="3">
        <v>2</v>
      </c>
      <c r="F2652" s="3" t="s">
        <v>22</v>
      </c>
    </row>
    <row r="2653" spans="1:6" x14ac:dyDescent="0.2">
      <c r="A2653" s="3" t="s">
        <v>8933</v>
      </c>
      <c r="B2653" s="3" t="s">
        <v>9564</v>
      </c>
      <c r="C2653" s="3" t="s">
        <v>11773</v>
      </c>
      <c r="D2653" s="4">
        <v>19885</v>
      </c>
      <c r="E2653" s="3">
        <v>0</v>
      </c>
      <c r="F2653" s="3" t="s">
        <v>9389</v>
      </c>
    </row>
    <row r="2654" spans="1:6" x14ac:dyDescent="0.2">
      <c r="A2654" s="3" t="s">
        <v>1345</v>
      </c>
      <c r="B2654" s="3" t="s">
        <v>10616</v>
      </c>
      <c r="C2654" s="3" t="s">
        <v>10122</v>
      </c>
      <c r="D2654" s="4">
        <v>39327</v>
      </c>
      <c r="E2654" s="3">
        <v>0</v>
      </c>
      <c r="F2654" s="3" t="s">
        <v>9389</v>
      </c>
    </row>
    <row r="2655" spans="1:6" x14ac:dyDescent="0.2">
      <c r="A2655" s="3" t="s">
        <v>1346</v>
      </c>
      <c r="B2655" s="3" t="s">
        <v>9408</v>
      </c>
      <c r="C2655" s="3" t="s">
        <v>11774</v>
      </c>
      <c r="D2655" s="4">
        <v>39642</v>
      </c>
      <c r="E2655" s="3">
        <v>2</v>
      </c>
      <c r="F2655" s="3" t="s">
        <v>22</v>
      </c>
    </row>
    <row r="2656" spans="1:6" x14ac:dyDescent="0.2">
      <c r="A2656" s="3" t="s">
        <v>11775</v>
      </c>
      <c r="B2656" s="3" t="s">
        <v>9383</v>
      </c>
      <c r="C2656" s="3" t="s">
        <v>11776</v>
      </c>
      <c r="D2656" s="4">
        <v>16573</v>
      </c>
      <c r="E2656" s="3">
        <v>1</v>
      </c>
      <c r="F2656" s="3" t="s">
        <v>23</v>
      </c>
    </row>
    <row r="2657" spans="1:6" x14ac:dyDescent="0.2">
      <c r="A2657" s="3" t="s">
        <v>7854</v>
      </c>
      <c r="B2657" s="3" t="s">
        <v>9502</v>
      </c>
      <c r="C2657" s="3" t="s">
        <v>9989</v>
      </c>
      <c r="D2657" s="4">
        <v>39779</v>
      </c>
      <c r="E2657" s="3">
        <v>2</v>
      </c>
      <c r="F2657" s="3" t="s">
        <v>22</v>
      </c>
    </row>
    <row r="2658" spans="1:6" x14ac:dyDescent="0.2">
      <c r="A2658" s="3" t="s">
        <v>1347</v>
      </c>
      <c r="B2658" s="3" t="s">
        <v>11777</v>
      </c>
      <c r="C2658" s="3" t="s">
        <v>11778</v>
      </c>
      <c r="D2658" s="4">
        <v>29527</v>
      </c>
      <c r="E2658" s="3">
        <v>2</v>
      </c>
      <c r="F2658" s="3" t="s">
        <v>22</v>
      </c>
    </row>
    <row r="2659" spans="1:6" x14ac:dyDescent="0.2">
      <c r="A2659" s="3" t="s">
        <v>5702</v>
      </c>
      <c r="B2659" s="3" t="s">
        <v>9943</v>
      </c>
      <c r="C2659" s="3" t="s">
        <v>10043</v>
      </c>
      <c r="D2659" s="4">
        <v>26944</v>
      </c>
      <c r="E2659" s="3">
        <v>1</v>
      </c>
      <c r="F2659" s="3" t="s">
        <v>23</v>
      </c>
    </row>
    <row r="2660" spans="1:6" x14ac:dyDescent="0.2">
      <c r="A2660" s="3" t="s">
        <v>5703</v>
      </c>
      <c r="B2660" s="3" t="s">
        <v>9529</v>
      </c>
      <c r="C2660" s="3" t="s">
        <v>9672</v>
      </c>
      <c r="D2660" s="4">
        <v>17132</v>
      </c>
      <c r="E2660" s="3">
        <v>1</v>
      </c>
      <c r="F2660" s="3" t="s">
        <v>23</v>
      </c>
    </row>
    <row r="2661" spans="1:6" x14ac:dyDescent="0.2">
      <c r="A2661" s="3" t="s">
        <v>1348</v>
      </c>
      <c r="B2661" s="3" t="s">
        <v>9472</v>
      </c>
      <c r="C2661" s="3" t="s">
        <v>10395</v>
      </c>
      <c r="D2661" s="4">
        <v>30141</v>
      </c>
      <c r="E2661" s="3">
        <v>2</v>
      </c>
      <c r="F2661" s="3" t="s">
        <v>22</v>
      </c>
    </row>
    <row r="2662" spans="1:6" x14ac:dyDescent="0.2">
      <c r="A2662" s="3" t="s">
        <v>8934</v>
      </c>
      <c r="B2662" s="3" t="s">
        <v>9546</v>
      </c>
      <c r="C2662" s="3" t="s">
        <v>11779</v>
      </c>
      <c r="D2662" s="4">
        <v>36857</v>
      </c>
      <c r="E2662" s="3">
        <v>0</v>
      </c>
      <c r="F2662" s="3" t="s">
        <v>9389</v>
      </c>
    </row>
    <row r="2663" spans="1:6" x14ac:dyDescent="0.2">
      <c r="A2663" s="3" t="s">
        <v>7855</v>
      </c>
      <c r="B2663" s="3" t="s">
        <v>9383</v>
      </c>
      <c r="C2663" s="3" t="s">
        <v>9526</v>
      </c>
      <c r="D2663" s="4">
        <v>29675</v>
      </c>
      <c r="E2663" s="3">
        <v>2</v>
      </c>
      <c r="F2663" s="3" t="s">
        <v>22</v>
      </c>
    </row>
    <row r="2664" spans="1:6" x14ac:dyDescent="0.2">
      <c r="A2664" s="3" t="s">
        <v>5704</v>
      </c>
      <c r="B2664" s="3" t="s">
        <v>11780</v>
      </c>
      <c r="C2664" s="3" t="s">
        <v>9599</v>
      </c>
      <c r="D2664" s="4">
        <v>16990</v>
      </c>
      <c r="E2664" s="3">
        <v>2</v>
      </c>
      <c r="F2664" s="3" t="s">
        <v>22</v>
      </c>
    </row>
    <row r="2665" spans="1:6" x14ac:dyDescent="0.2">
      <c r="A2665" s="3" t="s">
        <v>5705</v>
      </c>
      <c r="B2665" s="3" t="s">
        <v>9604</v>
      </c>
      <c r="C2665" s="3" t="s">
        <v>11781</v>
      </c>
      <c r="D2665" s="4">
        <v>25690</v>
      </c>
      <c r="E2665" s="3">
        <v>1</v>
      </c>
      <c r="F2665" s="3" t="s">
        <v>23</v>
      </c>
    </row>
    <row r="2666" spans="1:6" x14ac:dyDescent="0.2">
      <c r="A2666" s="3" t="s">
        <v>5706</v>
      </c>
      <c r="B2666" s="3" t="s">
        <v>13</v>
      </c>
      <c r="C2666" s="3" t="s">
        <v>11782</v>
      </c>
      <c r="D2666" s="4">
        <v>20731</v>
      </c>
      <c r="E2666" s="3">
        <v>2</v>
      </c>
      <c r="F2666" s="3" t="s">
        <v>22</v>
      </c>
    </row>
    <row r="2667" spans="1:6" x14ac:dyDescent="0.2">
      <c r="A2667" s="3" t="s">
        <v>1349</v>
      </c>
      <c r="B2667" s="3" t="s">
        <v>9438</v>
      </c>
      <c r="C2667" s="3" t="s">
        <v>11783</v>
      </c>
      <c r="D2667" s="4">
        <v>43659</v>
      </c>
      <c r="E2667" s="3">
        <v>1</v>
      </c>
      <c r="F2667" s="3" t="s">
        <v>23</v>
      </c>
    </row>
    <row r="2668" spans="1:6" x14ac:dyDescent="0.2">
      <c r="A2668" s="3" t="s">
        <v>8935</v>
      </c>
      <c r="B2668" s="3" t="s">
        <v>9527</v>
      </c>
      <c r="C2668" s="3" t="s">
        <v>11784</v>
      </c>
      <c r="D2668" s="4">
        <v>22842</v>
      </c>
      <c r="E2668" s="3">
        <v>2</v>
      </c>
      <c r="F2668" s="3" t="s">
        <v>22</v>
      </c>
    </row>
    <row r="2669" spans="1:6" x14ac:dyDescent="0.2">
      <c r="A2669" s="3" t="s">
        <v>1350</v>
      </c>
      <c r="B2669" s="3" t="s">
        <v>9552</v>
      </c>
      <c r="C2669" s="3" t="s">
        <v>11785</v>
      </c>
      <c r="D2669" s="4">
        <v>30916</v>
      </c>
      <c r="E2669" s="3">
        <v>1</v>
      </c>
      <c r="F2669" s="3" t="s">
        <v>23</v>
      </c>
    </row>
    <row r="2670" spans="1:6" x14ac:dyDescent="0.2">
      <c r="A2670" s="3" t="s">
        <v>5707</v>
      </c>
      <c r="B2670" s="3" t="s">
        <v>9939</v>
      </c>
      <c r="C2670" s="3" t="s">
        <v>9713</v>
      </c>
      <c r="D2670" s="4">
        <v>20529</v>
      </c>
      <c r="E2670" s="3">
        <v>2</v>
      </c>
      <c r="F2670" s="3" t="s">
        <v>22</v>
      </c>
    </row>
    <row r="2671" spans="1:6" x14ac:dyDescent="0.2">
      <c r="A2671" s="3" t="s">
        <v>7856</v>
      </c>
      <c r="B2671" s="3" t="s">
        <v>10586</v>
      </c>
      <c r="C2671" s="3" t="s">
        <v>10935</v>
      </c>
      <c r="D2671" s="4">
        <v>15811</v>
      </c>
      <c r="E2671" s="3">
        <v>2</v>
      </c>
      <c r="F2671" s="3" t="s">
        <v>22</v>
      </c>
    </row>
    <row r="2672" spans="1:6" x14ac:dyDescent="0.2">
      <c r="A2672" s="3" t="s">
        <v>1351</v>
      </c>
      <c r="B2672" s="3" t="s">
        <v>9617</v>
      </c>
      <c r="C2672" s="3" t="s">
        <v>11786</v>
      </c>
      <c r="D2672" s="4">
        <v>41578</v>
      </c>
      <c r="E2672" s="3">
        <v>0</v>
      </c>
      <c r="F2672" s="3" t="s">
        <v>9389</v>
      </c>
    </row>
    <row r="2673" spans="1:6" x14ac:dyDescent="0.2">
      <c r="A2673" s="3" t="s">
        <v>1352</v>
      </c>
      <c r="B2673" s="3" t="s">
        <v>9680</v>
      </c>
      <c r="C2673" s="3" t="s">
        <v>11787</v>
      </c>
      <c r="D2673" s="4">
        <v>28281</v>
      </c>
      <c r="E2673" s="3">
        <v>1</v>
      </c>
      <c r="F2673" s="3" t="s">
        <v>23</v>
      </c>
    </row>
    <row r="2674" spans="1:6" x14ac:dyDescent="0.2">
      <c r="A2674" s="3" t="s">
        <v>7857</v>
      </c>
      <c r="B2674" s="3" t="s">
        <v>10123</v>
      </c>
      <c r="C2674" s="3" t="s">
        <v>11788</v>
      </c>
      <c r="D2674" s="4">
        <v>40922</v>
      </c>
      <c r="E2674" s="3">
        <v>2</v>
      </c>
      <c r="F2674" s="3" t="s">
        <v>22</v>
      </c>
    </row>
    <row r="2675" spans="1:6" x14ac:dyDescent="0.2">
      <c r="A2675" s="3" t="s">
        <v>1353</v>
      </c>
      <c r="B2675" s="3" t="s">
        <v>9395</v>
      </c>
      <c r="C2675" s="3" t="s">
        <v>11789</v>
      </c>
      <c r="D2675" s="4">
        <v>37662</v>
      </c>
      <c r="E2675" s="3">
        <v>0</v>
      </c>
      <c r="F2675" s="3" t="s">
        <v>9389</v>
      </c>
    </row>
    <row r="2676" spans="1:6" x14ac:dyDescent="0.2">
      <c r="A2676" s="3" t="s">
        <v>1354</v>
      </c>
      <c r="B2676" s="3" t="s">
        <v>9408</v>
      </c>
      <c r="C2676" s="3" t="s">
        <v>11790</v>
      </c>
      <c r="D2676" s="4">
        <v>18653</v>
      </c>
      <c r="E2676" s="3">
        <v>1</v>
      </c>
      <c r="F2676" s="3" t="s">
        <v>23</v>
      </c>
    </row>
    <row r="2677" spans="1:6" x14ac:dyDescent="0.2">
      <c r="A2677" s="3" t="s">
        <v>7858</v>
      </c>
      <c r="B2677" s="3" t="s">
        <v>9634</v>
      </c>
      <c r="C2677" s="3" t="s">
        <v>9691</v>
      </c>
      <c r="D2677" s="4">
        <v>32375</v>
      </c>
      <c r="E2677" s="3">
        <v>0</v>
      </c>
      <c r="F2677" s="3" t="s">
        <v>9389</v>
      </c>
    </row>
    <row r="2678" spans="1:6" x14ac:dyDescent="0.2">
      <c r="A2678" s="3" t="s">
        <v>7859</v>
      </c>
      <c r="B2678" s="3" t="s">
        <v>11147</v>
      </c>
      <c r="C2678" s="3" t="s">
        <v>9987</v>
      </c>
      <c r="D2678" s="4">
        <v>37149</v>
      </c>
      <c r="E2678" s="3">
        <v>0</v>
      </c>
      <c r="F2678" s="3" t="s">
        <v>9389</v>
      </c>
    </row>
    <row r="2679" spans="1:6" x14ac:dyDescent="0.2">
      <c r="A2679" s="3" t="s">
        <v>1355</v>
      </c>
      <c r="B2679" s="3" t="s">
        <v>9386</v>
      </c>
      <c r="C2679" s="3" t="s">
        <v>9554</v>
      </c>
      <c r="D2679" s="4">
        <v>20654</v>
      </c>
      <c r="E2679" s="3">
        <v>0</v>
      </c>
      <c r="F2679" s="3" t="s">
        <v>9389</v>
      </c>
    </row>
    <row r="2680" spans="1:6" x14ac:dyDescent="0.2">
      <c r="A2680" s="3" t="s">
        <v>5708</v>
      </c>
      <c r="B2680" s="3" t="s">
        <v>11791</v>
      </c>
      <c r="C2680" s="3" t="s">
        <v>11792</v>
      </c>
      <c r="D2680" s="4">
        <v>38012</v>
      </c>
      <c r="E2680" s="3">
        <v>0</v>
      </c>
      <c r="F2680" s="3" t="s">
        <v>9389</v>
      </c>
    </row>
    <row r="2681" spans="1:6" x14ac:dyDescent="0.2">
      <c r="A2681" s="3" t="s">
        <v>5709</v>
      </c>
      <c r="B2681" s="3" t="s">
        <v>9410</v>
      </c>
      <c r="C2681" s="3" t="s">
        <v>10714</v>
      </c>
      <c r="D2681" s="4">
        <v>21189</v>
      </c>
      <c r="E2681" s="3">
        <v>2</v>
      </c>
      <c r="F2681" s="3" t="s">
        <v>22</v>
      </c>
    </row>
    <row r="2682" spans="1:6" x14ac:dyDescent="0.2">
      <c r="A2682" s="3" t="s">
        <v>1356</v>
      </c>
      <c r="B2682" s="3" t="s">
        <v>6</v>
      </c>
      <c r="C2682" s="3" t="s">
        <v>11793</v>
      </c>
      <c r="D2682" s="4">
        <v>29877</v>
      </c>
      <c r="E2682" s="3">
        <v>2</v>
      </c>
      <c r="F2682" s="3" t="s">
        <v>22</v>
      </c>
    </row>
    <row r="2683" spans="1:6" x14ac:dyDescent="0.2">
      <c r="A2683" s="3" t="s">
        <v>1357</v>
      </c>
      <c r="B2683" s="3" t="s">
        <v>9642</v>
      </c>
      <c r="C2683" s="3" t="s">
        <v>9519</v>
      </c>
      <c r="D2683" s="4">
        <v>16888</v>
      </c>
      <c r="E2683" s="3">
        <v>1</v>
      </c>
      <c r="F2683" s="3" t="s">
        <v>23</v>
      </c>
    </row>
    <row r="2684" spans="1:6" x14ac:dyDescent="0.2">
      <c r="A2684" s="3" t="s">
        <v>1358</v>
      </c>
      <c r="B2684" s="3" t="s">
        <v>11794</v>
      </c>
      <c r="C2684" s="3" t="s">
        <v>9463</v>
      </c>
      <c r="D2684" s="4">
        <v>33167</v>
      </c>
      <c r="E2684" s="3">
        <v>0</v>
      </c>
      <c r="F2684" s="3" t="s">
        <v>9389</v>
      </c>
    </row>
    <row r="2685" spans="1:6" x14ac:dyDescent="0.2">
      <c r="A2685" s="3" t="s">
        <v>1359</v>
      </c>
      <c r="B2685" s="3" t="s">
        <v>9514</v>
      </c>
      <c r="C2685" s="3" t="s">
        <v>9798</v>
      </c>
      <c r="D2685" s="4">
        <v>21865</v>
      </c>
      <c r="E2685" s="3">
        <v>0</v>
      </c>
      <c r="F2685" s="3" t="s">
        <v>9389</v>
      </c>
    </row>
    <row r="2686" spans="1:6" x14ac:dyDescent="0.2">
      <c r="A2686" s="3" t="s">
        <v>1360</v>
      </c>
      <c r="B2686" s="3" t="s">
        <v>11300</v>
      </c>
      <c r="C2686" s="3" t="s">
        <v>11795</v>
      </c>
      <c r="D2686" s="4">
        <v>21050</v>
      </c>
      <c r="E2686" s="3">
        <v>2</v>
      </c>
      <c r="F2686" s="3" t="s">
        <v>22</v>
      </c>
    </row>
    <row r="2687" spans="1:6" x14ac:dyDescent="0.2">
      <c r="A2687" s="3" t="s">
        <v>5710</v>
      </c>
      <c r="B2687" s="3" t="s">
        <v>9440</v>
      </c>
      <c r="C2687" s="3" t="s">
        <v>11796</v>
      </c>
      <c r="D2687" s="4">
        <v>20384</v>
      </c>
      <c r="E2687" s="3">
        <v>0</v>
      </c>
      <c r="F2687" s="3" t="s">
        <v>9389</v>
      </c>
    </row>
    <row r="2688" spans="1:6" x14ac:dyDescent="0.2">
      <c r="A2688" s="3" t="s">
        <v>1361</v>
      </c>
      <c r="B2688" s="3" t="s">
        <v>9457</v>
      </c>
      <c r="C2688" s="3" t="s">
        <v>11393</v>
      </c>
      <c r="D2688" s="4">
        <v>31492</v>
      </c>
      <c r="E2688" s="3">
        <v>1</v>
      </c>
      <c r="F2688" s="3" t="s">
        <v>23</v>
      </c>
    </row>
    <row r="2689" spans="1:6" x14ac:dyDescent="0.2">
      <c r="A2689" s="3" t="s">
        <v>1362</v>
      </c>
      <c r="B2689" s="3" t="s">
        <v>9613</v>
      </c>
      <c r="C2689" s="3" t="s">
        <v>11797</v>
      </c>
      <c r="D2689" s="4">
        <v>28931</v>
      </c>
      <c r="E2689" s="3">
        <v>1</v>
      </c>
      <c r="F2689" s="3" t="s">
        <v>23</v>
      </c>
    </row>
    <row r="2690" spans="1:6" x14ac:dyDescent="0.2">
      <c r="A2690" s="3" t="s">
        <v>1363</v>
      </c>
      <c r="B2690" s="3" t="s">
        <v>9383</v>
      </c>
      <c r="C2690" s="3" t="s">
        <v>11798</v>
      </c>
      <c r="D2690" s="4">
        <v>15574</v>
      </c>
      <c r="E2690" s="3">
        <v>2</v>
      </c>
      <c r="F2690" s="3" t="s">
        <v>22</v>
      </c>
    </row>
    <row r="2691" spans="1:6" x14ac:dyDescent="0.2">
      <c r="A2691" s="3" t="s">
        <v>8936</v>
      </c>
      <c r="B2691" s="3" t="s">
        <v>9727</v>
      </c>
      <c r="C2691" s="3" t="s">
        <v>10514</v>
      </c>
      <c r="D2691" s="4">
        <v>29816</v>
      </c>
      <c r="E2691" s="3">
        <v>2</v>
      </c>
      <c r="F2691" s="3" t="s">
        <v>22</v>
      </c>
    </row>
    <row r="2692" spans="1:6" x14ac:dyDescent="0.2">
      <c r="A2692" s="3" t="s">
        <v>11799</v>
      </c>
      <c r="B2692" s="3" t="s">
        <v>9440</v>
      </c>
      <c r="C2692" s="3" t="s">
        <v>10560</v>
      </c>
      <c r="D2692" s="4">
        <v>25257</v>
      </c>
      <c r="E2692" s="3">
        <v>2</v>
      </c>
      <c r="F2692" s="3" t="s">
        <v>22</v>
      </c>
    </row>
    <row r="2693" spans="1:6" x14ac:dyDescent="0.2">
      <c r="A2693" s="3" t="s">
        <v>8937</v>
      </c>
      <c r="B2693" s="3" t="s">
        <v>9571</v>
      </c>
      <c r="C2693" s="3" t="s">
        <v>9768</v>
      </c>
      <c r="D2693" s="4">
        <v>41662</v>
      </c>
      <c r="E2693" s="3">
        <v>2</v>
      </c>
      <c r="F2693" s="3" t="s">
        <v>22</v>
      </c>
    </row>
    <row r="2694" spans="1:6" x14ac:dyDescent="0.2">
      <c r="A2694" s="3" t="s">
        <v>1364</v>
      </c>
      <c r="B2694" s="3" t="s">
        <v>9765</v>
      </c>
      <c r="C2694" s="3" t="s">
        <v>9713</v>
      </c>
      <c r="D2694" s="4">
        <v>33954</v>
      </c>
      <c r="E2694" s="3">
        <v>2</v>
      </c>
      <c r="F2694" s="3" t="s">
        <v>22</v>
      </c>
    </row>
    <row r="2695" spans="1:6" x14ac:dyDescent="0.2">
      <c r="A2695" s="3" t="s">
        <v>1365</v>
      </c>
      <c r="B2695" s="3" t="s">
        <v>9446</v>
      </c>
      <c r="C2695" s="3" t="s">
        <v>10879</v>
      </c>
      <c r="D2695" s="4">
        <v>19110</v>
      </c>
      <c r="E2695" s="3">
        <v>2</v>
      </c>
      <c r="F2695" s="3" t="s">
        <v>22</v>
      </c>
    </row>
    <row r="2696" spans="1:6" x14ac:dyDescent="0.2">
      <c r="A2696" s="3" t="s">
        <v>7860</v>
      </c>
      <c r="B2696" s="3" t="s">
        <v>9418</v>
      </c>
      <c r="C2696" s="3" t="s">
        <v>10272</v>
      </c>
      <c r="D2696" s="4">
        <v>38595</v>
      </c>
      <c r="E2696" s="3">
        <v>1</v>
      </c>
      <c r="F2696" s="3" t="s">
        <v>23</v>
      </c>
    </row>
    <row r="2697" spans="1:6" x14ac:dyDescent="0.2">
      <c r="A2697" s="3" t="s">
        <v>5711</v>
      </c>
      <c r="B2697" s="3" t="s">
        <v>9383</v>
      </c>
      <c r="C2697" s="3" t="s">
        <v>11800</v>
      </c>
      <c r="D2697" s="4">
        <v>24709</v>
      </c>
      <c r="E2697" s="3">
        <v>1</v>
      </c>
      <c r="F2697" s="3" t="s">
        <v>23</v>
      </c>
    </row>
    <row r="2698" spans="1:6" x14ac:dyDescent="0.2">
      <c r="A2698" s="3" t="s">
        <v>1366</v>
      </c>
      <c r="B2698" s="3" t="s">
        <v>11410</v>
      </c>
      <c r="C2698" s="3" t="s">
        <v>11801</v>
      </c>
      <c r="D2698" s="4">
        <v>43427</v>
      </c>
      <c r="E2698" s="3">
        <v>0</v>
      </c>
      <c r="F2698" s="3" t="s">
        <v>9389</v>
      </c>
    </row>
    <row r="2699" spans="1:6" x14ac:dyDescent="0.2">
      <c r="A2699" s="3" t="s">
        <v>1367</v>
      </c>
      <c r="B2699" s="3" t="s">
        <v>9440</v>
      </c>
      <c r="C2699" s="3" t="s">
        <v>11802</v>
      </c>
      <c r="D2699" s="4">
        <v>40721</v>
      </c>
      <c r="E2699" s="3">
        <v>1</v>
      </c>
      <c r="F2699" s="3" t="s">
        <v>23</v>
      </c>
    </row>
    <row r="2700" spans="1:6" x14ac:dyDescent="0.2">
      <c r="A2700" s="3" t="s">
        <v>1368</v>
      </c>
      <c r="B2700" s="3" t="s">
        <v>9395</v>
      </c>
      <c r="C2700" s="3" t="s">
        <v>11803</v>
      </c>
      <c r="D2700" s="4">
        <v>38089</v>
      </c>
      <c r="E2700" s="3">
        <v>2</v>
      </c>
      <c r="F2700" s="3" t="s">
        <v>22</v>
      </c>
    </row>
    <row r="2701" spans="1:6" x14ac:dyDescent="0.2">
      <c r="A2701" s="3" t="s">
        <v>1369</v>
      </c>
      <c r="B2701" s="3" t="s">
        <v>9418</v>
      </c>
      <c r="C2701" s="3" t="s">
        <v>9882</v>
      </c>
      <c r="D2701" s="4">
        <v>16339</v>
      </c>
      <c r="E2701" s="3">
        <v>1</v>
      </c>
      <c r="F2701" s="3" t="s">
        <v>23</v>
      </c>
    </row>
    <row r="2702" spans="1:6" x14ac:dyDescent="0.2">
      <c r="A2702" s="3" t="s">
        <v>1370</v>
      </c>
      <c r="B2702" s="3" t="s">
        <v>10616</v>
      </c>
      <c r="C2702" s="3" t="s">
        <v>9633</v>
      </c>
      <c r="D2702" s="4">
        <v>29140</v>
      </c>
      <c r="E2702" s="3">
        <v>0</v>
      </c>
      <c r="F2702" s="3" t="s">
        <v>9389</v>
      </c>
    </row>
    <row r="2703" spans="1:6" x14ac:dyDescent="0.2">
      <c r="A2703" s="3" t="s">
        <v>8938</v>
      </c>
      <c r="B2703" s="3" t="s">
        <v>10881</v>
      </c>
      <c r="C2703" s="3" t="s">
        <v>11804</v>
      </c>
      <c r="D2703" s="4">
        <v>17774</v>
      </c>
      <c r="E2703" s="3">
        <v>1</v>
      </c>
      <c r="F2703" s="3" t="s">
        <v>23</v>
      </c>
    </row>
    <row r="2704" spans="1:6" x14ac:dyDescent="0.2">
      <c r="A2704" s="3" t="s">
        <v>11805</v>
      </c>
      <c r="B2704" s="3" t="s">
        <v>9758</v>
      </c>
      <c r="C2704" s="3" t="s">
        <v>11806</v>
      </c>
      <c r="D2704" s="4">
        <v>37045</v>
      </c>
      <c r="E2704" s="3">
        <v>2</v>
      </c>
      <c r="F2704" s="3" t="s">
        <v>22</v>
      </c>
    </row>
    <row r="2705" spans="1:6" x14ac:dyDescent="0.2">
      <c r="A2705" s="3" t="s">
        <v>1371</v>
      </c>
      <c r="B2705" s="3" t="s">
        <v>9691</v>
      </c>
      <c r="C2705" s="3" t="s">
        <v>11807</v>
      </c>
      <c r="D2705" s="4">
        <v>39106</v>
      </c>
      <c r="E2705" s="3">
        <v>0</v>
      </c>
      <c r="F2705" s="3" t="s">
        <v>9389</v>
      </c>
    </row>
    <row r="2706" spans="1:6" x14ac:dyDescent="0.2">
      <c r="A2706" s="3" t="s">
        <v>1372</v>
      </c>
      <c r="B2706" s="3" t="s">
        <v>10869</v>
      </c>
      <c r="C2706" s="3" t="s">
        <v>10389</v>
      </c>
      <c r="D2706" s="4">
        <v>15634</v>
      </c>
      <c r="E2706" s="3">
        <v>1</v>
      </c>
      <c r="F2706" s="3" t="s">
        <v>23</v>
      </c>
    </row>
    <row r="2707" spans="1:6" x14ac:dyDescent="0.2">
      <c r="A2707" s="3" t="s">
        <v>1373</v>
      </c>
      <c r="B2707" s="3" t="s">
        <v>9788</v>
      </c>
      <c r="C2707" s="3" t="s">
        <v>11808</v>
      </c>
      <c r="D2707" s="4">
        <v>42480</v>
      </c>
      <c r="E2707" s="3">
        <v>2</v>
      </c>
      <c r="F2707" s="3" t="s">
        <v>22</v>
      </c>
    </row>
    <row r="2708" spans="1:6" x14ac:dyDescent="0.2">
      <c r="A2708" s="3" t="s">
        <v>11809</v>
      </c>
      <c r="B2708" s="3" t="s">
        <v>9527</v>
      </c>
      <c r="C2708" s="3" t="s">
        <v>11810</v>
      </c>
      <c r="D2708" s="4">
        <v>23947</v>
      </c>
      <c r="E2708" s="3">
        <v>0</v>
      </c>
      <c r="F2708" s="3" t="s">
        <v>9389</v>
      </c>
    </row>
    <row r="2709" spans="1:6" x14ac:dyDescent="0.2">
      <c r="A2709" s="3" t="s">
        <v>7861</v>
      </c>
      <c r="B2709" s="3" t="s">
        <v>9427</v>
      </c>
      <c r="C2709" s="3" t="s">
        <v>11811</v>
      </c>
      <c r="D2709" s="4">
        <v>37897</v>
      </c>
      <c r="E2709" s="3">
        <v>0</v>
      </c>
      <c r="F2709" s="3" t="s">
        <v>9389</v>
      </c>
    </row>
    <row r="2710" spans="1:6" x14ac:dyDescent="0.2">
      <c r="A2710" s="3" t="s">
        <v>1374</v>
      </c>
      <c r="B2710" s="3" t="s">
        <v>9461</v>
      </c>
      <c r="C2710" s="3" t="s">
        <v>9566</v>
      </c>
      <c r="D2710" s="4">
        <v>42942</v>
      </c>
      <c r="E2710" s="3">
        <v>0</v>
      </c>
      <c r="F2710" s="3" t="s">
        <v>9389</v>
      </c>
    </row>
    <row r="2711" spans="1:6" x14ac:dyDescent="0.2">
      <c r="A2711" s="3" t="s">
        <v>11812</v>
      </c>
      <c r="B2711" s="3" t="s">
        <v>9758</v>
      </c>
      <c r="C2711" s="3" t="s">
        <v>9689</v>
      </c>
      <c r="D2711" s="4">
        <v>39374</v>
      </c>
      <c r="E2711" s="3">
        <v>0</v>
      </c>
      <c r="F2711" s="3" t="s">
        <v>9389</v>
      </c>
    </row>
    <row r="2712" spans="1:6" x14ac:dyDescent="0.2">
      <c r="A2712" s="3" t="s">
        <v>1375</v>
      </c>
      <c r="B2712" s="3" t="s">
        <v>9395</v>
      </c>
      <c r="C2712" s="3" t="s">
        <v>10356</v>
      </c>
      <c r="D2712" s="4">
        <v>43198</v>
      </c>
      <c r="E2712" s="3">
        <v>0</v>
      </c>
      <c r="F2712" s="3" t="s">
        <v>9389</v>
      </c>
    </row>
    <row r="2713" spans="1:6" x14ac:dyDescent="0.2">
      <c r="A2713" s="3" t="s">
        <v>1376</v>
      </c>
      <c r="B2713" s="3" t="s">
        <v>9395</v>
      </c>
      <c r="C2713" s="3" t="s">
        <v>11813</v>
      </c>
      <c r="D2713" s="4">
        <v>21437</v>
      </c>
      <c r="E2713" s="3">
        <v>1</v>
      </c>
      <c r="F2713" s="3" t="s">
        <v>23</v>
      </c>
    </row>
    <row r="2714" spans="1:6" x14ac:dyDescent="0.2">
      <c r="A2714" s="3" t="s">
        <v>1377</v>
      </c>
      <c r="B2714" s="3" t="s">
        <v>9810</v>
      </c>
      <c r="C2714" s="3" t="s">
        <v>11814</v>
      </c>
      <c r="D2714" s="4">
        <v>20558</v>
      </c>
      <c r="E2714" s="3">
        <v>1</v>
      </c>
      <c r="F2714" s="3" t="s">
        <v>23</v>
      </c>
    </row>
    <row r="2715" spans="1:6" x14ac:dyDescent="0.2">
      <c r="A2715" s="3" t="s">
        <v>1378</v>
      </c>
      <c r="B2715" s="3" t="s">
        <v>9596</v>
      </c>
      <c r="C2715" s="3" t="s">
        <v>9690</v>
      </c>
      <c r="D2715" s="4">
        <v>35048</v>
      </c>
      <c r="E2715" s="3">
        <v>1</v>
      </c>
      <c r="F2715" s="3" t="s">
        <v>23</v>
      </c>
    </row>
    <row r="2716" spans="1:6" x14ac:dyDescent="0.2">
      <c r="A2716" s="3" t="s">
        <v>1379</v>
      </c>
      <c r="B2716" s="3" t="s">
        <v>9654</v>
      </c>
      <c r="C2716" s="3" t="s">
        <v>11815</v>
      </c>
      <c r="D2716" s="4">
        <v>22225</v>
      </c>
      <c r="E2716" s="3">
        <v>1</v>
      </c>
      <c r="F2716" s="3" t="s">
        <v>23</v>
      </c>
    </row>
    <row r="2717" spans="1:6" x14ac:dyDescent="0.2">
      <c r="A2717" s="3" t="s">
        <v>11816</v>
      </c>
      <c r="B2717" s="3" t="s">
        <v>10939</v>
      </c>
      <c r="C2717" s="3" t="s">
        <v>10122</v>
      </c>
      <c r="D2717" s="4">
        <v>18497</v>
      </c>
      <c r="E2717" s="3">
        <v>2</v>
      </c>
      <c r="F2717" s="3" t="s">
        <v>22</v>
      </c>
    </row>
    <row r="2718" spans="1:6" x14ac:dyDescent="0.2">
      <c r="A2718" s="3" t="s">
        <v>1380</v>
      </c>
      <c r="B2718" s="3" t="s">
        <v>10477</v>
      </c>
      <c r="C2718" s="3" t="s">
        <v>10566</v>
      </c>
      <c r="D2718" s="4">
        <v>30294</v>
      </c>
      <c r="E2718" s="3">
        <v>2</v>
      </c>
      <c r="F2718" s="3" t="s">
        <v>22</v>
      </c>
    </row>
    <row r="2719" spans="1:6" x14ac:dyDescent="0.2">
      <c r="A2719" s="3" t="s">
        <v>1381</v>
      </c>
      <c r="B2719" s="3" t="s">
        <v>9554</v>
      </c>
      <c r="C2719" s="3" t="s">
        <v>11817</v>
      </c>
      <c r="D2719" s="4">
        <v>37695</v>
      </c>
      <c r="E2719" s="3">
        <v>1</v>
      </c>
      <c r="F2719" s="3" t="s">
        <v>23</v>
      </c>
    </row>
    <row r="2720" spans="1:6" x14ac:dyDescent="0.2">
      <c r="A2720" s="3" t="s">
        <v>11818</v>
      </c>
      <c r="B2720" s="3" t="s">
        <v>9552</v>
      </c>
      <c r="C2720" s="3" t="s">
        <v>11819</v>
      </c>
      <c r="D2720" s="4">
        <v>15812</v>
      </c>
      <c r="E2720" s="3">
        <v>1</v>
      </c>
      <c r="F2720" s="3" t="s">
        <v>23</v>
      </c>
    </row>
    <row r="2721" spans="1:6" x14ac:dyDescent="0.2">
      <c r="A2721" s="3" t="s">
        <v>5712</v>
      </c>
      <c r="B2721" s="3" t="s">
        <v>10635</v>
      </c>
      <c r="C2721" s="3" t="s">
        <v>10266</v>
      </c>
      <c r="D2721" s="4">
        <v>35610</v>
      </c>
      <c r="E2721" s="3">
        <v>2</v>
      </c>
      <c r="F2721" s="3" t="s">
        <v>22</v>
      </c>
    </row>
    <row r="2722" spans="1:6" x14ac:dyDescent="0.2">
      <c r="A2722" s="3" t="s">
        <v>8939</v>
      </c>
      <c r="B2722" s="3" t="s">
        <v>9564</v>
      </c>
      <c r="C2722" s="3" t="s">
        <v>11820</v>
      </c>
      <c r="D2722" s="4">
        <v>41499</v>
      </c>
      <c r="E2722" s="3">
        <v>1</v>
      </c>
      <c r="F2722" s="3" t="s">
        <v>23</v>
      </c>
    </row>
    <row r="2723" spans="1:6" x14ac:dyDescent="0.2">
      <c r="A2723" s="3" t="s">
        <v>7862</v>
      </c>
      <c r="B2723" s="3" t="s">
        <v>9442</v>
      </c>
      <c r="C2723" s="3" t="s">
        <v>11821</v>
      </c>
      <c r="D2723" s="4">
        <v>33741</v>
      </c>
      <c r="E2723" s="3">
        <v>1</v>
      </c>
      <c r="F2723" s="3" t="s">
        <v>23</v>
      </c>
    </row>
    <row r="2724" spans="1:6" x14ac:dyDescent="0.2">
      <c r="A2724" s="3" t="s">
        <v>1382</v>
      </c>
      <c r="B2724" s="3" t="s">
        <v>9630</v>
      </c>
      <c r="C2724" s="3" t="s">
        <v>11822</v>
      </c>
      <c r="D2724" s="4">
        <v>37468</v>
      </c>
      <c r="E2724" s="3">
        <v>0</v>
      </c>
      <c r="F2724" s="3" t="s">
        <v>9389</v>
      </c>
    </row>
    <row r="2725" spans="1:6" x14ac:dyDescent="0.2">
      <c r="A2725" s="3" t="s">
        <v>1383</v>
      </c>
      <c r="B2725" s="3" t="s">
        <v>9418</v>
      </c>
      <c r="C2725" s="3" t="s">
        <v>11823</v>
      </c>
      <c r="D2725" s="4">
        <v>18440</v>
      </c>
      <c r="E2725" s="3">
        <v>2</v>
      </c>
      <c r="F2725" s="3" t="s">
        <v>22</v>
      </c>
    </row>
    <row r="2726" spans="1:6" x14ac:dyDescent="0.2">
      <c r="A2726" s="3" t="s">
        <v>1384</v>
      </c>
      <c r="B2726" s="3" t="s">
        <v>10676</v>
      </c>
      <c r="C2726" s="3" t="s">
        <v>11</v>
      </c>
      <c r="D2726" s="4">
        <v>32568</v>
      </c>
      <c r="E2726" s="3">
        <v>0</v>
      </c>
      <c r="F2726" s="3" t="s">
        <v>9389</v>
      </c>
    </row>
    <row r="2727" spans="1:6" x14ac:dyDescent="0.2">
      <c r="A2727" s="3" t="s">
        <v>1385</v>
      </c>
      <c r="B2727" s="3" t="s">
        <v>11824</v>
      </c>
      <c r="C2727" s="3" t="s">
        <v>11825</v>
      </c>
      <c r="D2727" s="4">
        <v>32497</v>
      </c>
      <c r="E2727" s="3">
        <v>1</v>
      </c>
      <c r="F2727" s="3" t="s">
        <v>23</v>
      </c>
    </row>
    <row r="2728" spans="1:6" x14ac:dyDescent="0.2">
      <c r="A2728" s="3" t="s">
        <v>1386</v>
      </c>
      <c r="B2728" s="3" t="s">
        <v>10065</v>
      </c>
      <c r="C2728" s="3" t="s">
        <v>10053</v>
      </c>
      <c r="D2728" s="4">
        <v>32523</v>
      </c>
      <c r="E2728" s="3">
        <v>0</v>
      </c>
      <c r="F2728" s="3" t="s">
        <v>9389</v>
      </c>
    </row>
    <row r="2729" spans="1:6" x14ac:dyDescent="0.2">
      <c r="A2729" s="3" t="s">
        <v>7863</v>
      </c>
      <c r="B2729" s="3" t="s">
        <v>9750</v>
      </c>
      <c r="C2729" s="3" t="s">
        <v>9690</v>
      </c>
      <c r="D2729" s="4">
        <v>17404</v>
      </c>
      <c r="E2729" s="3">
        <v>0</v>
      </c>
      <c r="F2729" s="3" t="s">
        <v>9389</v>
      </c>
    </row>
    <row r="2730" spans="1:6" x14ac:dyDescent="0.2">
      <c r="A2730" s="3" t="s">
        <v>7864</v>
      </c>
      <c r="B2730" s="3" t="s">
        <v>10061</v>
      </c>
      <c r="C2730" s="3" t="s">
        <v>10669</v>
      </c>
      <c r="D2730" s="4">
        <v>41599</v>
      </c>
      <c r="E2730" s="3">
        <v>1</v>
      </c>
      <c r="F2730" s="3" t="s">
        <v>23</v>
      </c>
    </row>
    <row r="2731" spans="1:6" x14ac:dyDescent="0.2">
      <c r="A2731" s="3" t="s">
        <v>1387</v>
      </c>
      <c r="B2731" s="3" t="s">
        <v>10007</v>
      </c>
      <c r="C2731" s="3" t="s">
        <v>11826</v>
      </c>
      <c r="D2731" s="4">
        <v>25506</v>
      </c>
      <c r="E2731" s="3">
        <v>1</v>
      </c>
      <c r="F2731" s="3" t="s">
        <v>23</v>
      </c>
    </row>
    <row r="2732" spans="1:6" x14ac:dyDescent="0.2">
      <c r="A2732" s="3" t="s">
        <v>11827</v>
      </c>
      <c r="B2732" s="3" t="s">
        <v>6</v>
      </c>
      <c r="C2732" s="3" t="s">
        <v>11828</v>
      </c>
      <c r="D2732" s="4">
        <v>43469</v>
      </c>
      <c r="E2732" s="3">
        <v>0</v>
      </c>
      <c r="F2732" s="3" t="s">
        <v>9389</v>
      </c>
    </row>
    <row r="2733" spans="1:6" x14ac:dyDescent="0.2">
      <c r="A2733" s="3" t="s">
        <v>11829</v>
      </c>
      <c r="B2733" s="3" t="s">
        <v>9480</v>
      </c>
      <c r="C2733" s="3" t="s">
        <v>9841</v>
      </c>
      <c r="D2733" s="4">
        <v>18870</v>
      </c>
      <c r="E2733" s="3">
        <v>0</v>
      </c>
      <c r="F2733" s="3" t="s">
        <v>9389</v>
      </c>
    </row>
    <row r="2734" spans="1:6" x14ac:dyDescent="0.2">
      <c r="A2734" s="3" t="s">
        <v>11830</v>
      </c>
      <c r="B2734" s="3" t="s">
        <v>9543</v>
      </c>
      <c r="C2734" s="3" t="s">
        <v>9616</v>
      </c>
      <c r="D2734" s="4">
        <v>15082</v>
      </c>
      <c r="E2734" s="3">
        <v>2</v>
      </c>
      <c r="F2734" s="3" t="s">
        <v>22</v>
      </c>
    </row>
    <row r="2735" spans="1:6" x14ac:dyDescent="0.2">
      <c r="A2735" s="3" t="s">
        <v>5713</v>
      </c>
      <c r="B2735" s="3" t="s">
        <v>9408</v>
      </c>
      <c r="C2735" s="3" t="s">
        <v>9933</v>
      </c>
      <c r="D2735" s="4">
        <v>33502</v>
      </c>
      <c r="E2735" s="3">
        <v>1</v>
      </c>
      <c r="F2735" s="3" t="s">
        <v>23</v>
      </c>
    </row>
    <row r="2736" spans="1:6" x14ac:dyDescent="0.2">
      <c r="A2736" s="3" t="s">
        <v>8940</v>
      </c>
      <c r="B2736" s="3" t="s">
        <v>9527</v>
      </c>
      <c r="C2736" s="3" t="s">
        <v>9614</v>
      </c>
      <c r="D2736" s="4">
        <v>15167</v>
      </c>
      <c r="E2736" s="3">
        <v>2</v>
      </c>
      <c r="F2736" s="3" t="s">
        <v>22</v>
      </c>
    </row>
    <row r="2737" spans="1:6" x14ac:dyDescent="0.2">
      <c r="A2737" s="3" t="s">
        <v>5714</v>
      </c>
      <c r="B2737" s="3" t="s">
        <v>9514</v>
      </c>
      <c r="C2737" s="3" t="s">
        <v>9696</v>
      </c>
      <c r="D2737" s="4">
        <v>16740</v>
      </c>
      <c r="E2737" s="3">
        <v>0</v>
      </c>
      <c r="F2737" s="3" t="s">
        <v>9389</v>
      </c>
    </row>
    <row r="2738" spans="1:6" x14ac:dyDescent="0.2">
      <c r="A2738" s="3" t="s">
        <v>1388</v>
      </c>
      <c r="B2738" s="3" t="s">
        <v>9438</v>
      </c>
      <c r="C2738" s="3" t="s">
        <v>10450</v>
      </c>
      <c r="D2738" s="4">
        <v>25381</v>
      </c>
      <c r="E2738" s="3">
        <v>2</v>
      </c>
      <c r="F2738" s="3" t="s">
        <v>22</v>
      </c>
    </row>
    <row r="2739" spans="1:6" x14ac:dyDescent="0.2">
      <c r="A2739" s="3" t="s">
        <v>1389</v>
      </c>
      <c r="B2739" s="3" t="s">
        <v>9383</v>
      </c>
      <c r="C2739" s="3" t="s">
        <v>11831</v>
      </c>
      <c r="D2739" s="4">
        <v>32796</v>
      </c>
      <c r="E2739" s="3">
        <v>2</v>
      </c>
      <c r="F2739" s="3" t="s">
        <v>22</v>
      </c>
    </row>
    <row r="2740" spans="1:6" x14ac:dyDescent="0.2">
      <c r="A2740" s="3" t="s">
        <v>7865</v>
      </c>
      <c r="B2740" s="3" t="s">
        <v>6</v>
      </c>
      <c r="C2740" s="3" t="s">
        <v>11832</v>
      </c>
      <c r="D2740" s="4">
        <v>24373</v>
      </c>
      <c r="E2740" s="3">
        <v>0</v>
      </c>
      <c r="F2740" s="3" t="s">
        <v>9389</v>
      </c>
    </row>
    <row r="2741" spans="1:6" x14ac:dyDescent="0.2">
      <c r="A2741" s="3" t="s">
        <v>7866</v>
      </c>
      <c r="B2741" s="3" t="s">
        <v>11833</v>
      </c>
      <c r="C2741" s="3" t="s">
        <v>11834</v>
      </c>
      <c r="D2741" s="4">
        <v>33464</v>
      </c>
      <c r="E2741" s="3">
        <v>1</v>
      </c>
      <c r="F2741" s="3" t="s">
        <v>23</v>
      </c>
    </row>
    <row r="2742" spans="1:6" x14ac:dyDescent="0.2">
      <c r="A2742" s="3" t="s">
        <v>7867</v>
      </c>
      <c r="B2742" s="3" t="s">
        <v>10294</v>
      </c>
      <c r="C2742" s="3" t="s">
        <v>11835</v>
      </c>
      <c r="D2742" s="4">
        <v>21644</v>
      </c>
      <c r="E2742" s="3">
        <v>2</v>
      </c>
      <c r="F2742" s="3" t="s">
        <v>22</v>
      </c>
    </row>
    <row r="2743" spans="1:6" x14ac:dyDescent="0.2">
      <c r="A2743" s="3" t="s">
        <v>5715</v>
      </c>
      <c r="B2743" s="3" t="s">
        <v>6</v>
      </c>
      <c r="C2743" s="3" t="s">
        <v>10249</v>
      </c>
      <c r="D2743" s="4">
        <v>42996</v>
      </c>
      <c r="E2743" s="3">
        <v>0</v>
      </c>
      <c r="F2743" s="3" t="s">
        <v>9389</v>
      </c>
    </row>
    <row r="2744" spans="1:6" x14ac:dyDescent="0.2">
      <c r="A2744" s="3" t="s">
        <v>1390</v>
      </c>
      <c r="B2744" s="3" t="s">
        <v>11836</v>
      </c>
      <c r="C2744" s="3" t="s">
        <v>11837</v>
      </c>
      <c r="D2744" s="4">
        <v>31278</v>
      </c>
      <c r="E2744" s="3">
        <v>1</v>
      </c>
      <c r="F2744" s="3" t="s">
        <v>23</v>
      </c>
    </row>
    <row r="2745" spans="1:6" x14ac:dyDescent="0.2">
      <c r="A2745" s="3" t="s">
        <v>1391</v>
      </c>
      <c r="B2745" s="3" t="s">
        <v>9760</v>
      </c>
      <c r="C2745" s="3" t="s">
        <v>11838</v>
      </c>
      <c r="D2745" s="4">
        <v>40402</v>
      </c>
      <c r="E2745" s="3">
        <v>2</v>
      </c>
      <c r="F2745" s="3" t="s">
        <v>22</v>
      </c>
    </row>
    <row r="2746" spans="1:6" x14ac:dyDescent="0.2">
      <c r="A2746" s="3" t="s">
        <v>8941</v>
      </c>
      <c r="B2746" s="3" t="s">
        <v>9492</v>
      </c>
      <c r="C2746" s="3" t="s">
        <v>9864</v>
      </c>
      <c r="D2746" s="4">
        <v>22247</v>
      </c>
      <c r="E2746" s="3">
        <v>2</v>
      </c>
      <c r="F2746" s="3" t="s">
        <v>22</v>
      </c>
    </row>
    <row r="2747" spans="1:6" x14ac:dyDescent="0.2">
      <c r="A2747" s="3" t="s">
        <v>1392</v>
      </c>
      <c r="B2747" s="3" t="s">
        <v>11839</v>
      </c>
      <c r="C2747" s="3" t="s">
        <v>11840</v>
      </c>
      <c r="D2747" s="4">
        <v>34506</v>
      </c>
      <c r="E2747" s="3">
        <v>2</v>
      </c>
      <c r="F2747" s="3" t="s">
        <v>22</v>
      </c>
    </row>
    <row r="2748" spans="1:6" x14ac:dyDescent="0.2">
      <c r="A2748" s="3" t="s">
        <v>1393</v>
      </c>
      <c r="B2748" s="3" t="s">
        <v>10420</v>
      </c>
      <c r="C2748" s="3" t="s">
        <v>11841</v>
      </c>
      <c r="D2748" s="4">
        <v>31859</v>
      </c>
      <c r="E2748" s="3">
        <v>2</v>
      </c>
      <c r="F2748" s="3" t="s">
        <v>22</v>
      </c>
    </row>
    <row r="2749" spans="1:6" x14ac:dyDescent="0.2">
      <c r="A2749" s="3" t="s">
        <v>1394</v>
      </c>
      <c r="B2749" s="3" t="s">
        <v>9607</v>
      </c>
      <c r="C2749" s="3" t="s">
        <v>11842</v>
      </c>
      <c r="D2749" s="4">
        <v>39785</v>
      </c>
      <c r="E2749" s="3">
        <v>1</v>
      </c>
      <c r="F2749" s="3" t="s">
        <v>23</v>
      </c>
    </row>
    <row r="2750" spans="1:6" x14ac:dyDescent="0.2">
      <c r="A2750" s="3" t="s">
        <v>1395</v>
      </c>
      <c r="B2750" s="3" t="s">
        <v>11843</v>
      </c>
      <c r="C2750" s="3" t="s">
        <v>11844</v>
      </c>
      <c r="D2750" s="4">
        <v>37757</v>
      </c>
      <c r="E2750" s="3">
        <v>1</v>
      </c>
      <c r="F2750" s="3" t="s">
        <v>23</v>
      </c>
    </row>
    <row r="2751" spans="1:6" x14ac:dyDescent="0.2">
      <c r="A2751" s="3" t="s">
        <v>5716</v>
      </c>
      <c r="B2751" s="3" t="s">
        <v>9758</v>
      </c>
      <c r="C2751" s="3" t="s">
        <v>10198</v>
      </c>
      <c r="D2751" s="4">
        <v>24178</v>
      </c>
      <c r="E2751" s="3">
        <v>2</v>
      </c>
      <c r="F2751" s="3" t="s">
        <v>22</v>
      </c>
    </row>
    <row r="2752" spans="1:6" x14ac:dyDescent="0.2">
      <c r="A2752" s="3" t="s">
        <v>1396</v>
      </c>
      <c r="B2752" s="3" t="s">
        <v>10630</v>
      </c>
      <c r="C2752" s="3" t="s">
        <v>10323</v>
      </c>
      <c r="D2752" s="4">
        <v>19547</v>
      </c>
      <c r="E2752" s="3">
        <v>0</v>
      </c>
      <c r="F2752" s="3" t="s">
        <v>9389</v>
      </c>
    </row>
    <row r="2753" spans="1:6" x14ac:dyDescent="0.2">
      <c r="A2753" s="3" t="s">
        <v>1397</v>
      </c>
      <c r="B2753" s="3" t="s">
        <v>9440</v>
      </c>
      <c r="C2753" s="3" t="s">
        <v>9540</v>
      </c>
      <c r="D2753" s="4">
        <v>31436</v>
      </c>
      <c r="E2753" s="3">
        <v>0</v>
      </c>
      <c r="F2753" s="3" t="s">
        <v>9389</v>
      </c>
    </row>
    <row r="2754" spans="1:6" x14ac:dyDescent="0.2">
      <c r="A2754" s="3" t="s">
        <v>7868</v>
      </c>
      <c r="B2754" s="3" t="s">
        <v>9554</v>
      </c>
      <c r="C2754" s="3" t="s">
        <v>11845</v>
      </c>
      <c r="D2754" s="4">
        <v>35998</v>
      </c>
      <c r="E2754" s="3">
        <v>0</v>
      </c>
      <c r="F2754" s="3" t="s">
        <v>9389</v>
      </c>
    </row>
    <row r="2755" spans="1:6" x14ac:dyDescent="0.2">
      <c r="A2755" s="3" t="s">
        <v>1398</v>
      </c>
      <c r="B2755" s="3" t="s">
        <v>9946</v>
      </c>
      <c r="C2755" s="3" t="s">
        <v>11846</v>
      </c>
      <c r="D2755" s="4">
        <v>30466</v>
      </c>
      <c r="E2755" s="3">
        <v>1</v>
      </c>
      <c r="F2755" s="3" t="s">
        <v>23</v>
      </c>
    </row>
    <row r="2756" spans="1:6" x14ac:dyDescent="0.2">
      <c r="A2756" s="3" t="s">
        <v>1399</v>
      </c>
      <c r="B2756" s="3" t="s">
        <v>9436</v>
      </c>
      <c r="C2756" s="3" t="s">
        <v>9719</v>
      </c>
      <c r="D2756" s="4">
        <v>41246</v>
      </c>
      <c r="E2756" s="3">
        <v>0</v>
      </c>
      <c r="F2756" s="3" t="s">
        <v>9389</v>
      </c>
    </row>
    <row r="2757" spans="1:6" x14ac:dyDescent="0.2">
      <c r="A2757" s="3" t="s">
        <v>5717</v>
      </c>
      <c r="B2757" s="3" t="s">
        <v>11583</v>
      </c>
      <c r="C2757" s="3" t="s">
        <v>11847</v>
      </c>
      <c r="D2757" s="4">
        <v>39389</v>
      </c>
      <c r="E2757" s="3">
        <v>2</v>
      </c>
      <c r="F2757" s="3" t="s">
        <v>22</v>
      </c>
    </row>
    <row r="2758" spans="1:6" x14ac:dyDescent="0.2">
      <c r="A2758" s="3" t="s">
        <v>7869</v>
      </c>
      <c r="B2758" s="3" t="s">
        <v>9543</v>
      </c>
      <c r="C2758" s="3" t="s">
        <v>11848</v>
      </c>
      <c r="D2758" s="4">
        <v>42190</v>
      </c>
      <c r="E2758" s="3">
        <v>0</v>
      </c>
      <c r="F2758" s="3" t="s">
        <v>9389</v>
      </c>
    </row>
    <row r="2759" spans="1:6" x14ac:dyDescent="0.2">
      <c r="A2759" s="3" t="s">
        <v>5718</v>
      </c>
      <c r="B2759" s="3" t="s">
        <v>9692</v>
      </c>
      <c r="C2759" s="3" t="s">
        <v>11849</v>
      </c>
      <c r="D2759" s="4">
        <v>17906</v>
      </c>
      <c r="E2759" s="3">
        <v>1</v>
      </c>
      <c r="F2759" s="3" t="s">
        <v>23</v>
      </c>
    </row>
    <row r="2760" spans="1:6" x14ac:dyDescent="0.2">
      <c r="A2760" s="3" t="s">
        <v>1400</v>
      </c>
      <c r="B2760" s="3" t="s">
        <v>10420</v>
      </c>
      <c r="C2760" s="3" t="s">
        <v>11850</v>
      </c>
      <c r="D2760" s="4">
        <v>36248</v>
      </c>
      <c r="E2760" s="3">
        <v>2</v>
      </c>
      <c r="F2760" s="3" t="s">
        <v>22</v>
      </c>
    </row>
    <row r="2761" spans="1:6" x14ac:dyDescent="0.2">
      <c r="A2761" s="3" t="s">
        <v>1401</v>
      </c>
      <c r="B2761" s="3" t="s">
        <v>10061</v>
      </c>
      <c r="C2761" s="3" t="s">
        <v>11851</v>
      </c>
      <c r="D2761" s="4">
        <v>26484</v>
      </c>
      <c r="E2761" s="3">
        <v>1</v>
      </c>
      <c r="F2761" s="3" t="s">
        <v>23</v>
      </c>
    </row>
    <row r="2762" spans="1:6" x14ac:dyDescent="0.2">
      <c r="A2762" s="3" t="s">
        <v>8942</v>
      </c>
      <c r="B2762" s="3" t="s">
        <v>9455</v>
      </c>
      <c r="C2762" s="3" t="s">
        <v>9912</v>
      </c>
      <c r="D2762" s="4">
        <v>42377</v>
      </c>
      <c r="E2762" s="3">
        <v>0</v>
      </c>
      <c r="F2762" s="3" t="s">
        <v>9389</v>
      </c>
    </row>
    <row r="2763" spans="1:6" x14ac:dyDescent="0.2">
      <c r="A2763" s="3" t="s">
        <v>11852</v>
      </c>
      <c r="B2763" s="3" t="s">
        <v>9844</v>
      </c>
      <c r="C2763" s="3" t="s">
        <v>9690</v>
      </c>
      <c r="D2763" s="4">
        <v>32899</v>
      </c>
      <c r="E2763" s="3">
        <v>1</v>
      </c>
      <c r="F2763" s="3" t="s">
        <v>23</v>
      </c>
    </row>
    <row r="2764" spans="1:6" x14ac:dyDescent="0.2">
      <c r="A2764" s="3" t="s">
        <v>7870</v>
      </c>
      <c r="B2764" s="3" t="s">
        <v>9566</v>
      </c>
      <c r="C2764" s="3" t="s">
        <v>11853</v>
      </c>
      <c r="D2764" s="4">
        <v>32433</v>
      </c>
      <c r="E2764" s="3">
        <v>0</v>
      </c>
      <c r="F2764" s="3" t="s">
        <v>9389</v>
      </c>
    </row>
    <row r="2765" spans="1:6" x14ac:dyDescent="0.2">
      <c r="A2765" s="3" t="s">
        <v>5719</v>
      </c>
      <c r="B2765" s="3" t="s">
        <v>9607</v>
      </c>
      <c r="C2765" s="3" t="s">
        <v>9444</v>
      </c>
      <c r="D2765" s="4">
        <v>41471</v>
      </c>
      <c r="E2765" s="3">
        <v>0</v>
      </c>
      <c r="F2765" s="3" t="s">
        <v>9389</v>
      </c>
    </row>
    <row r="2766" spans="1:6" x14ac:dyDescent="0.2">
      <c r="A2766" s="3" t="s">
        <v>1402</v>
      </c>
      <c r="B2766" s="3" t="s">
        <v>9450</v>
      </c>
      <c r="C2766" s="3" t="s">
        <v>10556</v>
      </c>
      <c r="D2766" s="4">
        <v>38909</v>
      </c>
      <c r="E2766" s="3">
        <v>0</v>
      </c>
      <c r="F2766" s="3" t="s">
        <v>9389</v>
      </c>
    </row>
    <row r="2767" spans="1:6" x14ac:dyDescent="0.2">
      <c r="A2767" s="3" t="s">
        <v>1403</v>
      </c>
      <c r="B2767" s="3" t="s">
        <v>10</v>
      </c>
      <c r="C2767" s="3" t="s">
        <v>9554</v>
      </c>
      <c r="D2767" s="4">
        <v>19096</v>
      </c>
      <c r="E2767" s="3">
        <v>2</v>
      </c>
      <c r="F2767" s="3" t="s">
        <v>22</v>
      </c>
    </row>
    <row r="2768" spans="1:6" x14ac:dyDescent="0.2">
      <c r="A2768" s="3" t="s">
        <v>1404</v>
      </c>
      <c r="B2768" s="3" t="s">
        <v>9892</v>
      </c>
      <c r="C2768" s="3" t="s">
        <v>9667</v>
      </c>
      <c r="D2768" s="4">
        <v>18150</v>
      </c>
      <c r="E2768" s="3">
        <v>0</v>
      </c>
      <c r="F2768" s="3" t="s">
        <v>9389</v>
      </c>
    </row>
    <row r="2769" spans="1:6" x14ac:dyDescent="0.2">
      <c r="A2769" s="3" t="s">
        <v>1405</v>
      </c>
      <c r="B2769" s="3" t="s">
        <v>9408</v>
      </c>
      <c r="C2769" s="3" t="s">
        <v>11854</v>
      </c>
      <c r="D2769" s="4">
        <v>24222</v>
      </c>
      <c r="E2769" s="3">
        <v>0</v>
      </c>
      <c r="F2769" s="3" t="s">
        <v>9389</v>
      </c>
    </row>
    <row r="2770" spans="1:6" x14ac:dyDescent="0.2">
      <c r="A2770" s="3" t="s">
        <v>7871</v>
      </c>
      <c r="B2770" s="3" t="s">
        <v>9472</v>
      </c>
      <c r="C2770" s="3" t="s">
        <v>11855</v>
      </c>
      <c r="D2770" s="4">
        <v>35466</v>
      </c>
      <c r="E2770" s="3">
        <v>1</v>
      </c>
      <c r="F2770" s="3" t="s">
        <v>23</v>
      </c>
    </row>
    <row r="2771" spans="1:6" x14ac:dyDescent="0.2">
      <c r="A2771" s="3" t="s">
        <v>8943</v>
      </c>
      <c r="B2771" s="3" t="s">
        <v>9395</v>
      </c>
      <c r="C2771" s="3" t="s">
        <v>10167</v>
      </c>
      <c r="D2771" s="4">
        <v>15811</v>
      </c>
      <c r="E2771" s="3">
        <v>1</v>
      </c>
      <c r="F2771" s="3" t="s">
        <v>23</v>
      </c>
    </row>
    <row r="2772" spans="1:6" x14ac:dyDescent="0.2">
      <c r="A2772" s="3" t="s">
        <v>1406</v>
      </c>
      <c r="B2772" s="3" t="s">
        <v>9383</v>
      </c>
      <c r="C2772" s="3" t="s">
        <v>11817</v>
      </c>
      <c r="D2772" s="4">
        <v>42965</v>
      </c>
      <c r="E2772" s="3">
        <v>0</v>
      </c>
      <c r="F2772" s="3" t="s">
        <v>9389</v>
      </c>
    </row>
    <row r="2773" spans="1:6" x14ac:dyDescent="0.2">
      <c r="A2773" s="3" t="s">
        <v>5720</v>
      </c>
      <c r="B2773" s="3" t="s">
        <v>10619</v>
      </c>
      <c r="C2773" s="3" t="s">
        <v>11856</v>
      </c>
      <c r="D2773" s="4">
        <v>33788</v>
      </c>
      <c r="E2773" s="3">
        <v>2</v>
      </c>
      <c r="F2773" s="3" t="s">
        <v>22</v>
      </c>
    </row>
    <row r="2774" spans="1:6" x14ac:dyDescent="0.2">
      <c r="A2774" s="3" t="s">
        <v>7872</v>
      </c>
      <c r="B2774" s="3" t="s">
        <v>9846</v>
      </c>
      <c r="C2774" s="3" t="s">
        <v>11857</v>
      </c>
      <c r="D2774" s="4">
        <v>29634</v>
      </c>
      <c r="E2774" s="3">
        <v>0</v>
      </c>
      <c r="F2774" s="3" t="s">
        <v>9389</v>
      </c>
    </row>
    <row r="2775" spans="1:6" x14ac:dyDescent="0.2">
      <c r="A2775" s="3" t="s">
        <v>1407</v>
      </c>
      <c r="B2775" s="3" t="s">
        <v>10660</v>
      </c>
      <c r="C2775" s="3" t="s">
        <v>11858</v>
      </c>
      <c r="D2775" s="4">
        <v>34492</v>
      </c>
      <c r="E2775" s="3">
        <v>1</v>
      </c>
      <c r="F2775" s="3" t="s">
        <v>23</v>
      </c>
    </row>
    <row r="2776" spans="1:6" x14ac:dyDescent="0.2">
      <c r="A2776" s="3" t="s">
        <v>5721</v>
      </c>
      <c r="B2776" s="3" t="s">
        <v>9699</v>
      </c>
      <c r="C2776" s="3" t="s">
        <v>11859</v>
      </c>
      <c r="D2776" s="4">
        <v>16172</v>
      </c>
      <c r="E2776" s="3">
        <v>2</v>
      </c>
      <c r="F2776" s="3" t="s">
        <v>22</v>
      </c>
    </row>
    <row r="2777" spans="1:6" x14ac:dyDescent="0.2">
      <c r="A2777" s="3" t="s">
        <v>1408</v>
      </c>
      <c r="B2777" s="3" t="s">
        <v>9455</v>
      </c>
      <c r="C2777" s="3" t="s">
        <v>9444</v>
      </c>
      <c r="D2777" s="4">
        <v>34211</v>
      </c>
      <c r="E2777" s="3">
        <v>1</v>
      </c>
      <c r="F2777" s="3" t="s">
        <v>23</v>
      </c>
    </row>
    <row r="2778" spans="1:6" x14ac:dyDescent="0.2">
      <c r="A2778" s="3" t="s">
        <v>1409</v>
      </c>
      <c r="B2778" s="3" t="s">
        <v>11860</v>
      </c>
      <c r="C2778" s="3" t="s">
        <v>9550</v>
      </c>
      <c r="D2778" s="4">
        <v>28291</v>
      </c>
      <c r="E2778" s="3">
        <v>1</v>
      </c>
      <c r="F2778" s="3" t="s">
        <v>23</v>
      </c>
    </row>
    <row r="2779" spans="1:6" x14ac:dyDescent="0.2">
      <c r="A2779" s="3" t="s">
        <v>1410</v>
      </c>
      <c r="B2779" s="3" t="s">
        <v>9408</v>
      </c>
      <c r="C2779" s="3" t="s">
        <v>11861</v>
      </c>
      <c r="D2779" s="4">
        <v>17669</v>
      </c>
      <c r="E2779" s="3">
        <v>1</v>
      </c>
      <c r="F2779" s="3" t="s">
        <v>23</v>
      </c>
    </row>
    <row r="2780" spans="1:6" x14ac:dyDescent="0.2">
      <c r="A2780" s="3" t="s">
        <v>7873</v>
      </c>
      <c r="B2780" s="3" t="s">
        <v>9830</v>
      </c>
      <c r="C2780" s="3" t="s">
        <v>11862</v>
      </c>
      <c r="D2780" s="4">
        <v>15534</v>
      </c>
      <c r="E2780" s="3">
        <v>2</v>
      </c>
      <c r="F2780" s="3" t="s">
        <v>22</v>
      </c>
    </row>
    <row r="2781" spans="1:6" x14ac:dyDescent="0.2">
      <c r="A2781" s="3" t="s">
        <v>5722</v>
      </c>
      <c r="B2781" s="3" t="s">
        <v>11863</v>
      </c>
      <c r="C2781" s="3" t="s">
        <v>10747</v>
      </c>
      <c r="D2781" s="4">
        <v>24164</v>
      </c>
      <c r="E2781" s="3">
        <v>0</v>
      </c>
      <c r="F2781" s="3" t="s">
        <v>9389</v>
      </c>
    </row>
    <row r="2782" spans="1:6" x14ac:dyDescent="0.2">
      <c r="A2782" s="3" t="s">
        <v>1411</v>
      </c>
      <c r="B2782" s="3" t="s">
        <v>10805</v>
      </c>
      <c r="C2782" s="3" t="s">
        <v>10270</v>
      </c>
      <c r="D2782" s="4">
        <v>41987</v>
      </c>
      <c r="E2782" s="3">
        <v>0</v>
      </c>
      <c r="F2782" s="3" t="s">
        <v>9389</v>
      </c>
    </row>
    <row r="2783" spans="1:6" x14ac:dyDescent="0.2">
      <c r="A2783" s="3" t="s">
        <v>1412</v>
      </c>
      <c r="B2783" s="3" t="s">
        <v>9468</v>
      </c>
      <c r="C2783" s="3" t="s">
        <v>10778</v>
      </c>
      <c r="D2783" s="4">
        <v>35941</v>
      </c>
      <c r="E2783" s="3">
        <v>1</v>
      </c>
      <c r="F2783" s="3" t="s">
        <v>23</v>
      </c>
    </row>
    <row r="2784" spans="1:6" x14ac:dyDescent="0.2">
      <c r="A2784" s="3" t="s">
        <v>11864</v>
      </c>
      <c r="B2784" s="3" t="s">
        <v>9472</v>
      </c>
      <c r="C2784" s="3" t="s">
        <v>11865</v>
      </c>
      <c r="D2784" s="4">
        <v>15585</v>
      </c>
      <c r="E2784" s="3">
        <v>1</v>
      </c>
      <c r="F2784" s="3" t="s">
        <v>23</v>
      </c>
    </row>
    <row r="2785" spans="1:6" x14ac:dyDescent="0.2">
      <c r="A2785" s="3" t="s">
        <v>1413</v>
      </c>
      <c r="B2785" s="3" t="s">
        <v>10297</v>
      </c>
      <c r="C2785" s="3" t="s">
        <v>11866</v>
      </c>
      <c r="D2785" s="4">
        <v>16525</v>
      </c>
      <c r="E2785" s="3">
        <v>1</v>
      </c>
      <c r="F2785" s="3" t="s">
        <v>23</v>
      </c>
    </row>
    <row r="2786" spans="1:6" x14ac:dyDescent="0.2">
      <c r="A2786" s="3" t="s">
        <v>1414</v>
      </c>
      <c r="B2786" s="3" t="s">
        <v>9869</v>
      </c>
      <c r="C2786" s="3" t="s">
        <v>10090</v>
      </c>
      <c r="D2786" s="4">
        <v>36912</v>
      </c>
      <c r="E2786" s="3">
        <v>1</v>
      </c>
      <c r="F2786" s="3" t="s">
        <v>23</v>
      </c>
    </row>
    <row r="2787" spans="1:6" x14ac:dyDescent="0.2">
      <c r="A2787" s="3" t="s">
        <v>11867</v>
      </c>
      <c r="B2787" s="3" t="s">
        <v>9604</v>
      </c>
      <c r="C2787" s="3" t="s">
        <v>9882</v>
      </c>
      <c r="D2787" s="4">
        <v>31294</v>
      </c>
      <c r="E2787" s="3">
        <v>2</v>
      </c>
      <c r="F2787" s="3" t="s">
        <v>22</v>
      </c>
    </row>
    <row r="2788" spans="1:6" x14ac:dyDescent="0.2">
      <c r="A2788" s="3" t="s">
        <v>7874</v>
      </c>
      <c r="B2788" s="3" t="s">
        <v>9525</v>
      </c>
      <c r="C2788" s="3" t="s">
        <v>10883</v>
      </c>
      <c r="D2788" s="4">
        <v>16324</v>
      </c>
      <c r="E2788" s="3">
        <v>1</v>
      </c>
      <c r="F2788" s="3" t="s">
        <v>23</v>
      </c>
    </row>
    <row r="2789" spans="1:6" x14ac:dyDescent="0.2">
      <c r="A2789" s="3" t="s">
        <v>1415</v>
      </c>
      <c r="B2789" s="3" t="s">
        <v>10969</v>
      </c>
      <c r="C2789" s="3" t="s">
        <v>11868</v>
      </c>
      <c r="D2789" s="4">
        <v>38394</v>
      </c>
      <c r="E2789" s="3">
        <v>2</v>
      </c>
      <c r="F2789" s="3" t="s">
        <v>22</v>
      </c>
    </row>
    <row r="2790" spans="1:6" x14ac:dyDescent="0.2">
      <c r="A2790" s="3" t="s">
        <v>1416</v>
      </c>
      <c r="B2790" s="3" t="s">
        <v>10716</v>
      </c>
      <c r="C2790" s="3" t="s">
        <v>11869</v>
      </c>
      <c r="D2790" s="4">
        <v>15029</v>
      </c>
      <c r="E2790" s="3">
        <v>2</v>
      </c>
      <c r="F2790" s="3" t="s">
        <v>22</v>
      </c>
    </row>
    <row r="2791" spans="1:6" x14ac:dyDescent="0.2">
      <c r="A2791" s="3" t="s">
        <v>5723</v>
      </c>
      <c r="B2791" s="3" t="s">
        <v>11870</v>
      </c>
      <c r="C2791" s="3" t="s">
        <v>11871</v>
      </c>
      <c r="D2791" s="4">
        <v>18123</v>
      </c>
      <c r="E2791" s="3">
        <v>1</v>
      </c>
      <c r="F2791" s="3" t="s">
        <v>23</v>
      </c>
    </row>
    <row r="2792" spans="1:6" x14ac:dyDescent="0.2">
      <c r="A2792" s="3" t="s">
        <v>1417</v>
      </c>
      <c r="B2792" s="3" t="s">
        <v>9418</v>
      </c>
      <c r="C2792" s="3" t="s">
        <v>11872</v>
      </c>
      <c r="D2792" s="4">
        <v>41646</v>
      </c>
      <c r="E2792" s="3">
        <v>0</v>
      </c>
      <c r="F2792" s="3" t="s">
        <v>9389</v>
      </c>
    </row>
    <row r="2793" spans="1:6" x14ac:dyDescent="0.2">
      <c r="A2793" s="3" t="s">
        <v>1418</v>
      </c>
      <c r="B2793" s="3" t="s">
        <v>9383</v>
      </c>
      <c r="C2793" s="3" t="s">
        <v>10120</v>
      </c>
      <c r="D2793" s="4">
        <v>41032</v>
      </c>
      <c r="E2793" s="3">
        <v>1</v>
      </c>
      <c r="F2793" s="3" t="s">
        <v>23</v>
      </c>
    </row>
    <row r="2794" spans="1:6" x14ac:dyDescent="0.2">
      <c r="A2794" s="3" t="s">
        <v>5724</v>
      </c>
      <c r="B2794" s="3" t="s">
        <v>9691</v>
      </c>
      <c r="C2794" s="3" t="s">
        <v>11873</v>
      </c>
      <c r="D2794" s="4">
        <v>31780</v>
      </c>
      <c r="E2794" s="3">
        <v>1</v>
      </c>
      <c r="F2794" s="3" t="s">
        <v>23</v>
      </c>
    </row>
    <row r="2795" spans="1:6" x14ac:dyDescent="0.2">
      <c r="A2795" s="3" t="s">
        <v>1419</v>
      </c>
      <c r="B2795" s="3" t="s">
        <v>11517</v>
      </c>
      <c r="C2795" s="3" t="s">
        <v>11874</v>
      </c>
      <c r="D2795" s="4">
        <v>20203</v>
      </c>
      <c r="E2795" s="3">
        <v>0</v>
      </c>
      <c r="F2795" s="3" t="s">
        <v>9389</v>
      </c>
    </row>
    <row r="2796" spans="1:6" x14ac:dyDescent="0.2">
      <c r="A2796" s="3" t="s">
        <v>1420</v>
      </c>
      <c r="B2796" s="3" t="s">
        <v>6</v>
      </c>
      <c r="C2796" s="3" t="s">
        <v>11875</v>
      </c>
      <c r="D2796" s="4">
        <v>36990</v>
      </c>
      <c r="E2796" s="3">
        <v>1</v>
      </c>
      <c r="F2796" s="3" t="s">
        <v>23</v>
      </c>
    </row>
    <row r="2797" spans="1:6" x14ac:dyDescent="0.2">
      <c r="A2797" s="3" t="s">
        <v>1421</v>
      </c>
      <c r="B2797" s="3" t="s">
        <v>10399</v>
      </c>
      <c r="C2797" s="3" t="s">
        <v>11876</v>
      </c>
      <c r="D2797" s="4">
        <v>35910</v>
      </c>
      <c r="E2797" s="3">
        <v>1</v>
      </c>
      <c r="F2797" s="3" t="s">
        <v>23</v>
      </c>
    </row>
    <row r="2798" spans="1:6" x14ac:dyDescent="0.2">
      <c r="A2798" s="3" t="s">
        <v>7875</v>
      </c>
      <c r="B2798" s="3" t="s">
        <v>9386</v>
      </c>
      <c r="C2798" s="3" t="s">
        <v>11877</v>
      </c>
      <c r="D2798" s="4">
        <v>39019</v>
      </c>
      <c r="E2798" s="3">
        <v>0</v>
      </c>
      <c r="F2798" s="3" t="s">
        <v>9389</v>
      </c>
    </row>
    <row r="2799" spans="1:6" x14ac:dyDescent="0.2">
      <c r="A2799" s="3" t="s">
        <v>11878</v>
      </c>
      <c r="B2799" s="3" t="s">
        <v>11879</v>
      </c>
      <c r="C2799" s="3" t="s">
        <v>9694</v>
      </c>
      <c r="D2799" s="4">
        <v>35652</v>
      </c>
      <c r="E2799" s="3">
        <v>0</v>
      </c>
      <c r="F2799" s="3" t="s">
        <v>9389</v>
      </c>
    </row>
    <row r="2800" spans="1:6" x14ac:dyDescent="0.2">
      <c r="A2800" s="3" t="s">
        <v>1422</v>
      </c>
      <c r="B2800" s="3" t="s">
        <v>11880</v>
      </c>
      <c r="C2800" s="3" t="s">
        <v>9583</v>
      </c>
      <c r="D2800" s="4">
        <v>28919</v>
      </c>
      <c r="E2800" s="3">
        <v>2</v>
      </c>
      <c r="F2800" s="3" t="s">
        <v>22</v>
      </c>
    </row>
    <row r="2801" spans="1:6" x14ac:dyDescent="0.2">
      <c r="A2801" s="3" t="s">
        <v>8944</v>
      </c>
      <c r="B2801" s="3" t="s">
        <v>11881</v>
      </c>
      <c r="C2801" s="3" t="s">
        <v>11882</v>
      </c>
      <c r="D2801" s="4">
        <v>25797</v>
      </c>
      <c r="E2801" s="3">
        <v>1</v>
      </c>
      <c r="F2801" s="3" t="s">
        <v>23</v>
      </c>
    </row>
    <row r="2802" spans="1:6" x14ac:dyDescent="0.2">
      <c r="A2802" s="3" t="s">
        <v>11883</v>
      </c>
      <c r="B2802" s="3" t="s">
        <v>9699</v>
      </c>
      <c r="C2802" s="3" t="s">
        <v>11884</v>
      </c>
      <c r="D2802" s="4">
        <v>30406</v>
      </c>
      <c r="E2802" s="3">
        <v>2</v>
      </c>
      <c r="F2802" s="3" t="s">
        <v>22</v>
      </c>
    </row>
    <row r="2803" spans="1:6" x14ac:dyDescent="0.2">
      <c r="A2803" s="3" t="s">
        <v>11885</v>
      </c>
      <c r="B2803" s="3" t="s">
        <v>9457</v>
      </c>
      <c r="C2803" s="3" t="s">
        <v>11817</v>
      </c>
      <c r="D2803" s="4">
        <v>31518</v>
      </c>
      <c r="E2803" s="3">
        <v>2</v>
      </c>
      <c r="F2803" s="3" t="s">
        <v>22</v>
      </c>
    </row>
    <row r="2804" spans="1:6" x14ac:dyDescent="0.2">
      <c r="A2804" s="3" t="s">
        <v>7876</v>
      </c>
      <c r="B2804" s="3" t="s">
        <v>11656</v>
      </c>
      <c r="C2804" s="3" t="s">
        <v>11886</v>
      </c>
      <c r="D2804" s="4">
        <v>28854</v>
      </c>
      <c r="E2804" s="3">
        <v>1</v>
      </c>
      <c r="F2804" s="3" t="s">
        <v>23</v>
      </c>
    </row>
    <row r="2805" spans="1:6" x14ac:dyDescent="0.2">
      <c r="A2805" s="3" t="s">
        <v>5725</v>
      </c>
      <c r="B2805" s="3" t="s">
        <v>9643</v>
      </c>
      <c r="C2805" s="3" t="s">
        <v>9765</v>
      </c>
      <c r="D2805" s="4">
        <v>40807</v>
      </c>
      <c r="E2805" s="3">
        <v>2</v>
      </c>
      <c r="F2805" s="3" t="s">
        <v>22</v>
      </c>
    </row>
    <row r="2806" spans="1:6" x14ac:dyDescent="0.2">
      <c r="A2806" s="3" t="s">
        <v>7877</v>
      </c>
      <c r="B2806" s="3" t="s">
        <v>10065</v>
      </c>
      <c r="C2806" s="3" t="s">
        <v>11887</v>
      </c>
      <c r="D2806" s="4">
        <v>39165</v>
      </c>
      <c r="E2806" s="3">
        <v>2</v>
      </c>
      <c r="F2806" s="3" t="s">
        <v>22</v>
      </c>
    </row>
    <row r="2807" spans="1:6" x14ac:dyDescent="0.2">
      <c r="A2807" s="3" t="s">
        <v>7878</v>
      </c>
      <c r="B2807" s="3" t="s">
        <v>9408</v>
      </c>
      <c r="C2807" s="3" t="s">
        <v>9462</v>
      </c>
      <c r="D2807" s="4">
        <v>16949</v>
      </c>
      <c r="E2807" s="3">
        <v>0</v>
      </c>
      <c r="F2807" s="3" t="s">
        <v>9389</v>
      </c>
    </row>
    <row r="2808" spans="1:6" x14ac:dyDescent="0.2">
      <c r="A2808" s="3" t="s">
        <v>1423</v>
      </c>
      <c r="B2808" s="3" t="s">
        <v>11888</v>
      </c>
      <c r="C2808" s="3" t="s">
        <v>10147</v>
      </c>
      <c r="D2808" s="4">
        <v>39642</v>
      </c>
      <c r="E2808" s="3">
        <v>1</v>
      </c>
      <c r="F2808" s="3" t="s">
        <v>23</v>
      </c>
    </row>
    <row r="2809" spans="1:6" x14ac:dyDescent="0.2">
      <c r="A2809" s="3" t="s">
        <v>11889</v>
      </c>
      <c r="B2809" s="3" t="s">
        <v>9963</v>
      </c>
      <c r="C2809" s="3" t="s">
        <v>9783</v>
      </c>
      <c r="D2809" s="4">
        <v>31152</v>
      </c>
      <c r="E2809" s="3">
        <v>0</v>
      </c>
      <c r="F2809" s="3" t="s">
        <v>9389</v>
      </c>
    </row>
    <row r="2810" spans="1:6" x14ac:dyDescent="0.2">
      <c r="A2810" s="3" t="s">
        <v>8945</v>
      </c>
      <c r="B2810" s="3" t="s">
        <v>9796</v>
      </c>
      <c r="C2810" s="3" t="s">
        <v>10486</v>
      </c>
      <c r="D2810" s="4">
        <v>41888</v>
      </c>
      <c r="E2810" s="3">
        <v>2</v>
      </c>
      <c r="F2810" s="3" t="s">
        <v>22</v>
      </c>
    </row>
    <row r="2811" spans="1:6" x14ac:dyDescent="0.2">
      <c r="A2811" s="3" t="s">
        <v>1424</v>
      </c>
      <c r="B2811" s="3" t="s">
        <v>9543</v>
      </c>
      <c r="C2811" s="3" t="s">
        <v>11441</v>
      </c>
      <c r="D2811" s="4">
        <v>14884</v>
      </c>
      <c r="E2811" s="3">
        <v>2</v>
      </c>
      <c r="F2811" s="3" t="s">
        <v>22</v>
      </c>
    </row>
    <row r="2812" spans="1:6" x14ac:dyDescent="0.2">
      <c r="A2812" s="3" t="s">
        <v>1425</v>
      </c>
      <c r="B2812" s="3" t="s">
        <v>11419</v>
      </c>
      <c r="C2812" s="3" t="s">
        <v>11890</v>
      </c>
      <c r="D2812" s="4">
        <v>22377</v>
      </c>
      <c r="E2812" s="3">
        <v>2</v>
      </c>
      <c r="F2812" s="3" t="s">
        <v>22</v>
      </c>
    </row>
    <row r="2813" spans="1:6" x14ac:dyDescent="0.2">
      <c r="A2813" s="3" t="s">
        <v>1426</v>
      </c>
      <c r="B2813" s="3" t="s">
        <v>9778</v>
      </c>
      <c r="C2813" s="3" t="s">
        <v>11891</v>
      </c>
      <c r="D2813" s="4">
        <v>33050</v>
      </c>
      <c r="E2813" s="3">
        <v>0</v>
      </c>
      <c r="F2813" s="3" t="s">
        <v>9389</v>
      </c>
    </row>
    <row r="2814" spans="1:6" x14ac:dyDescent="0.2">
      <c r="A2814" s="3" t="s">
        <v>5726</v>
      </c>
      <c r="B2814" s="3" t="s">
        <v>6</v>
      </c>
      <c r="C2814" s="3" t="s">
        <v>11892</v>
      </c>
      <c r="D2814" s="4">
        <v>41034</v>
      </c>
      <c r="E2814" s="3">
        <v>2</v>
      </c>
      <c r="F2814" s="3" t="s">
        <v>22</v>
      </c>
    </row>
    <row r="2815" spans="1:6" x14ac:dyDescent="0.2">
      <c r="A2815" s="3" t="s">
        <v>1427</v>
      </c>
      <c r="B2815" s="3" t="s">
        <v>9919</v>
      </c>
      <c r="C2815" s="3" t="s">
        <v>10980</v>
      </c>
      <c r="D2815" s="4">
        <v>23608</v>
      </c>
      <c r="E2815" s="3">
        <v>2</v>
      </c>
      <c r="F2815" s="3" t="s">
        <v>22</v>
      </c>
    </row>
    <row r="2816" spans="1:6" x14ac:dyDescent="0.2">
      <c r="A2816" s="3" t="s">
        <v>1428</v>
      </c>
      <c r="B2816" s="3" t="s">
        <v>9596</v>
      </c>
      <c r="C2816" s="3" t="s">
        <v>9448</v>
      </c>
      <c r="D2816" s="4">
        <v>33917</v>
      </c>
      <c r="E2816" s="3">
        <v>0</v>
      </c>
      <c r="F2816" s="3" t="s">
        <v>9389</v>
      </c>
    </row>
    <row r="2817" spans="1:6" x14ac:dyDescent="0.2">
      <c r="A2817" s="3" t="s">
        <v>5727</v>
      </c>
      <c r="B2817" s="3" t="s">
        <v>9383</v>
      </c>
      <c r="C2817" s="3" t="s">
        <v>9475</v>
      </c>
      <c r="D2817" s="4">
        <v>18160</v>
      </c>
      <c r="E2817" s="3">
        <v>1</v>
      </c>
      <c r="F2817" s="3" t="s">
        <v>23</v>
      </c>
    </row>
    <row r="2818" spans="1:6" x14ac:dyDescent="0.2">
      <c r="A2818" s="3" t="s">
        <v>7879</v>
      </c>
      <c r="B2818" s="3" t="s">
        <v>9446</v>
      </c>
      <c r="C2818" s="3" t="s">
        <v>9819</v>
      </c>
      <c r="D2818" s="4">
        <v>41999</v>
      </c>
      <c r="E2818" s="3">
        <v>1</v>
      </c>
      <c r="F2818" s="3" t="s">
        <v>23</v>
      </c>
    </row>
    <row r="2819" spans="1:6" x14ac:dyDescent="0.2">
      <c r="A2819" s="3" t="s">
        <v>1429</v>
      </c>
      <c r="B2819" s="3" t="s">
        <v>10716</v>
      </c>
      <c r="C2819" s="3" t="s">
        <v>9531</v>
      </c>
      <c r="D2819" s="4">
        <v>43352</v>
      </c>
      <c r="E2819" s="3">
        <v>0</v>
      </c>
      <c r="F2819" s="3" t="s">
        <v>9389</v>
      </c>
    </row>
    <row r="2820" spans="1:6" x14ac:dyDescent="0.2">
      <c r="A2820" s="3" t="s">
        <v>5728</v>
      </c>
      <c r="B2820" s="3" t="s">
        <v>10031</v>
      </c>
      <c r="C2820" s="3" t="s">
        <v>11893</v>
      </c>
      <c r="D2820" s="4">
        <v>22841</v>
      </c>
      <c r="E2820" s="3">
        <v>1</v>
      </c>
      <c r="F2820" s="3" t="s">
        <v>23</v>
      </c>
    </row>
    <row r="2821" spans="1:6" x14ac:dyDescent="0.2">
      <c r="A2821" s="3" t="s">
        <v>1430</v>
      </c>
      <c r="B2821" s="3" t="s">
        <v>9418</v>
      </c>
      <c r="C2821" s="3" t="s">
        <v>11894</v>
      </c>
      <c r="D2821" s="4">
        <v>43491</v>
      </c>
      <c r="E2821" s="3">
        <v>0</v>
      </c>
      <c r="F2821" s="3" t="s">
        <v>9389</v>
      </c>
    </row>
    <row r="2822" spans="1:6" x14ac:dyDescent="0.2">
      <c r="A2822" s="3" t="s">
        <v>1431</v>
      </c>
      <c r="B2822" s="3" t="s">
        <v>9792</v>
      </c>
      <c r="C2822" s="3" t="s">
        <v>9895</v>
      </c>
      <c r="D2822" s="4">
        <v>36923</v>
      </c>
      <c r="E2822" s="3">
        <v>0</v>
      </c>
      <c r="F2822" s="3" t="s">
        <v>9389</v>
      </c>
    </row>
    <row r="2823" spans="1:6" x14ac:dyDescent="0.2">
      <c r="A2823" s="3" t="s">
        <v>1432</v>
      </c>
      <c r="B2823" s="3" t="s">
        <v>9440</v>
      </c>
      <c r="C2823" s="3" t="s">
        <v>11895</v>
      </c>
      <c r="D2823" s="4">
        <v>28026</v>
      </c>
      <c r="E2823" s="3">
        <v>0</v>
      </c>
      <c r="F2823" s="3" t="s">
        <v>9389</v>
      </c>
    </row>
    <row r="2824" spans="1:6" x14ac:dyDescent="0.2">
      <c r="A2824" s="3" t="s">
        <v>1433</v>
      </c>
      <c r="B2824" s="3" t="s">
        <v>10419</v>
      </c>
      <c r="C2824" s="3" t="s">
        <v>11896</v>
      </c>
      <c r="D2824" s="4">
        <v>35795</v>
      </c>
      <c r="E2824" s="3">
        <v>0</v>
      </c>
      <c r="F2824" s="3" t="s">
        <v>9389</v>
      </c>
    </row>
    <row r="2825" spans="1:6" x14ac:dyDescent="0.2">
      <c r="A2825" s="3" t="s">
        <v>5729</v>
      </c>
      <c r="B2825" s="3" t="s">
        <v>9383</v>
      </c>
      <c r="C2825" s="3" t="s">
        <v>9490</v>
      </c>
      <c r="D2825" s="4">
        <v>32631</v>
      </c>
      <c r="E2825" s="3">
        <v>1</v>
      </c>
      <c r="F2825" s="3" t="s">
        <v>23</v>
      </c>
    </row>
    <row r="2826" spans="1:6" x14ac:dyDescent="0.2">
      <c r="A2826" s="3" t="s">
        <v>11897</v>
      </c>
      <c r="B2826" s="3" t="s">
        <v>9554</v>
      </c>
      <c r="C2826" s="3" t="s">
        <v>9467</v>
      </c>
      <c r="D2826" s="4">
        <v>33598</v>
      </c>
      <c r="E2826" s="3">
        <v>0</v>
      </c>
      <c r="F2826" s="3" t="s">
        <v>9389</v>
      </c>
    </row>
    <row r="2827" spans="1:6" x14ac:dyDescent="0.2">
      <c r="A2827" s="3" t="s">
        <v>1434</v>
      </c>
      <c r="B2827" s="3" t="s">
        <v>9446</v>
      </c>
      <c r="C2827" s="3" t="s">
        <v>11898</v>
      </c>
      <c r="D2827" s="4">
        <v>38582</v>
      </c>
      <c r="E2827" s="3">
        <v>1</v>
      </c>
      <c r="F2827" s="3" t="s">
        <v>23</v>
      </c>
    </row>
    <row r="2828" spans="1:6" x14ac:dyDescent="0.2">
      <c r="A2828" s="3" t="s">
        <v>1435</v>
      </c>
      <c r="B2828" s="3" t="s">
        <v>10297</v>
      </c>
      <c r="C2828" s="3" t="s">
        <v>9657</v>
      </c>
      <c r="D2828" s="4">
        <v>32925</v>
      </c>
      <c r="E2828" s="3">
        <v>2</v>
      </c>
      <c r="F2828" s="3" t="s">
        <v>22</v>
      </c>
    </row>
    <row r="2829" spans="1:6" x14ac:dyDescent="0.2">
      <c r="A2829" s="3" t="s">
        <v>7880</v>
      </c>
      <c r="B2829" s="3" t="s">
        <v>9410</v>
      </c>
      <c r="C2829" s="3" t="s">
        <v>9470</v>
      </c>
      <c r="D2829" s="4">
        <v>37228</v>
      </c>
      <c r="E2829" s="3">
        <v>1</v>
      </c>
      <c r="F2829" s="3" t="s">
        <v>23</v>
      </c>
    </row>
    <row r="2830" spans="1:6" x14ac:dyDescent="0.2">
      <c r="A2830" s="3" t="s">
        <v>8946</v>
      </c>
      <c r="B2830" s="3" t="s">
        <v>9395</v>
      </c>
      <c r="C2830" s="3" t="s">
        <v>10203</v>
      </c>
      <c r="D2830" s="4">
        <v>43772</v>
      </c>
      <c r="E2830" s="3">
        <v>2</v>
      </c>
      <c r="F2830" s="3" t="s">
        <v>22</v>
      </c>
    </row>
    <row r="2831" spans="1:6" x14ac:dyDescent="0.2">
      <c r="A2831" s="3" t="s">
        <v>7881</v>
      </c>
      <c r="B2831" s="3" t="s">
        <v>9518</v>
      </c>
      <c r="C2831" s="3" t="s">
        <v>11899</v>
      </c>
      <c r="D2831" s="4">
        <v>37334</v>
      </c>
      <c r="E2831" s="3">
        <v>1</v>
      </c>
      <c r="F2831" s="3" t="s">
        <v>23</v>
      </c>
    </row>
    <row r="2832" spans="1:6" x14ac:dyDescent="0.2">
      <c r="A2832" s="3" t="s">
        <v>11900</v>
      </c>
      <c r="B2832" s="3" t="s">
        <v>9472</v>
      </c>
      <c r="C2832" s="3" t="s">
        <v>11901</v>
      </c>
      <c r="D2832" s="4">
        <v>29167</v>
      </c>
      <c r="E2832" s="3">
        <v>1</v>
      </c>
      <c r="F2832" s="3" t="s">
        <v>23</v>
      </c>
    </row>
    <row r="2833" spans="1:6" x14ac:dyDescent="0.2">
      <c r="A2833" s="3" t="s">
        <v>1436</v>
      </c>
      <c r="B2833" s="3" t="s">
        <v>9446</v>
      </c>
      <c r="C2833" s="3" t="s">
        <v>9603</v>
      </c>
      <c r="D2833" s="4">
        <v>25442</v>
      </c>
      <c r="E2833" s="3">
        <v>0</v>
      </c>
      <c r="F2833" s="3" t="s">
        <v>9389</v>
      </c>
    </row>
    <row r="2834" spans="1:6" x14ac:dyDescent="0.2">
      <c r="A2834" s="3" t="s">
        <v>5730</v>
      </c>
      <c r="B2834" s="3" t="s">
        <v>10264</v>
      </c>
      <c r="C2834" s="3" t="s">
        <v>9834</v>
      </c>
      <c r="D2834" s="4">
        <v>22327</v>
      </c>
      <c r="E2834" s="3">
        <v>2</v>
      </c>
      <c r="F2834" s="3" t="s">
        <v>22</v>
      </c>
    </row>
    <row r="2835" spans="1:6" x14ac:dyDescent="0.2">
      <c r="A2835" s="3" t="s">
        <v>5731</v>
      </c>
      <c r="B2835" s="3" t="s">
        <v>9911</v>
      </c>
      <c r="C2835" s="3" t="s">
        <v>11902</v>
      </c>
      <c r="D2835" s="4">
        <v>19381</v>
      </c>
      <c r="E2835" s="3">
        <v>1</v>
      </c>
      <c r="F2835" s="3" t="s">
        <v>23</v>
      </c>
    </row>
    <row r="2836" spans="1:6" x14ac:dyDescent="0.2">
      <c r="A2836" s="3" t="s">
        <v>7882</v>
      </c>
      <c r="B2836" s="3" t="s">
        <v>9985</v>
      </c>
      <c r="C2836" s="3" t="s">
        <v>11903</v>
      </c>
      <c r="D2836" s="4">
        <v>15639</v>
      </c>
      <c r="E2836" s="3">
        <v>2</v>
      </c>
      <c r="F2836" s="3" t="s">
        <v>22</v>
      </c>
    </row>
    <row r="2837" spans="1:6" x14ac:dyDescent="0.2">
      <c r="A2837" s="3" t="s">
        <v>5732</v>
      </c>
      <c r="B2837" s="3" t="s">
        <v>9457</v>
      </c>
      <c r="C2837" s="3" t="s">
        <v>11904</v>
      </c>
      <c r="D2837" s="4">
        <v>42244</v>
      </c>
      <c r="E2837" s="3">
        <v>2</v>
      </c>
      <c r="F2837" s="3" t="s">
        <v>22</v>
      </c>
    </row>
    <row r="2838" spans="1:6" x14ac:dyDescent="0.2">
      <c r="A2838" s="3" t="s">
        <v>1437</v>
      </c>
      <c r="B2838" s="3" t="s">
        <v>9383</v>
      </c>
      <c r="C2838" s="3" t="s">
        <v>10203</v>
      </c>
      <c r="D2838" s="4">
        <v>15532</v>
      </c>
      <c r="E2838" s="3">
        <v>2</v>
      </c>
      <c r="F2838" s="3" t="s">
        <v>22</v>
      </c>
    </row>
    <row r="2839" spans="1:6" x14ac:dyDescent="0.2">
      <c r="A2839" s="3" t="s">
        <v>8947</v>
      </c>
      <c r="B2839" s="3" t="s">
        <v>9527</v>
      </c>
      <c r="C2839" s="3" t="s">
        <v>11905</v>
      </c>
      <c r="D2839" s="4">
        <v>35566</v>
      </c>
      <c r="E2839" s="3">
        <v>0</v>
      </c>
      <c r="F2839" s="3" t="s">
        <v>9389</v>
      </c>
    </row>
    <row r="2840" spans="1:6" x14ac:dyDescent="0.2">
      <c r="A2840" s="3" t="s">
        <v>11906</v>
      </c>
      <c r="B2840" s="3" t="s">
        <v>9446</v>
      </c>
      <c r="C2840" s="3" t="s">
        <v>11907</v>
      </c>
      <c r="D2840" s="4">
        <v>16056</v>
      </c>
      <c r="E2840" s="3">
        <v>2</v>
      </c>
      <c r="F2840" s="3" t="s">
        <v>22</v>
      </c>
    </row>
    <row r="2841" spans="1:6" x14ac:dyDescent="0.2">
      <c r="A2841" s="3" t="s">
        <v>1438</v>
      </c>
      <c r="B2841" s="3" t="s">
        <v>9970</v>
      </c>
      <c r="C2841" s="3" t="s">
        <v>11908</v>
      </c>
      <c r="D2841" s="4">
        <v>21246</v>
      </c>
      <c r="E2841" s="3">
        <v>2</v>
      </c>
      <c r="F2841" s="3" t="s">
        <v>22</v>
      </c>
    </row>
    <row r="2842" spans="1:6" x14ac:dyDescent="0.2">
      <c r="A2842" s="3" t="s">
        <v>1439</v>
      </c>
      <c r="B2842" s="3" t="s">
        <v>9461</v>
      </c>
      <c r="C2842" s="3" t="s">
        <v>11909</v>
      </c>
      <c r="D2842" s="4">
        <v>24471</v>
      </c>
      <c r="E2842" s="3">
        <v>2</v>
      </c>
      <c r="F2842" s="3" t="s">
        <v>22</v>
      </c>
    </row>
    <row r="2843" spans="1:6" x14ac:dyDescent="0.2">
      <c r="A2843" s="3" t="s">
        <v>1440</v>
      </c>
      <c r="B2843" s="3" t="s">
        <v>11910</v>
      </c>
      <c r="C2843" s="3" t="s">
        <v>11911</v>
      </c>
      <c r="D2843" s="4">
        <v>16227</v>
      </c>
      <c r="E2843" s="3">
        <v>0</v>
      </c>
      <c r="F2843" s="3" t="s">
        <v>9389</v>
      </c>
    </row>
    <row r="2844" spans="1:6" x14ac:dyDescent="0.2">
      <c r="A2844" s="3" t="s">
        <v>7883</v>
      </c>
      <c r="B2844" s="3" t="s">
        <v>6</v>
      </c>
      <c r="C2844" s="3" t="s">
        <v>11912</v>
      </c>
      <c r="D2844" s="4">
        <v>21816</v>
      </c>
      <c r="E2844" s="3">
        <v>2</v>
      </c>
      <c r="F2844" s="3" t="s">
        <v>22</v>
      </c>
    </row>
    <row r="2845" spans="1:6" x14ac:dyDescent="0.2">
      <c r="A2845" s="3" t="s">
        <v>1441</v>
      </c>
      <c r="B2845" s="3" t="s">
        <v>10635</v>
      </c>
      <c r="C2845" s="3" t="s">
        <v>11913</v>
      </c>
      <c r="D2845" s="4">
        <v>37274</v>
      </c>
      <c r="E2845" s="3">
        <v>0</v>
      </c>
      <c r="F2845" s="3" t="s">
        <v>9389</v>
      </c>
    </row>
    <row r="2846" spans="1:6" x14ac:dyDescent="0.2">
      <c r="A2846" s="3" t="s">
        <v>5733</v>
      </c>
      <c r="B2846" s="3" t="s">
        <v>9970</v>
      </c>
      <c r="C2846" s="3" t="s">
        <v>11914</v>
      </c>
      <c r="D2846" s="4">
        <v>21732</v>
      </c>
      <c r="E2846" s="3">
        <v>2</v>
      </c>
      <c r="F2846" s="3" t="s">
        <v>22</v>
      </c>
    </row>
    <row r="2847" spans="1:6" x14ac:dyDescent="0.2">
      <c r="A2847" s="3" t="s">
        <v>1442</v>
      </c>
      <c r="B2847" s="3" t="s">
        <v>9699</v>
      </c>
      <c r="C2847" s="3" t="s">
        <v>11915</v>
      </c>
      <c r="D2847" s="4">
        <v>43102</v>
      </c>
      <c r="E2847" s="3">
        <v>1</v>
      </c>
      <c r="F2847" s="3" t="s">
        <v>23</v>
      </c>
    </row>
    <row r="2848" spans="1:6" x14ac:dyDescent="0.2">
      <c r="A2848" s="3" t="s">
        <v>1443</v>
      </c>
      <c r="B2848" s="3" t="s">
        <v>9527</v>
      </c>
      <c r="C2848" s="3" t="s">
        <v>11916</v>
      </c>
      <c r="D2848" s="4">
        <v>29980</v>
      </c>
      <c r="E2848" s="3">
        <v>1</v>
      </c>
      <c r="F2848" s="3" t="s">
        <v>23</v>
      </c>
    </row>
    <row r="2849" spans="1:6" x14ac:dyDescent="0.2">
      <c r="A2849" s="3" t="s">
        <v>1444</v>
      </c>
      <c r="B2849" s="3" t="s">
        <v>11917</v>
      </c>
      <c r="C2849" s="3" t="s">
        <v>9713</v>
      </c>
      <c r="D2849" s="4">
        <v>37749</v>
      </c>
      <c r="E2849" s="3">
        <v>0</v>
      </c>
      <c r="F2849" s="3" t="s">
        <v>9389</v>
      </c>
    </row>
    <row r="2850" spans="1:6" x14ac:dyDescent="0.2">
      <c r="A2850" s="3" t="s">
        <v>1445</v>
      </c>
      <c r="B2850" s="3" t="s">
        <v>10881</v>
      </c>
      <c r="C2850" s="3" t="s">
        <v>11918</v>
      </c>
      <c r="D2850" s="4">
        <v>23143</v>
      </c>
      <c r="E2850" s="3">
        <v>1</v>
      </c>
      <c r="F2850" s="3" t="s">
        <v>23</v>
      </c>
    </row>
    <row r="2851" spans="1:6" x14ac:dyDescent="0.2">
      <c r="A2851" s="3" t="s">
        <v>1446</v>
      </c>
      <c r="B2851" s="3" t="s">
        <v>9786</v>
      </c>
      <c r="C2851" s="3" t="s">
        <v>10318</v>
      </c>
      <c r="D2851" s="4">
        <v>27202</v>
      </c>
      <c r="E2851" s="3">
        <v>1</v>
      </c>
      <c r="F2851" s="3" t="s">
        <v>23</v>
      </c>
    </row>
    <row r="2852" spans="1:6" x14ac:dyDescent="0.2">
      <c r="A2852" s="3" t="s">
        <v>5734</v>
      </c>
      <c r="B2852" s="3" t="s">
        <v>9492</v>
      </c>
      <c r="C2852" s="3" t="s">
        <v>9586</v>
      </c>
      <c r="D2852" s="4">
        <v>16905</v>
      </c>
      <c r="E2852" s="3">
        <v>1</v>
      </c>
      <c r="F2852" s="3" t="s">
        <v>23</v>
      </c>
    </row>
    <row r="2853" spans="1:6" x14ac:dyDescent="0.2">
      <c r="A2853" s="3" t="s">
        <v>7884</v>
      </c>
      <c r="B2853" s="3" t="s">
        <v>9939</v>
      </c>
      <c r="C2853" s="3" t="s">
        <v>11919</v>
      </c>
      <c r="D2853" s="4">
        <v>26867</v>
      </c>
      <c r="E2853" s="3">
        <v>2</v>
      </c>
      <c r="F2853" s="3" t="s">
        <v>22</v>
      </c>
    </row>
    <row r="2854" spans="1:6" x14ac:dyDescent="0.2">
      <c r="A2854" s="3" t="s">
        <v>5735</v>
      </c>
      <c r="B2854" s="3" t="s">
        <v>9440</v>
      </c>
      <c r="C2854" s="3" t="s">
        <v>11920</v>
      </c>
      <c r="D2854" s="4">
        <v>38037</v>
      </c>
      <c r="E2854" s="3">
        <v>0</v>
      </c>
      <c r="F2854" s="3" t="s">
        <v>9389</v>
      </c>
    </row>
    <row r="2855" spans="1:6" x14ac:dyDescent="0.2">
      <c r="A2855" s="3" t="s">
        <v>7885</v>
      </c>
      <c r="B2855" s="3" t="s">
        <v>9422</v>
      </c>
      <c r="C2855" s="3" t="s">
        <v>11921</v>
      </c>
      <c r="D2855" s="4">
        <v>38737</v>
      </c>
      <c r="E2855" s="3">
        <v>1</v>
      </c>
      <c r="F2855" s="3" t="s">
        <v>23</v>
      </c>
    </row>
    <row r="2856" spans="1:6" x14ac:dyDescent="0.2">
      <c r="A2856" s="3" t="s">
        <v>1447</v>
      </c>
      <c r="B2856" s="3" t="s">
        <v>9610</v>
      </c>
      <c r="C2856" s="3" t="s">
        <v>11922</v>
      </c>
      <c r="D2856" s="4">
        <v>19711</v>
      </c>
      <c r="E2856" s="3">
        <v>0</v>
      </c>
      <c r="F2856" s="3" t="s">
        <v>9389</v>
      </c>
    </row>
    <row r="2857" spans="1:6" x14ac:dyDescent="0.2">
      <c r="A2857" s="3" t="s">
        <v>5736</v>
      </c>
      <c r="B2857" s="3" t="s">
        <v>9450</v>
      </c>
      <c r="C2857" s="3" t="s">
        <v>11171</v>
      </c>
      <c r="D2857" s="4">
        <v>35429</v>
      </c>
      <c r="E2857" s="3">
        <v>1</v>
      </c>
      <c r="F2857" s="3" t="s">
        <v>23</v>
      </c>
    </row>
    <row r="2858" spans="1:6" x14ac:dyDescent="0.2">
      <c r="A2858" s="3" t="s">
        <v>1448</v>
      </c>
      <c r="B2858" s="3" t="s">
        <v>9408</v>
      </c>
      <c r="C2858" s="3" t="s">
        <v>11923</v>
      </c>
      <c r="D2858" s="4">
        <v>25769</v>
      </c>
      <c r="E2858" s="3">
        <v>2</v>
      </c>
      <c r="F2858" s="3" t="s">
        <v>22</v>
      </c>
    </row>
    <row r="2859" spans="1:6" x14ac:dyDescent="0.2">
      <c r="A2859" s="3" t="s">
        <v>1449</v>
      </c>
      <c r="B2859" s="3" t="s">
        <v>11924</v>
      </c>
      <c r="C2859" s="3" t="s">
        <v>10955</v>
      </c>
      <c r="D2859" s="4">
        <v>15283</v>
      </c>
      <c r="E2859" s="3">
        <v>2</v>
      </c>
      <c r="F2859" s="3" t="s">
        <v>22</v>
      </c>
    </row>
    <row r="2860" spans="1:6" x14ac:dyDescent="0.2">
      <c r="A2860" s="3" t="s">
        <v>8948</v>
      </c>
      <c r="B2860" s="3" t="s">
        <v>10721</v>
      </c>
      <c r="C2860" s="3" t="s">
        <v>10459</v>
      </c>
      <c r="D2860" s="4">
        <v>36302</v>
      </c>
      <c r="E2860" s="3">
        <v>2</v>
      </c>
      <c r="F2860" s="3" t="s">
        <v>22</v>
      </c>
    </row>
    <row r="2861" spans="1:6" x14ac:dyDescent="0.2">
      <c r="A2861" s="3" t="s">
        <v>1450</v>
      </c>
      <c r="B2861" s="3" t="s">
        <v>9518</v>
      </c>
      <c r="C2861" s="3" t="s">
        <v>11925</v>
      </c>
      <c r="D2861" s="4">
        <v>22962</v>
      </c>
      <c r="E2861" s="3">
        <v>2</v>
      </c>
      <c r="F2861" s="3" t="s">
        <v>22</v>
      </c>
    </row>
    <row r="2862" spans="1:6" x14ac:dyDescent="0.2">
      <c r="A2862" s="3" t="s">
        <v>5737</v>
      </c>
      <c r="B2862" s="3" t="s">
        <v>9424</v>
      </c>
      <c r="C2862" s="3" t="s">
        <v>11926</v>
      </c>
      <c r="D2862" s="4">
        <v>27278</v>
      </c>
      <c r="E2862" s="3">
        <v>0</v>
      </c>
      <c r="F2862" s="3" t="s">
        <v>9389</v>
      </c>
    </row>
    <row r="2863" spans="1:6" x14ac:dyDescent="0.2">
      <c r="A2863" s="3" t="s">
        <v>5738</v>
      </c>
      <c r="B2863" s="3" t="s">
        <v>6</v>
      </c>
      <c r="C2863" s="3" t="s">
        <v>9842</v>
      </c>
      <c r="D2863" s="4">
        <v>37106</v>
      </c>
      <c r="E2863" s="3">
        <v>2</v>
      </c>
      <c r="F2863" s="3" t="s">
        <v>22</v>
      </c>
    </row>
    <row r="2864" spans="1:6" x14ac:dyDescent="0.2">
      <c r="A2864" s="3" t="s">
        <v>1451</v>
      </c>
      <c r="B2864" s="3" t="s">
        <v>10244</v>
      </c>
      <c r="C2864" s="3" t="s">
        <v>11927</v>
      </c>
      <c r="D2864" s="4">
        <v>29166</v>
      </c>
      <c r="E2864" s="3">
        <v>1</v>
      </c>
      <c r="F2864" s="3" t="s">
        <v>23</v>
      </c>
    </row>
    <row r="2865" spans="1:6" x14ac:dyDescent="0.2">
      <c r="A2865" s="3" t="s">
        <v>1452</v>
      </c>
      <c r="B2865" s="3" t="s">
        <v>11777</v>
      </c>
      <c r="C2865" s="3" t="s">
        <v>11928</v>
      </c>
      <c r="D2865" s="4">
        <v>42167</v>
      </c>
      <c r="E2865" s="3">
        <v>1</v>
      </c>
      <c r="F2865" s="3" t="s">
        <v>23</v>
      </c>
    </row>
    <row r="2866" spans="1:6" x14ac:dyDescent="0.2">
      <c r="A2866" s="3" t="s">
        <v>1453</v>
      </c>
      <c r="B2866" s="3" t="s">
        <v>11687</v>
      </c>
      <c r="C2866" s="3" t="s">
        <v>11929</v>
      </c>
      <c r="D2866" s="4">
        <v>37530</v>
      </c>
      <c r="E2866" s="3">
        <v>1</v>
      </c>
      <c r="F2866" s="3" t="s">
        <v>23</v>
      </c>
    </row>
    <row r="2867" spans="1:6" x14ac:dyDescent="0.2">
      <c r="A2867" s="3" t="s">
        <v>1454</v>
      </c>
      <c r="B2867" s="3" t="s">
        <v>11836</v>
      </c>
      <c r="C2867" s="3" t="s">
        <v>11930</v>
      </c>
      <c r="D2867" s="4">
        <v>16336</v>
      </c>
      <c r="E2867" s="3">
        <v>2</v>
      </c>
      <c r="F2867" s="3" t="s">
        <v>22</v>
      </c>
    </row>
    <row r="2868" spans="1:6" x14ac:dyDescent="0.2">
      <c r="A2868" s="3" t="s">
        <v>8949</v>
      </c>
      <c r="B2868" s="3" t="s">
        <v>9758</v>
      </c>
      <c r="C2868" s="3" t="s">
        <v>11931</v>
      </c>
      <c r="D2868" s="4">
        <v>29947</v>
      </c>
      <c r="E2868" s="3">
        <v>2</v>
      </c>
      <c r="F2868" s="3" t="s">
        <v>22</v>
      </c>
    </row>
    <row r="2869" spans="1:6" x14ac:dyDescent="0.2">
      <c r="A2869" s="3" t="s">
        <v>5739</v>
      </c>
      <c r="B2869" s="3" t="s">
        <v>9830</v>
      </c>
      <c r="C2869" s="3" t="s">
        <v>11932</v>
      </c>
      <c r="D2869" s="4">
        <v>17225</v>
      </c>
      <c r="E2869" s="3">
        <v>1</v>
      </c>
      <c r="F2869" s="3" t="s">
        <v>23</v>
      </c>
    </row>
    <row r="2870" spans="1:6" x14ac:dyDescent="0.2">
      <c r="A2870" s="3" t="s">
        <v>5740</v>
      </c>
      <c r="B2870" s="3" t="s">
        <v>10606</v>
      </c>
      <c r="C2870" s="3" t="s">
        <v>11933</v>
      </c>
      <c r="D2870" s="4">
        <v>39389</v>
      </c>
      <c r="E2870" s="3">
        <v>1</v>
      </c>
      <c r="F2870" s="3" t="s">
        <v>23</v>
      </c>
    </row>
    <row r="2871" spans="1:6" x14ac:dyDescent="0.2">
      <c r="A2871" s="3" t="s">
        <v>7886</v>
      </c>
      <c r="B2871" s="3" t="s">
        <v>9543</v>
      </c>
      <c r="C2871" s="3" t="s">
        <v>9893</v>
      </c>
      <c r="D2871" s="4">
        <v>28233</v>
      </c>
      <c r="E2871" s="3">
        <v>2</v>
      </c>
      <c r="F2871" s="3" t="s">
        <v>22</v>
      </c>
    </row>
    <row r="2872" spans="1:6" x14ac:dyDescent="0.2">
      <c r="A2872" s="3" t="s">
        <v>7887</v>
      </c>
      <c r="B2872" s="3" t="s">
        <v>9514</v>
      </c>
      <c r="C2872" s="3" t="s">
        <v>11934</v>
      </c>
      <c r="D2872" s="4">
        <v>34210</v>
      </c>
      <c r="E2872" s="3">
        <v>2</v>
      </c>
      <c r="F2872" s="3" t="s">
        <v>22</v>
      </c>
    </row>
    <row r="2873" spans="1:6" x14ac:dyDescent="0.2">
      <c r="A2873" s="3" t="s">
        <v>5741</v>
      </c>
      <c r="B2873" s="3" t="s">
        <v>11935</v>
      </c>
      <c r="C2873" s="3" t="s">
        <v>9912</v>
      </c>
      <c r="D2873" s="4">
        <v>26194</v>
      </c>
      <c r="E2873" s="3">
        <v>0</v>
      </c>
      <c r="F2873" s="3" t="s">
        <v>9389</v>
      </c>
    </row>
    <row r="2874" spans="1:6" x14ac:dyDescent="0.2">
      <c r="A2874" s="3" t="s">
        <v>1455</v>
      </c>
      <c r="B2874" s="3" t="s">
        <v>9518</v>
      </c>
      <c r="C2874" s="3" t="s">
        <v>11936</v>
      </c>
      <c r="D2874" s="4">
        <v>33531</v>
      </c>
      <c r="E2874" s="3">
        <v>1</v>
      </c>
      <c r="F2874" s="3" t="s">
        <v>23</v>
      </c>
    </row>
    <row r="2875" spans="1:6" x14ac:dyDescent="0.2">
      <c r="A2875" s="3" t="s">
        <v>1456</v>
      </c>
      <c r="B2875" s="3" t="s">
        <v>10217</v>
      </c>
      <c r="C2875" s="3" t="s">
        <v>11937</v>
      </c>
      <c r="D2875" s="4">
        <v>27308</v>
      </c>
      <c r="E2875" s="3">
        <v>2</v>
      </c>
      <c r="F2875" s="3" t="s">
        <v>22</v>
      </c>
    </row>
    <row r="2876" spans="1:6" x14ac:dyDescent="0.2">
      <c r="A2876" s="3" t="s">
        <v>1457</v>
      </c>
      <c r="B2876" s="3" t="s">
        <v>6</v>
      </c>
      <c r="C2876" s="3" t="s">
        <v>11938</v>
      </c>
      <c r="D2876" s="4">
        <v>33331</v>
      </c>
      <c r="E2876" s="3">
        <v>0</v>
      </c>
      <c r="F2876" s="3" t="s">
        <v>9389</v>
      </c>
    </row>
    <row r="2877" spans="1:6" x14ac:dyDescent="0.2">
      <c r="A2877" s="3" t="s">
        <v>1458</v>
      </c>
      <c r="B2877" s="3" t="s">
        <v>11939</v>
      </c>
      <c r="C2877" s="3" t="s">
        <v>10090</v>
      </c>
      <c r="D2877" s="4">
        <v>20109</v>
      </c>
      <c r="E2877" s="3">
        <v>1</v>
      </c>
      <c r="F2877" s="3" t="s">
        <v>23</v>
      </c>
    </row>
    <row r="2878" spans="1:6" x14ac:dyDescent="0.2">
      <c r="A2878" s="3" t="s">
        <v>1459</v>
      </c>
      <c r="B2878" s="3" t="s">
        <v>9385</v>
      </c>
      <c r="C2878" s="3" t="s">
        <v>10669</v>
      </c>
      <c r="D2878" s="4">
        <v>24470</v>
      </c>
      <c r="E2878" s="3">
        <v>2</v>
      </c>
      <c r="F2878" s="3" t="s">
        <v>22</v>
      </c>
    </row>
    <row r="2879" spans="1:6" x14ac:dyDescent="0.2">
      <c r="A2879" s="3" t="s">
        <v>8950</v>
      </c>
      <c r="B2879" s="3" t="s">
        <v>10939</v>
      </c>
      <c r="C2879" s="3" t="s">
        <v>10069</v>
      </c>
      <c r="D2879" s="4">
        <v>29987</v>
      </c>
      <c r="E2879" s="3">
        <v>1</v>
      </c>
      <c r="F2879" s="3" t="s">
        <v>23</v>
      </c>
    </row>
    <row r="2880" spans="1:6" x14ac:dyDescent="0.2">
      <c r="A2880" s="3" t="s">
        <v>1460</v>
      </c>
      <c r="B2880" s="3" t="s">
        <v>9772</v>
      </c>
      <c r="C2880" s="3" t="s">
        <v>10249</v>
      </c>
      <c r="D2880" s="4">
        <v>35810</v>
      </c>
      <c r="E2880" s="3">
        <v>0</v>
      </c>
      <c r="F2880" s="3" t="s">
        <v>9389</v>
      </c>
    </row>
    <row r="2881" spans="1:6" x14ac:dyDescent="0.2">
      <c r="A2881" s="3" t="s">
        <v>1461</v>
      </c>
      <c r="B2881" s="3" t="s">
        <v>9446</v>
      </c>
      <c r="C2881" s="3" t="s">
        <v>9690</v>
      </c>
      <c r="D2881" s="4">
        <v>29975</v>
      </c>
      <c r="E2881" s="3">
        <v>1</v>
      </c>
      <c r="F2881" s="3" t="s">
        <v>23</v>
      </c>
    </row>
    <row r="2882" spans="1:6" x14ac:dyDescent="0.2">
      <c r="A2882" s="3" t="s">
        <v>1462</v>
      </c>
      <c r="B2882" s="3" t="s">
        <v>10226</v>
      </c>
      <c r="C2882" s="3" t="s">
        <v>11940</v>
      </c>
      <c r="D2882" s="4">
        <v>32608</v>
      </c>
      <c r="E2882" s="3">
        <v>0</v>
      </c>
      <c r="F2882" s="3" t="s">
        <v>9389</v>
      </c>
    </row>
    <row r="2883" spans="1:6" x14ac:dyDescent="0.2">
      <c r="A2883" s="3" t="s">
        <v>1463</v>
      </c>
      <c r="B2883" s="3" t="s">
        <v>9499</v>
      </c>
      <c r="C2883" s="3" t="s">
        <v>11941</v>
      </c>
      <c r="D2883" s="4">
        <v>35533</v>
      </c>
      <c r="E2883" s="3">
        <v>0</v>
      </c>
      <c r="F2883" s="3" t="s">
        <v>9389</v>
      </c>
    </row>
    <row r="2884" spans="1:6" x14ac:dyDescent="0.2">
      <c r="A2884" s="3" t="s">
        <v>1464</v>
      </c>
      <c r="B2884" s="3" t="s">
        <v>9492</v>
      </c>
      <c r="C2884" s="3" t="s">
        <v>9667</v>
      </c>
      <c r="D2884" s="4">
        <v>41786</v>
      </c>
      <c r="E2884" s="3">
        <v>0</v>
      </c>
      <c r="F2884" s="3" t="s">
        <v>9389</v>
      </c>
    </row>
    <row r="2885" spans="1:6" x14ac:dyDescent="0.2">
      <c r="A2885" s="3" t="s">
        <v>5742</v>
      </c>
      <c r="B2885" s="3" t="s">
        <v>9392</v>
      </c>
      <c r="C2885" s="3" t="s">
        <v>11942</v>
      </c>
      <c r="D2885" s="4">
        <v>17586</v>
      </c>
      <c r="E2885" s="3">
        <v>0</v>
      </c>
      <c r="F2885" s="3" t="s">
        <v>9389</v>
      </c>
    </row>
    <row r="2886" spans="1:6" x14ac:dyDescent="0.2">
      <c r="A2886" s="3" t="s">
        <v>7888</v>
      </c>
      <c r="B2886" s="3" t="s">
        <v>9846</v>
      </c>
      <c r="C2886" s="3" t="s">
        <v>11943</v>
      </c>
      <c r="D2886" s="4">
        <v>40613</v>
      </c>
      <c r="E2886" s="3">
        <v>2</v>
      </c>
      <c r="F2886" s="3" t="s">
        <v>22</v>
      </c>
    </row>
    <row r="2887" spans="1:6" x14ac:dyDescent="0.2">
      <c r="A2887" s="3" t="s">
        <v>11944</v>
      </c>
      <c r="B2887" s="3" t="s">
        <v>9554</v>
      </c>
      <c r="C2887" s="3" t="s">
        <v>11945</v>
      </c>
      <c r="D2887" s="4">
        <v>35802</v>
      </c>
      <c r="E2887" s="3">
        <v>2</v>
      </c>
      <c r="F2887" s="3" t="s">
        <v>22</v>
      </c>
    </row>
    <row r="2888" spans="1:6" x14ac:dyDescent="0.2">
      <c r="A2888" s="3" t="s">
        <v>7889</v>
      </c>
      <c r="B2888" s="3" t="s">
        <v>9440</v>
      </c>
      <c r="C2888" s="3" t="s">
        <v>11946</v>
      </c>
      <c r="D2888" s="4">
        <v>26525</v>
      </c>
      <c r="E2888" s="3">
        <v>1</v>
      </c>
      <c r="F2888" s="3" t="s">
        <v>23</v>
      </c>
    </row>
    <row r="2889" spans="1:6" x14ac:dyDescent="0.2">
      <c r="A2889" s="3" t="s">
        <v>5743</v>
      </c>
      <c r="B2889" s="3" t="s">
        <v>9395</v>
      </c>
      <c r="C2889" s="3" t="s">
        <v>11947</v>
      </c>
      <c r="D2889" s="4">
        <v>37012</v>
      </c>
      <c r="E2889" s="3">
        <v>0</v>
      </c>
      <c r="F2889" s="3" t="s">
        <v>9389</v>
      </c>
    </row>
    <row r="2890" spans="1:6" x14ac:dyDescent="0.2">
      <c r="A2890" s="3" t="s">
        <v>5744</v>
      </c>
      <c r="B2890" s="3" t="s">
        <v>9383</v>
      </c>
      <c r="C2890" s="3" t="s">
        <v>11443</v>
      </c>
      <c r="D2890" s="4">
        <v>21609</v>
      </c>
      <c r="E2890" s="3">
        <v>1</v>
      </c>
      <c r="F2890" s="3" t="s">
        <v>23</v>
      </c>
    </row>
    <row r="2891" spans="1:6" x14ac:dyDescent="0.2">
      <c r="A2891" s="3" t="s">
        <v>1465</v>
      </c>
      <c r="B2891" s="3" t="s">
        <v>9480</v>
      </c>
      <c r="C2891" s="3" t="s">
        <v>9694</v>
      </c>
      <c r="D2891" s="4">
        <v>21674</v>
      </c>
      <c r="E2891" s="3">
        <v>2</v>
      </c>
      <c r="F2891" s="3" t="s">
        <v>22</v>
      </c>
    </row>
    <row r="2892" spans="1:6" x14ac:dyDescent="0.2">
      <c r="A2892" s="3" t="s">
        <v>7890</v>
      </c>
      <c r="B2892" s="3" t="s">
        <v>9446</v>
      </c>
      <c r="C2892" s="3" t="s">
        <v>10935</v>
      </c>
      <c r="D2892" s="4">
        <v>19887</v>
      </c>
      <c r="E2892" s="3">
        <v>0</v>
      </c>
      <c r="F2892" s="3" t="s">
        <v>9389</v>
      </c>
    </row>
    <row r="2893" spans="1:6" x14ac:dyDescent="0.2">
      <c r="A2893" s="3" t="s">
        <v>1466</v>
      </c>
      <c r="B2893" s="3" t="s">
        <v>10101</v>
      </c>
      <c r="C2893" s="3" t="s">
        <v>9610</v>
      </c>
      <c r="D2893" s="4">
        <v>27702</v>
      </c>
      <c r="E2893" s="3">
        <v>1</v>
      </c>
      <c r="F2893" s="3" t="s">
        <v>23</v>
      </c>
    </row>
    <row r="2894" spans="1:6" x14ac:dyDescent="0.2">
      <c r="A2894" s="3" t="s">
        <v>8951</v>
      </c>
      <c r="B2894" s="3" t="s">
        <v>9604</v>
      </c>
      <c r="C2894" s="3" t="s">
        <v>11948</v>
      </c>
      <c r="D2894" s="4">
        <v>37856</v>
      </c>
      <c r="E2894" s="3">
        <v>0</v>
      </c>
      <c r="F2894" s="3" t="s">
        <v>9389</v>
      </c>
    </row>
    <row r="2895" spans="1:6" x14ac:dyDescent="0.2">
      <c r="A2895" s="3" t="s">
        <v>1467</v>
      </c>
      <c r="B2895" s="3" t="s">
        <v>11949</v>
      </c>
      <c r="C2895" s="3" t="s">
        <v>11663</v>
      </c>
      <c r="D2895" s="4">
        <v>43167</v>
      </c>
      <c r="E2895" s="3">
        <v>1</v>
      </c>
      <c r="F2895" s="3" t="s">
        <v>23</v>
      </c>
    </row>
    <row r="2896" spans="1:6" x14ac:dyDescent="0.2">
      <c r="A2896" s="3" t="s">
        <v>5745</v>
      </c>
      <c r="B2896" s="3" t="s">
        <v>9408</v>
      </c>
      <c r="C2896" s="3" t="s">
        <v>10716</v>
      </c>
      <c r="D2896" s="4">
        <v>21828</v>
      </c>
      <c r="E2896" s="3">
        <v>2</v>
      </c>
      <c r="F2896" s="3" t="s">
        <v>22</v>
      </c>
    </row>
    <row r="2897" spans="1:6" x14ac:dyDescent="0.2">
      <c r="A2897" s="3" t="s">
        <v>1468</v>
      </c>
      <c r="B2897" s="3" t="s">
        <v>9499</v>
      </c>
      <c r="C2897" s="3" t="s">
        <v>11950</v>
      </c>
      <c r="D2897" s="4">
        <v>32963</v>
      </c>
      <c r="E2897" s="3">
        <v>2</v>
      </c>
      <c r="F2897" s="3" t="s">
        <v>22</v>
      </c>
    </row>
    <row r="2898" spans="1:6" x14ac:dyDescent="0.2">
      <c r="A2898" s="3" t="s">
        <v>1469</v>
      </c>
      <c r="B2898" s="3" t="s">
        <v>11951</v>
      </c>
      <c r="C2898" s="3" t="s">
        <v>9848</v>
      </c>
      <c r="D2898" s="4">
        <v>17939</v>
      </c>
      <c r="E2898" s="3">
        <v>0</v>
      </c>
      <c r="F2898" s="3" t="s">
        <v>9389</v>
      </c>
    </row>
    <row r="2899" spans="1:6" x14ac:dyDescent="0.2">
      <c r="A2899" s="3" t="s">
        <v>5746</v>
      </c>
      <c r="B2899" s="3" t="s">
        <v>11026</v>
      </c>
      <c r="C2899" s="3" t="s">
        <v>11952</v>
      </c>
      <c r="D2899" s="4">
        <v>15259</v>
      </c>
      <c r="E2899" s="3">
        <v>1</v>
      </c>
      <c r="F2899" s="3" t="s">
        <v>23</v>
      </c>
    </row>
    <row r="2900" spans="1:6" x14ac:dyDescent="0.2">
      <c r="A2900" s="3" t="s">
        <v>11953</v>
      </c>
      <c r="B2900" s="3" t="s">
        <v>9472</v>
      </c>
      <c r="C2900" s="3" t="s">
        <v>10729</v>
      </c>
      <c r="D2900" s="4">
        <v>33108</v>
      </c>
      <c r="E2900" s="3">
        <v>1</v>
      </c>
      <c r="F2900" s="3" t="s">
        <v>23</v>
      </c>
    </row>
    <row r="2901" spans="1:6" x14ac:dyDescent="0.2">
      <c r="A2901" s="3" t="s">
        <v>8952</v>
      </c>
      <c r="B2901" s="3" t="s">
        <v>10114</v>
      </c>
      <c r="C2901" s="3" t="s">
        <v>9444</v>
      </c>
      <c r="D2901" s="4">
        <v>24086</v>
      </c>
      <c r="E2901" s="3">
        <v>1</v>
      </c>
      <c r="F2901" s="3" t="s">
        <v>23</v>
      </c>
    </row>
    <row r="2902" spans="1:6" x14ac:dyDescent="0.2">
      <c r="A2902" s="3" t="s">
        <v>11954</v>
      </c>
      <c r="B2902" s="3" t="s">
        <v>9810</v>
      </c>
      <c r="C2902" s="3" t="s">
        <v>9444</v>
      </c>
      <c r="D2902" s="4">
        <v>35489</v>
      </c>
      <c r="E2902" s="3">
        <v>1</v>
      </c>
      <c r="F2902" s="3" t="s">
        <v>23</v>
      </c>
    </row>
    <row r="2903" spans="1:6" x14ac:dyDescent="0.2">
      <c r="A2903" s="3" t="s">
        <v>1470</v>
      </c>
      <c r="B2903" s="3" t="s">
        <v>9418</v>
      </c>
      <c r="C2903" s="3" t="s">
        <v>9947</v>
      </c>
      <c r="D2903" s="4">
        <v>25108</v>
      </c>
      <c r="E2903" s="3">
        <v>2</v>
      </c>
      <c r="F2903" s="3" t="s">
        <v>22</v>
      </c>
    </row>
    <row r="2904" spans="1:6" x14ac:dyDescent="0.2">
      <c r="A2904" s="3" t="s">
        <v>5747</v>
      </c>
      <c r="B2904" s="3" t="s">
        <v>9736</v>
      </c>
      <c r="C2904" s="3" t="s">
        <v>10616</v>
      </c>
      <c r="D2904" s="4">
        <v>19865</v>
      </c>
      <c r="E2904" s="3">
        <v>0</v>
      </c>
      <c r="F2904" s="3" t="s">
        <v>9389</v>
      </c>
    </row>
    <row r="2905" spans="1:6" x14ac:dyDescent="0.2">
      <c r="A2905" s="3" t="s">
        <v>11955</v>
      </c>
      <c r="B2905" s="3" t="s">
        <v>9518</v>
      </c>
      <c r="C2905" s="3" t="s">
        <v>11956</v>
      </c>
      <c r="D2905" s="4">
        <v>22768</v>
      </c>
      <c r="E2905" s="3">
        <v>2</v>
      </c>
      <c r="F2905" s="3" t="s">
        <v>22</v>
      </c>
    </row>
    <row r="2906" spans="1:6" x14ac:dyDescent="0.2">
      <c r="A2906" s="3" t="s">
        <v>1471</v>
      </c>
      <c r="B2906" s="3" t="s">
        <v>9410</v>
      </c>
      <c r="C2906" s="3" t="s">
        <v>11957</v>
      </c>
      <c r="D2906" s="4">
        <v>33392</v>
      </c>
      <c r="E2906" s="3">
        <v>2</v>
      </c>
      <c r="F2906" s="3" t="s">
        <v>22</v>
      </c>
    </row>
    <row r="2907" spans="1:6" x14ac:dyDescent="0.2">
      <c r="A2907" s="3" t="s">
        <v>1472</v>
      </c>
      <c r="B2907" s="3" t="s">
        <v>9395</v>
      </c>
      <c r="C2907" s="3" t="s">
        <v>10296</v>
      </c>
      <c r="D2907" s="4">
        <v>40176</v>
      </c>
      <c r="E2907" s="3">
        <v>0</v>
      </c>
      <c r="F2907" s="3" t="s">
        <v>9389</v>
      </c>
    </row>
    <row r="2908" spans="1:6" x14ac:dyDescent="0.2">
      <c r="A2908" s="3" t="s">
        <v>1473</v>
      </c>
      <c r="B2908" s="3" t="s">
        <v>10007</v>
      </c>
      <c r="C2908" s="3" t="s">
        <v>11958</v>
      </c>
      <c r="D2908" s="4">
        <v>26164</v>
      </c>
      <c r="E2908" s="3">
        <v>0</v>
      </c>
      <c r="F2908" s="3" t="s">
        <v>9389</v>
      </c>
    </row>
    <row r="2909" spans="1:6" x14ac:dyDescent="0.2">
      <c r="A2909" s="3" t="s">
        <v>5748</v>
      </c>
      <c r="B2909" s="3" t="s">
        <v>9518</v>
      </c>
      <c r="C2909" s="3" t="s">
        <v>9783</v>
      </c>
      <c r="D2909" s="4">
        <v>20573</v>
      </c>
      <c r="E2909" s="3">
        <v>0</v>
      </c>
      <c r="F2909" s="3" t="s">
        <v>9389</v>
      </c>
    </row>
    <row r="2910" spans="1:6" x14ac:dyDescent="0.2">
      <c r="A2910" s="3" t="s">
        <v>1474</v>
      </c>
      <c r="B2910" s="3" t="s">
        <v>10292</v>
      </c>
      <c r="C2910" s="3" t="s">
        <v>11959</v>
      </c>
      <c r="D2910" s="4">
        <v>14766</v>
      </c>
      <c r="E2910" s="3">
        <v>1</v>
      </c>
      <c r="F2910" s="3" t="s">
        <v>23</v>
      </c>
    </row>
    <row r="2911" spans="1:6" x14ac:dyDescent="0.2">
      <c r="A2911" s="3" t="s">
        <v>1475</v>
      </c>
      <c r="B2911" s="3" t="s">
        <v>9440</v>
      </c>
      <c r="C2911" s="3" t="s">
        <v>11960</v>
      </c>
      <c r="D2911" s="4">
        <v>21877</v>
      </c>
      <c r="E2911" s="3">
        <v>0</v>
      </c>
      <c r="F2911" s="3" t="s">
        <v>9389</v>
      </c>
    </row>
    <row r="2912" spans="1:6" x14ac:dyDescent="0.2">
      <c r="A2912" s="3" t="s">
        <v>5749</v>
      </c>
      <c r="B2912" s="3" t="s">
        <v>9489</v>
      </c>
      <c r="C2912" s="3" t="s">
        <v>11961</v>
      </c>
      <c r="D2912" s="4">
        <v>29536</v>
      </c>
      <c r="E2912" s="3">
        <v>2</v>
      </c>
      <c r="F2912" s="3" t="s">
        <v>22</v>
      </c>
    </row>
    <row r="2913" spans="1:6" x14ac:dyDescent="0.2">
      <c r="A2913" s="3" t="s">
        <v>1476</v>
      </c>
      <c r="B2913" s="3" t="s">
        <v>9604</v>
      </c>
      <c r="C2913" s="3" t="s">
        <v>11962</v>
      </c>
      <c r="D2913" s="4">
        <v>42217</v>
      </c>
      <c r="E2913" s="3">
        <v>1</v>
      </c>
      <c r="F2913" s="3" t="s">
        <v>23</v>
      </c>
    </row>
    <row r="2914" spans="1:6" x14ac:dyDescent="0.2">
      <c r="A2914" s="3" t="s">
        <v>8953</v>
      </c>
      <c r="B2914" s="3" t="s">
        <v>9529</v>
      </c>
      <c r="C2914" s="3" t="s">
        <v>9973</v>
      </c>
      <c r="D2914" s="4">
        <v>28816</v>
      </c>
      <c r="E2914" s="3">
        <v>1</v>
      </c>
      <c r="F2914" s="3" t="s">
        <v>23</v>
      </c>
    </row>
    <row r="2915" spans="1:6" x14ac:dyDescent="0.2">
      <c r="A2915" s="3" t="s">
        <v>1477</v>
      </c>
      <c r="B2915" s="3" t="s">
        <v>9839</v>
      </c>
      <c r="C2915" s="3" t="s">
        <v>11963</v>
      </c>
      <c r="D2915" s="4">
        <v>19681</v>
      </c>
      <c r="E2915" s="3">
        <v>2</v>
      </c>
      <c r="F2915" s="3" t="s">
        <v>22</v>
      </c>
    </row>
    <row r="2916" spans="1:6" x14ac:dyDescent="0.2">
      <c r="A2916" s="3" t="s">
        <v>7891</v>
      </c>
      <c r="B2916" s="3" t="s">
        <v>9499</v>
      </c>
      <c r="C2916" s="3" t="s">
        <v>11964</v>
      </c>
      <c r="D2916" s="4">
        <v>17437</v>
      </c>
      <c r="E2916" s="3">
        <v>1</v>
      </c>
      <c r="F2916" s="3" t="s">
        <v>23</v>
      </c>
    </row>
    <row r="2917" spans="1:6" x14ac:dyDescent="0.2">
      <c r="A2917" s="3" t="s">
        <v>1478</v>
      </c>
      <c r="B2917" s="3" t="s">
        <v>9796</v>
      </c>
      <c r="C2917" s="3" t="s">
        <v>11965</v>
      </c>
      <c r="D2917" s="4">
        <v>17447</v>
      </c>
      <c r="E2917" s="3">
        <v>1</v>
      </c>
      <c r="F2917" s="3" t="s">
        <v>23</v>
      </c>
    </row>
    <row r="2918" spans="1:6" x14ac:dyDescent="0.2">
      <c r="A2918" s="3" t="s">
        <v>1479</v>
      </c>
      <c r="B2918" s="3" t="s">
        <v>9438</v>
      </c>
      <c r="C2918" s="3" t="s">
        <v>9444</v>
      </c>
      <c r="D2918" s="4">
        <v>16695</v>
      </c>
      <c r="E2918" s="3">
        <v>1</v>
      </c>
      <c r="F2918" s="3" t="s">
        <v>23</v>
      </c>
    </row>
    <row r="2919" spans="1:6" x14ac:dyDescent="0.2">
      <c r="A2919" s="3" t="s">
        <v>5750</v>
      </c>
      <c r="B2919" s="3" t="s">
        <v>9946</v>
      </c>
      <c r="C2919" s="3" t="s">
        <v>11966</v>
      </c>
      <c r="D2919" s="4">
        <v>39953</v>
      </c>
      <c r="E2919" s="3">
        <v>1</v>
      </c>
      <c r="F2919" s="3" t="s">
        <v>23</v>
      </c>
    </row>
    <row r="2920" spans="1:6" x14ac:dyDescent="0.2">
      <c r="A2920" s="3" t="s">
        <v>1480</v>
      </c>
      <c r="B2920" s="3" t="s">
        <v>9564</v>
      </c>
      <c r="C2920" s="3" t="s">
        <v>11967</v>
      </c>
      <c r="D2920" s="4">
        <v>35826</v>
      </c>
      <c r="E2920" s="3">
        <v>1</v>
      </c>
      <c r="F2920" s="3" t="s">
        <v>23</v>
      </c>
    </row>
    <row r="2921" spans="1:6" x14ac:dyDescent="0.2">
      <c r="A2921" s="3" t="s">
        <v>5751</v>
      </c>
      <c r="B2921" s="3" t="s">
        <v>9607</v>
      </c>
      <c r="C2921" s="3" t="s">
        <v>11968</v>
      </c>
      <c r="D2921" s="4">
        <v>25002</v>
      </c>
      <c r="E2921" s="3">
        <v>2</v>
      </c>
      <c r="F2921" s="3" t="s">
        <v>22</v>
      </c>
    </row>
    <row r="2922" spans="1:6" x14ac:dyDescent="0.2">
      <c r="A2922" s="3" t="s">
        <v>8954</v>
      </c>
      <c r="B2922" s="3" t="s">
        <v>9436</v>
      </c>
      <c r="C2922" s="3" t="s">
        <v>11969</v>
      </c>
      <c r="D2922" s="4">
        <v>40761</v>
      </c>
      <c r="E2922" s="3">
        <v>2</v>
      </c>
      <c r="F2922" s="3" t="s">
        <v>22</v>
      </c>
    </row>
    <row r="2923" spans="1:6" x14ac:dyDescent="0.2">
      <c r="A2923" s="3" t="s">
        <v>5752</v>
      </c>
      <c r="B2923" s="3" t="s">
        <v>9613</v>
      </c>
      <c r="C2923" s="3" t="s">
        <v>11970</v>
      </c>
      <c r="D2923" s="4">
        <v>42042</v>
      </c>
      <c r="E2923" s="3">
        <v>2</v>
      </c>
      <c r="F2923" s="3" t="s">
        <v>22</v>
      </c>
    </row>
    <row r="2924" spans="1:6" x14ac:dyDescent="0.2">
      <c r="A2924" s="3" t="s">
        <v>5753</v>
      </c>
      <c r="B2924" s="3" t="s">
        <v>9604</v>
      </c>
      <c r="C2924" s="3" t="s">
        <v>9665</v>
      </c>
      <c r="D2924" s="4">
        <v>34602</v>
      </c>
      <c r="E2924" s="3">
        <v>2</v>
      </c>
      <c r="F2924" s="3" t="s">
        <v>22</v>
      </c>
    </row>
    <row r="2925" spans="1:6" x14ac:dyDescent="0.2">
      <c r="A2925" s="3" t="s">
        <v>5754</v>
      </c>
      <c r="B2925" s="3" t="s">
        <v>9643</v>
      </c>
      <c r="C2925" s="3" t="s">
        <v>11971</v>
      </c>
      <c r="D2925" s="4">
        <v>14928</v>
      </c>
      <c r="E2925" s="3">
        <v>1</v>
      </c>
      <c r="F2925" s="3" t="s">
        <v>23</v>
      </c>
    </row>
    <row r="2926" spans="1:6" x14ac:dyDescent="0.2">
      <c r="A2926" s="3" t="s">
        <v>8955</v>
      </c>
      <c r="B2926" s="3" t="s">
        <v>9408</v>
      </c>
      <c r="C2926" s="3" t="s">
        <v>11972</v>
      </c>
      <c r="D2926" s="4">
        <v>37607</v>
      </c>
      <c r="E2926" s="3">
        <v>0</v>
      </c>
      <c r="F2926" s="3" t="s">
        <v>9389</v>
      </c>
    </row>
    <row r="2927" spans="1:6" x14ac:dyDescent="0.2">
      <c r="A2927" s="3" t="s">
        <v>5755</v>
      </c>
      <c r="B2927" s="3" t="s">
        <v>9438</v>
      </c>
      <c r="C2927" s="3" t="s">
        <v>11973</v>
      </c>
      <c r="D2927" s="4">
        <v>34636</v>
      </c>
      <c r="E2927" s="3">
        <v>0</v>
      </c>
      <c r="F2927" s="3" t="s">
        <v>9389</v>
      </c>
    </row>
    <row r="2928" spans="1:6" x14ac:dyDescent="0.2">
      <c r="A2928" s="3" t="s">
        <v>5756</v>
      </c>
      <c r="B2928" s="3" t="s">
        <v>9392</v>
      </c>
      <c r="C2928" s="3" t="s">
        <v>11974</v>
      </c>
      <c r="D2928" s="4">
        <v>37075</v>
      </c>
      <c r="E2928" s="3">
        <v>1</v>
      </c>
      <c r="F2928" s="3" t="s">
        <v>23</v>
      </c>
    </row>
    <row r="2929" spans="1:6" x14ac:dyDescent="0.2">
      <c r="A2929" s="3" t="s">
        <v>5757</v>
      </c>
      <c r="B2929" s="3" t="s">
        <v>6</v>
      </c>
      <c r="C2929" s="3" t="s">
        <v>10545</v>
      </c>
      <c r="D2929" s="4">
        <v>38597</v>
      </c>
      <c r="E2929" s="3">
        <v>1</v>
      </c>
      <c r="F2929" s="3" t="s">
        <v>23</v>
      </c>
    </row>
    <row r="2930" spans="1:6" x14ac:dyDescent="0.2">
      <c r="A2930" s="3" t="s">
        <v>5758</v>
      </c>
      <c r="B2930" s="3" t="s">
        <v>9556</v>
      </c>
      <c r="C2930" s="3" t="s">
        <v>11975</v>
      </c>
      <c r="D2930" s="4">
        <v>18304</v>
      </c>
      <c r="E2930" s="3">
        <v>1</v>
      </c>
      <c r="F2930" s="3" t="s">
        <v>23</v>
      </c>
    </row>
    <row r="2931" spans="1:6" x14ac:dyDescent="0.2">
      <c r="A2931" s="3" t="s">
        <v>1481</v>
      </c>
      <c r="B2931" s="3" t="s">
        <v>9427</v>
      </c>
      <c r="C2931" s="3" t="s">
        <v>7</v>
      </c>
      <c r="D2931" s="4">
        <v>18054</v>
      </c>
      <c r="E2931" s="3">
        <v>1</v>
      </c>
      <c r="F2931" s="3" t="s">
        <v>23</v>
      </c>
    </row>
    <row r="2932" spans="1:6" x14ac:dyDescent="0.2">
      <c r="A2932" s="3" t="s">
        <v>1482</v>
      </c>
      <c r="B2932" s="3" t="s">
        <v>9820</v>
      </c>
      <c r="C2932" s="3" t="s">
        <v>11621</v>
      </c>
      <c r="D2932" s="4">
        <v>17612</v>
      </c>
      <c r="E2932" s="3">
        <v>0</v>
      </c>
      <c r="F2932" s="3" t="s">
        <v>9389</v>
      </c>
    </row>
    <row r="2933" spans="1:6" x14ac:dyDescent="0.2">
      <c r="A2933" s="3" t="s">
        <v>5759</v>
      </c>
      <c r="B2933" s="3" t="s">
        <v>10065</v>
      </c>
      <c r="C2933" s="3" t="s">
        <v>11976</v>
      </c>
      <c r="D2933" s="4">
        <v>29337</v>
      </c>
      <c r="E2933" s="3">
        <v>0</v>
      </c>
      <c r="F2933" s="3" t="s">
        <v>9389</v>
      </c>
    </row>
    <row r="2934" spans="1:6" x14ac:dyDescent="0.2">
      <c r="A2934" s="3" t="s">
        <v>1483</v>
      </c>
      <c r="B2934" s="3" t="s">
        <v>11881</v>
      </c>
      <c r="C2934" s="3" t="s">
        <v>10545</v>
      </c>
      <c r="D2934" s="4">
        <v>36586</v>
      </c>
      <c r="E2934" s="3">
        <v>0</v>
      </c>
      <c r="F2934" s="3" t="s">
        <v>9389</v>
      </c>
    </row>
    <row r="2935" spans="1:6" x14ac:dyDescent="0.2">
      <c r="A2935" s="3" t="s">
        <v>5760</v>
      </c>
      <c r="B2935" s="3" t="s">
        <v>9691</v>
      </c>
      <c r="C2935" s="3" t="s">
        <v>10066</v>
      </c>
      <c r="D2935" s="4">
        <v>16118</v>
      </c>
      <c r="E2935" s="3">
        <v>1</v>
      </c>
      <c r="F2935" s="3" t="s">
        <v>23</v>
      </c>
    </row>
    <row r="2936" spans="1:6" x14ac:dyDescent="0.2">
      <c r="A2936" s="3" t="s">
        <v>5761</v>
      </c>
      <c r="B2936" s="3" t="s">
        <v>9457</v>
      </c>
      <c r="C2936" s="3" t="s">
        <v>9585</v>
      </c>
      <c r="D2936" s="4">
        <v>29761</v>
      </c>
      <c r="E2936" s="3">
        <v>0</v>
      </c>
      <c r="F2936" s="3" t="s">
        <v>9389</v>
      </c>
    </row>
    <row r="2937" spans="1:6" x14ac:dyDescent="0.2">
      <c r="A2937" s="3" t="s">
        <v>1484</v>
      </c>
      <c r="B2937" s="3" t="s">
        <v>10022</v>
      </c>
      <c r="C2937" s="3" t="s">
        <v>11977</v>
      </c>
      <c r="D2937" s="4">
        <v>42629</v>
      </c>
      <c r="E2937" s="3">
        <v>1</v>
      </c>
      <c r="F2937" s="3" t="s">
        <v>23</v>
      </c>
    </row>
    <row r="2938" spans="1:6" x14ac:dyDescent="0.2">
      <c r="A2938" s="3" t="s">
        <v>11978</v>
      </c>
      <c r="B2938" s="3" t="s">
        <v>9395</v>
      </c>
      <c r="C2938" s="3" t="s">
        <v>11979</v>
      </c>
      <c r="D2938" s="4">
        <v>22457</v>
      </c>
      <c r="E2938" s="3">
        <v>1</v>
      </c>
      <c r="F2938" s="3" t="s">
        <v>23</v>
      </c>
    </row>
    <row r="2939" spans="1:6" x14ac:dyDescent="0.2">
      <c r="A2939" s="3" t="s">
        <v>11980</v>
      </c>
      <c r="B2939" s="3" t="s">
        <v>9457</v>
      </c>
      <c r="C2939" s="3" t="s">
        <v>11981</v>
      </c>
      <c r="D2939" s="4">
        <v>15946</v>
      </c>
      <c r="E2939" s="3">
        <v>1</v>
      </c>
      <c r="F2939" s="3" t="s">
        <v>23</v>
      </c>
    </row>
    <row r="2940" spans="1:6" x14ac:dyDescent="0.2">
      <c r="A2940" s="3" t="s">
        <v>11982</v>
      </c>
      <c r="B2940" s="3" t="s">
        <v>11983</v>
      </c>
      <c r="C2940" s="3" t="s">
        <v>10016</v>
      </c>
      <c r="D2940" s="4">
        <v>33602</v>
      </c>
      <c r="E2940" s="3">
        <v>0</v>
      </c>
      <c r="F2940" s="3" t="s">
        <v>9389</v>
      </c>
    </row>
    <row r="2941" spans="1:6" x14ac:dyDescent="0.2">
      <c r="A2941" s="3" t="s">
        <v>1485</v>
      </c>
      <c r="B2941" s="3" t="s">
        <v>9430</v>
      </c>
      <c r="C2941" s="3" t="s">
        <v>11984</v>
      </c>
      <c r="D2941" s="4">
        <v>27480</v>
      </c>
      <c r="E2941" s="3">
        <v>2</v>
      </c>
      <c r="F2941" s="3" t="s">
        <v>22</v>
      </c>
    </row>
    <row r="2942" spans="1:6" x14ac:dyDescent="0.2">
      <c r="A2942" s="3" t="s">
        <v>5762</v>
      </c>
      <c r="B2942" s="3" t="s">
        <v>10884</v>
      </c>
      <c r="C2942" s="3" t="s">
        <v>9383</v>
      </c>
      <c r="D2942" s="4">
        <v>24120</v>
      </c>
      <c r="E2942" s="3">
        <v>2</v>
      </c>
      <c r="F2942" s="3" t="s">
        <v>22</v>
      </c>
    </row>
    <row r="2943" spans="1:6" x14ac:dyDescent="0.2">
      <c r="A2943" s="3" t="s">
        <v>1486</v>
      </c>
      <c r="B2943" s="3" t="s">
        <v>9480</v>
      </c>
      <c r="C2943" s="3" t="s">
        <v>11985</v>
      </c>
      <c r="D2943" s="4">
        <v>36612</v>
      </c>
      <c r="E2943" s="3">
        <v>0</v>
      </c>
      <c r="F2943" s="3" t="s">
        <v>9389</v>
      </c>
    </row>
    <row r="2944" spans="1:6" x14ac:dyDescent="0.2">
      <c r="A2944" s="3" t="s">
        <v>8956</v>
      </c>
      <c r="B2944" s="3" t="s">
        <v>10292</v>
      </c>
      <c r="C2944" s="3" t="s">
        <v>11986</v>
      </c>
      <c r="D2944" s="4">
        <v>36481</v>
      </c>
      <c r="E2944" s="3">
        <v>0</v>
      </c>
      <c r="F2944" s="3" t="s">
        <v>9389</v>
      </c>
    </row>
    <row r="2945" spans="1:6" x14ac:dyDescent="0.2">
      <c r="A2945" s="3" t="s">
        <v>1487</v>
      </c>
      <c r="B2945" s="3" t="s">
        <v>9408</v>
      </c>
      <c r="C2945" s="3" t="s">
        <v>11987</v>
      </c>
      <c r="D2945" s="4">
        <v>38736</v>
      </c>
      <c r="E2945" s="3">
        <v>1</v>
      </c>
      <c r="F2945" s="3" t="s">
        <v>23</v>
      </c>
    </row>
    <row r="2946" spans="1:6" x14ac:dyDescent="0.2">
      <c r="A2946" s="3" t="s">
        <v>1488</v>
      </c>
      <c r="B2946" s="3" t="s">
        <v>9556</v>
      </c>
      <c r="C2946" s="3" t="s">
        <v>11988</v>
      </c>
      <c r="D2946" s="4">
        <v>35222</v>
      </c>
      <c r="E2946" s="3">
        <v>1</v>
      </c>
      <c r="F2946" s="3" t="s">
        <v>23</v>
      </c>
    </row>
    <row r="2947" spans="1:6" x14ac:dyDescent="0.2">
      <c r="A2947" s="3" t="s">
        <v>7892</v>
      </c>
      <c r="B2947" s="3" t="s">
        <v>9492</v>
      </c>
      <c r="C2947" s="3" t="s">
        <v>11989</v>
      </c>
      <c r="D2947" s="4">
        <v>38747</v>
      </c>
      <c r="E2947" s="3">
        <v>0</v>
      </c>
      <c r="F2947" s="3" t="s">
        <v>9389</v>
      </c>
    </row>
    <row r="2948" spans="1:6" x14ac:dyDescent="0.2">
      <c r="A2948" s="3" t="s">
        <v>5763</v>
      </c>
      <c r="B2948" s="3" t="s">
        <v>11397</v>
      </c>
      <c r="C2948" s="3" t="s">
        <v>11990</v>
      </c>
      <c r="D2948" s="4">
        <v>16320</v>
      </c>
      <c r="E2948" s="3">
        <v>1</v>
      </c>
      <c r="F2948" s="3" t="s">
        <v>23</v>
      </c>
    </row>
    <row r="2949" spans="1:6" x14ac:dyDescent="0.2">
      <c r="A2949" s="3" t="s">
        <v>7893</v>
      </c>
      <c r="B2949" s="3" t="s">
        <v>9485</v>
      </c>
      <c r="C2949" s="3" t="s">
        <v>9533</v>
      </c>
      <c r="D2949" s="4">
        <v>22532</v>
      </c>
      <c r="E2949" s="3">
        <v>0</v>
      </c>
      <c r="F2949" s="3" t="s">
        <v>9389</v>
      </c>
    </row>
    <row r="2950" spans="1:6" x14ac:dyDescent="0.2">
      <c r="A2950" s="3" t="s">
        <v>5764</v>
      </c>
      <c r="B2950" s="3" t="s">
        <v>9436</v>
      </c>
      <c r="C2950" s="3" t="s">
        <v>11991</v>
      </c>
      <c r="D2950" s="4">
        <v>24027</v>
      </c>
      <c r="E2950" s="3">
        <v>0</v>
      </c>
      <c r="F2950" s="3" t="s">
        <v>9389</v>
      </c>
    </row>
    <row r="2951" spans="1:6" x14ac:dyDescent="0.2">
      <c r="A2951" s="3" t="s">
        <v>1489</v>
      </c>
      <c r="B2951" s="3" t="s">
        <v>9687</v>
      </c>
      <c r="C2951" s="3" t="s">
        <v>10776</v>
      </c>
      <c r="D2951" s="4">
        <v>39508</v>
      </c>
      <c r="E2951" s="3">
        <v>0</v>
      </c>
      <c r="F2951" s="3" t="s">
        <v>9389</v>
      </c>
    </row>
    <row r="2952" spans="1:6" x14ac:dyDescent="0.2">
      <c r="A2952" s="3" t="s">
        <v>1490</v>
      </c>
      <c r="B2952" s="3" t="s">
        <v>10391</v>
      </c>
      <c r="C2952" s="3" t="s">
        <v>9941</v>
      </c>
      <c r="D2952" s="4">
        <v>35046</v>
      </c>
      <c r="E2952" s="3">
        <v>2</v>
      </c>
      <c r="F2952" s="3" t="s">
        <v>22</v>
      </c>
    </row>
    <row r="2953" spans="1:6" x14ac:dyDescent="0.2">
      <c r="A2953" s="3" t="s">
        <v>1491</v>
      </c>
      <c r="B2953" s="3" t="s">
        <v>10630</v>
      </c>
      <c r="C2953" s="3" t="s">
        <v>11243</v>
      </c>
      <c r="D2953" s="4">
        <v>17508</v>
      </c>
      <c r="E2953" s="3">
        <v>2</v>
      </c>
      <c r="F2953" s="3" t="s">
        <v>22</v>
      </c>
    </row>
    <row r="2954" spans="1:6" x14ac:dyDescent="0.2">
      <c r="A2954" s="3" t="s">
        <v>5765</v>
      </c>
      <c r="B2954" s="3" t="s">
        <v>9395</v>
      </c>
      <c r="C2954" s="3" t="s">
        <v>11992</v>
      </c>
      <c r="D2954" s="4">
        <v>40164</v>
      </c>
      <c r="E2954" s="3">
        <v>0</v>
      </c>
      <c r="F2954" s="3" t="s">
        <v>9389</v>
      </c>
    </row>
    <row r="2955" spans="1:6" x14ac:dyDescent="0.2">
      <c r="A2955" s="3" t="s">
        <v>7894</v>
      </c>
      <c r="B2955" s="3" t="s">
        <v>10000</v>
      </c>
      <c r="C2955" s="3" t="s">
        <v>10414</v>
      </c>
      <c r="D2955" s="4">
        <v>24495</v>
      </c>
      <c r="E2955" s="3">
        <v>2</v>
      </c>
      <c r="F2955" s="3" t="s">
        <v>22</v>
      </c>
    </row>
    <row r="2956" spans="1:6" x14ac:dyDescent="0.2">
      <c r="A2956" s="3" t="s">
        <v>8957</v>
      </c>
      <c r="B2956" s="3" t="s">
        <v>9539</v>
      </c>
      <c r="C2956" s="3" t="s">
        <v>11052</v>
      </c>
      <c r="D2956" s="4">
        <v>21452</v>
      </c>
      <c r="E2956" s="3">
        <v>2</v>
      </c>
      <c r="F2956" s="3" t="s">
        <v>22</v>
      </c>
    </row>
    <row r="2957" spans="1:6" x14ac:dyDescent="0.2">
      <c r="A2957" s="3" t="s">
        <v>1492</v>
      </c>
      <c r="B2957" s="3" t="s">
        <v>10271</v>
      </c>
      <c r="C2957" s="3" t="s">
        <v>9922</v>
      </c>
      <c r="D2957" s="4">
        <v>27700</v>
      </c>
      <c r="E2957" s="3">
        <v>0</v>
      </c>
      <c r="F2957" s="3" t="s">
        <v>9389</v>
      </c>
    </row>
    <row r="2958" spans="1:6" x14ac:dyDescent="0.2">
      <c r="A2958" s="3" t="s">
        <v>1493</v>
      </c>
      <c r="B2958" s="3" t="s">
        <v>9851</v>
      </c>
      <c r="C2958" s="3" t="s">
        <v>9585</v>
      </c>
      <c r="D2958" s="4">
        <v>30962</v>
      </c>
      <c r="E2958" s="3">
        <v>1</v>
      </c>
      <c r="F2958" s="3" t="s">
        <v>23</v>
      </c>
    </row>
    <row r="2959" spans="1:6" x14ac:dyDescent="0.2">
      <c r="A2959" s="3" t="s">
        <v>1494</v>
      </c>
      <c r="B2959" s="3" t="s">
        <v>9554</v>
      </c>
      <c r="C2959" s="3" t="s">
        <v>11993</v>
      </c>
      <c r="D2959" s="4">
        <v>40803</v>
      </c>
      <c r="E2959" s="3">
        <v>2</v>
      </c>
      <c r="F2959" s="3" t="s">
        <v>22</v>
      </c>
    </row>
    <row r="2960" spans="1:6" x14ac:dyDescent="0.2">
      <c r="A2960" s="3" t="s">
        <v>11994</v>
      </c>
      <c r="B2960" s="3" t="s">
        <v>9430</v>
      </c>
      <c r="C2960" s="3" t="s">
        <v>9941</v>
      </c>
      <c r="D2960" s="4">
        <v>34325</v>
      </c>
      <c r="E2960" s="3">
        <v>1</v>
      </c>
      <c r="F2960" s="3" t="s">
        <v>23</v>
      </c>
    </row>
    <row r="2961" spans="1:6" x14ac:dyDescent="0.2">
      <c r="A2961" s="3" t="s">
        <v>1495</v>
      </c>
      <c r="B2961" s="3" t="s">
        <v>11995</v>
      </c>
      <c r="C2961" s="3" t="s">
        <v>10611</v>
      </c>
      <c r="D2961" s="4">
        <v>33676</v>
      </c>
      <c r="E2961" s="3">
        <v>1</v>
      </c>
      <c r="F2961" s="3" t="s">
        <v>23</v>
      </c>
    </row>
    <row r="2962" spans="1:6" x14ac:dyDescent="0.2">
      <c r="A2962" s="3" t="s">
        <v>5766</v>
      </c>
      <c r="B2962" s="3" t="s">
        <v>10805</v>
      </c>
      <c r="C2962" s="3" t="s">
        <v>11739</v>
      </c>
      <c r="D2962" s="4">
        <v>41083</v>
      </c>
      <c r="E2962" s="3">
        <v>2</v>
      </c>
      <c r="F2962" s="3" t="s">
        <v>22</v>
      </c>
    </row>
    <row r="2963" spans="1:6" x14ac:dyDescent="0.2">
      <c r="A2963" s="3" t="s">
        <v>1496</v>
      </c>
      <c r="B2963" s="3" t="s">
        <v>9446</v>
      </c>
      <c r="C2963" s="3" t="s">
        <v>11996</v>
      </c>
      <c r="D2963" s="4">
        <v>24176</v>
      </c>
      <c r="E2963" s="3">
        <v>1</v>
      </c>
      <c r="F2963" s="3" t="s">
        <v>23</v>
      </c>
    </row>
    <row r="2964" spans="1:6" x14ac:dyDescent="0.2">
      <c r="A2964" s="3" t="s">
        <v>1497</v>
      </c>
      <c r="B2964" s="3" t="s">
        <v>9552</v>
      </c>
      <c r="C2964" s="3" t="s">
        <v>9802</v>
      </c>
      <c r="D2964" s="4">
        <v>16407</v>
      </c>
      <c r="E2964" s="3">
        <v>1</v>
      </c>
      <c r="F2964" s="3" t="s">
        <v>23</v>
      </c>
    </row>
    <row r="2965" spans="1:6" x14ac:dyDescent="0.2">
      <c r="A2965" s="3" t="s">
        <v>1498</v>
      </c>
      <c r="B2965" s="3" t="s">
        <v>9596</v>
      </c>
      <c r="C2965" s="3" t="s">
        <v>11997</v>
      </c>
      <c r="D2965" s="4">
        <v>19930</v>
      </c>
      <c r="E2965" s="3">
        <v>0</v>
      </c>
      <c r="F2965" s="3" t="s">
        <v>9389</v>
      </c>
    </row>
    <row r="2966" spans="1:6" x14ac:dyDescent="0.2">
      <c r="A2966" s="3" t="s">
        <v>1499</v>
      </c>
      <c r="B2966" s="3" t="s">
        <v>10248</v>
      </c>
      <c r="C2966" s="3" t="s">
        <v>9484</v>
      </c>
      <c r="D2966" s="4">
        <v>33091</v>
      </c>
      <c r="E2966" s="3">
        <v>0</v>
      </c>
      <c r="F2966" s="3" t="s">
        <v>9389</v>
      </c>
    </row>
    <row r="2967" spans="1:6" x14ac:dyDescent="0.2">
      <c r="A2967" s="3" t="s">
        <v>8958</v>
      </c>
      <c r="B2967" s="3" t="s">
        <v>9788</v>
      </c>
      <c r="C2967" s="3" t="s">
        <v>11998</v>
      </c>
      <c r="D2967" s="4">
        <v>18411</v>
      </c>
      <c r="E2967" s="3">
        <v>2</v>
      </c>
      <c r="F2967" s="3" t="s">
        <v>22</v>
      </c>
    </row>
    <row r="2968" spans="1:6" x14ac:dyDescent="0.2">
      <c r="A2968" s="3" t="s">
        <v>1500</v>
      </c>
      <c r="B2968" s="3" t="s">
        <v>10942</v>
      </c>
      <c r="C2968" s="3" t="s">
        <v>11999</v>
      </c>
      <c r="D2968" s="4">
        <v>24185</v>
      </c>
      <c r="E2968" s="3">
        <v>1</v>
      </c>
      <c r="F2968" s="3" t="s">
        <v>23</v>
      </c>
    </row>
    <row r="2969" spans="1:6" x14ac:dyDescent="0.2">
      <c r="A2969" s="3" t="s">
        <v>5767</v>
      </c>
      <c r="B2969" s="3" t="s">
        <v>9436</v>
      </c>
      <c r="C2969" s="3" t="s">
        <v>9694</v>
      </c>
      <c r="D2969" s="4">
        <v>18431</v>
      </c>
      <c r="E2969" s="3">
        <v>0</v>
      </c>
      <c r="F2969" s="3" t="s">
        <v>9389</v>
      </c>
    </row>
    <row r="2970" spans="1:6" x14ac:dyDescent="0.2">
      <c r="A2970" s="3" t="s">
        <v>7895</v>
      </c>
      <c r="B2970" s="3" t="s">
        <v>9408</v>
      </c>
      <c r="C2970" s="3" t="s">
        <v>12000</v>
      </c>
      <c r="D2970" s="4">
        <v>26860</v>
      </c>
      <c r="E2970" s="3">
        <v>0</v>
      </c>
      <c r="F2970" s="3" t="s">
        <v>9389</v>
      </c>
    </row>
    <row r="2971" spans="1:6" x14ac:dyDescent="0.2">
      <c r="A2971" s="3" t="s">
        <v>1501</v>
      </c>
      <c r="B2971" s="3" t="s">
        <v>9617</v>
      </c>
      <c r="C2971" s="3" t="s">
        <v>11568</v>
      </c>
      <c r="D2971" s="4">
        <v>31515</v>
      </c>
      <c r="E2971" s="3">
        <v>0</v>
      </c>
      <c r="F2971" s="3" t="s">
        <v>9389</v>
      </c>
    </row>
    <row r="2972" spans="1:6" x14ac:dyDescent="0.2">
      <c r="A2972" s="3" t="s">
        <v>12001</v>
      </c>
      <c r="B2972" s="3" t="s">
        <v>12002</v>
      </c>
      <c r="C2972" s="3" t="s">
        <v>10120</v>
      </c>
      <c r="D2972" s="4">
        <v>21265</v>
      </c>
      <c r="E2972" s="3">
        <v>1</v>
      </c>
      <c r="F2972" s="3" t="s">
        <v>23</v>
      </c>
    </row>
    <row r="2973" spans="1:6" x14ac:dyDescent="0.2">
      <c r="A2973" s="3" t="s">
        <v>12003</v>
      </c>
      <c r="B2973" s="3" t="s">
        <v>9552</v>
      </c>
      <c r="C2973" s="3" t="s">
        <v>9588</v>
      </c>
      <c r="D2973" s="4">
        <v>36908</v>
      </c>
      <c r="E2973" s="3">
        <v>0</v>
      </c>
      <c r="F2973" s="3" t="s">
        <v>9389</v>
      </c>
    </row>
    <row r="2974" spans="1:6" x14ac:dyDescent="0.2">
      <c r="A2974" s="3" t="s">
        <v>5768</v>
      </c>
      <c r="B2974" s="3" t="s">
        <v>10434</v>
      </c>
      <c r="C2974" s="3" t="s">
        <v>12004</v>
      </c>
      <c r="D2974" s="4">
        <v>26566</v>
      </c>
      <c r="E2974" s="3">
        <v>0</v>
      </c>
      <c r="F2974" s="3" t="s">
        <v>9389</v>
      </c>
    </row>
    <row r="2975" spans="1:6" x14ac:dyDescent="0.2">
      <c r="A2975" s="3" t="s">
        <v>5769</v>
      </c>
      <c r="B2975" s="3" t="s">
        <v>9432</v>
      </c>
      <c r="C2975" s="3" t="s">
        <v>10582</v>
      </c>
      <c r="D2975" s="4">
        <v>23127</v>
      </c>
      <c r="E2975" s="3">
        <v>1</v>
      </c>
      <c r="F2975" s="3" t="s">
        <v>23</v>
      </c>
    </row>
    <row r="2976" spans="1:6" x14ac:dyDescent="0.2">
      <c r="A2976" s="3" t="s">
        <v>1502</v>
      </c>
      <c r="B2976" s="3" t="s">
        <v>10297</v>
      </c>
      <c r="C2976" s="3" t="s">
        <v>9554</v>
      </c>
      <c r="D2976" s="4">
        <v>20224</v>
      </c>
      <c r="E2976" s="3">
        <v>0</v>
      </c>
      <c r="F2976" s="3" t="s">
        <v>9389</v>
      </c>
    </row>
    <row r="2977" spans="1:6" x14ac:dyDescent="0.2">
      <c r="A2977" s="3" t="s">
        <v>5770</v>
      </c>
      <c r="B2977" s="3" t="s">
        <v>9461</v>
      </c>
      <c r="C2977" s="3" t="s">
        <v>12005</v>
      </c>
      <c r="D2977" s="4">
        <v>17414</v>
      </c>
      <c r="E2977" s="3">
        <v>0</v>
      </c>
      <c r="F2977" s="3" t="s">
        <v>9389</v>
      </c>
    </row>
    <row r="2978" spans="1:6" x14ac:dyDescent="0.2">
      <c r="A2978" s="3" t="s">
        <v>5771</v>
      </c>
      <c r="B2978" s="3" t="s">
        <v>9758</v>
      </c>
      <c r="C2978" s="3" t="s">
        <v>9437</v>
      </c>
      <c r="D2978" s="4">
        <v>37964</v>
      </c>
      <c r="E2978" s="3">
        <v>0</v>
      </c>
      <c r="F2978" s="3" t="s">
        <v>9389</v>
      </c>
    </row>
    <row r="2979" spans="1:6" x14ac:dyDescent="0.2">
      <c r="A2979" s="3" t="s">
        <v>1503</v>
      </c>
      <c r="B2979" s="3" t="s">
        <v>10368</v>
      </c>
      <c r="C2979" s="3" t="s">
        <v>9893</v>
      </c>
      <c r="D2979" s="4">
        <v>33222</v>
      </c>
      <c r="E2979" s="3">
        <v>2</v>
      </c>
      <c r="F2979" s="3" t="s">
        <v>22</v>
      </c>
    </row>
    <row r="2980" spans="1:6" x14ac:dyDescent="0.2">
      <c r="A2980" s="3" t="s">
        <v>1504</v>
      </c>
      <c r="B2980" s="3" t="s">
        <v>9461</v>
      </c>
      <c r="C2980" s="3" t="s">
        <v>10098</v>
      </c>
      <c r="D2980" s="4">
        <v>17632</v>
      </c>
      <c r="E2980" s="3">
        <v>2</v>
      </c>
      <c r="F2980" s="3" t="s">
        <v>22</v>
      </c>
    </row>
    <row r="2981" spans="1:6" x14ac:dyDescent="0.2">
      <c r="A2981" s="3" t="s">
        <v>1505</v>
      </c>
      <c r="B2981" s="3" t="s">
        <v>9383</v>
      </c>
      <c r="C2981" s="3" t="s">
        <v>9782</v>
      </c>
      <c r="D2981" s="4">
        <v>17027</v>
      </c>
      <c r="E2981" s="3">
        <v>1</v>
      </c>
      <c r="F2981" s="3" t="s">
        <v>23</v>
      </c>
    </row>
    <row r="2982" spans="1:6" x14ac:dyDescent="0.2">
      <c r="A2982" s="3" t="s">
        <v>7896</v>
      </c>
      <c r="B2982" s="3" t="s">
        <v>12006</v>
      </c>
      <c r="C2982" s="3" t="s">
        <v>11</v>
      </c>
      <c r="D2982" s="4">
        <v>17328</v>
      </c>
      <c r="E2982" s="3">
        <v>1</v>
      </c>
      <c r="F2982" s="3" t="s">
        <v>23</v>
      </c>
    </row>
    <row r="2983" spans="1:6" x14ac:dyDescent="0.2">
      <c r="A2983" s="3" t="s">
        <v>1506</v>
      </c>
      <c r="B2983" s="3" t="s">
        <v>9835</v>
      </c>
      <c r="C2983" s="3" t="s">
        <v>12007</v>
      </c>
      <c r="D2983" s="4">
        <v>35865</v>
      </c>
      <c r="E2983" s="3">
        <v>2</v>
      </c>
      <c r="F2983" s="3" t="s">
        <v>22</v>
      </c>
    </row>
    <row r="2984" spans="1:6" x14ac:dyDescent="0.2">
      <c r="A2984" s="3" t="s">
        <v>1507</v>
      </c>
      <c r="B2984" s="3" t="s">
        <v>9457</v>
      </c>
      <c r="C2984" s="3" t="s">
        <v>12008</v>
      </c>
      <c r="D2984" s="4">
        <v>22254</v>
      </c>
      <c r="E2984" s="3">
        <v>0</v>
      </c>
      <c r="F2984" s="3" t="s">
        <v>9389</v>
      </c>
    </row>
    <row r="2985" spans="1:6" x14ac:dyDescent="0.2">
      <c r="A2985" s="3" t="s">
        <v>1508</v>
      </c>
      <c r="B2985" s="3" t="s">
        <v>10363</v>
      </c>
      <c r="C2985" s="3" t="s">
        <v>10111</v>
      </c>
      <c r="D2985" s="4">
        <v>33307</v>
      </c>
      <c r="E2985" s="3">
        <v>0</v>
      </c>
      <c r="F2985" s="3" t="s">
        <v>9389</v>
      </c>
    </row>
    <row r="2986" spans="1:6" x14ac:dyDescent="0.2">
      <c r="A2986" s="3" t="s">
        <v>1509</v>
      </c>
      <c r="B2986" s="3" t="s">
        <v>9395</v>
      </c>
      <c r="C2986" s="3" t="s">
        <v>9717</v>
      </c>
      <c r="D2986" s="4">
        <v>23839</v>
      </c>
      <c r="E2986" s="3">
        <v>0</v>
      </c>
      <c r="F2986" s="3" t="s">
        <v>9389</v>
      </c>
    </row>
    <row r="2987" spans="1:6" x14ac:dyDescent="0.2">
      <c r="A2987" s="3" t="s">
        <v>1510</v>
      </c>
      <c r="B2987" s="3" t="s">
        <v>10942</v>
      </c>
      <c r="C2987" s="3" t="s">
        <v>12009</v>
      </c>
      <c r="D2987" s="4">
        <v>21952</v>
      </c>
      <c r="E2987" s="3">
        <v>2</v>
      </c>
      <c r="F2987" s="3" t="s">
        <v>22</v>
      </c>
    </row>
    <row r="2988" spans="1:6" x14ac:dyDescent="0.2">
      <c r="A2988" s="3" t="s">
        <v>5772</v>
      </c>
      <c r="B2988" s="3" t="s">
        <v>9410</v>
      </c>
      <c r="C2988" s="3" t="s">
        <v>10120</v>
      </c>
      <c r="D2988" s="4">
        <v>19656</v>
      </c>
      <c r="E2988" s="3">
        <v>2</v>
      </c>
      <c r="F2988" s="3" t="s">
        <v>22</v>
      </c>
    </row>
    <row r="2989" spans="1:6" x14ac:dyDescent="0.2">
      <c r="A2989" s="3" t="s">
        <v>1511</v>
      </c>
      <c r="B2989" s="3" t="s">
        <v>6</v>
      </c>
      <c r="C2989" s="3" t="s">
        <v>12010</v>
      </c>
      <c r="D2989" s="4">
        <v>30660</v>
      </c>
      <c r="E2989" s="3">
        <v>2</v>
      </c>
      <c r="F2989" s="3" t="s">
        <v>22</v>
      </c>
    </row>
    <row r="2990" spans="1:6" x14ac:dyDescent="0.2">
      <c r="A2990" s="3" t="s">
        <v>8959</v>
      </c>
      <c r="B2990" s="3" t="s">
        <v>9668</v>
      </c>
      <c r="C2990" s="3" t="s">
        <v>9586</v>
      </c>
      <c r="D2990" s="4">
        <v>18248</v>
      </c>
      <c r="E2990" s="3">
        <v>2</v>
      </c>
      <c r="F2990" s="3" t="s">
        <v>22</v>
      </c>
    </row>
    <row r="2991" spans="1:6" x14ac:dyDescent="0.2">
      <c r="A2991" s="3" t="s">
        <v>12011</v>
      </c>
      <c r="B2991" s="3" t="s">
        <v>9403</v>
      </c>
      <c r="C2991" s="3" t="s">
        <v>12012</v>
      </c>
      <c r="D2991" s="4">
        <v>24684</v>
      </c>
      <c r="E2991" s="3">
        <v>1</v>
      </c>
      <c r="F2991" s="3" t="s">
        <v>23</v>
      </c>
    </row>
    <row r="2992" spans="1:6" x14ac:dyDescent="0.2">
      <c r="A2992" s="3" t="s">
        <v>5773</v>
      </c>
      <c r="B2992" s="3" t="s">
        <v>9810</v>
      </c>
      <c r="C2992" s="3" t="s">
        <v>9637</v>
      </c>
      <c r="D2992" s="4">
        <v>37419</v>
      </c>
      <c r="E2992" s="3">
        <v>1</v>
      </c>
      <c r="F2992" s="3" t="s">
        <v>23</v>
      </c>
    </row>
    <row r="2993" spans="1:6" x14ac:dyDescent="0.2">
      <c r="A2993" s="3" t="s">
        <v>5774</v>
      </c>
      <c r="B2993" s="3" t="s">
        <v>12013</v>
      </c>
      <c r="C2993" s="3" t="s">
        <v>12014</v>
      </c>
      <c r="D2993" s="4">
        <v>27911</v>
      </c>
      <c r="E2993" s="3">
        <v>2</v>
      </c>
      <c r="F2993" s="3" t="s">
        <v>22</v>
      </c>
    </row>
    <row r="2994" spans="1:6" x14ac:dyDescent="0.2">
      <c r="A2994" s="3" t="s">
        <v>5775</v>
      </c>
      <c r="B2994" s="3" t="s">
        <v>9440</v>
      </c>
      <c r="C2994" s="3" t="s">
        <v>12015</v>
      </c>
      <c r="D2994" s="4">
        <v>17508</v>
      </c>
      <c r="E2994" s="3">
        <v>1</v>
      </c>
      <c r="F2994" s="3" t="s">
        <v>23</v>
      </c>
    </row>
    <row r="2995" spans="1:6" x14ac:dyDescent="0.2">
      <c r="A2995" s="3" t="s">
        <v>5776</v>
      </c>
      <c r="B2995" s="3" t="s">
        <v>11629</v>
      </c>
      <c r="C2995" s="3" t="s">
        <v>11993</v>
      </c>
      <c r="D2995" s="4">
        <v>20674</v>
      </c>
      <c r="E2995" s="3">
        <v>1</v>
      </c>
      <c r="F2995" s="3" t="s">
        <v>23</v>
      </c>
    </row>
    <row r="2996" spans="1:6" x14ac:dyDescent="0.2">
      <c r="A2996" s="3" t="s">
        <v>5777</v>
      </c>
      <c r="B2996" s="3" t="s">
        <v>9499</v>
      </c>
      <c r="C2996" s="3" t="s">
        <v>10305</v>
      </c>
      <c r="D2996" s="4">
        <v>42008</v>
      </c>
      <c r="E2996" s="3">
        <v>1</v>
      </c>
      <c r="F2996" s="3" t="s">
        <v>23</v>
      </c>
    </row>
    <row r="2997" spans="1:6" x14ac:dyDescent="0.2">
      <c r="A2997" s="3" t="s">
        <v>7897</v>
      </c>
      <c r="B2997" s="3" t="s">
        <v>9383</v>
      </c>
      <c r="C2997" s="3" t="s">
        <v>12016</v>
      </c>
      <c r="D2997" s="4">
        <v>34774</v>
      </c>
      <c r="E2997" s="3">
        <v>0</v>
      </c>
      <c r="F2997" s="3" t="s">
        <v>9389</v>
      </c>
    </row>
    <row r="2998" spans="1:6" x14ac:dyDescent="0.2">
      <c r="A2998" s="3" t="s">
        <v>1512</v>
      </c>
      <c r="B2998" s="3" t="s">
        <v>6</v>
      </c>
      <c r="C2998" s="3" t="s">
        <v>11166</v>
      </c>
      <c r="D2998" s="4">
        <v>40971</v>
      </c>
      <c r="E2998" s="3">
        <v>2</v>
      </c>
      <c r="F2998" s="3" t="s">
        <v>22</v>
      </c>
    </row>
    <row r="2999" spans="1:6" x14ac:dyDescent="0.2">
      <c r="A2999" s="3" t="s">
        <v>1513</v>
      </c>
      <c r="B2999" s="3" t="s">
        <v>10173</v>
      </c>
      <c r="C2999" s="3" t="s">
        <v>11823</v>
      </c>
      <c r="D2999" s="4">
        <v>17188</v>
      </c>
      <c r="E2999" s="3">
        <v>1</v>
      </c>
      <c r="F2999" s="3" t="s">
        <v>23</v>
      </c>
    </row>
    <row r="3000" spans="1:6" x14ac:dyDescent="0.2">
      <c r="A3000" s="3" t="s">
        <v>7898</v>
      </c>
      <c r="B3000" s="3" t="s">
        <v>9760</v>
      </c>
      <c r="C3000" s="3" t="s">
        <v>11917</v>
      </c>
      <c r="D3000" s="4">
        <v>14722</v>
      </c>
      <c r="E3000" s="3">
        <v>2</v>
      </c>
      <c r="F3000" s="3" t="s">
        <v>22</v>
      </c>
    </row>
    <row r="3001" spans="1:6" x14ac:dyDescent="0.2">
      <c r="A3001" s="3" t="s">
        <v>7899</v>
      </c>
      <c r="B3001" s="3" t="s">
        <v>9461</v>
      </c>
      <c r="C3001" s="3" t="s">
        <v>12017</v>
      </c>
      <c r="D3001" s="4">
        <v>35342</v>
      </c>
      <c r="E3001" s="3">
        <v>1</v>
      </c>
      <c r="F3001" s="3" t="s">
        <v>23</v>
      </c>
    </row>
    <row r="3002" spans="1:6" x14ac:dyDescent="0.2">
      <c r="A3002" s="3" t="s">
        <v>1514</v>
      </c>
      <c r="B3002" s="3" t="s">
        <v>9539</v>
      </c>
      <c r="C3002" s="3" t="s">
        <v>12018</v>
      </c>
      <c r="D3002" s="4">
        <v>22670</v>
      </c>
      <c r="E3002" s="3">
        <v>2</v>
      </c>
      <c r="F3002" s="3" t="s">
        <v>22</v>
      </c>
    </row>
    <row r="3003" spans="1:6" x14ac:dyDescent="0.2">
      <c r="A3003" s="3" t="s">
        <v>1515</v>
      </c>
      <c r="B3003" s="3" t="s">
        <v>9810</v>
      </c>
      <c r="C3003" s="3" t="s">
        <v>9585</v>
      </c>
      <c r="D3003" s="4">
        <v>25752</v>
      </c>
      <c r="E3003" s="3">
        <v>0</v>
      </c>
      <c r="F3003" s="3" t="s">
        <v>9389</v>
      </c>
    </row>
    <row r="3004" spans="1:6" x14ac:dyDescent="0.2">
      <c r="A3004" s="3" t="s">
        <v>12019</v>
      </c>
      <c r="B3004" s="3" t="s">
        <v>9607</v>
      </c>
      <c r="C3004" s="3" t="s">
        <v>10459</v>
      </c>
      <c r="D3004" s="4">
        <v>42288</v>
      </c>
      <c r="E3004" s="3">
        <v>2</v>
      </c>
      <c r="F3004" s="3" t="s">
        <v>22</v>
      </c>
    </row>
    <row r="3005" spans="1:6" x14ac:dyDescent="0.2">
      <c r="A3005" s="3" t="s">
        <v>1516</v>
      </c>
      <c r="B3005" s="3" t="s">
        <v>11042</v>
      </c>
      <c r="C3005" s="3" t="s">
        <v>12020</v>
      </c>
      <c r="D3005" s="4">
        <v>40863</v>
      </c>
      <c r="E3005" s="3">
        <v>2</v>
      </c>
      <c r="F3005" s="3" t="s">
        <v>22</v>
      </c>
    </row>
    <row r="3006" spans="1:6" x14ac:dyDescent="0.2">
      <c r="A3006" s="3" t="s">
        <v>8960</v>
      </c>
      <c r="B3006" s="3" t="s">
        <v>10297</v>
      </c>
      <c r="C3006" s="3" t="s">
        <v>12021</v>
      </c>
      <c r="D3006" s="4">
        <v>18387</v>
      </c>
      <c r="E3006" s="3">
        <v>0</v>
      </c>
      <c r="F3006" s="3" t="s">
        <v>9389</v>
      </c>
    </row>
    <row r="3007" spans="1:6" x14ac:dyDescent="0.2">
      <c r="A3007" s="3" t="s">
        <v>5778</v>
      </c>
      <c r="B3007" s="3" t="s">
        <v>9706</v>
      </c>
      <c r="C3007" s="3" t="s">
        <v>12022</v>
      </c>
      <c r="D3007" s="4">
        <v>36706</v>
      </c>
      <c r="E3007" s="3">
        <v>0</v>
      </c>
      <c r="F3007" s="3" t="s">
        <v>9389</v>
      </c>
    </row>
    <row r="3008" spans="1:6" x14ac:dyDescent="0.2">
      <c r="A3008" s="3" t="s">
        <v>5779</v>
      </c>
      <c r="B3008" s="3" t="s">
        <v>9824</v>
      </c>
      <c r="C3008" s="3" t="s">
        <v>9601</v>
      </c>
      <c r="D3008" s="4">
        <v>33591</v>
      </c>
      <c r="E3008" s="3">
        <v>1</v>
      </c>
      <c r="F3008" s="3" t="s">
        <v>23</v>
      </c>
    </row>
    <row r="3009" spans="1:6" x14ac:dyDescent="0.2">
      <c r="A3009" s="3" t="s">
        <v>1517</v>
      </c>
      <c r="B3009" s="3" t="s">
        <v>10480</v>
      </c>
      <c r="C3009" s="3" t="s">
        <v>9531</v>
      </c>
      <c r="D3009" s="4">
        <v>18139</v>
      </c>
      <c r="E3009" s="3">
        <v>1</v>
      </c>
      <c r="F3009" s="3" t="s">
        <v>23</v>
      </c>
    </row>
    <row r="3010" spans="1:6" x14ac:dyDescent="0.2">
      <c r="A3010" s="3" t="s">
        <v>5780</v>
      </c>
      <c r="B3010" s="3" t="s">
        <v>9552</v>
      </c>
      <c r="C3010" s="3" t="s">
        <v>12023</v>
      </c>
      <c r="D3010" s="4">
        <v>33366</v>
      </c>
      <c r="E3010" s="3">
        <v>1</v>
      </c>
      <c r="F3010" s="3" t="s">
        <v>23</v>
      </c>
    </row>
    <row r="3011" spans="1:6" x14ac:dyDescent="0.2">
      <c r="A3011" s="3" t="s">
        <v>5781</v>
      </c>
      <c r="B3011" s="3" t="s">
        <v>6</v>
      </c>
      <c r="C3011" s="3" t="s">
        <v>10623</v>
      </c>
      <c r="D3011" s="4">
        <v>18995</v>
      </c>
      <c r="E3011" s="3">
        <v>0</v>
      </c>
      <c r="F3011" s="3" t="s">
        <v>9389</v>
      </c>
    </row>
    <row r="3012" spans="1:6" x14ac:dyDescent="0.2">
      <c r="A3012" s="3" t="s">
        <v>5782</v>
      </c>
      <c r="B3012" s="3" t="s">
        <v>10677</v>
      </c>
      <c r="C3012" s="3" t="s">
        <v>9444</v>
      </c>
      <c r="D3012" s="4">
        <v>33066</v>
      </c>
      <c r="E3012" s="3">
        <v>0</v>
      </c>
      <c r="F3012" s="3" t="s">
        <v>9389</v>
      </c>
    </row>
    <row r="3013" spans="1:6" x14ac:dyDescent="0.2">
      <c r="A3013" s="3" t="s">
        <v>1518</v>
      </c>
      <c r="B3013" s="3" t="s">
        <v>9527</v>
      </c>
      <c r="C3013" s="3" t="s">
        <v>9877</v>
      </c>
      <c r="D3013" s="4">
        <v>21465</v>
      </c>
      <c r="E3013" s="3">
        <v>0</v>
      </c>
      <c r="F3013" s="3" t="s">
        <v>9389</v>
      </c>
    </row>
    <row r="3014" spans="1:6" x14ac:dyDescent="0.2">
      <c r="A3014" s="3" t="s">
        <v>1519</v>
      </c>
      <c r="B3014" s="3" t="s">
        <v>9440</v>
      </c>
      <c r="C3014" s="3" t="s">
        <v>9565</v>
      </c>
      <c r="D3014" s="4">
        <v>18678</v>
      </c>
      <c r="E3014" s="3">
        <v>0</v>
      </c>
      <c r="F3014" s="3" t="s">
        <v>9389</v>
      </c>
    </row>
    <row r="3015" spans="1:6" x14ac:dyDescent="0.2">
      <c r="A3015" s="3" t="s">
        <v>1520</v>
      </c>
      <c r="B3015" s="3" t="s">
        <v>9499</v>
      </c>
      <c r="C3015" s="3" t="s">
        <v>9690</v>
      </c>
      <c r="D3015" s="4">
        <v>21476</v>
      </c>
      <c r="E3015" s="3">
        <v>2</v>
      </c>
      <c r="F3015" s="3" t="s">
        <v>22</v>
      </c>
    </row>
    <row r="3016" spans="1:6" x14ac:dyDescent="0.2">
      <c r="A3016" s="3" t="s">
        <v>1521</v>
      </c>
      <c r="B3016" s="3" t="s">
        <v>9446</v>
      </c>
      <c r="C3016" s="3" t="s">
        <v>9444</v>
      </c>
      <c r="D3016" s="4">
        <v>42261</v>
      </c>
      <c r="E3016" s="3">
        <v>0</v>
      </c>
      <c r="F3016" s="3" t="s">
        <v>9389</v>
      </c>
    </row>
    <row r="3017" spans="1:6" x14ac:dyDescent="0.2">
      <c r="A3017" s="3" t="s">
        <v>8961</v>
      </c>
      <c r="B3017" s="3" t="s">
        <v>10459</v>
      </c>
      <c r="C3017" s="3" t="s">
        <v>9945</v>
      </c>
      <c r="D3017" s="4">
        <v>15429</v>
      </c>
      <c r="E3017" s="3">
        <v>2</v>
      </c>
      <c r="F3017" s="3" t="s">
        <v>22</v>
      </c>
    </row>
    <row r="3018" spans="1:6" x14ac:dyDescent="0.2">
      <c r="A3018" s="3" t="s">
        <v>1522</v>
      </c>
      <c r="B3018" s="3" t="s">
        <v>9692</v>
      </c>
      <c r="C3018" s="3" t="s">
        <v>10012</v>
      </c>
      <c r="D3018" s="4">
        <v>17558</v>
      </c>
      <c r="E3018" s="3">
        <v>2</v>
      </c>
      <c r="F3018" s="3" t="s">
        <v>22</v>
      </c>
    </row>
    <row r="3019" spans="1:6" x14ac:dyDescent="0.2">
      <c r="A3019" s="3" t="s">
        <v>5783</v>
      </c>
      <c r="B3019" s="3" t="s">
        <v>9518</v>
      </c>
      <c r="C3019" s="3" t="s">
        <v>12024</v>
      </c>
      <c r="D3019" s="4">
        <v>25837</v>
      </c>
      <c r="E3019" s="3">
        <v>1</v>
      </c>
      <c r="F3019" s="3" t="s">
        <v>23</v>
      </c>
    </row>
    <row r="3020" spans="1:6" x14ac:dyDescent="0.2">
      <c r="A3020" s="3" t="s">
        <v>5784</v>
      </c>
      <c r="B3020" s="3" t="s">
        <v>10273</v>
      </c>
      <c r="C3020" s="3" t="s">
        <v>9412</v>
      </c>
      <c r="D3020" s="4">
        <v>25787</v>
      </c>
      <c r="E3020" s="3">
        <v>0</v>
      </c>
      <c r="F3020" s="3" t="s">
        <v>9389</v>
      </c>
    </row>
    <row r="3021" spans="1:6" x14ac:dyDescent="0.2">
      <c r="A3021" s="3" t="s">
        <v>1523</v>
      </c>
      <c r="B3021" s="3" t="s">
        <v>9643</v>
      </c>
      <c r="C3021" s="3" t="s">
        <v>12025</v>
      </c>
      <c r="D3021" s="4">
        <v>28626</v>
      </c>
      <c r="E3021" s="3">
        <v>0</v>
      </c>
      <c r="F3021" s="3" t="s">
        <v>9389</v>
      </c>
    </row>
    <row r="3022" spans="1:6" x14ac:dyDescent="0.2">
      <c r="A3022" s="3" t="s">
        <v>5785</v>
      </c>
      <c r="B3022" s="3" t="s">
        <v>12026</v>
      </c>
      <c r="C3022" s="3" t="s">
        <v>12027</v>
      </c>
      <c r="D3022" s="4">
        <v>38892</v>
      </c>
      <c r="E3022" s="3">
        <v>1</v>
      </c>
      <c r="F3022" s="3" t="s">
        <v>23</v>
      </c>
    </row>
    <row r="3023" spans="1:6" x14ac:dyDescent="0.2">
      <c r="A3023" s="3" t="s">
        <v>7900</v>
      </c>
      <c r="B3023" s="3" t="s">
        <v>9440</v>
      </c>
      <c r="C3023" s="3" t="s">
        <v>11074</v>
      </c>
      <c r="D3023" s="4">
        <v>18541</v>
      </c>
      <c r="E3023" s="3">
        <v>1</v>
      </c>
      <c r="F3023" s="3" t="s">
        <v>23</v>
      </c>
    </row>
    <row r="3024" spans="1:6" x14ac:dyDescent="0.2">
      <c r="A3024" s="3" t="s">
        <v>1524</v>
      </c>
      <c r="B3024" s="3" t="s">
        <v>9457</v>
      </c>
      <c r="C3024" s="3" t="s">
        <v>12028</v>
      </c>
      <c r="D3024" s="4">
        <v>36826</v>
      </c>
      <c r="E3024" s="3">
        <v>0</v>
      </c>
      <c r="F3024" s="3" t="s">
        <v>9389</v>
      </c>
    </row>
    <row r="3025" spans="1:6" x14ac:dyDescent="0.2">
      <c r="A3025" s="3" t="s">
        <v>1525</v>
      </c>
      <c r="B3025" s="3" t="s">
        <v>9383</v>
      </c>
      <c r="C3025" s="3" t="s">
        <v>9922</v>
      </c>
      <c r="D3025" s="4">
        <v>27401</v>
      </c>
      <c r="E3025" s="3">
        <v>0</v>
      </c>
      <c r="F3025" s="3" t="s">
        <v>9389</v>
      </c>
    </row>
    <row r="3026" spans="1:6" x14ac:dyDescent="0.2">
      <c r="A3026" s="3" t="s">
        <v>1526</v>
      </c>
      <c r="B3026" s="3" t="s">
        <v>9518</v>
      </c>
      <c r="C3026" s="3" t="s">
        <v>9586</v>
      </c>
      <c r="D3026" s="4">
        <v>36882</v>
      </c>
      <c r="E3026" s="3">
        <v>0</v>
      </c>
      <c r="F3026" s="3" t="s">
        <v>9389</v>
      </c>
    </row>
    <row r="3027" spans="1:6" x14ac:dyDescent="0.2">
      <c r="A3027" s="3" t="s">
        <v>7901</v>
      </c>
      <c r="B3027" s="3" t="s">
        <v>9383</v>
      </c>
      <c r="C3027" s="3" t="s">
        <v>12029</v>
      </c>
      <c r="D3027" s="4">
        <v>22529</v>
      </c>
      <c r="E3027" s="3">
        <v>1</v>
      </c>
      <c r="F3027" s="3" t="s">
        <v>23</v>
      </c>
    </row>
    <row r="3028" spans="1:6" x14ac:dyDescent="0.2">
      <c r="A3028" s="3" t="s">
        <v>5786</v>
      </c>
      <c r="B3028" s="3" t="s">
        <v>9383</v>
      </c>
      <c r="C3028" s="3" t="s">
        <v>12030</v>
      </c>
      <c r="D3028" s="4">
        <v>30993</v>
      </c>
      <c r="E3028" s="3">
        <v>2</v>
      </c>
      <c r="F3028" s="3" t="s">
        <v>22</v>
      </c>
    </row>
    <row r="3029" spans="1:6" x14ac:dyDescent="0.2">
      <c r="A3029" s="3" t="s">
        <v>5787</v>
      </c>
      <c r="B3029" s="3" t="s">
        <v>9687</v>
      </c>
      <c r="C3029" s="3" t="s">
        <v>12031</v>
      </c>
      <c r="D3029" s="4">
        <v>19314</v>
      </c>
      <c r="E3029" s="3">
        <v>2</v>
      </c>
      <c r="F3029" s="3" t="s">
        <v>22</v>
      </c>
    </row>
    <row r="3030" spans="1:6" x14ac:dyDescent="0.2">
      <c r="A3030" s="3" t="s">
        <v>5788</v>
      </c>
      <c r="B3030" s="3" t="s">
        <v>9395</v>
      </c>
      <c r="C3030" s="3" t="s">
        <v>9759</v>
      </c>
      <c r="D3030" s="4">
        <v>33100</v>
      </c>
      <c r="E3030" s="3">
        <v>1</v>
      </c>
      <c r="F3030" s="3" t="s">
        <v>23</v>
      </c>
    </row>
    <row r="3031" spans="1:6" x14ac:dyDescent="0.2">
      <c r="A3031" s="3" t="s">
        <v>1527</v>
      </c>
      <c r="B3031" s="3" t="s">
        <v>9699</v>
      </c>
      <c r="C3031" s="3" t="s">
        <v>12032</v>
      </c>
      <c r="D3031" s="4">
        <v>36251</v>
      </c>
      <c r="E3031" s="3">
        <v>1</v>
      </c>
      <c r="F3031" s="3" t="s">
        <v>23</v>
      </c>
    </row>
    <row r="3032" spans="1:6" x14ac:dyDescent="0.2">
      <c r="A3032" s="3" t="s">
        <v>1528</v>
      </c>
      <c r="B3032" s="3" t="s">
        <v>9527</v>
      </c>
      <c r="C3032" s="3" t="s">
        <v>12033</v>
      </c>
      <c r="D3032" s="4">
        <v>31882</v>
      </c>
      <c r="E3032" s="3">
        <v>2</v>
      </c>
      <c r="F3032" s="3" t="s">
        <v>22</v>
      </c>
    </row>
    <row r="3033" spans="1:6" x14ac:dyDescent="0.2">
      <c r="A3033" s="3" t="s">
        <v>5789</v>
      </c>
      <c r="B3033" s="3" t="s">
        <v>9796</v>
      </c>
      <c r="C3033" s="3" t="s">
        <v>12034</v>
      </c>
      <c r="D3033" s="4">
        <v>29857</v>
      </c>
      <c r="E3033" s="3">
        <v>0</v>
      </c>
      <c r="F3033" s="3" t="s">
        <v>9389</v>
      </c>
    </row>
    <row r="3034" spans="1:6" x14ac:dyDescent="0.2">
      <c r="A3034" s="3" t="s">
        <v>7902</v>
      </c>
      <c r="B3034" s="3" t="s">
        <v>9670</v>
      </c>
      <c r="C3034" s="3" t="s">
        <v>11699</v>
      </c>
      <c r="D3034" s="4">
        <v>42335</v>
      </c>
      <c r="E3034" s="3">
        <v>1</v>
      </c>
      <c r="F3034" s="3" t="s">
        <v>23</v>
      </c>
    </row>
    <row r="3035" spans="1:6" x14ac:dyDescent="0.2">
      <c r="A3035" s="3" t="s">
        <v>8962</v>
      </c>
      <c r="B3035" s="3" t="s">
        <v>9457</v>
      </c>
      <c r="C3035" s="3" t="s">
        <v>12035</v>
      </c>
      <c r="D3035" s="4">
        <v>38002</v>
      </c>
      <c r="E3035" s="3">
        <v>0</v>
      </c>
      <c r="F3035" s="3" t="s">
        <v>9389</v>
      </c>
    </row>
    <row r="3036" spans="1:6" x14ac:dyDescent="0.2">
      <c r="A3036" s="3" t="s">
        <v>1529</v>
      </c>
      <c r="B3036" s="3" t="s">
        <v>12036</v>
      </c>
      <c r="C3036" s="3" t="s">
        <v>12037</v>
      </c>
      <c r="D3036" s="4">
        <v>42936</v>
      </c>
      <c r="E3036" s="3">
        <v>1</v>
      </c>
      <c r="F3036" s="3" t="s">
        <v>23</v>
      </c>
    </row>
    <row r="3037" spans="1:6" x14ac:dyDescent="0.2">
      <c r="A3037" s="3" t="s">
        <v>12038</v>
      </c>
      <c r="B3037" s="3" t="s">
        <v>10463</v>
      </c>
      <c r="C3037" s="3" t="s">
        <v>10090</v>
      </c>
      <c r="D3037" s="4">
        <v>35965</v>
      </c>
      <c r="E3037" s="3">
        <v>0</v>
      </c>
      <c r="F3037" s="3" t="s">
        <v>9389</v>
      </c>
    </row>
    <row r="3038" spans="1:6" x14ac:dyDescent="0.2">
      <c r="A3038" s="3" t="s">
        <v>5790</v>
      </c>
      <c r="B3038" s="3" t="s">
        <v>9527</v>
      </c>
      <c r="C3038" s="3" t="s">
        <v>12039</v>
      </c>
      <c r="D3038" s="4">
        <v>42334</v>
      </c>
      <c r="E3038" s="3">
        <v>1</v>
      </c>
      <c r="F3038" s="3" t="s">
        <v>23</v>
      </c>
    </row>
    <row r="3039" spans="1:6" x14ac:dyDescent="0.2">
      <c r="A3039" s="3" t="s">
        <v>5791</v>
      </c>
      <c r="B3039" s="3" t="s">
        <v>9509</v>
      </c>
      <c r="C3039" s="3" t="s">
        <v>10354</v>
      </c>
      <c r="D3039" s="4">
        <v>18000</v>
      </c>
      <c r="E3039" s="3">
        <v>1</v>
      </c>
      <c r="F3039" s="3" t="s">
        <v>23</v>
      </c>
    </row>
    <row r="3040" spans="1:6" x14ac:dyDescent="0.2">
      <c r="A3040" s="3" t="s">
        <v>8963</v>
      </c>
      <c r="B3040" s="3" t="s">
        <v>9485</v>
      </c>
      <c r="C3040" s="3" t="s">
        <v>10498</v>
      </c>
      <c r="D3040" s="4">
        <v>22300</v>
      </c>
      <c r="E3040" s="3">
        <v>2</v>
      </c>
      <c r="F3040" s="3" t="s">
        <v>22</v>
      </c>
    </row>
    <row r="3041" spans="1:6" x14ac:dyDescent="0.2">
      <c r="A3041" s="3" t="s">
        <v>5792</v>
      </c>
      <c r="B3041" s="3" t="s">
        <v>9556</v>
      </c>
      <c r="C3041" s="3" t="s">
        <v>12040</v>
      </c>
      <c r="D3041" s="4">
        <v>34991</v>
      </c>
      <c r="E3041" s="3">
        <v>1</v>
      </c>
      <c r="F3041" s="3" t="s">
        <v>23</v>
      </c>
    </row>
    <row r="3042" spans="1:6" x14ac:dyDescent="0.2">
      <c r="A3042" s="3" t="s">
        <v>5793</v>
      </c>
      <c r="B3042" s="3" t="s">
        <v>9514</v>
      </c>
      <c r="C3042" s="3" t="s">
        <v>12041</v>
      </c>
      <c r="D3042" s="4">
        <v>30096</v>
      </c>
      <c r="E3042" s="3">
        <v>0</v>
      </c>
      <c r="F3042" s="3" t="s">
        <v>9389</v>
      </c>
    </row>
    <row r="3043" spans="1:6" x14ac:dyDescent="0.2">
      <c r="A3043" s="3" t="s">
        <v>1530</v>
      </c>
      <c r="B3043" s="3" t="s">
        <v>9543</v>
      </c>
      <c r="C3043" s="3" t="s">
        <v>10353</v>
      </c>
      <c r="D3043" s="4">
        <v>37501</v>
      </c>
      <c r="E3043" s="3">
        <v>0</v>
      </c>
      <c r="F3043" s="3" t="s">
        <v>9389</v>
      </c>
    </row>
    <row r="3044" spans="1:6" x14ac:dyDescent="0.2">
      <c r="A3044" s="3" t="s">
        <v>12042</v>
      </c>
      <c r="B3044" s="3" t="s">
        <v>9440</v>
      </c>
      <c r="C3044" s="3" t="s">
        <v>9490</v>
      </c>
      <c r="D3044" s="4">
        <v>39646</v>
      </c>
      <c r="E3044" s="3">
        <v>1</v>
      </c>
      <c r="F3044" s="3" t="s">
        <v>23</v>
      </c>
    </row>
    <row r="3045" spans="1:6" x14ac:dyDescent="0.2">
      <c r="A3045" s="3" t="s">
        <v>7903</v>
      </c>
      <c r="B3045" s="3" t="s">
        <v>10269</v>
      </c>
      <c r="C3045" s="3" t="s">
        <v>12043</v>
      </c>
      <c r="D3045" s="4">
        <v>41041</v>
      </c>
      <c r="E3045" s="3">
        <v>0</v>
      </c>
      <c r="F3045" s="3" t="s">
        <v>9389</v>
      </c>
    </row>
    <row r="3046" spans="1:6" x14ac:dyDescent="0.2">
      <c r="A3046" s="3" t="s">
        <v>5794</v>
      </c>
      <c r="B3046" s="3" t="s">
        <v>9527</v>
      </c>
      <c r="C3046" s="3" t="s">
        <v>12044</v>
      </c>
      <c r="D3046" s="4">
        <v>28333</v>
      </c>
      <c r="E3046" s="3">
        <v>0</v>
      </c>
      <c r="F3046" s="3" t="s">
        <v>9389</v>
      </c>
    </row>
    <row r="3047" spans="1:6" x14ac:dyDescent="0.2">
      <c r="A3047" s="3" t="s">
        <v>1531</v>
      </c>
      <c r="B3047" s="3" t="s">
        <v>9554</v>
      </c>
      <c r="C3047" s="3" t="s">
        <v>12045</v>
      </c>
      <c r="D3047" s="4">
        <v>27659</v>
      </c>
      <c r="E3047" s="3">
        <v>0</v>
      </c>
      <c r="F3047" s="3" t="s">
        <v>9389</v>
      </c>
    </row>
    <row r="3048" spans="1:6" x14ac:dyDescent="0.2">
      <c r="A3048" s="3" t="s">
        <v>1532</v>
      </c>
      <c r="B3048" s="3" t="s">
        <v>9772</v>
      </c>
      <c r="C3048" s="3" t="s">
        <v>12046</v>
      </c>
      <c r="D3048" s="4">
        <v>36539</v>
      </c>
      <c r="E3048" s="3">
        <v>2</v>
      </c>
      <c r="F3048" s="3" t="s">
        <v>22</v>
      </c>
    </row>
    <row r="3049" spans="1:6" x14ac:dyDescent="0.2">
      <c r="A3049" s="3" t="s">
        <v>1533</v>
      </c>
      <c r="B3049" s="3" t="s">
        <v>9422</v>
      </c>
      <c r="C3049" s="3" t="s">
        <v>9533</v>
      </c>
      <c r="D3049" s="4">
        <v>21499</v>
      </c>
      <c r="E3049" s="3">
        <v>2</v>
      </c>
      <c r="F3049" s="3" t="s">
        <v>22</v>
      </c>
    </row>
    <row r="3050" spans="1:6" x14ac:dyDescent="0.2">
      <c r="A3050" s="3" t="s">
        <v>7904</v>
      </c>
      <c r="B3050" s="3" t="s">
        <v>9606</v>
      </c>
      <c r="C3050" s="3" t="s">
        <v>9690</v>
      </c>
      <c r="D3050" s="4">
        <v>22232</v>
      </c>
      <c r="E3050" s="3">
        <v>2</v>
      </c>
      <c r="F3050" s="3" t="s">
        <v>22</v>
      </c>
    </row>
    <row r="3051" spans="1:6" x14ac:dyDescent="0.2">
      <c r="A3051" s="3" t="s">
        <v>1534</v>
      </c>
      <c r="B3051" s="3" t="s">
        <v>10315</v>
      </c>
      <c r="C3051" s="3" t="s">
        <v>12047</v>
      </c>
      <c r="D3051" s="4">
        <v>19272</v>
      </c>
      <c r="E3051" s="3">
        <v>0</v>
      </c>
      <c r="F3051" s="3" t="s">
        <v>9389</v>
      </c>
    </row>
    <row r="3052" spans="1:6" x14ac:dyDescent="0.2">
      <c r="A3052" s="3" t="s">
        <v>1535</v>
      </c>
      <c r="B3052" s="3" t="s">
        <v>9699</v>
      </c>
      <c r="C3052" s="3" t="s">
        <v>10951</v>
      </c>
      <c r="D3052" s="4">
        <v>24369</v>
      </c>
      <c r="E3052" s="3">
        <v>0</v>
      </c>
      <c r="F3052" s="3" t="s">
        <v>9389</v>
      </c>
    </row>
    <row r="3053" spans="1:6" x14ac:dyDescent="0.2">
      <c r="A3053" s="3" t="s">
        <v>1536</v>
      </c>
      <c r="B3053" s="3" t="s">
        <v>9440</v>
      </c>
      <c r="C3053" s="3" t="s">
        <v>9657</v>
      </c>
      <c r="D3053" s="4">
        <v>23119</v>
      </c>
      <c r="E3053" s="3">
        <v>2</v>
      </c>
      <c r="F3053" s="3" t="s">
        <v>22</v>
      </c>
    </row>
    <row r="3054" spans="1:6" x14ac:dyDescent="0.2">
      <c r="A3054" s="3" t="s">
        <v>1537</v>
      </c>
      <c r="B3054" s="3" t="s">
        <v>9485</v>
      </c>
      <c r="C3054" s="3" t="s">
        <v>12048</v>
      </c>
      <c r="D3054" s="4">
        <v>16727</v>
      </c>
      <c r="E3054" s="3">
        <v>2</v>
      </c>
      <c r="F3054" s="3" t="s">
        <v>22</v>
      </c>
    </row>
    <row r="3055" spans="1:6" x14ac:dyDescent="0.2">
      <c r="A3055" s="3" t="s">
        <v>5795</v>
      </c>
      <c r="B3055" s="3" t="s">
        <v>11656</v>
      </c>
      <c r="C3055" s="3" t="s">
        <v>9783</v>
      </c>
      <c r="D3055" s="4">
        <v>35497</v>
      </c>
      <c r="E3055" s="3">
        <v>2</v>
      </c>
      <c r="F3055" s="3" t="s">
        <v>22</v>
      </c>
    </row>
    <row r="3056" spans="1:6" x14ac:dyDescent="0.2">
      <c r="A3056" s="3" t="s">
        <v>1538</v>
      </c>
      <c r="B3056" s="3" t="s">
        <v>10939</v>
      </c>
      <c r="C3056" s="3" t="s">
        <v>9565</v>
      </c>
      <c r="D3056" s="4">
        <v>19740</v>
      </c>
      <c r="E3056" s="3">
        <v>1</v>
      </c>
      <c r="F3056" s="3" t="s">
        <v>23</v>
      </c>
    </row>
    <row r="3057" spans="1:6" x14ac:dyDescent="0.2">
      <c r="A3057" s="3" t="s">
        <v>5796</v>
      </c>
      <c r="B3057" s="3" t="s">
        <v>12049</v>
      </c>
      <c r="C3057" s="3" t="s">
        <v>12050</v>
      </c>
      <c r="D3057" s="4">
        <v>24146</v>
      </c>
      <c r="E3057" s="3">
        <v>0</v>
      </c>
      <c r="F3057" s="3" t="s">
        <v>9389</v>
      </c>
    </row>
    <row r="3058" spans="1:6" x14ac:dyDescent="0.2">
      <c r="A3058" s="3" t="s">
        <v>1539</v>
      </c>
      <c r="B3058" s="3" t="s">
        <v>10434</v>
      </c>
      <c r="C3058" s="3" t="s">
        <v>12051</v>
      </c>
      <c r="D3058" s="4">
        <v>25574</v>
      </c>
      <c r="E3058" s="3">
        <v>0</v>
      </c>
      <c r="F3058" s="3" t="s">
        <v>9389</v>
      </c>
    </row>
    <row r="3059" spans="1:6" x14ac:dyDescent="0.2">
      <c r="A3059" s="3" t="s">
        <v>7905</v>
      </c>
      <c r="B3059" s="3" t="s">
        <v>11410</v>
      </c>
      <c r="C3059" s="3" t="s">
        <v>12052</v>
      </c>
      <c r="D3059" s="4">
        <v>15274</v>
      </c>
      <c r="E3059" s="3">
        <v>2</v>
      </c>
      <c r="F3059" s="3" t="s">
        <v>22</v>
      </c>
    </row>
    <row r="3060" spans="1:6" x14ac:dyDescent="0.2">
      <c r="A3060" s="3" t="s">
        <v>1540</v>
      </c>
      <c r="B3060" s="3" t="s">
        <v>9418</v>
      </c>
      <c r="C3060" s="3" t="s">
        <v>9444</v>
      </c>
      <c r="D3060" s="4">
        <v>23017</v>
      </c>
      <c r="E3060" s="3">
        <v>2</v>
      </c>
      <c r="F3060" s="3" t="s">
        <v>22</v>
      </c>
    </row>
    <row r="3061" spans="1:6" x14ac:dyDescent="0.2">
      <c r="A3061" s="3" t="s">
        <v>7906</v>
      </c>
      <c r="B3061" s="3" t="s">
        <v>9395</v>
      </c>
      <c r="C3061" s="3" t="s">
        <v>10477</v>
      </c>
      <c r="D3061" s="4">
        <v>27097</v>
      </c>
      <c r="E3061" s="3">
        <v>2</v>
      </c>
      <c r="F3061" s="3" t="s">
        <v>22</v>
      </c>
    </row>
    <row r="3062" spans="1:6" x14ac:dyDescent="0.2">
      <c r="A3062" s="3" t="s">
        <v>1541</v>
      </c>
      <c r="B3062" s="3" t="s">
        <v>10096</v>
      </c>
      <c r="C3062" s="3" t="s">
        <v>9502</v>
      </c>
      <c r="D3062" s="4">
        <v>31142</v>
      </c>
      <c r="E3062" s="3">
        <v>0</v>
      </c>
      <c r="F3062" s="3" t="s">
        <v>9389</v>
      </c>
    </row>
    <row r="3063" spans="1:6" x14ac:dyDescent="0.2">
      <c r="A3063" s="3" t="s">
        <v>5797</v>
      </c>
      <c r="B3063" s="3" t="s">
        <v>9778</v>
      </c>
      <c r="C3063" s="3" t="s">
        <v>12053</v>
      </c>
      <c r="D3063" s="4">
        <v>30812</v>
      </c>
      <c r="E3063" s="3">
        <v>2</v>
      </c>
      <c r="F3063" s="3" t="s">
        <v>22</v>
      </c>
    </row>
    <row r="3064" spans="1:6" x14ac:dyDescent="0.2">
      <c r="A3064" s="3" t="s">
        <v>5798</v>
      </c>
      <c r="B3064" s="3" t="s">
        <v>9383</v>
      </c>
      <c r="C3064" s="3" t="s">
        <v>9914</v>
      </c>
      <c r="D3064" s="4">
        <v>34490</v>
      </c>
      <c r="E3064" s="3">
        <v>1</v>
      </c>
      <c r="F3064" s="3" t="s">
        <v>23</v>
      </c>
    </row>
    <row r="3065" spans="1:6" x14ac:dyDescent="0.2">
      <c r="A3065" s="3" t="s">
        <v>5799</v>
      </c>
      <c r="B3065" s="3" t="s">
        <v>9844</v>
      </c>
      <c r="C3065" s="3" t="s">
        <v>12054</v>
      </c>
      <c r="D3065" s="4">
        <v>19645</v>
      </c>
      <c r="E3065" s="3">
        <v>2</v>
      </c>
      <c r="F3065" s="3" t="s">
        <v>22</v>
      </c>
    </row>
    <row r="3066" spans="1:6" x14ac:dyDescent="0.2">
      <c r="A3066" s="3" t="s">
        <v>5800</v>
      </c>
      <c r="B3066" s="3" t="s">
        <v>9604</v>
      </c>
      <c r="C3066" s="3" t="s">
        <v>12055</v>
      </c>
      <c r="D3066" s="4">
        <v>39850</v>
      </c>
      <c r="E3066" s="3">
        <v>0</v>
      </c>
      <c r="F3066" s="3" t="s">
        <v>9389</v>
      </c>
    </row>
    <row r="3067" spans="1:6" x14ac:dyDescent="0.2">
      <c r="A3067" s="3" t="s">
        <v>12056</v>
      </c>
      <c r="B3067" s="3" t="s">
        <v>12057</v>
      </c>
      <c r="C3067" s="3" t="s">
        <v>12058</v>
      </c>
      <c r="D3067" s="4">
        <v>34674</v>
      </c>
      <c r="E3067" s="3">
        <v>0</v>
      </c>
      <c r="F3067" s="3" t="s">
        <v>9389</v>
      </c>
    </row>
    <row r="3068" spans="1:6" x14ac:dyDescent="0.2">
      <c r="A3068" s="3" t="s">
        <v>1542</v>
      </c>
      <c r="B3068" s="3" t="s">
        <v>9527</v>
      </c>
      <c r="C3068" s="3" t="s">
        <v>12059</v>
      </c>
      <c r="D3068" s="4">
        <v>22353</v>
      </c>
      <c r="E3068" s="3">
        <v>0</v>
      </c>
      <c r="F3068" s="3" t="s">
        <v>9389</v>
      </c>
    </row>
    <row r="3069" spans="1:6" x14ac:dyDescent="0.2">
      <c r="A3069" s="3" t="s">
        <v>1543</v>
      </c>
      <c r="B3069" s="3" t="s">
        <v>9509</v>
      </c>
      <c r="C3069" s="3" t="s">
        <v>12060</v>
      </c>
      <c r="D3069" s="4">
        <v>29025</v>
      </c>
      <c r="E3069" s="3">
        <v>1</v>
      </c>
      <c r="F3069" s="3" t="s">
        <v>23</v>
      </c>
    </row>
    <row r="3070" spans="1:6" x14ac:dyDescent="0.2">
      <c r="A3070" s="3" t="s">
        <v>1544</v>
      </c>
      <c r="B3070" s="3" t="s">
        <v>9596</v>
      </c>
      <c r="C3070" s="3" t="s">
        <v>11960</v>
      </c>
      <c r="D3070" s="4">
        <v>40407</v>
      </c>
      <c r="E3070" s="3">
        <v>1</v>
      </c>
      <c r="F3070" s="3" t="s">
        <v>23</v>
      </c>
    </row>
    <row r="3071" spans="1:6" x14ac:dyDescent="0.2">
      <c r="A3071" s="3" t="s">
        <v>12061</v>
      </c>
      <c r="B3071" s="3" t="s">
        <v>10616</v>
      </c>
      <c r="C3071" s="3" t="s">
        <v>12062</v>
      </c>
      <c r="D3071" s="4">
        <v>32374</v>
      </c>
      <c r="E3071" s="3">
        <v>0</v>
      </c>
      <c r="F3071" s="3" t="s">
        <v>9389</v>
      </c>
    </row>
    <row r="3072" spans="1:6" x14ac:dyDescent="0.2">
      <c r="A3072" s="3" t="s">
        <v>1545</v>
      </c>
      <c r="B3072" s="3" t="s">
        <v>9663</v>
      </c>
      <c r="C3072" s="3" t="s">
        <v>9841</v>
      </c>
      <c r="D3072" s="4">
        <v>39283</v>
      </c>
      <c r="E3072" s="3">
        <v>0</v>
      </c>
      <c r="F3072" s="3" t="s">
        <v>9389</v>
      </c>
    </row>
    <row r="3073" spans="1:6" x14ac:dyDescent="0.2">
      <c r="A3073" s="3" t="s">
        <v>1546</v>
      </c>
      <c r="B3073" s="3" t="s">
        <v>12063</v>
      </c>
      <c r="C3073" s="3" t="s">
        <v>12064</v>
      </c>
      <c r="D3073" s="4">
        <v>36369</v>
      </c>
      <c r="E3073" s="3">
        <v>1</v>
      </c>
      <c r="F3073" s="3" t="s">
        <v>23</v>
      </c>
    </row>
    <row r="3074" spans="1:6" x14ac:dyDescent="0.2">
      <c r="A3074" s="3" t="s">
        <v>7907</v>
      </c>
      <c r="B3074" s="3" t="s">
        <v>9457</v>
      </c>
      <c r="C3074" s="3" t="s">
        <v>12065</v>
      </c>
      <c r="D3074" s="4">
        <v>35788</v>
      </c>
      <c r="E3074" s="3">
        <v>0</v>
      </c>
      <c r="F3074" s="3" t="s">
        <v>9389</v>
      </c>
    </row>
    <row r="3075" spans="1:6" x14ac:dyDescent="0.2">
      <c r="A3075" s="3" t="s">
        <v>7908</v>
      </c>
      <c r="B3075" s="3" t="s">
        <v>9518</v>
      </c>
      <c r="C3075" s="3" t="s">
        <v>12066</v>
      </c>
      <c r="D3075" s="4">
        <v>26439</v>
      </c>
      <c r="E3075" s="3">
        <v>2</v>
      </c>
      <c r="F3075" s="3" t="s">
        <v>22</v>
      </c>
    </row>
    <row r="3076" spans="1:6" x14ac:dyDescent="0.2">
      <c r="A3076" s="3" t="s">
        <v>1547</v>
      </c>
      <c r="B3076" s="3" t="s">
        <v>9880</v>
      </c>
      <c r="C3076" s="3" t="s">
        <v>12067</v>
      </c>
      <c r="D3076" s="4">
        <v>22717</v>
      </c>
      <c r="E3076" s="3">
        <v>2</v>
      </c>
      <c r="F3076" s="3" t="s">
        <v>22</v>
      </c>
    </row>
    <row r="3077" spans="1:6" x14ac:dyDescent="0.2">
      <c r="A3077" s="3" t="s">
        <v>12068</v>
      </c>
      <c r="B3077" s="3" t="s">
        <v>11070</v>
      </c>
      <c r="C3077" s="3" t="s">
        <v>11</v>
      </c>
      <c r="D3077" s="4">
        <v>41650</v>
      </c>
      <c r="E3077" s="3">
        <v>0</v>
      </c>
      <c r="F3077" s="3" t="s">
        <v>9389</v>
      </c>
    </row>
    <row r="3078" spans="1:6" x14ac:dyDescent="0.2">
      <c r="A3078" s="3" t="s">
        <v>1548</v>
      </c>
      <c r="B3078" s="3" t="s">
        <v>10866</v>
      </c>
      <c r="C3078" s="3" t="s">
        <v>10015</v>
      </c>
      <c r="D3078" s="4">
        <v>15294</v>
      </c>
      <c r="E3078" s="3">
        <v>0</v>
      </c>
      <c r="F3078" s="3" t="s">
        <v>9389</v>
      </c>
    </row>
    <row r="3079" spans="1:6" x14ac:dyDescent="0.2">
      <c r="A3079" s="3" t="s">
        <v>5801</v>
      </c>
      <c r="B3079" s="3" t="s">
        <v>10647</v>
      </c>
      <c r="C3079" s="3" t="s">
        <v>12069</v>
      </c>
      <c r="D3079" s="4">
        <v>29354</v>
      </c>
      <c r="E3079" s="3">
        <v>0</v>
      </c>
      <c r="F3079" s="3" t="s">
        <v>9389</v>
      </c>
    </row>
    <row r="3080" spans="1:6" x14ac:dyDescent="0.2">
      <c r="A3080" s="3" t="s">
        <v>5802</v>
      </c>
      <c r="B3080" s="3" t="s">
        <v>10525</v>
      </c>
      <c r="C3080" s="3" t="s">
        <v>9470</v>
      </c>
      <c r="D3080" s="4">
        <v>15570</v>
      </c>
      <c r="E3080" s="3">
        <v>2</v>
      </c>
      <c r="F3080" s="3" t="s">
        <v>22</v>
      </c>
    </row>
    <row r="3081" spans="1:6" x14ac:dyDescent="0.2">
      <c r="A3081" s="3" t="s">
        <v>7909</v>
      </c>
      <c r="B3081" s="3" t="s">
        <v>9395</v>
      </c>
      <c r="C3081" s="3" t="s">
        <v>9603</v>
      </c>
      <c r="D3081" s="4">
        <v>37046</v>
      </c>
      <c r="E3081" s="3">
        <v>1</v>
      </c>
      <c r="F3081" s="3" t="s">
        <v>23</v>
      </c>
    </row>
    <row r="3082" spans="1:6" x14ac:dyDescent="0.2">
      <c r="A3082" s="3" t="s">
        <v>1549</v>
      </c>
      <c r="B3082" s="3" t="s">
        <v>9408</v>
      </c>
      <c r="C3082" s="3" t="s">
        <v>12070</v>
      </c>
      <c r="D3082" s="4">
        <v>22762</v>
      </c>
      <c r="E3082" s="3">
        <v>0</v>
      </c>
      <c r="F3082" s="3" t="s">
        <v>9389</v>
      </c>
    </row>
    <row r="3083" spans="1:6" x14ac:dyDescent="0.2">
      <c r="A3083" s="3" t="s">
        <v>5803</v>
      </c>
      <c r="B3083" s="3" t="s">
        <v>9485</v>
      </c>
      <c r="C3083" s="3" t="s">
        <v>9484</v>
      </c>
      <c r="D3083" s="4">
        <v>19175</v>
      </c>
      <c r="E3083" s="3">
        <v>1</v>
      </c>
      <c r="F3083" s="3" t="s">
        <v>23</v>
      </c>
    </row>
    <row r="3084" spans="1:6" x14ac:dyDescent="0.2">
      <c r="A3084" s="3" t="s">
        <v>5804</v>
      </c>
      <c r="B3084" s="3" t="s">
        <v>9440</v>
      </c>
      <c r="C3084" s="3" t="s">
        <v>12071</v>
      </c>
      <c r="D3084" s="4">
        <v>20628</v>
      </c>
      <c r="E3084" s="3">
        <v>0</v>
      </c>
      <c r="F3084" s="3" t="s">
        <v>9389</v>
      </c>
    </row>
    <row r="3085" spans="1:6" x14ac:dyDescent="0.2">
      <c r="A3085" s="3" t="s">
        <v>1550</v>
      </c>
      <c r="B3085" s="3" t="s">
        <v>10000</v>
      </c>
      <c r="C3085" s="3" t="s">
        <v>12072</v>
      </c>
      <c r="D3085" s="4">
        <v>22364</v>
      </c>
      <c r="E3085" s="3">
        <v>1</v>
      </c>
      <c r="F3085" s="3" t="s">
        <v>23</v>
      </c>
    </row>
    <row r="3086" spans="1:6" x14ac:dyDescent="0.2">
      <c r="A3086" s="3" t="s">
        <v>1551</v>
      </c>
      <c r="B3086" s="3" t="s">
        <v>9518</v>
      </c>
      <c r="C3086" s="3" t="s">
        <v>11725</v>
      </c>
      <c r="D3086" s="4">
        <v>15347</v>
      </c>
      <c r="E3086" s="3">
        <v>1</v>
      </c>
      <c r="F3086" s="3" t="s">
        <v>23</v>
      </c>
    </row>
    <row r="3087" spans="1:6" x14ac:dyDescent="0.2">
      <c r="A3087" s="3" t="s">
        <v>7910</v>
      </c>
      <c r="B3087" s="3" t="s">
        <v>9395</v>
      </c>
      <c r="C3087" s="3" t="s">
        <v>12073</v>
      </c>
      <c r="D3087" s="4">
        <v>41663</v>
      </c>
      <c r="E3087" s="3">
        <v>2</v>
      </c>
      <c r="F3087" s="3" t="s">
        <v>22</v>
      </c>
    </row>
    <row r="3088" spans="1:6" x14ac:dyDescent="0.2">
      <c r="A3088" s="3" t="s">
        <v>5805</v>
      </c>
      <c r="B3088" s="3" t="s">
        <v>10650</v>
      </c>
      <c r="C3088" s="3" t="s">
        <v>12074</v>
      </c>
      <c r="D3088" s="4">
        <v>19515</v>
      </c>
      <c r="E3088" s="3">
        <v>2</v>
      </c>
      <c r="F3088" s="3" t="s">
        <v>22</v>
      </c>
    </row>
    <row r="3089" spans="1:6" x14ac:dyDescent="0.2">
      <c r="A3089" s="3" t="s">
        <v>5806</v>
      </c>
      <c r="B3089" s="3" t="s">
        <v>9619</v>
      </c>
      <c r="C3089" s="3" t="s">
        <v>9585</v>
      </c>
      <c r="D3089" s="4">
        <v>19457</v>
      </c>
      <c r="E3089" s="3">
        <v>2</v>
      </c>
      <c r="F3089" s="3" t="s">
        <v>22</v>
      </c>
    </row>
    <row r="3090" spans="1:6" x14ac:dyDescent="0.2">
      <c r="A3090" s="3" t="s">
        <v>1552</v>
      </c>
      <c r="B3090" s="3" t="s">
        <v>10226</v>
      </c>
      <c r="C3090" s="3" t="s">
        <v>12075</v>
      </c>
      <c r="D3090" s="4">
        <v>20563</v>
      </c>
      <c r="E3090" s="3">
        <v>0</v>
      </c>
      <c r="F3090" s="3" t="s">
        <v>9389</v>
      </c>
    </row>
    <row r="3091" spans="1:6" x14ac:dyDescent="0.2">
      <c r="A3091" s="3" t="s">
        <v>7911</v>
      </c>
      <c r="B3091" s="3" t="s">
        <v>9606</v>
      </c>
      <c r="C3091" s="3" t="s">
        <v>10375</v>
      </c>
      <c r="D3091" s="4">
        <v>27057</v>
      </c>
      <c r="E3091" s="3">
        <v>0</v>
      </c>
      <c r="F3091" s="3" t="s">
        <v>9389</v>
      </c>
    </row>
    <row r="3092" spans="1:6" x14ac:dyDescent="0.2">
      <c r="A3092" s="3" t="s">
        <v>1553</v>
      </c>
      <c r="B3092" s="3" t="s">
        <v>9652</v>
      </c>
      <c r="C3092" s="3" t="s">
        <v>12076</v>
      </c>
      <c r="D3092" s="4">
        <v>23911</v>
      </c>
      <c r="E3092" s="3">
        <v>0</v>
      </c>
      <c r="F3092" s="3" t="s">
        <v>9389</v>
      </c>
    </row>
    <row r="3093" spans="1:6" x14ac:dyDescent="0.2">
      <c r="A3093" s="3" t="s">
        <v>5807</v>
      </c>
      <c r="B3093" s="3" t="s">
        <v>10430</v>
      </c>
      <c r="C3093" s="3" t="s">
        <v>12077</v>
      </c>
      <c r="D3093" s="4">
        <v>26978</v>
      </c>
      <c r="E3093" s="3">
        <v>2</v>
      </c>
      <c r="F3093" s="3" t="s">
        <v>22</v>
      </c>
    </row>
    <row r="3094" spans="1:6" x14ac:dyDescent="0.2">
      <c r="A3094" s="3" t="s">
        <v>1554</v>
      </c>
      <c r="B3094" s="3" t="s">
        <v>10835</v>
      </c>
      <c r="C3094" s="3" t="s">
        <v>9989</v>
      </c>
      <c r="D3094" s="4">
        <v>25103</v>
      </c>
      <c r="E3094" s="3">
        <v>2</v>
      </c>
      <c r="F3094" s="3" t="s">
        <v>22</v>
      </c>
    </row>
    <row r="3095" spans="1:6" x14ac:dyDescent="0.2">
      <c r="A3095" s="3" t="s">
        <v>5808</v>
      </c>
      <c r="B3095" s="3" t="s">
        <v>10275</v>
      </c>
      <c r="C3095" s="3" t="s">
        <v>10106</v>
      </c>
      <c r="D3095" s="4">
        <v>41723</v>
      </c>
      <c r="E3095" s="3">
        <v>2</v>
      </c>
      <c r="F3095" s="3" t="s">
        <v>22</v>
      </c>
    </row>
    <row r="3096" spans="1:6" x14ac:dyDescent="0.2">
      <c r="A3096" s="3" t="s">
        <v>1555</v>
      </c>
      <c r="B3096" s="3" t="s">
        <v>10201</v>
      </c>
      <c r="C3096" s="3" t="s">
        <v>12078</v>
      </c>
      <c r="D3096" s="4">
        <v>17402</v>
      </c>
      <c r="E3096" s="3">
        <v>2</v>
      </c>
      <c r="F3096" s="3" t="s">
        <v>22</v>
      </c>
    </row>
    <row r="3097" spans="1:6" x14ac:dyDescent="0.2">
      <c r="A3097" s="3" t="s">
        <v>1556</v>
      </c>
      <c r="B3097" s="3" t="s">
        <v>10363</v>
      </c>
      <c r="C3097" s="3" t="s">
        <v>12079</v>
      </c>
      <c r="D3097" s="4">
        <v>41788</v>
      </c>
      <c r="E3097" s="3">
        <v>0</v>
      </c>
      <c r="F3097" s="3" t="s">
        <v>9389</v>
      </c>
    </row>
    <row r="3098" spans="1:6" x14ac:dyDescent="0.2">
      <c r="A3098" s="3" t="s">
        <v>1557</v>
      </c>
      <c r="B3098" s="3" t="s">
        <v>10000</v>
      </c>
      <c r="C3098" s="3" t="s">
        <v>9624</v>
      </c>
      <c r="D3098" s="4">
        <v>21853</v>
      </c>
      <c r="E3098" s="3">
        <v>1</v>
      </c>
      <c r="F3098" s="3" t="s">
        <v>23</v>
      </c>
    </row>
    <row r="3099" spans="1:6" x14ac:dyDescent="0.2">
      <c r="A3099" s="3" t="s">
        <v>1558</v>
      </c>
      <c r="B3099" s="3" t="s">
        <v>9430</v>
      </c>
      <c r="C3099" s="3" t="s">
        <v>12080</v>
      </c>
      <c r="D3099" s="4">
        <v>20462</v>
      </c>
      <c r="E3099" s="3">
        <v>2</v>
      </c>
      <c r="F3099" s="3" t="s">
        <v>22</v>
      </c>
    </row>
    <row r="3100" spans="1:6" x14ac:dyDescent="0.2">
      <c r="A3100" s="3" t="s">
        <v>12081</v>
      </c>
      <c r="B3100" s="3" t="s">
        <v>10510</v>
      </c>
      <c r="C3100" s="3" t="s">
        <v>12082</v>
      </c>
      <c r="D3100" s="4">
        <v>27667</v>
      </c>
      <c r="E3100" s="3">
        <v>0</v>
      </c>
      <c r="F3100" s="3" t="s">
        <v>9389</v>
      </c>
    </row>
    <row r="3101" spans="1:6" x14ac:dyDescent="0.2">
      <c r="A3101" s="3" t="s">
        <v>1559</v>
      </c>
      <c r="B3101" s="3" t="s">
        <v>9765</v>
      </c>
      <c r="C3101" s="3" t="s">
        <v>10459</v>
      </c>
      <c r="D3101" s="4">
        <v>18269</v>
      </c>
      <c r="E3101" s="3">
        <v>0</v>
      </c>
      <c r="F3101" s="3" t="s">
        <v>9389</v>
      </c>
    </row>
    <row r="3102" spans="1:6" x14ac:dyDescent="0.2">
      <c r="A3102" s="3" t="s">
        <v>5809</v>
      </c>
      <c r="B3102" s="3" t="s">
        <v>9457</v>
      </c>
      <c r="C3102" s="3" t="s">
        <v>12083</v>
      </c>
      <c r="D3102" s="4">
        <v>24085</v>
      </c>
      <c r="E3102" s="3">
        <v>0</v>
      </c>
      <c r="F3102" s="3" t="s">
        <v>9389</v>
      </c>
    </row>
    <row r="3103" spans="1:6" x14ac:dyDescent="0.2">
      <c r="A3103" s="3" t="s">
        <v>5810</v>
      </c>
      <c r="B3103" s="3" t="s">
        <v>6</v>
      </c>
      <c r="C3103" s="3" t="s">
        <v>12084</v>
      </c>
      <c r="D3103" s="4">
        <v>15782</v>
      </c>
      <c r="E3103" s="3">
        <v>2</v>
      </c>
      <c r="F3103" s="3" t="s">
        <v>22</v>
      </c>
    </row>
    <row r="3104" spans="1:6" x14ac:dyDescent="0.2">
      <c r="A3104" s="3" t="s">
        <v>7912</v>
      </c>
      <c r="B3104" s="3" t="s">
        <v>9556</v>
      </c>
      <c r="C3104" s="3" t="s">
        <v>12085</v>
      </c>
      <c r="D3104" s="4">
        <v>19571</v>
      </c>
      <c r="E3104" s="3">
        <v>0</v>
      </c>
      <c r="F3104" s="3" t="s">
        <v>9389</v>
      </c>
    </row>
    <row r="3105" spans="1:6" x14ac:dyDescent="0.2">
      <c r="A3105" s="3" t="s">
        <v>7913</v>
      </c>
      <c r="B3105" s="3" t="s">
        <v>9699</v>
      </c>
      <c r="C3105" s="3" t="s">
        <v>12086</v>
      </c>
      <c r="D3105" s="4">
        <v>39497</v>
      </c>
      <c r="E3105" s="3">
        <v>1</v>
      </c>
      <c r="F3105" s="3" t="s">
        <v>23</v>
      </c>
    </row>
    <row r="3106" spans="1:6" x14ac:dyDescent="0.2">
      <c r="A3106" s="3" t="s">
        <v>1560</v>
      </c>
      <c r="B3106" s="3" t="s">
        <v>9958</v>
      </c>
      <c r="C3106" s="3" t="s">
        <v>9484</v>
      </c>
      <c r="D3106" s="4">
        <v>16915</v>
      </c>
      <c r="E3106" s="3">
        <v>1</v>
      </c>
      <c r="F3106" s="3" t="s">
        <v>23</v>
      </c>
    </row>
    <row r="3107" spans="1:6" x14ac:dyDescent="0.2">
      <c r="A3107" s="3" t="s">
        <v>7914</v>
      </c>
      <c r="B3107" s="3" t="s">
        <v>10525</v>
      </c>
      <c r="C3107" s="3" t="s">
        <v>9941</v>
      </c>
      <c r="D3107" s="4">
        <v>30728</v>
      </c>
      <c r="E3107" s="3">
        <v>1</v>
      </c>
      <c r="F3107" s="3" t="s">
        <v>23</v>
      </c>
    </row>
    <row r="3108" spans="1:6" x14ac:dyDescent="0.2">
      <c r="A3108" s="3" t="s">
        <v>12087</v>
      </c>
      <c r="B3108" s="3" t="s">
        <v>9395</v>
      </c>
      <c r="C3108" s="3" t="s">
        <v>10231</v>
      </c>
      <c r="D3108" s="4">
        <v>33661</v>
      </c>
      <c r="E3108" s="3">
        <v>0</v>
      </c>
      <c r="F3108" s="3" t="s">
        <v>9389</v>
      </c>
    </row>
    <row r="3109" spans="1:6" x14ac:dyDescent="0.2">
      <c r="A3109" s="3" t="s">
        <v>7915</v>
      </c>
      <c r="B3109" s="3" t="s">
        <v>9492</v>
      </c>
      <c r="C3109" s="3" t="s">
        <v>12088</v>
      </c>
      <c r="D3109" s="4">
        <v>34578</v>
      </c>
      <c r="E3109" s="3">
        <v>2</v>
      </c>
      <c r="F3109" s="3" t="s">
        <v>22</v>
      </c>
    </row>
    <row r="3110" spans="1:6" x14ac:dyDescent="0.2">
      <c r="A3110" s="3" t="s">
        <v>5811</v>
      </c>
      <c r="B3110" s="3" t="s">
        <v>9392</v>
      </c>
      <c r="C3110" s="3" t="s">
        <v>12089</v>
      </c>
      <c r="D3110" s="4">
        <v>19333</v>
      </c>
      <c r="E3110" s="3">
        <v>1</v>
      </c>
      <c r="F3110" s="3" t="s">
        <v>23</v>
      </c>
    </row>
    <row r="3111" spans="1:6" x14ac:dyDescent="0.2">
      <c r="A3111" s="3" t="s">
        <v>1561</v>
      </c>
      <c r="B3111" s="3" t="s">
        <v>10125</v>
      </c>
      <c r="C3111" s="3" t="s">
        <v>12090</v>
      </c>
      <c r="D3111" s="4">
        <v>43583</v>
      </c>
      <c r="E3111" s="3">
        <v>2</v>
      </c>
      <c r="F3111" s="3" t="s">
        <v>22</v>
      </c>
    </row>
    <row r="3112" spans="1:6" x14ac:dyDescent="0.2">
      <c r="A3112" s="3" t="s">
        <v>5812</v>
      </c>
      <c r="B3112" s="3" t="s">
        <v>9713</v>
      </c>
      <c r="C3112" s="3" t="s">
        <v>7512</v>
      </c>
      <c r="D3112" s="4">
        <v>26178</v>
      </c>
      <c r="E3112" s="3">
        <v>0</v>
      </c>
      <c r="F3112" s="3" t="s">
        <v>9389</v>
      </c>
    </row>
    <row r="3113" spans="1:6" x14ac:dyDescent="0.2">
      <c r="A3113" s="3" t="s">
        <v>5813</v>
      </c>
      <c r="B3113" s="3" t="s">
        <v>9461</v>
      </c>
      <c r="C3113" s="3" t="s">
        <v>12091</v>
      </c>
      <c r="D3113" s="4">
        <v>43343</v>
      </c>
      <c r="E3113" s="3">
        <v>1</v>
      </c>
      <c r="F3113" s="3" t="s">
        <v>23</v>
      </c>
    </row>
    <row r="3114" spans="1:6" x14ac:dyDescent="0.2">
      <c r="A3114" s="3" t="s">
        <v>1562</v>
      </c>
      <c r="B3114" s="3" t="s">
        <v>9565</v>
      </c>
      <c r="C3114" s="3" t="s">
        <v>12092</v>
      </c>
      <c r="D3114" s="4">
        <v>42889</v>
      </c>
      <c r="E3114" s="3">
        <v>1</v>
      </c>
      <c r="F3114" s="3" t="s">
        <v>23</v>
      </c>
    </row>
    <row r="3115" spans="1:6" x14ac:dyDescent="0.2">
      <c r="A3115" s="3" t="s">
        <v>1563</v>
      </c>
      <c r="B3115" s="3" t="s">
        <v>9414</v>
      </c>
      <c r="C3115" s="3" t="s">
        <v>10175</v>
      </c>
      <c r="D3115" s="4">
        <v>33478</v>
      </c>
      <c r="E3115" s="3">
        <v>2</v>
      </c>
      <c r="F3115" s="3" t="s">
        <v>22</v>
      </c>
    </row>
    <row r="3116" spans="1:6" x14ac:dyDescent="0.2">
      <c r="A3116" s="3" t="s">
        <v>8964</v>
      </c>
      <c r="B3116" s="3" t="s">
        <v>9488</v>
      </c>
      <c r="C3116" s="3" t="s">
        <v>10606</v>
      </c>
      <c r="D3116" s="4">
        <v>40610</v>
      </c>
      <c r="E3116" s="3">
        <v>1</v>
      </c>
      <c r="F3116" s="3" t="s">
        <v>23</v>
      </c>
    </row>
    <row r="3117" spans="1:6" x14ac:dyDescent="0.2">
      <c r="A3117" s="3" t="s">
        <v>5814</v>
      </c>
      <c r="B3117" s="3" t="s">
        <v>9446</v>
      </c>
      <c r="C3117" s="3" t="s">
        <v>12093</v>
      </c>
      <c r="D3117" s="4">
        <v>36309</v>
      </c>
      <c r="E3117" s="3">
        <v>1</v>
      </c>
      <c r="F3117" s="3" t="s">
        <v>23</v>
      </c>
    </row>
    <row r="3118" spans="1:6" x14ac:dyDescent="0.2">
      <c r="A3118" s="3" t="s">
        <v>7916</v>
      </c>
      <c r="B3118" s="3" t="s">
        <v>9518</v>
      </c>
      <c r="C3118" s="3" t="s">
        <v>11098</v>
      </c>
      <c r="D3118" s="4">
        <v>19224</v>
      </c>
      <c r="E3118" s="3">
        <v>2</v>
      </c>
      <c r="F3118" s="3" t="s">
        <v>22</v>
      </c>
    </row>
    <row r="3119" spans="1:6" x14ac:dyDescent="0.2">
      <c r="A3119" s="3" t="s">
        <v>5815</v>
      </c>
      <c r="B3119" s="3" t="s">
        <v>9607</v>
      </c>
      <c r="C3119" s="3" t="s">
        <v>11000</v>
      </c>
      <c r="D3119" s="4">
        <v>28153</v>
      </c>
      <c r="E3119" s="3">
        <v>2</v>
      </c>
      <c r="F3119" s="3" t="s">
        <v>22</v>
      </c>
    </row>
    <row r="3120" spans="1:6" x14ac:dyDescent="0.2">
      <c r="A3120" s="3" t="s">
        <v>1564</v>
      </c>
      <c r="B3120" s="3" t="s">
        <v>9758</v>
      </c>
      <c r="C3120" s="3" t="s">
        <v>12094</v>
      </c>
      <c r="D3120" s="4">
        <v>25750</v>
      </c>
      <c r="E3120" s="3">
        <v>2</v>
      </c>
      <c r="F3120" s="3" t="s">
        <v>22</v>
      </c>
    </row>
    <row r="3121" spans="1:6" x14ac:dyDescent="0.2">
      <c r="A3121" s="3" t="s">
        <v>5816</v>
      </c>
      <c r="B3121" s="3" t="s">
        <v>9899</v>
      </c>
      <c r="C3121" s="3" t="s">
        <v>12095</v>
      </c>
      <c r="D3121" s="4">
        <v>32362</v>
      </c>
      <c r="E3121" s="3">
        <v>1</v>
      </c>
      <c r="F3121" s="3" t="s">
        <v>23</v>
      </c>
    </row>
    <row r="3122" spans="1:6" x14ac:dyDescent="0.2">
      <c r="A3122" s="3" t="s">
        <v>1565</v>
      </c>
      <c r="B3122" s="3" t="s">
        <v>9699</v>
      </c>
      <c r="C3122" s="3" t="s">
        <v>12096</v>
      </c>
      <c r="D3122" s="4">
        <v>29126</v>
      </c>
      <c r="E3122" s="3">
        <v>0</v>
      </c>
      <c r="F3122" s="3" t="s">
        <v>9389</v>
      </c>
    </row>
    <row r="3123" spans="1:6" x14ac:dyDescent="0.2">
      <c r="A3123" s="3" t="s">
        <v>1566</v>
      </c>
      <c r="B3123" s="3" t="s">
        <v>9430</v>
      </c>
      <c r="C3123" s="3" t="s">
        <v>12097</v>
      </c>
      <c r="D3123" s="4">
        <v>27438</v>
      </c>
      <c r="E3123" s="3">
        <v>2</v>
      </c>
      <c r="F3123" s="3" t="s">
        <v>22</v>
      </c>
    </row>
    <row r="3124" spans="1:6" x14ac:dyDescent="0.2">
      <c r="A3124" s="3" t="s">
        <v>1567</v>
      </c>
      <c r="B3124" s="3" t="s">
        <v>9772</v>
      </c>
      <c r="C3124" s="3" t="s">
        <v>12098</v>
      </c>
      <c r="D3124" s="4">
        <v>19489</v>
      </c>
      <c r="E3124" s="3">
        <v>2</v>
      </c>
      <c r="F3124" s="3" t="s">
        <v>22</v>
      </c>
    </row>
    <row r="3125" spans="1:6" x14ac:dyDescent="0.2">
      <c r="A3125" s="3" t="s">
        <v>1568</v>
      </c>
      <c r="B3125" s="3" t="s">
        <v>9457</v>
      </c>
      <c r="C3125" s="3" t="s">
        <v>12099</v>
      </c>
      <c r="D3125" s="4">
        <v>14733</v>
      </c>
      <c r="E3125" s="3">
        <v>0</v>
      </c>
      <c r="F3125" s="3" t="s">
        <v>9389</v>
      </c>
    </row>
    <row r="3126" spans="1:6" x14ac:dyDescent="0.2">
      <c r="A3126" s="3" t="s">
        <v>5817</v>
      </c>
      <c r="B3126" s="3" t="s">
        <v>9675</v>
      </c>
      <c r="C3126" s="3" t="s">
        <v>9765</v>
      </c>
      <c r="D3126" s="4">
        <v>38689</v>
      </c>
      <c r="E3126" s="3">
        <v>1</v>
      </c>
      <c r="F3126" s="3" t="s">
        <v>23</v>
      </c>
    </row>
    <row r="3127" spans="1:6" x14ac:dyDescent="0.2">
      <c r="A3127" s="3" t="s">
        <v>1569</v>
      </c>
      <c r="B3127" s="3" t="s">
        <v>9788</v>
      </c>
      <c r="C3127" s="3" t="s">
        <v>9540</v>
      </c>
      <c r="D3127" s="4">
        <v>17357</v>
      </c>
      <c r="E3127" s="3">
        <v>2</v>
      </c>
      <c r="F3127" s="3" t="s">
        <v>22</v>
      </c>
    </row>
    <row r="3128" spans="1:6" x14ac:dyDescent="0.2">
      <c r="A3128" s="3" t="s">
        <v>5818</v>
      </c>
      <c r="B3128" s="3" t="s">
        <v>9418</v>
      </c>
      <c r="C3128" s="3" t="s">
        <v>12100</v>
      </c>
      <c r="D3128" s="4">
        <v>26455</v>
      </c>
      <c r="E3128" s="3">
        <v>0</v>
      </c>
      <c r="F3128" s="3" t="s">
        <v>9389</v>
      </c>
    </row>
    <row r="3129" spans="1:6" x14ac:dyDescent="0.2">
      <c r="A3129" s="3" t="s">
        <v>8965</v>
      </c>
      <c r="B3129" s="3" t="s">
        <v>9527</v>
      </c>
      <c r="C3129" s="3" t="s">
        <v>12101</v>
      </c>
      <c r="D3129" s="4">
        <v>26134</v>
      </c>
      <c r="E3129" s="3">
        <v>1</v>
      </c>
      <c r="F3129" s="3" t="s">
        <v>23</v>
      </c>
    </row>
    <row r="3130" spans="1:6" x14ac:dyDescent="0.2">
      <c r="A3130" s="3" t="s">
        <v>1570</v>
      </c>
      <c r="B3130" s="3" t="s">
        <v>9383</v>
      </c>
      <c r="C3130" s="3" t="s">
        <v>11198</v>
      </c>
      <c r="D3130" s="4">
        <v>16379</v>
      </c>
      <c r="E3130" s="3">
        <v>2</v>
      </c>
      <c r="F3130" s="3" t="s">
        <v>22</v>
      </c>
    </row>
    <row r="3131" spans="1:6" x14ac:dyDescent="0.2">
      <c r="A3131" s="3" t="s">
        <v>5819</v>
      </c>
      <c r="B3131" s="3" t="s">
        <v>9607</v>
      </c>
      <c r="C3131" s="3" t="s">
        <v>12102</v>
      </c>
      <c r="D3131" s="4">
        <v>16920</v>
      </c>
      <c r="E3131" s="3">
        <v>2</v>
      </c>
      <c r="F3131" s="3" t="s">
        <v>22</v>
      </c>
    </row>
    <row r="3132" spans="1:6" x14ac:dyDescent="0.2">
      <c r="A3132" s="3" t="s">
        <v>1571</v>
      </c>
      <c r="B3132" s="3" t="s">
        <v>12103</v>
      </c>
      <c r="C3132" s="3" t="s">
        <v>12104</v>
      </c>
      <c r="D3132" s="4">
        <v>15860</v>
      </c>
      <c r="E3132" s="3">
        <v>2</v>
      </c>
      <c r="F3132" s="3" t="s">
        <v>22</v>
      </c>
    </row>
    <row r="3133" spans="1:6" x14ac:dyDescent="0.2">
      <c r="A3133" s="3" t="s">
        <v>1572</v>
      </c>
      <c r="B3133" s="3" t="s">
        <v>9527</v>
      </c>
      <c r="C3133" s="3" t="s">
        <v>9490</v>
      </c>
      <c r="D3133" s="4">
        <v>34074</v>
      </c>
      <c r="E3133" s="3">
        <v>0</v>
      </c>
      <c r="F3133" s="3" t="s">
        <v>9389</v>
      </c>
    </row>
    <row r="3134" spans="1:6" x14ac:dyDescent="0.2">
      <c r="A3134" s="3" t="s">
        <v>7917</v>
      </c>
      <c r="B3134" s="3" t="s">
        <v>9403</v>
      </c>
      <c r="C3134" s="3" t="s">
        <v>10233</v>
      </c>
      <c r="D3134" s="4">
        <v>27908</v>
      </c>
      <c r="E3134" s="3">
        <v>1</v>
      </c>
      <c r="F3134" s="3" t="s">
        <v>23</v>
      </c>
    </row>
    <row r="3135" spans="1:6" x14ac:dyDescent="0.2">
      <c r="A3135" s="3" t="s">
        <v>1573</v>
      </c>
      <c r="B3135" s="3" t="s">
        <v>10830</v>
      </c>
      <c r="C3135" s="3" t="s">
        <v>11774</v>
      </c>
      <c r="D3135" s="4">
        <v>26259</v>
      </c>
      <c r="E3135" s="3">
        <v>0</v>
      </c>
      <c r="F3135" s="3" t="s">
        <v>9389</v>
      </c>
    </row>
    <row r="3136" spans="1:6" x14ac:dyDescent="0.2">
      <c r="A3136" s="3" t="s">
        <v>12105</v>
      </c>
      <c r="B3136" s="3" t="s">
        <v>9383</v>
      </c>
      <c r="C3136" s="3" t="s">
        <v>12106</v>
      </c>
      <c r="D3136" s="4">
        <v>35116</v>
      </c>
      <c r="E3136" s="3">
        <v>1</v>
      </c>
      <c r="F3136" s="3" t="s">
        <v>23</v>
      </c>
    </row>
    <row r="3137" spans="1:6" x14ac:dyDescent="0.2">
      <c r="A3137" s="3" t="s">
        <v>1574</v>
      </c>
      <c r="B3137" s="3" t="s">
        <v>9727</v>
      </c>
      <c r="C3137" s="3" t="s">
        <v>12107</v>
      </c>
      <c r="D3137" s="4">
        <v>34784</v>
      </c>
      <c r="E3137" s="3">
        <v>1</v>
      </c>
      <c r="F3137" s="3" t="s">
        <v>23</v>
      </c>
    </row>
    <row r="3138" spans="1:6" x14ac:dyDescent="0.2">
      <c r="A3138" s="3" t="s">
        <v>1575</v>
      </c>
      <c r="B3138" s="3" t="s">
        <v>11410</v>
      </c>
      <c r="C3138" s="3" t="s">
        <v>12108</v>
      </c>
      <c r="D3138" s="4">
        <v>22802</v>
      </c>
      <c r="E3138" s="3">
        <v>2</v>
      </c>
      <c r="F3138" s="3" t="s">
        <v>22</v>
      </c>
    </row>
    <row r="3139" spans="1:6" x14ac:dyDescent="0.2">
      <c r="A3139" s="3" t="s">
        <v>1576</v>
      </c>
      <c r="B3139" s="3" t="s">
        <v>9446</v>
      </c>
      <c r="C3139" s="3" t="s">
        <v>12109</v>
      </c>
      <c r="D3139" s="4">
        <v>22573</v>
      </c>
      <c r="E3139" s="3">
        <v>1</v>
      </c>
      <c r="F3139" s="3" t="s">
        <v>23</v>
      </c>
    </row>
    <row r="3140" spans="1:6" x14ac:dyDescent="0.2">
      <c r="A3140" s="3" t="s">
        <v>1577</v>
      </c>
      <c r="B3140" s="3" t="s">
        <v>9529</v>
      </c>
      <c r="C3140" s="3" t="s">
        <v>12110</v>
      </c>
      <c r="D3140" s="4">
        <v>16147</v>
      </c>
      <c r="E3140" s="3">
        <v>2</v>
      </c>
      <c r="F3140" s="3" t="s">
        <v>22</v>
      </c>
    </row>
    <row r="3141" spans="1:6" x14ac:dyDescent="0.2">
      <c r="A3141" s="3" t="s">
        <v>7918</v>
      </c>
      <c r="B3141" s="3" t="s">
        <v>9440</v>
      </c>
      <c r="C3141" s="3" t="s">
        <v>12111</v>
      </c>
      <c r="D3141" s="4">
        <v>36418</v>
      </c>
      <c r="E3141" s="3">
        <v>2</v>
      </c>
      <c r="F3141" s="3" t="s">
        <v>22</v>
      </c>
    </row>
    <row r="3142" spans="1:6" x14ac:dyDescent="0.2">
      <c r="A3142" s="3" t="s">
        <v>5820</v>
      </c>
      <c r="B3142" s="3" t="s">
        <v>6</v>
      </c>
      <c r="C3142" s="3" t="s">
        <v>12112</v>
      </c>
      <c r="D3142" s="4">
        <v>38730</v>
      </c>
      <c r="E3142" s="3">
        <v>1</v>
      </c>
      <c r="F3142" s="3" t="s">
        <v>23</v>
      </c>
    </row>
    <row r="3143" spans="1:6" x14ac:dyDescent="0.2">
      <c r="A3143" s="3" t="s">
        <v>1578</v>
      </c>
      <c r="B3143" s="3" t="s">
        <v>10022</v>
      </c>
      <c r="C3143" s="3" t="s">
        <v>12113</v>
      </c>
      <c r="D3143" s="4">
        <v>27417</v>
      </c>
      <c r="E3143" s="3">
        <v>1</v>
      </c>
      <c r="F3143" s="3" t="s">
        <v>23</v>
      </c>
    </row>
    <row r="3144" spans="1:6" x14ac:dyDescent="0.2">
      <c r="A3144" s="3" t="s">
        <v>7919</v>
      </c>
      <c r="B3144" s="3" t="s">
        <v>9790</v>
      </c>
      <c r="C3144" s="3" t="s">
        <v>11688</v>
      </c>
      <c r="D3144" s="4">
        <v>21696</v>
      </c>
      <c r="E3144" s="3">
        <v>2</v>
      </c>
      <c r="F3144" s="3" t="s">
        <v>22</v>
      </c>
    </row>
    <row r="3145" spans="1:6" x14ac:dyDescent="0.2">
      <c r="A3145" s="3" t="s">
        <v>1579</v>
      </c>
      <c r="B3145" s="3" t="s">
        <v>9760</v>
      </c>
      <c r="C3145" s="3" t="s">
        <v>12114</v>
      </c>
      <c r="D3145" s="4">
        <v>17559</v>
      </c>
      <c r="E3145" s="3">
        <v>1</v>
      </c>
      <c r="F3145" s="3" t="s">
        <v>23</v>
      </c>
    </row>
    <row r="3146" spans="1:6" x14ac:dyDescent="0.2">
      <c r="A3146" s="3" t="s">
        <v>7920</v>
      </c>
      <c r="B3146" s="3" t="s">
        <v>9383</v>
      </c>
      <c r="C3146" s="3" t="s">
        <v>11271</v>
      </c>
      <c r="D3146" s="4">
        <v>42834</v>
      </c>
      <c r="E3146" s="3">
        <v>1</v>
      </c>
      <c r="F3146" s="3" t="s">
        <v>23</v>
      </c>
    </row>
    <row r="3147" spans="1:6" x14ac:dyDescent="0.2">
      <c r="A3147" s="3" t="s">
        <v>5821</v>
      </c>
      <c r="B3147" s="3" t="s">
        <v>10635</v>
      </c>
      <c r="C3147" s="3" t="s">
        <v>9771</v>
      </c>
      <c r="D3147" s="4">
        <v>42098</v>
      </c>
      <c r="E3147" s="3">
        <v>1</v>
      </c>
      <c r="F3147" s="3" t="s">
        <v>23</v>
      </c>
    </row>
    <row r="3148" spans="1:6" x14ac:dyDescent="0.2">
      <c r="A3148" s="3" t="s">
        <v>12115</v>
      </c>
      <c r="B3148" s="3" t="s">
        <v>9619</v>
      </c>
      <c r="C3148" s="3" t="s">
        <v>9761</v>
      </c>
      <c r="D3148" s="4">
        <v>30441</v>
      </c>
      <c r="E3148" s="3">
        <v>2</v>
      </c>
      <c r="F3148" s="3" t="s">
        <v>22</v>
      </c>
    </row>
    <row r="3149" spans="1:6" x14ac:dyDescent="0.2">
      <c r="A3149" s="3" t="s">
        <v>12116</v>
      </c>
      <c r="B3149" s="3" t="s">
        <v>9408</v>
      </c>
      <c r="C3149" s="3" t="s">
        <v>12117</v>
      </c>
      <c r="D3149" s="4">
        <v>24342</v>
      </c>
      <c r="E3149" s="3">
        <v>0</v>
      </c>
      <c r="F3149" s="3" t="s">
        <v>9389</v>
      </c>
    </row>
    <row r="3150" spans="1:6" x14ac:dyDescent="0.2">
      <c r="A3150" s="3" t="s">
        <v>1580</v>
      </c>
      <c r="B3150" s="3" t="s">
        <v>10323</v>
      </c>
      <c r="C3150" s="3" t="s">
        <v>12118</v>
      </c>
      <c r="D3150" s="4">
        <v>25479</v>
      </c>
      <c r="E3150" s="3">
        <v>1</v>
      </c>
      <c r="F3150" s="3" t="s">
        <v>23</v>
      </c>
    </row>
    <row r="3151" spans="1:6" x14ac:dyDescent="0.2">
      <c r="A3151" s="3" t="s">
        <v>5822</v>
      </c>
      <c r="B3151" s="3" t="s">
        <v>9446</v>
      </c>
      <c r="C3151" s="3" t="s">
        <v>12119</v>
      </c>
      <c r="D3151" s="4">
        <v>42377</v>
      </c>
      <c r="E3151" s="3">
        <v>1</v>
      </c>
      <c r="F3151" s="3" t="s">
        <v>23</v>
      </c>
    </row>
    <row r="3152" spans="1:6" x14ac:dyDescent="0.2">
      <c r="A3152" s="3" t="s">
        <v>8966</v>
      </c>
      <c r="B3152" s="3" t="s">
        <v>9982</v>
      </c>
      <c r="C3152" s="3" t="s">
        <v>10257</v>
      </c>
      <c r="D3152" s="4">
        <v>27370</v>
      </c>
      <c r="E3152" s="3">
        <v>2</v>
      </c>
      <c r="F3152" s="3" t="s">
        <v>22</v>
      </c>
    </row>
    <row r="3153" spans="1:6" x14ac:dyDescent="0.2">
      <c r="A3153" s="3" t="s">
        <v>1581</v>
      </c>
      <c r="B3153" s="3" t="s">
        <v>9383</v>
      </c>
      <c r="C3153" s="3" t="s">
        <v>11230</v>
      </c>
      <c r="D3153" s="4">
        <v>17631</v>
      </c>
      <c r="E3153" s="3">
        <v>0</v>
      </c>
      <c r="F3153" s="3" t="s">
        <v>9389</v>
      </c>
    </row>
    <row r="3154" spans="1:6" x14ac:dyDescent="0.2">
      <c r="A3154" s="3" t="s">
        <v>1582</v>
      </c>
      <c r="B3154" s="3" t="s">
        <v>9472</v>
      </c>
      <c r="C3154" s="3" t="s">
        <v>12120</v>
      </c>
      <c r="D3154" s="4">
        <v>29623</v>
      </c>
      <c r="E3154" s="3">
        <v>2</v>
      </c>
      <c r="F3154" s="3" t="s">
        <v>22</v>
      </c>
    </row>
    <row r="3155" spans="1:6" x14ac:dyDescent="0.2">
      <c r="A3155" s="3" t="s">
        <v>5823</v>
      </c>
      <c r="B3155" s="3" t="s">
        <v>9872</v>
      </c>
      <c r="C3155" s="3" t="s">
        <v>12121</v>
      </c>
      <c r="D3155" s="4">
        <v>33449</v>
      </c>
      <c r="E3155" s="3">
        <v>1</v>
      </c>
      <c r="F3155" s="3" t="s">
        <v>23</v>
      </c>
    </row>
    <row r="3156" spans="1:6" x14ac:dyDescent="0.2">
      <c r="A3156" s="3" t="s">
        <v>5824</v>
      </c>
      <c r="B3156" s="3" t="s">
        <v>9873</v>
      </c>
      <c r="C3156" s="3" t="s">
        <v>9989</v>
      </c>
      <c r="D3156" s="4">
        <v>28989</v>
      </c>
      <c r="E3156" s="3">
        <v>1</v>
      </c>
      <c r="F3156" s="3" t="s">
        <v>23</v>
      </c>
    </row>
    <row r="3157" spans="1:6" x14ac:dyDescent="0.2">
      <c r="A3157" s="3" t="s">
        <v>1583</v>
      </c>
      <c r="B3157" s="3" t="s">
        <v>9619</v>
      </c>
      <c r="C3157" s="3" t="s">
        <v>12122</v>
      </c>
      <c r="D3157" s="4">
        <v>34891</v>
      </c>
      <c r="E3157" s="3">
        <v>2</v>
      </c>
      <c r="F3157" s="3" t="s">
        <v>22</v>
      </c>
    </row>
    <row r="3158" spans="1:6" x14ac:dyDescent="0.2">
      <c r="A3158" s="3" t="s">
        <v>12123</v>
      </c>
      <c r="B3158" s="3" t="s">
        <v>12124</v>
      </c>
      <c r="C3158" s="3" t="s">
        <v>9586</v>
      </c>
      <c r="D3158" s="4">
        <v>23381</v>
      </c>
      <c r="E3158" s="3">
        <v>0</v>
      </c>
      <c r="F3158" s="3" t="s">
        <v>9389</v>
      </c>
    </row>
    <row r="3159" spans="1:6" x14ac:dyDescent="0.2">
      <c r="A3159" s="3" t="s">
        <v>1584</v>
      </c>
      <c r="B3159" s="3" t="s">
        <v>9383</v>
      </c>
      <c r="C3159" s="3" t="s">
        <v>10602</v>
      </c>
      <c r="D3159" s="4">
        <v>30752</v>
      </c>
      <c r="E3159" s="3">
        <v>0</v>
      </c>
      <c r="F3159" s="3" t="s">
        <v>9389</v>
      </c>
    </row>
    <row r="3160" spans="1:6" x14ac:dyDescent="0.2">
      <c r="A3160" s="3" t="s">
        <v>12125</v>
      </c>
      <c r="B3160" s="3" t="s">
        <v>11536</v>
      </c>
      <c r="C3160" s="3" t="s">
        <v>11976</v>
      </c>
      <c r="D3160" s="4">
        <v>41387</v>
      </c>
      <c r="E3160" s="3">
        <v>2</v>
      </c>
      <c r="F3160" s="3" t="s">
        <v>22</v>
      </c>
    </row>
    <row r="3161" spans="1:6" x14ac:dyDescent="0.2">
      <c r="A3161" s="3" t="s">
        <v>5825</v>
      </c>
      <c r="B3161" s="3" t="s">
        <v>9802</v>
      </c>
      <c r="C3161" s="3" t="s">
        <v>12126</v>
      </c>
      <c r="D3161" s="4">
        <v>31103</v>
      </c>
      <c r="E3161" s="3">
        <v>2</v>
      </c>
      <c r="F3161" s="3" t="s">
        <v>22</v>
      </c>
    </row>
    <row r="3162" spans="1:6" x14ac:dyDescent="0.2">
      <c r="A3162" s="3" t="s">
        <v>5826</v>
      </c>
      <c r="B3162" s="3" t="s">
        <v>9786</v>
      </c>
      <c r="C3162" s="3" t="s">
        <v>9444</v>
      </c>
      <c r="D3162" s="4">
        <v>29072</v>
      </c>
      <c r="E3162" s="3">
        <v>1</v>
      </c>
      <c r="F3162" s="3" t="s">
        <v>23</v>
      </c>
    </row>
    <row r="3163" spans="1:6" x14ac:dyDescent="0.2">
      <c r="A3163" s="3" t="s">
        <v>12127</v>
      </c>
      <c r="B3163" s="3" t="s">
        <v>9440</v>
      </c>
      <c r="C3163" s="3" t="s">
        <v>9665</v>
      </c>
      <c r="D3163" s="4">
        <v>34363</v>
      </c>
      <c r="E3163" s="3">
        <v>1</v>
      </c>
      <c r="F3163" s="3" t="s">
        <v>23</v>
      </c>
    </row>
    <row r="3164" spans="1:6" x14ac:dyDescent="0.2">
      <c r="A3164" s="3" t="s">
        <v>1585</v>
      </c>
      <c r="B3164" s="3" t="s">
        <v>9397</v>
      </c>
      <c r="C3164" s="3" t="s">
        <v>12128</v>
      </c>
      <c r="D3164" s="4">
        <v>26101</v>
      </c>
      <c r="E3164" s="3">
        <v>2</v>
      </c>
      <c r="F3164" s="3" t="s">
        <v>22</v>
      </c>
    </row>
    <row r="3165" spans="1:6" x14ac:dyDescent="0.2">
      <c r="A3165" s="3" t="s">
        <v>1586</v>
      </c>
      <c r="B3165" s="3" t="s">
        <v>9564</v>
      </c>
      <c r="C3165" s="3" t="s">
        <v>9586</v>
      </c>
      <c r="D3165" s="4">
        <v>27512</v>
      </c>
      <c r="E3165" s="3">
        <v>1</v>
      </c>
      <c r="F3165" s="3" t="s">
        <v>23</v>
      </c>
    </row>
    <row r="3166" spans="1:6" x14ac:dyDescent="0.2">
      <c r="A3166" s="3" t="s">
        <v>1587</v>
      </c>
      <c r="B3166" s="3" t="s">
        <v>10658</v>
      </c>
      <c r="C3166" s="3" t="s">
        <v>12129</v>
      </c>
      <c r="D3166" s="4">
        <v>34738</v>
      </c>
      <c r="E3166" s="3">
        <v>1</v>
      </c>
      <c r="F3166" s="3" t="s">
        <v>23</v>
      </c>
    </row>
    <row r="3167" spans="1:6" x14ac:dyDescent="0.2">
      <c r="A3167" s="3" t="s">
        <v>8967</v>
      </c>
      <c r="B3167" s="3" t="s">
        <v>10058</v>
      </c>
      <c r="C3167" s="3" t="s">
        <v>9457</v>
      </c>
      <c r="D3167" s="4">
        <v>35129</v>
      </c>
      <c r="E3167" s="3">
        <v>0</v>
      </c>
      <c r="F3167" s="3" t="s">
        <v>9389</v>
      </c>
    </row>
    <row r="3168" spans="1:6" x14ac:dyDescent="0.2">
      <c r="A3168" s="3" t="s">
        <v>12130</v>
      </c>
      <c r="B3168" s="3" t="s">
        <v>10297</v>
      </c>
      <c r="C3168" s="3" t="s">
        <v>11265</v>
      </c>
      <c r="D3168" s="4">
        <v>20826</v>
      </c>
      <c r="E3168" s="3">
        <v>2</v>
      </c>
      <c r="F3168" s="3" t="s">
        <v>22</v>
      </c>
    </row>
    <row r="3169" spans="1:6" x14ac:dyDescent="0.2">
      <c r="A3169" s="3" t="s">
        <v>1588</v>
      </c>
      <c r="B3169" s="3" t="s">
        <v>9601</v>
      </c>
      <c r="C3169" s="3" t="s">
        <v>12131</v>
      </c>
      <c r="D3169" s="4">
        <v>18394</v>
      </c>
      <c r="E3169" s="3">
        <v>1</v>
      </c>
      <c r="F3169" s="3" t="s">
        <v>23</v>
      </c>
    </row>
    <row r="3170" spans="1:6" x14ac:dyDescent="0.2">
      <c r="A3170" s="3" t="s">
        <v>7921</v>
      </c>
      <c r="B3170" s="3" t="s">
        <v>11545</v>
      </c>
      <c r="C3170" s="3" t="s">
        <v>12132</v>
      </c>
      <c r="D3170" s="4">
        <v>34930</v>
      </c>
      <c r="E3170" s="3">
        <v>2</v>
      </c>
      <c r="F3170" s="3" t="s">
        <v>22</v>
      </c>
    </row>
    <row r="3171" spans="1:6" x14ac:dyDescent="0.2">
      <c r="A3171" s="3" t="s">
        <v>1589</v>
      </c>
      <c r="B3171" s="3" t="s">
        <v>9766</v>
      </c>
      <c r="C3171" s="3" t="s">
        <v>12133</v>
      </c>
      <c r="D3171" s="4">
        <v>20560</v>
      </c>
      <c r="E3171" s="3">
        <v>2</v>
      </c>
      <c r="F3171" s="3" t="s">
        <v>22</v>
      </c>
    </row>
    <row r="3172" spans="1:6" x14ac:dyDescent="0.2">
      <c r="A3172" s="3" t="s">
        <v>12134</v>
      </c>
      <c r="B3172" s="3" t="s">
        <v>9606</v>
      </c>
      <c r="C3172" s="3" t="s">
        <v>12135</v>
      </c>
      <c r="D3172" s="4">
        <v>37220</v>
      </c>
      <c r="E3172" s="3">
        <v>0</v>
      </c>
      <c r="F3172" s="3" t="s">
        <v>9389</v>
      </c>
    </row>
    <row r="3173" spans="1:6" x14ac:dyDescent="0.2">
      <c r="A3173" s="3" t="s">
        <v>8968</v>
      </c>
      <c r="B3173" s="3" t="s">
        <v>9420</v>
      </c>
      <c r="C3173" s="3" t="s">
        <v>12136</v>
      </c>
      <c r="D3173" s="4">
        <v>15652</v>
      </c>
      <c r="E3173" s="3">
        <v>0</v>
      </c>
      <c r="F3173" s="3" t="s">
        <v>9389</v>
      </c>
    </row>
    <row r="3174" spans="1:6" x14ac:dyDescent="0.2">
      <c r="A3174" s="3" t="s">
        <v>5827</v>
      </c>
      <c r="B3174" s="3" t="s">
        <v>9414</v>
      </c>
      <c r="C3174" s="3" t="s">
        <v>12137</v>
      </c>
      <c r="D3174" s="4">
        <v>30818</v>
      </c>
      <c r="E3174" s="3">
        <v>0</v>
      </c>
      <c r="F3174" s="3" t="s">
        <v>9389</v>
      </c>
    </row>
    <row r="3175" spans="1:6" x14ac:dyDescent="0.2">
      <c r="A3175" s="3" t="s">
        <v>1590</v>
      </c>
      <c r="B3175" s="3" t="s">
        <v>9514</v>
      </c>
      <c r="C3175" s="3" t="s">
        <v>9627</v>
      </c>
      <c r="D3175" s="4">
        <v>28610</v>
      </c>
      <c r="E3175" s="3">
        <v>0</v>
      </c>
      <c r="F3175" s="3" t="s">
        <v>9389</v>
      </c>
    </row>
    <row r="3176" spans="1:6" x14ac:dyDescent="0.2">
      <c r="A3176" s="3" t="s">
        <v>1591</v>
      </c>
      <c r="B3176" s="3" t="s">
        <v>9457</v>
      </c>
      <c r="C3176" s="3" t="s">
        <v>9670</v>
      </c>
      <c r="D3176" s="4">
        <v>42319</v>
      </c>
      <c r="E3176" s="3">
        <v>2</v>
      </c>
      <c r="F3176" s="3" t="s">
        <v>22</v>
      </c>
    </row>
    <row r="3177" spans="1:6" x14ac:dyDescent="0.2">
      <c r="A3177" s="3" t="s">
        <v>7922</v>
      </c>
      <c r="B3177" s="3" t="s">
        <v>9408</v>
      </c>
      <c r="C3177" s="3" t="s">
        <v>12138</v>
      </c>
      <c r="D3177" s="4">
        <v>33724</v>
      </c>
      <c r="E3177" s="3">
        <v>2</v>
      </c>
      <c r="F3177" s="3" t="s">
        <v>22</v>
      </c>
    </row>
    <row r="3178" spans="1:6" x14ac:dyDescent="0.2">
      <c r="A3178" s="3" t="s">
        <v>12139</v>
      </c>
      <c r="B3178" s="3" t="s">
        <v>9446</v>
      </c>
      <c r="C3178" s="3" t="s">
        <v>10500</v>
      </c>
      <c r="D3178" s="4">
        <v>26663</v>
      </c>
      <c r="E3178" s="3">
        <v>1</v>
      </c>
      <c r="F3178" s="3" t="s">
        <v>23</v>
      </c>
    </row>
    <row r="3179" spans="1:6" x14ac:dyDescent="0.2">
      <c r="A3179" s="3" t="s">
        <v>7923</v>
      </c>
      <c r="B3179" s="3" t="s">
        <v>10525</v>
      </c>
      <c r="C3179" s="3" t="s">
        <v>9609</v>
      </c>
      <c r="D3179" s="4">
        <v>30915</v>
      </c>
      <c r="E3179" s="3">
        <v>1</v>
      </c>
      <c r="F3179" s="3" t="s">
        <v>23</v>
      </c>
    </row>
    <row r="3180" spans="1:6" x14ac:dyDescent="0.2">
      <c r="A3180" s="3" t="s">
        <v>1592</v>
      </c>
      <c r="B3180" s="3" t="s">
        <v>10</v>
      </c>
      <c r="C3180" s="3" t="s">
        <v>9563</v>
      </c>
      <c r="D3180" s="4">
        <v>33352</v>
      </c>
      <c r="E3180" s="3">
        <v>0</v>
      </c>
      <c r="F3180" s="3" t="s">
        <v>9389</v>
      </c>
    </row>
    <row r="3181" spans="1:6" x14ac:dyDescent="0.2">
      <c r="A3181" s="3" t="s">
        <v>5828</v>
      </c>
      <c r="B3181" s="3" t="s">
        <v>9539</v>
      </c>
      <c r="C3181" s="3" t="s">
        <v>12140</v>
      </c>
      <c r="D3181" s="4">
        <v>41617</v>
      </c>
      <c r="E3181" s="3">
        <v>1</v>
      </c>
      <c r="F3181" s="3" t="s">
        <v>23</v>
      </c>
    </row>
    <row r="3182" spans="1:6" x14ac:dyDescent="0.2">
      <c r="A3182" s="3" t="s">
        <v>12141</v>
      </c>
      <c r="B3182" s="3" t="s">
        <v>9480</v>
      </c>
      <c r="C3182" s="3" t="s">
        <v>9629</v>
      </c>
      <c r="D3182" s="4">
        <v>39373</v>
      </c>
      <c r="E3182" s="3">
        <v>1</v>
      </c>
      <c r="F3182" s="3" t="s">
        <v>23</v>
      </c>
    </row>
    <row r="3183" spans="1:6" x14ac:dyDescent="0.2">
      <c r="A3183" s="3" t="s">
        <v>5829</v>
      </c>
      <c r="B3183" s="3" t="s">
        <v>9750</v>
      </c>
      <c r="C3183" s="3" t="s">
        <v>12142</v>
      </c>
      <c r="D3183" s="4">
        <v>34789</v>
      </c>
      <c r="E3183" s="3">
        <v>2</v>
      </c>
      <c r="F3183" s="3" t="s">
        <v>22</v>
      </c>
    </row>
    <row r="3184" spans="1:6" x14ac:dyDescent="0.2">
      <c r="A3184" s="3" t="s">
        <v>1593</v>
      </c>
      <c r="B3184" s="3" t="s">
        <v>9383</v>
      </c>
      <c r="C3184" s="3" t="s">
        <v>12143</v>
      </c>
      <c r="D3184" s="4">
        <v>40662</v>
      </c>
      <c r="E3184" s="3">
        <v>0</v>
      </c>
      <c r="F3184" s="3" t="s">
        <v>9389</v>
      </c>
    </row>
    <row r="3185" spans="1:6" x14ac:dyDescent="0.2">
      <c r="A3185" s="3" t="s">
        <v>7924</v>
      </c>
      <c r="B3185" s="3" t="s">
        <v>9527</v>
      </c>
      <c r="C3185" s="3" t="s">
        <v>9566</v>
      </c>
      <c r="D3185" s="4">
        <v>34537</v>
      </c>
      <c r="E3185" s="3">
        <v>1</v>
      </c>
      <c r="F3185" s="3" t="s">
        <v>23</v>
      </c>
    </row>
    <row r="3186" spans="1:6" x14ac:dyDescent="0.2">
      <c r="A3186" s="3" t="s">
        <v>7925</v>
      </c>
      <c r="B3186" s="3" t="s">
        <v>9736</v>
      </c>
      <c r="C3186" s="3" t="s">
        <v>10942</v>
      </c>
      <c r="D3186" s="4">
        <v>26138</v>
      </c>
      <c r="E3186" s="3">
        <v>0</v>
      </c>
      <c r="F3186" s="3" t="s">
        <v>9389</v>
      </c>
    </row>
    <row r="3187" spans="1:6" x14ac:dyDescent="0.2">
      <c r="A3187" s="3" t="s">
        <v>1594</v>
      </c>
      <c r="B3187" s="3" t="s">
        <v>9774</v>
      </c>
      <c r="C3187" s="3" t="s">
        <v>12144</v>
      </c>
      <c r="D3187" s="4">
        <v>39977</v>
      </c>
      <c r="E3187" s="3">
        <v>1</v>
      </c>
      <c r="F3187" s="3" t="s">
        <v>23</v>
      </c>
    </row>
    <row r="3188" spans="1:6" x14ac:dyDescent="0.2">
      <c r="A3188" s="3" t="s">
        <v>5830</v>
      </c>
      <c r="B3188" s="3" t="s">
        <v>9418</v>
      </c>
      <c r="C3188" s="3" t="s">
        <v>12145</v>
      </c>
      <c r="D3188" s="4">
        <v>27737</v>
      </c>
      <c r="E3188" s="3">
        <v>1</v>
      </c>
      <c r="F3188" s="3" t="s">
        <v>23</v>
      </c>
    </row>
    <row r="3189" spans="1:6" x14ac:dyDescent="0.2">
      <c r="A3189" s="3" t="s">
        <v>1595</v>
      </c>
      <c r="B3189" s="3" t="s">
        <v>9446</v>
      </c>
      <c r="C3189" s="3" t="s">
        <v>12146</v>
      </c>
      <c r="D3189" s="4">
        <v>42310</v>
      </c>
      <c r="E3189" s="3">
        <v>1</v>
      </c>
      <c r="F3189" s="3" t="s">
        <v>23</v>
      </c>
    </row>
    <row r="3190" spans="1:6" x14ac:dyDescent="0.2">
      <c r="A3190" s="3" t="s">
        <v>1596</v>
      </c>
      <c r="B3190" s="3" t="s">
        <v>9472</v>
      </c>
      <c r="C3190" s="3" t="s">
        <v>12147</v>
      </c>
      <c r="D3190" s="4">
        <v>35522</v>
      </c>
      <c r="E3190" s="3">
        <v>2</v>
      </c>
      <c r="F3190" s="3" t="s">
        <v>22</v>
      </c>
    </row>
    <row r="3191" spans="1:6" x14ac:dyDescent="0.2">
      <c r="A3191" s="3" t="s">
        <v>1597</v>
      </c>
      <c r="B3191" s="3" t="s">
        <v>9792</v>
      </c>
      <c r="C3191" s="3" t="s">
        <v>12148</v>
      </c>
      <c r="D3191" s="4">
        <v>15871</v>
      </c>
      <c r="E3191" s="3">
        <v>1</v>
      </c>
      <c r="F3191" s="3" t="s">
        <v>23</v>
      </c>
    </row>
    <row r="3192" spans="1:6" x14ac:dyDescent="0.2">
      <c r="A3192" s="3" t="s">
        <v>5831</v>
      </c>
      <c r="B3192" s="3" t="s">
        <v>12149</v>
      </c>
      <c r="C3192" s="3" t="s">
        <v>12150</v>
      </c>
      <c r="D3192" s="4">
        <v>24410</v>
      </c>
      <c r="E3192" s="3">
        <v>1</v>
      </c>
      <c r="F3192" s="3" t="s">
        <v>23</v>
      </c>
    </row>
    <row r="3193" spans="1:6" x14ac:dyDescent="0.2">
      <c r="A3193" s="3" t="s">
        <v>8969</v>
      </c>
      <c r="B3193" s="3" t="s">
        <v>12151</v>
      </c>
      <c r="C3193" s="3" t="s">
        <v>12152</v>
      </c>
      <c r="D3193" s="4">
        <v>42659</v>
      </c>
      <c r="E3193" s="3">
        <v>2</v>
      </c>
      <c r="F3193" s="3" t="s">
        <v>22</v>
      </c>
    </row>
    <row r="3194" spans="1:6" x14ac:dyDescent="0.2">
      <c r="A3194" s="3" t="s">
        <v>1598</v>
      </c>
      <c r="B3194" s="3" t="s">
        <v>9440</v>
      </c>
      <c r="C3194" s="3" t="s">
        <v>12153</v>
      </c>
      <c r="D3194" s="4">
        <v>22293</v>
      </c>
      <c r="E3194" s="3">
        <v>0</v>
      </c>
      <c r="F3194" s="3" t="s">
        <v>9389</v>
      </c>
    </row>
    <row r="3195" spans="1:6" x14ac:dyDescent="0.2">
      <c r="A3195" s="3" t="s">
        <v>7926</v>
      </c>
      <c r="B3195" s="3" t="s">
        <v>9499</v>
      </c>
      <c r="C3195" s="3" t="s">
        <v>12154</v>
      </c>
      <c r="D3195" s="4">
        <v>28576</v>
      </c>
      <c r="E3195" s="3">
        <v>2</v>
      </c>
      <c r="F3195" s="3" t="s">
        <v>22</v>
      </c>
    </row>
    <row r="3196" spans="1:6" x14ac:dyDescent="0.2">
      <c r="A3196" s="3" t="s">
        <v>1599</v>
      </c>
      <c r="B3196" s="3" t="s">
        <v>9446</v>
      </c>
      <c r="C3196" s="3" t="s">
        <v>11646</v>
      </c>
      <c r="D3196" s="4">
        <v>40274</v>
      </c>
      <c r="E3196" s="3">
        <v>2</v>
      </c>
      <c r="F3196" s="3" t="s">
        <v>22</v>
      </c>
    </row>
    <row r="3197" spans="1:6" x14ac:dyDescent="0.2">
      <c r="A3197" s="3" t="s">
        <v>1600</v>
      </c>
      <c r="B3197" s="3" t="s">
        <v>9446</v>
      </c>
      <c r="C3197" s="3" t="s">
        <v>9572</v>
      </c>
      <c r="D3197" s="4">
        <v>36135</v>
      </c>
      <c r="E3197" s="3">
        <v>1</v>
      </c>
      <c r="F3197" s="3" t="s">
        <v>23</v>
      </c>
    </row>
    <row r="3198" spans="1:6" x14ac:dyDescent="0.2">
      <c r="A3198" s="3" t="s">
        <v>5832</v>
      </c>
      <c r="B3198" s="3" t="s">
        <v>10969</v>
      </c>
      <c r="C3198" s="3" t="s">
        <v>12155</v>
      </c>
      <c r="D3198" s="4">
        <v>26722</v>
      </c>
      <c r="E3198" s="3">
        <v>0</v>
      </c>
      <c r="F3198" s="3" t="s">
        <v>9389</v>
      </c>
    </row>
    <row r="3199" spans="1:6" x14ac:dyDescent="0.2">
      <c r="A3199" s="3" t="s">
        <v>12156</v>
      </c>
      <c r="B3199" s="3" t="s">
        <v>10797</v>
      </c>
      <c r="C3199" s="3" t="s">
        <v>12157</v>
      </c>
      <c r="D3199" s="4">
        <v>15624</v>
      </c>
      <c r="E3199" s="3">
        <v>1</v>
      </c>
      <c r="F3199" s="3" t="s">
        <v>23</v>
      </c>
    </row>
    <row r="3200" spans="1:6" x14ac:dyDescent="0.2">
      <c r="A3200" s="3" t="s">
        <v>5833</v>
      </c>
      <c r="B3200" s="3" t="s">
        <v>12158</v>
      </c>
      <c r="C3200" s="3" t="s">
        <v>10785</v>
      </c>
      <c r="D3200" s="4">
        <v>18708</v>
      </c>
      <c r="E3200" s="3">
        <v>0</v>
      </c>
      <c r="F3200" s="3" t="s">
        <v>9389</v>
      </c>
    </row>
    <row r="3201" spans="1:6" x14ac:dyDescent="0.2">
      <c r="A3201" s="3" t="s">
        <v>7927</v>
      </c>
      <c r="B3201" s="3" t="s">
        <v>9395</v>
      </c>
      <c r="C3201" s="3" t="s">
        <v>10834</v>
      </c>
      <c r="D3201" s="4">
        <v>38746</v>
      </c>
      <c r="E3201" s="3">
        <v>0</v>
      </c>
      <c r="F3201" s="3" t="s">
        <v>9389</v>
      </c>
    </row>
    <row r="3202" spans="1:6" x14ac:dyDescent="0.2">
      <c r="A3202" s="3" t="s">
        <v>1601</v>
      </c>
      <c r="B3202" s="3" t="s">
        <v>9383</v>
      </c>
      <c r="C3202" s="3" t="s">
        <v>12159</v>
      </c>
      <c r="D3202" s="4">
        <v>20323</v>
      </c>
      <c r="E3202" s="3">
        <v>0</v>
      </c>
      <c r="F3202" s="3" t="s">
        <v>9389</v>
      </c>
    </row>
    <row r="3203" spans="1:6" x14ac:dyDescent="0.2">
      <c r="A3203" s="3" t="s">
        <v>1602</v>
      </c>
      <c r="B3203" s="3" t="s">
        <v>9772</v>
      </c>
      <c r="C3203" s="3" t="s">
        <v>9690</v>
      </c>
      <c r="D3203" s="4">
        <v>31982</v>
      </c>
      <c r="E3203" s="3">
        <v>1</v>
      </c>
      <c r="F3203" s="3" t="s">
        <v>23</v>
      </c>
    </row>
    <row r="3204" spans="1:6" x14ac:dyDescent="0.2">
      <c r="A3204" s="3" t="s">
        <v>5834</v>
      </c>
      <c r="B3204" s="3" t="s">
        <v>9796</v>
      </c>
      <c r="C3204" s="3" t="s">
        <v>12160</v>
      </c>
      <c r="D3204" s="4">
        <v>39254</v>
      </c>
      <c r="E3204" s="3">
        <v>2</v>
      </c>
      <c r="F3204" s="3" t="s">
        <v>22</v>
      </c>
    </row>
    <row r="3205" spans="1:6" x14ac:dyDescent="0.2">
      <c r="A3205" s="3" t="s">
        <v>1603</v>
      </c>
      <c r="B3205" s="3" t="s">
        <v>9543</v>
      </c>
      <c r="C3205" s="3" t="s">
        <v>11807</v>
      </c>
      <c r="D3205" s="4">
        <v>16013</v>
      </c>
      <c r="E3205" s="3">
        <v>0</v>
      </c>
      <c r="F3205" s="3" t="s">
        <v>9389</v>
      </c>
    </row>
    <row r="3206" spans="1:6" x14ac:dyDescent="0.2">
      <c r="A3206" s="3" t="s">
        <v>1604</v>
      </c>
      <c r="B3206" s="3" t="s">
        <v>9518</v>
      </c>
      <c r="C3206" s="3" t="s">
        <v>12161</v>
      </c>
      <c r="D3206" s="4">
        <v>31030</v>
      </c>
      <c r="E3206" s="3">
        <v>0</v>
      </c>
      <c r="F3206" s="3" t="s">
        <v>9389</v>
      </c>
    </row>
    <row r="3207" spans="1:6" x14ac:dyDescent="0.2">
      <c r="A3207" s="3" t="s">
        <v>5835</v>
      </c>
      <c r="B3207" s="3" t="s">
        <v>9383</v>
      </c>
      <c r="C3207" s="3" t="s">
        <v>12162</v>
      </c>
      <c r="D3207" s="4">
        <v>18429</v>
      </c>
      <c r="E3207" s="3">
        <v>2</v>
      </c>
      <c r="F3207" s="3" t="s">
        <v>22</v>
      </c>
    </row>
    <row r="3208" spans="1:6" x14ac:dyDescent="0.2">
      <c r="A3208" s="3" t="s">
        <v>5836</v>
      </c>
      <c r="B3208" s="3" t="s">
        <v>9410</v>
      </c>
      <c r="C3208" s="3" t="s">
        <v>12163</v>
      </c>
      <c r="D3208" s="4">
        <v>27371</v>
      </c>
      <c r="E3208" s="3">
        <v>0</v>
      </c>
      <c r="F3208" s="3" t="s">
        <v>9389</v>
      </c>
    </row>
    <row r="3209" spans="1:6" x14ac:dyDescent="0.2">
      <c r="A3209" s="3" t="s">
        <v>1605</v>
      </c>
      <c r="B3209" s="3" t="s">
        <v>9472</v>
      </c>
      <c r="C3209" s="3" t="s">
        <v>9570</v>
      </c>
      <c r="D3209" s="4">
        <v>43241</v>
      </c>
      <c r="E3209" s="3">
        <v>0</v>
      </c>
      <c r="F3209" s="3" t="s">
        <v>9389</v>
      </c>
    </row>
    <row r="3210" spans="1:6" x14ac:dyDescent="0.2">
      <c r="A3210" s="3" t="s">
        <v>5837</v>
      </c>
      <c r="B3210" s="3" t="s">
        <v>9527</v>
      </c>
      <c r="C3210" s="3" t="s">
        <v>9800</v>
      </c>
      <c r="D3210" s="4">
        <v>16481</v>
      </c>
      <c r="E3210" s="3">
        <v>1</v>
      </c>
      <c r="F3210" s="3" t="s">
        <v>23</v>
      </c>
    </row>
    <row r="3211" spans="1:6" x14ac:dyDescent="0.2">
      <c r="A3211" s="3" t="s">
        <v>1606</v>
      </c>
      <c r="B3211" s="3" t="s">
        <v>9457</v>
      </c>
      <c r="C3211" s="3" t="s">
        <v>12164</v>
      </c>
      <c r="D3211" s="4">
        <v>26695</v>
      </c>
      <c r="E3211" s="3">
        <v>1</v>
      </c>
      <c r="F3211" s="3" t="s">
        <v>23</v>
      </c>
    </row>
    <row r="3212" spans="1:6" x14ac:dyDescent="0.2">
      <c r="A3212" s="3" t="s">
        <v>5838</v>
      </c>
      <c r="B3212" s="3" t="s">
        <v>9492</v>
      </c>
      <c r="C3212" s="3" t="s">
        <v>12165</v>
      </c>
      <c r="D3212" s="4">
        <v>36015</v>
      </c>
      <c r="E3212" s="3">
        <v>2</v>
      </c>
      <c r="F3212" s="3" t="s">
        <v>22</v>
      </c>
    </row>
    <row r="3213" spans="1:6" x14ac:dyDescent="0.2">
      <c r="A3213" s="3" t="s">
        <v>1607</v>
      </c>
      <c r="B3213" s="3" t="s">
        <v>12166</v>
      </c>
      <c r="C3213" s="3" t="s">
        <v>12167</v>
      </c>
      <c r="D3213" s="4">
        <v>33535</v>
      </c>
      <c r="E3213" s="3">
        <v>1</v>
      </c>
      <c r="F3213" s="3" t="s">
        <v>23</v>
      </c>
    </row>
    <row r="3214" spans="1:6" x14ac:dyDescent="0.2">
      <c r="A3214" s="3" t="s">
        <v>5839</v>
      </c>
      <c r="B3214" s="3" t="s">
        <v>9721</v>
      </c>
      <c r="C3214" s="3" t="s">
        <v>12168</v>
      </c>
      <c r="D3214" s="4">
        <v>25367</v>
      </c>
      <c r="E3214" s="3">
        <v>1</v>
      </c>
      <c r="F3214" s="3" t="s">
        <v>23</v>
      </c>
    </row>
    <row r="3215" spans="1:6" x14ac:dyDescent="0.2">
      <c r="A3215" s="3" t="s">
        <v>1608</v>
      </c>
      <c r="B3215" s="3" t="s">
        <v>9839</v>
      </c>
      <c r="C3215" s="3" t="s">
        <v>12169</v>
      </c>
      <c r="D3215" s="4">
        <v>24072</v>
      </c>
      <c r="E3215" s="3">
        <v>0</v>
      </c>
      <c r="F3215" s="3" t="s">
        <v>9389</v>
      </c>
    </row>
    <row r="3216" spans="1:6" x14ac:dyDescent="0.2">
      <c r="A3216" s="3" t="s">
        <v>1609</v>
      </c>
      <c r="B3216" s="3" t="s">
        <v>10939</v>
      </c>
      <c r="C3216" s="3" t="s">
        <v>9772</v>
      </c>
      <c r="D3216" s="4">
        <v>38844</v>
      </c>
      <c r="E3216" s="3">
        <v>2</v>
      </c>
      <c r="F3216" s="3" t="s">
        <v>22</v>
      </c>
    </row>
    <row r="3217" spans="1:6" x14ac:dyDescent="0.2">
      <c r="A3217" s="3" t="s">
        <v>5840</v>
      </c>
      <c r="B3217" s="3" t="s">
        <v>10101</v>
      </c>
      <c r="C3217" s="3" t="s">
        <v>12170</v>
      </c>
      <c r="D3217" s="4">
        <v>41256</v>
      </c>
      <c r="E3217" s="3">
        <v>1</v>
      </c>
      <c r="F3217" s="3" t="s">
        <v>23</v>
      </c>
    </row>
    <row r="3218" spans="1:6" x14ac:dyDescent="0.2">
      <c r="A3218" s="3" t="s">
        <v>1610</v>
      </c>
      <c r="B3218" s="3" t="s">
        <v>9392</v>
      </c>
      <c r="C3218" s="3" t="s">
        <v>10212</v>
      </c>
      <c r="D3218" s="4">
        <v>21408</v>
      </c>
      <c r="E3218" s="3">
        <v>1</v>
      </c>
      <c r="F3218" s="3" t="s">
        <v>23</v>
      </c>
    </row>
    <row r="3219" spans="1:6" x14ac:dyDescent="0.2">
      <c r="A3219" s="3" t="s">
        <v>7928</v>
      </c>
      <c r="B3219" s="3" t="s">
        <v>9509</v>
      </c>
      <c r="C3219" s="3" t="s">
        <v>12171</v>
      </c>
      <c r="D3219" s="4">
        <v>40711</v>
      </c>
      <c r="E3219" s="3">
        <v>2</v>
      </c>
      <c r="F3219" s="3" t="s">
        <v>22</v>
      </c>
    </row>
    <row r="3220" spans="1:6" x14ac:dyDescent="0.2">
      <c r="A3220" s="3" t="s">
        <v>1611</v>
      </c>
      <c r="B3220" s="3" t="s">
        <v>9408</v>
      </c>
      <c r="C3220" s="3" t="s">
        <v>12172</v>
      </c>
      <c r="D3220" s="4">
        <v>20047</v>
      </c>
      <c r="E3220" s="3">
        <v>2</v>
      </c>
      <c r="F3220" s="3" t="s">
        <v>22</v>
      </c>
    </row>
    <row r="3221" spans="1:6" x14ac:dyDescent="0.2">
      <c r="A3221" s="3" t="s">
        <v>7929</v>
      </c>
      <c r="B3221" s="3" t="s">
        <v>9556</v>
      </c>
      <c r="C3221" s="3" t="s">
        <v>12173</v>
      </c>
      <c r="D3221" s="4">
        <v>22194</v>
      </c>
      <c r="E3221" s="3">
        <v>1</v>
      </c>
      <c r="F3221" s="3" t="s">
        <v>23</v>
      </c>
    </row>
    <row r="3222" spans="1:6" x14ac:dyDescent="0.2">
      <c r="A3222" s="3" t="s">
        <v>1612</v>
      </c>
      <c r="B3222" s="3" t="s">
        <v>9438</v>
      </c>
      <c r="C3222" s="3" t="s">
        <v>12174</v>
      </c>
      <c r="D3222" s="4">
        <v>29034</v>
      </c>
      <c r="E3222" s="3">
        <v>1</v>
      </c>
      <c r="F3222" s="3" t="s">
        <v>23</v>
      </c>
    </row>
    <row r="3223" spans="1:6" x14ac:dyDescent="0.2">
      <c r="A3223" s="3" t="s">
        <v>1613</v>
      </c>
      <c r="B3223" s="3" t="s">
        <v>9401</v>
      </c>
      <c r="C3223" s="3" t="s">
        <v>12175</v>
      </c>
      <c r="D3223" s="4">
        <v>40909</v>
      </c>
      <c r="E3223" s="3">
        <v>1</v>
      </c>
      <c r="F3223" s="3" t="s">
        <v>23</v>
      </c>
    </row>
    <row r="3224" spans="1:6" x14ac:dyDescent="0.2">
      <c r="A3224" s="3" t="s">
        <v>8970</v>
      </c>
      <c r="B3224" s="3" t="s">
        <v>9477</v>
      </c>
      <c r="C3224" s="3" t="s">
        <v>12176</v>
      </c>
      <c r="D3224" s="4">
        <v>42260</v>
      </c>
      <c r="E3224" s="3">
        <v>0</v>
      </c>
      <c r="F3224" s="3" t="s">
        <v>9389</v>
      </c>
    </row>
    <row r="3225" spans="1:6" x14ac:dyDescent="0.2">
      <c r="A3225" s="3" t="s">
        <v>12177</v>
      </c>
      <c r="B3225" s="3" t="s">
        <v>9383</v>
      </c>
      <c r="C3225" s="3" t="s">
        <v>9624</v>
      </c>
      <c r="D3225" s="4">
        <v>39873</v>
      </c>
      <c r="E3225" s="3">
        <v>0</v>
      </c>
      <c r="F3225" s="3" t="s">
        <v>9389</v>
      </c>
    </row>
    <row r="3226" spans="1:6" x14ac:dyDescent="0.2">
      <c r="A3226" s="3" t="s">
        <v>1614</v>
      </c>
      <c r="B3226" s="3" t="s">
        <v>9642</v>
      </c>
      <c r="C3226" s="3" t="s">
        <v>9607</v>
      </c>
      <c r="D3226" s="4">
        <v>40921</v>
      </c>
      <c r="E3226" s="3">
        <v>2</v>
      </c>
      <c r="F3226" s="3" t="s">
        <v>22</v>
      </c>
    </row>
    <row r="3227" spans="1:6" x14ac:dyDescent="0.2">
      <c r="A3227" s="3" t="s">
        <v>1615</v>
      </c>
      <c r="B3227" s="3" t="s">
        <v>9630</v>
      </c>
      <c r="C3227" s="3" t="s">
        <v>12178</v>
      </c>
      <c r="D3227" s="4">
        <v>20978</v>
      </c>
      <c r="E3227" s="3">
        <v>2</v>
      </c>
      <c r="F3227" s="3" t="s">
        <v>22</v>
      </c>
    </row>
    <row r="3228" spans="1:6" x14ac:dyDescent="0.2">
      <c r="A3228" s="3" t="s">
        <v>5841</v>
      </c>
      <c r="B3228" s="3" t="s">
        <v>9457</v>
      </c>
      <c r="C3228" s="3" t="s">
        <v>12179</v>
      </c>
      <c r="D3228" s="4">
        <v>24095</v>
      </c>
      <c r="E3228" s="3">
        <v>2</v>
      </c>
      <c r="F3228" s="3" t="s">
        <v>22</v>
      </c>
    </row>
    <row r="3229" spans="1:6" x14ac:dyDescent="0.2">
      <c r="A3229" s="3" t="s">
        <v>5842</v>
      </c>
      <c r="B3229" s="3" t="s">
        <v>9440</v>
      </c>
      <c r="C3229" s="3" t="s">
        <v>9765</v>
      </c>
      <c r="D3229" s="4">
        <v>26774</v>
      </c>
      <c r="E3229" s="3">
        <v>0</v>
      </c>
      <c r="F3229" s="3" t="s">
        <v>9389</v>
      </c>
    </row>
    <row r="3230" spans="1:6" x14ac:dyDescent="0.2">
      <c r="A3230" s="3" t="s">
        <v>1616</v>
      </c>
      <c r="B3230" s="3" t="s">
        <v>11301</v>
      </c>
      <c r="C3230" s="3" t="s">
        <v>12180</v>
      </c>
      <c r="D3230" s="4">
        <v>24211</v>
      </c>
      <c r="E3230" s="3">
        <v>1</v>
      </c>
      <c r="F3230" s="3" t="s">
        <v>23</v>
      </c>
    </row>
    <row r="3231" spans="1:6" x14ac:dyDescent="0.2">
      <c r="A3231" s="3" t="s">
        <v>12181</v>
      </c>
      <c r="B3231" s="3" t="s">
        <v>9440</v>
      </c>
      <c r="C3231" s="3" t="s">
        <v>12182</v>
      </c>
      <c r="D3231" s="4">
        <v>42421</v>
      </c>
      <c r="E3231" s="3">
        <v>0</v>
      </c>
      <c r="F3231" s="3" t="s">
        <v>9389</v>
      </c>
    </row>
    <row r="3232" spans="1:6" x14ac:dyDescent="0.2">
      <c r="A3232" s="3" t="s">
        <v>1617</v>
      </c>
      <c r="B3232" s="3" t="s">
        <v>9630</v>
      </c>
      <c r="C3232" s="3" t="s">
        <v>9566</v>
      </c>
      <c r="D3232" s="4">
        <v>31974</v>
      </c>
      <c r="E3232" s="3">
        <v>1</v>
      </c>
      <c r="F3232" s="3" t="s">
        <v>23</v>
      </c>
    </row>
    <row r="3233" spans="1:6" x14ac:dyDescent="0.2">
      <c r="A3233" s="3" t="s">
        <v>8971</v>
      </c>
      <c r="B3233" s="3" t="s">
        <v>11739</v>
      </c>
      <c r="C3233" s="3" t="s">
        <v>12183</v>
      </c>
      <c r="D3233" s="4">
        <v>24609</v>
      </c>
      <c r="E3233" s="3">
        <v>2</v>
      </c>
      <c r="F3233" s="3" t="s">
        <v>22</v>
      </c>
    </row>
    <row r="3234" spans="1:6" x14ac:dyDescent="0.2">
      <c r="A3234" s="3" t="s">
        <v>1618</v>
      </c>
      <c r="B3234" s="3" t="s">
        <v>11070</v>
      </c>
      <c r="C3234" s="3" t="s">
        <v>10087</v>
      </c>
      <c r="D3234" s="4">
        <v>27531</v>
      </c>
      <c r="E3234" s="3">
        <v>0</v>
      </c>
      <c r="F3234" s="3" t="s">
        <v>9389</v>
      </c>
    </row>
    <row r="3235" spans="1:6" x14ac:dyDescent="0.2">
      <c r="A3235" s="3" t="s">
        <v>1619</v>
      </c>
      <c r="B3235" s="3" t="s">
        <v>10292</v>
      </c>
      <c r="C3235" s="3" t="s">
        <v>9570</v>
      </c>
      <c r="D3235" s="4">
        <v>31411</v>
      </c>
      <c r="E3235" s="3">
        <v>0</v>
      </c>
      <c r="F3235" s="3" t="s">
        <v>9389</v>
      </c>
    </row>
    <row r="3236" spans="1:6" x14ac:dyDescent="0.2">
      <c r="A3236" s="3" t="s">
        <v>1620</v>
      </c>
      <c r="B3236" s="3" t="s">
        <v>9446</v>
      </c>
      <c r="C3236" s="3" t="s">
        <v>9524</v>
      </c>
      <c r="D3236" s="4">
        <v>34776</v>
      </c>
      <c r="E3236" s="3">
        <v>0</v>
      </c>
      <c r="F3236" s="3" t="s">
        <v>9389</v>
      </c>
    </row>
    <row r="3237" spans="1:6" x14ac:dyDescent="0.2">
      <c r="A3237" s="3" t="s">
        <v>1621</v>
      </c>
      <c r="B3237" s="3" t="s">
        <v>10647</v>
      </c>
      <c r="C3237" s="3" t="s">
        <v>12184</v>
      </c>
      <c r="D3237" s="4">
        <v>14926</v>
      </c>
      <c r="E3237" s="3">
        <v>0</v>
      </c>
      <c r="F3237" s="3" t="s">
        <v>9389</v>
      </c>
    </row>
    <row r="3238" spans="1:6" x14ac:dyDescent="0.2">
      <c r="A3238" s="3" t="s">
        <v>5843</v>
      </c>
      <c r="B3238" s="3" t="s">
        <v>9395</v>
      </c>
      <c r="C3238" s="3" t="s">
        <v>10320</v>
      </c>
      <c r="D3238" s="4">
        <v>37572</v>
      </c>
      <c r="E3238" s="3">
        <v>0</v>
      </c>
      <c r="F3238" s="3" t="s">
        <v>9389</v>
      </c>
    </row>
    <row r="3239" spans="1:6" x14ac:dyDescent="0.2">
      <c r="A3239" s="3" t="s">
        <v>1622</v>
      </c>
      <c r="B3239" s="3" t="s">
        <v>10101</v>
      </c>
      <c r="C3239" s="3" t="s">
        <v>12185</v>
      </c>
      <c r="D3239" s="4">
        <v>39602</v>
      </c>
      <c r="E3239" s="3">
        <v>2</v>
      </c>
      <c r="F3239" s="3" t="s">
        <v>22</v>
      </c>
    </row>
    <row r="3240" spans="1:6" x14ac:dyDescent="0.2">
      <c r="A3240" s="3" t="s">
        <v>1623</v>
      </c>
      <c r="B3240" s="3" t="s">
        <v>9899</v>
      </c>
      <c r="C3240" s="3" t="s">
        <v>9882</v>
      </c>
      <c r="D3240" s="4">
        <v>27770</v>
      </c>
      <c r="E3240" s="3">
        <v>2</v>
      </c>
      <c r="F3240" s="3" t="s">
        <v>22</v>
      </c>
    </row>
    <row r="3241" spans="1:6" x14ac:dyDescent="0.2">
      <c r="A3241" s="3" t="s">
        <v>8972</v>
      </c>
      <c r="B3241" s="3" t="s">
        <v>10120</v>
      </c>
      <c r="C3241" s="3" t="s">
        <v>10395</v>
      </c>
      <c r="D3241" s="4">
        <v>26807</v>
      </c>
      <c r="E3241" s="3">
        <v>0</v>
      </c>
      <c r="F3241" s="3" t="s">
        <v>9389</v>
      </c>
    </row>
    <row r="3242" spans="1:6" x14ac:dyDescent="0.2">
      <c r="A3242" s="3" t="s">
        <v>8973</v>
      </c>
      <c r="B3242" s="3" t="s">
        <v>11410</v>
      </c>
      <c r="C3242" s="3" t="s">
        <v>12186</v>
      </c>
      <c r="D3242" s="4">
        <v>26633</v>
      </c>
      <c r="E3242" s="3">
        <v>1</v>
      </c>
      <c r="F3242" s="3" t="s">
        <v>23</v>
      </c>
    </row>
    <row r="3243" spans="1:6" x14ac:dyDescent="0.2">
      <c r="A3243" s="3" t="s">
        <v>1624</v>
      </c>
      <c r="B3243" s="3" t="s">
        <v>10061</v>
      </c>
      <c r="C3243" s="3" t="s">
        <v>11938</v>
      </c>
      <c r="D3243" s="4">
        <v>17084</v>
      </c>
      <c r="E3243" s="3">
        <v>2</v>
      </c>
      <c r="F3243" s="3" t="s">
        <v>22</v>
      </c>
    </row>
    <row r="3244" spans="1:6" x14ac:dyDescent="0.2">
      <c r="A3244" s="3" t="s">
        <v>12187</v>
      </c>
      <c r="B3244" s="3" t="s">
        <v>9539</v>
      </c>
      <c r="C3244" s="3" t="s">
        <v>12188</v>
      </c>
      <c r="D3244" s="4">
        <v>37656</v>
      </c>
      <c r="E3244" s="3">
        <v>0</v>
      </c>
      <c r="F3244" s="3" t="s">
        <v>9389</v>
      </c>
    </row>
    <row r="3245" spans="1:6" x14ac:dyDescent="0.2">
      <c r="A3245" s="3" t="s">
        <v>1625</v>
      </c>
      <c r="B3245" s="3" t="s">
        <v>9457</v>
      </c>
      <c r="C3245" s="3" t="s">
        <v>9585</v>
      </c>
      <c r="D3245" s="4">
        <v>32108</v>
      </c>
      <c r="E3245" s="3">
        <v>2</v>
      </c>
      <c r="F3245" s="3" t="s">
        <v>22</v>
      </c>
    </row>
    <row r="3246" spans="1:6" x14ac:dyDescent="0.2">
      <c r="A3246" s="3" t="s">
        <v>1626</v>
      </c>
      <c r="B3246" s="3" t="s">
        <v>10110</v>
      </c>
      <c r="C3246" s="3" t="s">
        <v>9735</v>
      </c>
      <c r="D3246" s="4">
        <v>21812</v>
      </c>
      <c r="E3246" s="3">
        <v>1</v>
      </c>
      <c r="F3246" s="3" t="s">
        <v>23</v>
      </c>
    </row>
    <row r="3247" spans="1:6" x14ac:dyDescent="0.2">
      <c r="A3247" s="3" t="s">
        <v>12189</v>
      </c>
      <c r="B3247" s="3" t="s">
        <v>9539</v>
      </c>
      <c r="C3247" s="3" t="s">
        <v>9554</v>
      </c>
      <c r="D3247" s="4">
        <v>24113</v>
      </c>
      <c r="E3247" s="3">
        <v>0</v>
      </c>
      <c r="F3247" s="3" t="s">
        <v>9389</v>
      </c>
    </row>
    <row r="3248" spans="1:6" x14ac:dyDescent="0.2">
      <c r="A3248" s="3" t="s">
        <v>12190</v>
      </c>
      <c r="B3248" s="3" t="s">
        <v>9853</v>
      </c>
      <c r="C3248" s="3" t="s">
        <v>12191</v>
      </c>
      <c r="D3248" s="4">
        <v>35223</v>
      </c>
      <c r="E3248" s="3">
        <v>0</v>
      </c>
      <c r="F3248" s="3" t="s">
        <v>9389</v>
      </c>
    </row>
    <row r="3249" spans="1:6" x14ac:dyDescent="0.2">
      <c r="A3249" s="3" t="s">
        <v>5844</v>
      </c>
      <c r="B3249" s="3" t="s">
        <v>9408</v>
      </c>
      <c r="C3249" s="3" t="s">
        <v>12192</v>
      </c>
      <c r="D3249" s="4">
        <v>24379</v>
      </c>
      <c r="E3249" s="3">
        <v>0</v>
      </c>
      <c r="F3249" s="3" t="s">
        <v>9389</v>
      </c>
    </row>
    <row r="3250" spans="1:6" x14ac:dyDescent="0.2">
      <c r="A3250" s="3" t="s">
        <v>5845</v>
      </c>
      <c r="B3250" s="3" t="s">
        <v>9383</v>
      </c>
      <c r="C3250" s="3" t="s">
        <v>9609</v>
      </c>
      <c r="D3250" s="4">
        <v>22644</v>
      </c>
      <c r="E3250" s="3">
        <v>0</v>
      </c>
      <c r="F3250" s="3" t="s">
        <v>9389</v>
      </c>
    </row>
    <row r="3251" spans="1:6" x14ac:dyDescent="0.2">
      <c r="A3251" s="3" t="s">
        <v>8974</v>
      </c>
      <c r="B3251" s="3" t="s">
        <v>9472</v>
      </c>
      <c r="C3251" s="3" t="s">
        <v>9444</v>
      </c>
      <c r="D3251" s="4">
        <v>34000</v>
      </c>
      <c r="E3251" s="3">
        <v>2</v>
      </c>
      <c r="F3251" s="3" t="s">
        <v>22</v>
      </c>
    </row>
    <row r="3252" spans="1:6" x14ac:dyDescent="0.2">
      <c r="A3252" s="3" t="s">
        <v>5846</v>
      </c>
      <c r="B3252" s="3" t="s">
        <v>9554</v>
      </c>
      <c r="C3252" s="3" t="s">
        <v>12193</v>
      </c>
      <c r="D3252" s="4">
        <v>33726</v>
      </c>
      <c r="E3252" s="3">
        <v>1</v>
      </c>
      <c r="F3252" s="3" t="s">
        <v>23</v>
      </c>
    </row>
    <row r="3253" spans="1:6" x14ac:dyDescent="0.2">
      <c r="A3253" s="3" t="s">
        <v>1627</v>
      </c>
      <c r="B3253" s="3" t="s">
        <v>11070</v>
      </c>
      <c r="C3253" s="3" t="s">
        <v>9819</v>
      </c>
      <c r="D3253" s="4">
        <v>39383</v>
      </c>
      <c r="E3253" s="3">
        <v>2</v>
      </c>
      <c r="F3253" s="3" t="s">
        <v>22</v>
      </c>
    </row>
    <row r="3254" spans="1:6" x14ac:dyDescent="0.2">
      <c r="A3254" s="3" t="s">
        <v>5847</v>
      </c>
      <c r="B3254" s="3" t="s">
        <v>10677</v>
      </c>
      <c r="C3254" s="3" t="s">
        <v>12194</v>
      </c>
      <c r="D3254" s="4">
        <v>32735</v>
      </c>
      <c r="E3254" s="3">
        <v>2</v>
      </c>
      <c r="F3254" s="3" t="s">
        <v>22</v>
      </c>
    </row>
    <row r="3255" spans="1:6" x14ac:dyDescent="0.2">
      <c r="A3255" s="3" t="s">
        <v>7930</v>
      </c>
      <c r="B3255" s="3" t="s">
        <v>9527</v>
      </c>
      <c r="C3255" s="3" t="s">
        <v>12195</v>
      </c>
      <c r="D3255" s="4">
        <v>17947</v>
      </c>
      <c r="E3255" s="3">
        <v>1</v>
      </c>
      <c r="F3255" s="3" t="s">
        <v>23</v>
      </c>
    </row>
    <row r="3256" spans="1:6" x14ac:dyDescent="0.2">
      <c r="A3256" s="3" t="s">
        <v>7931</v>
      </c>
      <c r="B3256" s="3" t="s">
        <v>9489</v>
      </c>
      <c r="C3256" s="3" t="s">
        <v>12196</v>
      </c>
      <c r="D3256" s="4">
        <v>22821</v>
      </c>
      <c r="E3256" s="3">
        <v>1</v>
      </c>
      <c r="F3256" s="3" t="s">
        <v>23</v>
      </c>
    </row>
    <row r="3257" spans="1:6" x14ac:dyDescent="0.2">
      <c r="A3257" s="3" t="s">
        <v>1628</v>
      </c>
      <c r="B3257" s="3" t="s">
        <v>12197</v>
      </c>
      <c r="C3257" s="3" t="s">
        <v>12198</v>
      </c>
      <c r="D3257" s="4">
        <v>26341</v>
      </c>
      <c r="E3257" s="3">
        <v>0</v>
      </c>
      <c r="F3257" s="3" t="s">
        <v>9389</v>
      </c>
    </row>
    <row r="3258" spans="1:6" x14ac:dyDescent="0.2">
      <c r="A3258" s="3" t="s">
        <v>12199</v>
      </c>
      <c r="B3258" s="3" t="s">
        <v>12200</v>
      </c>
      <c r="C3258" s="3" t="s">
        <v>12201</v>
      </c>
      <c r="D3258" s="4">
        <v>26203</v>
      </c>
      <c r="E3258" s="3">
        <v>0</v>
      </c>
      <c r="F3258" s="3" t="s">
        <v>9389</v>
      </c>
    </row>
    <row r="3259" spans="1:6" x14ac:dyDescent="0.2">
      <c r="A3259" s="3" t="s">
        <v>1629</v>
      </c>
      <c r="B3259" s="3" t="s">
        <v>12006</v>
      </c>
      <c r="C3259" s="3" t="s">
        <v>12202</v>
      </c>
      <c r="D3259" s="4">
        <v>34511</v>
      </c>
      <c r="E3259" s="3">
        <v>1</v>
      </c>
      <c r="F3259" s="3" t="s">
        <v>23</v>
      </c>
    </row>
    <row r="3260" spans="1:6" x14ac:dyDescent="0.2">
      <c r="A3260" s="3" t="s">
        <v>5848</v>
      </c>
      <c r="B3260" s="3" t="s">
        <v>6</v>
      </c>
      <c r="C3260" s="3" t="s">
        <v>12203</v>
      </c>
      <c r="D3260" s="4">
        <v>39897</v>
      </c>
      <c r="E3260" s="3">
        <v>1</v>
      </c>
      <c r="F3260" s="3" t="s">
        <v>23</v>
      </c>
    </row>
    <row r="3261" spans="1:6" x14ac:dyDescent="0.2">
      <c r="A3261" s="3" t="s">
        <v>1630</v>
      </c>
      <c r="B3261" s="3" t="s">
        <v>9565</v>
      </c>
      <c r="C3261" s="3" t="s">
        <v>12204</v>
      </c>
      <c r="D3261" s="4">
        <v>15555</v>
      </c>
      <c r="E3261" s="3">
        <v>0</v>
      </c>
      <c r="F3261" s="3" t="s">
        <v>9389</v>
      </c>
    </row>
    <row r="3262" spans="1:6" x14ac:dyDescent="0.2">
      <c r="A3262" s="3" t="s">
        <v>5849</v>
      </c>
      <c r="B3262" s="3" t="s">
        <v>10031</v>
      </c>
      <c r="C3262" s="3" t="s">
        <v>12205</v>
      </c>
      <c r="D3262" s="4">
        <v>17540</v>
      </c>
      <c r="E3262" s="3">
        <v>0</v>
      </c>
      <c r="F3262" s="3" t="s">
        <v>9389</v>
      </c>
    </row>
    <row r="3263" spans="1:6" x14ac:dyDescent="0.2">
      <c r="A3263" s="3" t="s">
        <v>1631</v>
      </c>
      <c r="B3263" s="3" t="s">
        <v>9518</v>
      </c>
      <c r="C3263" s="3" t="s">
        <v>12206</v>
      </c>
      <c r="D3263" s="4">
        <v>34169</v>
      </c>
      <c r="E3263" s="3">
        <v>2</v>
      </c>
      <c r="F3263" s="3" t="s">
        <v>22</v>
      </c>
    </row>
    <row r="3264" spans="1:6" x14ac:dyDescent="0.2">
      <c r="A3264" s="3" t="s">
        <v>5850</v>
      </c>
      <c r="B3264" s="3" t="s">
        <v>9564</v>
      </c>
      <c r="C3264" s="3" t="s">
        <v>12207</v>
      </c>
      <c r="D3264" s="4">
        <v>29867</v>
      </c>
      <c r="E3264" s="3">
        <v>1</v>
      </c>
      <c r="F3264" s="3" t="s">
        <v>23</v>
      </c>
    </row>
    <row r="3265" spans="1:6" x14ac:dyDescent="0.2">
      <c r="A3265" s="3" t="s">
        <v>1632</v>
      </c>
      <c r="B3265" s="3" t="s">
        <v>6</v>
      </c>
      <c r="C3265" s="3" t="s">
        <v>9996</v>
      </c>
      <c r="D3265" s="4">
        <v>42079</v>
      </c>
      <c r="E3265" s="3">
        <v>0</v>
      </c>
      <c r="F3265" s="3" t="s">
        <v>9389</v>
      </c>
    </row>
    <row r="3266" spans="1:6" x14ac:dyDescent="0.2">
      <c r="A3266" s="3" t="s">
        <v>1633</v>
      </c>
      <c r="B3266" s="3" t="s">
        <v>9383</v>
      </c>
      <c r="C3266" s="3" t="s">
        <v>12208</v>
      </c>
      <c r="D3266" s="4">
        <v>32858</v>
      </c>
      <c r="E3266" s="3">
        <v>2</v>
      </c>
      <c r="F3266" s="3" t="s">
        <v>22</v>
      </c>
    </row>
    <row r="3267" spans="1:6" x14ac:dyDescent="0.2">
      <c r="A3267" s="3" t="s">
        <v>5851</v>
      </c>
      <c r="B3267" s="3" t="s">
        <v>9554</v>
      </c>
      <c r="C3267" s="3" t="s">
        <v>9642</v>
      </c>
      <c r="D3267" s="4">
        <v>15230</v>
      </c>
      <c r="E3267" s="3">
        <v>2</v>
      </c>
      <c r="F3267" s="3" t="s">
        <v>22</v>
      </c>
    </row>
    <row r="3268" spans="1:6" x14ac:dyDescent="0.2">
      <c r="A3268" s="3" t="s">
        <v>5852</v>
      </c>
      <c r="B3268" s="3" t="s">
        <v>9554</v>
      </c>
      <c r="C3268" s="3" t="s">
        <v>12209</v>
      </c>
      <c r="D3268" s="4">
        <v>37321</v>
      </c>
      <c r="E3268" s="3">
        <v>1</v>
      </c>
      <c r="F3268" s="3" t="s">
        <v>23</v>
      </c>
    </row>
    <row r="3269" spans="1:6" x14ac:dyDescent="0.2">
      <c r="A3269" s="3" t="s">
        <v>5853</v>
      </c>
      <c r="B3269" s="3" t="s">
        <v>13</v>
      </c>
      <c r="C3269" s="3" t="s">
        <v>12210</v>
      </c>
      <c r="D3269" s="4">
        <v>40924</v>
      </c>
      <c r="E3269" s="3">
        <v>0</v>
      </c>
      <c r="F3269" s="3" t="s">
        <v>9389</v>
      </c>
    </row>
    <row r="3270" spans="1:6" x14ac:dyDescent="0.2">
      <c r="A3270" s="3" t="s">
        <v>1634</v>
      </c>
      <c r="B3270" s="3" t="s">
        <v>12211</v>
      </c>
      <c r="C3270" s="3" t="s">
        <v>10272</v>
      </c>
      <c r="D3270" s="4">
        <v>28481</v>
      </c>
      <c r="E3270" s="3">
        <v>2</v>
      </c>
      <c r="F3270" s="3" t="s">
        <v>22</v>
      </c>
    </row>
    <row r="3271" spans="1:6" x14ac:dyDescent="0.2">
      <c r="A3271" s="3" t="s">
        <v>1635</v>
      </c>
      <c r="B3271" s="3" t="s">
        <v>10434</v>
      </c>
      <c r="C3271" s="3" t="s">
        <v>12102</v>
      </c>
      <c r="D3271" s="4">
        <v>26899</v>
      </c>
      <c r="E3271" s="3">
        <v>1</v>
      </c>
      <c r="F3271" s="3" t="s">
        <v>23</v>
      </c>
    </row>
    <row r="3272" spans="1:6" x14ac:dyDescent="0.2">
      <c r="A3272" s="3" t="s">
        <v>1636</v>
      </c>
      <c r="B3272" s="3" t="s">
        <v>9430</v>
      </c>
      <c r="C3272" s="3" t="s">
        <v>12212</v>
      </c>
      <c r="D3272" s="4">
        <v>16302</v>
      </c>
      <c r="E3272" s="3">
        <v>0</v>
      </c>
      <c r="F3272" s="3" t="s">
        <v>9389</v>
      </c>
    </row>
    <row r="3273" spans="1:6" x14ac:dyDescent="0.2">
      <c r="A3273" s="3" t="s">
        <v>7932</v>
      </c>
      <c r="B3273" s="3" t="s">
        <v>9488</v>
      </c>
      <c r="C3273" s="3" t="s">
        <v>12213</v>
      </c>
      <c r="D3273" s="4">
        <v>39699</v>
      </c>
      <c r="E3273" s="3">
        <v>0</v>
      </c>
      <c r="F3273" s="3" t="s">
        <v>9389</v>
      </c>
    </row>
    <row r="3274" spans="1:6" x14ac:dyDescent="0.2">
      <c r="A3274" s="3" t="s">
        <v>8975</v>
      </c>
      <c r="B3274" s="3" t="s">
        <v>9556</v>
      </c>
      <c r="C3274" s="3" t="s">
        <v>11233</v>
      </c>
      <c r="D3274" s="4">
        <v>32205</v>
      </c>
      <c r="E3274" s="3">
        <v>0</v>
      </c>
      <c r="F3274" s="3" t="s">
        <v>9389</v>
      </c>
    </row>
    <row r="3275" spans="1:6" x14ac:dyDescent="0.2">
      <c r="A3275" s="3" t="s">
        <v>1637</v>
      </c>
      <c r="B3275" s="3" t="s">
        <v>9383</v>
      </c>
      <c r="C3275" s="3" t="s">
        <v>12214</v>
      </c>
      <c r="D3275" s="4">
        <v>14888</v>
      </c>
      <c r="E3275" s="3">
        <v>1</v>
      </c>
      <c r="F3275" s="3" t="s">
        <v>23</v>
      </c>
    </row>
    <row r="3276" spans="1:6" x14ac:dyDescent="0.2">
      <c r="A3276" s="3" t="s">
        <v>5854</v>
      </c>
      <c r="B3276" s="3" t="s">
        <v>9736</v>
      </c>
      <c r="C3276" s="3" t="s">
        <v>12215</v>
      </c>
      <c r="D3276" s="4">
        <v>41328</v>
      </c>
      <c r="E3276" s="3">
        <v>2</v>
      </c>
      <c r="F3276" s="3" t="s">
        <v>22</v>
      </c>
    </row>
    <row r="3277" spans="1:6" x14ac:dyDescent="0.2">
      <c r="A3277" s="3" t="s">
        <v>7933</v>
      </c>
      <c r="B3277" s="3" t="s">
        <v>9392</v>
      </c>
      <c r="C3277" s="3" t="s">
        <v>10915</v>
      </c>
      <c r="D3277" s="4">
        <v>25819</v>
      </c>
      <c r="E3277" s="3">
        <v>2</v>
      </c>
      <c r="F3277" s="3" t="s">
        <v>22</v>
      </c>
    </row>
    <row r="3278" spans="1:6" x14ac:dyDescent="0.2">
      <c r="A3278" s="3" t="s">
        <v>8976</v>
      </c>
      <c r="B3278" s="3" t="s">
        <v>9699</v>
      </c>
      <c r="C3278" s="3" t="s">
        <v>12216</v>
      </c>
      <c r="D3278" s="4">
        <v>39999</v>
      </c>
      <c r="E3278" s="3">
        <v>0</v>
      </c>
      <c r="F3278" s="3" t="s">
        <v>9389</v>
      </c>
    </row>
    <row r="3279" spans="1:6" x14ac:dyDescent="0.2">
      <c r="A3279" s="3" t="s">
        <v>1638</v>
      </c>
      <c r="B3279" s="3" t="s">
        <v>10520</v>
      </c>
      <c r="C3279" s="3" t="s">
        <v>12217</v>
      </c>
      <c r="D3279" s="4">
        <v>26420</v>
      </c>
      <c r="E3279" s="3">
        <v>2</v>
      </c>
      <c r="F3279" s="3" t="s">
        <v>22</v>
      </c>
    </row>
    <row r="3280" spans="1:6" x14ac:dyDescent="0.2">
      <c r="A3280" s="3" t="s">
        <v>1639</v>
      </c>
      <c r="B3280" s="3" t="s">
        <v>10222</v>
      </c>
      <c r="C3280" s="3" t="s">
        <v>12218</v>
      </c>
      <c r="D3280" s="4">
        <v>35063</v>
      </c>
      <c r="E3280" s="3">
        <v>1</v>
      </c>
      <c r="F3280" s="3" t="s">
        <v>23</v>
      </c>
    </row>
    <row r="3281" spans="1:6" x14ac:dyDescent="0.2">
      <c r="A3281" s="3" t="s">
        <v>1640</v>
      </c>
      <c r="B3281" s="3" t="s">
        <v>9596</v>
      </c>
      <c r="C3281" s="3" t="s">
        <v>11468</v>
      </c>
      <c r="D3281" s="4">
        <v>38860</v>
      </c>
      <c r="E3281" s="3">
        <v>1</v>
      </c>
      <c r="F3281" s="3" t="s">
        <v>23</v>
      </c>
    </row>
    <row r="3282" spans="1:6" x14ac:dyDescent="0.2">
      <c r="A3282" s="3" t="s">
        <v>1641</v>
      </c>
      <c r="B3282" s="3" t="s">
        <v>9539</v>
      </c>
      <c r="C3282" s="3" t="s">
        <v>12219</v>
      </c>
      <c r="D3282" s="4">
        <v>22609</v>
      </c>
      <c r="E3282" s="3">
        <v>1</v>
      </c>
      <c r="F3282" s="3" t="s">
        <v>23</v>
      </c>
    </row>
    <row r="3283" spans="1:6" x14ac:dyDescent="0.2">
      <c r="A3283" s="3" t="s">
        <v>1642</v>
      </c>
      <c r="B3283" s="3" t="s">
        <v>9383</v>
      </c>
      <c r="C3283" s="3" t="s">
        <v>12220</v>
      </c>
      <c r="D3283" s="4">
        <v>22962</v>
      </c>
      <c r="E3283" s="3">
        <v>2</v>
      </c>
      <c r="F3283" s="3" t="s">
        <v>22</v>
      </c>
    </row>
    <row r="3284" spans="1:6" x14ac:dyDescent="0.2">
      <c r="A3284" s="3" t="s">
        <v>7934</v>
      </c>
      <c r="B3284" s="3" t="s">
        <v>13</v>
      </c>
      <c r="C3284" s="3" t="s">
        <v>10120</v>
      </c>
      <c r="D3284" s="4">
        <v>24864</v>
      </c>
      <c r="E3284" s="3">
        <v>0</v>
      </c>
      <c r="F3284" s="3" t="s">
        <v>9389</v>
      </c>
    </row>
    <row r="3285" spans="1:6" x14ac:dyDescent="0.2">
      <c r="A3285" s="3" t="s">
        <v>5855</v>
      </c>
      <c r="B3285" s="3" t="s">
        <v>9457</v>
      </c>
      <c r="C3285" s="3" t="s">
        <v>10470</v>
      </c>
      <c r="D3285" s="4">
        <v>18986</v>
      </c>
      <c r="E3285" s="3">
        <v>1</v>
      </c>
      <c r="F3285" s="3" t="s">
        <v>23</v>
      </c>
    </row>
    <row r="3286" spans="1:6" x14ac:dyDescent="0.2">
      <c r="A3286" s="3" t="s">
        <v>1643</v>
      </c>
      <c r="B3286" s="3" t="s">
        <v>9596</v>
      </c>
      <c r="C3286" s="3" t="s">
        <v>12221</v>
      </c>
      <c r="D3286" s="4">
        <v>21160</v>
      </c>
      <c r="E3286" s="3">
        <v>1</v>
      </c>
      <c r="F3286" s="3" t="s">
        <v>23</v>
      </c>
    </row>
    <row r="3287" spans="1:6" x14ac:dyDescent="0.2">
      <c r="A3287" s="3" t="s">
        <v>1644</v>
      </c>
      <c r="B3287" s="3" t="s">
        <v>10345</v>
      </c>
      <c r="C3287" s="3" t="s">
        <v>9713</v>
      </c>
      <c r="D3287" s="4">
        <v>28148</v>
      </c>
      <c r="E3287" s="3">
        <v>0</v>
      </c>
      <c r="F3287" s="3" t="s">
        <v>9389</v>
      </c>
    </row>
    <row r="3288" spans="1:6" x14ac:dyDescent="0.2">
      <c r="A3288" s="3" t="s">
        <v>7935</v>
      </c>
      <c r="B3288" s="3" t="s">
        <v>9604</v>
      </c>
      <c r="C3288" s="3" t="s">
        <v>10323</v>
      </c>
      <c r="D3288" s="4">
        <v>42715</v>
      </c>
      <c r="E3288" s="3">
        <v>2</v>
      </c>
      <c r="F3288" s="3" t="s">
        <v>22</v>
      </c>
    </row>
    <row r="3289" spans="1:6" x14ac:dyDescent="0.2">
      <c r="A3289" s="3" t="s">
        <v>1645</v>
      </c>
      <c r="B3289" s="3" t="s">
        <v>9596</v>
      </c>
      <c r="C3289" s="3" t="s">
        <v>10927</v>
      </c>
      <c r="D3289" s="4">
        <v>34322</v>
      </c>
      <c r="E3289" s="3">
        <v>2</v>
      </c>
      <c r="F3289" s="3" t="s">
        <v>22</v>
      </c>
    </row>
    <row r="3290" spans="1:6" x14ac:dyDescent="0.2">
      <c r="A3290" s="3" t="s">
        <v>5856</v>
      </c>
      <c r="B3290" s="3" t="s">
        <v>10022</v>
      </c>
      <c r="C3290" s="3" t="s">
        <v>12222</v>
      </c>
      <c r="D3290" s="4">
        <v>37947</v>
      </c>
      <c r="E3290" s="3">
        <v>2</v>
      </c>
      <c r="F3290" s="3" t="s">
        <v>22</v>
      </c>
    </row>
    <row r="3291" spans="1:6" x14ac:dyDescent="0.2">
      <c r="A3291" s="3" t="s">
        <v>1646</v>
      </c>
      <c r="B3291" s="3" t="s">
        <v>9414</v>
      </c>
      <c r="C3291" s="3" t="s">
        <v>11345</v>
      </c>
      <c r="D3291" s="4">
        <v>37598</v>
      </c>
      <c r="E3291" s="3">
        <v>1</v>
      </c>
      <c r="F3291" s="3" t="s">
        <v>23</v>
      </c>
    </row>
    <row r="3292" spans="1:6" x14ac:dyDescent="0.2">
      <c r="A3292" s="3" t="s">
        <v>1647</v>
      </c>
      <c r="B3292" s="3" t="s">
        <v>9772</v>
      </c>
      <c r="C3292" s="3" t="s">
        <v>9914</v>
      </c>
      <c r="D3292" s="4">
        <v>22679</v>
      </c>
      <c r="E3292" s="3">
        <v>2</v>
      </c>
      <c r="F3292" s="3" t="s">
        <v>22</v>
      </c>
    </row>
    <row r="3293" spans="1:6" x14ac:dyDescent="0.2">
      <c r="A3293" s="3" t="s">
        <v>1648</v>
      </c>
      <c r="B3293" s="3" t="s">
        <v>9383</v>
      </c>
      <c r="C3293" s="3" t="s">
        <v>12223</v>
      </c>
      <c r="D3293" s="4">
        <v>18006</v>
      </c>
      <c r="E3293" s="3">
        <v>1</v>
      </c>
      <c r="F3293" s="3" t="s">
        <v>23</v>
      </c>
    </row>
    <row r="3294" spans="1:6" x14ac:dyDescent="0.2">
      <c r="A3294" s="3" t="s">
        <v>7936</v>
      </c>
      <c r="B3294" s="3" t="s">
        <v>9450</v>
      </c>
      <c r="C3294" s="3" t="s">
        <v>12224</v>
      </c>
      <c r="D3294" s="4">
        <v>36457</v>
      </c>
      <c r="E3294" s="3">
        <v>2</v>
      </c>
      <c r="F3294" s="3" t="s">
        <v>22</v>
      </c>
    </row>
    <row r="3295" spans="1:6" x14ac:dyDescent="0.2">
      <c r="A3295" s="3" t="s">
        <v>1649</v>
      </c>
      <c r="B3295" s="3" t="s">
        <v>6</v>
      </c>
      <c r="C3295" s="3" t="s">
        <v>11876</v>
      </c>
      <c r="D3295" s="4">
        <v>31793</v>
      </c>
      <c r="E3295" s="3">
        <v>2</v>
      </c>
      <c r="F3295" s="3" t="s">
        <v>22</v>
      </c>
    </row>
    <row r="3296" spans="1:6" x14ac:dyDescent="0.2">
      <c r="A3296" s="3" t="s">
        <v>1650</v>
      </c>
      <c r="B3296" s="3" t="s">
        <v>10269</v>
      </c>
      <c r="C3296" s="3" t="s">
        <v>9992</v>
      </c>
      <c r="D3296" s="4">
        <v>42418</v>
      </c>
      <c r="E3296" s="3">
        <v>0</v>
      </c>
      <c r="F3296" s="3" t="s">
        <v>9389</v>
      </c>
    </row>
    <row r="3297" spans="1:6" x14ac:dyDescent="0.2">
      <c r="A3297" s="3" t="s">
        <v>1651</v>
      </c>
      <c r="B3297" s="3" t="s">
        <v>9596</v>
      </c>
      <c r="C3297" s="3" t="s">
        <v>12225</v>
      </c>
      <c r="D3297" s="4">
        <v>41561</v>
      </c>
      <c r="E3297" s="3">
        <v>0</v>
      </c>
      <c r="F3297" s="3" t="s">
        <v>9389</v>
      </c>
    </row>
    <row r="3298" spans="1:6" x14ac:dyDescent="0.2">
      <c r="A3298" s="3" t="s">
        <v>8977</v>
      </c>
      <c r="B3298" s="3" t="s">
        <v>9734</v>
      </c>
      <c r="C3298" s="3" t="s">
        <v>12226</v>
      </c>
      <c r="D3298" s="4">
        <v>36197</v>
      </c>
      <c r="E3298" s="3">
        <v>0</v>
      </c>
      <c r="F3298" s="3" t="s">
        <v>9389</v>
      </c>
    </row>
    <row r="3299" spans="1:6" x14ac:dyDescent="0.2">
      <c r="A3299" s="3" t="s">
        <v>1652</v>
      </c>
      <c r="B3299" s="3" t="s">
        <v>9619</v>
      </c>
      <c r="C3299" s="3" t="s">
        <v>10969</v>
      </c>
      <c r="D3299" s="4">
        <v>22899</v>
      </c>
      <c r="E3299" s="3">
        <v>0</v>
      </c>
      <c r="F3299" s="3" t="s">
        <v>9389</v>
      </c>
    </row>
    <row r="3300" spans="1:6" x14ac:dyDescent="0.2">
      <c r="A3300" s="3" t="s">
        <v>1653</v>
      </c>
      <c r="B3300" s="3" t="s">
        <v>9383</v>
      </c>
      <c r="C3300" s="3" t="s">
        <v>12227</v>
      </c>
      <c r="D3300" s="4">
        <v>26118</v>
      </c>
      <c r="E3300" s="3">
        <v>1</v>
      </c>
      <c r="F3300" s="3" t="s">
        <v>23</v>
      </c>
    </row>
    <row r="3301" spans="1:6" x14ac:dyDescent="0.2">
      <c r="A3301" s="3" t="s">
        <v>1654</v>
      </c>
      <c r="B3301" s="3" t="s">
        <v>9440</v>
      </c>
      <c r="C3301" s="3" t="s">
        <v>10935</v>
      </c>
      <c r="D3301" s="4">
        <v>26757</v>
      </c>
      <c r="E3301" s="3">
        <v>1</v>
      </c>
      <c r="F3301" s="3" t="s">
        <v>23</v>
      </c>
    </row>
    <row r="3302" spans="1:6" x14ac:dyDescent="0.2">
      <c r="A3302" s="3" t="s">
        <v>5857</v>
      </c>
      <c r="B3302" s="3" t="s">
        <v>9518</v>
      </c>
      <c r="C3302" s="3" t="s">
        <v>10955</v>
      </c>
      <c r="D3302" s="4">
        <v>22087</v>
      </c>
      <c r="E3302" s="3">
        <v>0</v>
      </c>
      <c r="F3302" s="3" t="s">
        <v>9389</v>
      </c>
    </row>
    <row r="3303" spans="1:6" x14ac:dyDescent="0.2">
      <c r="A3303" s="3" t="s">
        <v>1655</v>
      </c>
      <c r="B3303" s="3" t="s">
        <v>12228</v>
      </c>
      <c r="C3303" s="3" t="s">
        <v>12229</v>
      </c>
      <c r="D3303" s="4">
        <v>32049</v>
      </c>
      <c r="E3303" s="3">
        <v>0</v>
      </c>
      <c r="F3303" s="3" t="s">
        <v>9389</v>
      </c>
    </row>
    <row r="3304" spans="1:6" x14ac:dyDescent="0.2">
      <c r="A3304" s="3" t="s">
        <v>1656</v>
      </c>
      <c r="B3304" s="3" t="s">
        <v>9485</v>
      </c>
      <c r="C3304" s="3" t="s">
        <v>10144</v>
      </c>
      <c r="D3304" s="4">
        <v>29069</v>
      </c>
      <c r="E3304" s="3">
        <v>1</v>
      </c>
      <c r="F3304" s="3" t="s">
        <v>23</v>
      </c>
    </row>
    <row r="3305" spans="1:6" x14ac:dyDescent="0.2">
      <c r="A3305" s="3" t="s">
        <v>5858</v>
      </c>
      <c r="B3305" s="3" t="s">
        <v>9492</v>
      </c>
      <c r="C3305" s="3" t="s">
        <v>12230</v>
      </c>
      <c r="D3305" s="4">
        <v>33543</v>
      </c>
      <c r="E3305" s="3">
        <v>1</v>
      </c>
      <c r="F3305" s="3" t="s">
        <v>23</v>
      </c>
    </row>
    <row r="3306" spans="1:6" x14ac:dyDescent="0.2">
      <c r="A3306" s="3" t="s">
        <v>7937</v>
      </c>
      <c r="B3306" s="3" t="s">
        <v>9383</v>
      </c>
      <c r="C3306" s="3" t="s">
        <v>9531</v>
      </c>
      <c r="D3306" s="4">
        <v>32526</v>
      </c>
      <c r="E3306" s="3">
        <v>2</v>
      </c>
      <c r="F3306" s="3" t="s">
        <v>22</v>
      </c>
    </row>
    <row r="3307" spans="1:6" x14ac:dyDescent="0.2">
      <c r="A3307" s="3" t="s">
        <v>7938</v>
      </c>
      <c r="B3307" s="3" t="s">
        <v>9395</v>
      </c>
      <c r="C3307" s="3" t="s">
        <v>9868</v>
      </c>
      <c r="D3307" s="4">
        <v>26743</v>
      </c>
      <c r="E3307" s="3">
        <v>1</v>
      </c>
      <c r="F3307" s="3" t="s">
        <v>23</v>
      </c>
    </row>
    <row r="3308" spans="1:6" x14ac:dyDescent="0.2">
      <c r="A3308" s="3" t="s">
        <v>8978</v>
      </c>
      <c r="B3308" s="3" t="s">
        <v>9383</v>
      </c>
      <c r="C3308" s="3" t="s">
        <v>9572</v>
      </c>
      <c r="D3308" s="4">
        <v>33144</v>
      </c>
      <c r="E3308" s="3">
        <v>1</v>
      </c>
      <c r="F3308" s="3" t="s">
        <v>23</v>
      </c>
    </row>
    <row r="3309" spans="1:6" x14ac:dyDescent="0.2">
      <c r="A3309" s="3" t="s">
        <v>1657</v>
      </c>
      <c r="B3309" s="3" t="s">
        <v>10220</v>
      </c>
      <c r="C3309" s="3" t="s">
        <v>12231</v>
      </c>
      <c r="D3309" s="4">
        <v>15396</v>
      </c>
      <c r="E3309" s="3">
        <v>0</v>
      </c>
      <c r="F3309" s="3" t="s">
        <v>9389</v>
      </c>
    </row>
    <row r="3310" spans="1:6" x14ac:dyDescent="0.2">
      <c r="A3310" s="3" t="s">
        <v>1658</v>
      </c>
      <c r="B3310" s="3" t="s">
        <v>9383</v>
      </c>
      <c r="C3310" s="3" t="s">
        <v>10690</v>
      </c>
      <c r="D3310" s="4">
        <v>18289</v>
      </c>
      <c r="E3310" s="3">
        <v>2</v>
      </c>
      <c r="F3310" s="3" t="s">
        <v>22</v>
      </c>
    </row>
    <row r="3311" spans="1:6" x14ac:dyDescent="0.2">
      <c r="A3311" s="3" t="s">
        <v>5859</v>
      </c>
      <c r="B3311" s="3" t="s">
        <v>10399</v>
      </c>
      <c r="C3311" s="3" t="s">
        <v>11003</v>
      </c>
      <c r="D3311" s="4">
        <v>26864</v>
      </c>
      <c r="E3311" s="3">
        <v>0</v>
      </c>
      <c r="F3311" s="3" t="s">
        <v>9389</v>
      </c>
    </row>
    <row r="3312" spans="1:6" x14ac:dyDescent="0.2">
      <c r="A3312" s="3" t="s">
        <v>1659</v>
      </c>
      <c r="B3312" s="3" t="s">
        <v>9489</v>
      </c>
      <c r="C3312" s="3" t="s">
        <v>10936</v>
      </c>
      <c r="D3312" s="4">
        <v>41749</v>
      </c>
      <c r="E3312" s="3">
        <v>1</v>
      </c>
      <c r="F3312" s="3" t="s">
        <v>23</v>
      </c>
    </row>
    <row r="3313" spans="1:6" x14ac:dyDescent="0.2">
      <c r="A3313" s="3" t="s">
        <v>5860</v>
      </c>
      <c r="B3313" s="3" t="s">
        <v>9839</v>
      </c>
      <c r="C3313" s="3" t="s">
        <v>12232</v>
      </c>
      <c r="D3313" s="4">
        <v>16717</v>
      </c>
      <c r="E3313" s="3">
        <v>0</v>
      </c>
      <c r="F3313" s="3" t="s">
        <v>9389</v>
      </c>
    </row>
    <row r="3314" spans="1:6" x14ac:dyDescent="0.2">
      <c r="A3314" s="3" t="s">
        <v>1660</v>
      </c>
      <c r="B3314" s="3" t="s">
        <v>9704</v>
      </c>
      <c r="C3314" s="3" t="s">
        <v>12005</v>
      </c>
      <c r="D3314" s="4">
        <v>41593</v>
      </c>
      <c r="E3314" s="3">
        <v>0</v>
      </c>
      <c r="F3314" s="3" t="s">
        <v>9389</v>
      </c>
    </row>
    <row r="3315" spans="1:6" x14ac:dyDescent="0.2">
      <c r="A3315" s="3" t="s">
        <v>5861</v>
      </c>
      <c r="B3315" s="3" t="s">
        <v>9383</v>
      </c>
      <c r="C3315" s="3" t="s">
        <v>12233</v>
      </c>
      <c r="D3315" s="4">
        <v>22585</v>
      </c>
      <c r="E3315" s="3">
        <v>2</v>
      </c>
      <c r="F3315" s="3" t="s">
        <v>22</v>
      </c>
    </row>
    <row r="3316" spans="1:6" x14ac:dyDescent="0.2">
      <c r="A3316" s="3" t="s">
        <v>7939</v>
      </c>
      <c r="B3316" s="3" t="s">
        <v>9607</v>
      </c>
      <c r="C3316" s="3" t="s">
        <v>12234</v>
      </c>
      <c r="D3316" s="4">
        <v>22407</v>
      </c>
      <c r="E3316" s="3">
        <v>2</v>
      </c>
      <c r="F3316" s="3" t="s">
        <v>22</v>
      </c>
    </row>
    <row r="3317" spans="1:6" x14ac:dyDescent="0.2">
      <c r="A3317" s="3" t="s">
        <v>7940</v>
      </c>
      <c r="B3317" s="3" t="s">
        <v>9440</v>
      </c>
      <c r="C3317" s="3" t="s">
        <v>10110</v>
      </c>
      <c r="D3317" s="4">
        <v>43416</v>
      </c>
      <c r="E3317" s="3">
        <v>0</v>
      </c>
      <c r="F3317" s="3" t="s">
        <v>9389</v>
      </c>
    </row>
    <row r="3318" spans="1:6" x14ac:dyDescent="0.2">
      <c r="A3318" s="3" t="s">
        <v>1661</v>
      </c>
      <c r="B3318" s="3" t="s">
        <v>10926</v>
      </c>
      <c r="C3318" s="3" t="s">
        <v>9614</v>
      </c>
      <c r="D3318" s="4">
        <v>18561</v>
      </c>
      <c r="E3318" s="3">
        <v>0</v>
      </c>
      <c r="F3318" s="3" t="s">
        <v>9389</v>
      </c>
    </row>
    <row r="3319" spans="1:6" x14ac:dyDescent="0.2">
      <c r="A3319" s="3" t="s">
        <v>5862</v>
      </c>
      <c r="B3319" s="3" t="s">
        <v>9430</v>
      </c>
      <c r="C3319" s="3" t="s">
        <v>10053</v>
      </c>
      <c r="D3319" s="4">
        <v>18457</v>
      </c>
      <c r="E3319" s="3">
        <v>2</v>
      </c>
      <c r="F3319" s="3" t="s">
        <v>22</v>
      </c>
    </row>
    <row r="3320" spans="1:6" x14ac:dyDescent="0.2">
      <c r="A3320" s="3" t="s">
        <v>1662</v>
      </c>
      <c r="B3320" s="3" t="s">
        <v>9401</v>
      </c>
      <c r="C3320" s="3" t="s">
        <v>12235</v>
      </c>
      <c r="D3320" s="4">
        <v>39319</v>
      </c>
      <c r="E3320" s="3">
        <v>0</v>
      </c>
      <c r="F3320" s="3" t="s">
        <v>9389</v>
      </c>
    </row>
    <row r="3321" spans="1:6" x14ac:dyDescent="0.2">
      <c r="A3321" s="3" t="s">
        <v>1663</v>
      </c>
      <c r="B3321" s="3" t="s">
        <v>10226</v>
      </c>
      <c r="C3321" s="3" t="s">
        <v>12236</v>
      </c>
      <c r="D3321" s="4">
        <v>23190</v>
      </c>
      <c r="E3321" s="3">
        <v>2</v>
      </c>
      <c r="F3321" s="3" t="s">
        <v>22</v>
      </c>
    </row>
    <row r="3322" spans="1:6" x14ac:dyDescent="0.2">
      <c r="A3322" s="3" t="s">
        <v>7941</v>
      </c>
      <c r="B3322" s="3" t="s">
        <v>9778</v>
      </c>
      <c r="C3322" s="3" t="s">
        <v>12237</v>
      </c>
      <c r="D3322" s="4">
        <v>43378</v>
      </c>
      <c r="E3322" s="3">
        <v>2</v>
      </c>
      <c r="F3322" s="3" t="s">
        <v>22</v>
      </c>
    </row>
    <row r="3323" spans="1:6" x14ac:dyDescent="0.2">
      <c r="A3323" s="3" t="s">
        <v>1664</v>
      </c>
      <c r="B3323" s="3" t="s">
        <v>10616</v>
      </c>
      <c r="C3323" s="3" t="s">
        <v>12238</v>
      </c>
      <c r="D3323" s="4">
        <v>31702</v>
      </c>
      <c r="E3323" s="3">
        <v>1</v>
      </c>
      <c r="F3323" s="3" t="s">
        <v>23</v>
      </c>
    </row>
    <row r="3324" spans="1:6" x14ac:dyDescent="0.2">
      <c r="A3324" s="3" t="s">
        <v>1665</v>
      </c>
      <c r="B3324" s="3" t="s">
        <v>9552</v>
      </c>
      <c r="C3324" s="3" t="s">
        <v>12239</v>
      </c>
      <c r="D3324" s="4">
        <v>32708</v>
      </c>
      <c r="E3324" s="3">
        <v>2</v>
      </c>
      <c r="F3324" s="3" t="s">
        <v>22</v>
      </c>
    </row>
    <row r="3325" spans="1:6" x14ac:dyDescent="0.2">
      <c r="A3325" s="3" t="s">
        <v>5863</v>
      </c>
      <c r="B3325" s="3" t="s">
        <v>11003</v>
      </c>
      <c r="C3325" s="3" t="s">
        <v>12240</v>
      </c>
      <c r="D3325" s="4">
        <v>39831</v>
      </c>
      <c r="E3325" s="3">
        <v>2</v>
      </c>
      <c r="F3325" s="3" t="s">
        <v>22</v>
      </c>
    </row>
    <row r="3326" spans="1:6" x14ac:dyDescent="0.2">
      <c r="A3326" s="3" t="s">
        <v>1666</v>
      </c>
      <c r="B3326" s="3" t="s">
        <v>9554</v>
      </c>
      <c r="C3326" s="3" t="s">
        <v>12241</v>
      </c>
      <c r="D3326" s="4">
        <v>42055</v>
      </c>
      <c r="E3326" s="3">
        <v>1</v>
      </c>
      <c r="F3326" s="3" t="s">
        <v>23</v>
      </c>
    </row>
    <row r="3327" spans="1:6" x14ac:dyDescent="0.2">
      <c r="A3327" s="3" t="s">
        <v>5864</v>
      </c>
      <c r="B3327" s="3" t="s">
        <v>9788</v>
      </c>
      <c r="C3327" s="3" t="s">
        <v>12242</v>
      </c>
      <c r="D3327" s="4">
        <v>18003</v>
      </c>
      <c r="E3327" s="3">
        <v>2</v>
      </c>
      <c r="F3327" s="3" t="s">
        <v>22</v>
      </c>
    </row>
    <row r="3328" spans="1:6" x14ac:dyDescent="0.2">
      <c r="A3328" s="3" t="s">
        <v>5865</v>
      </c>
      <c r="B3328" s="3" t="s">
        <v>9699</v>
      </c>
      <c r="C3328" s="3" t="s">
        <v>10288</v>
      </c>
      <c r="D3328" s="4">
        <v>38916</v>
      </c>
      <c r="E3328" s="3">
        <v>1</v>
      </c>
      <c r="F3328" s="3" t="s">
        <v>23</v>
      </c>
    </row>
    <row r="3329" spans="1:6" x14ac:dyDescent="0.2">
      <c r="A3329" s="3" t="s">
        <v>12243</v>
      </c>
      <c r="B3329" s="3" t="s">
        <v>9430</v>
      </c>
      <c r="C3329" s="3" t="s">
        <v>12244</v>
      </c>
      <c r="D3329" s="4">
        <v>15735</v>
      </c>
      <c r="E3329" s="3">
        <v>1</v>
      </c>
      <c r="F3329" s="3" t="s">
        <v>23</v>
      </c>
    </row>
    <row r="3330" spans="1:6" x14ac:dyDescent="0.2">
      <c r="A3330" s="3" t="s">
        <v>7942</v>
      </c>
      <c r="B3330" s="3" t="s">
        <v>9846</v>
      </c>
      <c r="C3330" s="3" t="s">
        <v>9914</v>
      </c>
      <c r="D3330" s="4">
        <v>15378</v>
      </c>
      <c r="E3330" s="3">
        <v>0</v>
      </c>
      <c r="F3330" s="3" t="s">
        <v>9389</v>
      </c>
    </row>
    <row r="3331" spans="1:6" x14ac:dyDescent="0.2">
      <c r="A3331" s="3" t="s">
        <v>7943</v>
      </c>
      <c r="B3331" s="3" t="s">
        <v>9786</v>
      </c>
      <c r="C3331" s="3" t="s">
        <v>12245</v>
      </c>
      <c r="D3331" s="4">
        <v>21600</v>
      </c>
      <c r="E3331" s="3">
        <v>1</v>
      </c>
      <c r="F3331" s="3" t="s">
        <v>23</v>
      </c>
    </row>
    <row r="3332" spans="1:6" x14ac:dyDescent="0.2">
      <c r="A3332" s="3" t="s">
        <v>1667</v>
      </c>
      <c r="B3332" s="3" t="s">
        <v>9943</v>
      </c>
      <c r="C3332" s="3" t="s">
        <v>12246</v>
      </c>
      <c r="D3332" s="4">
        <v>24417</v>
      </c>
      <c r="E3332" s="3">
        <v>1</v>
      </c>
      <c r="F3332" s="3" t="s">
        <v>23</v>
      </c>
    </row>
    <row r="3333" spans="1:6" x14ac:dyDescent="0.2">
      <c r="A3333" s="3" t="s">
        <v>1668</v>
      </c>
      <c r="B3333" s="3" t="s">
        <v>9440</v>
      </c>
      <c r="C3333" s="3" t="s">
        <v>10641</v>
      </c>
      <c r="D3333" s="4">
        <v>31089</v>
      </c>
      <c r="E3333" s="3">
        <v>0</v>
      </c>
      <c r="F3333" s="3" t="s">
        <v>9389</v>
      </c>
    </row>
    <row r="3334" spans="1:6" x14ac:dyDescent="0.2">
      <c r="A3334" s="3" t="s">
        <v>5866</v>
      </c>
      <c r="B3334" s="3" t="s">
        <v>10096</v>
      </c>
      <c r="C3334" s="3" t="s">
        <v>10850</v>
      </c>
      <c r="D3334" s="4">
        <v>24594</v>
      </c>
      <c r="E3334" s="3">
        <v>2</v>
      </c>
      <c r="F3334" s="3" t="s">
        <v>22</v>
      </c>
    </row>
    <row r="3335" spans="1:6" x14ac:dyDescent="0.2">
      <c r="A3335" s="3" t="s">
        <v>5867</v>
      </c>
      <c r="B3335" s="3" t="s">
        <v>9616</v>
      </c>
      <c r="C3335" s="3" t="s">
        <v>12247</v>
      </c>
      <c r="D3335" s="4">
        <v>24421</v>
      </c>
      <c r="E3335" s="3">
        <v>1</v>
      </c>
      <c r="F3335" s="3" t="s">
        <v>23</v>
      </c>
    </row>
    <row r="3336" spans="1:6" x14ac:dyDescent="0.2">
      <c r="A3336" s="3" t="s">
        <v>1669</v>
      </c>
      <c r="B3336" s="3" t="s">
        <v>12248</v>
      </c>
      <c r="C3336" s="3" t="s">
        <v>12249</v>
      </c>
      <c r="D3336" s="4">
        <v>17684</v>
      </c>
      <c r="E3336" s="3">
        <v>0</v>
      </c>
      <c r="F3336" s="3" t="s">
        <v>9389</v>
      </c>
    </row>
    <row r="3337" spans="1:6" x14ac:dyDescent="0.2">
      <c r="A3337" s="3" t="s">
        <v>5868</v>
      </c>
      <c r="B3337" s="3" t="s">
        <v>12250</v>
      </c>
      <c r="C3337" s="3" t="s">
        <v>12251</v>
      </c>
      <c r="D3337" s="4">
        <v>43349</v>
      </c>
      <c r="E3337" s="3">
        <v>2</v>
      </c>
      <c r="F3337" s="3" t="s">
        <v>22</v>
      </c>
    </row>
    <row r="3338" spans="1:6" x14ac:dyDescent="0.2">
      <c r="A3338" s="3" t="s">
        <v>12252</v>
      </c>
      <c r="B3338" s="3" t="s">
        <v>12253</v>
      </c>
      <c r="C3338" s="3" t="s">
        <v>11938</v>
      </c>
      <c r="D3338" s="4">
        <v>38019</v>
      </c>
      <c r="E3338" s="3">
        <v>2</v>
      </c>
      <c r="F3338" s="3" t="s">
        <v>22</v>
      </c>
    </row>
    <row r="3339" spans="1:6" x14ac:dyDescent="0.2">
      <c r="A3339" s="3" t="s">
        <v>7944</v>
      </c>
      <c r="B3339" s="3" t="s">
        <v>9939</v>
      </c>
      <c r="C3339" s="3" t="s">
        <v>11985</v>
      </c>
      <c r="D3339" s="4">
        <v>16544</v>
      </c>
      <c r="E3339" s="3">
        <v>1</v>
      </c>
      <c r="F3339" s="3" t="s">
        <v>23</v>
      </c>
    </row>
    <row r="3340" spans="1:6" x14ac:dyDescent="0.2">
      <c r="A3340" s="3" t="s">
        <v>12254</v>
      </c>
      <c r="B3340" s="3" t="s">
        <v>12255</v>
      </c>
      <c r="C3340" s="3" t="s">
        <v>9895</v>
      </c>
      <c r="D3340" s="4">
        <v>30456</v>
      </c>
      <c r="E3340" s="3">
        <v>1</v>
      </c>
      <c r="F3340" s="3" t="s">
        <v>23</v>
      </c>
    </row>
    <row r="3341" spans="1:6" x14ac:dyDescent="0.2">
      <c r="A3341" s="3" t="s">
        <v>1670</v>
      </c>
      <c r="B3341" s="3" t="s">
        <v>6</v>
      </c>
      <c r="C3341" s="3" t="s">
        <v>10257</v>
      </c>
      <c r="D3341" s="4">
        <v>24805</v>
      </c>
      <c r="E3341" s="3">
        <v>0</v>
      </c>
      <c r="F3341" s="3" t="s">
        <v>9389</v>
      </c>
    </row>
    <row r="3342" spans="1:6" x14ac:dyDescent="0.2">
      <c r="A3342" s="3" t="s">
        <v>7945</v>
      </c>
      <c r="B3342" s="3" t="s">
        <v>9446</v>
      </c>
      <c r="C3342" s="3" t="s">
        <v>12256</v>
      </c>
      <c r="D3342" s="4">
        <v>36184</v>
      </c>
      <c r="E3342" s="3">
        <v>1</v>
      </c>
      <c r="F3342" s="3" t="s">
        <v>23</v>
      </c>
    </row>
    <row r="3343" spans="1:6" x14ac:dyDescent="0.2">
      <c r="A3343" s="3" t="s">
        <v>1671</v>
      </c>
      <c r="B3343" s="3" t="s">
        <v>10201</v>
      </c>
      <c r="C3343" s="3" t="s">
        <v>12257</v>
      </c>
      <c r="D3343" s="4">
        <v>21867</v>
      </c>
      <c r="E3343" s="3">
        <v>2</v>
      </c>
      <c r="F3343" s="3" t="s">
        <v>22</v>
      </c>
    </row>
    <row r="3344" spans="1:6" x14ac:dyDescent="0.2">
      <c r="A3344" s="3" t="s">
        <v>7946</v>
      </c>
      <c r="B3344" s="3" t="s">
        <v>9851</v>
      </c>
      <c r="C3344" s="3" t="s">
        <v>9914</v>
      </c>
      <c r="D3344" s="4">
        <v>30036</v>
      </c>
      <c r="E3344" s="3">
        <v>0</v>
      </c>
      <c r="F3344" s="3" t="s">
        <v>9389</v>
      </c>
    </row>
    <row r="3345" spans="1:6" x14ac:dyDescent="0.2">
      <c r="A3345" s="3" t="s">
        <v>8979</v>
      </c>
      <c r="B3345" s="3" t="s">
        <v>10616</v>
      </c>
      <c r="C3345" s="3" t="s">
        <v>10796</v>
      </c>
      <c r="D3345" s="4">
        <v>37100</v>
      </c>
      <c r="E3345" s="3">
        <v>2</v>
      </c>
      <c r="F3345" s="3" t="s">
        <v>22</v>
      </c>
    </row>
    <row r="3346" spans="1:6" x14ac:dyDescent="0.2">
      <c r="A3346" s="3" t="s">
        <v>1672</v>
      </c>
      <c r="B3346" s="3" t="s">
        <v>9446</v>
      </c>
      <c r="C3346" s="3" t="s">
        <v>9585</v>
      </c>
      <c r="D3346" s="4">
        <v>23556</v>
      </c>
      <c r="E3346" s="3">
        <v>1</v>
      </c>
      <c r="F3346" s="3" t="s">
        <v>23</v>
      </c>
    </row>
    <row r="3347" spans="1:6" x14ac:dyDescent="0.2">
      <c r="A3347" s="3" t="s">
        <v>5869</v>
      </c>
      <c r="B3347" s="3" t="s">
        <v>10687</v>
      </c>
      <c r="C3347" s="3" t="s">
        <v>11817</v>
      </c>
      <c r="D3347" s="4">
        <v>19018</v>
      </c>
      <c r="E3347" s="3">
        <v>0</v>
      </c>
      <c r="F3347" s="3" t="s">
        <v>9389</v>
      </c>
    </row>
    <row r="3348" spans="1:6" x14ac:dyDescent="0.2">
      <c r="A3348" s="3" t="s">
        <v>5870</v>
      </c>
      <c r="B3348" s="3" t="s">
        <v>12258</v>
      </c>
      <c r="C3348" s="3" t="s">
        <v>12259</v>
      </c>
      <c r="D3348" s="4">
        <v>33157</v>
      </c>
      <c r="E3348" s="3">
        <v>2</v>
      </c>
      <c r="F3348" s="3" t="s">
        <v>22</v>
      </c>
    </row>
    <row r="3349" spans="1:6" x14ac:dyDescent="0.2">
      <c r="A3349" s="3" t="s">
        <v>1673</v>
      </c>
      <c r="B3349" s="3" t="s">
        <v>9613</v>
      </c>
      <c r="C3349" s="3" t="s">
        <v>11739</v>
      </c>
      <c r="D3349" s="4">
        <v>42342</v>
      </c>
      <c r="E3349" s="3">
        <v>2</v>
      </c>
      <c r="F3349" s="3" t="s">
        <v>22</v>
      </c>
    </row>
    <row r="3350" spans="1:6" x14ac:dyDescent="0.2">
      <c r="A3350" s="3" t="s">
        <v>7947</v>
      </c>
      <c r="B3350" s="3" t="s">
        <v>10473</v>
      </c>
      <c r="C3350" s="3" t="s">
        <v>12260</v>
      </c>
      <c r="D3350" s="4">
        <v>33821</v>
      </c>
      <c r="E3350" s="3">
        <v>2</v>
      </c>
      <c r="F3350" s="3" t="s">
        <v>22</v>
      </c>
    </row>
    <row r="3351" spans="1:6" x14ac:dyDescent="0.2">
      <c r="A3351" s="3" t="s">
        <v>1674</v>
      </c>
      <c r="B3351" s="3" t="s">
        <v>9595</v>
      </c>
      <c r="C3351" s="3" t="s">
        <v>11468</v>
      </c>
      <c r="D3351" s="4">
        <v>40332</v>
      </c>
      <c r="E3351" s="3">
        <v>1</v>
      </c>
      <c r="F3351" s="3" t="s">
        <v>23</v>
      </c>
    </row>
    <row r="3352" spans="1:6" x14ac:dyDescent="0.2">
      <c r="A3352" s="3" t="s">
        <v>1675</v>
      </c>
      <c r="B3352" s="3" t="s">
        <v>9440</v>
      </c>
      <c r="C3352" s="3" t="s">
        <v>12261</v>
      </c>
      <c r="D3352" s="4">
        <v>39110</v>
      </c>
      <c r="E3352" s="3">
        <v>2</v>
      </c>
      <c r="F3352" s="3" t="s">
        <v>22</v>
      </c>
    </row>
    <row r="3353" spans="1:6" x14ac:dyDescent="0.2">
      <c r="A3353" s="3" t="s">
        <v>1676</v>
      </c>
      <c r="B3353" s="3" t="s">
        <v>9480</v>
      </c>
      <c r="C3353" s="3" t="s">
        <v>12262</v>
      </c>
      <c r="D3353" s="4">
        <v>20763</v>
      </c>
      <c r="E3353" s="3">
        <v>1</v>
      </c>
      <c r="F3353" s="3" t="s">
        <v>23</v>
      </c>
    </row>
    <row r="3354" spans="1:6" x14ac:dyDescent="0.2">
      <c r="A3354" s="3" t="s">
        <v>5871</v>
      </c>
      <c r="B3354" s="3" t="s">
        <v>9734</v>
      </c>
      <c r="C3354" s="3" t="s">
        <v>12263</v>
      </c>
      <c r="D3354" s="4">
        <v>34904</v>
      </c>
      <c r="E3354" s="3">
        <v>1</v>
      </c>
      <c r="F3354" s="3" t="s">
        <v>23</v>
      </c>
    </row>
    <row r="3355" spans="1:6" x14ac:dyDescent="0.2">
      <c r="A3355" s="3" t="s">
        <v>8980</v>
      </c>
      <c r="B3355" s="3" t="s">
        <v>9392</v>
      </c>
      <c r="C3355" s="3" t="s">
        <v>10499</v>
      </c>
      <c r="D3355" s="4">
        <v>34354</v>
      </c>
      <c r="E3355" s="3">
        <v>1</v>
      </c>
      <c r="F3355" s="3" t="s">
        <v>23</v>
      </c>
    </row>
    <row r="3356" spans="1:6" x14ac:dyDescent="0.2">
      <c r="A3356" s="3" t="s">
        <v>1677</v>
      </c>
      <c r="B3356" s="3" t="s">
        <v>9552</v>
      </c>
      <c r="C3356" s="3" t="s">
        <v>11658</v>
      </c>
      <c r="D3356" s="4">
        <v>41621</v>
      </c>
      <c r="E3356" s="3">
        <v>2</v>
      </c>
      <c r="F3356" s="3" t="s">
        <v>22</v>
      </c>
    </row>
    <row r="3357" spans="1:6" x14ac:dyDescent="0.2">
      <c r="A3357" s="3" t="s">
        <v>1678</v>
      </c>
      <c r="B3357" s="3" t="s">
        <v>12264</v>
      </c>
      <c r="C3357" s="3" t="s">
        <v>12265</v>
      </c>
      <c r="D3357" s="4">
        <v>17371</v>
      </c>
      <c r="E3357" s="3">
        <v>1</v>
      </c>
      <c r="F3357" s="3" t="s">
        <v>23</v>
      </c>
    </row>
    <row r="3358" spans="1:6" x14ac:dyDescent="0.2">
      <c r="A3358" s="3" t="s">
        <v>1679</v>
      </c>
      <c r="B3358" s="3" t="s">
        <v>10630</v>
      </c>
      <c r="C3358" s="3" t="s">
        <v>11568</v>
      </c>
      <c r="D3358" s="4">
        <v>27380</v>
      </c>
      <c r="E3358" s="3">
        <v>0</v>
      </c>
      <c r="F3358" s="3" t="s">
        <v>9389</v>
      </c>
    </row>
    <row r="3359" spans="1:6" x14ac:dyDescent="0.2">
      <c r="A3359" s="3" t="s">
        <v>1680</v>
      </c>
      <c r="B3359" s="3" t="s">
        <v>11464</v>
      </c>
      <c r="C3359" s="3" t="s">
        <v>9614</v>
      </c>
      <c r="D3359" s="4">
        <v>26866</v>
      </c>
      <c r="E3359" s="3">
        <v>1</v>
      </c>
      <c r="F3359" s="3" t="s">
        <v>23</v>
      </c>
    </row>
    <row r="3360" spans="1:6" x14ac:dyDescent="0.2">
      <c r="A3360" s="3" t="s">
        <v>1681</v>
      </c>
      <c r="B3360" s="3" t="s">
        <v>9804</v>
      </c>
      <c r="C3360" s="3" t="s">
        <v>12266</v>
      </c>
      <c r="D3360" s="4">
        <v>29897</v>
      </c>
      <c r="E3360" s="3">
        <v>1</v>
      </c>
      <c r="F3360" s="3" t="s">
        <v>23</v>
      </c>
    </row>
    <row r="3361" spans="1:6" x14ac:dyDescent="0.2">
      <c r="A3361" s="3" t="s">
        <v>1682</v>
      </c>
      <c r="B3361" s="3" t="s">
        <v>12267</v>
      </c>
      <c r="C3361" s="3" t="s">
        <v>12268</v>
      </c>
      <c r="D3361" s="4">
        <v>27465</v>
      </c>
      <c r="E3361" s="3">
        <v>0</v>
      </c>
      <c r="F3361" s="3" t="s">
        <v>9389</v>
      </c>
    </row>
    <row r="3362" spans="1:6" x14ac:dyDescent="0.2">
      <c r="A3362" s="3" t="s">
        <v>5872</v>
      </c>
      <c r="B3362" s="3" t="s">
        <v>10245</v>
      </c>
      <c r="C3362" s="3" t="s">
        <v>12269</v>
      </c>
      <c r="D3362" s="4">
        <v>43051</v>
      </c>
      <c r="E3362" s="3">
        <v>1</v>
      </c>
      <c r="F3362" s="3" t="s">
        <v>23</v>
      </c>
    </row>
    <row r="3363" spans="1:6" x14ac:dyDescent="0.2">
      <c r="A3363" s="3" t="s">
        <v>1683</v>
      </c>
      <c r="B3363" s="3" t="s">
        <v>9564</v>
      </c>
      <c r="C3363" s="3" t="s">
        <v>9586</v>
      </c>
      <c r="D3363" s="4">
        <v>32732</v>
      </c>
      <c r="E3363" s="3">
        <v>2</v>
      </c>
      <c r="F3363" s="3" t="s">
        <v>22</v>
      </c>
    </row>
    <row r="3364" spans="1:6" x14ac:dyDescent="0.2">
      <c r="A3364" s="3" t="s">
        <v>1684</v>
      </c>
      <c r="B3364" s="3" t="s">
        <v>9616</v>
      </c>
      <c r="C3364" s="3" t="s">
        <v>12270</v>
      </c>
      <c r="D3364" s="4">
        <v>23906</v>
      </c>
      <c r="E3364" s="3">
        <v>1</v>
      </c>
      <c r="F3364" s="3" t="s">
        <v>23</v>
      </c>
    </row>
    <row r="3365" spans="1:6" x14ac:dyDescent="0.2">
      <c r="A3365" s="3" t="s">
        <v>7948</v>
      </c>
      <c r="B3365" s="3" t="s">
        <v>9446</v>
      </c>
      <c r="C3365" s="3" t="s">
        <v>9776</v>
      </c>
      <c r="D3365" s="4">
        <v>24106</v>
      </c>
      <c r="E3365" s="3">
        <v>2</v>
      </c>
      <c r="F3365" s="3" t="s">
        <v>22</v>
      </c>
    </row>
    <row r="3366" spans="1:6" x14ac:dyDescent="0.2">
      <c r="A3366" s="3" t="s">
        <v>5873</v>
      </c>
      <c r="B3366" s="3" t="s">
        <v>9468</v>
      </c>
      <c r="C3366" s="3" t="s">
        <v>10812</v>
      </c>
      <c r="D3366" s="4">
        <v>18925</v>
      </c>
      <c r="E3366" s="3">
        <v>0</v>
      </c>
      <c r="F3366" s="3" t="s">
        <v>9389</v>
      </c>
    </row>
    <row r="3367" spans="1:6" x14ac:dyDescent="0.2">
      <c r="A3367" s="3" t="s">
        <v>1685</v>
      </c>
      <c r="B3367" s="3" t="s">
        <v>9383</v>
      </c>
      <c r="C3367" s="3" t="s">
        <v>9912</v>
      </c>
      <c r="D3367" s="4">
        <v>33854</v>
      </c>
      <c r="E3367" s="3">
        <v>2</v>
      </c>
      <c r="F3367" s="3" t="s">
        <v>22</v>
      </c>
    </row>
    <row r="3368" spans="1:6" x14ac:dyDescent="0.2">
      <c r="A3368" s="3" t="s">
        <v>1686</v>
      </c>
      <c r="B3368" s="3" t="s">
        <v>9527</v>
      </c>
      <c r="C3368" s="3" t="s">
        <v>10721</v>
      </c>
      <c r="D3368" s="4">
        <v>17959</v>
      </c>
      <c r="E3368" s="3">
        <v>2</v>
      </c>
      <c r="F3368" s="3" t="s">
        <v>22</v>
      </c>
    </row>
    <row r="3369" spans="1:6" x14ac:dyDescent="0.2">
      <c r="A3369" s="3" t="s">
        <v>1687</v>
      </c>
      <c r="B3369" s="3" t="s">
        <v>10031</v>
      </c>
      <c r="C3369" s="3" t="s">
        <v>12271</v>
      </c>
      <c r="D3369" s="4">
        <v>42834</v>
      </c>
      <c r="E3369" s="3">
        <v>2</v>
      </c>
      <c r="F3369" s="3" t="s">
        <v>22</v>
      </c>
    </row>
    <row r="3370" spans="1:6" x14ac:dyDescent="0.2">
      <c r="A3370" s="3" t="s">
        <v>1688</v>
      </c>
      <c r="B3370" s="3" t="s">
        <v>10101</v>
      </c>
      <c r="C3370" s="3" t="s">
        <v>11349</v>
      </c>
      <c r="D3370" s="4">
        <v>25229</v>
      </c>
      <c r="E3370" s="3">
        <v>0</v>
      </c>
      <c r="F3370" s="3" t="s">
        <v>9389</v>
      </c>
    </row>
    <row r="3371" spans="1:6" x14ac:dyDescent="0.2">
      <c r="A3371" s="3" t="s">
        <v>1689</v>
      </c>
      <c r="B3371" s="3" t="s">
        <v>9522</v>
      </c>
      <c r="C3371" s="3" t="s">
        <v>10328</v>
      </c>
      <c r="D3371" s="4">
        <v>15158</v>
      </c>
      <c r="E3371" s="3">
        <v>0</v>
      </c>
      <c r="F3371" s="3" t="s">
        <v>9389</v>
      </c>
    </row>
    <row r="3372" spans="1:6" x14ac:dyDescent="0.2">
      <c r="A3372" s="3" t="s">
        <v>5874</v>
      </c>
      <c r="B3372" s="3" t="s">
        <v>11595</v>
      </c>
      <c r="C3372" s="3" t="s">
        <v>12272</v>
      </c>
      <c r="D3372" s="4">
        <v>40225</v>
      </c>
      <c r="E3372" s="3">
        <v>2</v>
      </c>
      <c r="F3372" s="3" t="s">
        <v>22</v>
      </c>
    </row>
    <row r="3373" spans="1:6" x14ac:dyDescent="0.2">
      <c r="A3373" s="3" t="s">
        <v>1690</v>
      </c>
      <c r="B3373" s="3" t="s">
        <v>9475</v>
      </c>
      <c r="C3373" s="3" t="s">
        <v>12273</v>
      </c>
      <c r="D3373" s="4">
        <v>32974</v>
      </c>
      <c r="E3373" s="3">
        <v>0</v>
      </c>
      <c r="F3373" s="3" t="s">
        <v>9389</v>
      </c>
    </row>
    <row r="3374" spans="1:6" x14ac:dyDescent="0.2">
      <c r="A3374" s="3" t="s">
        <v>1691</v>
      </c>
      <c r="B3374" s="3" t="s">
        <v>9472</v>
      </c>
      <c r="C3374" s="3" t="s">
        <v>9753</v>
      </c>
      <c r="D3374" s="4">
        <v>32485</v>
      </c>
      <c r="E3374" s="3">
        <v>2</v>
      </c>
      <c r="F3374" s="3" t="s">
        <v>22</v>
      </c>
    </row>
    <row r="3375" spans="1:6" x14ac:dyDescent="0.2">
      <c r="A3375" s="3" t="s">
        <v>1692</v>
      </c>
      <c r="B3375" s="3" t="s">
        <v>10007</v>
      </c>
      <c r="C3375" s="3" t="s">
        <v>12274</v>
      </c>
      <c r="D3375" s="4">
        <v>32335</v>
      </c>
      <c r="E3375" s="3">
        <v>2</v>
      </c>
      <c r="F3375" s="3" t="s">
        <v>22</v>
      </c>
    </row>
    <row r="3376" spans="1:6" x14ac:dyDescent="0.2">
      <c r="A3376" s="3" t="s">
        <v>12275</v>
      </c>
      <c r="B3376" s="3" t="s">
        <v>9457</v>
      </c>
      <c r="C3376" s="3" t="s">
        <v>11618</v>
      </c>
      <c r="D3376" s="4">
        <v>34444</v>
      </c>
      <c r="E3376" s="3">
        <v>0</v>
      </c>
      <c r="F3376" s="3" t="s">
        <v>9389</v>
      </c>
    </row>
    <row r="3377" spans="1:6" x14ac:dyDescent="0.2">
      <c r="A3377" s="3" t="s">
        <v>1693</v>
      </c>
      <c r="B3377" s="3" t="s">
        <v>10616</v>
      </c>
      <c r="C3377" s="3" t="s">
        <v>10088</v>
      </c>
      <c r="D3377" s="4">
        <v>22920</v>
      </c>
      <c r="E3377" s="3">
        <v>0</v>
      </c>
      <c r="F3377" s="3" t="s">
        <v>9389</v>
      </c>
    </row>
    <row r="3378" spans="1:6" x14ac:dyDescent="0.2">
      <c r="A3378" s="3" t="s">
        <v>12276</v>
      </c>
      <c r="B3378" s="3" t="s">
        <v>9835</v>
      </c>
      <c r="C3378" s="3" t="s">
        <v>9717</v>
      </c>
      <c r="D3378" s="4">
        <v>36176</v>
      </c>
      <c r="E3378" s="3">
        <v>1</v>
      </c>
      <c r="F3378" s="3" t="s">
        <v>23</v>
      </c>
    </row>
    <row r="3379" spans="1:6" x14ac:dyDescent="0.2">
      <c r="A3379" s="3" t="s">
        <v>5875</v>
      </c>
      <c r="B3379" s="3" t="s">
        <v>10510</v>
      </c>
      <c r="C3379" s="3" t="s">
        <v>12277</v>
      </c>
      <c r="D3379" s="4">
        <v>19626</v>
      </c>
      <c r="E3379" s="3">
        <v>2</v>
      </c>
      <c r="F3379" s="3" t="s">
        <v>22</v>
      </c>
    </row>
    <row r="3380" spans="1:6" x14ac:dyDescent="0.2">
      <c r="A3380" s="3" t="s">
        <v>5876</v>
      </c>
      <c r="B3380" s="3" t="s">
        <v>9552</v>
      </c>
      <c r="C3380" s="3" t="s">
        <v>10348</v>
      </c>
      <c r="D3380" s="4">
        <v>41993</v>
      </c>
      <c r="E3380" s="3">
        <v>2</v>
      </c>
      <c r="F3380" s="3" t="s">
        <v>22</v>
      </c>
    </row>
    <row r="3381" spans="1:6" x14ac:dyDescent="0.2">
      <c r="A3381" s="3" t="s">
        <v>5877</v>
      </c>
      <c r="B3381" s="3" t="s">
        <v>9461</v>
      </c>
      <c r="C3381" s="3" t="s">
        <v>12278</v>
      </c>
      <c r="D3381" s="4">
        <v>32207</v>
      </c>
      <c r="E3381" s="3">
        <v>2</v>
      </c>
      <c r="F3381" s="3" t="s">
        <v>22</v>
      </c>
    </row>
    <row r="3382" spans="1:6" x14ac:dyDescent="0.2">
      <c r="A3382" s="3" t="s">
        <v>5878</v>
      </c>
      <c r="B3382" s="3" t="s">
        <v>9765</v>
      </c>
      <c r="C3382" s="3" t="s">
        <v>9609</v>
      </c>
      <c r="D3382" s="4">
        <v>32251</v>
      </c>
      <c r="E3382" s="3">
        <v>1</v>
      </c>
      <c r="F3382" s="3" t="s">
        <v>23</v>
      </c>
    </row>
    <row r="3383" spans="1:6" x14ac:dyDescent="0.2">
      <c r="A3383" s="3" t="s">
        <v>5879</v>
      </c>
      <c r="B3383" s="3" t="s">
        <v>9480</v>
      </c>
      <c r="C3383" s="3" t="s">
        <v>12279</v>
      </c>
      <c r="D3383" s="4">
        <v>43365</v>
      </c>
      <c r="E3383" s="3">
        <v>0</v>
      </c>
      <c r="F3383" s="3" t="s">
        <v>9389</v>
      </c>
    </row>
    <row r="3384" spans="1:6" x14ac:dyDescent="0.2">
      <c r="A3384" s="3" t="s">
        <v>5880</v>
      </c>
      <c r="B3384" s="3" t="s">
        <v>11583</v>
      </c>
      <c r="C3384" s="3" t="s">
        <v>12280</v>
      </c>
      <c r="D3384" s="4">
        <v>31729</v>
      </c>
      <c r="E3384" s="3">
        <v>2</v>
      </c>
      <c r="F3384" s="3" t="s">
        <v>22</v>
      </c>
    </row>
    <row r="3385" spans="1:6" x14ac:dyDescent="0.2">
      <c r="A3385" s="3" t="s">
        <v>1694</v>
      </c>
      <c r="B3385" s="3" t="s">
        <v>10189</v>
      </c>
      <c r="C3385" s="3" t="s">
        <v>10935</v>
      </c>
      <c r="D3385" s="4">
        <v>32535</v>
      </c>
      <c r="E3385" s="3">
        <v>1</v>
      </c>
      <c r="F3385" s="3" t="s">
        <v>23</v>
      </c>
    </row>
    <row r="3386" spans="1:6" x14ac:dyDescent="0.2">
      <c r="A3386" s="3" t="s">
        <v>1695</v>
      </c>
      <c r="B3386" s="3" t="s">
        <v>6</v>
      </c>
      <c r="C3386" s="3" t="s">
        <v>12281</v>
      </c>
      <c r="D3386" s="4">
        <v>37981</v>
      </c>
      <c r="E3386" s="3">
        <v>1</v>
      </c>
      <c r="F3386" s="3" t="s">
        <v>23</v>
      </c>
    </row>
    <row r="3387" spans="1:6" x14ac:dyDescent="0.2">
      <c r="A3387" s="3" t="s">
        <v>7949</v>
      </c>
      <c r="B3387" s="3" t="s">
        <v>9485</v>
      </c>
      <c r="C3387" s="3" t="s">
        <v>12282</v>
      </c>
      <c r="D3387" s="4">
        <v>21989</v>
      </c>
      <c r="E3387" s="3">
        <v>0</v>
      </c>
      <c r="F3387" s="3" t="s">
        <v>9389</v>
      </c>
    </row>
    <row r="3388" spans="1:6" x14ac:dyDescent="0.2">
      <c r="A3388" s="3" t="s">
        <v>1696</v>
      </c>
      <c r="B3388" s="3" t="s">
        <v>6</v>
      </c>
      <c r="C3388" s="3" t="s">
        <v>12283</v>
      </c>
      <c r="D3388" s="4">
        <v>23365</v>
      </c>
      <c r="E3388" s="3">
        <v>1</v>
      </c>
      <c r="F3388" s="3" t="s">
        <v>23</v>
      </c>
    </row>
    <row r="3389" spans="1:6" x14ac:dyDescent="0.2">
      <c r="A3389" s="3" t="s">
        <v>1697</v>
      </c>
      <c r="B3389" s="3" t="s">
        <v>9699</v>
      </c>
      <c r="C3389" s="3" t="s">
        <v>12284</v>
      </c>
      <c r="D3389" s="4">
        <v>15487</v>
      </c>
      <c r="E3389" s="3">
        <v>2</v>
      </c>
      <c r="F3389" s="3" t="s">
        <v>22</v>
      </c>
    </row>
    <row r="3390" spans="1:6" x14ac:dyDescent="0.2">
      <c r="A3390" s="3" t="s">
        <v>1698</v>
      </c>
      <c r="B3390" s="3" t="s">
        <v>9512</v>
      </c>
      <c r="C3390" s="3" t="s">
        <v>12285</v>
      </c>
      <c r="D3390" s="4">
        <v>40116</v>
      </c>
      <c r="E3390" s="3">
        <v>2</v>
      </c>
      <c r="F3390" s="3" t="s">
        <v>22</v>
      </c>
    </row>
    <row r="3391" spans="1:6" x14ac:dyDescent="0.2">
      <c r="A3391" s="3" t="s">
        <v>1699</v>
      </c>
      <c r="B3391" s="3" t="s">
        <v>9440</v>
      </c>
      <c r="C3391" s="3" t="s">
        <v>9404</v>
      </c>
      <c r="D3391" s="4">
        <v>19200</v>
      </c>
      <c r="E3391" s="3">
        <v>2</v>
      </c>
      <c r="F3391" s="3" t="s">
        <v>22</v>
      </c>
    </row>
    <row r="3392" spans="1:6" x14ac:dyDescent="0.2">
      <c r="A3392" s="3" t="s">
        <v>7950</v>
      </c>
      <c r="B3392" s="3" t="s">
        <v>9395</v>
      </c>
      <c r="C3392" s="3" t="s">
        <v>12286</v>
      </c>
      <c r="D3392" s="4">
        <v>41367</v>
      </c>
      <c r="E3392" s="3">
        <v>1</v>
      </c>
      <c r="F3392" s="3" t="s">
        <v>23</v>
      </c>
    </row>
    <row r="3393" spans="1:6" x14ac:dyDescent="0.2">
      <c r="A3393" s="3" t="s">
        <v>1700</v>
      </c>
      <c r="B3393" s="3" t="s">
        <v>6</v>
      </c>
      <c r="C3393" s="3" t="s">
        <v>12287</v>
      </c>
      <c r="D3393" s="4">
        <v>34104</v>
      </c>
      <c r="E3393" s="3">
        <v>2</v>
      </c>
      <c r="F3393" s="3" t="s">
        <v>22</v>
      </c>
    </row>
    <row r="3394" spans="1:6" x14ac:dyDescent="0.2">
      <c r="A3394" s="3" t="s">
        <v>5881</v>
      </c>
      <c r="B3394" s="3" t="s">
        <v>9802</v>
      </c>
      <c r="C3394" s="3" t="s">
        <v>9444</v>
      </c>
      <c r="D3394" s="4">
        <v>42340</v>
      </c>
      <c r="E3394" s="3">
        <v>0</v>
      </c>
      <c r="F3394" s="3" t="s">
        <v>9389</v>
      </c>
    </row>
    <row r="3395" spans="1:6" x14ac:dyDescent="0.2">
      <c r="A3395" s="3" t="s">
        <v>12288</v>
      </c>
      <c r="B3395" s="3" t="s">
        <v>9427</v>
      </c>
      <c r="C3395" s="3" t="s">
        <v>12289</v>
      </c>
      <c r="D3395" s="4">
        <v>39467</v>
      </c>
      <c r="E3395" s="3">
        <v>2</v>
      </c>
      <c r="F3395" s="3" t="s">
        <v>22</v>
      </c>
    </row>
    <row r="3396" spans="1:6" x14ac:dyDescent="0.2">
      <c r="A3396" s="3" t="s">
        <v>5882</v>
      </c>
      <c r="B3396" s="3" t="s">
        <v>11368</v>
      </c>
      <c r="C3396" s="3" t="s">
        <v>12290</v>
      </c>
      <c r="D3396" s="4">
        <v>29630</v>
      </c>
      <c r="E3396" s="3">
        <v>1</v>
      </c>
      <c r="F3396" s="3" t="s">
        <v>23</v>
      </c>
    </row>
    <row r="3397" spans="1:6" x14ac:dyDescent="0.2">
      <c r="A3397" s="3" t="s">
        <v>1701</v>
      </c>
      <c r="B3397" s="3" t="s">
        <v>9554</v>
      </c>
      <c r="C3397" s="3" t="s">
        <v>9467</v>
      </c>
      <c r="D3397" s="4">
        <v>34201</v>
      </c>
      <c r="E3397" s="3">
        <v>0</v>
      </c>
      <c r="F3397" s="3" t="s">
        <v>9389</v>
      </c>
    </row>
    <row r="3398" spans="1:6" x14ac:dyDescent="0.2">
      <c r="A3398" s="3" t="s">
        <v>12291</v>
      </c>
      <c r="B3398" s="3" t="s">
        <v>10473</v>
      </c>
      <c r="C3398" s="3" t="s">
        <v>10836</v>
      </c>
      <c r="D3398" s="4">
        <v>28591</v>
      </c>
      <c r="E3398" s="3">
        <v>0</v>
      </c>
      <c r="F3398" s="3" t="s">
        <v>9389</v>
      </c>
    </row>
    <row r="3399" spans="1:6" x14ac:dyDescent="0.2">
      <c r="A3399" s="3" t="s">
        <v>1702</v>
      </c>
      <c r="B3399" s="3" t="s">
        <v>10153</v>
      </c>
      <c r="C3399" s="3" t="s">
        <v>9554</v>
      </c>
      <c r="D3399" s="4">
        <v>39419</v>
      </c>
      <c r="E3399" s="3">
        <v>2</v>
      </c>
      <c r="F3399" s="3" t="s">
        <v>22</v>
      </c>
    </row>
    <row r="3400" spans="1:6" x14ac:dyDescent="0.2">
      <c r="A3400" s="3" t="s">
        <v>1703</v>
      </c>
      <c r="B3400" s="3" t="s">
        <v>6</v>
      </c>
      <c r="C3400" s="3" t="s">
        <v>12292</v>
      </c>
      <c r="D3400" s="4">
        <v>28832</v>
      </c>
      <c r="E3400" s="3">
        <v>0</v>
      </c>
      <c r="F3400" s="3" t="s">
        <v>9389</v>
      </c>
    </row>
    <row r="3401" spans="1:6" x14ac:dyDescent="0.2">
      <c r="A3401" s="3" t="s">
        <v>1704</v>
      </c>
      <c r="B3401" s="3" t="s">
        <v>9499</v>
      </c>
      <c r="C3401" s="3" t="s">
        <v>12293</v>
      </c>
      <c r="D3401" s="4">
        <v>23085</v>
      </c>
      <c r="E3401" s="3">
        <v>2</v>
      </c>
      <c r="F3401" s="3" t="s">
        <v>22</v>
      </c>
    </row>
    <row r="3402" spans="1:6" x14ac:dyDescent="0.2">
      <c r="A3402" s="3" t="s">
        <v>1705</v>
      </c>
      <c r="B3402" s="3" t="s">
        <v>9543</v>
      </c>
      <c r="C3402" s="3" t="s">
        <v>10575</v>
      </c>
      <c r="D3402" s="4">
        <v>17372</v>
      </c>
      <c r="E3402" s="3">
        <v>1</v>
      </c>
      <c r="F3402" s="3" t="s">
        <v>23</v>
      </c>
    </row>
    <row r="3403" spans="1:6" x14ac:dyDescent="0.2">
      <c r="A3403" s="3" t="s">
        <v>1706</v>
      </c>
      <c r="B3403" s="3" t="s">
        <v>9418</v>
      </c>
      <c r="C3403" s="3" t="s">
        <v>9478</v>
      </c>
      <c r="D3403" s="4">
        <v>39945</v>
      </c>
      <c r="E3403" s="3">
        <v>0</v>
      </c>
      <c r="F3403" s="3" t="s">
        <v>9389</v>
      </c>
    </row>
    <row r="3404" spans="1:6" x14ac:dyDescent="0.2">
      <c r="A3404" s="3" t="s">
        <v>5883</v>
      </c>
      <c r="B3404" s="3" t="s">
        <v>9457</v>
      </c>
      <c r="C3404" s="3" t="s">
        <v>10665</v>
      </c>
      <c r="D3404" s="4">
        <v>18375</v>
      </c>
      <c r="E3404" s="3">
        <v>0</v>
      </c>
      <c r="F3404" s="3" t="s">
        <v>9389</v>
      </c>
    </row>
    <row r="3405" spans="1:6" x14ac:dyDescent="0.2">
      <c r="A3405" s="3" t="s">
        <v>5884</v>
      </c>
      <c r="B3405" s="3" t="s">
        <v>12294</v>
      </c>
      <c r="C3405" s="3" t="s">
        <v>12228</v>
      </c>
      <c r="D3405" s="4">
        <v>34271</v>
      </c>
      <c r="E3405" s="3">
        <v>0</v>
      </c>
      <c r="F3405" s="3" t="s">
        <v>9389</v>
      </c>
    </row>
    <row r="3406" spans="1:6" x14ac:dyDescent="0.2">
      <c r="A3406" s="3" t="s">
        <v>1707</v>
      </c>
      <c r="B3406" s="3" t="s">
        <v>12295</v>
      </c>
      <c r="C3406" s="3" t="s">
        <v>9973</v>
      </c>
      <c r="D3406" s="4">
        <v>26107</v>
      </c>
      <c r="E3406" s="3">
        <v>1</v>
      </c>
      <c r="F3406" s="3" t="s">
        <v>23</v>
      </c>
    </row>
    <row r="3407" spans="1:6" x14ac:dyDescent="0.2">
      <c r="A3407" s="3" t="s">
        <v>1708</v>
      </c>
      <c r="B3407" s="3" t="s">
        <v>6</v>
      </c>
      <c r="C3407" s="3" t="s">
        <v>12296</v>
      </c>
      <c r="D3407" s="4">
        <v>17976</v>
      </c>
      <c r="E3407" s="3">
        <v>0</v>
      </c>
      <c r="F3407" s="3" t="s">
        <v>9389</v>
      </c>
    </row>
    <row r="3408" spans="1:6" x14ac:dyDescent="0.2">
      <c r="A3408" s="3" t="s">
        <v>1709</v>
      </c>
      <c r="B3408" s="3" t="s">
        <v>9383</v>
      </c>
      <c r="C3408" s="3" t="s">
        <v>9922</v>
      </c>
      <c r="D3408" s="4">
        <v>30448</v>
      </c>
      <c r="E3408" s="3">
        <v>0</v>
      </c>
      <c r="F3408" s="3" t="s">
        <v>9389</v>
      </c>
    </row>
    <row r="3409" spans="1:6" x14ac:dyDescent="0.2">
      <c r="A3409" s="3" t="s">
        <v>1710</v>
      </c>
      <c r="B3409" s="3" t="s">
        <v>9630</v>
      </c>
      <c r="C3409" s="3" t="s">
        <v>11584</v>
      </c>
      <c r="D3409" s="4">
        <v>33564</v>
      </c>
      <c r="E3409" s="3">
        <v>0</v>
      </c>
      <c r="F3409" s="3" t="s">
        <v>9389</v>
      </c>
    </row>
    <row r="3410" spans="1:6" x14ac:dyDescent="0.2">
      <c r="A3410" s="3" t="s">
        <v>7951</v>
      </c>
      <c r="B3410" s="3" t="s">
        <v>9943</v>
      </c>
      <c r="C3410" s="3" t="s">
        <v>10570</v>
      </c>
      <c r="D3410" s="4">
        <v>41546</v>
      </c>
      <c r="E3410" s="3">
        <v>2</v>
      </c>
      <c r="F3410" s="3" t="s">
        <v>22</v>
      </c>
    </row>
    <row r="3411" spans="1:6" x14ac:dyDescent="0.2">
      <c r="A3411" s="3" t="s">
        <v>1711</v>
      </c>
      <c r="B3411" s="3" t="s">
        <v>10930</v>
      </c>
      <c r="C3411" s="3" t="s">
        <v>11</v>
      </c>
      <c r="D3411" s="4">
        <v>29632</v>
      </c>
      <c r="E3411" s="3">
        <v>2</v>
      </c>
      <c r="F3411" s="3" t="s">
        <v>22</v>
      </c>
    </row>
    <row r="3412" spans="1:6" x14ac:dyDescent="0.2">
      <c r="A3412" s="3" t="s">
        <v>5885</v>
      </c>
      <c r="B3412" s="3" t="s">
        <v>9527</v>
      </c>
      <c r="C3412" s="3" t="s">
        <v>12297</v>
      </c>
      <c r="D3412" s="4">
        <v>22080</v>
      </c>
      <c r="E3412" s="3">
        <v>2</v>
      </c>
      <c r="F3412" s="3" t="s">
        <v>22</v>
      </c>
    </row>
    <row r="3413" spans="1:6" x14ac:dyDescent="0.2">
      <c r="A3413" s="3" t="s">
        <v>7952</v>
      </c>
      <c r="B3413" s="3" t="s">
        <v>9395</v>
      </c>
      <c r="C3413" s="3" t="s">
        <v>12298</v>
      </c>
      <c r="D3413" s="4">
        <v>21115</v>
      </c>
      <c r="E3413" s="3">
        <v>1</v>
      </c>
      <c r="F3413" s="3" t="s">
        <v>23</v>
      </c>
    </row>
    <row r="3414" spans="1:6" x14ac:dyDescent="0.2">
      <c r="A3414" s="3" t="s">
        <v>1712</v>
      </c>
      <c r="B3414" s="3" t="s">
        <v>10096</v>
      </c>
      <c r="C3414" s="3" t="s">
        <v>12299</v>
      </c>
      <c r="D3414" s="4">
        <v>31174</v>
      </c>
      <c r="E3414" s="3">
        <v>2</v>
      </c>
      <c r="F3414" s="3" t="s">
        <v>22</v>
      </c>
    </row>
    <row r="3415" spans="1:6" x14ac:dyDescent="0.2">
      <c r="A3415" s="3" t="s">
        <v>1713</v>
      </c>
      <c r="B3415" s="3" t="s">
        <v>9788</v>
      </c>
      <c r="C3415" s="3" t="s">
        <v>10935</v>
      </c>
      <c r="D3415" s="4">
        <v>19823</v>
      </c>
      <c r="E3415" s="3">
        <v>2</v>
      </c>
      <c r="F3415" s="3" t="s">
        <v>22</v>
      </c>
    </row>
    <row r="3416" spans="1:6" x14ac:dyDescent="0.2">
      <c r="A3416" s="3" t="s">
        <v>5886</v>
      </c>
      <c r="B3416" s="3" t="s">
        <v>10230</v>
      </c>
      <c r="C3416" s="3" t="s">
        <v>12300</v>
      </c>
      <c r="D3416" s="4">
        <v>31633</v>
      </c>
      <c r="E3416" s="3">
        <v>2</v>
      </c>
      <c r="F3416" s="3" t="s">
        <v>22</v>
      </c>
    </row>
    <row r="3417" spans="1:6" x14ac:dyDescent="0.2">
      <c r="A3417" s="3" t="s">
        <v>5887</v>
      </c>
      <c r="B3417" s="3" t="s">
        <v>9734</v>
      </c>
      <c r="C3417" s="3" t="s">
        <v>9785</v>
      </c>
      <c r="D3417" s="4">
        <v>34964</v>
      </c>
      <c r="E3417" s="3">
        <v>2</v>
      </c>
      <c r="F3417" s="3" t="s">
        <v>22</v>
      </c>
    </row>
    <row r="3418" spans="1:6" x14ac:dyDescent="0.2">
      <c r="A3418" s="3" t="s">
        <v>1714</v>
      </c>
      <c r="B3418" s="3" t="s">
        <v>6</v>
      </c>
      <c r="C3418" s="3" t="s">
        <v>12301</v>
      </c>
      <c r="D3418" s="4">
        <v>35153</v>
      </c>
      <c r="E3418" s="3">
        <v>2</v>
      </c>
      <c r="F3418" s="3" t="s">
        <v>22</v>
      </c>
    </row>
    <row r="3419" spans="1:6" x14ac:dyDescent="0.2">
      <c r="A3419" s="3" t="s">
        <v>8981</v>
      </c>
      <c r="B3419" s="3" t="s">
        <v>6</v>
      </c>
      <c r="C3419" s="3" t="s">
        <v>12302</v>
      </c>
      <c r="D3419" s="4">
        <v>30764</v>
      </c>
      <c r="E3419" s="3">
        <v>2</v>
      </c>
      <c r="F3419" s="3" t="s">
        <v>22</v>
      </c>
    </row>
    <row r="3420" spans="1:6" x14ac:dyDescent="0.2">
      <c r="A3420" s="3" t="s">
        <v>5888</v>
      </c>
      <c r="B3420" s="3" t="s">
        <v>9446</v>
      </c>
      <c r="C3420" s="3" t="s">
        <v>9754</v>
      </c>
      <c r="D3420" s="4">
        <v>38132</v>
      </c>
      <c r="E3420" s="3">
        <v>0</v>
      </c>
      <c r="F3420" s="3" t="s">
        <v>9389</v>
      </c>
    </row>
    <row r="3421" spans="1:6" x14ac:dyDescent="0.2">
      <c r="A3421" s="3" t="s">
        <v>1715</v>
      </c>
      <c r="B3421" s="3" t="s">
        <v>9760</v>
      </c>
      <c r="C3421" s="3" t="s">
        <v>10867</v>
      </c>
      <c r="D3421" s="4">
        <v>21164</v>
      </c>
      <c r="E3421" s="3">
        <v>2</v>
      </c>
      <c r="F3421" s="3" t="s">
        <v>22</v>
      </c>
    </row>
    <row r="3422" spans="1:6" x14ac:dyDescent="0.2">
      <c r="A3422" s="3" t="s">
        <v>7953</v>
      </c>
      <c r="B3422" s="3" t="s">
        <v>9408</v>
      </c>
      <c r="C3422" s="3" t="s">
        <v>9609</v>
      </c>
      <c r="D3422" s="4">
        <v>24944</v>
      </c>
      <c r="E3422" s="3">
        <v>0</v>
      </c>
      <c r="F3422" s="3" t="s">
        <v>9389</v>
      </c>
    </row>
    <row r="3423" spans="1:6" x14ac:dyDescent="0.2">
      <c r="A3423" s="3" t="s">
        <v>5889</v>
      </c>
      <c r="B3423" s="3" t="s">
        <v>9616</v>
      </c>
      <c r="C3423" s="3" t="s">
        <v>11075</v>
      </c>
      <c r="D3423" s="4">
        <v>28734</v>
      </c>
      <c r="E3423" s="3">
        <v>2</v>
      </c>
      <c r="F3423" s="3" t="s">
        <v>22</v>
      </c>
    </row>
    <row r="3424" spans="1:6" x14ac:dyDescent="0.2">
      <c r="A3424" s="3" t="s">
        <v>7954</v>
      </c>
      <c r="B3424" s="3" t="s">
        <v>9743</v>
      </c>
      <c r="C3424" s="3" t="s">
        <v>9765</v>
      </c>
      <c r="D3424" s="4">
        <v>36133</v>
      </c>
      <c r="E3424" s="3">
        <v>2</v>
      </c>
      <c r="F3424" s="3" t="s">
        <v>22</v>
      </c>
    </row>
    <row r="3425" spans="1:6" x14ac:dyDescent="0.2">
      <c r="A3425" s="3" t="s">
        <v>1716</v>
      </c>
      <c r="B3425" s="3" t="s">
        <v>9440</v>
      </c>
      <c r="C3425" s="3" t="s">
        <v>11</v>
      </c>
      <c r="D3425" s="4">
        <v>14803</v>
      </c>
      <c r="E3425" s="3">
        <v>2</v>
      </c>
      <c r="F3425" s="3" t="s">
        <v>22</v>
      </c>
    </row>
    <row r="3426" spans="1:6" x14ac:dyDescent="0.2">
      <c r="A3426" s="3" t="s">
        <v>1717</v>
      </c>
      <c r="B3426" s="3" t="s">
        <v>9485</v>
      </c>
      <c r="C3426" s="3" t="s">
        <v>12303</v>
      </c>
      <c r="D3426" s="4">
        <v>28141</v>
      </c>
      <c r="E3426" s="3">
        <v>1</v>
      </c>
      <c r="F3426" s="3" t="s">
        <v>23</v>
      </c>
    </row>
    <row r="3427" spans="1:6" x14ac:dyDescent="0.2">
      <c r="A3427" s="3" t="s">
        <v>1718</v>
      </c>
      <c r="B3427" s="3" t="s">
        <v>10681</v>
      </c>
      <c r="C3427" s="3" t="s">
        <v>12304</v>
      </c>
      <c r="D3427" s="4">
        <v>22620</v>
      </c>
      <c r="E3427" s="3">
        <v>2</v>
      </c>
      <c r="F3427" s="3" t="s">
        <v>22</v>
      </c>
    </row>
    <row r="3428" spans="1:6" x14ac:dyDescent="0.2">
      <c r="A3428" s="3" t="s">
        <v>1719</v>
      </c>
      <c r="B3428" s="3" t="s">
        <v>10974</v>
      </c>
      <c r="C3428" s="3" t="s">
        <v>12305</v>
      </c>
      <c r="D3428" s="4">
        <v>28175</v>
      </c>
      <c r="E3428" s="3">
        <v>2</v>
      </c>
      <c r="F3428" s="3" t="s">
        <v>22</v>
      </c>
    </row>
    <row r="3429" spans="1:6" x14ac:dyDescent="0.2">
      <c r="A3429" s="3" t="s">
        <v>1720</v>
      </c>
      <c r="B3429" s="3" t="s">
        <v>9446</v>
      </c>
      <c r="C3429" s="3" t="s">
        <v>12306</v>
      </c>
      <c r="D3429" s="4">
        <v>22439</v>
      </c>
      <c r="E3429" s="3">
        <v>2</v>
      </c>
      <c r="F3429" s="3" t="s">
        <v>22</v>
      </c>
    </row>
    <row r="3430" spans="1:6" x14ac:dyDescent="0.2">
      <c r="A3430" s="3" t="s">
        <v>5890</v>
      </c>
      <c r="B3430" s="3" t="s">
        <v>12307</v>
      </c>
      <c r="C3430" s="3" t="s">
        <v>11960</v>
      </c>
      <c r="D3430" s="4">
        <v>20900</v>
      </c>
      <c r="E3430" s="3">
        <v>1</v>
      </c>
      <c r="F3430" s="3" t="s">
        <v>23</v>
      </c>
    </row>
    <row r="3431" spans="1:6" x14ac:dyDescent="0.2">
      <c r="A3431" s="3" t="s">
        <v>5891</v>
      </c>
      <c r="B3431" s="3" t="s">
        <v>9461</v>
      </c>
      <c r="C3431" s="3" t="s">
        <v>9586</v>
      </c>
      <c r="D3431" s="4">
        <v>40195</v>
      </c>
      <c r="E3431" s="3">
        <v>1</v>
      </c>
      <c r="F3431" s="3" t="s">
        <v>23</v>
      </c>
    </row>
    <row r="3432" spans="1:6" x14ac:dyDescent="0.2">
      <c r="A3432" s="3" t="s">
        <v>1721</v>
      </c>
      <c r="B3432" s="3" t="s">
        <v>9527</v>
      </c>
      <c r="C3432" s="3" t="s">
        <v>12308</v>
      </c>
      <c r="D3432" s="4">
        <v>35355</v>
      </c>
      <c r="E3432" s="3">
        <v>2</v>
      </c>
      <c r="F3432" s="3" t="s">
        <v>22</v>
      </c>
    </row>
    <row r="3433" spans="1:6" x14ac:dyDescent="0.2">
      <c r="A3433" s="3" t="s">
        <v>1722</v>
      </c>
      <c r="B3433" s="3" t="s">
        <v>10974</v>
      </c>
      <c r="C3433" s="3" t="s">
        <v>10487</v>
      </c>
      <c r="D3433" s="4">
        <v>33060</v>
      </c>
      <c r="E3433" s="3">
        <v>0</v>
      </c>
      <c r="F3433" s="3" t="s">
        <v>9389</v>
      </c>
    </row>
    <row r="3434" spans="1:6" x14ac:dyDescent="0.2">
      <c r="A3434" s="3" t="s">
        <v>5892</v>
      </c>
      <c r="B3434" s="3" t="s">
        <v>9824</v>
      </c>
      <c r="C3434" s="3" t="s">
        <v>12309</v>
      </c>
      <c r="D3434" s="4">
        <v>35684</v>
      </c>
      <c r="E3434" s="3">
        <v>0</v>
      </c>
      <c r="F3434" s="3" t="s">
        <v>9389</v>
      </c>
    </row>
    <row r="3435" spans="1:6" x14ac:dyDescent="0.2">
      <c r="A3435" s="3" t="s">
        <v>12310</v>
      </c>
      <c r="B3435" s="3" t="s">
        <v>9810</v>
      </c>
      <c r="C3435" s="3" t="s">
        <v>12311</v>
      </c>
      <c r="D3435" s="4">
        <v>21465</v>
      </c>
      <c r="E3435" s="3">
        <v>2</v>
      </c>
      <c r="F3435" s="3" t="s">
        <v>22</v>
      </c>
    </row>
    <row r="3436" spans="1:6" x14ac:dyDescent="0.2">
      <c r="A3436" s="3" t="s">
        <v>1723</v>
      </c>
      <c r="B3436" s="3" t="s">
        <v>10248</v>
      </c>
      <c r="C3436" s="3" t="s">
        <v>10955</v>
      </c>
      <c r="D3436" s="4">
        <v>25485</v>
      </c>
      <c r="E3436" s="3">
        <v>2</v>
      </c>
      <c r="F3436" s="3" t="s">
        <v>22</v>
      </c>
    </row>
    <row r="3437" spans="1:6" x14ac:dyDescent="0.2">
      <c r="A3437" s="3" t="s">
        <v>1724</v>
      </c>
      <c r="B3437" s="3" t="s">
        <v>9518</v>
      </c>
      <c r="C3437" s="3" t="s">
        <v>12312</v>
      </c>
      <c r="D3437" s="4">
        <v>17983</v>
      </c>
      <c r="E3437" s="3">
        <v>1</v>
      </c>
      <c r="F3437" s="3" t="s">
        <v>23</v>
      </c>
    </row>
    <row r="3438" spans="1:6" x14ac:dyDescent="0.2">
      <c r="A3438" s="3" t="s">
        <v>7955</v>
      </c>
      <c r="B3438" s="3" t="s">
        <v>10222</v>
      </c>
      <c r="C3438" s="3" t="s">
        <v>12313</v>
      </c>
      <c r="D3438" s="4">
        <v>31815</v>
      </c>
      <c r="E3438" s="3">
        <v>1</v>
      </c>
      <c r="F3438" s="3" t="s">
        <v>23</v>
      </c>
    </row>
    <row r="3439" spans="1:6" x14ac:dyDescent="0.2">
      <c r="A3439" s="3" t="s">
        <v>5893</v>
      </c>
      <c r="B3439" s="3" t="s">
        <v>10413</v>
      </c>
      <c r="C3439" s="3" t="s">
        <v>12314</v>
      </c>
      <c r="D3439" s="4">
        <v>32438</v>
      </c>
      <c r="E3439" s="3">
        <v>0</v>
      </c>
      <c r="F3439" s="3" t="s">
        <v>9389</v>
      </c>
    </row>
    <row r="3440" spans="1:6" x14ac:dyDescent="0.2">
      <c r="A3440" s="3" t="s">
        <v>7956</v>
      </c>
      <c r="B3440" s="3" t="s">
        <v>9383</v>
      </c>
      <c r="C3440" s="3" t="s">
        <v>12315</v>
      </c>
      <c r="D3440" s="4">
        <v>37690</v>
      </c>
      <c r="E3440" s="3">
        <v>0</v>
      </c>
      <c r="F3440" s="3" t="s">
        <v>9389</v>
      </c>
    </row>
    <row r="3441" spans="1:6" x14ac:dyDescent="0.2">
      <c r="A3441" s="3" t="s">
        <v>5894</v>
      </c>
      <c r="B3441" s="3" t="s">
        <v>9657</v>
      </c>
      <c r="C3441" s="3" t="s">
        <v>11646</v>
      </c>
      <c r="D3441" s="4">
        <v>22136</v>
      </c>
      <c r="E3441" s="3">
        <v>0</v>
      </c>
      <c r="F3441" s="3" t="s">
        <v>9389</v>
      </c>
    </row>
    <row r="3442" spans="1:6" x14ac:dyDescent="0.2">
      <c r="A3442" s="3" t="s">
        <v>7957</v>
      </c>
      <c r="B3442" s="3" t="s">
        <v>9488</v>
      </c>
      <c r="C3442" s="3" t="s">
        <v>12316</v>
      </c>
      <c r="D3442" s="4">
        <v>28882</v>
      </c>
      <c r="E3442" s="3">
        <v>0</v>
      </c>
      <c r="F3442" s="3" t="s">
        <v>9389</v>
      </c>
    </row>
    <row r="3443" spans="1:6" x14ac:dyDescent="0.2">
      <c r="A3443" s="3" t="s">
        <v>5895</v>
      </c>
      <c r="B3443" s="3" t="s">
        <v>9403</v>
      </c>
      <c r="C3443" s="3" t="s">
        <v>12317</v>
      </c>
      <c r="D3443" s="4">
        <v>19158</v>
      </c>
      <c r="E3443" s="3">
        <v>0</v>
      </c>
      <c r="F3443" s="3" t="s">
        <v>9389</v>
      </c>
    </row>
    <row r="3444" spans="1:6" x14ac:dyDescent="0.2">
      <c r="A3444" s="3" t="s">
        <v>8982</v>
      </c>
      <c r="B3444" s="3" t="s">
        <v>9383</v>
      </c>
      <c r="C3444" s="3" t="s">
        <v>12318</v>
      </c>
      <c r="D3444" s="4">
        <v>37458</v>
      </c>
      <c r="E3444" s="3">
        <v>0</v>
      </c>
      <c r="F3444" s="3" t="s">
        <v>9389</v>
      </c>
    </row>
    <row r="3445" spans="1:6" x14ac:dyDescent="0.2">
      <c r="A3445" s="3" t="s">
        <v>5896</v>
      </c>
      <c r="B3445" s="3" t="s">
        <v>6</v>
      </c>
      <c r="C3445" s="3" t="s">
        <v>12319</v>
      </c>
      <c r="D3445" s="4">
        <v>39676</v>
      </c>
      <c r="E3445" s="3">
        <v>2</v>
      </c>
      <c r="F3445" s="3" t="s">
        <v>22</v>
      </c>
    </row>
    <row r="3446" spans="1:6" x14ac:dyDescent="0.2">
      <c r="A3446" s="3" t="s">
        <v>12320</v>
      </c>
      <c r="B3446" s="3" t="s">
        <v>9699</v>
      </c>
      <c r="C3446" s="3" t="s">
        <v>12321</v>
      </c>
      <c r="D3446" s="4">
        <v>17752</v>
      </c>
      <c r="E3446" s="3">
        <v>2</v>
      </c>
      <c r="F3446" s="3" t="s">
        <v>22</v>
      </c>
    </row>
    <row r="3447" spans="1:6" x14ac:dyDescent="0.2">
      <c r="A3447" s="3" t="s">
        <v>1725</v>
      </c>
      <c r="B3447" s="3" t="s">
        <v>10804</v>
      </c>
      <c r="C3447" s="3" t="s">
        <v>12322</v>
      </c>
      <c r="D3447" s="4">
        <v>32014</v>
      </c>
      <c r="E3447" s="3">
        <v>0</v>
      </c>
      <c r="F3447" s="3" t="s">
        <v>9389</v>
      </c>
    </row>
    <row r="3448" spans="1:6" x14ac:dyDescent="0.2">
      <c r="A3448" s="3" t="s">
        <v>1726</v>
      </c>
      <c r="B3448" s="3" t="s">
        <v>9414</v>
      </c>
      <c r="C3448" s="3" t="s">
        <v>12323</v>
      </c>
      <c r="D3448" s="4">
        <v>31636</v>
      </c>
      <c r="E3448" s="3">
        <v>1</v>
      </c>
      <c r="F3448" s="3" t="s">
        <v>23</v>
      </c>
    </row>
    <row r="3449" spans="1:6" x14ac:dyDescent="0.2">
      <c r="A3449" s="3" t="s">
        <v>8983</v>
      </c>
      <c r="B3449" s="3" t="s">
        <v>10942</v>
      </c>
      <c r="C3449" s="3" t="s">
        <v>12324</v>
      </c>
      <c r="D3449" s="4">
        <v>23747</v>
      </c>
      <c r="E3449" s="3">
        <v>2</v>
      </c>
      <c r="F3449" s="3" t="s">
        <v>22</v>
      </c>
    </row>
    <row r="3450" spans="1:6" x14ac:dyDescent="0.2">
      <c r="A3450" s="3" t="s">
        <v>1727</v>
      </c>
      <c r="B3450" s="3" t="s">
        <v>9554</v>
      </c>
      <c r="C3450" s="3" t="s">
        <v>12325</v>
      </c>
      <c r="D3450" s="4">
        <v>35465</v>
      </c>
      <c r="E3450" s="3">
        <v>2</v>
      </c>
      <c r="F3450" s="3" t="s">
        <v>22</v>
      </c>
    </row>
    <row r="3451" spans="1:6" x14ac:dyDescent="0.2">
      <c r="A3451" s="3" t="s">
        <v>5897</v>
      </c>
      <c r="B3451" s="3" t="s">
        <v>10294</v>
      </c>
      <c r="C3451" s="3" t="s">
        <v>12326</v>
      </c>
      <c r="D3451" s="4">
        <v>23349</v>
      </c>
      <c r="E3451" s="3">
        <v>0</v>
      </c>
      <c r="F3451" s="3" t="s">
        <v>9389</v>
      </c>
    </row>
    <row r="3452" spans="1:6" x14ac:dyDescent="0.2">
      <c r="A3452" s="3" t="s">
        <v>1728</v>
      </c>
      <c r="B3452" s="3" t="s">
        <v>9410</v>
      </c>
      <c r="C3452" s="3" t="s">
        <v>11210</v>
      </c>
      <c r="D3452" s="4">
        <v>42650</v>
      </c>
      <c r="E3452" s="3">
        <v>1</v>
      </c>
      <c r="F3452" s="3" t="s">
        <v>23</v>
      </c>
    </row>
    <row r="3453" spans="1:6" x14ac:dyDescent="0.2">
      <c r="A3453" s="3" t="s">
        <v>1729</v>
      </c>
      <c r="B3453" s="3" t="s">
        <v>9607</v>
      </c>
      <c r="C3453" s="3" t="s">
        <v>12327</v>
      </c>
      <c r="D3453" s="4">
        <v>33849</v>
      </c>
      <c r="E3453" s="3">
        <v>0</v>
      </c>
      <c r="F3453" s="3" t="s">
        <v>9389</v>
      </c>
    </row>
    <row r="3454" spans="1:6" x14ac:dyDescent="0.2">
      <c r="A3454" s="3" t="s">
        <v>1730</v>
      </c>
      <c r="B3454" s="3" t="s">
        <v>10294</v>
      </c>
      <c r="C3454" s="3" t="s">
        <v>9444</v>
      </c>
      <c r="D3454" s="4">
        <v>42864</v>
      </c>
      <c r="E3454" s="3">
        <v>1</v>
      </c>
      <c r="F3454" s="3" t="s">
        <v>23</v>
      </c>
    </row>
    <row r="3455" spans="1:6" x14ac:dyDescent="0.2">
      <c r="A3455" s="3" t="s">
        <v>1731</v>
      </c>
      <c r="B3455" s="3" t="s">
        <v>9687</v>
      </c>
      <c r="C3455" s="3" t="s">
        <v>9467</v>
      </c>
      <c r="D3455" s="4">
        <v>29478</v>
      </c>
      <c r="E3455" s="3">
        <v>0</v>
      </c>
      <c r="F3455" s="3" t="s">
        <v>9389</v>
      </c>
    </row>
    <row r="3456" spans="1:6" x14ac:dyDescent="0.2">
      <c r="A3456" s="3" t="s">
        <v>12328</v>
      </c>
      <c r="B3456" s="3" t="s">
        <v>9383</v>
      </c>
      <c r="C3456" s="3" t="s">
        <v>11481</v>
      </c>
      <c r="D3456" s="4">
        <v>39738</v>
      </c>
      <c r="E3456" s="3">
        <v>0</v>
      </c>
      <c r="F3456" s="3" t="s">
        <v>9389</v>
      </c>
    </row>
    <row r="3457" spans="1:6" x14ac:dyDescent="0.2">
      <c r="A3457" s="3" t="s">
        <v>5898</v>
      </c>
      <c r="B3457" s="3" t="s">
        <v>10866</v>
      </c>
      <c r="C3457" s="3" t="s">
        <v>12329</v>
      </c>
      <c r="D3457" s="4">
        <v>42237</v>
      </c>
      <c r="E3457" s="3">
        <v>0</v>
      </c>
      <c r="F3457" s="3" t="s">
        <v>9389</v>
      </c>
    </row>
    <row r="3458" spans="1:6" x14ac:dyDescent="0.2">
      <c r="A3458" s="3" t="s">
        <v>8984</v>
      </c>
      <c r="B3458" s="3" t="s">
        <v>9950</v>
      </c>
      <c r="C3458" s="3" t="s">
        <v>12330</v>
      </c>
      <c r="D3458" s="4">
        <v>35114</v>
      </c>
      <c r="E3458" s="3">
        <v>1</v>
      </c>
      <c r="F3458" s="3" t="s">
        <v>23</v>
      </c>
    </row>
    <row r="3459" spans="1:6" x14ac:dyDescent="0.2">
      <c r="A3459" s="3" t="s">
        <v>5899</v>
      </c>
      <c r="B3459" s="3" t="s">
        <v>9835</v>
      </c>
      <c r="C3459" s="3" t="s">
        <v>10310</v>
      </c>
      <c r="D3459" s="4">
        <v>35833</v>
      </c>
      <c r="E3459" s="3">
        <v>1</v>
      </c>
      <c r="F3459" s="3" t="s">
        <v>23</v>
      </c>
    </row>
    <row r="3460" spans="1:6" x14ac:dyDescent="0.2">
      <c r="A3460" s="3" t="s">
        <v>1732</v>
      </c>
      <c r="B3460" s="3" t="s">
        <v>9395</v>
      </c>
      <c r="C3460" s="3" t="s">
        <v>12331</v>
      </c>
      <c r="D3460" s="4">
        <v>17181</v>
      </c>
      <c r="E3460" s="3">
        <v>2</v>
      </c>
      <c r="F3460" s="3" t="s">
        <v>22</v>
      </c>
    </row>
    <row r="3461" spans="1:6" x14ac:dyDescent="0.2">
      <c r="A3461" s="3" t="s">
        <v>1733</v>
      </c>
      <c r="B3461" s="3" t="s">
        <v>9401</v>
      </c>
      <c r="C3461" s="3" t="s">
        <v>10353</v>
      </c>
      <c r="D3461" s="4">
        <v>15470</v>
      </c>
      <c r="E3461" s="3">
        <v>0</v>
      </c>
      <c r="F3461" s="3" t="s">
        <v>9389</v>
      </c>
    </row>
    <row r="3462" spans="1:6" x14ac:dyDescent="0.2">
      <c r="A3462" s="3" t="s">
        <v>1734</v>
      </c>
      <c r="B3462" s="3" t="s">
        <v>9482</v>
      </c>
      <c r="C3462" s="3" t="s">
        <v>12332</v>
      </c>
      <c r="D3462" s="4">
        <v>40306</v>
      </c>
      <c r="E3462" s="3">
        <v>1</v>
      </c>
      <c r="F3462" s="3" t="s">
        <v>23</v>
      </c>
    </row>
    <row r="3463" spans="1:6" x14ac:dyDescent="0.2">
      <c r="A3463" s="3" t="s">
        <v>1735</v>
      </c>
      <c r="B3463" s="3" t="s">
        <v>12333</v>
      </c>
      <c r="C3463" s="3" t="s">
        <v>12334</v>
      </c>
      <c r="D3463" s="4">
        <v>19571</v>
      </c>
      <c r="E3463" s="3">
        <v>0</v>
      </c>
      <c r="F3463" s="3" t="s">
        <v>9389</v>
      </c>
    </row>
    <row r="3464" spans="1:6" x14ac:dyDescent="0.2">
      <c r="A3464" s="3" t="s">
        <v>5900</v>
      </c>
      <c r="B3464" s="3" t="s">
        <v>9527</v>
      </c>
      <c r="C3464" s="3" t="s">
        <v>12335</v>
      </c>
      <c r="D3464" s="4">
        <v>21893</v>
      </c>
      <c r="E3464" s="3">
        <v>2</v>
      </c>
      <c r="F3464" s="3" t="s">
        <v>22</v>
      </c>
    </row>
    <row r="3465" spans="1:6" x14ac:dyDescent="0.2">
      <c r="A3465" s="3" t="s">
        <v>8985</v>
      </c>
      <c r="B3465" s="3" t="s">
        <v>9395</v>
      </c>
      <c r="C3465" s="3" t="s">
        <v>9912</v>
      </c>
      <c r="D3465" s="4">
        <v>34853</v>
      </c>
      <c r="E3465" s="3">
        <v>1</v>
      </c>
      <c r="F3465" s="3" t="s">
        <v>23</v>
      </c>
    </row>
    <row r="3466" spans="1:6" x14ac:dyDescent="0.2">
      <c r="A3466" s="3" t="s">
        <v>5901</v>
      </c>
      <c r="B3466" s="3" t="s">
        <v>9474</v>
      </c>
      <c r="C3466" s="3" t="s">
        <v>10013</v>
      </c>
      <c r="D3466" s="4">
        <v>19173</v>
      </c>
      <c r="E3466" s="3">
        <v>1</v>
      </c>
      <c r="F3466" s="3" t="s">
        <v>23</v>
      </c>
    </row>
    <row r="3467" spans="1:6" x14ac:dyDescent="0.2">
      <c r="A3467" s="3" t="s">
        <v>5902</v>
      </c>
      <c r="B3467" s="3" t="s">
        <v>9849</v>
      </c>
      <c r="C3467" s="3" t="s">
        <v>9467</v>
      </c>
      <c r="D3467" s="4">
        <v>29613</v>
      </c>
      <c r="E3467" s="3">
        <v>0</v>
      </c>
      <c r="F3467" s="3" t="s">
        <v>9389</v>
      </c>
    </row>
    <row r="3468" spans="1:6" x14ac:dyDescent="0.2">
      <c r="A3468" s="3" t="s">
        <v>5903</v>
      </c>
      <c r="B3468" s="3" t="s">
        <v>9518</v>
      </c>
      <c r="C3468" s="3" t="s">
        <v>9713</v>
      </c>
      <c r="D3468" s="4">
        <v>40829</v>
      </c>
      <c r="E3468" s="3">
        <v>1</v>
      </c>
      <c r="F3468" s="3" t="s">
        <v>23</v>
      </c>
    </row>
    <row r="3469" spans="1:6" x14ac:dyDescent="0.2">
      <c r="A3469" s="3" t="s">
        <v>7958</v>
      </c>
      <c r="B3469" s="3" t="s">
        <v>12336</v>
      </c>
      <c r="C3469" s="3" t="s">
        <v>12337</v>
      </c>
      <c r="D3469" s="4">
        <v>40143</v>
      </c>
      <c r="E3469" s="3">
        <v>0</v>
      </c>
      <c r="F3469" s="3" t="s">
        <v>9389</v>
      </c>
    </row>
    <row r="3470" spans="1:6" x14ac:dyDescent="0.2">
      <c r="A3470" s="3" t="s">
        <v>1736</v>
      </c>
      <c r="B3470" s="3" t="s">
        <v>11791</v>
      </c>
      <c r="C3470" s="3" t="s">
        <v>9456</v>
      </c>
      <c r="D3470" s="4">
        <v>16414</v>
      </c>
      <c r="E3470" s="3">
        <v>1</v>
      </c>
      <c r="F3470" s="3" t="s">
        <v>23</v>
      </c>
    </row>
    <row r="3471" spans="1:6" x14ac:dyDescent="0.2">
      <c r="A3471" s="3" t="s">
        <v>1737</v>
      </c>
      <c r="B3471" s="3" t="s">
        <v>9527</v>
      </c>
      <c r="C3471" s="3" t="s">
        <v>10122</v>
      </c>
      <c r="D3471" s="4">
        <v>31350</v>
      </c>
      <c r="E3471" s="3">
        <v>1</v>
      </c>
      <c r="F3471" s="3" t="s">
        <v>23</v>
      </c>
    </row>
    <row r="3472" spans="1:6" x14ac:dyDescent="0.2">
      <c r="A3472" s="3" t="s">
        <v>1738</v>
      </c>
      <c r="B3472" s="3" t="s">
        <v>9430</v>
      </c>
      <c r="C3472" s="3" t="s">
        <v>12338</v>
      </c>
      <c r="D3472" s="4">
        <v>26139</v>
      </c>
      <c r="E3472" s="3">
        <v>2</v>
      </c>
      <c r="F3472" s="3" t="s">
        <v>22</v>
      </c>
    </row>
    <row r="3473" spans="1:6" x14ac:dyDescent="0.2">
      <c r="A3473" s="3" t="s">
        <v>7959</v>
      </c>
      <c r="B3473" s="3" t="s">
        <v>10151</v>
      </c>
      <c r="C3473" s="3" t="s">
        <v>12339</v>
      </c>
      <c r="D3473" s="4">
        <v>37408</v>
      </c>
      <c r="E3473" s="3">
        <v>2</v>
      </c>
      <c r="F3473" s="3" t="s">
        <v>22</v>
      </c>
    </row>
    <row r="3474" spans="1:6" x14ac:dyDescent="0.2">
      <c r="A3474" s="3" t="s">
        <v>1739</v>
      </c>
      <c r="B3474" s="3" t="s">
        <v>9691</v>
      </c>
      <c r="C3474" s="3" t="s">
        <v>10245</v>
      </c>
      <c r="D3474" s="4">
        <v>23605</v>
      </c>
      <c r="E3474" s="3">
        <v>2</v>
      </c>
      <c r="F3474" s="3" t="s">
        <v>22</v>
      </c>
    </row>
    <row r="3475" spans="1:6" x14ac:dyDescent="0.2">
      <c r="A3475" s="3" t="s">
        <v>1740</v>
      </c>
      <c r="B3475" s="3" t="s">
        <v>9718</v>
      </c>
      <c r="C3475" s="3" t="s">
        <v>9457</v>
      </c>
      <c r="D3475" s="4">
        <v>31144</v>
      </c>
      <c r="E3475" s="3">
        <v>1</v>
      </c>
      <c r="F3475" s="3" t="s">
        <v>23</v>
      </c>
    </row>
    <row r="3476" spans="1:6" x14ac:dyDescent="0.2">
      <c r="A3476" s="3" t="s">
        <v>8986</v>
      </c>
      <c r="B3476" s="3" t="s">
        <v>12340</v>
      </c>
      <c r="C3476" s="3" t="s">
        <v>12341</v>
      </c>
      <c r="D3476" s="4">
        <v>20617</v>
      </c>
      <c r="E3476" s="3">
        <v>0</v>
      </c>
      <c r="F3476" s="3" t="s">
        <v>9389</v>
      </c>
    </row>
    <row r="3477" spans="1:6" x14ac:dyDescent="0.2">
      <c r="A3477" s="3" t="s">
        <v>5904</v>
      </c>
      <c r="B3477" s="3" t="s">
        <v>9872</v>
      </c>
      <c r="C3477" s="3" t="s">
        <v>10150</v>
      </c>
      <c r="D3477" s="4">
        <v>42933</v>
      </c>
      <c r="E3477" s="3">
        <v>1</v>
      </c>
      <c r="F3477" s="3" t="s">
        <v>23</v>
      </c>
    </row>
    <row r="3478" spans="1:6" x14ac:dyDescent="0.2">
      <c r="A3478" s="3" t="s">
        <v>5905</v>
      </c>
      <c r="B3478" s="3" t="s">
        <v>10616</v>
      </c>
      <c r="C3478" s="3" t="s">
        <v>9462</v>
      </c>
      <c r="D3478" s="4">
        <v>22207</v>
      </c>
      <c r="E3478" s="3">
        <v>0</v>
      </c>
      <c r="F3478" s="3" t="s">
        <v>9389</v>
      </c>
    </row>
    <row r="3479" spans="1:6" x14ac:dyDescent="0.2">
      <c r="A3479" s="3" t="s">
        <v>1741</v>
      </c>
      <c r="B3479" s="3" t="s">
        <v>11378</v>
      </c>
      <c r="C3479" s="3" t="s">
        <v>12342</v>
      </c>
      <c r="D3479" s="4">
        <v>32367</v>
      </c>
      <c r="E3479" s="3">
        <v>2</v>
      </c>
      <c r="F3479" s="3" t="s">
        <v>22</v>
      </c>
    </row>
    <row r="3480" spans="1:6" x14ac:dyDescent="0.2">
      <c r="A3480" s="3" t="s">
        <v>5906</v>
      </c>
      <c r="B3480" s="3" t="s">
        <v>9554</v>
      </c>
      <c r="C3480" s="3" t="s">
        <v>12343</v>
      </c>
      <c r="D3480" s="4">
        <v>16841</v>
      </c>
      <c r="E3480" s="3">
        <v>1</v>
      </c>
      <c r="F3480" s="3" t="s">
        <v>23</v>
      </c>
    </row>
    <row r="3481" spans="1:6" x14ac:dyDescent="0.2">
      <c r="A3481" s="3" t="s">
        <v>5907</v>
      </c>
      <c r="B3481" s="3" t="s">
        <v>9760</v>
      </c>
      <c r="C3481" s="3" t="s">
        <v>9941</v>
      </c>
      <c r="D3481" s="4">
        <v>31765</v>
      </c>
      <c r="E3481" s="3">
        <v>1</v>
      </c>
      <c r="F3481" s="3" t="s">
        <v>23</v>
      </c>
    </row>
    <row r="3482" spans="1:6" x14ac:dyDescent="0.2">
      <c r="A3482" s="3" t="s">
        <v>5908</v>
      </c>
      <c r="B3482" s="3" t="s">
        <v>9736</v>
      </c>
      <c r="C3482" s="3" t="s">
        <v>10098</v>
      </c>
      <c r="D3482" s="4">
        <v>15235</v>
      </c>
      <c r="E3482" s="3">
        <v>1</v>
      </c>
      <c r="F3482" s="3" t="s">
        <v>23</v>
      </c>
    </row>
    <row r="3483" spans="1:6" x14ac:dyDescent="0.2">
      <c r="A3483" s="3" t="s">
        <v>5909</v>
      </c>
      <c r="B3483" s="3" t="s">
        <v>10463</v>
      </c>
      <c r="C3483" s="3" t="s">
        <v>12344</v>
      </c>
      <c r="D3483" s="4">
        <v>25322</v>
      </c>
      <c r="E3483" s="3">
        <v>1</v>
      </c>
      <c r="F3483" s="3" t="s">
        <v>23</v>
      </c>
    </row>
    <row r="3484" spans="1:6" x14ac:dyDescent="0.2">
      <c r="A3484" s="3" t="s">
        <v>1742</v>
      </c>
      <c r="B3484" s="3" t="s">
        <v>9699</v>
      </c>
      <c r="C3484" s="3" t="s">
        <v>12345</v>
      </c>
      <c r="D3484" s="4">
        <v>14853</v>
      </c>
      <c r="E3484" s="3">
        <v>1</v>
      </c>
      <c r="F3484" s="3" t="s">
        <v>23</v>
      </c>
    </row>
    <row r="3485" spans="1:6" x14ac:dyDescent="0.2">
      <c r="A3485" s="3" t="s">
        <v>7960</v>
      </c>
      <c r="B3485" s="3" t="s">
        <v>11661</v>
      </c>
      <c r="C3485" s="3" t="s">
        <v>12062</v>
      </c>
      <c r="D3485" s="4">
        <v>21003</v>
      </c>
      <c r="E3485" s="3">
        <v>0</v>
      </c>
      <c r="F3485" s="3" t="s">
        <v>9389</v>
      </c>
    </row>
    <row r="3486" spans="1:6" x14ac:dyDescent="0.2">
      <c r="A3486" s="3" t="s">
        <v>5910</v>
      </c>
      <c r="B3486" s="3" t="s">
        <v>9853</v>
      </c>
      <c r="C3486" s="3" t="s">
        <v>12346</v>
      </c>
      <c r="D3486" s="4">
        <v>17994</v>
      </c>
      <c r="E3486" s="3">
        <v>0</v>
      </c>
      <c r="F3486" s="3" t="s">
        <v>9389</v>
      </c>
    </row>
    <row r="3487" spans="1:6" x14ac:dyDescent="0.2">
      <c r="A3487" s="3" t="s">
        <v>7961</v>
      </c>
      <c r="B3487" s="3" t="s">
        <v>9919</v>
      </c>
      <c r="C3487" s="3" t="s">
        <v>12347</v>
      </c>
      <c r="D3487" s="4">
        <v>16808</v>
      </c>
      <c r="E3487" s="3">
        <v>2</v>
      </c>
      <c r="F3487" s="3" t="s">
        <v>22</v>
      </c>
    </row>
    <row r="3488" spans="1:6" x14ac:dyDescent="0.2">
      <c r="A3488" s="3" t="s">
        <v>5911</v>
      </c>
      <c r="B3488" s="3" t="s">
        <v>9509</v>
      </c>
      <c r="C3488" s="3" t="s">
        <v>12348</v>
      </c>
      <c r="D3488" s="4">
        <v>25414</v>
      </c>
      <c r="E3488" s="3">
        <v>1</v>
      </c>
      <c r="F3488" s="3" t="s">
        <v>23</v>
      </c>
    </row>
    <row r="3489" spans="1:6" x14ac:dyDescent="0.2">
      <c r="A3489" s="3" t="s">
        <v>12349</v>
      </c>
      <c r="B3489" s="3" t="s">
        <v>9872</v>
      </c>
      <c r="C3489" s="3" t="s">
        <v>12350</v>
      </c>
      <c r="D3489" s="4">
        <v>41239</v>
      </c>
      <c r="E3489" s="3">
        <v>0</v>
      </c>
      <c r="F3489" s="3" t="s">
        <v>9389</v>
      </c>
    </row>
    <row r="3490" spans="1:6" x14ac:dyDescent="0.2">
      <c r="A3490" s="3" t="s">
        <v>1743</v>
      </c>
      <c r="B3490" s="3" t="s">
        <v>9406</v>
      </c>
      <c r="C3490" s="3" t="s">
        <v>9532</v>
      </c>
      <c r="D3490" s="4">
        <v>15162</v>
      </c>
      <c r="E3490" s="3">
        <v>2</v>
      </c>
      <c r="F3490" s="3" t="s">
        <v>22</v>
      </c>
    </row>
    <row r="3491" spans="1:6" x14ac:dyDescent="0.2">
      <c r="A3491" s="3" t="s">
        <v>5912</v>
      </c>
      <c r="B3491" s="3" t="s">
        <v>9699</v>
      </c>
      <c r="C3491" s="3" t="s">
        <v>10469</v>
      </c>
      <c r="D3491" s="4">
        <v>29098</v>
      </c>
      <c r="E3491" s="3">
        <v>2</v>
      </c>
      <c r="F3491" s="3" t="s">
        <v>22</v>
      </c>
    </row>
    <row r="3492" spans="1:6" x14ac:dyDescent="0.2">
      <c r="A3492" s="3" t="s">
        <v>5913</v>
      </c>
      <c r="B3492" s="3" t="s">
        <v>10363</v>
      </c>
      <c r="C3492" s="3" t="s">
        <v>12351</v>
      </c>
      <c r="D3492" s="4">
        <v>17206</v>
      </c>
      <c r="E3492" s="3">
        <v>0</v>
      </c>
      <c r="F3492" s="3" t="s">
        <v>9389</v>
      </c>
    </row>
    <row r="3493" spans="1:6" x14ac:dyDescent="0.2">
      <c r="A3493" s="3" t="s">
        <v>5914</v>
      </c>
      <c r="B3493" s="3" t="s">
        <v>9383</v>
      </c>
      <c r="C3493" s="3" t="s">
        <v>9713</v>
      </c>
      <c r="D3493" s="4">
        <v>30705</v>
      </c>
      <c r="E3493" s="3">
        <v>1</v>
      </c>
      <c r="F3493" s="3" t="s">
        <v>23</v>
      </c>
    </row>
    <row r="3494" spans="1:6" x14ac:dyDescent="0.2">
      <c r="A3494" s="3" t="s">
        <v>5915</v>
      </c>
      <c r="B3494" s="3" t="s">
        <v>9383</v>
      </c>
      <c r="C3494" s="3" t="s">
        <v>12352</v>
      </c>
      <c r="D3494" s="4">
        <v>38195</v>
      </c>
      <c r="E3494" s="3">
        <v>0</v>
      </c>
      <c r="F3494" s="3" t="s">
        <v>9389</v>
      </c>
    </row>
    <row r="3495" spans="1:6" x14ac:dyDescent="0.2">
      <c r="A3495" s="3" t="s">
        <v>1744</v>
      </c>
      <c r="B3495" s="3" t="s">
        <v>10616</v>
      </c>
      <c r="C3495" s="3" t="s">
        <v>12353</v>
      </c>
      <c r="D3495" s="4">
        <v>32819</v>
      </c>
      <c r="E3495" s="3">
        <v>1</v>
      </c>
      <c r="F3495" s="3" t="s">
        <v>23</v>
      </c>
    </row>
    <row r="3496" spans="1:6" x14ac:dyDescent="0.2">
      <c r="A3496" s="3" t="s">
        <v>1745</v>
      </c>
      <c r="B3496" s="3" t="s">
        <v>9518</v>
      </c>
      <c r="C3496" s="3" t="s">
        <v>12354</v>
      </c>
      <c r="D3496" s="4">
        <v>19507</v>
      </c>
      <c r="E3496" s="3">
        <v>0</v>
      </c>
      <c r="F3496" s="3" t="s">
        <v>9389</v>
      </c>
    </row>
    <row r="3497" spans="1:6" x14ac:dyDescent="0.2">
      <c r="A3497" s="3" t="s">
        <v>1746</v>
      </c>
      <c r="B3497" s="3" t="s">
        <v>6</v>
      </c>
      <c r="C3497" s="3" t="s">
        <v>12355</v>
      </c>
      <c r="D3497" s="4">
        <v>37749</v>
      </c>
      <c r="E3497" s="3">
        <v>1</v>
      </c>
      <c r="F3497" s="3" t="s">
        <v>23</v>
      </c>
    </row>
    <row r="3498" spans="1:6" x14ac:dyDescent="0.2">
      <c r="A3498" s="3" t="s">
        <v>8987</v>
      </c>
      <c r="B3498" s="3" t="s">
        <v>9604</v>
      </c>
      <c r="C3498" s="3" t="s">
        <v>10203</v>
      </c>
      <c r="D3498" s="4">
        <v>36918</v>
      </c>
      <c r="E3498" s="3">
        <v>0</v>
      </c>
      <c r="F3498" s="3" t="s">
        <v>9389</v>
      </c>
    </row>
    <row r="3499" spans="1:6" x14ac:dyDescent="0.2">
      <c r="A3499" s="3" t="s">
        <v>1747</v>
      </c>
      <c r="B3499" s="3" t="s">
        <v>10275</v>
      </c>
      <c r="C3499" s="3" t="s">
        <v>12356</v>
      </c>
      <c r="D3499" s="4">
        <v>30087</v>
      </c>
      <c r="E3499" s="3">
        <v>2</v>
      </c>
      <c r="F3499" s="3" t="s">
        <v>22</v>
      </c>
    </row>
    <row r="3500" spans="1:6" x14ac:dyDescent="0.2">
      <c r="A3500" s="3" t="s">
        <v>5916</v>
      </c>
      <c r="B3500" s="3" t="s">
        <v>9758</v>
      </c>
      <c r="C3500" s="3" t="s">
        <v>9667</v>
      </c>
      <c r="D3500" s="4">
        <v>35444</v>
      </c>
      <c r="E3500" s="3">
        <v>2</v>
      </c>
      <c r="F3500" s="3" t="s">
        <v>22</v>
      </c>
    </row>
    <row r="3501" spans="1:6" x14ac:dyDescent="0.2">
      <c r="A3501" s="3" t="s">
        <v>1748</v>
      </c>
      <c r="B3501" s="3" t="s">
        <v>11071</v>
      </c>
      <c r="C3501" s="3" t="s">
        <v>9470</v>
      </c>
      <c r="D3501" s="4">
        <v>17928</v>
      </c>
      <c r="E3501" s="3">
        <v>0</v>
      </c>
      <c r="F3501" s="3" t="s">
        <v>9389</v>
      </c>
    </row>
    <row r="3502" spans="1:6" x14ac:dyDescent="0.2">
      <c r="A3502" s="3" t="s">
        <v>8988</v>
      </c>
      <c r="B3502" s="3" t="s">
        <v>10211</v>
      </c>
      <c r="C3502" s="3" t="s">
        <v>10643</v>
      </c>
      <c r="D3502" s="4">
        <v>42073</v>
      </c>
      <c r="E3502" s="3">
        <v>1</v>
      </c>
      <c r="F3502" s="3" t="s">
        <v>23</v>
      </c>
    </row>
    <row r="3503" spans="1:6" x14ac:dyDescent="0.2">
      <c r="A3503" s="3" t="s">
        <v>1749</v>
      </c>
      <c r="B3503" s="3" t="s">
        <v>9943</v>
      </c>
      <c r="C3503" s="3" t="s">
        <v>9444</v>
      </c>
      <c r="D3503" s="4">
        <v>20472</v>
      </c>
      <c r="E3503" s="3">
        <v>0</v>
      </c>
      <c r="F3503" s="3" t="s">
        <v>9389</v>
      </c>
    </row>
    <row r="3504" spans="1:6" x14ac:dyDescent="0.2">
      <c r="A3504" s="3" t="s">
        <v>1750</v>
      </c>
      <c r="B3504" s="3" t="s">
        <v>9816</v>
      </c>
      <c r="C3504" s="3" t="s">
        <v>12357</v>
      </c>
      <c r="D3504" s="4">
        <v>27622</v>
      </c>
      <c r="E3504" s="3">
        <v>1</v>
      </c>
      <c r="F3504" s="3" t="s">
        <v>23</v>
      </c>
    </row>
    <row r="3505" spans="1:6" x14ac:dyDescent="0.2">
      <c r="A3505" s="3" t="s">
        <v>1751</v>
      </c>
      <c r="B3505" s="3" t="s">
        <v>9838</v>
      </c>
      <c r="C3505" s="3" t="s">
        <v>11164</v>
      </c>
      <c r="D3505" s="4">
        <v>17335</v>
      </c>
      <c r="E3505" s="3">
        <v>1</v>
      </c>
      <c r="F3505" s="3" t="s">
        <v>23</v>
      </c>
    </row>
    <row r="3506" spans="1:6" x14ac:dyDescent="0.2">
      <c r="A3506" s="3" t="s">
        <v>5917</v>
      </c>
      <c r="B3506" s="3" t="s">
        <v>9432</v>
      </c>
      <c r="C3506" s="3" t="s">
        <v>12358</v>
      </c>
      <c r="D3506" s="4">
        <v>28454</v>
      </c>
      <c r="E3506" s="3">
        <v>0</v>
      </c>
      <c r="F3506" s="3" t="s">
        <v>9389</v>
      </c>
    </row>
    <row r="3507" spans="1:6" x14ac:dyDescent="0.2">
      <c r="A3507" s="3" t="s">
        <v>1752</v>
      </c>
      <c r="B3507" s="3" t="s">
        <v>10866</v>
      </c>
      <c r="C3507" s="3" t="s">
        <v>9429</v>
      </c>
      <c r="D3507" s="4">
        <v>39488</v>
      </c>
      <c r="E3507" s="3">
        <v>0</v>
      </c>
      <c r="F3507" s="3" t="s">
        <v>9389</v>
      </c>
    </row>
    <row r="3508" spans="1:6" x14ac:dyDescent="0.2">
      <c r="A3508" s="3" t="s">
        <v>5918</v>
      </c>
      <c r="B3508" s="3" t="s">
        <v>9559</v>
      </c>
      <c r="C3508" s="3" t="s">
        <v>12359</v>
      </c>
      <c r="D3508" s="4">
        <v>24025</v>
      </c>
      <c r="E3508" s="3">
        <v>0</v>
      </c>
      <c r="F3508" s="3" t="s">
        <v>9389</v>
      </c>
    </row>
    <row r="3509" spans="1:6" x14ac:dyDescent="0.2">
      <c r="A3509" s="3" t="s">
        <v>5919</v>
      </c>
      <c r="B3509" s="3" t="s">
        <v>9395</v>
      </c>
      <c r="C3509" s="3" t="s">
        <v>12360</v>
      </c>
      <c r="D3509" s="4">
        <v>41712</v>
      </c>
      <c r="E3509" s="3">
        <v>1</v>
      </c>
      <c r="F3509" s="3" t="s">
        <v>23</v>
      </c>
    </row>
    <row r="3510" spans="1:6" x14ac:dyDescent="0.2">
      <c r="A3510" s="3" t="s">
        <v>5920</v>
      </c>
      <c r="B3510" s="3" t="s">
        <v>10000</v>
      </c>
      <c r="C3510" s="3" t="s">
        <v>12361</v>
      </c>
      <c r="D3510" s="4">
        <v>40961</v>
      </c>
      <c r="E3510" s="3">
        <v>1</v>
      </c>
      <c r="F3510" s="3" t="s">
        <v>23</v>
      </c>
    </row>
    <row r="3511" spans="1:6" x14ac:dyDescent="0.2">
      <c r="A3511" s="3" t="s">
        <v>5921</v>
      </c>
      <c r="B3511" s="3" t="s">
        <v>6</v>
      </c>
      <c r="C3511" s="3" t="s">
        <v>10344</v>
      </c>
      <c r="D3511" s="4">
        <v>28757</v>
      </c>
      <c r="E3511" s="3">
        <v>0</v>
      </c>
      <c r="F3511" s="3" t="s">
        <v>9389</v>
      </c>
    </row>
    <row r="3512" spans="1:6" x14ac:dyDescent="0.2">
      <c r="A3512" s="3" t="s">
        <v>1753</v>
      </c>
      <c r="B3512" s="3" t="s">
        <v>10031</v>
      </c>
      <c r="C3512" s="3" t="s">
        <v>12362</v>
      </c>
      <c r="D3512" s="4">
        <v>21846</v>
      </c>
      <c r="E3512" s="3">
        <v>0</v>
      </c>
      <c r="F3512" s="3" t="s">
        <v>9389</v>
      </c>
    </row>
    <row r="3513" spans="1:6" x14ac:dyDescent="0.2">
      <c r="A3513" s="3" t="s">
        <v>7962</v>
      </c>
      <c r="B3513" s="3" t="s">
        <v>9593</v>
      </c>
      <c r="C3513" s="3" t="s">
        <v>12363</v>
      </c>
      <c r="D3513" s="4">
        <v>42043</v>
      </c>
      <c r="E3513" s="3">
        <v>2</v>
      </c>
      <c r="F3513" s="3" t="s">
        <v>22</v>
      </c>
    </row>
    <row r="3514" spans="1:6" x14ac:dyDescent="0.2">
      <c r="A3514" s="3" t="s">
        <v>1754</v>
      </c>
      <c r="B3514" s="3" t="s">
        <v>10311</v>
      </c>
      <c r="C3514" s="3" t="s">
        <v>12364</v>
      </c>
      <c r="D3514" s="4">
        <v>23736</v>
      </c>
      <c r="E3514" s="3">
        <v>0</v>
      </c>
      <c r="F3514" s="3" t="s">
        <v>9389</v>
      </c>
    </row>
    <row r="3515" spans="1:6" x14ac:dyDescent="0.2">
      <c r="A3515" s="3" t="s">
        <v>8989</v>
      </c>
      <c r="B3515" s="3" t="s">
        <v>10240</v>
      </c>
      <c r="C3515" s="3" t="s">
        <v>11665</v>
      </c>
      <c r="D3515" s="4">
        <v>27394</v>
      </c>
      <c r="E3515" s="3">
        <v>2</v>
      </c>
      <c r="F3515" s="3" t="s">
        <v>22</v>
      </c>
    </row>
    <row r="3516" spans="1:6" x14ac:dyDescent="0.2">
      <c r="A3516" s="3" t="s">
        <v>5922</v>
      </c>
      <c r="B3516" s="3" t="s">
        <v>9440</v>
      </c>
      <c r="C3516" s="3" t="s">
        <v>9585</v>
      </c>
      <c r="D3516" s="4">
        <v>37960</v>
      </c>
      <c r="E3516" s="3">
        <v>1</v>
      </c>
      <c r="F3516" s="3" t="s">
        <v>23</v>
      </c>
    </row>
    <row r="3517" spans="1:6" x14ac:dyDescent="0.2">
      <c r="A3517" s="3" t="s">
        <v>5923</v>
      </c>
      <c r="B3517" s="3" t="s">
        <v>9450</v>
      </c>
      <c r="C3517" s="3" t="s">
        <v>11840</v>
      </c>
      <c r="D3517" s="4">
        <v>18187</v>
      </c>
      <c r="E3517" s="3">
        <v>0</v>
      </c>
      <c r="F3517" s="3" t="s">
        <v>9389</v>
      </c>
    </row>
    <row r="3518" spans="1:6" x14ac:dyDescent="0.2">
      <c r="A3518" s="3" t="s">
        <v>12365</v>
      </c>
      <c r="B3518" s="3" t="s">
        <v>9418</v>
      </c>
      <c r="C3518" s="3" t="s">
        <v>12366</v>
      </c>
      <c r="D3518" s="4">
        <v>33287</v>
      </c>
      <c r="E3518" s="3">
        <v>1</v>
      </c>
      <c r="F3518" s="3" t="s">
        <v>23</v>
      </c>
    </row>
    <row r="3519" spans="1:6" x14ac:dyDescent="0.2">
      <c r="A3519" s="3" t="s">
        <v>1755</v>
      </c>
      <c r="B3519" s="3" t="s">
        <v>10434</v>
      </c>
      <c r="C3519" s="3" t="s">
        <v>10901</v>
      </c>
      <c r="D3519" s="4">
        <v>15447</v>
      </c>
      <c r="E3519" s="3">
        <v>1</v>
      </c>
      <c r="F3519" s="3" t="s">
        <v>23</v>
      </c>
    </row>
    <row r="3520" spans="1:6" x14ac:dyDescent="0.2">
      <c r="A3520" s="3" t="s">
        <v>5924</v>
      </c>
      <c r="B3520" s="3" t="s">
        <v>10616</v>
      </c>
      <c r="C3520" s="3" t="s">
        <v>12367</v>
      </c>
      <c r="D3520" s="4">
        <v>23974</v>
      </c>
      <c r="E3520" s="3">
        <v>1</v>
      </c>
      <c r="F3520" s="3" t="s">
        <v>23</v>
      </c>
    </row>
    <row r="3521" spans="1:6" x14ac:dyDescent="0.2">
      <c r="A3521" s="3" t="s">
        <v>8990</v>
      </c>
      <c r="B3521" s="3" t="s">
        <v>12368</v>
      </c>
      <c r="C3521" s="3" t="s">
        <v>12369</v>
      </c>
      <c r="D3521" s="4">
        <v>22824</v>
      </c>
      <c r="E3521" s="3">
        <v>0</v>
      </c>
      <c r="F3521" s="3" t="s">
        <v>9389</v>
      </c>
    </row>
    <row r="3522" spans="1:6" x14ac:dyDescent="0.2">
      <c r="A3522" s="3" t="s">
        <v>1756</v>
      </c>
      <c r="B3522" s="3" t="s">
        <v>9509</v>
      </c>
      <c r="C3522" s="3" t="s">
        <v>12370</v>
      </c>
      <c r="D3522" s="4">
        <v>35483</v>
      </c>
      <c r="E3522" s="3">
        <v>0</v>
      </c>
      <c r="F3522" s="3" t="s">
        <v>9389</v>
      </c>
    </row>
    <row r="3523" spans="1:6" x14ac:dyDescent="0.2">
      <c r="A3523" s="3" t="s">
        <v>1757</v>
      </c>
      <c r="B3523" s="3" t="s">
        <v>9438</v>
      </c>
      <c r="C3523" s="3" t="s">
        <v>12371</v>
      </c>
      <c r="D3523" s="4">
        <v>32510</v>
      </c>
      <c r="E3523" s="3">
        <v>1</v>
      </c>
      <c r="F3523" s="3" t="s">
        <v>23</v>
      </c>
    </row>
    <row r="3524" spans="1:6" x14ac:dyDescent="0.2">
      <c r="A3524" s="3" t="s">
        <v>1758</v>
      </c>
      <c r="B3524" s="3" t="s">
        <v>9401</v>
      </c>
      <c r="C3524" s="3" t="s">
        <v>9737</v>
      </c>
      <c r="D3524" s="4">
        <v>28015</v>
      </c>
      <c r="E3524" s="3">
        <v>0</v>
      </c>
      <c r="F3524" s="3" t="s">
        <v>9389</v>
      </c>
    </row>
    <row r="3525" spans="1:6" x14ac:dyDescent="0.2">
      <c r="A3525" s="3" t="s">
        <v>1759</v>
      </c>
      <c r="B3525" s="3" t="s">
        <v>9440</v>
      </c>
      <c r="C3525" s="3" t="s">
        <v>10393</v>
      </c>
      <c r="D3525" s="4">
        <v>30176</v>
      </c>
      <c r="E3525" s="3">
        <v>2</v>
      </c>
      <c r="F3525" s="3" t="s">
        <v>22</v>
      </c>
    </row>
    <row r="3526" spans="1:6" x14ac:dyDescent="0.2">
      <c r="A3526" s="3" t="s">
        <v>1760</v>
      </c>
      <c r="B3526" s="3" t="s">
        <v>9440</v>
      </c>
      <c r="C3526" s="3" t="s">
        <v>12372</v>
      </c>
      <c r="D3526" s="4">
        <v>43268</v>
      </c>
      <c r="E3526" s="3">
        <v>0</v>
      </c>
      <c r="F3526" s="3" t="s">
        <v>9389</v>
      </c>
    </row>
    <row r="3527" spans="1:6" x14ac:dyDescent="0.2">
      <c r="A3527" s="3" t="s">
        <v>12373</v>
      </c>
      <c r="B3527" s="3" t="s">
        <v>9514</v>
      </c>
      <c r="C3527" s="3" t="s">
        <v>11054</v>
      </c>
      <c r="D3527" s="4">
        <v>38669</v>
      </c>
      <c r="E3527" s="3">
        <v>1</v>
      </c>
      <c r="F3527" s="3" t="s">
        <v>23</v>
      </c>
    </row>
    <row r="3528" spans="1:6" x14ac:dyDescent="0.2">
      <c r="A3528" s="3" t="s">
        <v>1761</v>
      </c>
      <c r="B3528" s="3" t="s">
        <v>9395</v>
      </c>
      <c r="C3528" s="3" t="s">
        <v>12374</v>
      </c>
      <c r="D3528" s="4">
        <v>37884</v>
      </c>
      <c r="E3528" s="3">
        <v>1</v>
      </c>
      <c r="F3528" s="3" t="s">
        <v>23</v>
      </c>
    </row>
    <row r="3529" spans="1:6" x14ac:dyDescent="0.2">
      <c r="A3529" s="3" t="s">
        <v>1762</v>
      </c>
      <c r="B3529" s="3" t="s">
        <v>9440</v>
      </c>
      <c r="C3529" s="3" t="s">
        <v>12375</v>
      </c>
      <c r="D3529" s="4">
        <v>34045</v>
      </c>
      <c r="E3529" s="3">
        <v>0</v>
      </c>
      <c r="F3529" s="3" t="s">
        <v>9389</v>
      </c>
    </row>
    <row r="3530" spans="1:6" x14ac:dyDescent="0.2">
      <c r="A3530" s="3" t="s">
        <v>5925</v>
      </c>
      <c r="B3530" s="3" t="s">
        <v>9663</v>
      </c>
      <c r="C3530" s="3" t="s">
        <v>12376</v>
      </c>
      <c r="D3530" s="4">
        <v>19466</v>
      </c>
      <c r="E3530" s="3">
        <v>0</v>
      </c>
      <c r="F3530" s="3" t="s">
        <v>9389</v>
      </c>
    </row>
    <row r="3531" spans="1:6" x14ac:dyDescent="0.2">
      <c r="A3531" s="3" t="s">
        <v>1763</v>
      </c>
      <c r="B3531" s="3" t="s">
        <v>10345</v>
      </c>
      <c r="C3531" s="3" t="s">
        <v>10025</v>
      </c>
      <c r="D3531" s="4">
        <v>28193</v>
      </c>
      <c r="E3531" s="3">
        <v>1</v>
      </c>
      <c r="F3531" s="3" t="s">
        <v>23</v>
      </c>
    </row>
    <row r="3532" spans="1:6" x14ac:dyDescent="0.2">
      <c r="A3532" s="3" t="s">
        <v>5926</v>
      </c>
      <c r="B3532" s="3" t="s">
        <v>9527</v>
      </c>
      <c r="C3532" s="3" t="s">
        <v>12234</v>
      </c>
      <c r="D3532" s="4">
        <v>22110</v>
      </c>
      <c r="E3532" s="3">
        <v>0</v>
      </c>
      <c r="F3532" s="3" t="s">
        <v>9389</v>
      </c>
    </row>
    <row r="3533" spans="1:6" x14ac:dyDescent="0.2">
      <c r="A3533" s="3" t="s">
        <v>1764</v>
      </c>
      <c r="B3533" s="3" t="s">
        <v>9606</v>
      </c>
      <c r="C3533" s="3" t="s">
        <v>10026</v>
      </c>
      <c r="D3533" s="4">
        <v>14794</v>
      </c>
      <c r="E3533" s="3">
        <v>1</v>
      </c>
      <c r="F3533" s="3" t="s">
        <v>23</v>
      </c>
    </row>
    <row r="3534" spans="1:6" x14ac:dyDescent="0.2">
      <c r="A3534" s="3" t="s">
        <v>8991</v>
      </c>
      <c r="B3534" s="3" t="s">
        <v>9514</v>
      </c>
      <c r="C3534" s="3" t="s">
        <v>12377</v>
      </c>
      <c r="D3534" s="4">
        <v>43538</v>
      </c>
      <c r="E3534" s="3">
        <v>1</v>
      </c>
      <c r="F3534" s="3" t="s">
        <v>23</v>
      </c>
    </row>
    <row r="3535" spans="1:6" x14ac:dyDescent="0.2">
      <c r="A3535" s="3" t="s">
        <v>1765</v>
      </c>
      <c r="B3535" s="3" t="s">
        <v>9604</v>
      </c>
      <c r="C3535" s="3" t="s">
        <v>12378</v>
      </c>
      <c r="D3535" s="4">
        <v>33506</v>
      </c>
      <c r="E3535" s="3">
        <v>2</v>
      </c>
      <c r="F3535" s="3" t="s">
        <v>22</v>
      </c>
    </row>
    <row r="3536" spans="1:6" x14ac:dyDescent="0.2">
      <c r="A3536" s="3" t="s">
        <v>1766</v>
      </c>
      <c r="B3536" s="3" t="s">
        <v>10389</v>
      </c>
      <c r="C3536" s="3" t="s">
        <v>11306</v>
      </c>
      <c r="D3536" s="4">
        <v>28599</v>
      </c>
      <c r="E3536" s="3">
        <v>1</v>
      </c>
      <c r="F3536" s="3" t="s">
        <v>23</v>
      </c>
    </row>
    <row r="3537" spans="1:6" x14ac:dyDescent="0.2">
      <c r="A3537" s="3" t="s">
        <v>5927</v>
      </c>
      <c r="B3537" s="3" t="s">
        <v>9468</v>
      </c>
      <c r="C3537" s="3" t="s">
        <v>12379</v>
      </c>
      <c r="D3537" s="4">
        <v>16550</v>
      </c>
      <c r="E3537" s="3">
        <v>2</v>
      </c>
      <c r="F3537" s="3" t="s">
        <v>22</v>
      </c>
    </row>
    <row r="3538" spans="1:6" x14ac:dyDescent="0.2">
      <c r="A3538" s="3" t="s">
        <v>1767</v>
      </c>
      <c r="B3538" s="3" t="s">
        <v>9822</v>
      </c>
      <c r="C3538" s="3" t="s">
        <v>12380</v>
      </c>
      <c r="D3538" s="4">
        <v>34159</v>
      </c>
      <c r="E3538" s="3">
        <v>2</v>
      </c>
      <c r="F3538" s="3" t="s">
        <v>22</v>
      </c>
    </row>
    <row r="3539" spans="1:6" x14ac:dyDescent="0.2">
      <c r="A3539" s="3" t="s">
        <v>8992</v>
      </c>
      <c r="B3539" s="3" t="s">
        <v>12381</v>
      </c>
      <c r="C3539" s="3" t="s">
        <v>12382</v>
      </c>
      <c r="D3539" s="4">
        <v>40929</v>
      </c>
      <c r="E3539" s="3">
        <v>2</v>
      </c>
      <c r="F3539" s="3" t="s">
        <v>22</v>
      </c>
    </row>
    <row r="3540" spans="1:6" x14ac:dyDescent="0.2">
      <c r="A3540" s="3" t="s">
        <v>5928</v>
      </c>
      <c r="B3540" s="3" t="s">
        <v>9758</v>
      </c>
      <c r="C3540" s="3" t="s">
        <v>10269</v>
      </c>
      <c r="D3540" s="4">
        <v>29698</v>
      </c>
      <c r="E3540" s="3">
        <v>0</v>
      </c>
      <c r="F3540" s="3" t="s">
        <v>9389</v>
      </c>
    </row>
    <row r="3541" spans="1:6" x14ac:dyDescent="0.2">
      <c r="A3541" s="3" t="s">
        <v>5929</v>
      </c>
      <c r="B3541" s="3" t="s">
        <v>9518</v>
      </c>
      <c r="C3541" s="3" t="s">
        <v>11523</v>
      </c>
      <c r="D3541" s="4">
        <v>24276</v>
      </c>
      <c r="E3541" s="3">
        <v>0</v>
      </c>
      <c r="F3541" s="3" t="s">
        <v>9389</v>
      </c>
    </row>
    <row r="3542" spans="1:6" x14ac:dyDescent="0.2">
      <c r="A3542" s="3" t="s">
        <v>1768</v>
      </c>
      <c r="B3542" s="3" t="s">
        <v>9943</v>
      </c>
      <c r="C3542" s="3" t="s">
        <v>10114</v>
      </c>
      <c r="D3542" s="4">
        <v>20177</v>
      </c>
      <c r="E3542" s="3">
        <v>2</v>
      </c>
      <c r="F3542" s="3" t="s">
        <v>22</v>
      </c>
    </row>
    <row r="3543" spans="1:6" x14ac:dyDescent="0.2">
      <c r="A3543" s="3" t="s">
        <v>1769</v>
      </c>
      <c r="B3543" s="3" t="s">
        <v>9414</v>
      </c>
      <c r="C3543" s="3" t="s">
        <v>9912</v>
      </c>
      <c r="D3543" s="4">
        <v>21142</v>
      </c>
      <c r="E3543" s="3">
        <v>1</v>
      </c>
      <c r="F3543" s="3" t="s">
        <v>23</v>
      </c>
    </row>
    <row r="3544" spans="1:6" x14ac:dyDescent="0.2">
      <c r="A3544" s="3" t="s">
        <v>5930</v>
      </c>
      <c r="B3544" s="3" t="s">
        <v>6</v>
      </c>
      <c r="C3544" s="3" t="s">
        <v>12383</v>
      </c>
      <c r="D3544" s="4">
        <v>33883</v>
      </c>
      <c r="E3544" s="3">
        <v>2</v>
      </c>
      <c r="F3544" s="3" t="s">
        <v>22</v>
      </c>
    </row>
    <row r="3545" spans="1:6" x14ac:dyDescent="0.2">
      <c r="A3545" s="3" t="s">
        <v>1770</v>
      </c>
      <c r="B3545" s="3" t="s">
        <v>9518</v>
      </c>
      <c r="C3545" s="3" t="s">
        <v>9462</v>
      </c>
      <c r="D3545" s="4">
        <v>20628</v>
      </c>
      <c r="E3545" s="3">
        <v>0</v>
      </c>
      <c r="F3545" s="3" t="s">
        <v>9389</v>
      </c>
    </row>
    <row r="3546" spans="1:6" x14ac:dyDescent="0.2">
      <c r="A3546" s="3" t="s">
        <v>1771</v>
      </c>
      <c r="B3546" s="3" t="s">
        <v>6</v>
      </c>
      <c r="C3546" s="3" t="s">
        <v>12384</v>
      </c>
      <c r="D3546" s="4">
        <v>42418</v>
      </c>
      <c r="E3546" s="3">
        <v>1</v>
      </c>
      <c r="F3546" s="3" t="s">
        <v>23</v>
      </c>
    </row>
    <row r="3547" spans="1:6" x14ac:dyDescent="0.2">
      <c r="A3547" s="3" t="s">
        <v>5931</v>
      </c>
      <c r="B3547" s="3" t="s">
        <v>9446</v>
      </c>
      <c r="C3547" s="3" t="s">
        <v>10582</v>
      </c>
      <c r="D3547" s="4">
        <v>33611</v>
      </c>
      <c r="E3547" s="3">
        <v>2</v>
      </c>
      <c r="F3547" s="3" t="s">
        <v>22</v>
      </c>
    </row>
    <row r="3548" spans="1:6" x14ac:dyDescent="0.2">
      <c r="A3548" s="3" t="s">
        <v>1772</v>
      </c>
      <c r="B3548" s="3" t="s">
        <v>10788</v>
      </c>
      <c r="C3548" s="3" t="s">
        <v>12385</v>
      </c>
      <c r="D3548" s="4">
        <v>25632</v>
      </c>
      <c r="E3548" s="3">
        <v>0</v>
      </c>
      <c r="F3548" s="3" t="s">
        <v>9389</v>
      </c>
    </row>
    <row r="3549" spans="1:6" x14ac:dyDescent="0.2">
      <c r="A3549" s="3" t="s">
        <v>1773</v>
      </c>
      <c r="B3549" s="3" t="s">
        <v>9485</v>
      </c>
      <c r="C3549" s="3" t="s">
        <v>12386</v>
      </c>
      <c r="D3549" s="4">
        <v>28492</v>
      </c>
      <c r="E3549" s="3">
        <v>1</v>
      </c>
      <c r="F3549" s="3" t="s">
        <v>23</v>
      </c>
    </row>
    <row r="3550" spans="1:6" x14ac:dyDescent="0.2">
      <c r="A3550" s="3" t="s">
        <v>5932</v>
      </c>
      <c r="B3550" s="3" t="s">
        <v>9518</v>
      </c>
      <c r="C3550" s="3" t="s">
        <v>9669</v>
      </c>
      <c r="D3550" s="4">
        <v>16078</v>
      </c>
      <c r="E3550" s="3">
        <v>1</v>
      </c>
      <c r="F3550" s="3" t="s">
        <v>23</v>
      </c>
    </row>
    <row r="3551" spans="1:6" x14ac:dyDescent="0.2">
      <c r="A3551" s="3" t="s">
        <v>5933</v>
      </c>
      <c r="B3551" s="3" t="s">
        <v>9438</v>
      </c>
      <c r="C3551" s="3" t="s">
        <v>11293</v>
      </c>
      <c r="D3551" s="4">
        <v>27914</v>
      </c>
      <c r="E3551" s="3">
        <v>0</v>
      </c>
      <c r="F3551" s="3" t="s">
        <v>9389</v>
      </c>
    </row>
    <row r="3552" spans="1:6" x14ac:dyDescent="0.2">
      <c r="A3552" s="3" t="s">
        <v>1774</v>
      </c>
      <c r="B3552" s="3" t="s">
        <v>9680</v>
      </c>
      <c r="C3552" s="3" t="s">
        <v>9717</v>
      </c>
      <c r="D3552" s="4">
        <v>39051</v>
      </c>
      <c r="E3552" s="3">
        <v>1</v>
      </c>
      <c r="F3552" s="3" t="s">
        <v>23</v>
      </c>
    </row>
    <row r="3553" spans="1:6" x14ac:dyDescent="0.2">
      <c r="A3553" s="3" t="s">
        <v>1775</v>
      </c>
      <c r="B3553" s="3" t="s">
        <v>10211</v>
      </c>
      <c r="C3553" s="3" t="s">
        <v>12387</v>
      </c>
      <c r="D3553" s="4">
        <v>23185</v>
      </c>
      <c r="E3553" s="3">
        <v>1</v>
      </c>
      <c r="F3553" s="3" t="s">
        <v>23</v>
      </c>
    </row>
    <row r="3554" spans="1:6" x14ac:dyDescent="0.2">
      <c r="A3554" s="3" t="s">
        <v>1776</v>
      </c>
      <c r="B3554" s="3" t="s">
        <v>9958</v>
      </c>
      <c r="C3554" s="3" t="s">
        <v>9556</v>
      </c>
      <c r="D3554" s="4">
        <v>34113</v>
      </c>
      <c r="E3554" s="3">
        <v>1</v>
      </c>
      <c r="F3554" s="3" t="s">
        <v>23</v>
      </c>
    </row>
    <row r="3555" spans="1:6" x14ac:dyDescent="0.2">
      <c r="A3555" s="3" t="s">
        <v>1777</v>
      </c>
      <c r="B3555" s="3" t="s">
        <v>11071</v>
      </c>
      <c r="C3555" s="3" t="s">
        <v>12228</v>
      </c>
      <c r="D3555" s="4">
        <v>29739</v>
      </c>
      <c r="E3555" s="3">
        <v>0</v>
      </c>
      <c r="F3555" s="3" t="s">
        <v>9389</v>
      </c>
    </row>
    <row r="3556" spans="1:6" x14ac:dyDescent="0.2">
      <c r="A3556" s="3" t="s">
        <v>7963</v>
      </c>
      <c r="B3556" s="3" t="s">
        <v>9446</v>
      </c>
      <c r="C3556" s="3" t="s">
        <v>9444</v>
      </c>
      <c r="D3556" s="4">
        <v>18168</v>
      </c>
      <c r="E3556" s="3">
        <v>1</v>
      </c>
      <c r="F3556" s="3" t="s">
        <v>23</v>
      </c>
    </row>
    <row r="3557" spans="1:6" x14ac:dyDescent="0.2">
      <c r="A3557" s="3" t="s">
        <v>1778</v>
      </c>
      <c r="B3557" s="3" t="s">
        <v>12388</v>
      </c>
      <c r="C3557" s="3" t="s">
        <v>12389</v>
      </c>
      <c r="D3557" s="4">
        <v>26512</v>
      </c>
      <c r="E3557" s="3">
        <v>0</v>
      </c>
      <c r="F3557" s="3" t="s">
        <v>9389</v>
      </c>
    </row>
    <row r="3558" spans="1:6" x14ac:dyDescent="0.2">
      <c r="A3558" s="3" t="s">
        <v>1779</v>
      </c>
      <c r="B3558" s="3" t="s">
        <v>12390</v>
      </c>
      <c r="C3558" s="3" t="s">
        <v>12391</v>
      </c>
      <c r="D3558" s="4">
        <v>18030</v>
      </c>
      <c r="E3558" s="3">
        <v>2</v>
      </c>
      <c r="F3558" s="3" t="s">
        <v>22</v>
      </c>
    </row>
    <row r="3559" spans="1:6" x14ac:dyDescent="0.2">
      <c r="A3559" s="3" t="s">
        <v>1780</v>
      </c>
      <c r="B3559" s="3" t="s">
        <v>9518</v>
      </c>
      <c r="C3559" s="3" t="s">
        <v>10120</v>
      </c>
      <c r="D3559" s="4">
        <v>28289</v>
      </c>
      <c r="E3559" s="3">
        <v>1</v>
      </c>
      <c r="F3559" s="3" t="s">
        <v>23</v>
      </c>
    </row>
    <row r="3560" spans="1:6" x14ac:dyDescent="0.2">
      <c r="A3560" s="3" t="s">
        <v>5934</v>
      </c>
      <c r="B3560" s="3" t="s">
        <v>9642</v>
      </c>
      <c r="C3560" s="3" t="s">
        <v>12392</v>
      </c>
      <c r="D3560" s="4">
        <v>42891</v>
      </c>
      <c r="E3560" s="3">
        <v>2</v>
      </c>
      <c r="F3560" s="3" t="s">
        <v>22</v>
      </c>
    </row>
    <row r="3561" spans="1:6" x14ac:dyDescent="0.2">
      <c r="A3561" s="3" t="s">
        <v>1781</v>
      </c>
      <c r="B3561" s="3" t="s">
        <v>9706</v>
      </c>
      <c r="C3561" s="3" t="s">
        <v>12393</v>
      </c>
      <c r="D3561" s="4">
        <v>42868</v>
      </c>
      <c r="E3561" s="3">
        <v>1</v>
      </c>
      <c r="F3561" s="3" t="s">
        <v>23</v>
      </c>
    </row>
    <row r="3562" spans="1:6" x14ac:dyDescent="0.2">
      <c r="A3562" s="3" t="s">
        <v>7964</v>
      </c>
      <c r="B3562" s="3" t="s">
        <v>9383</v>
      </c>
      <c r="C3562" s="3" t="s">
        <v>12394</v>
      </c>
      <c r="D3562" s="4">
        <v>34289</v>
      </c>
      <c r="E3562" s="3">
        <v>0</v>
      </c>
      <c r="F3562" s="3" t="s">
        <v>9389</v>
      </c>
    </row>
    <row r="3563" spans="1:6" x14ac:dyDescent="0.2">
      <c r="A3563" s="3" t="s">
        <v>8993</v>
      </c>
      <c r="B3563" s="3" t="s">
        <v>9472</v>
      </c>
      <c r="C3563" s="3" t="s">
        <v>11220</v>
      </c>
      <c r="D3563" s="4">
        <v>29790</v>
      </c>
      <c r="E3563" s="3">
        <v>2</v>
      </c>
      <c r="F3563" s="3" t="s">
        <v>22</v>
      </c>
    </row>
    <row r="3564" spans="1:6" x14ac:dyDescent="0.2">
      <c r="A3564" s="3" t="s">
        <v>1782</v>
      </c>
      <c r="B3564" s="3" t="s">
        <v>10292</v>
      </c>
      <c r="C3564" s="3" t="s">
        <v>11382</v>
      </c>
      <c r="D3564" s="4">
        <v>26811</v>
      </c>
      <c r="E3564" s="3">
        <v>0</v>
      </c>
      <c r="F3564" s="3" t="s">
        <v>9389</v>
      </c>
    </row>
    <row r="3565" spans="1:6" x14ac:dyDescent="0.2">
      <c r="A3565" s="3" t="s">
        <v>1783</v>
      </c>
      <c r="B3565" s="3" t="s">
        <v>9446</v>
      </c>
      <c r="C3565" s="3" t="s">
        <v>12395</v>
      </c>
      <c r="D3565" s="4">
        <v>42612</v>
      </c>
      <c r="E3565" s="3">
        <v>1</v>
      </c>
      <c r="F3565" s="3" t="s">
        <v>23</v>
      </c>
    </row>
    <row r="3566" spans="1:6" x14ac:dyDescent="0.2">
      <c r="A3566" s="3" t="s">
        <v>1784</v>
      </c>
      <c r="B3566" s="3" t="s">
        <v>10681</v>
      </c>
      <c r="C3566" s="3" t="s">
        <v>12396</v>
      </c>
      <c r="D3566" s="4">
        <v>25103</v>
      </c>
      <c r="E3566" s="3">
        <v>2</v>
      </c>
      <c r="F3566" s="3" t="s">
        <v>22</v>
      </c>
    </row>
    <row r="3567" spans="1:6" x14ac:dyDescent="0.2">
      <c r="A3567" s="3" t="s">
        <v>5935</v>
      </c>
      <c r="B3567" s="3" t="s">
        <v>12397</v>
      </c>
      <c r="C3567" s="3" t="s">
        <v>12398</v>
      </c>
      <c r="D3567" s="4">
        <v>29173</v>
      </c>
      <c r="E3567" s="3">
        <v>0</v>
      </c>
      <c r="F3567" s="3" t="s">
        <v>9389</v>
      </c>
    </row>
    <row r="3568" spans="1:6" x14ac:dyDescent="0.2">
      <c r="A3568" s="3" t="s">
        <v>7965</v>
      </c>
      <c r="B3568" s="3" t="s">
        <v>10391</v>
      </c>
      <c r="C3568" s="3" t="s">
        <v>9585</v>
      </c>
      <c r="D3568" s="4">
        <v>36105</v>
      </c>
      <c r="E3568" s="3">
        <v>0</v>
      </c>
      <c r="F3568" s="3" t="s">
        <v>9389</v>
      </c>
    </row>
    <row r="3569" spans="1:6" x14ac:dyDescent="0.2">
      <c r="A3569" s="3" t="s">
        <v>5936</v>
      </c>
      <c r="B3569" s="3" t="s">
        <v>9395</v>
      </c>
      <c r="C3569" s="3" t="s">
        <v>12399</v>
      </c>
      <c r="D3569" s="4">
        <v>31311</v>
      </c>
      <c r="E3569" s="3">
        <v>2</v>
      </c>
      <c r="F3569" s="3" t="s">
        <v>22</v>
      </c>
    </row>
    <row r="3570" spans="1:6" x14ac:dyDescent="0.2">
      <c r="A3570" s="3" t="s">
        <v>5937</v>
      </c>
      <c r="B3570" s="3" t="s">
        <v>10101</v>
      </c>
      <c r="C3570" s="3" t="s">
        <v>12400</v>
      </c>
      <c r="D3570" s="4">
        <v>43098</v>
      </c>
      <c r="E3570" s="3">
        <v>2</v>
      </c>
      <c r="F3570" s="3" t="s">
        <v>22</v>
      </c>
    </row>
    <row r="3571" spans="1:6" x14ac:dyDescent="0.2">
      <c r="A3571" s="3" t="s">
        <v>1785</v>
      </c>
      <c r="B3571" s="3" t="s">
        <v>9606</v>
      </c>
      <c r="C3571" s="3" t="s">
        <v>9537</v>
      </c>
      <c r="D3571" s="4">
        <v>36978</v>
      </c>
      <c r="E3571" s="3">
        <v>2</v>
      </c>
      <c r="F3571" s="3" t="s">
        <v>22</v>
      </c>
    </row>
    <row r="3572" spans="1:6" x14ac:dyDescent="0.2">
      <c r="A3572" s="3" t="s">
        <v>7966</v>
      </c>
      <c r="B3572" s="3" t="s">
        <v>9995</v>
      </c>
      <c r="C3572" s="3" t="s">
        <v>12401</v>
      </c>
      <c r="D3572" s="4">
        <v>33734</v>
      </c>
      <c r="E3572" s="3">
        <v>0</v>
      </c>
      <c r="F3572" s="3" t="s">
        <v>9389</v>
      </c>
    </row>
    <row r="3573" spans="1:6" x14ac:dyDescent="0.2">
      <c r="A3573" s="3" t="s">
        <v>12402</v>
      </c>
      <c r="B3573" s="3" t="s">
        <v>10125</v>
      </c>
      <c r="C3573" s="3" t="s">
        <v>12403</v>
      </c>
      <c r="D3573" s="4">
        <v>40942</v>
      </c>
      <c r="E3573" s="3">
        <v>2</v>
      </c>
      <c r="F3573" s="3" t="s">
        <v>22</v>
      </c>
    </row>
    <row r="3574" spans="1:6" x14ac:dyDescent="0.2">
      <c r="A3574" s="3" t="s">
        <v>1786</v>
      </c>
      <c r="B3574" s="3" t="s">
        <v>9418</v>
      </c>
      <c r="C3574" s="3" t="s">
        <v>12404</v>
      </c>
      <c r="D3574" s="4">
        <v>37492</v>
      </c>
      <c r="E3574" s="3">
        <v>1</v>
      </c>
      <c r="F3574" s="3" t="s">
        <v>23</v>
      </c>
    </row>
    <row r="3575" spans="1:6" x14ac:dyDescent="0.2">
      <c r="A3575" s="3" t="s">
        <v>5938</v>
      </c>
      <c r="B3575" s="3" t="s">
        <v>9692</v>
      </c>
      <c r="C3575" s="3" t="s">
        <v>10836</v>
      </c>
      <c r="D3575" s="4">
        <v>34806</v>
      </c>
      <c r="E3575" s="3">
        <v>0</v>
      </c>
      <c r="F3575" s="3" t="s">
        <v>9389</v>
      </c>
    </row>
    <row r="3576" spans="1:6" x14ac:dyDescent="0.2">
      <c r="A3576" s="3" t="s">
        <v>1787</v>
      </c>
      <c r="B3576" s="3" t="s">
        <v>9963</v>
      </c>
      <c r="C3576" s="3" t="s">
        <v>12405</v>
      </c>
      <c r="D3576" s="4">
        <v>43354</v>
      </c>
      <c r="E3576" s="3">
        <v>2</v>
      </c>
      <c r="F3576" s="3" t="s">
        <v>22</v>
      </c>
    </row>
    <row r="3577" spans="1:6" x14ac:dyDescent="0.2">
      <c r="A3577" s="3" t="s">
        <v>7967</v>
      </c>
      <c r="B3577" s="3" t="s">
        <v>9527</v>
      </c>
      <c r="C3577" s="3" t="s">
        <v>9431</v>
      </c>
      <c r="D3577" s="4">
        <v>32144</v>
      </c>
      <c r="E3577" s="3">
        <v>0</v>
      </c>
      <c r="F3577" s="3" t="s">
        <v>9389</v>
      </c>
    </row>
    <row r="3578" spans="1:6" x14ac:dyDescent="0.2">
      <c r="A3578" s="3" t="s">
        <v>1788</v>
      </c>
      <c r="B3578" s="3" t="s">
        <v>9713</v>
      </c>
      <c r="C3578" s="3" t="s">
        <v>9840</v>
      </c>
      <c r="D3578" s="4">
        <v>29595</v>
      </c>
      <c r="E3578" s="3">
        <v>0</v>
      </c>
      <c r="F3578" s="3" t="s">
        <v>9389</v>
      </c>
    </row>
    <row r="3579" spans="1:6" x14ac:dyDescent="0.2">
      <c r="A3579" s="3" t="s">
        <v>5939</v>
      </c>
      <c r="B3579" s="3" t="s">
        <v>9446</v>
      </c>
      <c r="C3579" s="3" t="s">
        <v>10224</v>
      </c>
      <c r="D3579" s="4">
        <v>41951</v>
      </c>
      <c r="E3579" s="3">
        <v>0</v>
      </c>
      <c r="F3579" s="3" t="s">
        <v>9389</v>
      </c>
    </row>
    <row r="3580" spans="1:6" x14ac:dyDescent="0.2">
      <c r="A3580" s="3" t="s">
        <v>5940</v>
      </c>
      <c r="B3580" s="3" t="s">
        <v>9509</v>
      </c>
      <c r="C3580" s="3" t="s">
        <v>12406</v>
      </c>
      <c r="D3580" s="4">
        <v>15960</v>
      </c>
      <c r="E3580" s="3">
        <v>1</v>
      </c>
      <c r="F3580" s="3" t="s">
        <v>23</v>
      </c>
    </row>
    <row r="3581" spans="1:6" x14ac:dyDescent="0.2">
      <c r="A3581" s="3" t="s">
        <v>5941</v>
      </c>
      <c r="B3581" s="3" t="s">
        <v>10294</v>
      </c>
      <c r="C3581" s="3" t="s">
        <v>9694</v>
      </c>
      <c r="D3581" s="4">
        <v>24248</v>
      </c>
      <c r="E3581" s="3">
        <v>1</v>
      </c>
      <c r="F3581" s="3" t="s">
        <v>23</v>
      </c>
    </row>
    <row r="3582" spans="1:6" x14ac:dyDescent="0.2">
      <c r="A3582" s="3" t="s">
        <v>7968</v>
      </c>
      <c r="B3582" s="3" t="s">
        <v>9383</v>
      </c>
      <c r="C3582" s="3" t="s">
        <v>12407</v>
      </c>
      <c r="D3582" s="4">
        <v>31036</v>
      </c>
      <c r="E3582" s="3">
        <v>1</v>
      </c>
      <c r="F3582" s="3" t="s">
        <v>23</v>
      </c>
    </row>
    <row r="3583" spans="1:6" x14ac:dyDescent="0.2">
      <c r="A3583" s="3" t="s">
        <v>5942</v>
      </c>
      <c r="B3583" s="3" t="s">
        <v>9395</v>
      </c>
      <c r="C3583" s="3" t="s">
        <v>12408</v>
      </c>
      <c r="D3583" s="4">
        <v>24381</v>
      </c>
      <c r="E3583" s="3">
        <v>0</v>
      </c>
      <c r="F3583" s="3" t="s">
        <v>9389</v>
      </c>
    </row>
    <row r="3584" spans="1:6" x14ac:dyDescent="0.2">
      <c r="A3584" s="3" t="s">
        <v>1789</v>
      </c>
      <c r="B3584" s="3" t="s">
        <v>9446</v>
      </c>
      <c r="C3584" s="3" t="s">
        <v>12409</v>
      </c>
      <c r="D3584" s="4">
        <v>36487</v>
      </c>
      <c r="E3584" s="3">
        <v>1</v>
      </c>
      <c r="F3584" s="3" t="s">
        <v>23</v>
      </c>
    </row>
    <row r="3585" spans="1:6" x14ac:dyDescent="0.2">
      <c r="A3585" s="3" t="s">
        <v>1790</v>
      </c>
      <c r="B3585" s="3" t="s">
        <v>7</v>
      </c>
      <c r="C3585" s="3" t="s">
        <v>12410</v>
      </c>
      <c r="D3585" s="4">
        <v>36877</v>
      </c>
      <c r="E3585" s="3">
        <v>0</v>
      </c>
      <c r="F3585" s="3" t="s">
        <v>9389</v>
      </c>
    </row>
    <row r="3586" spans="1:6" x14ac:dyDescent="0.2">
      <c r="A3586" s="3" t="s">
        <v>1791</v>
      </c>
      <c r="B3586" s="3" t="s">
        <v>9527</v>
      </c>
      <c r="C3586" s="3" t="s">
        <v>12411</v>
      </c>
      <c r="D3586" s="4">
        <v>33009</v>
      </c>
      <c r="E3586" s="3">
        <v>2</v>
      </c>
      <c r="F3586" s="3" t="s">
        <v>22</v>
      </c>
    </row>
    <row r="3587" spans="1:6" x14ac:dyDescent="0.2">
      <c r="A3587" s="3" t="s">
        <v>1792</v>
      </c>
      <c r="B3587" s="3" t="s">
        <v>10125</v>
      </c>
      <c r="C3587" s="3" t="s">
        <v>12412</v>
      </c>
      <c r="D3587" s="4">
        <v>31822</v>
      </c>
      <c r="E3587" s="3">
        <v>2</v>
      </c>
      <c r="F3587" s="3" t="s">
        <v>22</v>
      </c>
    </row>
    <row r="3588" spans="1:6" x14ac:dyDescent="0.2">
      <c r="A3588" s="3" t="s">
        <v>12413</v>
      </c>
      <c r="B3588" s="3" t="s">
        <v>9482</v>
      </c>
      <c r="C3588" s="3" t="s">
        <v>12414</v>
      </c>
      <c r="D3588" s="4">
        <v>36554</v>
      </c>
      <c r="E3588" s="3">
        <v>1</v>
      </c>
      <c r="F3588" s="3" t="s">
        <v>23</v>
      </c>
    </row>
    <row r="3589" spans="1:6" x14ac:dyDescent="0.2">
      <c r="A3589" s="3" t="s">
        <v>1793</v>
      </c>
      <c r="B3589" s="3" t="s">
        <v>9556</v>
      </c>
      <c r="C3589" s="3" t="s">
        <v>12415</v>
      </c>
      <c r="D3589" s="4">
        <v>23101</v>
      </c>
      <c r="E3589" s="3">
        <v>0</v>
      </c>
      <c r="F3589" s="3" t="s">
        <v>9389</v>
      </c>
    </row>
    <row r="3590" spans="1:6" x14ac:dyDescent="0.2">
      <c r="A3590" s="3" t="s">
        <v>1794</v>
      </c>
      <c r="B3590" s="3" t="s">
        <v>9830</v>
      </c>
      <c r="C3590" s="3" t="s">
        <v>12416</v>
      </c>
      <c r="D3590" s="4">
        <v>25266</v>
      </c>
      <c r="E3590" s="3">
        <v>1</v>
      </c>
      <c r="F3590" s="3" t="s">
        <v>23</v>
      </c>
    </row>
    <row r="3591" spans="1:6" x14ac:dyDescent="0.2">
      <c r="A3591" s="3" t="s">
        <v>7969</v>
      </c>
      <c r="B3591" s="3" t="s">
        <v>9699</v>
      </c>
      <c r="C3591" s="3" t="s">
        <v>11960</v>
      </c>
      <c r="D3591" s="4">
        <v>34744</v>
      </c>
      <c r="E3591" s="3">
        <v>2</v>
      </c>
      <c r="F3591" s="3" t="s">
        <v>22</v>
      </c>
    </row>
    <row r="3592" spans="1:6" x14ac:dyDescent="0.2">
      <c r="A3592" s="3" t="s">
        <v>1795</v>
      </c>
      <c r="B3592" s="3" t="s">
        <v>11767</v>
      </c>
      <c r="C3592" s="3" t="s">
        <v>12417</v>
      </c>
      <c r="D3592" s="4">
        <v>35488</v>
      </c>
      <c r="E3592" s="3">
        <v>1</v>
      </c>
      <c r="F3592" s="3" t="s">
        <v>23</v>
      </c>
    </row>
    <row r="3593" spans="1:6" x14ac:dyDescent="0.2">
      <c r="A3593" s="3" t="s">
        <v>1796</v>
      </c>
      <c r="B3593" s="3" t="s">
        <v>9606</v>
      </c>
      <c r="C3593" s="3" t="s">
        <v>10778</v>
      </c>
      <c r="D3593" s="4">
        <v>40530</v>
      </c>
      <c r="E3593" s="3">
        <v>0</v>
      </c>
      <c r="F3593" s="3" t="s">
        <v>9389</v>
      </c>
    </row>
    <row r="3594" spans="1:6" x14ac:dyDescent="0.2">
      <c r="A3594" s="3" t="s">
        <v>7970</v>
      </c>
      <c r="B3594" s="3" t="s">
        <v>9978</v>
      </c>
      <c r="C3594" s="3" t="s">
        <v>12418</v>
      </c>
      <c r="D3594" s="4">
        <v>22349</v>
      </c>
      <c r="E3594" s="3">
        <v>2</v>
      </c>
      <c r="F3594" s="3" t="s">
        <v>22</v>
      </c>
    </row>
    <row r="3595" spans="1:6" x14ac:dyDescent="0.2">
      <c r="A3595" s="3" t="s">
        <v>1797</v>
      </c>
      <c r="B3595" s="3" t="s">
        <v>9432</v>
      </c>
      <c r="C3595" s="3" t="s">
        <v>12419</v>
      </c>
      <c r="D3595" s="4">
        <v>33519</v>
      </c>
      <c r="E3595" s="3">
        <v>2</v>
      </c>
      <c r="F3595" s="3" t="s">
        <v>22</v>
      </c>
    </row>
    <row r="3596" spans="1:6" x14ac:dyDescent="0.2">
      <c r="A3596" s="3" t="s">
        <v>1798</v>
      </c>
      <c r="B3596" s="3" t="s">
        <v>12340</v>
      </c>
      <c r="C3596" s="3" t="s">
        <v>9566</v>
      </c>
      <c r="D3596" s="4">
        <v>31337</v>
      </c>
      <c r="E3596" s="3">
        <v>1</v>
      </c>
      <c r="F3596" s="3" t="s">
        <v>23</v>
      </c>
    </row>
    <row r="3597" spans="1:6" x14ac:dyDescent="0.2">
      <c r="A3597" s="3" t="s">
        <v>1799</v>
      </c>
      <c r="B3597" s="3" t="s">
        <v>9457</v>
      </c>
      <c r="C3597" s="3" t="s">
        <v>12420</v>
      </c>
      <c r="D3597" s="4">
        <v>28940</v>
      </c>
      <c r="E3597" s="3">
        <v>1</v>
      </c>
      <c r="F3597" s="3" t="s">
        <v>23</v>
      </c>
    </row>
    <row r="3598" spans="1:6" x14ac:dyDescent="0.2">
      <c r="A3598" s="3" t="s">
        <v>1800</v>
      </c>
      <c r="B3598" s="3" t="s">
        <v>9634</v>
      </c>
      <c r="C3598" s="3" t="s">
        <v>12421</v>
      </c>
      <c r="D3598" s="4">
        <v>20071</v>
      </c>
      <c r="E3598" s="3">
        <v>1</v>
      </c>
      <c r="F3598" s="3" t="s">
        <v>23</v>
      </c>
    </row>
    <row r="3599" spans="1:6" x14ac:dyDescent="0.2">
      <c r="A3599" s="3" t="s">
        <v>8994</v>
      </c>
      <c r="B3599" s="3" t="s">
        <v>9527</v>
      </c>
      <c r="C3599" s="3" t="s">
        <v>12422</v>
      </c>
      <c r="D3599" s="4">
        <v>38403</v>
      </c>
      <c r="E3599" s="3">
        <v>1</v>
      </c>
      <c r="F3599" s="3" t="s">
        <v>23</v>
      </c>
    </row>
    <row r="3600" spans="1:6" x14ac:dyDescent="0.2">
      <c r="A3600" s="3" t="s">
        <v>1801</v>
      </c>
      <c r="B3600" s="3" t="s">
        <v>9788</v>
      </c>
      <c r="C3600" s="3" t="s">
        <v>11820</v>
      </c>
      <c r="D3600" s="4">
        <v>34178</v>
      </c>
      <c r="E3600" s="3">
        <v>2</v>
      </c>
      <c r="F3600" s="3" t="s">
        <v>22</v>
      </c>
    </row>
    <row r="3601" spans="1:6" x14ac:dyDescent="0.2">
      <c r="A3601" s="3" t="s">
        <v>8995</v>
      </c>
      <c r="B3601" s="3" t="s">
        <v>9495</v>
      </c>
      <c r="C3601" s="3" t="s">
        <v>12423</v>
      </c>
      <c r="D3601" s="4">
        <v>18784</v>
      </c>
      <c r="E3601" s="3">
        <v>2</v>
      </c>
      <c r="F3601" s="3" t="s">
        <v>22</v>
      </c>
    </row>
    <row r="3602" spans="1:6" x14ac:dyDescent="0.2">
      <c r="A3602" s="3" t="s">
        <v>1802</v>
      </c>
      <c r="B3602" s="3" t="s">
        <v>9613</v>
      </c>
      <c r="C3602" s="3" t="s">
        <v>12424</v>
      </c>
      <c r="D3602" s="4">
        <v>37452</v>
      </c>
      <c r="E3602" s="3">
        <v>1</v>
      </c>
      <c r="F3602" s="3" t="s">
        <v>23</v>
      </c>
    </row>
    <row r="3603" spans="1:6" x14ac:dyDescent="0.2">
      <c r="A3603" s="3" t="s">
        <v>8996</v>
      </c>
      <c r="B3603" s="3" t="s">
        <v>9446</v>
      </c>
      <c r="C3603" s="3" t="s">
        <v>9467</v>
      </c>
      <c r="D3603" s="4">
        <v>17121</v>
      </c>
      <c r="E3603" s="3">
        <v>0</v>
      </c>
      <c r="F3603" s="3" t="s">
        <v>9389</v>
      </c>
    </row>
    <row r="3604" spans="1:6" x14ac:dyDescent="0.2">
      <c r="A3604" s="3" t="s">
        <v>8997</v>
      </c>
      <c r="B3604" s="3" t="s">
        <v>10586</v>
      </c>
      <c r="C3604" s="3" t="s">
        <v>9467</v>
      </c>
      <c r="D3604" s="4">
        <v>32556</v>
      </c>
      <c r="E3604" s="3">
        <v>2</v>
      </c>
      <c r="F3604" s="3" t="s">
        <v>22</v>
      </c>
    </row>
    <row r="3605" spans="1:6" x14ac:dyDescent="0.2">
      <c r="A3605" s="3" t="s">
        <v>1803</v>
      </c>
      <c r="B3605" s="3" t="s">
        <v>9844</v>
      </c>
      <c r="C3605" s="3" t="s">
        <v>9513</v>
      </c>
      <c r="D3605" s="4">
        <v>15876</v>
      </c>
      <c r="E3605" s="3">
        <v>2</v>
      </c>
      <c r="F3605" s="3" t="s">
        <v>22</v>
      </c>
    </row>
    <row r="3606" spans="1:6" x14ac:dyDescent="0.2">
      <c r="A3606" s="3" t="s">
        <v>1804</v>
      </c>
      <c r="B3606" s="3" t="s">
        <v>12258</v>
      </c>
      <c r="C3606" s="3" t="s">
        <v>12425</v>
      </c>
      <c r="D3606" s="4">
        <v>15506</v>
      </c>
      <c r="E3606" s="3">
        <v>1</v>
      </c>
      <c r="F3606" s="3" t="s">
        <v>23</v>
      </c>
    </row>
    <row r="3607" spans="1:6" x14ac:dyDescent="0.2">
      <c r="A3607" s="3" t="s">
        <v>7971</v>
      </c>
      <c r="B3607" s="3" t="s">
        <v>9440</v>
      </c>
      <c r="C3607" s="3" t="s">
        <v>12426</v>
      </c>
      <c r="D3607" s="4">
        <v>43229</v>
      </c>
      <c r="E3607" s="3">
        <v>2</v>
      </c>
      <c r="F3607" s="3" t="s">
        <v>22</v>
      </c>
    </row>
    <row r="3608" spans="1:6" x14ac:dyDescent="0.2">
      <c r="A3608" s="3" t="s">
        <v>1805</v>
      </c>
      <c r="B3608" s="3" t="s">
        <v>12427</v>
      </c>
      <c r="C3608" s="3" t="s">
        <v>12428</v>
      </c>
      <c r="D3608" s="4">
        <v>41546</v>
      </c>
      <c r="E3608" s="3">
        <v>1</v>
      </c>
      <c r="F3608" s="3" t="s">
        <v>23</v>
      </c>
    </row>
    <row r="3609" spans="1:6" x14ac:dyDescent="0.2">
      <c r="A3609" s="3" t="s">
        <v>1806</v>
      </c>
      <c r="B3609" s="3" t="s">
        <v>9958</v>
      </c>
      <c r="C3609" s="3" t="s">
        <v>9614</v>
      </c>
      <c r="D3609" s="4">
        <v>32836</v>
      </c>
      <c r="E3609" s="3">
        <v>1</v>
      </c>
      <c r="F3609" s="3" t="s">
        <v>23</v>
      </c>
    </row>
    <row r="3610" spans="1:6" x14ac:dyDescent="0.2">
      <c r="A3610" s="3" t="s">
        <v>7972</v>
      </c>
      <c r="B3610" s="3" t="s">
        <v>9408</v>
      </c>
      <c r="C3610" s="3" t="s">
        <v>12429</v>
      </c>
      <c r="D3610" s="4">
        <v>15101</v>
      </c>
      <c r="E3610" s="3">
        <v>2</v>
      </c>
      <c r="F3610" s="3" t="s">
        <v>22</v>
      </c>
    </row>
    <row r="3611" spans="1:6" x14ac:dyDescent="0.2">
      <c r="A3611" s="3" t="s">
        <v>1807</v>
      </c>
      <c r="B3611" s="3" t="s">
        <v>10956</v>
      </c>
      <c r="C3611" s="3" t="s">
        <v>12430</v>
      </c>
      <c r="D3611" s="4">
        <v>18616</v>
      </c>
      <c r="E3611" s="3">
        <v>2</v>
      </c>
      <c r="F3611" s="3" t="s">
        <v>22</v>
      </c>
    </row>
    <row r="3612" spans="1:6" x14ac:dyDescent="0.2">
      <c r="A3612" s="3" t="s">
        <v>1808</v>
      </c>
      <c r="B3612" s="3" t="s">
        <v>9408</v>
      </c>
      <c r="C3612" s="3" t="s">
        <v>12431</v>
      </c>
      <c r="D3612" s="4">
        <v>39275</v>
      </c>
      <c r="E3612" s="3">
        <v>1</v>
      </c>
      <c r="F3612" s="3" t="s">
        <v>23</v>
      </c>
    </row>
    <row r="3613" spans="1:6" x14ac:dyDescent="0.2">
      <c r="A3613" s="3" t="s">
        <v>12432</v>
      </c>
      <c r="B3613" s="3" t="s">
        <v>6</v>
      </c>
      <c r="C3613" s="3" t="s">
        <v>9990</v>
      </c>
      <c r="D3613" s="4">
        <v>25007</v>
      </c>
      <c r="E3613" s="3">
        <v>0</v>
      </c>
      <c r="F3613" s="3" t="s">
        <v>9389</v>
      </c>
    </row>
    <row r="3614" spans="1:6" x14ac:dyDescent="0.2">
      <c r="A3614" s="3" t="s">
        <v>1809</v>
      </c>
      <c r="B3614" s="3" t="s">
        <v>9699</v>
      </c>
      <c r="C3614" s="3" t="s">
        <v>12433</v>
      </c>
      <c r="D3614" s="4">
        <v>40465</v>
      </c>
      <c r="E3614" s="3">
        <v>2</v>
      </c>
      <c r="F3614" s="3" t="s">
        <v>22</v>
      </c>
    </row>
    <row r="3615" spans="1:6" x14ac:dyDescent="0.2">
      <c r="A3615" s="3" t="s">
        <v>1810</v>
      </c>
      <c r="B3615" s="3" t="s">
        <v>9522</v>
      </c>
      <c r="C3615" s="3" t="s">
        <v>12434</v>
      </c>
      <c r="D3615" s="4">
        <v>21442</v>
      </c>
      <c r="E3615" s="3">
        <v>0</v>
      </c>
      <c r="F3615" s="3" t="s">
        <v>9389</v>
      </c>
    </row>
    <row r="3616" spans="1:6" x14ac:dyDescent="0.2">
      <c r="A3616" s="3" t="s">
        <v>1811</v>
      </c>
      <c r="B3616" s="3" t="s">
        <v>10819</v>
      </c>
      <c r="C3616" s="3" t="s">
        <v>12435</v>
      </c>
      <c r="D3616" s="4">
        <v>31840</v>
      </c>
      <c r="E3616" s="3">
        <v>1</v>
      </c>
      <c r="F3616" s="3" t="s">
        <v>23</v>
      </c>
    </row>
    <row r="3617" spans="1:6" x14ac:dyDescent="0.2">
      <c r="A3617" s="3" t="s">
        <v>8998</v>
      </c>
      <c r="B3617" s="3" t="s">
        <v>9675</v>
      </c>
      <c r="C3617" s="3" t="s">
        <v>10136</v>
      </c>
      <c r="D3617" s="4">
        <v>30544</v>
      </c>
      <c r="E3617" s="3">
        <v>1</v>
      </c>
      <c r="F3617" s="3" t="s">
        <v>23</v>
      </c>
    </row>
    <row r="3618" spans="1:6" x14ac:dyDescent="0.2">
      <c r="A3618" s="3" t="s">
        <v>5943</v>
      </c>
      <c r="B3618" s="3" t="s">
        <v>9514</v>
      </c>
      <c r="C3618" s="3" t="s">
        <v>12436</v>
      </c>
      <c r="D3618" s="4">
        <v>22392</v>
      </c>
      <c r="E3618" s="3">
        <v>2</v>
      </c>
      <c r="F3618" s="3" t="s">
        <v>22</v>
      </c>
    </row>
    <row r="3619" spans="1:6" x14ac:dyDescent="0.2">
      <c r="A3619" s="3" t="s">
        <v>1812</v>
      </c>
      <c r="B3619" s="3" t="s">
        <v>9794</v>
      </c>
      <c r="C3619" s="3" t="s">
        <v>9526</v>
      </c>
      <c r="D3619" s="4">
        <v>25770</v>
      </c>
      <c r="E3619" s="3">
        <v>2</v>
      </c>
      <c r="F3619" s="3" t="s">
        <v>22</v>
      </c>
    </row>
    <row r="3620" spans="1:6" x14ac:dyDescent="0.2">
      <c r="A3620" s="3" t="s">
        <v>5944</v>
      </c>
      <c r="B3620" s="3" t="s">
        <v>9488</v>
      </c>
      <c r="C3620" s="3" t="s">
        <v>12437</v>
      </c>
      <c r="D3620" s="4">
        <v>40472</v>
      </c>
      <c r="E3620" s="3">
        <v>0</v>
      </c>
      <c r="F3620" s="3" t="s">
        <v>9389</v>
      </c>
    </row>
    <row r="3621" spans="1:6" x14ac:dyDescent="0.2">
      <c r="A3621" s="3" t="s">
        <v>8999</v>
      </c>
      <c r="B3621" s="3" t="s">
        <v>12438</v>
      </c>
      <c r="C3621" s="3" t="s">
        <v>9778</v>
      </c>
      <c r="D3621" s="4">
        <v>21078</v>
      </c>
      <c r="E3621" s="3">
        <v>2</v>
      </c>
      <c r="F3621" s="3" t="s">
        <v>22</v>
      </c>
    </row>
    <row r="3622" spans="1:6" x14ac:dyDescent="0.2">
      <c r="A3622" s="3" t="s">
        <v>7973</v>
      </c>
      <c r="B3622" s="3" t="s">
        <v>9607</v>
      </c>
      <c r="C3622" s="3" t="s">
        <v>12439</v>
      </c>
      <c r="D3622" s="4">
        <v>26986</v>
      </c>
      <c r="E3622" s="3">
        <v>1</v>
      </c>
      <c r="F3622" s="3" t="s">
        <v>23</v>
      </c>
    </row>
    <row r="3623" spans="1:6" x14ac:dyDescent="0.2">
      <c r="A3623" s="3" t="s">
        <v>5945</v>
      </c>
      <c r="B3623" s="3" t="s">
        <v>9518</v>
      </c>
      <c r="C3623" s="3" t="s">
        <v>12440</v>
      </c>
      <c r="D3623" s="4">
        <v>16654</v>
      </c>
      <c r="E3623" s="3">
        <v>2</v>
      </c>
      <c r="F3623" s="3" t="s">
        <v>22</v>
      </c>
    </row>
    <row r="3624" spans="1:6" x14ac:dyDescent="0.2">
      <c r="A3624" s="3" t="s">
        <v>5946</v>
      </c>
      <c r="B3624" s="3" t="s">
        <v>9383</v>
      </c>
      <c r="C3624" s="3" t="s">
        <v>12441</v>
      </c>
      <c r="D3624" s="4">
        <v>22367</v>
      </c>
      <c r="E3624" s="3">
        <v>1</v>
      </c>
      <c r="F3624" s="3" t="s">
        <v>23</v>
      </c>
    </row>
    <row r="3625" spans="1:6" x14ac:dyDescent="0.2">
      <c r="A3625" s="3" t="s">
        <v>1813</v>
      </c>
      <c r="B3625" s="3" t="s">
        <v>6</v>
      </c>
      <c r="C3625" s="3" t="s">
        <v>12442</v>
      </c>
      <c r="D3625" s="4">
        <v>24956</v>
      </c>
      <c r="E3625" s="3">
        <v>1</v>
      </c>
      <c r="F3625" s="3" t="s">
        <v>23</v>
      </c>
    </row>
    <row r="3626" spans="1:6" x14ac:dyDescent="0.2">
      <c r="A3626" s="3" t="s">
        <v>1814</v>
      </c>
      <c r="B3626" s="3" t="s">
        <v>9383</v>
      </c>
      <c r="C3626" s="3" t="s">
        <v>12443</v>
      </c>
      <c r="D3626" s="4">
        <v>26092</v>
      </c>
      <c r="E3626" s="3">
        <v>2</v>
      </c>
      <c r="F3626" s="3" t="s">
        <v>22</v>
      </c>
    </row>
    <row r="3627" spans="1:6" x14ac:dyDescent="0.2">
      <c r="A3627" s="3" t="s">
        <v>1815</v>
      </c>
      <c r="B3627" s="3" t="s">
        <v>9736</v>
      </c>
      <c r="C3627" s="3" t="s">
        <v>12444</v>
      </c>
      <c r="D3627" s="4">
        <v>38921</v>
      </c>
      <c r="E3627" s="3">
        <v>1</v>
      </c>
      <c r="F3627" s="3" t="s">
        <v>23</v>
      </c>
    </row>
    <row r="3628" spans="1:6" x14ac:dyDescent="0.2">
      <c r="A3628" s="3" t="s">
        <v>9000</v>
      </c>
      <c r="B3628" s="3" t="s">
        <v>9978</v>
      </c>
      <c r="C3628" s="3" t="s">
        <v>12445</v>
      </c>
      <c r="D3628" s="4">
        <v>15241</v>
      </c>
      <c r="E3628" s="3">
        <v>2</v>
      </c>
      <c r="F3628" s="3" t="s">
        <v>22</v>
      </c>
    </row>
    <row r="3629" spans="1:6" x14ac:dyDescent="0.2">
      <c r="A3629" s="3" t="s">
        <v>12446</v>
      </c>
      <c r="B3629" s="3" t="s">
        <v>10810</v>
      </c>
      <c r="C3629" s="3" t="s">
        <v>11393</v>
      </c>
      <c r="D3629" s="4">
        <v>38370</v>
      </c>
      <c r="E3629" s="3">
        <v>1</v>
      </c>
      <c r="F3629" s="3" t="s">
        <v>23</v>
      </c>
    </row>
    <row r="3630" spans="1:6" x14ac:dyDescent="0.2">
      <c r="A3630" s="3" t="s">
        <v>5947</v>
      </c>
      <c r="B3630" s="3" t="s">
        <v>10297</v>
      </c>
      <c r="C3630" s="3" t="s">
        <v>9922</v>
      </c>
      <c r="D3630" s="4">
        <v>41051</v>
      </c>
      <c r="E3630" s="3">
        <v>1</v>
      </c>
      <c r="F3630" s="3" t="s">
        <v>23</v>
      </c>
    </row>
    <row r="3631" spans="1:6" x14ac:dyDescent="0.2">
      <c r="A3631" s="3" t="s">
        <v>1816</v>
      </c>
      <c r="B3631" s="3" t="s">
        <v>9527</v>
      </c>
      <c r="C3631" s="3" t="s">
        <v>12447</v>
      </c>
      <c r="D3631" s="4">
        <v>18770</v>
      </c>
      <c r="E3631" s="3">
        <v>0</v>
      </c>
      <c r="F3631" s="3" t="s">
        <v>9389</v>
      </c>
    </row>
    <row r="3632" spans="1:6" x14ac:dyDescent="0.2">
      <c r="A3632" s="3" t="s">
        <v>1817</v>
      </c>
      <c r="B3632" s="3" t="s">
        <v>9853</v>
      </c>
      <c r="C3632" s="3" t="s">
        <v>12448</v>
      </c>
      <c r="D3632" s="4">
        <v>27243</v>
      </c>
      <c r="E3632" s="3">
        <v>1</v>
      </c>
      <c r="F3632" s="3" t="s">
        <v>23</v>
      </c>
    </row>
    <row r="3633" spans="1:6" x14ac:dyDescent="0.2">
      <c r="A3633" s="3" t="s">
        <v>5948</v>
      </c>
      <c r="B3633" s="3" t="s">
        <v>9446</v>
      </c>
      <c r="C3633" s="3" t="s">
        <v>11087</v>
      </c>
      <c r="D3633" s="4">
        <v>18107</v>
      </c>
      <c r="E3633" s="3">
        <v>2</v>
      </c>
      <c r="F3633" s="3" t="s">
        <v>22</v>
      </c>
    </row>
    <row r="3634" spans="1:6" x14ac:dyDescent="0.2">
      <c r="A3634" s="3" t="s">
        <v>1818</v>
      </c>
      <c r="B3634" s="3" t="s">
        <v>9518</v>
      </c>
      <c r="C3634" s="3" t="s">
        <v>11208</v>
      </c>
      <c r="D3634" s="4">
        <v>42188</v>
      </c>
      <c r="E3634" s="3">
        <v>1</v>
      </c>
      <c r="F3634" s="3" t="s">
        <v>23</v>
      </c>
    </row>
    <row r="3635" spans="1:6" x14ac:dyDescent="0.2">
      <c r="A3635" s="3" t="s">
        <v>1819</v>
      </c>
      <c r="B3635" s="3" t="s">
        <v>9383</v>
      </c>
      <c r="C3635" s="3" t="s">
        <v>9745</v>
      </c>
      <c r="D3635" s="4">
        <v>39619</v>
      </c>
      <c r="E3635" s="3">
        <v>0</v>
      </c>
      <c r="F3635" s="3" t="s">
        <v>9389</v>
      </c>
    </row>
    <row r="3636" spans="1:6" x14ac:dyDescent="0.2">
      <c r="A3636" s="3" t="s">
        <v>5949</v>
      </c>
      <c r="B3636" s="3" t="s">
        <v>9556</v>
      </c>
      <c r="C3636" s="3" t="s">
        <v>9882</v>
      </c>
      <c r="D3636" s="4">
        <v>19409</v>
      </c>
      <c r="E3636" s="3">
        <v>2</v>
      </c>
      <c r="F3636" s="3" t="s">
        <v>22</v>
      </c>
    </row>
    <row r="3637" spans="1:6" x14ac:dyDescent="0.2">
      <c r="A3637" s="3" t="s">
        <v>1820</v>
      </c>
      <c r="B3637" s="3" t="s">
        <v>9383</v>
      </c>
      <c r="C3637" s="3" t="s">
        <v>12449</v>
      </c>
      <c r="D3637" s="4">
        <v>32599</v>
      </c>
      <c r="E3637" s="3">
        <v>0</v>
      </c>
      <c r="F3637" s="3" t="s">
        <v>9389</v>
      </c>
    </row>
    <row r="3638" spans="1:6" x14ac:dyDescent="0.2">
      <c r="A3638" s="3" t="s">
        <v>5950</v>
      </c>
      <c r="B3638" s="3" t="s">
        <v>9872</v>
      </c>
      <c r="C3638" s="3" t="s">
        <v>11995</v>
      </c>
      <c r="D3638" s="4">
        <v>16226</v>
      </c>
      <c r="E3638" s="3">
        <v>0</v>
      </c>
      <c r="F3638" s="3" t="s">
        <v>9389</v>
      </c>
    </row>
    <row r="3639" spans="1:6" x14ac:dyDescent="0.2">
      <c r="A3639" s="3" t="s">
        <v>5951</v>
      </c>
      <c r="B3639" s="3" t="s">
        <v>9509</v>
      </c>
      <c r="C3639" s="3" t="s">
        <v>10348</v>
      </c>
      <c r="D3639" s="4">
        <v>30300</v>
      </c>
      <c r="E3639" s="3">
        <v>2</v>
      </c>
      <c r="F3639" s="3" t="s">
        <v>22</v>
      </c>
    </row>
    <row r="3640" spans="1:6" x14ac:dyDescent="0.2">
      <c r="A3640" s="3" t="s">
        <v>1821</v>
      </c>
      <c r="B3640" s="3" t="s">
        <v>12450</v>
      </c>
      <c r="C3640" s="3" t="s">
        <v>12451</v>
      </c>
      <c r="D3640" s="4">
        <v>16745</v>
      </c>
      <c r="E3640" s="3">
        <v>2</v>
      </c>
      <c r="F3640" s="3" t="s">
        <v>22</v>
      </c>
    </row>
    <row r="3641" spans="1:6" x14ac:dyDescent="0.2">
      <c r="A3641" s="3" t="s">
        <v>5952</v>
      </c>
      <c r="B3641" s="3" t="s">
        <v>9383</v>
      </c>
      <c r="C3641" s="3" t="s">
        <v>9404</v>
      </c>
      <c r="D3641" s="4">
        <v>26059</v>
      </c>
      <c r="E3641" s="3">
        <v>0</v>
      </c>
      <c r="F3641" s="3" t="s">
        <v>9389</v>
      </c>
    </row>
    <row r="3642" spans="1:6" x14ac:dyDescent="0.2">
      <c r="A3642" s="3" t="s">
        <v>5953</v>
      </c>
      <c r="B3642" s="3" t="s">
        <v>9974</v>
      </c>
      <c r="C3642" s="3" t="s">
        <v>11877</v>
      </c>
      <c r="D3642" s="4">
        <v>41526</v>
      </c>
      <c r="E3642" s="3">
        <v>1</v>
      </c>
      <c r="F3642" s="3" t="s">
        <v>23</v>
      </c>
    </row>
    <row r="3643" spans="1:6" x14ac:dyDescent="0.2">
      <c r="A3643" s="3" t="s">
        <v>5954</v>
      </c>
      <c r="B3643" s="3" t="s">
        <v>10819</v>
      </c>
      <c r="C3643" s="3" t="s">
        <v>12452</v>
      </c>
      <c r="D3643" s="4">
        <v>32440</v>
      </c>
      <c r="E3643" s="3">
        <v>2</v>
      </c>
      <c r="F3643" s="3" t="s">
        <v>22</v>
      </c>
    </row>
    <row r="3644" spans="1:6" x14ac:dyDescent="0.2">
      <c r="A3644" s="3" t="s">
        <v>1822</v>
      </c>
      <c r="B3644" s="3" t="s">
        <v>9395</v>
      </c>
      <c r="C3644" s="3" t="s">
        <v>9526</v>
      </c>
      <c r="D3644" s="4">
        <v>42498</v>
      </c>
      <c r="E3644" s="3">
        <v>1</v>
      </c>
      <c r="F3644" s="3" t="s">
        <v>23</v>
      </c>
    </row>
    <row r="3645" spans="1:6" x14ac:dyDescent="0.2">
      <c r="A3645" s="3" t="s">
        <v>7974</v>
      </c>
      <c r="B3645" s="3" t="s">
        <v>9543</v>
      </c>
      <c r="C3645" s="3" t="s">
        <v>12453</v>
      </c>
      <c r="D3645" s="4">
        <v>17807</v>
      </c>
      <c r="E3645" s="3">
        <v>0</v>
      </c>
      <c r="F3645" s="3" t="s">
        <v>9389</v>
      </c>
    </row>
    <row r="3646" spans="1:6" x14ac:dyDescent="0.2">
      <c r="A3646" s="3" t="s">
        <v>1823</v>
      </c>
      <c r="B3646" s="3" t="s">
        <v>9835</v>
      </c>
      <c r="C3646" s="3" t="s">
        <v>9977</v>
      </c>
      <c r="D3646" s="4">
        <v>39948</v>
      </c>
      <c r="E3646" s="3">
        <v>0</v>
      </c>
      <c r="F3646" s="3" t="s">
        <v>9389</v>
      </c>
    </row>
    <row r="3647" spans="1:6" x14ac:dyDescent="0.2">
      <c r="A3647" s="3" t="s">
        <v>1824</v>
      </c>
      <c r="B3647" s="3" t="s">
        <v>6</v>
      </c>
      <c r="C3647" s="3" t="s">
        <v>9735</v>
      </c>
      <c r="D3647" s="4">
        <v>37195</v>
      </c>
      <c r="E3647" s="3">
        <v>2</v>
      </c>
      <c r="F3647" s="3" t="s">
        <v>22</v>
      </c>
    </row>
    <row r="3648" spans="1:6" x14ac:dyDescent="0.2">
      <c r="A3648" s="3" t="s">
        <v>1825</v>
      </c>
      <c r="B3648" s="3" t="s">
        <v>9457</v>
      </c>
      <c r="C3648" s="3" t="s">
        <v>12454</v>
      </c>
      <c r="D3648" s="4">
        <v>33341</v>
      </c>
      <c r="E3648" s="3">
        <v>2</v>
      </c>
      <c r="F3648" s="3" t="s">
        <v>22</v>
      </c>
    </row>
    <row r="3649" spans="1:6" x14ac:dyDescent="0.2">
      <c r="A3649" s="3" t="s">
        <v>1826</v>
      </c>
      <c r="B3649" s="3" t="s">
        <v>9529</v>
      </c>
      <c r="C3649" s="3" t="s">
        <v>12455</v>
      </c>
      <c r="D3649" s="4">
        <v>43445</v>
      </c>
      <c r="E3649" s="3">
        <v>0</v>
      </c>
      <c r="F3649" s="3" t="s">
        <v>9389</v>
      </c>
    </row>
    <row r="3650" spans="1:6" x14ac:dyDescent="0.2">
      <c r="A3650" s="3" t="s">
        <v>1827</v>
      </c>
      <c r="B3650" s="3" t="s">
        <v>9440</v>
      </c>
      <c r="C3650" s="3" t="s">
        <v>12456</v>
      </c>
      <c r="D3650" s="4">
        <v>32325</v>
      </c>
      <c r="E3650" s="3">
        <v>0</v>
      </c>
      <c r="F3650" s="3" t="s">
        <v>9389</v>
      </c>
    </row>
    <row r="3651" spans="1:6" x14ac:dyDescent="0.2">
      <c r="A3651" s="3" t="s">
        <v>5955</v>
      </c>
      <c r="B3651" s="3" t="s">
        <v>10211</v>
      </c>
      <c r="C3651" s="3" t="s">
        <v>10224</v>
      </c>
      <c r="D3651" s="4">
        <v>17310</v>
      </c>
      <c r="E3651" s="3">
        <v>1</v>
      </c>
      <c r="F3651" s="3" t="s">
        <v>23</v>
      </c>
    </row>
    <row r="3652" spans="1:6" x14ac:dyDescent="0.2">
      <c r="A3652" s="3" t="s">
        <v>1828</v>
      </c>
      <c r="B3652" s="3" t="s">
        <v>9440</v>
      </c>
      <c r="C3652" s="3" t="s">
        <v>12457</v>
      </c>
      <c r="D3652" s="4">
        <v>31605</v>
      </c>
      <c r="E3652" s="3">
        <v>2</v>
      </c>
      <c r="F3652" s="3" t="s">
        <v>22</v>
      </c>
    </row>
    <row r="3653" spans="1:6" x14ac:dyDescent="0.2">
      <c r="A3653" s="3" t="s">
        <v>5956</v>
      </c>
      <c r="B3653" s="3" t="s">
        <v>12149</v>
      </c>
      <c r="C3653" s="3" t="s">
        <v>9945</v>
      </c>
      <c r="D3653" s="4">
        <v>34751</v>
      </c>
      <c r="E3653" s="3">
        <v>1</v>
      </c>
      <c r="F3653" s="3" t="s">
        <v>23</v>
      </c>
    </row>
    <row r="3654" spans="1:6" x14ac:dyDescent="0.2">
      <c r="A3654" s="3" t="s">
        <v>1829</v>
      </c>
      <c r="B3654" s="3" t="s">
        <v>9475</v>
      </c>
      <c r="C3654" s="3" t="s">
        <v>10969</v>
      </c>
      <c r="D3654" s="4">
        <v>20198</v>
      </c>
      <c r="E3654" s="3">
        <v>0</v>
      </c>
      <c r="F3654" s="3" t="s">
        <v>9389</v>
      </c>
    </row>
    <row r="3655" spans="1:6" x14ac:dyDescent="0.2">
      <c r="A3655" s="3" t="s">
        <v>5957</v>
      </c>
      <c r="B3655" s="3" t="s">
        <v>9475</v>
      </c>
      <c r="C3655" s="3" t="s">
        <v>12458</v>
      </c>
      <c r="D3655" s="4">
        <v>37462</v>
      </c>
      <c r="E3655" s="3">
        <v>2</v>
      </c>
      <c r="F3655" s="3" t="s">
        <v>22</v>
      </c>
    </row>
    <row r="3656" spans="1:6" x14ac:dyDescent="0.2">
      <c r="A3656" s="3" t="s">
        <v>5958</v>
      </c>
      <c r="B3656" s="3" t="s">
        <v>9607</v>
      </c>
      <c r="C3656" s="3" t="s">
        <v>10248</v>
      </c>
      <c r="D3656" s="4">
        <v>19174</v>
      </c>
      <c r="E3656" s="3">
        <v>0</v>
      </c>
      <c r="F3656" s="3" t="s">
        <v>9389</v>
      </c>
    </row>
    <row r="3657" spans="1:6" x14ac:dyDescent="0.2">
      <c r="A3657" s="3" t="s">
        <v>1830</v>
      </c>
      <c r="B3657" s="3" t="s">
        <v>9527</v>
      </c>
      <c r="C3657" s="3" t="s">
        <v>12459</v>
      </c>
      <c r="D3657" s="4">
        <v>29550</v>
      </c>
      <c r="E3657" s="3">
        <v>1</v>
      </c>
      <c r="F3657" s="3" t="s">
        <v>23</v>
      </c>
    </row>
    <row r="3658" spans="1:6" x14ac:dyDescent="0.2">
      <c r="A3658" s="3" t="s">
        <v>1831</v>
      </c>
      <c r="B3658" s="3" t="s">
        <v>9438</v>
      </c>
      <c r="C3658" s="3" t="s">
        <v>9574</v>
      </c>
      <c r="D3658" s="4">
        <v>35339</v>
      </c>
      <c r="E3658" s="3">
        <v>2</v>
      </c>
      <c r="F3658" s="3" t="s">
        <v>22</v>
      </c>
    </row>
    <row r="3659" spans="1:6" x14ac:dyDescent="0.2">
      <c r="A3659" s="3" t="s">
        <v>5959</v>
      </c>
      <c r="B3659" s="3" t="s">
        <v>9446</v>
      </c>
      <c r="C3659" s="3" t="s">
        <v>12460</v>
      </c>
      <c r="D3659" s="4">
        <v>33221</v>
      </c>
      <c r="E3659" s="3">
        <v>1</v>
      </c>
      <c r="F3659" s="3" t="s">
        <v>23</v>
      </c>
    </row>
    <row r="3660" spans="1:6" x14ac:dyDescent="0.2">
      <c r="A3660" s="3" t="s">
        <v>9001</v>
      </c>
      <c r="B3660" s="3" t="s">
        <v>9397</v>
      </c>
      <c r="C3660" s="3" t="s">
        <v>12461</v>
      </c>
      <c r="D3660" s="4">
        <v>21014</v>
      </c>
      <c r="E3660" s="3">
        <v>0</v>
      </c>
      <c r="F3660" s="3" t="s">
        <v>9389</v>
      </c>
    </row>
    <row r="3661" spans="1:6" x14ac:dyDescent="0.2">
      <c r="A3661" s="3" t="s">
        <v>1832</v>
      </c>
      <c r="B3661" s="3" t="s">
        <v>10294</v>
      </c>
      <c r="C3661" s="3" t="s">
        <v>12462</v>
      </c>
      <c r="D3661" s="4">
        <v>16923</v>
      </c>
      <c r="E3661" s="3">
        <v>2</v>
      </c>
      <c r="F3661" s="3" t="s">
        <v>22</v>
      </c>
    </row>
    <row r="3662" spans="1:6" x14ac:dyDescent="0.2">
      <c r="A3662" s="3" t="s">
        <v>12463</v>
      </c>
      <c r="B3662" s="3" t="s">
        <v>9853</v>
      </c>
      <c r="C3662" s="3" t="s">
        <v>10102</v>
      </c>
      <c r="D3662" s="4">
        <v>34232</v>
      </c>
      <c r="E3662" s="3">
        <v>0</v>
      </c>
      <c r="F3662" s="3" t="s">
        <v>9389</v>
      </c>
    </row>
    <row r="3663" spans="1:6" x14ac:dyDescent="0.2">
      <c r="A3663" s="3" t="s">
        <v>9002</v>
      </c>
      <c r="B3663" s="3" t="s">
        <v>9424</v>
      </c>
      <c r="C3663" s="3" t="s">
        <v>10935</v>
      </c>
      <c r="D3663" s="4">
        <v>15072</v>
      </c>
      <c r="E3663" s="3">
        <v>2</v>
      </c>
      <c r="F3663" s="3" t="s">
        <v>22</v>
      </c>
    </row>
    <row r="3664" spans="1:6" x14ac:dyDescent="0.2">
      <c r="A3664" s="3" t="s">
        <v>1833</v>
      </c>
      <c r="B3664" s="3" t="s">
        <v>9543</v>
      </c>
      <c r="C3664" s="3" t="s">
        <v>9526</v>
      </c>
      <c r="D3664" s="4">
        <v>27361</v>
      </c>
      <c r="E3664" s="3">
        <v>1</v>
      </c>
      <c r="F3664" s="3" t="s">
        <v>23</v>
      </c>
    </row>
    <row r="3665" spans="1:6" x14ac:dyDescent="0.2">
      <c r="A3665" s="3" t="s">
        <v>5960</v>
      </c>
      <c r="B3665" s="3" t="s">
        <v>9406</v>
      </c>
      <c r="C3665" s="3" t="s">
        <v>12464</v>
      </c>
      <c r="D3665" s="4">
        <v>25174</v>
      </c>
      <c r="E3665" s="3">
        <v>2</v>
      </c>
      <c r="F3665" s="3" t="s">
        <v>22</v>
      </c>
    </row>
    <row r="3666" spans="1:6" x14ac:dyDescent="0.2">
      <c r="A3666" s="3" t="s">
        <v>1834</v>
      </c>
      <c r="B3666" s="3" t="s">
        <v>10848</v>
      </c>
      <c r="C3666" s="3" t="s">
        <v>12465</v>
      </c>
      <c r="D3666" s="4">
        <v>15931</v>
      </c>
      <c r="E3666" s="3">
        <v>2</v>
      </c>
      <c r="F3666" s="3" t="s">
        <v>22</v>
      </c>
    </row>
    <row r="3667" spans="1:6" x14ac:dyDescent="0.2">
      <c r="A3667" s="3" t="s">
        <v>9003</v>
      </c>
      <c r="B3667" s="3" t="s">
        <v>9654</v>
      </c>
      <c r="C3667" s="3" t="s">
        <v>12466</v>
      </c>
      <c r="D3667" s="4">
        <v>23173</v>
      </c>
      <c r="E3667" s="3">
        <v>0</v>
      </c>
      <c r="F3667" s="3" t="s">
        <v>9389</v>
      </c>
    </row>
    <row r="3668" spans="1:6" x14ac:dyDescent="0.2">
      <c r="A3668" s="3" t="s">
        <v>1835</v>
      </c>
      <c r="B3668" s="3" t="s">
        <v>11536</v>
      </c>
      <c r="C3668" s="3" t="s">
        <v>12467</v>
      </c>
      <c r="D3668" s="4">
        <v>16953</v>
      </c>
      <c r="E3668" s="3">
        <v>0</v>
      </c>
      <c r="F3668" s="3" t="s">
        <v>9389</v>
      </c>
    </row>
    <row r="3669" spans="1:6" x14ac:dyDescent="0.2">
      <c r="A3669" s="3" t="s">
        <v>1836</v>
      </c>
      <c r="B3669" s="3" t="s">
        <v>9383</v>
      </c>
      <c r="C3669" s="3" t="s">
        <v>10812</v>
      </c>
      <c r="D3669" s="4">
        <v>14804</v>
      </c>
      <c r="E3669" s="3">
        <v>0</v>
      </c>
      <c r="F3669" s="3" t="s">
        <v>9389</v>
      </c>
    </row>
    <row r="3670" spans="1:6" x14ac:dyDescent="0.2">
      <c r="A3670" s="3" t="s">
        <v>1837</v>
      </c>
      <c r="B3670" s="3" t="s">
        <v>9489</v>
      </c>
      <c r="C3670" s="3" t="s">
        <v>12468</v>
      </c>
      <c r="D3670" s="4">
        <v>15388</v>
      </c>
      <c r="E3670" s="3">
        <v>2</v>
      </c>
      <c r="F3670" s="3" t="s">
        <v>22</v>
      </c>
    </row>
    <row r="3671" spans="1:6" x14ac:dyDescent="0.2">
      <c r="A3671" s="3" t="s">
        <v>5961</v>
      </c>
      <c r="B3671" s="3" t="s">
        <v>9418</v>
      </c>
      <c r="C3671" s="3" t="s">
        <v>12469</v>
      </c>
      <c r="D3671" s="4">
        <v>32462</v>
      </c>
      <c r="E3671" s="3">
        <v>1</v>
      </c>
      <c r="F3671" s="3" t="s">
        <v>23</v>
      </c>
    </row>
    <row r="3672" spans="1:6" x14ac:dyDescent="0.2">
      <c r="A3672" s="3" t="s">
        <v>1838</v>
      </c>
      <c r="B3672" s="3" t="s">
        <v>9414</v>
      </c>
      <c r="C3672" s="3" t="s">
        <v>12470</v>
      </c>
      <c r="D3672" s="4">
        <v>15134</v>
      </c>
      <c r="E3672" s="3">
        <v>2</v>
      </c>
      <c r="F3672" s="3" t="s">
        <v>22</v>
      </c>
    </row>
    <row r="3673" spans="1:6" x14ac:dyDescent="0.2">
      <c r="A3673" s="3" t="s">
        <v>1839</v>
      </c>
      <c r="B3673" s="3" t="s">
        <v>9595</v>
      </c>
      <c r="C3673" s="3" t="s">
        <v>10272</v>
      </c>
      <c r="D3673" s="4">
        <v>20223</v>
      </c>
      <c r="E3673" s="3">
        <v>2</v>
      </c>
      <c r="F3673" s="3" t="s">
        <v>22</v>
      </c>
    </row>
    <row r="3674" spans="1:6" x14ac:dyDescent="0.2">
      <c r="A3674" s="3" t="s">
        <v>5962</v>
      </c>
      <c r="B3674" s="3" t="s">
        <v>9554</v>
      </c>
      <c r="C3674" s="3" t="s">
        <v>9502</v>
      </c>
      <c r="D3674" s="4">
        <v>17767</v>
      </c>
      <c r="E3674" s="3">
        <v>0</v>
      </c>
      <c r="F3674" s="3" t="s">
        <v>9389</v>
      </c>
    </row>
    <row r="3675" spans="1:6" x14ac:dyDescent="0.2">
      <c r="A3675" s="3" t="s">
        <v>1840</v>
      </c>
      <c r="B3675" s="3" t="s">
        <v>12471</v>
      </c>
      <c r="C3675" s="3" t="s">
        <v>12472</v>
      </c>
      <c r="D3675" s="4">
        <v>28616</v>
      </c>
      <c r="E3675" s="3">
        <v>2</v>
      </c>
      <c r="F3675" s="3" t="s">
        <v>22</v>
      </c>
    </row>
    <row r="3676" spans="1:6" x14ac:dyDescent="0.2">
      <c r="A3676" s="3" t="s">
        <v>1841</v>
      </c>
      <c r="B3676" s="3" t="s">
        <v>10106</v>
      </c>
      <c r="C3676" s="3" t="s">
        <v>12473</v>
      </c>
      <c r="D3676" s="4">
        <v>40895</v>
      </c>
      <c r="E3676" s="3">
        <v>1</v>
      </c>
      <c r="F3676" s="3" t="s">
        <v>23</v>
      </c>
    </row>
    <row r="3677" spans="1:6" x14ac:dyDescent="0.2">
      <c r="A3677" s="3" t="s">
        <v>9004</v>
      </c>
      <c r="B3677" s="3" t="s">
        <v>9781</v>
      </c>
      <c r="C3677" s="3" t="s">
        <v>12474</v>
      </c>
      <c r="D3677" s="4">
        <v>21017</v>
      </c>
      <c r="E3677" s="3">
        <v>2</v>
      </c>
      <c r="F3677" s="3" t="s">
        <v>22</v>
      </c>
    </row>
    <row r="3678" spans="1:6" x14ac:dyDescent="0.2">
      <c r="A3678" s="3" t="s">
        <v>7975</v>
      </c>
      <c r="B3678" s="3" t="s">
        <v>9440</v>
      </c>
      <c r="C3678" s="3" t="s">
        <v>9690</v>
      </c>
      <c r="D3678" s="4">
        <v>30685</v>
      </c>
      <c r="E3678" s="3">
        <v>1</v>
      </c>
      <c r="F3678" s="3" t="s">
        <v>23</v>
      </c>
    </row>
    <row r="3679" spans="1:6" x14ac:dyDescent="0.2">
      <c r="A3679" s="3" t="s">
        <v>5963</v>
      </c>
      <c r="B3679" s="3" t="s">
        <v>12475</v>
      </c>
      <c r="C3679" s="3" t="s">
        <v>12476</v>
      </c>
      <c r="D3679" s="4">
        <v>33747</v>
      </c>
      <c r="E3679" s="3">
        <v>0</v>
      </c>
      <c r="F3679" s="3" t="s">
        <v>9389</v>
      </c>
    </row>
    <row r="3680" spans="1:6" x14ac:dyDescent="0.2">
      <c r="A3680" s="3" t="s">
        <v>7976</v>
      </c>
      <c r="B3680" s="3" t="s">
        <v>9554</v>
      </c>
      <c r="C3680" s="3" t="s">
        <v>12477</v>
      </c>
      <c r="D3680" s="4">
        <v>27497</v>
      </c>
      <c r="E3680" s="3">
        <v>1</v>
      </c>
      <c r="F3680" s="3" t="s">
        <v>23</v>
      </c>
    </row>
    <row r="3681" spans="1:6" x14ac:dyDescent="0.2">
      <c r="A3681" s="3" t="s">
        <v>1842</v>
      </c>
      <c r="B3681" s="3" t="s">
        <v>9509</v>
      </c>
      <c r="C3681" s="3" t="s">
        <v>12478</v>
      </c>
      <c r="D3681" s="4">
        <v>30515</v>
      </c>
      <c r="E3681" s="3">
        <v>1</v>
      </c>
      <c r="F3681" s="3" t="s">
        <v>23</v>
      </c>
    </row>
    <row r="3682" spans="1:6" x14ac:dyDescent="0.2">
      <c r="A3682" s="3" t="s">
        <v>1843</v>
      </c>
      <c r="B3682" s="3" t="s">
        <v>9835</v>
      </c>
      <c r="C3682" s="3" t="s">
        <v>10224</v>
      </c>
      <c r="D3682" s="4">
        <v>41710</v>
      </c>
      <c r="E3682" s="3">
        <v>2</v>
      </c>
      <c r="F3682" s="3" t="s">
        <v>22</v>
      </c>
    </row>
    <row r="3683" spans="1:6" x14ac:dyDescent="0.2">
      <c r="A3683" s="3" t="s">
        <v>1844</v>
      </c>
      <c r="B3683" s="3" t="s">
        <v>9564</v>
      </c>
      <c r="C3683" s="3" t="s">
        <v>12479</v>
      </c>
      <c r="D3683" s="4">
        <v>35093</v>
      </c>
      <c r="E3683" s="3">
        <v>0</v>
      </c>
      <c r="F3683" s="3" t="s">
        <v>9389</v>
      </c>
    </row>
    <row r="3684" spans="1:6" x14ac:dyDescent="0.2">
      <c r="A3684" s="3" t="s">
        <v>1845</v>
      </c>
      <c r="B3684" s="3" t="s">
        <v>9446</v>
      </c>
      <c r="C3684" s="3" t="s">
        <v>9444</v>
      </c>
      <c r="D3684" s="4">
        <v>29217</v>
      </c>
      <c r="E3684" s="3">
        <v>1</v>
      </c>
      <c r="F3684" s="3" t="s">
        <v>23</v>
      </c>
    </row>
    <row r="3685" spans="1:6" x14ac:dyDescent="0.2">
      <c r="A3685" s="3" t="s">
        <v>1846</v>
      </c>
      <c r="B3685" s="3" t="s">
        <v>10525</v>
      </c>
      <c r="C3685" s="3" t="s">
        <v>10192</v>
      </c>
      <c r="D3685" s="4">
        <v>19100</v>
      </c>
      <c r="E3685" s="3">
        <v>2</v>
      </c>
      <c r="F3685" s="3" t="s">
        <v>22</v>
      </c>
    </row>
    <row r="3686" spans="1:6" x14ac:dyDescent="0.2">
      <c r="A3686" s="3" t="s">
        <v>5964</v>
      </c>
      <c r="B3686" s="3" t="s">
        <v>9762</v>
      </c>
      <c r="C3686" s="3" t="s">
        <v>12480</v>
      </c>
      <c r="D3686" s="4">
        <v>36212</v>
      </c>
      <c r="E3686" s="3">
        <v>1</v>
      </c>
      <c r="F3686" s="3" t="s">
        <v>23</v>
      </c>
    </row>
    <row r="3687" spans="1:6" x14ac:dyDescent="0.2">
      <c r="A3687" s="3" t="s">
        <v>7977</v>
      </c>
      <c r="B3687" s="3" t="s">
        <v>9607</v>
      </c>
      <c r="C3687" s="3" t="s">
        <v>9540</v>
      </c>
      <c r="D3687" s="4">
        <v>22955</v>
      </c>
      <c r="E3687" s="3">
        <v>2</v>
      </c>
      <c r="F3687" s="3" t="s">
        <v>22</v>
      </c>
    </row>
    <row r="3688" spans="1:6" x14ac:dyDescent="0.2">
      <c r="A3688" s="3" t="s">
        <v>12481</v>
      </c>
      <c r="B3688" s="3" t="s">
        <v>9472</v>
      </c>
      <c r="C3688" s="3" t="s">
        <v>12482</v>
      </c>
      <c r="D3688" s="4">
        <v>30716</v>
      </c>
      <c r="E3688" s="3">
        <v>2</v>
      </c>
      <c r="F3688" s="3" t="s">
        <v>22</v>
      </c>
    </row>
    <row r="3689" spans="1:6" x14ac:dyDescent="0.2">
      <c r="A3689" s="3" t="s">
        <v>7978</v>
      </c>
      <c r="B3689" s="3" t="s">
        <v>9596</v>
      </c>
      <c r="C3689" s="3" t="s">
        <v>10122</v>
      </c>
      <c r="D3689" s="4">
        <v>41953</v>
      </c>
      <c r="E3689" s="3">
        <v>2</v>
      </c>
      <c r="F3689" s="3" t="s">
        <v>22</v>
      </c>
    </row>
    <row r="3690" spans="1:6" x14ac:dyDescent="0.2">
      <c r="A3690" s="3" t="s">
        <v>1847</v>
      </c>
      <c r="B3690" s="3" t="s">
        <v>9446</v>
      </c>
      <c r="C3690" s="3" t="s">
        <v>12483</v>
      </c>
      <c r="D3690" s="4">
        <v>19548</v>
      </c>
      <c r="E3690" s="3">
        <v>2</v>
      </c>
      <c r="F3690" s="3" t="s">
        <v>22</v>
      </c>
    </row>
    <row r="3691" spans="1:6" x14ac:dyDescent="0.2">
      <c r="A3691" s="3" t="s">
        <v>1848</v>
      </c>
      <c r="B3691" s="3" t="s">
        <v>10220</v>
      </c>
      <c r="C3691" s="3" t="s">
        <v>12484</v>
      </c>
      <c r="D3691" s="4">
        <v>36000</v>
      </c>
      <c r="E3691" s="3">
        <v>2</v>
      </c>
      <c r="F3691" s="3" t="s">
        <v>22</v>
      </c>
    </row>
    <row r="3692" spans="1:6" x14ac:dyDescent="0.2">
      <c r="A3692" s="3" t="s">
        <v>5965</v>
      </c>
      <c r="B3692" s="3" t="s">
        <v>10075</v>
      </c>
      <c r="C3692" s="3" t="s">
        <v>12485</v>
      </c>
      <c r="D3692" s="4">
        <v>40025</v>
      </c>
      <c r="E3692" s="3">
        <v>2</v>
      </c>
      <c r="F3692" s="3" t="s">
        <v>22</v>
      </c>
    </row>
    <row r="3693" spans="1:6" x14ac:dyDescent="0.2">
      <c r="A3693" s="3" t="s">
        <v>5966</v>
      </c>
      <c r="B3693" s="3" t="s">
        <v>9395</v>
      </c>
      <c r="C3693" s="3" t="s">
        <v>12265</v>
      </c>
      <c r="D3693" s="4">
        <v>43255</v>
      </c>
      <c r="E3693" s="3">
        <v>2</v>
      </c>
      <c r="F3693" s="3" t="s">
        <v>22</v>
      </c>
    </row>
    <row r="3694" spans="1:6" x14ac:dyDescent="0.2">
      <c r="A3694" s="3" t="s">
        <v>12486</v>
      </c>
      <c r="B3694" s="3" t="s">
        <v>9604</v>
      </c>
      <c r="C3694" s="3" t="s">
        <v>9882</v>
      </c>
      <c r="D3694" s="4">
        <v>41484</v>
      </c>
      <c r="E3694" s="3">
        <v>1</v>
      </c>
      <c r="F3694" s="3" t="s">
        <v>23</v>
      </c>
    </row>
    <row r="3695" spans="1:6" x14ac:dyDescent="0.2">
      <c r="A3695" s="3" t="s">
        <v>5967</v>
      </c>
      <c r="B3695" s="3" t="s">
        <v>11859</v>
      </c>
      <c r="C3695" s="3" t="s">
        <v>12487</v>
      </c>
      <c r="D3695" s="4">
        <v>35892</v>
      </c>
      <c r="E3695" s="3">
        <v>1</v>
      </c>
      <c r="F3695" s="3" t="s">
        <v>23</v>
      </c>
    </row>
    <row r="3696" spans="1:6" x14ac:dyDescent="0.2">
      <c r="A3696" s="3" t="s">
        <v>5968</v>
      </c>
      <c r="B3696" s="3" t="s">
        <v>9642</v>
      </c>
      <c r="C3696" s="3" t="s">
        <v>12488</v>
      </c>
      <c r="D3696" s="4">
        <v>32794</v>
      </c>
      <c r="E3696" s="3">
        <v>0</v>
      </c>
      <c r="F3696" s="3" t="s">
        <v>9389</v>
      </c>
    </row>
    <row r="3697" spans="1:6" x14ac:dyDescent="0.2">
      <c r="A3697" s="3" t="s">
        <v>1849</v>
      </c>
      <c r="B3697" s="3" t="s">
        <v>9430</v>
      </c>
      <c r="C3697" s="3" t="s">
        <v>12489</v>
      </c>
      <c r="D3697" s="4">
        <v>27432</v>
      </c>
      <c r="E3697" s="3">
        <v>1</v>
      </c>
      <c r="F3697" s="3" t="s">
        <v>23</v>
      </c>
    </row>
    <row r="3698" spans="1:6" x14ac:dyDescent="0.2">
      <c r="A3698" s="3" t="s">
        <v>12490</v>
      </c>
      <c r="B3698" s="3" t="s">
        <v>9851</v>
      </c>
      <c r="C3698" s="3" t="s">
        <v>12491</v>
      </c>
      <c r="D3698" s="4">
        <v>25213</v>
      </c>
      <c r="E3698" s="3">
        <v>2</v>
      </c>
      <c r="F3698" s="3" t="s">
        <v>22</v>
      </c>
    </row>
    <row r="3699" spans="1:6" x14ac:dyDescent="0.2">
      <c r="A3699" s="3" t="s">
        <v>7979</v>
      </c>
      <c r="B3699" s="3" t="s">
        <v>10687</v>
      </c>
      <c r="C3699" s="3" t="s">
        <v>12492</v>
      </c>
      <c r="D3699" s="4">
        <v>27261</v>
      </c>
      <c r="E3699" s="3">
        <v>2</v>
      </c>
      <c r="F3699" s="3" t="s">
        <v>22</v>
      </c>
    </row>
    <row r="3700" spans="1:6" x14ac:dyDescent="0.2">
      <c r="A3700" s="3" t="s">
        <v>5969</v>
      </c>
      <c r="B3700" s="3" t="s">
        <v>9427</v>
      </c>
      <c r="C3700" s="3" t="s">
        <v>12493</v>
      </c>
      <c r="D3700" s="4">
        <v>20120</v>
      </c>
      <c r="E3700" s="3">
        <v>1</v>
      </c>
      <c r="F3700" s="3" t="s">
        <v>23</v>
      </c>
    </row>
    <row r="3701" spans="1:6" x14ac:dyDescent="0.2">
      <c r="A3701" s="3" t="s">
        <v>1850</v>
      </c>
      <c r="B3701" s="3" t="s">
        <v>9509</v>
      </c>
      <c r="C3701" s="3" t="s">
        <v>11991</v>
      </c>
      <c r="D3701" s="4">
        <v>35321</v>
      </c>
      <c r="E3701" s="3">
        <v>0</v>
      </c>
      <c r="F3701" s="3" t="s">
        <v>9389</v>
      </c>
    </row>
    <row r="3702" spans="1:6" x14ac:dyDescent="0.2">
      <c r="A3702" s="3" t="s">
        <v>1851</v>
      </c>
      <c r="B3702" s="3" t="s">
        <v>10459</v>
      </c>
      <c r="C3702" s="3" t="s">
        <v>12441</v>
      </c>
      <c r="D3702" s="4">
        <v>31728</v>
      </c>
      <c r="E3702" s="3">
        <v>1</v>
      </c>
      <c r="F3702" s="3" t="s">
        <v>23</v>
      </c>
    </row>
    <row r="3703" spans="1:6" x14ac:dyDescent="0.2">
      <c r="A3703" s="3" t="s">
        <v>9005</v>
      </c>
      <c r="B3703" s="3" t="s">
        <v>9414</v>
      </c>
      <c r="C3703" s="3" t="s">
        <v>10308</v>
      </c>
      <c r="D3703" s="4">
        <v>21677</v>
      </c>
      <c r="E3703" s="3">
        <v>2</v>
      </c>
      <c r="F3703" s="3" t="s">
        <v>22</v>
      </c>
    </row>
    <row r="3704" spans="1:6" x14ac:dyDescent="0.2">
      <c r="A3704" s="3" t="s">
        <v>9006</v>
      </c>
      <c r="B3704" s="3" t="s">
        <v>10065</v>
      </c>
      <c r="C3704" s="3" t="s">
        <v>12494</v>
      </c>
      <c r="D3704" s="4">
        <v>38809</v>
      </c>
      <c r="E3704" s="3">
        <v>0</v>
      </c>
      <c r="F3704" s="3" t="s">
        <v>9389</v>
      </c>
    </row>
    <row r="3705" spans="1:6" x14ac:dyDescent="0.2">
      <c r="A3705" s="3" t="s">
        <v>5970</v>
      </c>
      <c r="B3705" s="3" t="s">
        <v>9397</v>
      </c>
      <c r="C3705" s="3" t="s">
        <v>12495</v>
      </c>
      <c r="D3705" s="4">
        <v>16046</v>
      </c>
      <c r="E3705" s="3">
        <v>1</v>
      </c>
      <c r="F3705" s="3" t="s">
        <v>23</v>
      </c>
    </row>
    <row r="3706" spans="1:6" x14ac:dyDescent="0.2">
      <c r="A3706" s="3" t="s">
        <v>5971</v>
      </c>
      <c r="B3706" s="3" t="s">
        <v>10022</v>
      </c>
      <c r="C3706" s="3" t="s">
        <v>12496</v>
      </c>
      <c r="D3706" s="4">
        <v>18606</v>
      </c>
      <c r="E3706" s="3">
        <v>0</v>
      </c>
      <c r="F3706" s="3" t="s">
        <v>9389</v>
      </c>
    </row>
    <row r="3707" spans="1:6" x14ac:dyDescent="0.2">
      <c r="A3707" s="3" t="s">
        <v>7980</v>
      </c>
      <c r="B3707" s="3" t="s">
        <v>9383</v>
      </c>
      <c r="C3707" s="3" t="s">
        <v>12497</v>
      </c>
      <c r="D3707" s="4">
        <v>40269</v>
      </c>
      <c r="E3707" s="3">
        <v>2</v>
      </c>
      <c r="F3707" s="3" t="s">
        <v>22</v>
      </c>
    </row>
    <row r="3708" spans="1:6" x14ac:dyDescent="0.2">
      <c r="A3708" s="3" t="s">
        <v>1852</v>
      </c>
      <c r="B3708" s="3" t="s">
        <v>9859</v>
      </c>
      <c r="C3708" s="3" t="s">
        <v>10545</v>
      </c>
      <c r="D3708" s="4">
        <v>29630</v>
      </c>
      <c r="E3708" s="3">
        <v>1</v>
      </c>
      <c r="F3708" s="3" t="s">
        <v>23</v>
      </c>
    </row>
    <row r="3709" spans="1:6" x14ac:dyDescent="0.2">
      <c r="A3709" s="3" t="s">
        <v>5972</v>
      </c>
      <c r="B3709" s="3" t="s">
        <v>9518</v>
      </c>
      <c r="C3709" s="3" t="s">
        <v>9987</v>
      </c>
      <c r="D3709" s="4">
        <v>40470</v>
      </c>
      <c r="E3709" s="3">
        <v>0</v>
      </c>
      <c r="F3709" s="3" t="s">
        <v>9389</v>
      </c>
    </row>
    <row r="3710" spans="1:6" x14ac:dyDescent="0.2">
      <c r="A3710" s="3" t="s">
        <v>7981</v>
      </c>
      <c r="B3710" s="3" t="s">
        <v>9820</v>
      </c>
      <c r="C3710" s="3" t="s">
        <v>12498</v>
      </c>
      <c r="D3710" s="4">
        <v>42643</v>
      </c>
      <c r="E3710" s="3">
        <v>0</v>
      </c>
      <c r="F3710" s="3" t="s">
        <v>9389</v>
      </c>
    </row>
    <row r="3711" spans="1:6" x14ac:dyDescent="0.2">
      <c r="A3711" s="3" t="s">
        <v>9007</v>
      </c>
      <c r="B3711" s="3" t="s">
        <v>10000</v>
      </c>
      <c r="C3711" s="3" t="s">
        <v>10050</v>
      </c>
      <c r="D3711" s="4">
        <v>20652</v>
      </c>
      <c r="E3711" s="3">
        <v>1</v>
      </c>
      <c r="F3711" s="3" t="s">
        <v>23</v>
      </c>
    </row>
    <row r="3712" spans="1:6" x14ac:dyDescent="0.2">
      <c r="A3712" s="3" t="s">
        <v>5973</v>
      </c>
      <c r="B3712" s="3" t="s">
        <v>9468</v>
      </c>
      <c r="C3712" s="3" t="s">
        <v>12499</v>
      </c>
      <c r="D3712" s="4">
        <v>22284</v>
      </c>
      <c r="E3712" s="3">
        <v>1</v>
      </c>
      <c r="F3712" s="3" t="s">
        <v>23</v>
      </c>
    </row>
    <row r="3713" spans="1:6" x14ac:dyDescent="0.2">
      <c r="A3713" s="3" t="s">
        <v>9008</v>
      </c>
      <c r="B3713" s="3" t="s">
        <v>9488</v>
      </c>
      <c r="C3713" s="3" t="s">
        <v>12500</v>
      </c>
      <c r="D3713" s="4">
        <v>28145</v>
      </c>
      <c r="E3713" s="3">
        <v>2</v>
      </c>
      <c r="F3713" s="3" t="s">
        <v>22</v>
      </c>
    </row>
    <row r="3714" spans="1:6" x14ac:dyDescent="0.2">
      <c r="A3714" s="3" t="s">
        <v>1853</v>
      </c>
      <c r="B3714" s="3" t="s">
        <v>9414</v>
      </c>
      <c r="C3714" s="3" t="s">
        <v>12501</v>
      </c>
      <c r="D3714" s="4">
        <v>21682</v>
      </c>
      <c r="E3714" s="3">
        <v>1</v>
      </c>
      <c r="F3714" s="3" t="s">
        <v>23</v>
      </c>
    </row>
    <row r="3715" spans="1:6" x14ac:dyDescent="0.2">
      <c r="A3715" s="3" t="s">
        <v>1854</v>
      </c>
      <c r="B3715" s="3" t="s">
        <v>9958</v>
      </c>
      <c r="C3715" s="3" t="s">
        <v>9467</v>
      </c>
      <c r="D3715" s="4">
        <v>41551</v>
      </c>
      <c r="E3715" s="3">
        <v>1</v>
      </c>
      <c r="F3715" s="3" t="s">
        <v>23</v>
      </c>
    </row>
    <row r="3716" spans="1:6" x14ac:dyDescent="0.2">
      <c r="A3716" s="3" t="s">
        <v>9009</v>
      </c>
      <c r="B3716" s="3" t="s">
        <v>9383</v>
      </c>
      <c r="C3716" s="3" t="s">
        <v>12502</v>
      </c>
      <c r="D3716" s="4">
        <v>40417</v>
      </c>
      <c r="E3716" s="3">
        <v>0</v>
      </c>
      <c r="F3716" s="3" t="s">
        <v>9389</v>
      </c>
    </row>
    <row r="3717" spans="1:6" x14ac:dyDescent="0.2">
      <c r="A3717" s="3" t="s">
        <v>1855</v>
      </c>
      <c r="B3717" s="3" t="s">
        <v>9790</v>
      </c>
      <c r="C3717" s="3" t="s">
        <v>12055</v>
      </c>
      <c r="D3717" s="4">
        <v>21295</v>
      </c>
      <c r="E3717" s="3">
        <v>2</v>
      </c>
      <c r="F3717" s="3" t="s">
        <v>22</v>
      </c>
    </row>
    <row r="3718" spans="1:6" x14ac:dyDescent="0.2">
      <c r="A3718" s="3" t="s">
        <v>5974</v>
      </c>
      <c r="B3718" s="3" t="s">
        <v>9543</v>
      </c>
      <c r="C3718" s="3" t="s">
        <v>12503</v>
      </c>
      <c r="D3718" s="4">
        <v>39669</v>
      </c>
      <c r="E3718" s="3">
        <v>1</v>
      </c>
      <c r="F3718" s="3" t="s">
        <v>23</v>
      </c>
    </row>
    <row r="3719" spans="1:6" x14ac:dyDescent="0.2">
      <c r="A3719" s="3" t="s">
        <v>12504</v>
      </c>
      <c r="B3719" s="3" t="s">
        <v>10101</v>
      </c>
      <c r="C3719" s="3" t="s">
        <v>11485</v>
      </c>
      <c r="D3719" s="4">
        <v>20855</v>
      </c>
      <c r="E3719" s="3">
        <v>1</v>
      </c>
      <c r="F3719" s="3" t="s">
        <v>23</v>
      </c>
    </row>
    <row r="3720" spans="1:6" x14ac:dyDescent="0.2">
      <c r="A3720" s="3" t="s">
        <v>1856</v>
      </c>
      <c r="B3720" s="3" t="s">
        <v>10220</v>
      </c>
      <c r="C3720" s="3" t="s">
        <v>9983</v>
      </c>
      <c r="D3720" s="4">
        <v>43216</v>
      </c>
      <c r="E3720" s="3">
        <v>0</v>
      </c>
      <c r="F3720" s="3" t="s">
        <v>9389</v>
      </c>
    </row>
    <row r="3721" spans="1:6" x14ac:dyDescent="0.2">
      <c r="A3721" s="3" t="s">
        <v>12505</v>
      </c>
      <c r="B3721" s="3" t="s">
        <v>9432</v>
      </c>
      <c r="C3721" s="3" t="s">
        <v>12506</v>
      </c>
      <c r="D3721" s="4">
        <v>36727</v>
      </c>
      <c r="E3721" s="3">
        <v>1</v>
      </c>
      <c r="F3721" s="3" t="s">
        <v>23</v>
      </c>
    </row>
    <row r="3722" spans="1:6" x14ac:dyDescent="0.2">
      <c r="A3722" s="3" t="s">
        <v>5975</v>
      </c>
      <c r="B3722" s="3" t="s">
        <v>9418</v>
      </c>
      <c r="C3722" s="3" t="s">
        <v>9513</v>
      </c>
      <c r="D3722" s="4">
        <v>18088</v>
      </c>
      <c r="E3722" s="3">
        <v>2</v>
      </c>
      <c r="F3722" s="3" t="s">
        <v>22</v>
      </c>
    </row>
    <row r="3723" spans="1:6" x14ac:dyDescent="0.2">
      <c r="A3723" s="3" t="s">
        <v>7982</v>
      </c>
      <c r="B3723" s="3" t="s">
        <v>9713</v>
      </c>
      <c r="C3723" s="3" t="s">
        <v>12507</v>
      </c>
      <c r="D3723" s="4">
        <v>23883</v>
      </c>
      <c r="E3723" s="3">
        <v>2</v>
      </c>
      <c r="F3723" s="3" t="s">
        <v>22</v>
      </c>
    </row>
    <row r="3724" spans="1:6" x14ac:dyDescent="0.2">
      <c r="A3724" s="3" t="s">
        <v>12508</v>
      </c>
      <c r="B3724" s="3" t="s">
        <v>9607</v>
      </c>
      <c r="C3724" s="3" t="s">
        <v>9513</v>
      </c>
      <c r="D3724" s="4">
        <v>28431</v>
      </c>
      <c r="E3724" s="3">
        <v>2</v>
      </c>
      <c r="F3724" s="3" t="s">
        <v>22</v>
      </c>
    </row>
    <row r="3725" spans="1:6" x14ac:dyDescent="0.2">
      <c r="A3725" s="3" t="s">
        <v>1857</v>
      </c>
      <c r="B3725" s="3" t="s">
        <v>9522</v>
      </c>
      <c r="C3725" s="3" t="s">
        <v>12509</v>
      </c>
      <c r="D3725" s="4">
        <v>42686</v>
      </c>
      <c r="E3725" s="3">
        <v>2</v>
      </c>
      <c r="F3725" s="3" t="s">
        <v>22</v>
      </c>
    </row>
    <row r="3726" spans="1:6" x14ac:dyDescent="0.2">
      <c r="A3726" s="3" t="s">
        <v>1858</v>
      </c>
      <c r="B3726" s="3" t="s">
        <v>9446</v>
      </c>
      <c r="C3726" s="3" t="s">
        <v>12510</v>
      </c>
      <c r="D3726" s="4">
        <v>21492</v>
      </c>
      <c r="E3726" s="3">
        <v>1</v>
      </c>
      <c r="F3726" s="3" t="s">
        <v>23</v>
      </c>
    </row>
    <row r="3727" spans="1:6" x14ac:dyDescent="0.2">
      <c r="A3727" s="3" t="s">
        <v>7983</v>
      </c>
      <c r="B3727" s="3" t="s">
        <v>11397</v>
      </c>
      <c r="C3727" s="3" t="s">
        <v>11512</v>
      </c>
      <c r="D3727" s="4">
        <v>28059</v>
      </c>
      <c r="E3727" s="3">
        <v>1</v>
      </c>
      <c r="F3727" s="3" t="s">
        <v>23</v>
      </c>
    </row>
    <row r="3728" spans="1:6" x14ac:dyDescent="0.2">
      <c r="A3728" s="3" t="s">
        <v>1859</v>
      </c>
      <c r="B3728" s="3" t="s">
        <v>11091</v>
      </c>
      <c r="C3728" s="3" t="s">
        <v>12511</v>
      </c>
      <c r="D3728" s="4">
        <v>34317</v>
      </c>
      <c r="E3728" s="3">
        <v>2</v>
      </c>
      <c r="F3728" s="3" t="s">
        <v>22</v>
      </c>
    </row>
    <row r="3729" spans="1:6" x14ac:dyDescent="0.2">
      <c r="A3729" s="3" t="s">
        <v>7984</v>
      </c>
      <c r="B3729" s="3" t="s">
        <v>9946</v>
      </c>
      <c r="C3729" s="3" t="s">
        <v>12512</v>
      </c>
      <c r="D3729" s="4">
        <v>33447</v>
      </c>
      <c r="E3729" s="3">
        <v>2</v>
      </c>
      <c r="F3729" s="3" t="s">
        <v>22</v>
      </c>
    </row>
    <row r="3730" spans="1:6" x14ac:dyDescent="0.2">
      <c r="A3730" s="3" t="s">
        <v>1860</v>
      </c>
      <c r="B3730" s="3" t="s">
        <v>10777</v>
      </c>
      <c r="C3730" s="3" t="s">
        <v>11787</v>
      </c>
      <c r="D3730" s="4">
        <v>35104</v>
      </c>
      <c r="E3730" s="3">
        <v>2</v>
      </c>
      <c r="F3730" s="3" t="s">
        <v>22</v>
      </c>
    </row>
    <row r="3731" spans="1:6" x14ac:dyDescent="0.2">
      <c r="A3731" s="3" t="s">
        <v>9010</v>
      </c>
      <c r="B3731" s="3" t="s">
        <v>10275</v>
      </c>
      <c r="C3731" s="3" t="s">
        <v>12513</v>
      </c>
      <c r="D3731" s="4">
        <v>18628</v>
      </c>
      <c r="E3731" s="3">
        <v>1</v>
      </c>
      <c r="F3731" s="3" t="s">
        <v>23</v>
      </c>
    </row>
    <row r="3732" spans="1:6" x14ac:dyDescent="0.2">
      <c r="A3732" s="3" t="s">
        <v>5976</v>
      </c>
      <c r="B3732" s="3" t="s">
        <v>9758</v>
      </c>
      <c r="C3732" s="3" t="s">
        <v>9566</v>
      </c>
      <c r="D3732" s="4">
        <v>27159</v>
      </c>
      <c r="E3732" s="3">
        <v>1</v>
      </c>
      <c r="F3732" s="3" t="s">
        <v>23</v>
      </c>
    </row>
    <row r="3733" spans="1:6" x14ac:dyDescent="0.2">
      <c r="A3733" s="3" t="s">
        <v>1861</v>
      </c>
      <c r="B3733" s="3" t="s">
        <v>9926</v>
      </c>
      <c r="C3733" s="3" t="s">
        <v>12514</v>
      </c>
      <c r="D3733" s="4">
        <v>21050</v>
      </c>
      <c r="E3733" s="3">
        <v>2</v>
      </c>
      <c r="F3733" s="3" t="s">
        <v>22</v>
      </c>
    </row>
    <row r="3734" spans="1:6" x14ac:dyDescent="0.2">
      <c r="A3734" s="3" t="s">
        <v>1862</v>
      </c>
      <c r="B3734" s="3" t="s">
        <v>9438</v>
      </c>
      <c r="C3734" s="3" t="s">
        <v>12515</v>
      </c>
      <c r="D3734" s="4">
        <v>33320</v>
      </c>
      <c r="E3734" s="3">
        <v>1</v>
      </c>
      <c r="F3734" s="3" t="s">
        <v>23</v>
      </c>
    </row>
    <row r="3735" spans="1:6" x14ac:dyDescent="0.2">
      <c r="A3735" s="3" t="s">
        <v>5977</v>
      </c>
      <c r="B3735" s="3" t="s">
        <v>9654</v>
      </c>
      <c r="C3735" s="3" t="s">
        <v>12516</v>
      </c>
      <c r="D3735" s="4">
        <v>35314</v>
      </c>
      <c r="E3735" s="3">
        <v>1</v>
      </c>
      <c r="F3735" s="3" t="s">
        <v>23</v>
      </c>
    </row>
    <row r="3736" spans="1:6" x14ac:dyDescent="0.2">
      <c r="A3736" s="3" t="s">
        <v>5978</v>
      </c>
      <c r="B3736" s="3" t="s">
        <v>9713</v>
      </c>
      <c r="C3736" s="3" t="s">
        <v>12517</v>
      </c>
      <c r="D3736" s="4">
        <v>20349</v>
      </c>
      <c r="E3736" s="3">
        <v>2</v>
      </c>
      <c r="F3736" s="3" t="s">
        <v>22</v>
      </c>
    </row>
    <row r="3737" spans="1:6" x14ac:dyDescent="0.2">
      <c r="A3737" s="3" t="s">
        <v>7985</v>
      </c>
      <c r="B3737" s="3" t="s">
        <v>9408</v>
      </c>
      <c r="C3737" s="3" t="s">
        <v>10141</v>
      </c>
      <c r="D3737" s="4">
        <v>43406</v>
      </c>
      <c r="E3737" s="3">
        <v>1</v>
      </c>
      <c r="F3737" s="3" t="s">
        <v>23</v>
      </c>
    </row>
    <row r="3738" spans="1:6" x14ac:dyDescent="0.2">
      <c r="A3738" s="3" t="s">
        <v>1863</v>
      </c>
      <c r="B3738" s="3" t="s">
        <v>9760</v>
      </c>
      <c r="C3738" s="3" t="s">
        <v>9922</v>
      </c>
      <c r="D3738" s="4">
        <v>27145</v>
      </c>
      <c r="E3738" s="3">
        <v>2</v>
      </c>
      <c r="F3738" s="3" t="s">
        <v>22</v>
      </c>
    </row>
    <row r="3739" spans="1:6" x14ac:dyDescent="0.2">
      <c r="A3739" s="3" t="s">
        <v>1864</v>
      </c>
      <c r="B3739" s="3" t="s">
        <v>9606</v>
      </c>
      <c r="C3739" s="3" t="s">
        <v>12518</v>
      </c>
      <c r="D3739" s="4">
        <v>32082</v>
      </c>
      <c r="E3739" s="3">
        <v>2</v>
      </c>
      <c r="F3739" s="3" t="s">
        <v>22</v>
      </c>
    </row>
    <row r="3740" spans="1:6" x14ac:dyDescent="0.2">
      <c r="A3740" s="3" t="s">
        <v>5979</v>
      </c>
      <c r="B3740" s="3" t="s">
        <v>9518</v>
      </c>
      <c r="C3740" s="3" t="s">
        <v>9638</v>
      </c>
      <c r="D3740" s="4">
        <v>40135</v>
      </c>
      <c r="E3740" s="3">
        <v>0</v>
      </c>
      <c r="F3740" s="3" t="s">
        <v>9389</v>
      </c>
    </row>
    <row r="3741" spans="1:6" x14ac:dyDescent="0.2">
      <c r="A3741" s="3" t="s">
        <v>5980</v>
      </c>
      <c r="B3741" s="3" t="s">
        <v>9961</v>
      </c>
      <c r="C3741" s="3" t="s">
        <v>9492</v>
      </c>
      <c r="D3741" s="4">
        <v>23647</v>
      </c>
      <c r="E3741" s="3">
        <v>0</v>
      </c>
      <c r="F3741" s="3" t="s">
        <v>9389</v>
      </c>
    </row>
    <row r="3742" spans="1:6" x14ac:dyDescent="0.2">
      <c r="A3742" s="3" t="s">
        <v>7986</v>
      </c>
      <c r="B3742" s="3" t="s">
        <v>9555</v>
      </c>
      <c r="C3742" s="3" t="s">
        <v>12519</v>
      </c>
      <c r="D3742" s="4">
        <v>36100</v>
      </c>
      <c r="E3742" s="3">
        <v>1</v>
      </c>
      <c r="F3742" s="3" t="s">
        <v>23</v>
      </c>
    </row>
    <row r="3743" spans="1:6" x14ac:dyDescent="0.2">
      <c r="A3743" s="3" t="s">
        <v>5981</v>
      </c>
      <c r="B3743" s="3" t="s">
        <v>6</v>
      </c>
      <c r="C3743" s="3" t="s">
        <v>10141</v>
      </c>
      <c r="D3743" s="4">
        <v>14985</v>
      </c>
      <c r="E3743" s="3">
        <v>1</v>
      </c>
      <c r="F3743" s="3" t="s">
        <v>23</v>
      </c>
    </row>
    <row r="3744" spans="1:6" x14ac:dyDescent="0.2">
      <c r="A3744" s="3" t="s">
        <v>1865</v>
      </c>
      <c r="B3744" s="3" t="s">
        <v>9500</v>
      </c>
      <c r="C3744" s="3" t="s">
        <v>12520</v>
      </c>
      <c r="D3744" s="4">
        <v>17165</v>
      </c>
      <c r="E3744" s="3">
        <v>0</v>
      </c>
      <c r="F3744" s="3" t="s">
        <v>9389</v>
      </c>
    </row>
    <row r="3745" spans="1:6" x14ac:dyDescent="0.2">
      <c r="A3745" s="3" t="s">
        <v>1866</v>
      </c>
      <c r="B3745" s="3" t="s">
        <v>9514</v>
      </c>
      <c r="C3745" s="3" t="s">
        <v>10560</v>
      </c>
      <c r="D3745" s="4">
        <v>19857</v>
      </c>
      <c r="E3745" s="3">
        <v>2</v>
      </c>
      <c r="F3745" s="3" t="s">
        <v>22</v>
      </c>
    </row>
    <row r="3746" spans="1:6" x14ac:dyDescent="0.2">
      <c r="A3746" s="3" t="s">
        <v>9011</v>
      </c>
      <c r="B3746" s="3" t="s">
        <v>9446</v>
      </c>
      <c r="C3746" s="3" t="s">
        <v>10320</v>
      </c>
      <c r="D3746" s="4">
        <v>18490</v>
      </c>
      <c r="E3746" s="3">
        <v>0</v>
      </c>
      <c r="F3746" s="3" t="s">
        <v>9389</v>
      </c>
    </row>
    <row r="3747" spans="1:6" x14ac:dyDescent="0.2">
      <c r="A3747" s="3" t="s">
        <v>5982</v>
      </c>
      <c r="B3747" s="3" t="s">
        <v>13</v>
      </c>
      <c r="C3747" s="3" t="s">
        <v>11854</v>
      </c>
      <c r="D3747" s="4">
        <v>17508</v>
      </c>
      <c r="E3747" s="3">
        <v>0</v>
      </c>
      <c r="F3747" s="3" t="s">
        <v>9389</v>
      </c>
    </row>
    <row r="3748" spans="1:6" x14ac:dyDescent="0.2">
      <c r="A3748" s="3" t="s">
        <v>9012</v>
      </c>
      <c r="B3748" s="3" t="s">
        <v>9440</v>
      </c>
      <c r="C3748" s="3" t="s">
        <v>12521</v>
      </c>
      <c r="D3748" s="4">
        <v>30986</v>
      </c>
      <c r="E3748" s="3">
        <v>2</v>
      </c>
      <c r="F3748" s="3" t="s">
        <v>22</v>
      </c>
    </row>
    <row r="3749" spans="1:6" x14ac:dyDescent="0.2">
      <c r="A3749" s="3" t="s">
        <v>7987</v>
      </c>
      <c r="B3749" s="3" t="s">
        <v>10240</v>
      </c>
      <c r="C3749" s="3" t="s">
        <v>9989</v>
      </c>
      <c r="D3749" s="4">
        <v>40343</v>
      </c>
      <c r="E3749" s="3">
        <v>0</v>
      </c>
      <c r="F3749" s="3" t="s">
        <v>9389</v>
      </c>
    </row>
    <row r="3750" spans="1:6" x14ac:dyDescent="0.2">
      <c r="A3750" s="3" t="s">
        <v>1867</v>
      </c>
      <c r="B3750" s="3" t="s">
        <v>10399</v>
      </c>
      <c r="C3750" s="3" t="s">
        <v>9825</v>
      </c>
      <c r="D3750" s="4">
        <v>29365</v>
      </c>
      <c r="E3750" s="3">
        <v>2</v>
      </c>
      <c r="F3750" s="3" t="s">
        <v>22</v>
      </c>
    </row>
    <row r="3751" spans="1:6" x14ac:dyDescent="0.2">
      <c r="A3751" s="3" t="s">
        <v>5983</v>
      </c>
      <c r="B3751" s="3" t="s">
        <v>9383</v>
      </c>
      <c r="C3751" s="3" t="s">
        <v>12522</v>
      </c>
      <c r="D3751" s="4">
        <v>32957</v>
      </c>
      <c r="E3751" s="3">
        <v>1</v>
      </c>
      <c r="F3751" s="3" t="s">
        <v>23</v>
      </c>
    </row>
    <row r="3752" spans="1:6" x14ac:dyDescent="0.2">
      <c r="A3752" s="3" t="s">
        <v>1868</v>
      </c>
      <c r="B3752" s="3" t="s">
        <v>9430</v>
      </c>
      <c r="C3752" s="3" t="s">
        <v>12523</v>
      </c>
      <c r="D3752" s="4">
        <v>25404</v>
      </c>
      <c r="E3752" s="3">
        <v>0</v>
      </c>
      <c r="F3752" s="3" t="s">
        <v>9389</v>
      </c>
    </row>
    <row r="3753" spans="1:6" x14ac:dyDescent="0.2">
      <c r="A3753" s="3" t="s">
        <v>9013</v>
      </c>
      <c r="B3753" s="3" t="s">
        <v>11583</v>
      </c>
      <c r="C3753" s="3" t="s">
        <v>12524</v>
      </c>
      <c r="D3753" s="4">
        <v>42518</v>
      </c>
      <c r="E3753" s="3">
        <v>1</v>
      </c>
      <c r="F3753" s="3" t="s">
        <v>23</v>
      </c>
    </row>
    <row r="3754" spans="1:6" x14ac:dyDescent="0.2">
      <c r="A3754" s="3" t="s">
        <v>1869</v>
      </c>
      <c r="B3754" s="3" t="s">
        <v>10696</v>
      </c>
      <c r="C3754" s="3" t="s">
        <v>9456</v>
      </c>
      <c r="D3754" s="4">
        <v>33880</v>
      </c>
      <c r="E3754" s="3">
        <v>2</v>
      </c>
      <c r="F3754" s="3" t="s">
        <v>22</v>
      </c>
    </row>
    <row r="3755" spans="1:6" x14ac:dyDescent="0.2">
      <c r="A3755" s="3" t="s">
        <v>1870</v>
      </c>
      <c r="B3755" s="3" t="s">
        <v>9383</v>
      </c>
      <c r="C3755" s="3" t="s">
        <v>12525</v>
      </c>
      <c r="D3755" s="4">
        <v>28487</v>
      </c>
      <c r="E3755" s="3">
        <v>2</v>
      </c>
      <c r="F3755" s="3" t="s">
        <v>22</v>
      </c>
    </row>
    <row r="3756" spans="1:6" x14ac:dyDescent="0.2">
      <c r="A3756" s="3" t="s">
        <v>1871</v>
      </c>
      <c r="B3756" s="3" t="s">
        <v>9539</v>
      </c>
      <c r="C3756" s="3" t="s">
        <v>12526</v>
      </c>
      <c r="D3756" s="4">
        <v>15882</v>
      </c>
      <c r="E3756" s="3">
        <v>2</v>
      </c>
      <c r="F3756" s="3" t="s">
        <v>22</v>
      </c>
    </row>
    <row r="3757" spans="1:6" x14ac:dyDescent="0.2">
      <c r="A3757" s="3" t="s">
        <v>1872</v>
      </c>
      <c r="B3757" s="3" t="s">
        <v>10434</v>
      </c>
      <c r="C3757" s="3" t="s">
        <v>12527</v>
      </c>
      <c r="D3757" s="4">
        <v>28435</v>
      </c>
      <c r="E3757" s="3">
        <v>1</v>
      </c>
      <c r="F3757" s="3" t="s">
        <v>23</v>
      </c>
    </row>
    <row r="3758" spans="1:6" x14ac:dyDescent="0.2">
      <c r="A3758" s="3" t="s">
        <v>5984</v>
      </c>
      <c r="B3758" s="3" t="s">
        <v>9432</v>
      </c>
      <c r="C3758" s="3" t="s">
        <v>12528</v>
      </c>
      <c r="D3758" s="4">
        <v>32487</v>
      </c>
      <c r="E3758" s="3">
        <v>2</v>
      </c>
      <c r="F3758" s="3" t="s">
        <v>22</v>
      </c>
    </row>
    <row r="3759" spans="1:6" x14ac:dyDescent="0.2">
      <c r="A3759" s="3" t="s">
        <v>5985</v>
      </c>
      <c r="B3759" s="3" t="s">
        <v>6</v>
      </c>
      <c r="C3759" s="3" t="s">
        <v>12529</v>
      </c>
      <c r="D3759" s="4">
        <v>23487</v>
      </c>
      <c r="E3759" s="3">
        <v>0</v>
      </c>
      <c r="F3759" s="3" t="s">
        <v>9389</v>
      </c>
    </row>
    <row r="3760" spans="1:6" x14ac:dyDescent="0.2">
      <c r="A3760" s="3" t="s">
        <v>1873</v>
      </c>
      <c r="B3760" s="3" t="s">
        <v>11094</v>
      </c>
      <c r="C3760" s="3" t="s">
        <v>12530</v>
      </c>
      <c r="D3760" s="4">
        <v>34181</v>
      </c>
      <c r="E3760" s="3">
        <v>2</v>
      </c>
      <c r="F3760" s="3" t="s">
        <v>22</v>
      </c>
    </row>
    <row r="3761" spans="1:6" x14ac:dyDescent="0.2">
      <c r="A3761" s="3" t="s">
        <v>7988</v>
      </c>
      <c r="B3761" s="3" t="s">
        <v>12531</v>
      </c>
      <c r="C3761" s="3" t="s">
        <v>12532</v>
      </c>
      <c r="D3761" s="4">
        <v>19760</v>
      </c>
      <c r="E3761" s="3">
        <v>2</v>
      </c>
      <c r="F3761" s="3" t="s">
        <v>22</v>
      </c>
    </row>
    <row r="3762" spans="1:6" x14ac:dyDescent="0.2">
      <c r="A3762" s="3" t="s">
        <v>5986</v>
      </c>
      <c r="B3762" s="3" t="s">
        <v>12533</v>
      </c>
      <c r="C3762" s="3" t="s">
        <v>10301</v>
      </c>
      <c r="D3762" s="4">
        <v>39567</v>
      </c>
      <c r="E3762" s="3">
        <v>1</v>
      </c>
      <c r="F3762" s="3" t="s">
        <v>23</v>
      </c>
    </row>
    <row r="3763" spans="1:6" x14ac:dyDescent="0.2">
      <c r="A3763" s="3" t="s">
        <v>12534</v>
      </c>
      <c r="B3763" s="3" t="s">
        <v>6</v>
      </c>
      <c r="C3763" s="3" t="s">
        <v>12535</v>
      </c>
      <c r="D3763" s="4">
        <v>28792</v>
      </c>
      <c r="E3763" s="3">
        <v>2</v>
      </c>
      <c r="F3763" s="3" t="s">
        <v>22</v>
      </c>
    </row>
    <row r="3764" spans="1:6" x14ac:dyDescent="0.2">
      <c r="A3764" s="3" t="s">
        <v>5987</v>
      </c>
      <c r="B3764" s="3" t="s">
        <v>10275</v>
      </c>
      <c r="C3764" s="3" t="s">
        <v>10536</v>
      </c>
      <c r="D3764" s="4">
        <v>21835</v>
      </c>
      <c r="E3764" s="3">
        <v>0</v>
      </c>
      <c r="F3764" s="3" t="s">
        <v>9389</v>
      </c>
    </row>
    <row r="3765" spans="1:6" x14ac:dyDescent="0.2">
      <c r="A3765" s="3" t="s">
        <v>5988</v>
      </c>
      <c r="B3765" s="3" t="s">
        <v>9958</v>
      </c>
      <c r="C3765" s="3" t="s">
        <v>12536</v>
      </c>
      <c r="D3765" s="4">
        <v>25124</v>
      </c>
      <c r="E3765" s="3">
        <v>1</v>
      </c>
      <c r="F3765" s="3" t="s">
        <v>23</v>
      </c>
    </row>
    <row r="3766" spans="1:6" x14ac:dyDescent="0.2">
      <c r="A3766" s="3" t="s">
        <v>5989</v>
      </c>
      <c r="B3766" s="3" t="s">
        <v>9461</v>
      </c>
      <c r="C3766" s="3" t="s">
        <v>9585</v>
      </c>
      <c r="D3766" s="4">
        <v>19657</v>
      </c>
      <c r="E3766" s="3">
        <v>2</v>
      </c>
      <c r="F3766" s="3" t="s">
        <v>22</v>
      </c>
    </row>
    <row r="3767" spans="1:6" x14ac:dyDescent="0.2">
      <c r="A3767" s="3" t="s">
        <v>1874</v>
      </c>
      <c r="B3767" s="3" t="s">
        <v>6</v>
      </c>
      <c r="C3767" s="3" t="s">
        <v>12537</v>
      </c>
      <c r="D3767" s="4">
        <v>15224</v>
      </c>
      <c r="E3767" s="3">
        <v>1</v>
      </c>
      <c r="F3767" s="3" t="s">
        <v>23</v>
      </c>
    </row>
    <row r="3768" spans="1:6" x14ac:dyDescent="0.2">
      <c r="A3768" s="3" t="s">
        <v>12538</v>
      </c>
      <c r="B3768" s="3" t="s">
        <v>9475</v>
      </c>
      <c r="C3768" s="3" t="s">
        <v>9800</v>
      </c>
      <c r="D3768" s="4">
        <v>36856</v>
      </c>
      <c r="E3768" s="3">
        <v>2</v>
      </c>
      <c r="F3768" s="3" t="s">
        <v>22</v>
      </c>
    </row>
    <row r="3769" spans="1:6" x14ac:dyDescent="0.2">
      <c r="A3769" s="3" t="s">
        <v>1875</v>
      </c>
      <c r="B3769" s="3" t="s">
        <v>10857</v>
      </c>
      <c r="C3769" s="3" t="s">
        <v>12539</v>
      </c>
      <c r="D3769" s="4">
        <v>40013</v>
      </c>
      <c r="E3769" s="3">
        <v>2</v>
      </c>
      <c r="F3769" s="3" t="s">
        <v>22</v>
      </c>
    </row>
    <row r="3770" spans="1:6" x14ac:dyDescent="0.2">
      <c r="A3770" s="3" t="s">
        <v>5990</v>
      </c>
      <c r="B3770" s="3" t="s">
        <v>10687</v>
      </c>
      <c r="C3770" s="3" t="s">
        <v>10081</v>
      </c>
      <c r="D3770" s="4">
        <v>27077</v>
      </c>
      <c r="E3770" s="3">
        <v>2</v>
      </c>
      <c r="F3770" s="3" t="s">
        <v>22</v>
      </c>
    </row>
    <row r="3771" spans="1:6" x14ac:dyDescent="0.2">
      <c r="A3771" s="3" t="s">
        <v>1876</v>
      </c>
      <c r="B3771" s="3" t="s">
        <v>9416</v>
      </c>
      <c r="C3771" s="3" t="s">
        <v>9609</v>
      </c>
      <c r="D3771" s="4">
        <v>25551</v>
      </c>
      <c r="E3771" s="3">
        <v>1</v>
      </c>
      <c r="F3771" s="3" t="s">
        <v>23</v>
      </c>
    </row>
    <row r="3772" spans="1:6" x14ac:dyDescent="0.2">
      <c r="A3772" s="3" t="s">
        <v>5991</v>
      </c>
      <c r="B3772" s="3" t="s">
        <v>10969</v>
      </c>
      <c r="C3772" s="3" t="s">
        <v>10261</v>
      </c>
      <c r="D3772" s="4">
        <v>42872</v>
      </c>
      <c r="E3772" s="3">
        <v>2</v>
      </c>
      <c r="F3772" s="3" t="s">
        <v>22</v>
      </c>
    </row>
    <row r="3773" spans="1:6" x14ac:dyDescent="0.2">
      <c r="A3773" s="3" t="s">
        <v>5992</v>
      </c>
      <c r="B3773" s="3" t="s">
        <v>9509</v>
      </c>
      <c r="C3773" s="3" t="s">
        <v>9753</v>
      </c>
      <c r="D3773" s="4">
        <v>22170</v>
      </c>
      <c r="E3773" s="3">
        <v>0</v>
      </c>
      <c r="F3773" s="3" t="s">
        <v>9389</v>
      </c>
    </row>
    <row r="3774" spans="1:6" x14ac:dyDescent="0.2">
      <c r="A3774" s="3" t="s">
        <v>1877</v>
      </c>
      <c r="B3774" s="3" t="s">
        <v>9383</v>
      </c>
      <c r="C3774" s="3" t="s">
        <v>12540</v>
      </c>
      <c r="D3774" s="4">
        <v>34937</v>
      </c>
      <c r="E3774" s="3">
        <v>1</v>
      </c>
      <c r="F3774" s="3" t="s">
        <v>23</v>
      </c>
    </row>
    <row r="3775" spans="1:6" x14ac:dyDescent="0.2">
      <c r="A3775" s="3" t="s">
        <v>1878</v>
      </c>
      <c r="B3775" s="3" t="s">
        <v>9440</v>
      </c>
      <c r="C3775" s="3" t="s">
        <v>12333</v>
      </c>
      <c r="D3775" s="4">
        <v>30052</v>
      </c>
      <c r="E3775" s="3">
        <v>2</v>
      </c>
      <c r="F3775" s="3" t="s">
        <v>22</v>
      </c>
    </row>
    <row r="3776" spans="1:6" x14ac:dyDescent="0.2">
      <c r="A3776" s="3" t="s">
        <v>5993</v>
      </c>
      <c r="B3776" s="3" t="s">
        <v>9607</v>
      </c>
      <c r="C3776" s="3" t="s">
        <v>9444</v>
      </c>
      <c r="D3776" s="4">
        <v>40754</v>
      </c>
      <c r="E3776" s="3">
        <v>2</v>
      </c>
      <c r="F3776" s="3" t="s">
        <v>22</v>
      </c>
    </row>
    <row r="3777" spans="1:6" x14ac:dyDescent="0.2">
      <c r="A3777" s="3" t="s">
        <v>1879</v>
      </c>
      <c r="B3777" s="3" t="s">
        <v>9446</v>
      </c>
      <c r="C3777" s="3" t="s">
        <v>12541</v>
      </c>
      <c r="D3777" s="4">
        <v>24583</v>
      </c>
      <c r="E3777" s="3">
        <v>0</v>
      </c>
      <c r="F3777" s="3" t="s">
        <v>9389</v>
      </c>
    </row>
    <row r="3778" spans="1:6" x14ac:dyDescent="0.2">
      <c r="A3778" s="3" t="s">
        <v>5994</v>
      </c>
      <c r="B3778" s="3" t="s">
        <v>9554</v>
      </c>
      <c r="C3778" s="3" t="s">
        <v>12441</v>
      </c>
      <c r="D3778" s="4">
        <v>40466</v>
      </c>
      <c r="E3778" s="3">
        <v>1</v>
      </c>
      <c r="F3778" s="3" t="s">
        <v>23</v>
      </c>
    </row>
    <row r="3779" spans="1:6" x14ac:dyDescent="0.2">
      <c r="A3779" s="3" t="s">
        <v>1880</v>
      </c>
      <c r="B3779" s="3" t="s">
        <v>9630</v>
      </c>
      <c r="C3779" s="3" t="s">
        <v>12542</v>
      </c>
      <c r="D3779" s="4">
        <v>38586</v>
      </c>
      <c r="E3779" s="3">
        <v>2</v>
      </c>
      <c r="F3779" s="3" t="s">
        <v>22</v>
      </c>
    </row>
    <row r="3780" spans="1:6" x14ac:dyDescent="0.2">
      <c r="A3780" s="3" t="s">
        <v>1881</v>
      </c>
      <c r="B3780" s="3" t="s">
        <v>10881</v>
      </c>
      <c r="C3780" s="3" t="s">
        <v>12543</v>
      </c>
      <c r="D3780" s="4">
        <v>21692</v>
      </c>
      <c r="E3780" s="3">
        <v>2</v>
      </c>
      <c r="F3780" s="3" t="s">
        <v>22</v>
      </c>
    </row>
    <row r="3781" spans="1:6" x14ac:dyDescent="0.2">
      <c r="A3781" s="3" t="s">
        <v>1882</v>
      </c>
      <c r="B3781" s="3" t="s">
        <v>9566</v>
      </c>
      <c r="C3781" s="3" t="s">
        <v>9922</v>
      </c>
      <c r="D3781" s="4">
        <v>26769</v>
      </c>
      <c r="E3781" s="3">
        <v>0</v>
      </c>
      <c r="F3781" s="3" t="s">
        <v>9389</v>
      </c>
    </row>
    <row r="3782" spans="1:6" x14ac:dyDescent="0.2">
      <c r="A3782" s="3" t="s">
        <v>5995</v>
      </c>
      <c r="B3782" s="3" t="s">
        <v>9607</v>
      </c>
      <c r="C3782" s="3" t="s">
        <v>12544</v>
      </c>
      <c r="D3782" s="4">
        <v>36513</v>
      </c>
      <c r="E3782" s="3">
        <v>0</v>
      </c>
      <c r="F3782" s="3" t="s">
        <v>9389</v>
      </c>
    </row>
    <row r="3783" spans="1:6" x14ac:dyDescent="0.2">
      <c r="A3783" s="3" t="s">
        <v>12545</v>
      </c>
      <c r="B3783" s="3" t="s">
        <v>9401</v>
      </c>
      <c r="C3783" s="3" t="s">
        <v>9912</v>
      </c>
      <c r="D3783" s="4">
        <v>37915</v>
      </c>
      <c r="E3783" s="3">
        <v>0</v>
      </c>
      <c r="F3783" s="3" t="s">
        <v>9389</v>
      </c>
    </row>
    <row r="3784" spans="1:6" x14ac:dyDescent="0.2">
      <c r="A3784" s="3" t="s">
        <v>7989</v>
      </c>
      <c r="B3784" s="3" t="s">
        <v>9892</v>
      </c>
      <c r="C3784" s="3" t="s">
        <v>12546</v>
      </c>
      <c r="D3784" s="4">
        <v>32601</v>
      </c>
      <c r="E3784" s="3">
        <v>0</v>
      </c>
      <c r="F3784" s="3" t="s">
        <v>9389</v>
      </c>
    </row>
    <row r="3785" spans="1:6" x14ac:dyDescent="0.2">
      <c r="A3785" s="3" t="s">
        <v>12547</v>
      </c>
      <c r="B3785" s="3" t="s">
        <v>9607</v>
      </c>
      <c r="C3785" s="3" t="s">
        <v>12548</v>
      </c>
      <c r="D3785" s="4">
        <v>19527</v>
      </c>
      <c r="E3785" s="3">
        <v>1</v>
      </c>
      <c r="F3785" s="3" t="s">
        <v>23</v>
      </c>
    </row>
    <row r="3786" spans="1:6" x14ac:dyDescent="0.2">
      <c r="A3786" s="3" t="s">
        <v>1883</v>
      </c>
      <c r="B3786" s="3" t="s">
        <v>9446</v>
      </c>
      <c r="C3786" s="3" t="s">
        <v>9444</v>
      </c>
      <c r="D3786" s="4">
        <v>31804</v>
      </c>
      <c r="E3786" s="3">
        <v>2</v>
      </c>
      <c r="F3786" s="3" t="s">
        <v>22</v>
      </c>
    </row>
    <row r="3787" spans="1:6" x14ac:dyDescent="0.2">
      <c r="A3787" s="3" t="s">
        <v>7990</v>
      </c>
      <c r="B3787" s="3" t="s">
        <v>10399</v>
      </c>
      <c r="C3787" s="3" t="s">
        <v>12549</v>
      </c>
      <c r="D3787" s="4">
        <v>33309</v>
      </c>
      <c r="E3787" s="3">
        <v>2</v>
      </c>
      <c r="F3787" s="3" t="s">
        <v>22</v>
      </c>
    </row>
    <row r="3788" spans="1:6" x14ac:dyDescent="0.2">
      <c r="A3788" s="3" t="s">
        <v>5996</v>
      </c>
      <c r="B3788" s="3" t="s">
        <v>9414</v>
      </c>
      <c r="C3788" s="3" t="s">
        <v>11233</v>
      </c>
      <c r="D3788" s="4">
        <v>39738</v>
      </c>
      <c r="E3788" s="3">
        <v>2</v>
      </c>
      <c r="F3788" s="3" t="s">
        <v>22</v>
      </c>
    </row>
    <row r="3789" spans="1:6" x14ac:dyDescent="0.2">
      <c r="A3789" s="3" t="s">
        <v>1884</v>
      </c>
      <c r="B3789" s="3" t="s">
        <v>9564</v>
      </c>
      <c r="C3789" s="3" t="s">
        <v>12550</v>
      </c>
      <c r="D3789" s="4">
        <v>20906</v>
      </c>
      <c r="E3789" s="3">
        <v>1</v>
      </c>
      <c r="F3789" s="3" t="s">
        <v>23</v>
      </c>
    </row>
    <row r="3790" spans="1:6" x14ac:dyDescent="0.2">
      <c r="A3790" s="3" t="s">
        <v>1885</v>
      </c>
      <c r="B3790" s="3" t="s">
        <v>12551</v>
      </c>
      <c r="C3790" s="3" t="s">
        <v>10850</v>
      </c>
      <c r="D3790" s="4">
        <v>14749</v>
      </c>
      <c r="E3790" s="3">
        <v>0</v>
      </c>
      <c r="F3790" s="3" t="s">
        <v>9389</v>
      </c>
    </row>
    <row r="3791" spans="1:6" x14ac:dyDescent="0.2">
      <c r="A3791" s="3" t="s">
        <v>9014</v>
      </c>
      <c r="B3791" s="3" t="s">
        <v>9604</v>
      </c>
      <c r="C3791" s="3" t="s">
        <v>9895</v>
      </c>
      <c r="D3791" s="4">
        <v>25896</v>
      </c>
      <c r="E3791" s="3">
        <v>1</v>
      </c>
      <c r="F3791" s="3" t="s">
        <v>23</v>
      </c>
    </row>
    <row r="3792" spans="1:6" x14ac:dyDescent="0.2">
      <c r="A3792" s="3" t="s">
        <v>5997</v>
      </c>
      <c r="B3792" s="3" t="s">
        <v>10770</v>
      </c>
      <c r="C3792" s="3" t="s">
        <v>12552</v>
      </c>
      <c r="D3792" s="4">
        <v>41057</v>
      </c>
      <c r="E3792" s="3">
        <v>0</v>
      </c>
      <c r="F3792" s="3" t="s">
        <v>9389</v>
      </c>
    </row>
    <row r="3793" spans="1:6" x14ac:dyDescent="0.2">
      <c r="A3793" s="3" t="s">
        <v>5998</v>
      </c>
      <c r="B3793" s="3" t="s">
        <v>9383</v>
      </c>
      <c r="C3793" s="3" t="s">
        <v>12553</v>
      </c>
      <c r="D3793" s="4">
        <v>23629</v>
      </c>
      <c r="E3793" s="3">
        <v>0</v>
      </c>
      <c r="F3793" s="3" t="s">
        <v>9389</v>
      </c>
    </row>
    <row r="3794" spans="1:6" x14ac:dyDescent="0.2">
      <c r="A3794" s="3" t="s">
        <v>12554</v>
      </c>
      <c r="B3794" s="3" t="s">
        <v>12555</v>
      </c>
      <c r="C3794" s="3" t="s">
        <v>9561</v>
      </c>
      <c r="D3794" s="4">
        <v>32888</v>
      </c>
      <c r="E3794" s="3">
        <v>0</v>
      </c>
      <c r="F3794" s="3" t="s">
        <v>9389</v>
      </c>
    </row>
    <row r="3795" spans="1:6" x14ac:dyDescent="0.2">
      <c r="A3795" s="3" t="s">
        <v>1886</v>
      </c>
      <c r="B3795" s="3" t="s">
        <v>9853</v>
      </c>
      <c r="C3795" s="3" t="s">
        <v>9629</v>
      </c>
      <c r="D3795" s="4">
        <v>22156</v>
      </c>
      <c r="E3795" s="3">
        <v>0</v>
      </c>
      <c r="F3795" s="3" t="s">
        <v>9389</v>
      </c>
    </row>
    <row r="3796" spans="1:6" x14ac:dyDescent="0.2">
      <c r="A3796" s="3" t="s">
        <v>1887</v>
      </c>
      <c r="B3796" s="3" t="s">
        <v>9543</v>
      </c>
      <c r="C3796" s="3" t="s">
        <v>12556</v>
      </c>
      <c r="D3796" s="4">
        <v>41012</v>
      </c>
      <c r="E3796" s="3">
        <v>1</v>
      </c>
      <c r="F3796" s="3" t="s">
        <v>23</v>
      </c>
    </row>
    <row r="3797" spans="1:6" x14ac:dyDescent="0.2">
      <c r="A3797" s="3" t="s">
        <v>7991</v>
      </c>
      <c r="B3797" s="3" t="s">
        <v>9883</v>
      </c>
      <c r="C3797" s="3" t="s">
        <v>9481</v>
      </c>
      <c r="D3797" s="4">
        <v>17259</v>
      </c>
      <c r="E3797" s="3">
        <v>0</v>
      </c>
      <c r="F3797" s="3" t="s">
        <v>9389</v>
      </c>
    </row>
    <row r="3798" spans="1:6" x14ac:dyDescent="0.2">
      <c r="A3798" s="3" t="s">
        <v>5999</v>
      </c>
      <c r="B3798" s="3" t="s">
        <v>9485</v>
      </c>
      <c r="C3798" s="3" t="s">
        <v>12557</v>
      </c>
      <c r="D3798" s="4">
        <v>30514</v>
      </c>
      <c r="E3798" s="3">
        <v>1</v>
      </c>
      <c r="F3798" s="3" t="s">
        <v>23</v>
      </c>
    </row>
    <row r="3799" spans="1:6" x14ac:dyDescent="0.2">
      <c r="A3799" s="3" t="s">
        <v>7992</v>
      </c>
      <c r="B3799" s="3" t="s">
        <v>9630</v>
      </c>
      <c r="C3799" s="3" t="s">
        <v>10812</v>
      </c>
      <c r="D3799" s="4">
        <v>41638</v>
      </c>
      <c r="E3799" s="3">
        <v>1</v>
      </c>
      <c r="F3799" s="3" t="s">
        <v>23</v>
      </c>
    </row>
    <row r="3800" spans="1:6" x14ac:dyDescent="0.2">
      <c r="A3800" s="3" t="s">
        <v>1888</v>
      </c>
      <c r="B3800" s="3" t="s">
        <v>9772</v>
      </c>
      <c r="C3800" s="3" t="s">
        <v>11332</v>
      </c>
      <c r="D3800" s="4">
        <v>43639</v>
      </c>
      <c r="E3800" s="3">
        <v>1</v>
      </c>
      <c r="F3800" s="3" t="s">
        <v>23</v>
      </c>
    </row>
    <row r="3801" spans="1:6" x14ac:dyDescent="0.2">
      <c r="A3801" s="3" t="s">
        <v>1889</v>
      </c>
      <c r="B3801" s="3" t="s">
        <v>10616</v>
      </c>
      <c r="C3801" s="3" t="s">
        <v>12558</v>
      </c>
      <c r="D3801" s="4">
        <v>22032</v>
      </c>
      <c r="E3801" s="3">
        <v>0</v>
      </c>
      <c r="F3801" s="3" t="s">
        <v>9389</v>
      </c>
    </row>
    <row r="3802" spans="1:6" x14ac:dyDescent="0.2">
      <c r="A3802" s="3" t="s">
        <v>6000</v>
      </c>
      <c r="B3802" s="3" t="s">
        <v>9596</v>
      </c>
      <c r="C3802" s="3" t="s">
        <v>9665</v>
      </c>
      <c r="D3802" s="4">
        <v>31889</v>
      </c>
      <c r="E3802" s="3">
        <v>1</v>
      </c>
      <c r="F3802" s="3" t="s">
        <v>23</v>
      </c>
    </row>
    <row r="3803" spans="1:6" x14ac:dyDescent="0.2">
      <c r="A3803" s="3" t="s">
        <v>1890</v>
      </c>
      <c r="B3803" s="3" t="s">
        <v>10111</v>
      </c>
      <c r="C3803" s="3" t="s">
        <v>9789</v>
      </c>
      <c r="D3803" s="4">
        <v>30519</v>
      </c>
      <c r="E3803" s="3">
        <v>1</v>
      </c>
      <c r="F3803" s="3" t="s">
        <v>23</v>
      </c>
    </row>
    <row r="3804" spans="1:6" x14ac:dyDescent="0.2">
      <c r="A3804" s="3" t="s">
        <v>1891</v>
      </c>
      <c r="B3804" s="3" t="s">
        <v>12559</v>
      </c>
      <c r="C3804" s="3" t="s">
        <v>11468</v>
      </c>
      <c r="D3804" s="4">
        <v>21271</v>
      </c>
      <c r="E3804" s="3">
        <v>2</v>
      </c>
      <c r="F3804" s="3" t="s">
        <v>22</v>
      </c>
    </row>
    <row r="3805" spans="1:6" x14ac:dyDescent="0.2">
      <c r="A3805" s="3" t="s">
        <v>7993</v>
      </c>
      <c r="B3805" s="3" t="s">
        <v>9397</v>
      </c>
      <c r="C3805" s="3" t="s">
        <v>12560</v>
      </c>
      <c r="D3805" s="4">
        <v>22881</v>
      </c>
      <c r="E3805" s="3">
        <v>0</v>
      </c>
      <c r="F3805" s="3" t="s">
        <v>9389</v>
      </c>
    </row>
    <row r="3806" spans="1:6" x14ac:dyDescent="0.2">
      <c r="A3806" s="3" t="s">
        <v>9015</v>
      </c>
      <c r="B3806" s="3" t="s">
        <v>9760</v>
      </c>
      <c r="C3806" s="3" t="s">
        <v>12561</v>
      </c>
      <c r="D3806" s="4">
        <v>35738</v>
      </c>
      <c r="E3806" s="3">
        <v>2</v>
      </c>
      <c r="F3806" s="3" t="s">
        <v>22</v>
      </c>
    </row>
    <row r="3807" spans="1:6" x14ac:dyDescent="0.2">
      <c r="A3807" s="3" t="s">
        <v>1892</v>
      </c>
      <c r="B3807" s="3" t="s">
        <v>10819</v>
      </c>
      <c r="C3807" s="3" t="s">
        <v>12562</v>
      </c>
      <c r="D3807" s="4">
        <v>38917</v>
      </c>
      <c r="E3807" s="3">
        <v>0</v>
      </c>
      <c r="F3807" s="3" t="s">
        <v>9389</v>
      </c>
    </row>
    <row r="3808" spans="1:6" x14ac:dyDescent="0.2">
      <c r="A3808" s="3" t="s">
        <v>1893</v>
      </c>
      <c r="B3808" s="3" t="s">
        <v>9607</v>
      </c>
      <c r="C3808" s="3" t="s">
        <v>10498</v>
      </c>
      <c r="D3808" s="4">
        <v>22662</v>
      </c>
      <c r="E3808" s="3">
        <v>2</v>
      </c>
      <c r="F3808" s="3" t="s">
        <v>22</v>
      </c>
    </row>
    <row r="3809" spans="1:6" x14ac:dyDescent="0.2">
      <c r="A3809" s="3" t="s">
        <v>7994</v>
      </c>
      <c r="B3809" s="3" t="s">
        <v>9495</v>
      </c>
      <c r="C3809" s="3" t="s">
        <v>12563</v>
      </c>
      <c r="D3809" s="4">
        <v>35731</v>
      </c>
      <c r="E3809" s="3">
        <v>1</v>
      </c>
      <c r="F3809" s="3" t="s">
        <v>23</v>
      </c>
    </row>
    <row r="3810" spans="1:6" x14ac:dyDescent="0.2">
      <c r="A3810" s="3" t="s">
        <v>6001</v>
      </c>
      <c r="B3810" s="3" t="s">
        <v>9418</v>
      </c>
      <c r="C3810" s="3" t="s">
        <v>11541</v>
      </c>
      <c r="D3810" s="4">
        <v>28681</v>
      </c>
      <c r="E3810" s="3">
        <v>1</v>
      </c>
      <c r="F3810" s="3" t="s">
        <v>23</v>
      </c>
    </row>
    <row r="3811" spans="1:6" x14ac:dyDescent="0.2">
      <c r="A3811" s="3" t="s">
        <v>1894</v>
      </c>
      <c r="B3811" s="3" t="s">
        <v>9543</v>
      </c>
      <c r="C3811" s="3" t="s">
        <v>12564</v>
      </c>
      <c r="D3811" s="4">
        <v>26440</v>
      </c>
      <c r="E3811" s="3">
        <v>2</v>
      </c>
      <c r="F3811" s="3" t="s">
        <v>22</v>
      </c>
    </row>
    <row r="3812" spans="1:6" x14ac:dyDescent="0.2">
      <c r="A3812" s="3" t="s">
        <v>1895</v>
      </c>
      <c r="B3812" s="3" t="s">
        <v>9554</v>
      </c>
      <c r="C3812" s="3" t="s">
        <v>9586</v>
      </c>
      <c r="D3812" s="4">
        <v>16694</v>
      </c>
      <c r="E3812" s="3">
        <v>0</v>
      </c>
      <c r="F3812" s="3" t="s">
        <v>9389</v>
      </c>
    </row>
    <row r="3813" spans="1:6" x14ac:dyDescent="0.2">
      <c r="A3813" s="3" t="s">
        <v>6002</v>
      </c>
      <c r="B3813" s="3" t="s">
        <v>11171</v>
      </c>
      <c r="C3813" s="3" t="s">
        <v>12565</v>
      </c>
      <c r="D3813" s="4">
        <v>38561</v>
      </c>
      <c r="E3813" s="3">
        <v>0</v>
      </c>
      <c r="F3813" s="3" t="s">
        <v>9389</v>
      </c>
    </row>
    <row r="3814" spans="1:6" x14ac:dyDescent="0.2">
      <c r="A3814" s="3" t="s">
        <v>1896</v>
      </c>
      <c r="B3814" s="3" t="s">
        <v>9518</v>
      </c>
      <c r="C3814" s="3" t="s">
        <v>9502</v>
      </c>
      <c r="D3814" s="4">
        <v>26888</v>
      </c>
      <c r="E3814" s="3">
        <v>0</v>
      </c>
      <c r="F3814" s="3" t="s">
        <v>9389</v>
      </c>
    </row>
    <row r="3815" spans="1:6" x14ac:dyDescent="0.2">
      <c r="A3815" s="3" t="s">
        <v>1897</v>
      </c>
      <c r="B3815" s="3" t="s">
        <v>9457</v>
      </c>
      <c r="C3815" s="3" t="s">
        <v>12566</v>
      </c>
      <c r="D3815" s="4">
        <v>27459</v>
      </c>
      <c r="E3815" s="3">
        <v>0</v>
      </c>
      <c r="F3815" s="3" t="s">
        <v>9389</v>
      </c>
    </row>
    <row r="3816" spans="1:6" x14ac:dyDescent="0.2">
      <c r="A3816" s="3" t="s">
        <v>1898</v>
      </c>
      <c r="B3816" s="3" t="s">
        <v>9529</v>
      </c>
      <c r="C3816" s="3" t="s">
        <v>10776</v>
      </c>
      <c r="D3816" s="4">
        <v>27384</v>
      </c>
      <c r="E3816" s="3">
        <v>0</v>
      </c>
      <c r="F3816" s="3" t="s">
        <v>9389</v>
      </c>
    </row>
    <row r="3817" spans="1:6" x14ac:dyDescent="0.2">
      <c r="A3817" s="3" t="s">
        <v>6003</v>
      </c>
      <c r="B3817" s="3" t="s">
        <v>9554</v>
      </c>
      <c r="C3817" s="3" t="s">
        <v>12567</v>
      </c>
      <c r="D3817" s="4">
        <v>21871</v>
      </c>
      <c r="E3817" s="3">
        <v>2</v>
      </c>
      <c r="F3817" s="3" t="s">
        <v>22</v>
      </c>
    </row>
    <row r="3818" spans="1:6" x14ac:dyDescent="0.2">
      <c r="A3818" s="3" t="s">
        <v>1899</v>
      </c>
      <c r="B3818" s="3" t="s">
        <v>10881</v>
      </c>
      <c r="C3818" s="3" t="s">
        <v>10832</v>
      </c>
      <c r="D3818" s="4">
        <v>18735</v>
      </c>
      <c r="E3818" s="3">
        <v>2</v>
      </c>
      <c r="F3818" s="3" t="s">
        <v>22</v>
      </c>
    </row>
    <row r="3819" spans="1:6" x14ac:dyDescent="0.2">
      <c r="A3819" s="3" t="s">
        <v>6004</v>
      </c>
      <c r="B3819" s="3" t="s">
        <v>9446</v>
      </c>
      <c r="C3819" s="3" t="s">
        <v>9973</v>
      </c>
      <c r="D3819" s="4">
        <v>37334</v>
      </c>
      <c r="E3819" s="3">
        <v>1</v>
      </c>
      <c r="F3819" s="3" t="s">
        <v>23</v>
      </c>
    </row>
    <row r="3820" spans="1:6" x14ac:dyDescent="0.2">
      <c r="A3820" s="3" t="s">
        <v>6005</v>
      </c>
      <c r="B3820" s="3" t="s">
        <v>10271</v>
      </c>
      <c r="C3820" s="3" t="s">
        <v>12568</v>
      </c>
      <c r="D3820" s="4">
        <v>29215</v>
      </c>
      <c r="E3820" s="3">
        <v>2</v>
      </c>
      <c r="F3820" s="3" t="s">
        <v>22</v>
      </c>
    </row>
    <row r="3821" spans="1:6" x14ac:dyDescent="0.2">
      <c r="A3821" s="3" t="s">
        <v>1900</v>
      </c>
      <c r="B3821" s="3" t="s">
        <v>9634</v>
      </c>
      <c r="C3821" s="3" t="s">
        <v>12569</v>
      </c>
      <c r="D3821" s="4">
        <v>28216</v>
      </c>
      <c r="E3821" s="3">
        <v>2</v>
      </c>
      <c r="F3821" s="3" t="s">
        <v>22</v>
      </c>
    </row>
    <row r="3822" spans="1:6" x14ac:dyDescent="0.2">
      <c r="A3822" s="3" t="s">
        <v>9016</v>
      </c>
      <c r="B3822" s="3" t="s">
        <v>9778</v>
      </c>
      <c r="C3822" s="3" t="s">
        <v>9637</v>
      </c>
      <c r="D3822" s="4">
        <v>42127</v>
      </c>
      <c r="E3822" s="3">
        <v>0</v>
      </c>
      <c r="F3822" s="3" t="s">
        <v>9389</v>
      </c>
    </row>
    <row r="3823" spans="1:6" x14ac:dyDescent="0.2">
      <c r="A3823" s="3" t="s">
        <v>1901</v>
      </c>
      <c r="B3823" s="3" t="s">
        <v>12570</v>
      </c>
      <c r="C3823" s="3" t="s">
        <v>9616</v>
      </c>
      <c r="D3823" s="4">
        <v>15673</v>
      </c>
      <c r="E3823" s="3">
        <v>2</v>
      </c>
      <c r="F3823" s="3" t="s">
        <v>22</v>
      </c>
    </row>
    <row r="3824" spans="1:6" x14ac:dyDescent="0.2">
      <c r="A3824" s="3" t="s">
        <v>7995</v>
      </c>
      <c r="B3824" s="3" t="s">
        <v>10171</v>
      </c>
      <c r="C3824" s="3" t="s">
        <v>9467</v>
      </c>
      <c r="D3824" s="4">
        <v>28032</v>
      </c>
      <c r="E3824" s="3">
        <v>1</v>
      </c>
      <c r="F3824" s="3" t="s">
        <v>23</v>
      </c>
    </row>
    <row r="3825" spans="1:6" x14ac:dyDescent="0.2">
      <c r="A3825" s="3" t="s">
        <v>6006</v>
      </c>
      <c r="B3825" s="3" t="s">
        <v>9383</v>
      </c>
      <c r="C3825" s="3" t="s">
        <v>12571</v>
      </c>
      <c r="D3825" s="4">
        <v>25388</v>
      </c>
      <c r="E3825" s="3">
        <v>0</v>
      </c>
      <c r="F3825" s="3" t="s">
        <v>9389</v>
      </c>
    </row>
    <row r="3826" spans="1:6" x14ac:dyDescent="0.2">
      <c r="A3826" s="3" t="s">
        <v>9017</v>
      </c>
      <c r="B3826" s="3" t="s">
        <v>10226</v>
      </c>
      <c r="C3826" s="3" t="s">
        <v>9585</v>
      </c>
      <c r="D3826" s="4">
        <v>17491</v>
      </c>
      <c r="E3826" s="3">
        <v>2</v>
      </c>
      <c r="F3826" s="3" t="s">
        <v>22</v>
      </c>
    </row>
    <row r="3827" spans="1:6" x14ac:dyDescent="0.2">
      <c r="A3827" s="3" t="s">
        <v>1902</v>
      </c>
      <c r="B3827" s="3" t="s">
        <v>10647</v>
      </c>
      <c r="C3827" s="3" t="s">
        <v>12572</v>
      </c>
      <c r="D3827" s="4">
        <v>22451</v>
      </c>
      <c r="E3827" s="3">
        <v>2</v>
      </c>
      <c r="F3827" s="3" t="s">
        <v>22</v>
      </c>
    </row>
    <row r="3828" spans="1:6" x14ac:dyDescent="0.2">
      <c r="A3828" s="3" t="s">
        <v>1903</v>
      </c>
      <c r="B3828" s="3" t="s">
        <v>9564</v>
      </c>
      <c r="C3828" s="3" t="s">
        <v>11636</v>
      </c>
      <c r="D3828" s="4">
        <v>24628</v>
      </c>
      <c r="E3828" s="3">
        <v>0</v>
      </c>
      <c r="F3828" s="3" t="s">
        <v>9389</v>
      </c>
    </row>
    <row r="3829" spans="1:6" x14ac:dyDescent="0.2">
      <c r="A3829" s="3" t="s">
        <v>1904</v>
      </c>
      <c r="B3829" s="3" t="s">
        <v>10837</v>
      </c>
      <c r="C3829" s="3" t="s">
        <v>11121</v>
      </c>
      <c r="D3829" s="4">
        <v>22507</v>
      </c>
      <c r="E3829" s="3">
        <v>1</v>
      </c>
      <c r="F3829" s="3" t="s">
        <v>23</v>
      </c>
    </row>
    <row r="3830" spans="1:6" x14ac:dyDescent="0.2">
      <c r="A3830" s="3" t="s">
        <v>1905</v>
      </c>
      <c r="B3830" s="3" t="s">
        <v>9556</v>
      </c>
      <c r="C3830" s="3" t="s">
        <v>12573</v>
      </c>
      <c r="D3830" s="4">
        <v>39277</v>
      </c>
      <c r="E3830" s="3">
        <v>1</v>
      </c>
      <c r="F3830" s="3" t="s">
        <v>23</v>
      </c>
    </row>
    <row r="3831" spans="1:6" x14ac:dyDescent="0.2">
      <c r="A3831" s="3" t="s">
        <v>7996</v>
      </c>
      <c r="B3831" s="3" t="s">
        <v>9509</v>
      </c>
      <c r="C3831" s="3" t="s">
        <v>10530</v>
      </c>
      <c r="D3831" s="4">
        <v>21388</v>
      </c>
      <c r="E3831" s="3">
        <v>2</v>
      </c>
      <c r="F3831" s="3" t="s">
        <v>22</v>
      </c>
    </row>
    <row r="3832" spans="1:6" x14ac:dyDescent="0.2">
      <c r="A3832" s="3" t="s">
        <v>1906</v>
      </c>
      <c r="B3832" s="3" t="s">
        <v>9446</v>
      </c>
      <c r="C3832" s="3" t="s">
        <v>12574</v>
      </c>
      <c r="D3832" s="4">
        <v>34121</v>
      </c>
      <c r="E3832" s="3">
        <v>1</v>
      </c>
      <c r="F3832" s="3" t="s">
        <v>23</v>
      </c>
    </row>
    <row r="3833" spans="1:6" x14ac:dyDescent="0.2">
      <c r="A3833" s="3" t="s">
        <v>7997</v>
      </c>
      <c r="B3833" s="3" t="s">
        <v>9790</v>
      </c>
      <c r="C3833" s="3" t="s">
        <v>10002</v>
      </c>
      <c r="D3833" s="4">
        <v>38633</v>
      </c>
      <c r="E3833" s="3">
        <v>2</v>
      </c>
      <c r="F3833" s="3" t="s">
        <v>22</v>
      </c>
    </row>
    <row r="3834" spans="1:6" x14ac:dyDescent="0.2">
      <c r="A3834" s="3" t="s">
        <v>1907</v>
      </c>
      <c r="B3834" s="3" t="s">
        <v>9440</v>
      </c>
      <c r="C3834" s="3" t="s">
        <v>12575</v>
      </c>
      <c r="D3834" s="4">
        <v>43817</v>
      </c>
      <c r="E3834" s="3">
        <v>1</v>
      </c>
      <c r="F3834" s="3" t="s">
        <v>23</v>
      </c>
    </row>
    <row r="3835" spans="1:6" x14ac:dyDescent="0.2">
      <c r="A3835" s="3" t="s">
        <v>1908</v>
      </c>
      <c r="B3835" s="3" t="s">
        <v>9873</v>
      </c>
      <c r="C3835" s="3" t="s">
        <v>12576</v>
      </c>
      <c r="D3835" s="4">
        <v>18076</v>
      </c>
      <c r="E3835" s="3">
        <v>2</v>
      </c>
      <c r="F3835" s="3" t="s">
        <v>22</v>
      </c>
    </row>
    <row r="3836" spans="1:6" x14ac:dyDescent="0.2">
      <c r="A3836" s="3" t="s">
        <v>1909</v>
      </c>
      <c r="B3836" s="3" t="s">
        <v>9440</v>
      </c>
      <c r="C3836" s="3" t="s">
        <v>10486</v>
      </c>
      <c r="D3836" s="4">
        <v>16567</v>
      </c>
      <c r="E3836" s="3">
        <v>2</v>
      </c>
      <c r="F3836" s="3" t="s">
        <v>22</v>
      </c>
    </row>
    <row r="3837" spans="1:6" x14ac:dyDescent="0.2">
      <c r="A3837" s="3" t="s">
        <v>1910</v>
      </c>
      <c r="B3837" s="3" t="s">
        <v>9654</v>
      </c>
      <c r="C3837" s="3" t="s">
        <v>12577</v>
      </c>
      <c r="D3837" s="4">
        <v>24492</v>
      </c>
      <c r="E3837" s="3">
        <v>1</v>
      </c>
      <c r="F3837" s="3" t="s">
        <v>23</v>
      </c>
    </row>
    <row r="3838" spans="1:6" x14ac:dyDescent="0.2">
      <c r="A3838" s="3" t="s">
        <v>6007</v>
      </c>
      <c r="B3838" s="3" t="s">
        <v>10619</v>
      </c>
      <c r="C3838" s="3" t="s">
        <v>12578</v>
      </c>
      <c r="D3838" s="4">
        <v>40079</v>
      </c>
      <c r="E3838" s="3">
        <v>1</v>
      </c>
      <c r="F3838" s="3" t="s">
        <v>23</v>
      </c>
    </row>
    <row r="3839" spans="1:6" x14ac:dyDescent="0.2">
      <c r="A3839" s="3" t="s">
        <v>7998</v>
      </c>
      <c r="B3839" s="3" t="s">
        <v>9472</v>
      </c>
      <c r="C3839" s="3" t="s">
        <v>12579</v>
      </c>
      <c r="D3839" s="4">
        <v>40786</v>
      </c>
      <c r="E3839" s="3">
        <v>2</v>
      </c>
      <c r="F3839" s="3" t="s">
        <v>22</v>
      </c>
    </row>
    <row r="3840" spans="1:6" x14ac:dyDescent="0.2">
      <c r="A3840" s="3" t="s">
        <v>7999</v>
      </c>
      <c r="B3840" s="3" t="s">
        <v>10271</v>
      </c>
      <c r="C3840" s="3" t="s">
        <v>9765</v>
      </c>
      <c r="D3840" s="4">
        <v>25441</v>
      </c>
      <c r="E3840" s="3">
        <v>2</v>
      </c>
      <c r="F3840" s="3" t="s">
        <v>22</v>
      </c>
    </row>
    <row r="3841" spans="1:6" x14ac:dyDescent="0.2">
      <c r="A3841" s="3" t="s">
        <v>1911</v>
      </c>
      <c r="B3841" s="3" t="s">
        <v>9699</v>
      </c>
      <c r="C3841" s="3" t="s">
        <v>12580</v>
      </c>
      <c r="D3841" s="4">
        <v>25137</v>
      </c>
      <c r="E3841" s="3">
        <v>2</v>
      </c>
      <c r="F3841" s="3" t="s">
        <v>22</v>
      </c>
    </row>
    <row r="3842" spans="1:6" x14ac:dyDescent="0.2">
      <c r="A3842" s="3" t="s">
        <v>6008</v>
      </c>
      <c r="B3842" s="3" t="s">
        <v>6</v>
      </c>
      <c r="C3842" s="3" t="s">
        <v>12581</v>
      </c>
      <c r="D3842" s="4">
        <v>39531</v>
      </c>
      <c r="E3842" s="3">
        <v>0</v>
      </c>
      <c r="F3842" s="3" t="s">
        <v>9389</v>
      </c>
    </row>
    <row r="3843" spans="1:6" x14ac:dyDescent="0.2">
      <c r="A3843" s="3" t="s">
        <v>12582</v>
      </c>
      <c r="B3843" s="3" t="s">
        <v>9440</v>
      </c>
      <c r="C3843" s="3" t="s">
        <v>9384</v>
      </c>
      <c r="D3843" s="4">
        <v>42908</v>
      </c>
      <c r="E3843" s="3">
        <v>1</v>
      </c>
      <c r="F3843" s="3" t="s">
        <v>23</v>
      </c>
    </row>
    <row r="3844" spans="1:6" x14ac:dyDescent="0.2">
      <c r="A3844" s="3" t="s">
        <v>6009</v>
      </c>
      <c r="B3844" s="3" t="s">
        <v>9485</v>
      </c>
      <c r="C3844" s="3" t="s">
        <v>10212</v>
      </c>
      <c r="D3844" s="4">
        <v>35590</v>
      </c>
      <c r="E3844" s="3">
        <v>2</v>
      </c>
      <c r="F3844" s="3" t="s">
        <v>22</v>
      </c>
    </row>
    <row r="3845" spans="1:6" x14ac:dyDescent="0.2">
      <c r="A3845" s="3" t="s">
        <v>1912</v>
      </c>
      <c r="B3845" s="3" t="s">
        <v>9461</v>
      </c>
      <c r="C3845" s="3" t="s">
        <v>10066</v>
      </c>
      <c r="D3845" s="4">
        <v>16797</v>
      </c>
      <c r="E3845" s="3">
        <v>1</v>
      </c>
      <c r="F3845" s="3" t="s">
        <v>23</v>
      </c>
    </row>
    <row r="3846" spans="1:6" x14ac:dyDescent="0.2">
      <c r="A3846" s="3" t="s">
        <v>1913</v>
      </c>
      <c r="B3846" s="3" t="s">
        <v>9958</v>
      </c>
      <c r="C3846" s="3" t="s">
        <v>9444</v>
      </c>
      <c r="D3846" s="4">
        <v>19608</v>
      </c>
      <c r="E3846" s="3">
        <v>1</v>
      </c>
      <c r="F3846" s="3" t="s">
        <v>23</v>
      </c>
    </row>
    <row r="3847" spans="1:6" x14ac:dyDescent="0.2">
      <c r="A3847" s="3" t="s">
        <v>6010</v>
      </c>
      <c r="B3847" s="3" t="s">
        <v>9509</v>
      </c>
      <c r="C3847" s="3" t="s">
        <v>12583</v>
      </c>
      <c r="D3847" s="4">
        <v>17843</v>
      </c>
      <c r="E3847" s="3">
        <v>1</v>
      </c>
      <c r="F3847" s="3" t="s">
        <v>23</v>
      </c>
    </row>
    <row r="3848" spans="1:6" x14ac:dyDescent="0.2">
      <c r="A3848" s="3" t="s">
        <v>1914</v>
      </c>
      <c r="B3848" s="3" t="s">
        <v>9610</v>
      </c>
      <c r="C3848" s="3" t="s">
        <v>9761</v>
      </c>
      <c r="D3848" s="4">
        <v>38991</v>
      </c>
      <c r="E3848" s="3">
        <v>0</v>
      </c>
      <c r="F3848" s="3" t="s">
        <v>9389</v>
      </c>
    </row>
    <row r="3849" spans="1:6" x14ac:dyDescent="0.2">
      <c r="A3849" s="3" t="s">
        <v>6011</v>
      </c>
      <c r="B3849" s="3" t="s">
        <v>6</v>
      </c>
      <c r="C3849" s="3" t="s">
        <v>12584</v>
      </c>
      <c r="D3849" s="4">
        <v>42534</v>
      </c>
      <c r="E3849" s="3">
        <v>0</v>
      </c>
      <c r="F3849" s="3" t="s">
        <v>9389</v>
      </c>
    </row>
    <row r="3850" spans="1:6" x14ac:dyDescent="0.2">
      <c r="A3850" s="3" t="s">
        <v>1915</v>
      </c>
      <c r="B3850" s="3" t="s">
        <v>9475</v>
      </c>
      <c r="C3850" s="3" t="s">
        <v>12585</v>
      </c>
      <c r="D3850" s="4">
        <v>34788</v>
      </c>
      <c r="E3850" s="3">
        <v>2</v>
      </c>
      <c r="F3850" s="3" t="s">
        <v>22</v>
      </c>
    </row>
    <row r="3851" spans="1:6" x14ac:dyDescent="0.2">
      <c r="A3851" s="3" t="s">
        <v>1916</v>
      </c>
      <c r="B3851" s="3" t="s">
        <v>9556</v>
      </c>
      <c r="C3851" s="3" t="s">
        <v>12586</v>
      </c>
      <c r="D3851" s="4">
        <v>34091</v>
      </c>
      <c r="E3851" s="3">
        <v>1</v>
      </c>
      <c r="F3851" s="3" t="s">
        <v>23</v>
      </c>
    </row>
    <row r="3852" spans="1:6" x14ac:dyDescent="0.2">
      <c r="A3852" s="3" t="s">
        <v>1917</v>
      </c>
      <c r="B3852" s="3" t="s">
        <v>9613</v>
      </c>
      <c r="C3852" s="3" t="s">
        <v>9941</v>
      </c>
      <c r="D3852" s="4">
        <v>15765</v>
      </c>
      <c r="E3852" s="3">
        <v>2</v>
      </c>
      <c r="F3852" s="3" t="s">
        <v>22</v>
      </c>
    </row>
    <row r="3853" spans="1:6" x14ac:dyDescent="0.2">
      <c r="A3853" s="3" t="s">
        <v>9018</v>
      </c>
      <c r="B3853" s="3" t="s">
        <v>9790</v>
      </c>
      <c r="C3853" s="3" t="s">
        <v>10029</v>
      </c>
      <c r="D3853" s="4">
        <v>26118</v>
      </c>
      <c r="E3853" s="3">
        <v>2</v>
      </c>
      <c r="F3853" s="3" t="s">
        <v>22</v>
      </c>
    </row>
    <row r="3854" spans="1:6" x14ac:dyDescent="0.2">
      <c r="A3854" s="3" t="s">
        <v>12587</v>
      </c>
      <c r="B3854" s="3" t="s">
        <v>10930</v>
      </c>
      <c r="C3854" s="3" t="s">
        <v>12588</v>
      </c>
      <c r="D3854" s="4">
        <v>32234</v>
      </c>
      <c r="E3854" s="3">
        <v>2</v>
      </c>
      <c r="F3854" s="3" t="s">
        <v>22</v>
      </c>
    </row>
    <row r="3855" spans="1:6" x14ac:dyDescent="0.2">
      <c r="A3855" s="3" t="s">
        <v>1918</v>
      </c>
      <c r="B3855" s="3" t="s">
        <v>9851</v>
      </c>
      <c r="C3855" s="3" t="s">
        <v>12589</v>
      </c>
      <c r="D3855" s="4">
        <v>28827</v>
      </c>
      <c r="E3855" s="3">
        <v>1</v>
      </c>
      <c r="F3855" s="3" t="s">
        <v>23</v>
      </c>
    </row>
    <row r="3856" spans="1:6" x14ac:dyDescent="0.2">
      <c r="A3856" s="3" t="s">
        <v>6012</v>
      </c>
      <c r="B3856" s="3" t="s">
        <v>9788</v>
      </c>
      <c r="C3856" s="3" t="s">
        <v>12590</v>
      </c>
      <c r="D3856" s="4">
        <v>20516</v>
      </c>
      <c r="E3856" s="3">
        <v>2</v>
      </c>
      <c r="F3856" s="3" t="s">
        <v>22</v>
      </c>
    </row>
    <row r="3857" spans="1:6" x14ac:dyDescent="0.2">
      <c r="A3857" s="3" t="s">
        <v>1919</v>
      </c>
      <c r="B3857" s="3" t="s">
        <v>9509</v>
      </c>
      <c r="C3857" s="3" t="s">
        <v>12241</v>
      </c>
      <c r="D3857" s="4">
        <v>32478</v>
      </c>
      <c r="E3857" s="3">
        <v>1</v>
      </c>
      <c r="F3857" s="3" t="s">
        <v>23</v>
      </c>
    </row>
    <row r="3858" spans="1:6" x14ac:dyDescent="0.2">
      <c r="A3858" s="3" t="s">
        <v>8000</v>
      </c>
      <c r="B3858" s="3" t="s">
        <v>9654</v>
      </c>
      <c r="C3858" s="3" t="s">
        <v>10514</v>
      </c>
      <c r="D3858" s="4">
        <v>31469</v>
      </c>
      <c r="E3858" s="3">
        <v>2</v>
      </c>
      <c r="F3858" s="3" t="s">
        <v>22</v>
      </c>
    </row>
    <row r="3859" spans="1:6" x14ac:dyDescent="0.2">
      <c r="A3859" s="3" t="s">
        <v>1920</v>
      </c>
      <c r="B3859" s="3" t="s">
        <v>12591</v>
      </c>
      <c r="C3859" s="3" t="s">
        <v>12592</v>
      </c>
      <c r="D3859" s="4">
        <v>41125</v>
      </c>
      <c r="E3859" s="3">
        <v>0</v>
      </c>
      <c r="F3859" s="3" t="s">
        <v>9389</v>
      </c>
    </row>
    <row r="3860" spans="1:6" x14ac:dyDescent="0.2">
      <c r="A3860" s="3" t="s">
        <v>1921</v>
      </c>
      <c r="B3860" s="3" t="s">
        <v>11042</v>
      </c>
      <c r="C3860" s="3" t="s">
        <v>12593</v>
      </c>
      <c r="D3860" s="4">
        <v>19707</v>
      </c>
      <c r="E3860" s="3">
        <v>2</v>
      </c>
      <c r="F3860" s="3" t="s">
        <v>22</v>
      </c>
    </row>
    <row r="3861" spans="1:6" x14ac:dyDescent="0.2">
      <c r="A3861" s="3" t="s">
        <v>6013</v>
      </c>
      <c r="B3861" s="3" t="s">
        <v>9958</v>
      </c>
      <c r="C3861" s="3" t="s">
        <v>12594</v>
      </c>
      <c r="D3861" s="4">
        <v>22703</v>
      </c>
      <c r="E3861" s="3">
        <v>0</v>
      </c>
      <c r="F3861" s="3" t="s">
        <v>9389</v>
      </c>
    </row>
    <row r="3862" spans="1:6" x14ac:dyDescent="0.2">
      <c r="A3862" s="3" t="s">
        <v>8001</v>
      </c>
      <c r="B3862" s="3" t="s">
        <v>9495</v>
      </c>
      <c r="C3862" s="3" t="s">
        <v>12595</v>
      </c>
      <c r="D3862" s="4">
        <v>19337</v>
      </c>
      <c r="E3862" s="3">
        <v>0</v>
      </c>
      <c r="F3862" s="3" t="s">
        <v>9389</v>
      </c>
    </row>
    <row r="3863" spans="1:6" x14ac:dyDescent="0.2">
      <c r="A3863" s="3" t="s">
        <v>6014</v>
      </c>
      <c r="B3863" s="3" t="s">
        <v>10226</v>
      </c>
      <c r="C3863" s="3" t="s">
        <v>12596</v>
      </c>
      <c r="D3863" s="4">
        <v>29783</v>
      </c>
      <c r="E3863" s="3">
        <v>2</v>
      </c>
      <c r="F3863" s="3" t="s">
        <v>22</v>
      </c>
    </row>
    <row r="3864" spans="1:6" x14ac:dyDescent="0.2">
      <c r="A3864" s="3" t="s">
        <v>1922</v>
      </c>
      <c r="B3864" s="3" t="s">
        <v>9492</v>
      </c>
      <c r="C3864" s="3" t="s">
        <v>12597</v>
      </c>
      <c r="D3864" s="4">
        <v>19884</v>
      </c>
      <c r="E3864" s="3">
        <v>1</v>
      </c>
      <c r="F3864" s="3" t="s">
        <v>23</v>
      </c>
    </row>
    <row r="3865" spans="1:6" x14ac:dyDescent="0.2">
      <c r="A3865" s="3" t="s">
        <v>6015</v>
      </c>
      <c r="B3865" s="3" t="s">
        <v>10363</v>
      </c>
      <c r="C3865" s="3" t="s">
        <v>9444</v>
      </c>
      <c r="D3865" s="4">
        <v>28168</v>
      </c>
      <c r="E3865" s="3">
        <v>2</v>
      </c>
      <c r="F3865" s="3" t="s">
        <v>22</v>
      </c>
    </row>
    <row r="3866" spans="1:6" x14ac:dyDescent="0.2">
      <c r="A3866" s="3" t="s">
        <v>1923</v>
      </c>
      <c r="B3866" s="3" t="s">
        <v>12598</v>
      </c>
      <c r="C3866" s="3" t="s">
        <v>9526</v>
      </c>
      <c r="D3866" s="4">
        <v>37833</v>
      </c>
      <c r="E3866" s="3">
        <v>2</v>
      </c>
      <c r="F3866" s="3" t="s">
        <v>22</v>
      </c>
    </row>
    <row r="3867" spans="1:6" x14ac:dyDescent="0.2">
      <c r="A3867" s="3" t="s">
        <v>12599</v>
      </c>
      <c r="B3867" s="3" t="s">
        <v>9440</v>
      </c>
      <c r="C3867" s="3" t="s">
        <v>12600</v>
      </c>
      <c r="D3867" s="4">
        <v>15752</v>
      </c>
      <c r="E3867" s="3">
        <v>2</v>
      </c>
      <c r="F3867" s="3" t="s">
        <v>22</v>
      </c>
    </row>
    <row r="3868" spans="1:6" x14ac:dyDescent="0.2">
      <c r="A3868" s="3" t="s">
        <v>6016</v>
      </c>
      <c r="B3868" s="3" t="s">
        <v>9475</v>
      </c>
      <c r="C3868" s="3" t="s">
        <v>10834</v>
      </c>
      <c r="D3868" s="4">
        <v>22803</v>
      </c>
      <c r="E3868" s="3">
        <v>2</v>
      </c>
      <c r="F3868" s="3" t="s">
        <v>22</v>
      </c>
    </row>
    <row r="3869" spans="1:6" x14ac:dyDescent="0.2">
      <c r="A3869" s="3" t="s">
        <v>1924</v>
      </c>
      <c r="B3869" s="3" t="s">
        <v>10106</v>
      </c>
      <c r="C3869" s="3" t="s">
        <v>9540</v>
      </c>
      <c r="D3869" s="4">
        <v>40313</v>
      </c>
      <c r="E3869" s="3">
        <v>2</v>
      </c>
      <c r="F3869" s="3" t="s">
        <v>22</v>
      </c>
    </row>
    <row r="3870" spans="1:6" x14ac:dyDescent="0.2">
      <c r="A3870" s="3" t="s">
        <v>1925</v>
      </c>
      <c r="B3870" s="3" t="s">
        <v>6</v>
      </c>
      <c r="C3870" s="3" t="s">
        <v>12601</v>
      </c>
      <c r="D3870" s="4">
        <v>15701</v>
      </c>
      <c r="E3870" s="3">
        <v>1</v>
      </c>
      <c r="F3870" s="3" t="s">
        <v>23</v>
      </c>
    </row>
    <row r="3871" spans="1:6" x14ac:dyDescent="0.2">
      <c r="A3871" s="3" t="s">
        <v>6017</v>
      </c>
      <c r="B3871" s="3" t="s">
        <v>9796</v>
      </c>
      <c r="C3871" s="3" t="s">
        <v>12602</v>
      </c>
      <c r="D3871" s="4">
        <v>40807</v>
      </c>
      <c r="E3871" s="3">
        <v>0</v>
      </c>
      <c r="F3871" s="3" t="s">
        <v>9389</v>
      </c>
    </row>
    <row r="3872" spans="1:6" x14ac:dyDescent="0.2">
      <c r="A3872" s="3" t="s">
        <v>12603</v>
      </c>
      <c r="B3872" s="3" t="s">
        <v>9950</v>
      </c>
      <c r="C3872" s="3" t="s">
        <v>12604</v>
      </c>
      <c r="D3872" s="4">
        <v>36658</v>
      </c>
      <c r="E3872" s="3">
        <v>2</v>
      </c>
      <c r="F3872" s="3" t="s">
        <v>22</v>
      </c>
    </row>
    <row r="3873" spans="1:6" x14ac:dyDescent="0.2">
      <c r="A3873" s="3" t="s">
        <v>6018</v>
      </c>
      <c r="B3873" s="3" t="s">
        <v>9401</v>
      </c>
      <c r="C3873" s="3" t="s">
        <v>9467</v>
      </c>
      <c r="D3873" s="4">
        <v>28379</v>
      </c>
      <c r="E3873" s="3">
        <v>0</v>
      </c>
      <c r="F3873" s="3" t="s">
        <v>9389</v>
      </c>
    </row>
    <row r="3874" spans="1:6" x14ac:dyDescent="0.2">
      <c r="A3874" s="3" t="s">
        <v>1926</v>
      </c>
      <c r="B3874" s="3" t="s">
        <v>9495</v>
      </c>
      <c r="C3874" s="3" t="s">
        <v>12605</v>
      </c>
      <c r="D3874" s="4">
        <v>40946</v>
      </c>
      <c r="E3874" s="3">
        <v>0</v>
      </c>
      <c r="F3874" s="3" t="s">
        <v>9389</v>
      </c>
    </row>
    <row r="3875" spans="1:6" x14ac:dyDescent="0.2">
      <c r="A3875" s="3" t="s">
        <v>1927</v>
      </c>
      <c r="B3875" s="3" t="s">
        <v>9489</v>
      </c>
      <c r="C3875" s="3" t="s">
        <v>12606</v>
      </c>
      <c r="D3875" s="4">
        <v>39218</v>
      </c>
      <c r="E3875" s="3">
        <v>2</v>
      </c>
      <c r="F3875" s="3" t="s">
        <v>22</v>
      </c>
    </row>
    <row r="3876" spans="1:6" x14ac:dyDescent="0.2">
      <c r="A3876" s="3" t="s">
        <v>1928</v>
      </c>
      <c r="B3876" s="3" t="s">
        <v>9395</v>
      </c>
      <c r="C3876" s="3" t="s">
        <v>9450</v>
      </c>
      <c r="D3876" s="4">
        <v>32640</v>
      </c>
      <c r="E3876" s="3">
        <v>0</v>
      </c>
      <c r="F3876" s="3" t="s">
        <v>9389</v>
      </c>
    </row>
    <row r="3877" spans="1:6" x14ac:dyDescent="0.2">
      <c r="A3877" s="3" t="s">
        <v>1929</v>
      </c>
      <c r="B3877" s="3" t="s">
        <v>9518</v>
      </c>
      <c r="C3877" s="3" t="s">
        <v>12607</v>
      </c>
      <c r="D3877" s="4">
        <v>28981</v>
      </c>
      <c r="E3877" s="3">
        <v>0</v>
      </c>
      <c r="F3877" s="3" t="s">
        <v>9389</v>
      </c>
    </row>
    <row r="3878" spans="1:6" x14ac:dyDescent="0.2">
      <c r="A3878" s="3" t="s">
        <v>6019</v>
      </c>
      <c r="B3878" s="3" t="s">
        <v>9430</v>
      </c>
      <c r="C3878" s="3" t="s">
        <v>10257</v>
      </c>
      <c r="D3878" s="4">
        <v>17359</v>
      </c>
      <c r="E3878" s="3">
        <v>0</v>
      </c>
      <c r="F3878" s="3" t="s">
        <v>9389</v>
      </c>
    </row>
    <row r="3879" spans="1:6" x14ac:dyDescent="0.2">
      <c r="A3879" s="3" t="s">
        <v>1930</v>
      </c>
      <c r="B3879" s="3" t="s">
        <v>9463</v>
      </c>
      <c r="C3879" s="3" t="s">
        <v>12608</v>
      </c>
      <c r="D3879" s="4">
        <v>29257</v>
      </c>
      <c r="E3879" s="3">
        <v>2</v>
      </c>
      <c r="F3879" s="3" t="s">
        <v>22</v>
      </c>
    </row>
    <row r="3880" spans="1:6" x14ac:dyDescent="0.2">
      <c r="A3880" s="3" t="s">
        <v>1931</v>
      </c>
      <c r="B3880" s="3" t="s">
        <v>9395</v>
      </c>
      <c r="C3880" s="3" t="s">
        <v>12609</v>
      </c>
      <c r="D3880" s="4">
        <v>17961</v>
      </c>
      <c r="E3880" s="3">
        <v>1</v>
      </c>
      <c r="F3880" s="3" t="s">
        <v>23</v>
      </c>
    </row>
    <row r="3881" spans="1:6" x14ac:dyDescent="0.2">
      <c r="A3881" s="3" t="s">
        <v>6020</v>
      </c>
      <c r="B3881" s="3" t="s">
        <v>9699</v>
      </c>
      <c r="C3881" s="3" t="s">
        <v>12610</v>
      </c>
      <c r="D3881" s="4">
        <v>19489</v>
      </c>
      <c r="E3881" s="3">
        <v>2</v>
      </c>
      <c r="F3881" s="3" t="s">
        <v>22</v>
      </c>
    </row>
    <row r="3882" spans="1:6" x14ac:dyDescent="0.2">
      <c r="A3882" s="3" t="s">
        <v>12611</v>
      </c>
      <c r="B3882" s="3" t="s">
        <v>9554</v>
      </c>
      <c r="C3882" s="3" t="s">
        <v>10688</v>
      </c>
      <c r="D3882" s="4">
        <v>27318</v>
      </c>
      <c r="E3882" s="3">
        <v>1</v>
      </c>
      <c r="F3882" s="3" t="s">
        <v>23</v>
      </c>
    </row>
    <row r="3883" spans="1:6" x14ac:dyDescent="0.2">
      <c r="A3883" s="3" t="s">
        <v>1932</v>
      </c>
      <c r="B3883" s="3" t="s">
        <v>9699</v>
      </c>
      <c r="C3883" s="3" t="s">
        <v>12612</v>
      </c>
      <c r="D3883" s="4">
        <v>29717</v>
      </c>
      <c r="E3883" s="3">
        <v>2</v>
      </c>
      <c r="F3883" s="3" t="s">
        <v>22</v>
      </c>
    </row>
    <row r="3884" spans="1:6" x14ac:dyDescent="0.2">
      <c r="A3884" s="3" t="s">
        <v>8002</v>
      </c>
      <c r="B3884" s="3" t="s">
        <v>9794</v>
      </c>
      <c r="C3884" s="3" t="s">
        <v>11633</v>
      </c>
      <c r="D3884" s="4">
        <v>31460</v>
      </c>
      <c r="E3884" s="3">
        <v>0</v>
      </c>
      <c r="F3884" s="3" t="s">
        <v>9389</v>
      </c>
    </row>
    <row r="3885" spans="1:6" x14ac:dyDescent="0.2">
      <c r="A3885" s="3" t="s">
        <v>1933</v>
      </c>
      <c r="B3885" s="3" t="s">
        <v>10226</v>
      </c>
      <c r="C3885" s="3" t="s">
        <v>12613</v>
      </c>
      <c r="D3885" s="4">
        <v>16188</v>
      </c>
      <c r="E3885" s="3">
        <v>0</v>
      </c>
      <c r="F3885" s="3" t="s">
        <v>9389</v>
      </c>
    </row>
    <row r="3886" spans="1:6" x14ac:dyDescent="0.2">
      <c r="A3886" s="3" t="s">
        <v>8003</v>
      </c>
      <c r="B3886" s="3" t="s">
        <v>9440</v>
      </c>
      <c r="C3886" s="3" t="s">
        <v>11</v>
      </c>
      <c r="D3886" s="4">
        <v>37490</v>
      </c>
      <c r="E3886" s="3">
        <v>1</v>
      </c>
      <c r="F3886" s="3" t="s">
        <v>23</v>
      </c>
    </row>
    <row r="3887" spans="1:6" x14ac:dyDescent="0.2">
      <c r="A3887" s="3" t="s">
        <v>6021</v>
      </c>
      <c r="B3887" s="3" t="s">
        <v>9383</v>
      </c>
      <c r="C3887" s="3" t="s">
        <v>9810</v>
      </c>
      <c r="D3887" s="4">
        <v>28831</v>
      </c>
      <c r="E3887" s="3">
        <v>0</v>
      </c>
      <c r="F3887" s="3" t="s">
        <v>9389</v>
      </c>
    </row>
    <row r="3888" spans="1:6" x14ac:dyDescent="0.2">
      <c r="A3888" s="3" t="s">
        <v>8004</v>
      </c>
      <c r="B3888" s="3" t="s">
        <v>9485</v>
      </c>
      <c r="C3888" s="3" t="s">
        <v>9566</v>
      </c>
      <c r="D3888" s="4">
        <v>17162</v>
      </c>
      <c r="E3888" s="3">
        <v>1</v>
      </c>
      <c r="F3888" s="3" t="s">
        <v>23</v>
      </c>
    </row>
    <row r="3889" spans="1:6" x14ac:dyDescent="0.2">
      <c r="A3889" s="3" t="s">
        <v>1934</v>
      </c>
      <c r="B3889" s="3" t="s">
        <v>9383</v>
      </c>
      <c r="C3889" s="3" t="s">
        <v>12614</v>
      </c>
      <c r="D3889" s="4">
        <v>23047</v>
      </c>
      <c r="E3889" s="3">
        <v>0</v>
      </c>
      <c r="F3889" s="3" t="s">
        <v>9389</v>
      </c>
    </row>
    <row r="3890" spans="1:6" x14ac:dyDescent="0.2">
      <c r="A3890" s="3" t="s">
        <v>1935</v>
      </c>
      <c r="B3890" s="3" t="s">
        <v>10630</v>
      </c>
      <c r="C3890" s="3" t="s">
        <v>12615</v>
      </c>
      <c r="D3890" s="4">
        <v>40941</v>
      </c>
      <c r="E3890" s="3">
        <v>0</v>
      </c>
      <c r="F3890" s="3" t="s">
        <v>9389</v>
      </c>
    </row>
    <row r="3891" spans="1:6" x14ac:dyDescent="0.2">
      <c r="A3891" s="3" t="s">
        <v>1936</v>
      </c>
      <c r="B3891" s="3" t="s">
        <v>12616</v>
      </c>
      <c r="C3891" s="3" t="s">
        <v>12617</v>
      </c>
      <c r="D3891" s="4">
        <v>34285</v>
      </c>
      <c r="E3891" s="3">
        <v>0</v>
      </c>
      <c r="F3891" s="3" t="s">
        <v>9389</v>
      </c>
    </row>
    <row r="3892" spans="1:6" x14ac:dyDescent="0.2">
      <c r="A3892" s="3" t="s">
        <v>1937</v>
      </c>
      <c r="B3892" s="3" t="s">
        <v>11147</v>
      </c>
      <c r="C3892" s="3" t="s">
        <v>10301</v>
      </c>
      <c r="D3892" s="4">
        <v>22150</v>
      </c>
      <c r="E3892" s="3">
        <v>0</v>
      </c>
      <c r="F3892" s="3" t="s">
        <v>9389</v>
      </c>
    </row>
    <row r="3893" spans="1:6" x14ac:dyDescent="0.2">
      <c r="A3893" s="3" t="s">
        <v>6022</v>
      </c>
      <c r="B3893" s="3" t="s">
        <v>12615</v>
      </c>
      <c r="C3893" s="3" t="s">
        <v>9690</v>
      </c>
      <c r="D3893" s="4">
        <v>16674</v>
      </c>
      <c r="E3893" s="3">
        <v>1</v>
      </c>
      <c r="F3893" s="3" t="s">
        <v>23</v>
      </c>
    </row>
    <row r="3894" spans="1:6" x14ac:dyDescent="0.2">
      <c r="A3894" s="3" t="s">
        <v>6023</v>
      </c>
      <c r="B3894" s="3" t="s">
        <v>9446</v>
      </c>
      <c r="C3894" s="3" t="s">
        <v>9540</v>
      </c>
      <c r="D3894" s="4">
        <v>39377</v>
      </c>
      <c r="E3894" s="3">
        <v>1</v>
      </c>
      <c r="F3894" s="3" t="s">
        <v>23</v>
      </c>
    </row>
    <row r="3895" spans="1:6" x14ac:dyDescent="0.2">
      <c r="A3895" s="3" t="s">
        <v>12618</v>
      </c>
      <c r="B3895" s="3" t="s">
        <v>9440</v>
      </c>
      <c r="C3895" s="3" t="s">
        <v>12619</v>
      </c>
      <c r="D3895" s="4">
        <v>26494</v>
      </c>
      <c r="E3895" s="3">
        <v>2</v>
      </c>
      <c r="F3895" s="3" t="s">
        <v>22</v>
      </c>
    </row>
    <row r="3896" spans="1:6" x14ac:dyDescent="0.2">
      <c r="A3896" s="3" t="s">
        <v>8005</v>
      </c>
      <c r="B3896" s="3" t="s">
        <v>9657</v>
      </c>
      <c r="C3896" s="3" t="s">
        <v>9800</v>
      </c>
      <c r="D3896" s="4">
        <v>37155</v>
      </c>
      <c r="E3896" s="3">
        <v>0</v>
      </c>
      <c r="F3896" s="3" t="s">
        <v>9389</v>
      </c>
    </row>
    <row r="3897" spans="1:6" x14ac:dyDescent="0.2">
      <c r="A3897" s="3" t="s">
        <v>8006</v>
      </c>
      <c r="B3897" s="3" t="s">
        <v>10672</v>
      </c>
      <c r="C3897" s="3" t="s">
        <v>10880</v>
      </c>
      <c r="D3897" s="4">
        <v>36400</v>
      </c>
      <c r="E3897" s="3">
        <v>0</v>
      </c>
      <c r="F3897" s="3" t="s">
        <v>9389</v>
      </c>
    </row>
    <row r="3898" spans="1:6" x14ac:dyDescent="0.2">
      <c r="A3898" s="3" t="s">
        <v>1938</v>
      </c>
      <c r="B3898" s="3" t="s">
        <v>9552</v>
      </c>
      <c r="C3898" s="3" t="s">
        <v>9735</v>
      </c>
      <c r="D3898" s="4">
        <v>24832</v>
      </c>
      <c r="E3898" s="3">
        <v>2</v>
      </c>
      <c r="F3898" s="3" t="s">
        <v>22</v>
      </c>
    </row>
    <row r="3899" spans="1:6" x14ac:dyDescent="0.2">
      <c r="A3899" s="3" t="s">
        <v>1939</v>
      </c>
      <c r="B3899" s="3" t="s">
        <v>6</v>
      </c>
      <c r="C3899" s="3" t="s">
        <v>12620</v>
      </c>
      <c r="D3899" s="4">
        <v>38817</v>
      </c>
      <c r="E3899" s="3">
        <v>1</v>
      </c>
      <c r="F3899" s="3" t="s">
        <v>23</v>
      </c>
    </row>
    <row r="3900" spans="1:6" x14ac:dyDescent="0.2">
      <c r="A3900" s="3" t="s">
        <v>1940</v>
      </c>
      <c r="B3900" s="3" t="s">
        <v>9461</v>
      </c>
      <c r="C3900" s="3" t="s">
        <v>12621</v>
      </c>
      <c r="D3900" s="4">
        <v>17201</v>
      </c>
      <c r="E3900" s="3">
        <v>0</v>
      </c>
      <c r="F3900" s="3" t="s">
        <v>9389</v>
      </c>
    </row>
    <row r="3901" spans="1:6" x14ac:dyDescent="0.2">
      <c r="A3901" s="3" t="s">
        <v>1941</v>
      </c>
      <c r="B3901" s="3" t="s">
        <v>9427</v>
      </c>
      <c r="C3901" s="3" t="s">
        <v>12622</v>
      </c>
      <c r="D3901" s="4">
        <v>23969</v>
      </c>
      <c r="E3901" s="3">
        <v>1</v>
      </c>
      <c r="F3901" s="3" t="s">
        <v>23</v>
      </c>
    </row>
    <row r="3902" spans="1:6" x14ac:dyDescent="0.2">
      <c r="A3902" s="3" t="s">
        <v>8007</v>
      </c>
      <c r="B3902" s="3" t="s">
        <v>6</v>
      </c>
      <c r="C3902" s="3" t="s">
        <v>12623</v>
      </c>
      <c r="D3902" s="4">
        <v>37233</v>
      </c>
      <c r="E3902" s="3">
        <v>2</v>
      </c>
      <c r="F3902" s="3" t="s">
        <v>22</v>
      </c>
    </row>
    <row r="3903" spans="1:6" x14ac:dyDescent="0.2">
      <c r="A3903" s="3" t="s">
        <v>6024</v>
      </c>
      <c r="B3903" s="3" t="s">
        <v>9596</v>
      </c>
      <c r="C3903" s="3" t="s">
        <v>9642</v>
      </c>
      <c r="D3903" s="4">
        <v>26673</v>
      </c>
      <c r="E3903" s="3">
        <v>1</v>
      </c>
      <c r="F3903" s="3" t="s">
        <v>23</v>
      </c>
    </row>
    <row r="3904" spans="1:6" x14ac:dyDescent="0.2">
      <c r="A3904" s="3" t="s">
        <v>1942</v>
      </c>
      <c r="B3904" s="3" t="s">
        <v>9414</v>
      </c>
      <c r="C3904" s="3" t="s">
        <v>12624</v>
      </c>
      <c r="D3904" s="4">
        <v>42658</v>
      </c>
      <c r="E3904" s="3">
        <v>2</v>
      </c>
      <c r="F3904" s="3" t="s">
        <v>22</v>
      </c>
    </row>
    <row r="3905" spans="1:6" x14ac:dyDescent="0.2">
      <c r="A3905" s="3" t="s">
        <v>1943</v>
      </c>
      <c r="B3905" s="3" t="s">
        <v>9446</v>
      </c>
      <c r="C3905" s="3" t="s">
        <v>12625</v>
      </c>
      <c r="D3905" s="4">
        <v>35501</v>
      </c>
      <c r="E3905" s="3">
        <v>2</v>
      </c>
      <c r="F3905" s="3" t="s">
        <v>22</v>
      </c>
    </row>
    <row r="3906" spans="1:6" x14ac:dyDescent="0.2">
      <c r="A3906" s="3" t="s">
        <v>1944</v>
      </c>
      <c r="B3906" s="3" t="s">
        <v>9518</v>
      </c>
      <c r="C3906" s="3" t="s">
        <v>12377</v>
      </c>
      <c r="D3906" s="4">
        <v>20789</v>
      </c>
      <c r="E3906" s="3">
        <v>2</v>
      </c>
      <c r="F3906" s="3" t="s">
        <v>22</v>
      </c>
    </row>
    <row r="3907" spans="1:6" x14ac:dyDescent="0.2">
      <c r="A3907" s="3" t="s">
        <v>1945</v>
      </c>
      <c r="B3907" s="3" t="s">
        <v>9736</v>
      </c>
      <c r="C3907" s="3" t="s">
        <v>12626</v>
      </c>
      <c r="D3907" s="4">
        <v>32913</v>
      </c>
      <c r="E3907" s="3">
        <v>1</v>
      </c>
      <c r="F3907" s="3" t="s">
        <v>23</v>
      </c>
    </row>
    <row r="3908" spans="1:6" x14ac:dyDescent="0.2">
      <c r="A3908" s="3" t="s">
        <v>1946</v>
      </c>
      <c r="B3908" s="3" t="s">
        <v>9527</v>
      </c>
      <c r="C3908" s="3" t="s">
        <v>11937</v>
      </c>
      <c r="D3908" s="4">
        <v>33523</v>
      </c>
      <c r="E3908" s="3">
        <v>1</v>
      </c>
      <c r="F3908" s="3" t="s">
        <v>23</v>
      </c>
    </row>
    <row r="3909" spans="1:6" x14ac:dyDescent="0.2">
      <c r="A3909" s="3" t="s">
        <v>1947</v>
      </c>
      <c r="B3909" s="3" t="s">
        <v>10315</v>
      </c>
      <c r="C3909" s="3" t="s">
        <v>12627</v>
      </c>
      <c r="D3909" s="4">
        <v>39778</v>
      </c>
      <c r="E3909" s="3">
        <v>0</v>
      </c>
      <c r="F3909" s="3" t="s">
        <v>9389</v>
      </c>
    </row>
    <row r="3910" spans="1:6" x14ac:dyDescent="0.2">
      <c r="A3910" s="3" t="s">
        <v>1948</v>
      </c>
      <c r="B3910" s="3" t="s">
        <v>10256</v>
      </c>
      <c r="C3910" s="3" t="s">
        <v>12628</v>
      </c>
      <c r="D3910" s="4">
        <v>24813</v>
      </c>
      <c r="E3910" s="3">
        <v>1</v>
      </c>
      <c r="F3910" s="3" t="s">
        <v>23</v>
      </c>
    </row>
    <row r="3911" spans="1:6" x14ac:dyDescent="0.2">
      <c r="A3911" s="3" t="s">
        <v>1949</v>
      </c>
      <c r="B3911" s="3" t="s">
        <v>6</v>
      </c>
      <c r="C3911" s="3" t="s">
        <v>11287</v>
      </c>
      <c r="D3911" s="4">
        <v>22043</v>
      </c>
      <c r="E3911" s="3">
        <v>1</v>
      </c>
      <c r="F3911" s="3" t="s">
        <v>23</v>
      </c>
    </row>
    <row r="3912" spans="1:6" x14ac:dyDescent="0.2">
      <c r="A3912" s="3" t="s">
        <v>8008</v>
      </c>
      <c r="B3912" s="3" t="s">
        <v>9552</v>
      </c>
      <c r="C3912" s="3" t="s">
        <v>12287</v>
      </c>
      <c r="D3912" s="4">
        <v>25992</v>
      </c>
      <c r="E3912" s="3">
        <v>0</v>
      </c>
      <c r="F3912" s="3" t="s">
        <v>9389</v>
      </c>
    </row>
    <row r="3913" spans="1:6" x14ac:dyDescent="0.2">
      <c r="A3913" s="3" t="s">
        <v>1950</v>
      </c>
      <c r="B3913" s="3" t="s">
        <v>12629</v>
      </c>
      <c r="C3913" s="3" t="s">
        <v>12630</v>
      </c>
      <c r="D3913" s="4">
        <v>36372</v>
      </c>
      <c r="E3913" s="3">
        <v>0</v>
      </c>
      <c r="F3913" s="3" t="s">
        <v>9389</v>
      </c>
    </row>
    <row r="3914" spans="1:6" x14ac:dyDescent="0.2">
      <c r="A3914" s="3" t="s">
        <v>1951</v>
      </c>
      <c r="B3914" s="3" t="s">
        <v>9750</v>
      </c>
      <c r="C3914" s="3" t="s">
        <v>9690</v>
      </c>
      <c r="D3914" s="4">
        <v>40579</v>
      </c>
      <c r="E3914" s="3">
        <v>1</v>
      </c>
      <c r="F3914" s="3" t="s">
        <v>23</v>
      </c>
    </row>
    <row r="3915" spans="1:6" x14ac:dyDescent="0.2">
      <c r="A3915" s="3" t="s">
        <v>1952</v>
      </c>
      <c r="B3915" s="3" t="s">
        <v>10211</v>
      </c>
      <c r="C3915" s="3" t="s">
        <v>12631</v>
      </c>
      <c r="D3915" s="4">
        <v>18032</v>
      </c>
      <c r="E3915" s="3">
        <v>1</v>
      </c>
      <c r="F3915" s="3" t="s">
        <v>23</v>
      </c>
    </row>
    <row r="3916" spans="1:6" x14ac:dyDescent="0.2">
      <c r="A3916" s="3" t="s">
        <v>1953</v>
      </c>
      <c r="B3916" s="3" t="s">
        <v>9604</v>
      </c>
      <c r="C3916" s="3" t="s">
        <v>9586</v>
      </c>
      <c r="D3916" s="4">
        <v>34242</v>
      </c>
      <c r="E3916" s="3">
        <v>0</v>
      </c>
      <c r="F3916" s="3" t="s">
        <v>9389</v>
      </c>
    </row>
    <row r="3917" spans="1:6" x14ac:dyDescent="0.2">
      <c r="A3917" s="3" t="s">
        <v>6025</v>
      </c>
      <c r="B3917" s="3" t="s">
        <v>6</v>
      </c>
      <c r="C3917" s="3" t="s">
        <v>12632</v>
      </c>
      <c r="D3917" s="4">
        <v>29585</v>
      </c>
      <c r="E3917" s="3">
        <v>2</v>
      </c>
      <c r="F3917" s="3" t="s">
        <v>22</v>
      </c>
    </row>
    <row r="3918" spans="1:6" x14ac:dyDescent="0.2">
      <c r="A3918" s="3" t="s">
        <v>12633</v>
      </c>
      <c r="B3918" s="3" t="s">
        <v>9556</v>
      </c>
      <c r="C3918" s="3" t="s">
        <v>9417</v>
      </c>
      <c r="D3918" s="4">
        <v>20609</v>
      </c>
      <c r="E3918" s="3">
        <v>2</v>
      </c>
      <c r="F3918" s="3" t="s">
        <v>22</v>
      </c>
    </row>
    <row r="3919" spans="1:6" x14ac:dyDescent="0.2">
      <c r="A3919" s="3" t="s">
        <v>8009</v>
      </c>
      <c r="B3919" s="3" t="s">
        <v>9573</v>
      </c>
      <c r="C3919" s="3" t="s">
        <v>12634</v>
      </c>
      <c r="D3919" s="4">
        <v>35148</v>
      </c>
      <c r="E3919" s="3">
        <v>0</v>
      </c>
      <c r="F3919" s="3" t="s">
        <v>9389</v>
      </c>
    </row>
    <row r="3920" spans="1:6" x14ac:dyDescent="0.2">
      <c r="A3920" s="3" t="s">
        <v>6026</v>
      </c>
      <c r="B3920" s="3" t="s">
        <v>9406</v>
      </c>
      <c r="C3920" s="3" t="s">
        <v>12635</v>
      </c>
      <c r="D3920" s="4">
        <v>40817</v>
      </c>
      <c r="E3920" s="3">
        <v>0</v>
      </c>
      <c r="F3920" s="3" t="s">
        <v>9389</v>
      </c>
    </row>
    <row r="3921" spans="1:6" x14ac:dyDescent="0.2">
      <c r="A3921" s="3" t="s">
        <v>6027</v>
      </c>
      <c r="B3921" s="3" t="s">
        <v>9606</v>
      </c>
      <c r="C3921" s="3" t="s">
        <v>12376</v>
      </c>
      <c r="D3921" s="4">
        <v>27221</v>
      </c>
      <c r="E3921" s="3">
        <v>2</v>
      </c>
      <c r="F3921" s="3" t="s">
        <v>22</v>
      </c>
    </row>
    <row r="3922" spans="1:6" x14ac:dyDescent="0.2">
      <c r="A3922" s="3" t="s">
        <v>1954</v>
      </c>
      <c r="B3922" s="3" t="s">
        <v>9499</v>
      </c>
      <c r="C3922" s="3" t="s">
        <v>12636</v>
      </c>
      <c r="D3922" s="4">
        <v>30096</v>
      </c>
      <c r="E3922" s="3">
        <v>0</v>
      </c>
      <c r="F3922" s="3" t="s">
        <v>9389</v>
      </c>
    </row>
    <row r="3923" spans="1:6" x14ac:dyDescent="0.2">
      <c r="A3923" s="3" t="s">
        <v>6028</v>
      </c>
      <c r="B3923" s="3" t="s">
        <v>9758</v>
      </c>
      <c r="C3923" s="3" t="s">
        <v>12637</v>
      </c>
      <c r="D3923" s="4">
        <v>40962</v>
      </c>
      <c r="E3923" s="3">
        <v>0</v>
      </c>
      <c r="F3923" s="3" t="s">
        <v>9389</v>
      </c>
    </row>
    <row r="3924" spans="1:6" x14ac:dyDescent="0.2">
      <c r="A3924" s="3" t="s">
        <v>6029</v>
      </c>
      <c r="B3924" s="3" t="s">
        <v>9539</v>
      </c>
      <c r="C3924" s="3" t="s">
        <v>12638</v>
      </c>
      <c r="D3924" s="4">
        <v>27187</v>
      </c>
      <c r="E3924" s="3">
        <v>0</v>
      </c>
      <c r="F3924" s="3" t="s">
        <v>9389</v>
      </c>
    </row>
    <row r="3925" spans="1:6" x14ac:dyDescent="0.2">
      <c r="A3925" s="3" t="s">
        <v>1955</v>
      </c>
      <c r="B3925" s="3" t="s">
        <v>9518</v>
      </c>
      <c r="C3925" s="3" t="s">
        <v>11937</v>
      </c>
      <c r="D3925" s="4">
        <v>15481</v>
      </c>
      <c r="E3925" s="3">
        <v>0</v>
      </c>
      <c r="F3925" s="3" t="s">
        <v>9389</v>
      </c>
    </row>
    <row r="3926" spans="1:6" x14ac:dyDescent="0.2">
      <c r="A3926" s="3" t="s">
        <v>6030</v>
      </c>
      <c r="B3926" s="3" t="s">
        <v>10022</v>
      </c>
      <c r="C3926" s="3" t="s">
        <v>12639</v>
      </c>
      <c r="D3926" s="4">
        <v>37826</v>
      </c>
      <c r="E3926" s="3">
        <v>0</v>
      </c>
      <c r="F3926" s="3" t="s">
        <v>9389</v>
      </c>
    </row>
    <row r="3927" spans="1:6" x14ac:dyDescent="0.2">
      <c r="A3927" s="3" t="s">
        <v>1956</v>
      </c>
      <c r="B3927" s="3" t="s">
        <v>11595</v>
      </c>
      <c r="C3927" s="3" t="s">
        <v>9444</v>
      </c>
      <c r="D3927" s="4">
        <v>23886</v>
      </c>
      <c r="E3927" s="3">
        <v>2</v>
      </c>
      <c r="F3927" s="3" t="s">
        <v>22</v>
      </c>
    </row>
    <row r="3928" spans="1:6" x14ac:dyDescent="0.2">
      <c r="A3928" s="3" t="s">
        <v>9019</v>
      </c>
      <c r="B3928" s="3" t="s">
        <v>9475</v>
      </c>
      <c r="C3928" s="3" t="s">
        <v>9800</v>
      </c>
      <c r="D3928" s="4">
        <v>31219</v>
      </c>
      <c r="E3928" s="3">
        <v>0</v>
      </c>
      <c r="F3928" s="3" t="s">
        <v>9389</v>
      </c>
    </row>
    <row r="3929" spans="1:6" x14ac:dyDescent="0.2">
      <c r="A3929" s="3" t="s">
        <v>12640</v>
      </c>
      <c r="B3929" s="3" t="s">
        <v>9556</v>
      </c>
      <c r="C3929" s="3" t="s">
        <v>12641</v>
      </c>
      <c r="D3929" s="4">
        <v>24071</v>
      </c>
      <c r="E3929" s="3">
        <v>1</v>
      </c>
      <c r="F3929" s="3" t="s">
        <v>23</v>
      </c>
    </row>
    <row r="3930" spans="1:6" x14ac:dyDescent="0.2">
      <c r="A3930" s="3" t="s">
        <v>9020</v>
      </c>
      <c r="B3930" s="3" t="s">
        <v>9792</v>
      </c>
      <c r="C3930" s="3" t="s">
        <v>12642</v>
      </c>
      <c r="D3930" s="4">
        <v>15833</v>
      </c>
      <c r="E3930" s="3">
        <v>0</v>
      </c>
      <c r="F3930" s="3" t="s">
        <v>9389</v>
      </c>
    </row>
    <row r="3931" spans="1:6" x14ac:dyDescent="0.2">
      <c r="A3931" s="3" t="s">
        <v>9021</v>
      </c>
      <c r="B3931" s="3" t="s">
        <v>9446</v>
      </c>
      <c r="C3931" s="3" t="s">
        <v>10500</v>
      </c>
      <c r="D3931" s="4">
        <v>27410</v>
      </c>
      <c r="E3931" s="3">
        <v>1</v>
      </c>
      <c r="F3931" s="3" t="s">
        <v>23</v>
      </c>
    </row>
    <row r="3932" spans="1:6" x14ac:dyDescent="0.2">
      <c r="A3932" s="3" t="s">
        <v>12643</v>
      </c>
      <c r="B3932" s="3" t="s">
        <v>9440</v>
      </c>
      <c r="C3932" s="3" t="s">
        <v>12644</v>
      </c>
      <c r="D3932" s="4">
        <v>32353</v>
      </c>
      <c r="E3932" s="3">
        <v>0</v>
      </c>
      <c r="F3932" s="3" t="s">
        <v>9389</v>
      </c>
    </row>
    <row r="3933" spans="1:6" x14ac:dyDescent="0.2">
      <c r="A3933" s="3" t="s">
        <v>1957</v>
      </c>
      <c r="B3933" s="3" t="s">
        <v>9383</v>
      </c>
      <c r="C3933" s="3" t="s">
        <v>12645</v>
      </c>
      <c r="D3933" s="4">
        <v>24045</v>
      </c>
      <c r="E3933" s="3">
        <v>2</v>
      </c>
      <c r="F3933" s="3" t="s">
        <v>22</v>
      </c>
    </row>
    <row r="3934" spans="1:6" x14ac:dyDescent="0.2">
      <c r="A3934" s="3" t="s">
        <v>8010</v>
      </c>
      <c r="B3934" s="3" t="s">
        <v>9408</v>
      </c>
      <c r="C3934" s="3" t="s">
        <v>11538</v>
      </c>
      <c r="D3934" s="4">
        <v>21251</v>
      </c>
      <c r="E3934" s="3">
        <v>2</v>
      </c>
      <c r="F3934" s="3" t="s">
        <v>22</v>
      </c>
    </row>
    <row r="3935" spans="1:6" x14ac:dyDescent="0.2">
      <c r="A3935" s="3" t="s">
        <v>6031</v>
      </c>
      <c r="B3935" s="3" t="s">
        <v>12646</v>
      </c>
      <c r="C3935" s="3" t="s">
        <v>12647</v>
      </c>
      <c r="D3935" s="4">
        <v>16337</v>
      </c>
      <c r="E3935" s="3">
        <v>1</v>
      </c>
      <c r="F3935" s="3" t="s">
        <v>23</v>
      </c>
    </row>
    <row r="3936" spans="1:6" x14ac:dyDescent="0.2">
      <c r="A3936" s="3" t="s">
        <v>12648</v>
      </c>
      <c r="B3936" s="3" t="s">
        <v>9395</v>
      </c>
      <c r="C3936" s="3" t="s">
        <v>12649</v>
      </c>
      <c r="D3936" s="4">
        <v>19241</v>
      </c>
      <c r="E3936" s="3">
        <v>0</v>
      </c>
      <c r="F3936" s="3" t="s">
        <v>9389</v>
      </c>
    </row>
    <row r="3937" spans="1:6" x14ac:dyDescent="0.2">
      <c r="A3937" s="3" t="s">
        <v>9022</v>
      </c>
      <c r="B3937" s="3" t="s">
        <v>9395</v>
      </c>
      <c r="C3937" s="3" t="s">
        <v>9498</v>
      </c>
      <c r="D3937" s="4">
        <v>39528</v>
      </c>
      <c r="E3937" s="3">
        <v>1</v>
      </c>
      <c r="F3937" s="3" t="s">
        <v>23</v>
      </c>
    </row>
    <row r="3938" spans="1:6" x14ac:dyDescent="0.2">
      <c r="A3938" s="3" t="s">
        <v>1958</v>
      </c>
      <c r="B3938" s="3" t="s">
        <v>9440</v>
      </c>
      <c r="C3938" s="3" t="s">
        <v>12650</v>
      </c>
      <c r="D3938" s="4">
        <v>16254</v>
      </c>
      <c r="E3938" s="3">
        <v>2</v>
      </c>
      <c r="F3938" s="3" t="s">
        <v>22</v>
      </c>
    </row>
    <row r="3939" spans="1:6" x14ac:dyDescent="0.2">
      <c r="A3939" s="3" t="s">
        <v>1959</v>
      </c>
      <c r="B3939" s="3" t="s">
        <v>9383</v>
      </c>
      <c r="C3939" s="3" t="s">
        <v>12651</v>
      </c>
      <c r="D3939" s="4">
        <v>23923</v>
      </c>
      <c r="E3939" s="3">
        <v>0</v>
      </c>
      <c r="F3939" s="3" t="s">
        <v>9389</v>
      </c>
    </row>
    <row r="3940" spans="1:6" x14ac:dyDescent="0.2">
      <c r="A3940" s="3" t="s">
        <v>1960</v>
      </c>
      <c r="B3940" s="3" t="s">
        <v>11502</v>
      </c>
      <c r="C3940" s="3" t="s">
        <v>12652</v>
      </c>
      <c r="D3940" s="4">
        <v>22270</v>
      </c>
      <c r="E3940" s="3">
        <v>1</v>
      </c>
      <c r="F3940" s="3" t="s">
        <v>23</v>
      </c>
    </row>
    <row r="3941" spans="1:6" x14ac:dyDescent="0.2">
      <c r="A3941" s="3" t="s">
        <v>6032</v>
      </c>
      <c r="B3941" s="3" t="s">
        <v>10660</v>
      </c>
      <c r="C3941" s="3" t="s">
        <v>9586</v>
      </c>
      <c r="D3941" s="4">
        <v>41115</v>
      </c>
      <c r="E3941" s="3">
        <v>0</v>
      </c>
      <c r="F3941" s="3" t="s">
        <v>9389</v>
      </c>
    </row>
    <row r="3942" spans="1:6" x14ac:dyDescent="0.2">
      <c r="A3942" s="3" t="s">
        <v>1961</v>
      </c>
      <c r="B3942" s="3" t="s">
        <v>9383</v>
      </c>
      <c r="C3942" s="3" t="s">
        <v>10396</v>
      </c>
      <c r="D3942" s="4">
        <v>39605</v>
      </c>
      <c r="E3942" s="3">
        <v>1</v>
      </c>
      <c r="F3942" s="3" t="s">
        <v>23</v>
      </c>
    </row>
    <row r="3943" spans="1:6" x14ac:dyDescent="0.2">
      <c r="A3943" s="3" t="s">
        <v>1962</v>
      </c>
      <c r="B3943" s="3" t="s">
        <v>9395</v>
      </c>
      <c r="C3943" s="3" t="s">
        <v>12653</v>
      </c>
      <c r="D3943" s="4">
        <v>29436</v>
      </c>
      <c r="E3943" s="3">
        <v>0</v>
      </c>
      <c r="F3943" s="3" t="s">
        <v>9389</v>
      </c>
    </row>
    <row r="3944" spans="1:6" x14ac:dyDescent="0.2">
      <c r="A3944" s="3" t="s">
        <v>1963</v>
      </c>
      <c r="B3944" s="3" t="s">
        <v>13</v>
      </c>
      <c r="C3944" s="3" t="s">
        <v>10074</v>
      </c>
      <c r="D3944" s="4">
        <v>15004</v>
      </c>
      <c r="E3944" s="3">
        <v>0</v>
      </c>
      <c r="F3944" s="3" t="s">
        <v>9389</v>
      </c>
    </row>
    <row r="3945" spans="1:6" x14ac:dyDescent="0.2">
      <c r="A3945" s="3" t="s">
        <v>1964</v>
      </c>
      <c r="B3945" s="3" t="s">
        <v>12654</v>
      </c>
      <c r="C3945" s="3" t="s">
        <v>12655</v>
      </c>
      <c r="D3945" s="4">
        <v>22420</v>
      </c>
      <c r="E3945" s="3">
        <v>1</v>
      </c>
      <c r="F3945" s="3" t="s">
        <v>23</v>
      </c>
    </row>
    <row r="3946" spans="1:6" x14ac:dyDescent="0.2">
      <c r="A3946" s="3" t="s">
        <v>1965</v>
      </c>
      <c r="B3946" s="3" t="s">
        <v>9619</v>
      </c>
      <c r="C3946" s="3" t="s">
        <v>10233</v>
      </c>
      <c r="D3946" s="4">
        <v>24309</v>
      </c>
      <c r="E3946" s="3">
        <v>2</v>
      </c>
      <c r="F3946" s="3" t="s">
        <v>22</v>
      </c>
    </row>
    <row r="3947" spans="1:6" x14ac:dyDescent="0.2">
      <c r="A3947" s="3" t="s">
        <v>6033</v>
      </c>
      <c r="B3947" s="3" t="s">
        <v>9760</v>
      </c>
      <c r="C3947" s="3" t="s">
        <v>11013</v>
      </c>
      <c r="D3947" s="4">
        <v>16564</v>
      </c>
      <c r="E3947" s="3">
        <v>2</v>
      </c>
      <c r="F3947" s="3" t="s">
        <v>22</v>
      </c>
    </row>
    <row r="3948" spans="1:6" x14ac:dyDescent="0.2">
      <c r="A3948" s="3" t="s">
        <v>1966</v>
      </c>
      <c r="B3948" s="3" t="s">
        <v>9383</v>
      </c>
      <c r="C3948" s="3" t="s">
        <v>9912</v>
      </c>
      <c r="D3948" s="4">
        <v>24386</v>
      </c>
      <c r="E3948" s="3">
        <v>0</v>
      </c>
      <c r="F3948" s="3" t="s">
        <v>9389</v>
      </c>
    </row>
    <row r="3949" spans="1:6" x14ac:dyDescent="0.2">
      <c r="A3949" s="3" t="s">
        <v>1967</v>
      </c>
      <c r="B3949" s="3" t="s">
        <v>11171</v>
      </c>
      <c r="C3949" s="3" t="s">
        <v>10018</v>
      </c>
      <c r="D3949" s="4">
        <v>36785</v>
      </c>
      <c r="E3949" s="3">
        <v>1</v>
      </c>
      <c r="F3949" s="3" t="s">
        <v>23</v>
      </c>
    </row>
    <row r="3950" spans="1:6" x14ac:dyDescent="0.2">
      <c r="A3950" s="3" t="s">
        <v>1968</v>
      </c>
      <c r="B3950" s="3" t="s">
        <v>9518</v>
      </c>
      <c r="C3950" s="3" t="s">
        <v>9823</v>
      </c>
      <c r="D3950" s="4">
        <v>32017</v>
      </c>
      <c r="E3950" s="3">
        <v>2</v>
      </c>
      <c r="F3950" s="3" t="s">
        <v>22</v>
      </c>
    </row>
    <row r="3951" spans="1:6" x14ac:dyDescent="0.2">
      <c r="A3951" s="3" t="s">
        <v>1969</v>
      </c>
      <c r="B3951" s="3" t="s">
        <v>12656</v>
      </c>
      <c r="C3951" s="3" t="s">
        <v>9701</v>
      </c>
      <c r="D3951" s="4">
        <v>19415</v>
      </c>
      <c r="E3951" s="3">
        <v>0</v>
      </c>
      <c r="F3951" s="3" t="s">
        <v>9389</v>
      </c>
    </row>
    <row r="3952" spans="1:6" x14ac:dyDescent="0.2">
      <c r="A3952" s="3" t="s">
        <v>1970</v>
      </c>
      <c r="B3952" s="3" t="s">
        <v>10889</v>
      </c>
      <c r="C3952" s="3" t="s">
        <v>11548</v>
      </c>
      <c r="D3952" s="4">
        <v>42382</v>
      </c>
      <c r="E3952" s="3">
        <v>2</v>
      </c>
      <c r="F3952" s="3" t="s">
        <v>22</v>
      </c>
    </row>
    <row r="3953" spans="1:6" x14ac:dyDescent="0.2">
      <c r="A3953" s="3" t="s">
        <v>8011</v>
      </c>
      <c r="B3953" s="3" t="s">
        <v>9668</v>
      </c>
      <c r="C3953" s="3" t="s">
        <v>12657</v>
      </c>
      <c r="D3953" s="4">
        <v>37970</v>
      </c>
      <c r="E3953" s="3">
        <v>0</v>
      </c>
      <c r="F3953" s="3" t="s">
        <v>9389</v>
      </c>
    </row>
    <row r="3954" spans="1:6" x14ac:dyDescent="0.2">
      <c r="A3954" s="3" t="s">
        <v>6034</v>
      </c>
      <c r="B3954" s="3" t="s">
        <v>10969</v>
      </c>
      <c r="C3954" s="3" t="s">
        <v>10245</v>
      </c>
      <c r="D3954" s="4">
        <v>19670</v>
      </c>
      <c r="E3954" s="3">
        <v>1</v>
      </c>
      <c r="F3954" s="3" t="s">
        <v>23</v>
      </c>
    </row>
    <row r="3955" spans="1:6" x14ac:dyDescent="0.2">
      <c r="A3955" s="3" t="s">
        <v>6035</v>
      </c>
      <c r="B3955" s="3" t="s">
        <v>10616</v>
      </c>
      <c r="C3955" s="3" t="s">
        <v>11</v>
      </c>
      <c r="D3955" s="4">
        <v>35618</v>
      </c>
      <c r="E3955" s="3">
        <v>2</v>
      </c>
      <c r="F3955" s="3" t="s">
        <v>22</v>
      </c>
    </row>
    <row r="3956" spans="1:6" x14ac:dyDescent="0.2">
      <c r="A3956" s="3" t="s">
        <v>6036</v>
      </c>
      <c r="B3956" s="3" t="s">
        <v>9642</v>
      </c>
      <c r="C3956" s="3" t="s">
        <v>12658</v>
      </c>
      <c r="D3956" s="4">
        <v>39822</v>
      </c>
      <c r="E3956" s="3">
        <v>0</v>
      </c>
      <c r="F3956" s="3" t="s">
        <v>9389</v>
      </c>
    </row>
    <row r="3957" spans="1:6" x14ac:dyDescent="0.2">
      <c r="A3957" s="3" t="s">
        <v>1971</v>
      </c>
      <c r="B3957" s="3" t="s">
        <v>10477</v>
      </c>
      <c r="C3957" s="3" t="s">
        <v>12659</v>
      </c>
      <c r="D3957" s="4">
        <v>32503</v>
      </c>
      <c r="E3957" s="3">
        <v>2</v>
      </c>
      <c r="F3957" s="3" t="s">
        <v>22</v>
      </c>
    </row>
    <row r="3958" spans="1:6" x14ac:dyDescent="0.2">
      <c r="A3958" s="3" t="s">
        <v>1972</v>
      </c>
      <c r="B3958" s="3" t="s">
        <v>10647</v>
      </c>
      <c r="C3958" s="3" t="s">
        <v>11</v>
      </c>
      <c r="D3958" s="4">
        <v>16666</v>
      </c>
      <c r="E3958" s="3">
        <v>2</v>
      </c>
      <c r="F3958" s="3" t="s">
        <v>22</v>
      </c>
    </row>
    <row r="3959" spans="1:6" x14ac:dyDescent="0.2">
      <c r="A3959" s="3" t="s">
        <v>1973</v>
      </c>
      <c r="B3959" s="3" t="s">
        <v>9554</v>
      </c>
      <c r="C3959" s="3" t="s">
        <v>12660</v>
      </c>
      <c r="D3959" s="4">
        <v>32866</v>
      </c>
      <c r="E3959" s="3">
        <v>2</v>
      </c>
      <c r="F3959" s="3" t="s">
        <v>22</v>
      </c>
    </row>
    <row r="3960" spans="1:6" x14ac:dyDescent="0.2">
      <c r="A3960" s="3" t="s">
        <v>8012</v>
      </c>
      <c r="B3960" s="3" t="s">
        <v>9518</v>
      </c>
      <c r="C3960" s="3" t="s">
        <v>12661</v>
      </c>
      <c r="D3960" s="4">
        <v>41863</v>
      </c>
      <c r="E3960" s="3">
        <v>0</v>
      </c>
      <c r="F3960" s="3" t="s">
        <v>9389</v>
      </c>
    </row>
    <row r="3961" spans="1:6" x14ac:dyDescent="0.2">
      <c r="A3961" s="3" t="s">
        <v>6037</v>
      </c>
      <c r="B3961" s="3" t="s">
        <v>11165</v>
      </c>
      <c r="C3961" s="3" t="s">
        <v>11311</v>
      </c>
      <c r="D3961" s="4">
        <v>16853</v>
      </c>
      <c r="E3961" s="3">
        <v>0</v>
      </c>
      <c r="F3961" s="3" t="s">
        <v>9389</v>
      </c>
    </row>
    <row r="3962" spans="1:6" x14ac:dyDescent="0.2">
      <c r="A3962" s="3" t="s">
        <v>8013</v>
      </c>
      <c r="B3962" s="3" t="s">
        <v>9642</v>
      </c>
      <c r="C3962" s="3" t="s">
        <v>12662</v>
      </c>
      <c r="D3962" s="4">
        <v>18298</v>
      </c>
      <c r="E3962" s="3">
        <v>1</v>
      </c>
      <c r="F3962" s="3" t="s">
        <v>23</v>
      </c>
    </row>
    <row r="3963" spans="1:6" x14ac:dyDescent="0.2">
      <c r="A3963" s="3" t="s">
        <v>8014</v>
      </c>
      <c r="B3963" s="3" t="s">
        <v>9461</v>
      </c>
      <c r="C3963" s="3" t="s">
        <v>12663</v>
      </c>
      <c r="D3963" s="4">
        <v>20454</v>
      </c>
      <c r="E3963" s="3">
        <v>2</v>
      </c>
      <c r="F3963" s="3" t="s">
        <v>22</v>
      </c>
    </row>
    <row r="3964" spans="1:6" x14ac:dyDescent="0.2">
      <c r="A3964" s="3" t="s">
        <v>6038</v>
      </c>
      <c r="B3964" s="3" t="s">
        <v>9440</v>
      </c>
      <c r="C3964" s="3" t="s">
        <v>12664</v>
      </c>
      <c r="D3964" s="4">
        <v>19900</v>
      </c>
      <c r="E3964" s="3">
        <v>0</v>
      </c>
      <c r="F3964" s="3" t="s">
        <v>9389</v>
      </c>
    </row>
    <row r="3965" spans="1:6" x14ac:dyDescent="0.2">
      <c r="A3965" s="3" t="s">
        <v>6039</v>
      </c>
      <c r="B3965" s="3" t="s">
        <v>10038</v>
      </c>
      <c r="C3965" s="3" t="s">
        <v>12665</v>
      </c>
      <c r="D3965" s="4">
        <v>33741</v>
      </c>
      <c r="E3965" s="3">
        <v>0</v>
      </c>
      <c r="F3965" s="3" t="s">
        <v>9389</v>
      </c>
    </row>
    <row r="3966" spans="1:6" x14ac:dyDescent="0.2">
      <c r="A3966" s="3" t="s">
        <v>1974</v>
      </c>
      <c r="B3966" s="3" t="s">
        <v>9573</v>
      </c>
      <c r="C3966" s="3" t="s">
        <v>12666</v>
      </c>
      <c r="D3966" s="4">
        <v>38345</v>
      </c>
      <c r="E3966" s="3">
        <v>1</v>
      </c>
      <c r="F3966" s="3" t="s">
        <v>23</v>
      </c>
    </row>
    <row r="3967" spans="1:6" x14ac:dyDescent="0.2">
      <c r="A3967" s="3" t="s">
        <v>1975</v>
      </c>
      <c r="B3967" s="3" t="s">
        <v>9527</v>
      </c>
      <c r="C3967" s="3" t="s">
        <v>12473</v>
      </c>
      <c r="D3967" s="4">
        <v>42944</v>
      </c>
      <c r="E3967" s="3">
        <v>0</v>
      </c>
      <c r="F3967" s="3" t="s">
        <v>9389</v>
      </c>
    </row>
    <row r="3968" spans="1:6" x14ac:dyDescent="0.2">
      <c r="A3968" s="3" t="s">
        <v>1976</v>
      </c>
      <c r="B3968" s="3" t="s">
        <v>9552</v>
      </c>
      <c r="C3968" s="3" t="s">
        <v>9690</v>
      </c>
      <c r="D3968" s="4">
        <v>25651</v>
      </c>
      <c r="E3968" s="3">
        <v>1</v>
      </c>
      <c r="F3968" s="3" t="s">
        <v>23</v>
      </c>
    </row>
    <row r="3969" spans="1:6" x14ac:dyDescent="0.2">
      <c r="A3969" s="3" t="s">
        <v>1977</v>
      </c>
      <c r="B3969" s="3" t="s">
        <v>9946</v>
      </c>
      <c r="C3969" s="3" t="s">
        <v>12667</v>
      </c>
      <c r="D3969" s="4">
        <v>24909</v>
      </c>
      <c r="E3969" s="3">
        <v>0</v>
      </c>
      <c r="F3969" s="3" t="s">
        <v>9389</v>
      </c>
    </row>
    <row r="3970" spans="1:6" x14ac:dyDescent="0.2">
      <c r="A3970" s="3" t="s">
        <v>1978</v>
      </c>
      <c r="B3970" s="3" t="s">
        <v>9691</v>
      </c>
      <c r="C3970" s="3" t="s">
        <v>9782</v>
      </c>
      <c r="D3970" s="4">
        <v>18155</v>
      </c>
      <c r="E3970" s="3">
        <v>0</v>
      </c>
      <c r="F3970" s="3" t="s">
        <v>9389</v>
      </c>
    </row>
    <row r="3971" spans="1:6" x14ac:dyDescent="0.2">
      <c r="A3971" s="3" t="s">
        <v>1979</v>
      </c>
      <c r="B3971" s="3" t="s">
        <v>9395</v>
      </c>
      <c r="C3971" s="3" t="s">
        <v>12668</v>
      </c>
      <c r="D3971" s="4">
        <v>16813</v>
      </c>
      <c r="E3971" s="3">
        <v>2</v>
      </c>
      <c r="F3971" s="3" t="s">
        <v>22</v>
      </c>
    </row>
    <row r="3972" spans="1:6" x14ac:dyDescent="0.2">
      <c r="A3972" s="3" t="s">
        <v>6040</v>
      </c>
      <c r="B3972" s="3" t="s">
        <v>6</v>
      </c>
      <c r="C3972" s="3" t="s">
        <v>12459</v>
      </c>
      <c r="D3972" s="4">
        <v>35319</v>
      </c>
      <c r="E3972" s="3">
        <v>2</v>
      </c>
      <c r="F3972" s="3" t="s">
        <v>22</v>
      </c>
    </row>
    <row r="3973" spans="1:6" x14ac:dyDescent="0.2">
      <c r="A3973" s="3" t="s">
        <v>8015</v>
      </c>
      <c r="B3973" s="3" t="s">
        <v>9401</v>
      </c>
      <c r="C3973" s="3" t="s">
        <v>12669</v>
      </c>
      <c r="D3973" s="4">
        <v>17724</v>
      </c>
      <c r="E3973" s="3">
        <v>2</v>
      </c>
      <c r="F3973" s="3" t="s">
        <v>22</v>
      </c>
    </row>
    <row r="3974" spans="1:6" x14ac:dyDescent="0.2">
      <c r="A3974" s="3" t="s">
        <v>1980</v>
      </c>
      <c r="B3974" s="3" t="s">
        <v>12670</v>
      </c>
      <c r="C3974" s="3" t="s">
        <v>12671</v>
      </c>
      <c r="D3974" s="4">
        <v>30338</v>
      </c>
      <c r="E3974" s="3">
        <v>0</v>
      </c>
      <c r="F3974" s="3" t="s">
        <v>9389</v>
      </c>
    </row>
    <row r="3975" spans="1:6" x14ac:dyDescent="0.2">
      <c r="A3975" s="3" t="s">
        <v>1981</v>
      </c>
      <c r="B3975" s="3" t="s">
        <v>9455</v>
      </c>
      <c r="C3975" s="3" t="s">
        <v>10910</v>
      </c>
      <c r="D3975" s="4">
        <v>37553</v>
      </c>
      <c r="E3975" s="3">
        <v>0</v>
      </c>
      <c r="F3975" s="3" t="s">
        <v>9389</v>
      </c>
    </row>
    <row r="3976" spans="1:6" x14ac:dyDescent="0.2">
      <c r="A3976" s="3" t="s">
        <v>8016</v>
      </c>
      <c r="B3976" s="3" t="s">
        <v>10473</v>
      </c>
      <c r="C3976" s="3" t="s">
        <v>12672</v>
      </c>
      <c r="D3976" s="4">
        <v>39363</v>
      </c>
      <c r="E3976" s="3">
        <v>1</v>
      </c>
      <c r="F3976" s="3" t="s">
        <v>23</v>
      </c>
    </row>
    <row r="3977" spans="1:6" x14ac:dyDescent="0.2">
      <c r="A3977" s="3" t="s">
        <v>1982</v>
      </c>
      <c r="B3977" s="3" t="s">
        <v>9457</v>
      </c>
      <c r="C3977" s="3" t="s">
        <v>11927</v>
      </c>
      <c r="D3977" s="4">
        <v>39833</v>
      </c>
      <c r="E3977" s="3">
        <v>1</v>
      </c>
      <c r="F3977" s="3" t="s">
        <v>23</v>
      </c>
    </row>
    <row r="3978" spans="1:6" x14ac:dyDescent="0.2">
      <c r="A3978" s="3" t="s">
        <v>1983</v>
      </c>
      <c r="B3978" s="3" t="s">
        <v>9390</v>
      </c>
      <c r="C3978" s="3" t="s">
        <v>12673</v>
      </c>
      <c r="D3978" s="4">
        <v>30926</v>
      </c>
      <c r="E3978" s="3">
        <v>1</v>
      </c>
      <c r="F3978" s="3" t="s">
        <v>23</v>
      </c>
    </row>
    <row r="3979" spans="1:6" x14ac:dyDescent="0.2">
      <c r="A3979" s="3" t="s">
        <v>1984</v>
      </c>
      <c r="B3979" s="3" t="s">
        <v>9395</v>
      </c>
      <c r="C3979" s="3" t="s">
        <v>9734</v>
      </c>
      <c r="D3979" s="4">
        <v>35322</v>
      </c>
      <c r="E3979" s="3">
        <v>2</v>
      </c>
      <c r="F3979" s="3" t="s">
        <v>22</v>
      </c>
    </row>
    <row r="3980" spans="1:6" x14ac:dyDescent="0.2">
      <c r="A3980" s="3" t="s">
        <v>1985</v>
      </c>
      <c r="B3980" s="3" t="s">
        <v>9485</v>
      </c>
      <c r="C3980" s="3" t="s">
        <v>9637</v>
      </c>
      <c r="D3980" s="4">
        <v>28176</v>
      </c>
      <c r="E3980" s="3">
        <v>2</v>
      </c>
      <c r="F3980" s="3" t="s">
        <v>22</v>
      </c>
    </row>
    <row r="3981" spans="1:6" x14ac:dyDescent="0.2">
      <c r="A3981" s="3" t="s">
        <v>1986</v>
      </c>
      <c r="B3981" s="3" t="s">
        <v>9564</v>
      </c>
      <c r="C3981" s="3" t="s">
        <v>10016</v>
      </c>
      <c r="D3981" s="4">
        <v>40986</v>
      </c>
      <c r="E3981" s="3">
        <v>0</v>
      </c>
      <c r="F3981" s="3" t="s">
        <v>9389</v>
      </c>
    </row>
    <row r="3982" spans="1:6" x14ac:dyDescent="0.2">
      <c r="A3982" s="3" t="s">
        <v>9023</v>
      </c>
      <c r="B3982" s="3" t="s">
        <v>12674</v>
      </c>
      <c r="C3982" s="3" t="s">
        <v>12675</v>
      </c>
      <c r="D3982" s="4">
        <v>39721</v>
      </c>
      <c r="E3982" s="3">
        <v>1</v>
      </c>
      <c r="F3982" s="3" t="s">
        <v>23</v>
      </c>
    </row>
    <row r="3983" spans="1:6" x14ac:dyDescent="0.2">
      <c r="A3983" s="3" t="s">
        <v>12676</v>
      </c>
      <c r="B3983" s="3" t="s">
        <v>9943</v>
      </c>
      <c r="C3983" s="3" t="s">
        <v>9470</v>
      </c>
      <c r="D3983" s="4">
        <v>32312</v>
      </c>
      <c r="E3983" s="3">
        <v>2</v>
      </c>
      <c r="F3983" s="3" t="s">
        <v>22</v>
      </c>
    </row>
    <row r="3984" spans="1:6" x14ac:dyDescent="0.2">
      <c r="A3984" s="3" t="s">
        <v>1987</v>
      </c>
      <c r="B3984" s="3" t="s">
        <v>9383</v>
      </c>
      <c r="C3984" s="3" t="s">
        <v>11092</v>
      </c>
      <c r="D3984" s="4">
        <v>31903</v>
      </c>
      <c r="E3984" s="3">
        <v>2</v>
      </c>
      <c r="F3984" s="3" t="s">
        <v>22</v>
      </c>
    </row>
    <row r="3985" spans="1:6" x14ac:dyDescent="0.2">
      <c r="A3985" s="3" t="s">
        <v>1988</v>
      </c>
      <c r="B3985" s="3" t="s">
        <v>9485</v>
      </c>
      <c r="C3985" s="3" t="s">
        <v>10512</v>
      </c>
      <c r="D3985" s="4">
        <v>28962</v>
      </c>
      <c r="E3985" s="3">
        <v>0</v>
      </c>
      <c r="F3985" s="3" t="s">
        <v>9389</v>
      </c>
    </row>
    <row r="3986" spans="1:6" x14ac:dyDescent="0.2">
      <c r="A3986" s="3" t="s">
        <v>8017</v>
      </c>
      <c r="B3986" s="3" t="s">
        <v>12677</v>
      </c>
      <c r="C3986" s="3" t="s">
        <v>9488</v>
      </c>
      <c r="D3986" s="4">
        <v>21817</v>
      </c>
      <c r="E3986" s="3">
        <v>1</v>
      </c>
      <c r="F3986" s="3" t="s">
        <v>23</v>
      </c>
    </row>
    <row r="3987" spans="1:6" x14ac:dyDescent="0.2">
      <c r="A3987" s="3" t="s">
        <v>1989</v>
      </c>
      <c r="B3987" s="3" t="s">
        <v>10616</v>
      </c>
      <c r="C3987" s="3" t="s">
        <v>9572</v>
      </c>
      <c r="D3987" s="4">
        <v>22273</v>
      </c>
      <c r="E3987" s="3">
        <v>2</v>
      </c>
      <c r="F3987" s="3" t="s">
        <v>22</v>
      </c>
    </row>
    <row r="3988" spans="1:6" x14ac:dyDescent="0.2">
      <c r="A3988" s="3" t="s">
        <v>8018</v>
      </c>
      <c r="B3988" s="3" t="s">
        <v>10639</v>
      </c>
      <c r="C3988" s="3" t="s">
        <v>10944</v>
      </c>
      <c r="D3988" s="4">
        <v>39260</v>
      </c>
      <c r="E3988" s="3">
        <v>1</v>
      </c>
      <c r="F3988" s="3" t="s">
        <v>23</v>
      </c>
    </row>
    <row r="3989" spans="1:6" x14ac:dyDescent="0.2">
      <c r="A3989" s="3" t="s">
        <v>6041</v>
      </c>
      <c r="B3989" s="3" t="s">
        <v>10273</v>
      </c>
      <c r="C3989" s="3" t="s">
        <v>12678</v>
      </c>
      <c r="D3989" s="4">
        <v>15549</v>
      </c>
      <c r="E3989" s="3">
        <v>2</v>
      </c>
      <c r="F3989" s="3" t="s">
        <v>22</v>
      </c>
    </row>
    <row r="3990" spans="1:6" x14ac:dyDescent="0.2">
      <c r="A3990" s="3" t="s">
        <v>1990</v>
      </c>
      <c r="B3990" s="3" t="s">
        <v>12450</v>
      </c>
      <c r="C3990" s="3" t="s">
        <v>11354</v>
      </c>
      <c r="D3990" s="4">
        <v>39164</v>
      </c>
      <c r="E3990" s="3">
        <v>2</v>
      </c>
      <c r="F3990" s="3" t="s">
        <v>22</v>
      </c>
    </row>
    <row r="3991" spans="1:6" x14ac:dyDescent="0.2">
      <c r="A3991" s="3" t="s">
        <v>1991</v>
      </c>
      <c r="B3991" s="3" t="s">
        <v>10363</v>
      </c>
      <c r="C3991" s="3" t="s">
        <v>9540</v>
      </c>
      <c r="D3991" s="4">
        <v>34432</v>
      </c>
      <c r="E3991" s="3">
        <v>0</v>
      </c>
      <c r="F3991" s="3" t="s">
        <v>9389</v>
      </c>
    </row>
    <row r="3992" spans="1:6" x14ac:dyDescent="0.2">
      <c r="A3992" s="3" t="s">
        <v>1992</v>
      </c>
      <c r="B3992" s="3" t="s">
        <v>9427</v>
      </c>
      <c r="C3992" s="3" t="s">
        <v>10824</v>
      </c>
      <c r="D3992" s="4">
        <v>27429</v>
      </c>
      <c r="E3992" s="3">
        <v>0</v>
      </c>
      <c r="F3992" s="3" t="s">
        <v>9389</v>
      </c>
    </row>
    <row r="3993" spans="1:6" x14ac:dyDescent="0.2">
      <c r="A3993" s="3" t="s">
        <v>1993</v>
      </c>
      <c r="B3993" s="3" t="s">
        <v>9596</v>
      </c>
      <c r="C3993" s="3" t="s">
        <v>9599</v>
      </c>
      <c r="D3993" s="4">
        <v>16941</v>
      </c>
      <c r="E3993" s="3">
        <v>2</v>
      </c>
      <c r="F3993" s="3" t="s">
        <v>22</v>
      </c>
    </row>
    <row r="3994" spans="1:6" x14ac:dyDescent="0.2">
      <c r="A3994" s="3" t="s">
        <v>6042</v>
      </c>
      <c r="B3994" s="3" t="s">
        <v>9461</v>
      </c>
      <c r="C3994" s="3" t="s">
        <v>9694</v>
      </c>
      <c r="D3994" s="4">
        <v>26529</v>
      </c>
      <c r="E3994" s="3">
        <v>0</v>
      </c>
      <c r="F3994" s="3" t="s">
        <v>9389</v>
      </c>
    </row>
    <row r="3995" spans="1:6" x14ac:dyDescent="0.2">
      <c r="A3995" s="3" t="s">
        <v>8019</v>
      </c>
      <c r="B3995" s="3" t="s">
        <v>9446</v>
      </c>
      <c r="C3995" s="3" t="s">
        <v>11783</v>
      </c>
      <c r="D3995" s="4">
        <v>35795</v>
      </c>
      <c r="E3995" s="3">
        <v>1</v>
      </c>
      <c r="F3995" s="3" t="s">
        <v>23</v>
      </c>
    </row>
    <row r="3996" spans="1:6" x14ac:dyDescent="0.2">
      <c r="A3996" s="3" t="s">
        <v>1994</v>
      </c>
      <c r="B3996" s="3" t="s">
        <v>9564</v>
      </c>
      <c r="C3996" s="3" t="s">
        <v>9604</v>
      </c>
      <c r="D3996" s="4">
        <v>28307</v>
      </c>
      <c r="E3996" s="3">
        <v>1</v>
      </c>
      <c r="F3996" s="3" t="s">
        <v>23</v>
      </c>
    </row>
    <row r="3997" spans="1:6" x14ac:dyDescent="0.2">
      <c r="A3997" s="3" t="s">
        <v>1995</v>
      </c>
      <c r="B3997" s="3" t="s">
        <v>10244</v>
      </c>
      <c r="C3997" s="3" t="s">
        <v>12510</v>
      </c>
      <c r="D3997" s="4">
        <v>26827</v>
      </c>
      <c r="E3997" s="3">
        <v>1</v>
      </c>
      <c r="F3997" s="3" t="s">
        <v>23</v>
      </c>
    </row>
    <row r="3998" spans="1:6" x14ac:dyDescent="0.2">
      <c r="A3998" s="3" t="s">
        <v>9024</v>
      </c>
      <c r="B3998" s="3" t="s">
        <v>9395</v>
      </c>
      <c r="C3998" s="3" t="s">
        <v>10665</v>
      </c>
      <c r="D3998" s="4">
        <v>33392</v>
      </c>
      <c r="E3998" s="3">
        <v>0</v>
      </c>
      <c r="F3998" s="3" t="s">
        <v>9389</v>
      </c>
    </row>
    <row r="3999" spans="1:6" x14ac:dyDescent="0.2">
      <c r="A3999" s="3" t="s">
        <v>6043</v>
      </c>
      <c r="B3999" s="3" t="s">
        <v>9440</v>
      </c>
      <c r="C3999" s="3" t="s">
        <v>9463</v>
      </c>
      <c r="D3999" s="4">
        <v>39115</v>
      </c>
      <c r="E3999" s="3">
        <v>1</v>
      </c>
      <c r="F3999" s="3" t="s">
        <v>23</v>
      </c>
    </row>
    <row r="4000" spans="1:6" x14ac:dyDescent="0.2">
      <c r="A4000" s="3" t="s">
        <v>8020</v>
      </c>
      <c r="B4000" s="3" t="s">
        <v>10226</v>
      </c>
      <c r="C4000" s="3" t="s">
        <v>12679</v>
      </c>
      <c r="D4000" s="4">
        <v>39829</v>
      </c>
      <c r="E4000" s="3">
        <v>0</v>
      </c>
      <c r="F4000" s="3" t="s">
        <v>9389</v>
      </c>
    </row>
    <row r="4001" spans="1:6" x14ac:dyDescent="0.2">
      <c r="A4001" s="3" t="s">
        <v>1996</v>
      </c>
      <c r="B4001" s="3" t="s">
        <v>9634</v>
      </c>
      <c r="C4001" s="3" t="s">
        <v>12680</v>
      </c>
      <c r="D4001" s="4">
        <v>37538</v>
      </c>
      <c r="E4001" s="3">
        <v>2</v>
      </c>
      <c r="F4001" s="3" t="s">
        <v>22</v>
      </c>
    </row>
    <row r="4002" spans="1:6" x14ac:dyDescent="0.2">
      <c r="A4002" s="3" t="s">
        <v>1997</v>
      </c>
      <c r="B4002" s="3" t="s">
        <v>9554</v>
      </c>
      <c r="C4002" s="3" t="s">
        <v>10981</v>
      </c>
      <c r="D4002" s="4">
        <v>17233</v>
      </c>
      <c r="E4002" s="3">
        <v>2</v>
      </c>
      <c r="F4002" s="3" t="s">
        <v>22</v>
      </c>
    </row>
    <row r="4003" spans="1:6" x14ac:dyDescent="0.2">
      <c r="A4003" s="3" t="s">
        <v>1998</v>
      </c>
      <c r="B4003" s="3" t="s">
        <v>10211</v>
      </c>
      <c r="C4003" s="3" t="s">
        <v>12681</v>
      </c>
      <c r="D4003" s="4">
        <v>32545</v>
      </c>
      <c r="E4003" s="3">
        <v>2</v>
      </c>
      <c r="F4003" s="3" t="s">
        <v>22</v>
      </c>
    </row>
    <row r="4004" spans="1:6" x14ac:dyDescent="0.2">
      <c r="A4004" s="3" t="s">
        <v>1999</v>
      </c>
      <c r="B4004" s="3" t="s">
        <v>9480</v>
      </c>
      <c r="C4004" s="3" t="s">
        <v>10621</v>
      </c>
      <c r="D4004" s="4">
        <v>25994</v>
      </c>
      <c r="E4004" s="3">
        <v>1</v>
      </c>
      <c r="F4004" s="3" t="s">
        <v>23</v>
      </c>
    </row>
    <row r="4005" spans="1:6" x14ac:dyDescent="0.2">
      <c r="A4005" s="3" t="s">
        <v>12682</v>
      </c>
      <c r="B4005" s="3" t="s">
        <v>6</v>
      </c>
      <c r="C4005" s="3" t="s">
        <v>12683</v>
      </c>
      <c r="D4005" s="4">
        <v>40177</v>
      </c>
      <c r="E4005" s="3">
        <v>1</v>
      </c>
      <c r="F4005" s="3" t="s">
        <v>23</v>
      </c>
    </row>
    <row r="4006" spans="1:6" x14ac:dyDescent="0.2">
      <c r="A4006" s="3" t="s">
        <v>2000</v>
      </c>
      <c r="B4006" s="3" t="s">
        <v>9430</v>
      </c>
      <c r="C4006" s="3" t="s">
        <v>10132</v>
      </c>
      <c r="D4006" s="4">
        <v>36491</v>
      </c>
      <c r="E4006" s="3">
        <v>2</v>
      </c>
      <c r="F4006" s="3" t="s">
        <v>22</v>
      </c>
    </row>
    <row r="4007" spans="1:6" x14ac:dyDescent="0.2">
      <c r="A4007" s="3" t="s">
        <v>12684</v>
      </c>
      <c r="B4007" s="3" t="s">
        <v>6</v>
      </c>
      <c r="C4007" s="3" t="s">
        <v>11548</v>
      </c>
      <c r="D4007" s="4">
        <v>21515</v>
      </c>
      <c r="E4007" s="3">
        <v>0</v>
      </c>
      <c r="F4007" s="3" t="s">
        <v>9389</v>
      </c>
    </row>
    <row r="4008" spans="1:6" x14ac:dyDescent="0.2">
      <c r="A4008" s="3" t="s">
        <v>2001</v>
      </c>
      <c r="B4008" s="3" t="s">
        <v>9472</v>
      </c>
      <c r="C4008" s="3" t="s">
        <v>9895</v>
      </c>
      <c r="D4008" s="4">
        <v>26197</v>
      </c>
      <c r="E4008" s="3">
        <v>0</v>
      </c>
      <c r="F4008" s="3" t="s">
        <v>9389</v>
      </c>
    </row>
    <row r="4009" spans="1:6" x14ac:dyDescent="0.2">
      <c r="A4009" s="3" t="s">
        <v>12685</v>
      </c>
      <c r="B4009" s="3" t="s">
        <v>10206</v>
      </c>
      <c r="C4009" s="3" t="s">
        <v>12686</v>
      </c>
      <c r="D4009" s="4">
        <v>38809</v>
      </c>
      <c r="E4009" s="3">
        <v>1</v>
      </c>
      <c r="F4009" s="3" t="s">
        <v>23</v>
      </c>
    </row>
    <row r="4010" spans="1:6" x14ac:dyDescent="0.2">
      <c r="A4010" s="3" t="s">
        <v>2002</v>
      </c>
      <c r="B4010" s="3" t="s">
        <v>9499</v>
      </c>
      <c r="C4010" s="3" t="s">
        <v>9783</v>
      </c>
      <c r="D4010" s="4">
        <v>19402</v>
      </c>
      <c r="E4010" s="3">
        <v>2</v>
      </c>
      <c r="F4010" s="3" t="s">
        <v>22</v>
      </c>
    </row>
    <row r="4011" spans="1:6" x14ac:dyDescent="0.2">
      <c r="A4011" s="3" t="s">
        <v>8021</v>
      </c>
      <c r="B4011" s="3" t="s">
        <v>10240</v>
      </c>
      <c r="C4011" s="3" t="s">
        <v>11876</v>
      </c>
      <c r="D4011" s="4">
        <v>17880</v>
      </c>
      <c r="E4011" s="3">
        <v>2</v>
      </c>
      <c r="F4011" s="3" t="s">
        <v>22</v>
      </c>
    </row>
    <row r="4012" spans="1:6" x14ac:dyDescent="0.2">
      <c r="A4012" s="3" t="s">
        <v>8022</v>
      </c>
      <c r="B4012" s="3" t="s">
        <v>9457</v>
      </c>
      <c r="C4012" s="3" t="s">
        <v>12687</v>
      </c>
      <c r="D4012" s="4">
        <v>40062</v>
      </c>
      <c r="E4012" s="3">
        <v>2</v>
      </c>
      <c r="F4012" s="3" t="s">
        <v>22</v>
      </c>
    </row>
    <row r="4013" spans="1:6" x14ac:dyDescent="0.2">
      <c r="A4013" s="3" t="s">
        <v>6044</v>
      </c>
      <c r="B4013" s="3" t="s">
        <v>10572</v>
      </c>
      <c r="C4013" s="3" t="s">
        <v>12688</v>
      </c>
      <c r="D4013" s="4">
        <v>29537</v>
      </c>
      <c r="E4013" s="3">
        <v>1</v>
      </c>
      <c r="F4013" s="3" t="s">
        <v>23</v>
      </c>
    </row>
    <row r="4014" spans="1:6" x14ac:dyDescent="0.2">
      <c r="A4014" s="3" t="s">
        <v>2003</v>
      </c>
      <c r="B4014" s="3" t="s">
        <v>9446</v>
      </c>
      <c r="C4014" s="3" t="s">
        <v>9678</v>
      </c>
      <c r="D4014" s="4">
        <v>26896</v>
      </c>
      <c r="E4014" s="3">
        <v>0</v>
      </c>
      <c r="F4014" s="3" t="s">
        <v>9389</v>
      </c>
    </row>
    <row r="4015" spans="1:6" x14ac:dyDescent="0.2">
      <c r="A4015" s="3" t="s">
        <v>6045</v>
      </c>
      <c r="B4015" s="3" t="s">
        <v>9554</v>
      </c>
      <c r="C4015" s="3" t="s">
        <v>12689</v>
      </c>
      <c r="D4015" s="4">
        <v>35315</v>
      </c>
      <c r="E4015" s="3">
        <v>1</v>
      </c>
      <c r="F4015" s="3" t="s">
        <v>23</v>
      </c>
    </row>
    <row r="4016" spans="1:6" x14ac:dyDescent="0.2">
      <c r="A4016" s="3" t="s">
        <v>2004</v>
      </c>
      <c r="B4016" s="3" t="s">
        <v>11480</v>
      </c>
      <c r="C4016" s="3" t="s">
        <v>12690</v>
      </c>
      <c r="D4016" s="4">
        <v>32314</v>
      </c>
      <c r="E4016" s="3">
        <v>0</v>
      </c>
      <c r="F4016" s="3" t="s">
        <v>9389</v>
      </c>
    </row>
    <row r="4017" spans="1:6" x14ac:dyDescent="0.2">
      <c r="A4017" s="3" t="s">
        <v>8023</v>
      </c>
      <c r="B4017" s="3" t="s">
        <v>10510</v>
      </c>
      <c r="C4017" s="3" t="s">
        <v>12691</v>
      </c>
      <c r="D4017" s="4">
        <v>18232</v>
      </c>
      <c r="E4017" s="3">
        <v>1</v>
      </c>
      <c r="F4017" s="3" t="s">
        <v>23</v>
      </c>
    </row>
    <row r="4018" spans="1:6" x14ac:dyDescent="0.2">
      <c r="A4018" s="3" t="s">
        <v>2005</v>
      </c>
      <c r="B4018" s="3" t="s">
        <v>9539</v>
      </c>
      <c r="C4018" s="3" t="s">
        <v>10665</v>
      </c>
      <c r="D4018" s="4">
        <v>26831</v>
      </c>
      <c r="E4018" s="3">
        <v>2</v>
      </c>
      <c r="F4018" s="3" t="s">
        <v>22</v>
      </c>
    </row>
    <row r="4019" spans="1:6" x14ac:dyDescent="0.2">
      <c r="A4019" s="3" t="s">
        <v>6046</v>
      </c>
      <c r="B4019" s="3" t="s">
        <v>11071</v>
      </c>
      <c r="C4019" s="3" t="s">
        <v>12692</v>
      </c>
      <c r="D4019" s="4">
        <v>22692</v>
      </c>
      <c r="E4019" s="3">
        <v>2</v>
      </c>
      <c r="F4019" s="3" t="s">
        <v>22</v>
      </c>
    </row>
    <row r="4020" spans="1:6" x14ac:dyDescent="0.2">
      <c r="A4020" s="3" t="s">
        <v>6047</v>
      </c>
      <c r="B4020" s="3" t="s">
        <v>9593</v>
      </c>
      <c r="C4020" s="3" t="s">
        <v>9526</v>
      </c>
      <c r="D4020" s="4">
        <v>27035</v>
      </c>
      <c r="E4020" s="3">
        <v>0</v>
      </c>
      <c r="F4020" s="3" t="s">
        <v>9389</v>
      </c>
    </row>
    <row r="4021" spans="1:6" x14ac:dyDescent="0.2">
      <c r="A4021" s="3" t="s">
        <v>2006</v>
      </c>
      <c r="B4021" s="3" t="s">
        <v>10061</v>
      </c>
      <c r="C4021" s="3" t="s">
        <v>12663</v>
      </c>
      <c r="D4021" s="4">
        <v>26697</v>
      </c>
      <c r="E4021" s="3">
        <v>2</v>
      </c>
      <c r="F4021" s="3" t="s">
        <v>22</v>
      </c>
    </row>
    <row r="4022" spans="1:6" x14ac:dyDescent="0.2">
      <c r="A4022" s="3" t="s">
        <v>2007</v>
      </c>
      <c r="B4022" s="3" t="s">
        <v>12656</v>
      </c>
      <c r="C4022" s="3" t="s">
        <v>12693</v>
      </c>
      <c r="D4022" s="4">
        <v>40198</v>
      </c>
      <c r="E4022" s="3">
        <v>2</v>
      </c>
      <c r="F4022" s="3" t="s">
        <v>22</v>
      </c>
    </row>
    <row r="4023" spans="1:6" x14ac:dyDescent="0.2">
      <c r="A4023" s="3" t="s">
        <v>2008</v>
      </c>
      <c r="B4023" s="3" t="s">
        <v>9796</v>
      </c>
      <c r="C4023" s="3" t="s">
        <v>12694</v>
      </c>
      <c r="D4023" s="4">
        <v>30188</v>
      </c>
      <c r="E4023" s="3">
        <v>0</v>
      </c>
      <c r="F4023" s="3" t="s">
        <v>9389</v>
      </c>
    </row>
    <row r="4024" spans="1:6" x14ac:dyDescent="0.2">
      <c r="A4024" s="3" t="s">
        <v>8024</v>
      </c>
      <c r="B4024" s="3" t="s">
        <v>9788</v>
      </c>
      <c r="C4024" s="3" t="s">
        <v>10513</v>
      </c>
      <c r="D4024" s="4">
        <v>19926</v>
      </c>
      <c r="E4024" s="3">
        <v>0</v>
      </c>
      <c r="F4024" s="3" t="s">
        <v>9389</v>
      </c>
    </row>
    <row r="4025" spans="1:6" x14ac:dyDescent="0.2">
      <c r="A4025" s="3" t="s">
        <v>2009</v>
      </c>
      <c r="B4025" s="3" t="s">
        <v>9571</v>
      </c>
      <c r="C4025" s="3" t="s">
        <v>9540</v>
      </c>
      <c r="D4025" s="4">
        <v>36215</v>
      </c>
      <c r="E4025" s="3">
        <v>1</v>
      </c>
      <c r="F4025" s="3" t="s">
        <v>23</v>
      </c>
    </row>
    <row r="4026" spans="1:6" x14ac:dyDescent="0.2">
      <c r="A4026" s="3" t="s">
        <v>2010</v>
      </c>
      <c r="B4026" s="3" t="s">
        <v>9514</v>
      </c>
      <c r="C4026" s="3" t="s">
        <v>12695</v>
      </c>
      <c r="D4026" s="4">
        <v>18304</v>
      </c>
      <c r="E4026" s="3">
        <v>2</v>
      </c>
      <c r="F4026" s="3" t="s">
        <v>22</v>
      </c>
    </row>
    <row r="4027" spans="1:6" x14ac:dyDescent="0.2">
      <c r="A4027" s="3" t="s">
        <v>2011</v>
      </c>
      <c r="B4027" s="3" t="s">
        <v>10248</v>
      </c>
      <c r="C4027" s="3" t="s">
        <v>12696</v>
      </c>
      <c r="D4027" s="4">
        <v>40914</v>
      </c>
      <c r="E4027" s="3">
        <v>2</v>
      </c>
      <c r="F4027" s="3" t="s">
        <v>22</v>
      </c>
    </row>
    <row r="4028" spans="1:6" x14ac:dyDescent="0.2">
      <c r="A4028" s="3" t="s">
        <v>12697</v>
      </c>
      <c r="B4028" s="3" t="s">
        <v>9564</v>
      </c>
      <c r="C4028" s="3" t="s">
        <v>12434</v>
      </c>
      <c r="D4028" s="4">
        <v>42103</v>
      </c>
      <c r="E4028" s="3">
        <v>0</v>
      </c>
      <c r="F4028" s="3" t="s">
        <v>9389</v>
      </c>
    </row>
    <row r="4029" spans="1:6" x14ac:dyDescent="0.2">
      <c r="A4029" s="3" t="s">
        <v>6048</v>
      </c>
      <c r="B4029" s="3" t="s">
        <v>9788</v>
      </c>
      <c r="C4029" s="3" t="s">
        <v>12698</v>
      </c>
      <c r="D4029" s="4">
        <v>31561</v>
      </c>
      <c r="E4029" s="3">
        <v>0</v>
      </c>
      <c r="F4029" s="3" t="s">
        <v>9389</v>
      </c>
    </row>
    <row r="4030" spans="1:6" x14ac:dyDescent="0.2">
      <c r="A4030" s="3" t="s">
        <v>9025</v>
      </c>
      <c r="B4030" s="3" t="s">
        <v>10463</v>
      </c>
      <c r="C4030" s="3" t="s">
        <v>11540</v>
      </c>
      <c r="D4030" s="4">
        <v>20536</v>
      </c>
      <c r="E4030" s="3">
        <v>2</v>
      </c>
      <c r="F4030" s="3" t="s">
        <v>22</v>
      </c>
    </row>
    <row r="4031" spans="1:6" x14ac:dyDescent="0.2">
      <c r="A4031" s="3" t="s">
        <v>6049</v>
      </c>
      <c r="B4031" s="3" t="s">
        <v>9527</v>
      </c>
      <c r="C4031" s="3" t="s">
        <v>12699</v>
      </c>
      <c r="D4031" s="4">
        <v>17377</v>
      </c>
      <c r="E4031" s="3">
        <v>1</v>
      </c>
      <c r="F4031" s="3" t="s">
        <v>23</v>
      </c>
    </row>
    <row r="4032" spans="1:6" x14ac:dyDescent="0.2">
      <c r="A4032" s="3" t="s">
        <v>12700</v>
      </c>
      <c r="B4032" s="3" t="s">
        <v>12701</v>
      </c>
      <c r="C4032" s="3" t="s">
        <v>12702</v>
      </c>
      <c r="D4032" s="4">
        <v>23811</v>
      </c>
      <c r="E4032" s="3">
        <v>0</v>
      </c>
      <c r="F4032" s="3" t="s">
        <v>9389</v>
      </c>
    </row>
    <row r="4033" spans="1:6" x14ac:dyDescent="0.2">
      <c r="A4033" s="3" t="s">
        <v>12703</v>
      </c>
      <c r="B4033" s="3" t="s">
        <v>9406</v>
      </c>
      <c r="C4033" s="3" t="s">
        <v>12704</v>
      </c>
      <c r="D4033" s="4">
        <v>17621</v>
      </c>
      <c r="E4033" s="3">
        <v>2</v>
      </c>
      <c r="F4033" s="3" t="s">
        <v>22</v>
      </c>
    </row>
    <row r="4034" spans="1:6" x14ac:dyDescent="0.2">
      <c r="A4034" s="3" t="s">
        <v>8025</v>
      </c>
      <c r="B4034" s="3" t="s">
        <v>9509</v>
      </c>
      <c r="C4034" s="3" t="s">
        <v>10903</v>
      </c>
      <c r="D4034" s="4">
        <v>16721</v>
      </c>
      <c r="E4034" s="3">
        <v>1</v>
      </c>
      <c r="F4034" s="3" t="s">
        <v>23</v>
      </c>
    </row>
    <row r="4035" spans="1:6" x14ac:dyDescent="0.2">
      <c r="A4035" s="3" t="s">
        <v>12705</v>
      </c>
      <c r="B4035" s="3" t="s">
        <v>12706</v>
      </c>
      <c r="C4035" s="3" t="s">
        <v>10095</v>
      </c>
      <c r="D4035" s="4">
        <v>32948</v>
      </c>
      <c r="E4035" s="3">
        <v>1</v>
      </c>
      <c r="F4035" s="3" t="s">
        <v>23</v>
      </c>
    </row>
    <row r="4036" spans="1:6" x14ac:dyDescent="0.2">
      <c r="A4036" s="3" t="s">
        <v>2012</v>
      </c>
      <c r="B4036" s="3" t="s">
        <v>9472</v>
      </c>
      <c r="C4036" s="3" t="s">
        <v>11043</v>
      </c>
      <c r="D4036" s="4">
        <v>29530</v>
      </c>
      <c r="E4036" s="3">
        <v>2</v>
      </c>
      <c r="F4036" s="3" t="s">
        <v>22</v>
      </c>
    </row>
    <row r="4037" spans="1:6" x14ac:dyDescent="0.2">
      <c r="A4037" s="3" t="s">
        <v>6050</v>
      </c>
      <c r="B4037" s="3" t="s">
        <v>9527</v>
      </c>
      <c r="C4037" s="3" t="s">
        <v>9753</v>
      </c>
      <c r="D4037" s="4">
        <v>17764</v>
      </c>
      <c r="E4037" s="3">
        <v>1</v>
      </c>
      <c r="F4037" s="3" t="s">
        <v>23</v>
      </c>
    </row>
    <row r="4038" spans="1:6" x14ac:dyDescent="0.2">
      <c r="A4038" s="3" t="s">
        <v>6051</v>
      </c>
      <c r="B4038" s="3" t="s">
        <v>9485</v>
      </c>
      <c r="C4038" s="3" t="s">
        <v>12707</v>
      </c>
      <c r="D4038" s="4">
        <v>21828</v>
      </c>
      <c r="E4038" s="3">
        <v>0</v>
      </c>
      <c r="F4038" s="3" t="s">
        <v>9389</v>
      </c>
    </row>
    <row r="4039" spans="1:6" x14ac:dyDescent="0.2">
      <c r="A4039" s="3" t="s">
        <v>6052</v>
      </c>
      <c r="B4039" s="3" t="s">
        <v>12708</v>
      </c>
      <c r="C4039" s="3" t="s">
        <v>12709</v>
      </c>
      <c r="D4039" s="4">
        <v>22141</v>
      </c>
      <c r="E4039" s="3">
        <v>2</v>
      </c>
      <c r="F4039" s="3" t="s">
        <v>22</v>
      </c>
    </row>
    <row r="4040" spans="1:6" x14ac:dyDescent="0.2">
      <c r="A4040" s="3" t="s">
        <v>2013</v>
      </c>
      <c r="B4040" s="3" t="s">
        <v>9613</v>
      </c>
      <c r="C4040" s="3" t="s">
        <v>12710</v>
      </c>
      <c r="D4040" s="4">
        <v>17698</v>
      </c>
      <c r="E4040" s="3">
        <v>1</v>
      </c>
      <c r="F4040" s="3" t="s">
        <v>23</v>
      </c>
    </row>
    <row r="4041" spans="1:6" x14ac:dyDescent="0.2">
      <c r="A4041" s="3" t="s">
        <v>12711</v>
      </c>
      <c r="B4041" s="3" t="s">
        <v>9539</v>
      </c>
      <c r="C4041" s="3" t="s">
        <v>10122</v>
      </c>
      <c r="D4041" s="4">
        <v>29620</v>
      </c>
      <c r="E4041" s="3">
        <v>1</v>
      </c>
      <c r="F4041" s="3" t="s">
        <v>23</v>
      </c>
    </row>
    <row r="4042" spans="1:6" x14ac:dyDescent="0.2">
      <c r="A4042" s="3" t="s">
        <v>2014</v>
      </c>
      <c r="B4042" s="3" t="s">
        <v>9401</v>
      </c>
      <c r="C4042" s="3" t="s">
        <v>9510</v>
      </c>
      <c r="D4042" s="4">
        <v>16070</v>
      </c>
      <c r="E4042" s="3">
        <v>2</v>
      </c>
      <c r="F4042" s="3" t="s">
        <v>22</v>
      </c>
    </row>
    <row r="4043" spans="1:6" x14ac:dyDescent="0.2">
      <c r="A4043" s="3" t="s">
        <v>8026</v>
      </c>
      <c r="B4043" s="3" t="s">
        <v>9873</v>
      </c>
      <c r="C4043" s="3" t="s">
        <v>12712</v>
      </c>
      <c r="D4043" s="4">
        <v>31210</v>
      </c>
      <c r="E4043" s="3">
        <v>0</v>
      </c>
      <c r="F4043" s="3" t="s">
        <v>9389</v>
      </c>
    </row>
    <row r="4044" spans="1:6" x14ac:dyDescent="0.2">
      <c r="A4044" s="3" t="s">
        <v>2015</v>
      </c>
      <c r="B4044" s="3" t="s">
        <v>6</v>
      </c>
      <c r="C4044" s="3" t="s">
        <v>9675</v>
      </c>
      <c r="D4044" s="4">
        <v>33729</v>
      </c>
      <c r="E4044" s="3">
        <v>2</v>
      </c>
      <c r="F4044" s="3" t="s">
        <v>22</v>
      </c>
    </row>
    <row r="4045" spans="1:6" x14ac:dyDescent="0.2">
      <c r="A4045" s="3" t="s">
        <v>2016</v>
      </c>
      <c r="B4045" s="3" t="s">
        <v>10206</v>
      </c>
      <c r="C4045" s="3" t="s">
        <v>9722</v>
      </c>
      <c r="D4045" s="4">
        <v>40472</v>
      </c>
      <c r="E4045" s="3">
        <v>1</v>
      </c>
      <c r="F4045" s="3" t="s">
        <v>23</v>
      </c>
    </row>
    <row r="4046" spans="1:6" x14ac:dyDescent="0.2">
      <c r="A4046" s="3" t="s">
        <v>2017</v>
      </c>
      <c r="B4046" s="3" t="s">
        <v>9539</v>
      </c>
      <c r="C4046" s="3" t="s">
        <v>10880</v>
      </c>
      <c r="D4046" s="4">
        <v>43482</v>
      </c>
      <c r="E4046" s="3">
        <v>0</v>
      </c>
      <c r="F4046" s="3" t="s">
        <v>9389</v>
      </c>
    </row>
    <row r="4047" spans="1:6" x14ac:dyDescent="0.2">
      <c r="A4047" s="3" t="s">
        <v>2018</v>
      </c>
      <c r="B4047" s="3" t="s">
        <v>12713</v>
      </c>
      <c r="C4047" s="3" t="s">
        <v>12714</v>
      </c>
      <c r="D4047" s="4">
        <v>42305</v>
      </c>
      <c r="E4047" s="3">
        <v>0</v>
      </c>
      <c r="F4047" s="3" t="s">
        <v>9389</v>
      </c>
    </row>
    <row r="4048" spans="1:6" x14ac:dyDescent="0.2">
      <c r="A4048" s="3" t="s">
        <v>6053</v>
      </c>
      <c r="B4048" s="3" t="s">
        <v>12677</v>
      </c>
      <c r="C4048" s="3" t="s">
        <v>10566</v>
      </c>
      <c r="D4048" s="4">
        <v>42110</v>
      </c>
      <c r="E4048" s="3">
        <v>1</v>
      </c>
      <c r="F4048" s="3" t="s">
        <v>23</v>
      </c>
    </row>
    <row r="4049" spans="1:6" x14ac:dyDescent="0.2">
      <c r="A4049" s="3" t="s">
        <v>6054</v>
      </c>
      <c r="B4049" s="3" t="s">
        <v>9406</v>
      </c>
      <c r="C4049" s="3" t="s">
        <v>12715</v>
      </c>
      <c r="D4049" s="4">
        <v>36686</v>
      </c>
      <c r="E4049" s="3">
        <v>1</v>
      </c>
      <c r="F4049" s="3" t="s">
        <v>23</v>
      </c>
    </row>
    <row r="4050" spans="1:6" x14ac:dyDescent="0.2">
      <c r="A4050" s="3" t="s">
        <v>2019</v>
      </c>
      <c r="B4050" s="3" t="s">
        <v>9383</v>
      </c>
      <c r="C4050" s="3" t="s">
        <v>12716</v>
      </c>
      <c r="D4050" s="4">
        <v>31923</v>
      </c>
      <c r="E4050" s="3">
        <v>1</v>
      </c>
      <c r="F4050" s="3" t="s">
        <v>23</v>
      </c>
    </row>
    <row r="4051" spans="1:6" x14ac:dyDescent="0.2">
      <c r="A4051" s="3" t="s">
        <v>6055</v>
      </c>
      <c r="B4051" s="3" t="s">
        <v>9839</v>
      </c>
      <c r="C4051" s="3" t="s">
        <v>10973</v>
      </c>
      <c r="D4051" s="4">
        <v>24245</v>
      </c>
      <c r="E4051" s="3">
        <v>1</v>
      </c>
      <c r="F4051" s="3" t="s">
        <v>23</v>
      </c>
    </row>
    <row r="4052" spans="1:6" x14ac:dyDescent="0.2">
      <c r="A4052" s="3" t="s">
        <v>6056</v>
      </c>
      <c r="B4052" s="3" t="s">
        <v>11629</v>
      </c>
      <c r="C4052" s="3" t="s">
        <v>9882</v>
      </c>
      <c r="D4052" s="4">
        <v>32798</v>
      </c>
      <c r="E4052" s="3">
        <v>2</v>
      </c>
      <c r="F4052" s="3" t="s">
        <v>22</v>
      </c>
    </row>
    <row r="4053" spans="1:6" x14ac:dyDescent="0.2">
      <c r="A4053" s="3" t="s">
        <v>12717</v>
      </c>
      <c r="B4053" s="3" t="s">
        <v>9527</v>
      </c>
      <c r="C4053" s="3" t="s">
        <v>10464</v>
      </c>
      <c r="D4053" s="4">
        <v>23162</v>
      </c>
      <c r="E4053" s="3">
        <v>0</v>
      </c>
      <c r="F4053" s="3" t="s">
        <v>9389</v>
      </c>
    </row>
    <row r="4054" spans="1:6" x14ac:dyDescent="0.2">
      <c r="A4054" s="3" t="s">
        <v>6057</v>
      </c>
      <c r="B4054" s="3" t="s">
        <v>9543</v>
      </c>
      <c r="C4054" s="3" t="s">
        <v>12718</v>
      </c>
      <c r="D4054" s="4">
        <v>31084</v>
      </c>
      <c r="E4054" s="3">
        <v>1</v>
      </c>
      <c r="F4054" s="3" t="s">
        <v>23</v>
      </c>
    </row>
    <row r="4055" spans="1:6" x14ac:dyDescent="0.2">
      <c r="A4055" s="3" t="s">
        <v>6058</v>
      </c>
      <c r="B4055" s="3" t="s">
        <v>9383</v>
      </c>
      <c r="C4055" s="3" t="s">
        <v>12719</v>
      </c>
      <c r="D4055" s="4">
        <v>27289</v>
      </c>
      <c r="E4055" s="3">
        <v>2</v>
      </c>
      <c r="F4055" s="3" t="s">
        <v>22</v>
      </c>
    </row>
    <row r="4056" spans="1:6" x14ac:dyDescent="0.2">
      <c r="A4056" s="3" t="s">
        <v>6059</v>
      </c>
      <c r="B4056" s="3" t="s">
        <v>10220</v>
      </c>
      <c r="C4056" s="3" t="s">
        <v>12720</v>
      </c>
      <c r="D4056" s="4">
        <v>25299</v>
      </c>
      <c r="E4056" s="3">
        <v>1</v>
      </c>
      <c r="F4056" s="3" t="s">
        <v>23</v>
      </c>
    </row>
    <row r="4057" spans="1:6" x14ac:dyDescent="0.2">
      <c r="A4057" s="3" t="s">
        <v>2020</v>
      </c>
      <c r="B4057" s="3" t="s">
        <v>6</v>
      </c>
      <c r="C4057" s="3" t="s">
        <v>12721</v>
      </c>
      <c r="D4057" s="4">
        <v>39966</v>
      </c>
      <c r="E4057" s="3">
        <v>1</v>
      </c>
      <c r="F4057" s="3" t="s">
        <v>23</v>
      </c>
    </row>
    <row r="4058" spans="1:6" x14ac:dyDescent="0.2">
      <c r="A4058" s="3" t="s">
        <v>2021</v>
      </c>
      <c r="B4058" s="3" t="s">
        <v>9810</v>
      </c>
      <c r="C4058" s="3" t="s">
        <v>12722</v>
      </c>
      <c r="D4058" s="4">
        <v>43144</v>
      </c>
      <c r="E4058" s="3">
        <v>1</v>
      </c>
      <c r="F4058" s="3" t="s">
        <v>23</v>
      </c>
    </row>
    <row r="4059" spans="1:6" x14ac:dyDescent="0.2">
      <c r="A4059" s="3" t="s">
        <v>2022</v>
      </c>
      <c r="B4059" s="3" t="s">
        <v>9750</v>
      </c>
      <c r="C4059" s="3" t="s">
        <v>9690</v>
      </c>
      <c r="D4059" s="4">
        <v>20145</v>
      </c>
      <c r="E4059" s="3">
        <v>2</v>
      </c>
      <c r="F4059" s="3" t="s">
        <v>22</v>
      </c>
    </row>
    <row r="4060" spans="1:6" x14ac:dyDescent="0.2">
      <c r="A4060" s="3" t="s">
        <v>12723</v>
      </c>
      <c r="B4060" s="3" t="s">
        <v>9518</v>
      </c>
      <c r="C4060" s="3" t="s">
        <v>10407</v>
      </c>
      <c r="D4060" s="4">
        <v>17332</v>
      </c>
      <c r="E4060" s="3">
        <v>2</v>
      </c>
      <c r="F4060" s="3" t="s">
        <v>22</v>
      </c>
    </row>
    <row r="4061" spans="1:6" x14ac:dyDescent="0.2">
      <c r="A4061" s="3" t="s">
        <v>2023</v>
      </c>
      <c r="B4061" s="3" t="s">
        <v>10294</v>
      </c>
      <c r="C4061" s="3" t="s">
        <v>12724</v>
      </c>
      <c r="D4061" s="4">
        <v>41021</v>
      </c>
      <c r="E4061" s="3">
        <v>0</v>
      </c>
      <c r="F4061" s="3" t="s">
        <v>9389</v>
      </c>
    </row>
    <row r="4062" spans="1:6" x14ac:dyDescent="0.2">
      <c r="A4062" s="3" t="s">
        <v>2024</v>
      </c>
      <c r="B4062" s="3" t="s">
        <v>9440</v>
      </c>
      <c r="C4062" s="3" t="s">
        <v>12725</v>
      </c>
      <c r="D4062" s="4">
        <v>37932</v>
      </c>
      <c r="E4062" s="3">
        <v>2</v>
      </c>
      <c r="F4062" s="3" t="s">
        <v>22</v>
      </c>
    </row>
    <row r="4063" spans="1:6" x14ac:dyDescent="0.2">
      <c r="A4063" s="3" t="s">
        <v>2025</v>
      </c>
      <c r="B4063" s="3" t="s">
        <v>9438</v>
      </c>
      <c r="C4063" s="3" t="s">
        <v>12726</v>
      </c>
      <c r="D4063" s="4">
        <v>36490</v>
      </c>
      <c r="E4063" s="3">
        <v>0</v>
      </c>
      <c r="F4063" s="3" t="s">
        <v>9389</v>
      </c>
    </row>
    <row r="4064" spans="1:6" x14ac:dyDescent="0.2">
      <c r="A4064" s="3" t="s">
        <v>2026</v>
      </c>
      <c r="B4064" s="3" t="s">
        <v>12727</v>
      </c>
      <c r="C4064" s="3" t="s">
        <v>9632</v>
      </c>
      <c r="D4064" s="4">
        <v>22218</v>
      </c>
      <c r="E4064" s="3">
        <v>1</v>
      </c>
      <c r="F4064" s="3" t="s">
        <v>23</v>
      </c>
    </row>
    <row r="4065" spans="1:6" x14ac:dyDescent="0.2">
      <c r="A4065" s="3" t="s">
        <v>8027</v>
      </c>
      <c r="B4065" s="3" t="s">
        <v>9527</v>
      </c>
      <c r="C4065" s="3" t="s">
        <v>9586</v>
      </c>
      <c r="D4065" s="4">
        <v>28159</v>
      </c>
      <c r="E4065" s="3">
        <v>2</v>
      </c>
      <c r="F4065" s="3" t="s">
        <v>22</v>
      </c>
    </row>
    <row r="4066" spans="1:6" x14ac:dyDescent="0.2">
      <c r="A4066" s="3" t="s">
        <v>2027</v>
      </c>
      <c r="B4066" s="3" t="s">
        <v>10211</v>
      </c>
      <c r="C4066" s="3" t="s">
        <v>12728</v>
      </c>
      <c r="D4066" s="4">
        <v>18692</v>
      </c>
      <c r="E4066" s="3">
        <v>0</v>
      </c>
      <c r="F4066" s="3" t="s">
        <v>9389</v>
      </c>
    </row>
    <row r="4067" spans="1:6" x14ac:dyDescent="0.2">
      <c r="A4067" s="3" t="s">
        <v>2028</v>
      </c>
      <c r="B4067" s="3" t="s">
        <v>9440</v>
      </c>
      <c r="C4067" s="3" t="s">
        <v>10045</v>
      </c>
      <c r="D4067" s="4">
        <v>38785</v>
      </c>
      <c r="E4067" s="3">
        <v>0</v>
      </c>
      <c r="F4067" s="3" t="s">
        <v>9389</v>
      </c>
    </row>
    <row r="4068" spans="1:6" x14ac:dyDescent="0.2">
      <c r="A4068" s="3" t="s">
        <v>6060</v>
      </c>
      <c r="B4068" s="3" t="s">
        <v>9596</v>
      </c>
      <c r="C4068" s="3" t="s">
        <v>9510</v>
      </c>
      <c r="D4068" s="4">
        <v>39572</v>
      </c>
      <c r="E4068" s="3">
        <v>1</v>
      </c>
      <c r="F4068" s="3" t="s">
        <v>23</v>
      </c>
    </row>
    <row r="4069" spans="1:6" x14ac:dyDescent="0.2">
      <c r="A4069" s="3" t="s">
        <v>2029</v>
      </c>
      <c r="B4069" s="3" t="s">
        <v>11070</v>
      </c>
      <c r="C4069" s="3" t="s">
        <v>12729</v>
      </c>
      <c r="D4069" s="4">
        <v>24655</v>
      </c>
      <c r="E4069" s="3">
        <v>1</v>
      </c>
      <c r="F4069" s="3" t="s">
        <v>23</v>
      </c>
    </row>
    <row r="4070" spans="1:6" x14ac:dyDescent="0.2">
      <c r="A4070" s="3" t="s">
        <v>6061</v>
      </c>
      <c r="B4070" s="3" t="s">
        <v>9601</v>
      </c>
      <c r="C4070" s="3" t="s">
        <v>9687</v>
      </c>
      <c r="D4070" s="4">
        <v>26931</v>
      </c>
      <c r="E4070" s="3">
        <v>0</v>
      </c>
      <c r="F4070" s="3" t="s">
        <v>9389</v>
      </c>
    </row>
    <row r="4071" spans="1:6" x14ac:dyDescent="0.2">
      <c r="A4071" s="3" t="s">
        <v>2030</v>
      </c>
      <c r="B4071" s="3" t="s">
        <v>9383</v>
      </c>
      <c r="C4071" s="3" t="s">
        <v>10969</v>
      </c>
      <c r="D4071" s="4">
        <v>40126</v>
      </c>
      <c r="E4071" s="3">
        <v>1</v>
      </c>
      <c r="F4071" s="3" t="s">
        <v>23</v>
      </c>
    </row>
    <row r="4072" spans="1:6" x14ac:dyDescent="0.2">
      <c r="A4072" s="3" t="s">
        <v>8028</v>
      </c>
      <c r="B4072" s="3" t="s">
        <v>9440</v>
      </c>
      <c r="C4072" s="3" t="s">
        <v>12730</v>
      </c>
      <c r="D4072" s="4">
        <v>41152</v>
      </c>
      <c r="E4072" s="3">
        <v>1</v>
      </c>
      <c r="F4072" s="3" t="s">
        <v>23</v>
      </c>
    </row>
    <row r="4073" spans="1:6" x14ac:dyDescent="0.2">
      <c r="A4073" s="3" t="s">
        <v>2031</v>
      </c>
      <c r="B4073" s="3" t="s">
        <v>11184</v>
      </c>
      <c r="C4073" s="3" t="s">
        <v>12731</v>
      </c>
      <c r="D4073" s="4">
        <v>34801</v>
      </c>
      <c r="E4073" s="3">
        <v>0</v>
      </c>
      <c r="F4073" s="3" t="s">
        <v>9389</v>
      </c>
    </row>
    <row r="4074" spans="1:6" x14ac:dyDescent="0.2">
      <c r="A4074" s="3" t="s">
        <v>6062</v>
      </c>
      <c r="B4074" s="3" t="s">
        <v>9446</v>
      </c>
      <c r="C4074" s="3" t="s">
        <v>9586</v>
      </c>
      <c r="D4074" s="4">
        <v>27879</v>
      </c>
      <c r="E4074" s="3">
        <v>0</v>
      </c>
      <c r="F4074" s="3" t="s">
        <v>9389</v>
      </c>
    </row>
    <row r="4075" spans="1:6" x14ac:dyDescent="0.2">
      <c r="A4075" s="3" t="s">
        <v>6063</v>
      </c>
      <c r="B4075" s="3" t="s">
        <v>12732</v>
      </c>
      <c r="C4075" s="3" t="s">
        <v>12733</v>
      </c>
      <c r="D4075" s="4">
        <v>33441</v>
      </c>
      <c r="E4075" s="3">
        <v>2</v>
      </c>
      <c r="F4075" s="3" t="s">
        <v>22</v>
      </c>
    </row>
    <row r="4076" spans="1:6" x14ac:dyDescent="0.2">
      <c r="A4076" s="3" t="s">
        <v>2032</v>
      </c>
      <c r="B4076" s="3" t="s">
        <v>9692</v>
      </c>
      <c r="C4076" s="3" t="s">
        <v>11158</v>
      </c>
      <c r="D4076" s="4">
        <v>25144</v>
      </c>
      <c r="E4076" s="3">
        <v>1</v>
      </c>
      <c r="F4076" s="3" t="s">
        <v>23</v>
      </c>
    </row>
    <row r="4077" spans="1:6" x14ac:dyDescent="0.2">
      <c r="A4077" s="3" t="s">
        <v>2033</v>
      </c>
      <c r="B4077" s="3" t="s">
        <v>9383</v>
      </c>
      <c r="C4077" s="3" t="s">
        <v>10625</v>
      </c>
      <c r="D4077" s="4">
        <v>36312</v>
      </c>
      <c r="E4077" s="3">
        <v>0</v>
      </c>
      <c r="F4077" s="3" t="s">
        <v>9389</v>
      </c>
    </row>
    <row r="4078" spans="1:6" x14ac:dyDescent="0.2">
      <c r="A4078" s="3" t="s">
        <v>12734</v>
      </c>
      <c r="B4078" s="3" t="s">
        <v>6</v>
      </c>
      <c r="C4078" s="3" t="s">
        <v>9529</v>
      </c>
      <c r="D4078" s="4">
        <v>38805</v>
      </c>
      <c r="E4078" s="3">
        <v>2</v>
      </c>
      <c r="F4078" s="3" t="s">
        <v>22</v>
      </c>
    </row>
    <row r="4079" spans="1:6" x14ac:dyDescent="0.2">
      <c r="A4079" s="3" t="s">
        <v>2034</v>
      </c>
      <c r="B4079" s="3" t="s">
        <v>6</v>
      </c>
      <c r="C4079" s="3" t="s">
        <v>9383</v>
      </c>
      <c r="D4079" s="4">
        <v>25298</v>
      </c>
      <c r="E4079" s="3">
        <v>2</v>
      </c>
      <c r="F4079" s="3" t="s">
        <v>22</v>
      </c>
    </row>
    <row r="4080" spans="1:6" x14ac:dyDescent="0.2">
      <c r="A4080" s="3" t="s">
        <v>8029</v>
      </c>
      <c r="B4080" s="3" t="s">
        <v>9395</v>
      </c>
      <c r="C4080" s="3" t="s">
        <v>10984</v>
      </c>
      <c r="D4080" s="4">
        <v>31891</v>
      </c>
      <c r="E4080" s="3">
        <v>0</v>
      </c>
      <c r="F4080" s="3" t="s">
        <v>9389</v>
      </c>
    </row>
    <row r="4081" spans="1:6" x14ac:dyDescent="0.2">
      <c r="A4081" s="3" t="s">
        <v>6064</v>
      </c>
      <c r="B4081" s="3" t="s">
        <v>12735</v>
      </c>
      <c r="C4081" s="3" t="s">
        <v>12736</v>
      </c>
      <c r="D4081" s="4">
        <v>21443</v>
      </c>
      <c r="E4081" s="3">
        <v>2</v>
      </c>
      <c r="F4081" s="3" t="s">
        <v>22</v>
      </c>
    </row>
    <row r="4082" spans="1:6" x14ac:dyDescent="0.2">
      <c r="A4082" s="3" t="s">
        <v>6065</v>
      </c>
      <c r="B4082" s="3" t="s">
        <v>10151</v>
      </c>
      <c r="C4082" s="3" t="s">
        <v>12737</v>
      </c>
      <c r="D4082" s="4">
        <v>23631</v>
      </c>
      <c r="E4082" s="3">
        <v>0</v>
      </c>
      <c r="F4082" s="3" t="s">
        <v>9389</v>
      </c>
    </row>
    <row r="4083" spans="1:6" x14ac:dyDescent="0.2">
      <c r="A4083" s="3" t="s">
        <v>6066</v>
      </c>
      <c r="B4083" s="3" t="s">
        <v>9395</v>
      </c>
      <c r="C4083" s="3" t="s">
        <v>12333</v>
      </c>
      <c r="D4083" s="4">
        <v>21678</v>
      </c>
      <c r="E4083" s="3">
        <v>2</v>
      </c>
      <c r="F4083" s="3" t="s">
        <v>22</v>
      </c>
    </row>
    <row r="4084" spans="1:6" x14ac:dyDescent="0.2">
      <c r="A4084" s="3" t="s">
        <v>2035</v>
      </c>
      <c r="B4084" s="3" t="s">
        <v>9554</v>
      </c>
      <c r="C4084" s="3" t="s">
        <v>12738</v>
      </c>
      <c r="D4084" s="4">
        <v>18297</v>
      </c>
      <c r="E4084" s="3">
        <v>1</v>
      </c>
      <c r="F4084" s="3" t="s">
        <v>23</v>
      </c>
    </row>
    <row r="4085" spans="1:6" x14ac:dyDescent="0.2">
      <c r="A4085" s="3" t="s">
        <v>6067</v>
      </c>
      <c r="B4085" s="3" t="s">
        <v>10152</v>
      </c>
      <c r="C4085" s="3" t="s">
        <v>9837</v>
      </c>
      <c r="D4085" s="4">
        <v>36859</v>
      </c>
      <c r="E4085" s="3">
        <v>0</v>
      </c>
      <c r="F4085" s="3" t="s">
        <v>9389</v>
      </c>
    </row>
    <row r="4086" spans="1:6" x14ac:dyDescent="0.2">
      <c r="A4086" s="3" t="s">
        <v>6068</v>
      </c>
      <c r="B4086" s="3" t="s">
        <v>9873</v>
      </c>
      <c r="C4086" s="3" t="s">
        <v>12739</v>
      </c>
      <c r="D4086" s="4">
        <v>28212</v>
      </c>
      <c r="E4086" s="3">
        <v>1</v>
      </c>
      <c r="F4086" s="3" t="s">
        <v>23</v>
      </c>
    </row>
    <row r="4087" spans="1:6" x14ac:dyDescent="0.2">
      <c r="A4087" s="3" t="s">
        <v>2036</v>
      </c>
      <c r="B4087" s="3" t="s">
        <v>9788</v>
      </c>
      <c r="C4087" s="3" t="s">
        <v>11985</v>
      </c>
      <c r="D4087" s="4">
        <v>14924</v>
      </c>
      <c r="E4087" s="3">
        <v>2</v>
      </c>
      <c r="F4087" s="3" t="s">
        <v>22</v>
      </c>
    </row>
    <row r="4088" spans="1:6" x14ac:dyDescent="0.2">
      <c r="A4088" s="3" t="s">
        <v>2037</v>
      </c>
      <c r="B4088" s="3" t="s">
        <v>9810</v>
      </c>
      <c r="C4088" s="3" t="s">
        <v>12740</v>
      </c>
      <c r="D4088" s="4">
        <v>25243</v>
      </c>
      <c r="E4088" s="3">
        <v>2</v>
      </c>
      <c r="F4088" s="3" t="s">
        <v>22</v>
      </c>
    </row>
    <row r="4089" spans="1:6" x14ac:dyDescent="0.2">
      <c r="A4089" s="3" t="s">
        <v>2038</v>
      </c>
      <c r="B4089" s="3" t="s">
        <v>12533</v>
      </c>
      <c r="C4089" s="3" t="s">
        <v>12741</v>
      </c>
      <c r="D4089" s="4">
        <v>40020</v>
      </c>
      <c r="E4089" s="3">
        <v>1</v>
      </c>
      <c r="F4089" s="3" t="s">
        <v>23</v>
      </c>
    </row>
    <row r="4090" spans="1:6" x14ac:dyDescent="0.2">
      <c r="A4090" s="3" t="s">
        <v>9026</v>
      </c>
      <c r="B4090" s="3" t="s">
        <v>9554</v>
      </c>
      <c r="C4090" s="3" t="s">
        <v>9800</v>
      </c>
      <c r="D4090" s="4">
        <v>16483</v>
      </c>
      <c r="E4090" s="3">
        <v>2</v>
      </c>
      <c r="F4090" s="3" t="s">
        <v>22</v>
      </c>
    </row>
    <row r="4091" spans="1:6" x14ac:dyDescent="0.2">
      <c r="A4091" s="3" t="s">
        <v>12742</v>
      </c>
      <c r="B4091" s="3" t="s">
        <v>10510</v>
      </c>
      <c r="C4091" s="3" t="s">
        <v>12743</v>
      </c>
      <c r="D4091" s="4">
        <v>22022</v>
      </c>
      <c r="E4091" s="3">
        <v>0</v>
      </c>
      <c r="F4091" s="3" t="s">
        <v>9389</v>
      </c>
    </row>
    <row r="4092" spans="1:6" x14ac:dyDescent="0.2">
      <c r="A4092" s="3" t="s">
        <v>2039</v>
      </c>
      <c r="B4092" s="3" t="s">
        <v>9556</v>
      </c>
      <c r="C4092" s="3" t="s">
        <v>12117</v>
      </c>
      <c r="D4092" s="4">
        <v>34385</v>
      </c>
      <c r="E4092" s="3">
        <v>0</v>
      </c>
      <c r="F4092" s="3" t="s">
        <v>9389</v>
      </c>
    </row>
    <row r="4093" spans="1:6" x14ac:dyDescent="0.2">
      <c r="A4093" s="3" t="s">
        <v>2040</v>
      </c>
      <c r="B4093" s="3" t="s">
        <v>12744</v>
      </c>
      <c r="C4093" s="3" t="s">
        <v>11158</v>
      </c>
      <c r="D4093" s="4">
        <v>20886</v>
      </c>
      <c r="E4093" s="3">
        <v>2</v>
      </c>
      <c r="F4093" s="3" t="s">
        <v>22</v>
      </c>
    </row>
    <row r="4094" spans="1:6" x14ac:dyDescent="0.2">
      <c r="A4094" s="3" t="s">
        <v>12745</v>
      </c>
      <c r="B4094" s="3" t="s">
        <v>12746</v>
      </c>
      <c r="C4094" s="3" t="s">
        <v>12747</v>
      </c>
      <c r="D4094" s="4">
        <v>36614</v>
      </c>
      <c r="E4094" s="3">
        <v>2</v>
      </c>
      <c r="F4094" s="3" t="s">
        <v>22</v>
      </c>
    </row>
    <row r="4095" spans="1:6" x14ac:dyDescent="0.2">
      <c r="A4095" s="3" t="s">
        <v>2041</v>
      </c>
      <c r="B4095" s="3" t="s">
        <v>9383</v>
      </c>
      <c r="C4095" s="3" t="s">
        <v>11981</v>
      </c>
      <c r="D4095" s="4">
        <v>33138</v>
      </c>
      <c r="E4095" s="3">
        <v>0</v>
      </c>
      <c r="F4095" s="3" t="s">
        <v>9389</v>
      </c>
    </row>
    <row r="4096" spans="1:6" x14ac:dyDescent="0.2">
      <c r="A4096" s="3" t="s">
        <v>6069</v>
      </c>
      <c r="B4096" s="3" t="s">
        <v>10426</v>
      </c>
      <c r="C4096" s="3" t="s">
        <v>12748</v>
      </c>
      <c r="D4096" s="4">
        <v>30892</v>
      </c>
      <c r="E4096" s="3">
        <v>2</v>
      </c>
      <c r="F4096" s="3" t="s">
        <v>22</v>
      </c>
    </row>
    <row r="4097" spans="1:6" x14ac:dyDescent="0.2">
      <c r="A4097" s="3" t="s">
        <v>6070</v>
      </c>
      <c r="B4097" s="3" t="s">
        <v>9661</v>
      </c>
      <c r="C4097" s="3" t="s">
        <v>12749</v>
      </c>
      <c r="D4097" s="4">
        <v>23708</v>
      </c>
      <c r="E4097" s="3">
        <v>0</v>
      </c>
      <c r="F4097" s="3" t="s">
        <v>9389</v>
      </c>
    </row>
    <row r="4098" spans="1:6" x14ac:dyDescent="0.2">
      <c r="A4098" s="3" t="s">
        <v>2042</v>
      </c>
      <c r="B4098" s="3" t="s">
        <v>12750</v>
      </c>
      <c r="C4098" s="3" t="s">
        <v>12751</v>
      </c>
      <c r="D4098" s="4">
        <v>24620</v>
      </c>
      <c r="E4098" s="3">
        <v>1</v>
      </c>
      <c r="F4098" s="3" t="s">
        <v>23</v>
      </c>
    </row>
    <row r="4099" spans="1:6" x14ac:dyDescent="0.2">
      <c r="A4099" s="3" t="s">
        <v>2043</v>
      </c>
      <c r="B4099" s="3" t="s">
        <v>9607</v>
      </c>
      <c r="C4099" s="3" t="s">
        <v>12752</v>
      </c>
      <c r="D4099" s="4">
        <v>21295</v>
      </c>
      <c r="E4099" s="3">
        <v>2</v>
      </c>
      <c r="F4099" s="3" t="s">
        <v>22</v>
      </c>
    </row>
    <row r="4100" spans="1:6" x14ac:dyDescent="0.2">
      <c r="A4100" s="3" t="s">
        <v>2044</v>
      </c>
      <c r="B4100" s="3" t="s">
        <v>12753</v>
      </c>
      <c r="C4100" s="3" t="s">
        <v>12754</v>
      </c>
      <c r="D4100" s="4">
        <v>35438</v>
      </c>
      <c r="E4100" s="3">
        <v>0</v>
      </c>
      <c r="F4100" s="3" t="s">
        <v>9389</v>
      </c>
    </row>
    <row r="4101" spans="1:6" x14ac:dyDescent="0.2">
      <c r="A4101" s="3" t="s">
        <v>2045</v>
      </c>
      <c r="B4101" s="3" t="s">
        <v>9760</v>
      </c>
      <c r="C4101" s="3" t="s">
        <v>9840</v>
      </c>
      <c r="D4101" s="4">
        <v>17508</v>
      </c>
      <c r="E4101" s="3">
        <v>2</v>
      </c>
      <c r="F4101" s="3" t="s">
        <v>22</v>
      </c>
    </row>
    <row r="4102" spans="1:6" x14ac:dyDescent="0.2">
      <c r="A4102" s="3" t="s">
        <v>8030</v>
      </c>
      <c r="B4102" s="3" t="s">
        <v>12755</v>
      </c>
      <c r="C4102" s="3" t="s">
        <v>9566</v>
      </c>
      <c r="D4102" s="4">
        <v>37265</v>
      </c>
      <c r="E4102" s="3">
        <v>1</v>
      </c>
      <c r="F4102" s="3" t="s">
        <v>23</v>
      </c>
    </row>
    <row r="4103" spans="1:6" x14ac:dyDescent="0.2">
      <c r="A4103" s="3" t="s">
        <v>2046</v>
      </c>
      <c r="B4103" s="3" t="s">
        <v>9446</v>
      </c>
      <c r="C4103" s="3" t="s">
        <v>9690</v>
      </c>
      <c r="D4103" s="4">
        <v>36902</v>
      </c>
      <c r="E4103" s="3">
        <v>1</v>
      </c>
      <c r="F4103" s="3" t="s">
        <v>23</v>
      </c>
    </row>
    <row r="4104" spans="1:6" x14ac:dyDescent="0.2">
      <c r="A4104" s="3" t="s">
        <v>2047</v>
      </c>
      <c r="B4104" s="3" t="s">
        <v>11642</v>
      </c>
      <c r="C4104" s="3" t="s">
        <v>12756</v>
      </c>
      <c r="D4104" s="4">
        <v>31207</v>
      </c>
      <c r="E4104" s="3">
        <v>2</v>
      </c>
      <c r="F4104" s="3" t="s">
        <v>22</v>
      </c>
    </row>
    <row r="4105" spans="1:6" x14ac:dyDescent="0.2">
      <c r="A4105" s="3" t="s">
        <v>2048</v>
      </c>
      <c r="B4105" s="3" t="s">
        <v>9552</v>
      </c>
      <c r="C4105" s="3" t="s">
        <v>12037</v>
      </c>
      <c r="D4105" s="4">
        <v>17460</v>
      </c>
      <c r="E4105" s="3">
        <v>1</v>
      </c>
      <c r="F4105" s="3" t="s">
        <v>23</v>
      </c>
    </row>
    <row r="4106" spans="1:6" x14ac:dyDescent="0.2">
      <c r="A4106" s="3" t="s">
        <v>12757</v>
      </c>
      <c r="B4106" s="3" t="s">
        <v>9468</v>
      </c>
      <c r="C4106" s="3" t="s">
        <v>12758</v>
      </c>
      <c r="D4106" s="4">
        <v>34649</v>
      </c>
      <c r="E4106" s="3">
        <v>0</v>
      </c>
      <c r="F4106" s="3" t="s">
        <v>9389</v>
      </c>
    </row>
    <row r="4107" spans="1:6" x14ac:dyDescent="0.2">
      <c r="A4107" s="3" t="s">
        <v>2049</v>
      </c>
      <c r="B4107" s="3" t="s">
        <v>9946</v>
      </c>
      <c r="C4107" s="3" t="s">
        <v>9566</v>
      </c>
      <c r="D4107" s="4">
        <v>24503</v>
      </c>
      <c r="E4107" s="3">
        <v>2</v>
      </c>
      <c r="F4107" s="3" t="s">
        <v>22</v>
      </c>
    </row>
    <row r="4108" spans="1:6" x14ac:dyDescent="0.2">
      <c r="A4108" s="3" t="s">
        <v>6071</v>
      </c>
      <c r="B4108" s="3" t="s">
        <v>9395</v>
      </c>
      <c r="C4108" s="3" t="s">
        <v>12759</v>
      </c>
      <c r="D4108" s="4">
        <v>28014</v>
      </c>
      <c r="E4108" s="3">
        <v>1</v>
      </c>
      <c r="F4108" s="3" t="s">
        <v>23</v>
      </c>
    </row>
    <row r="4109" spans="1:6" x14ac:dyDescent="0.2">
      <c r="A4109" s="3" t="s">
        <v>8031</v>
      </c>
      <c r="B4109" s="3" t="s">
        <v>9446</v>
      </c>
      <c r="C4109" s="3" t="s">
        <v>9444</v>
      </c>
      <c r="D4109" s="4">
        <v>40051</v>
      </c>
      <c r="E4109" s="3">
        <v>2</v>
      </c>
      <c r="F4109" s="3" t="s">
        <v>22</v>
      </c>
    </row>
    <row r="4110" spans="1:6" x14ac:dyDescent="0.2">
      <c r="A4110" s="3" t="s">
        <v>2050</v>
      </c>
      <c r="B4110" s="3" t="s">
        <v>9440</v>
      </c>
      <c r="C4110" s="3" t="s">
        <v>11038</v>
      </c>
      <c r="D4110" s="4">
        <v>28137</v>
      </c>
      <c r="E4110" s="3">
        <v>1</v>
      </c>
      <c r="F4110" s="3" t="s">
        <v>23</v>
      </c>
    </row>
    <row r="4111" spans="1:6" x14ac:dyDescent="0.2">
      <c r="A4111" s="3" t="s">
        <v>9027</v>
      </c>
      <c r="B4111" s="3" t="s">
        <v>9875</v>
      </c>
      <c r="C4111" s="3" t="s">
        <v>12760</v>
      </c>
      <c r="D4111" s="4">
        <v>43054</v>
      </c>
      <c r="E4111" s="3">
        <v>1</v>
      </c>
      <c r="F4111" s="3" t="s">
        <v>23</v>
      </c>
    </row>
    <row r="4112" spans="1:6" x14ac:dyDescent="0.2">
      <c r="A4112" s="3" t="s">
        <v>2051</v>
      </c>
      <c r="B4112" s="3" t="s">
        <v>9427</v>
      </c>
      <c r="C4112" s="3" t="s">
        <v>12761</v>
      </c>
      <c r="D4112" s="4">
        <v>35091</v>
      </c>
      <c r="E4112" s="3">
        <v>2</v>
      </c>
      <c r="F4112" s="3" t="s">
        <v>22</v>
      </c>
    </row>
    <row r="4113" spans="1:6" x14ac:dyDescent="0.2">
      <c r="A4113" s="3" t="s">
        <v>2052</v>
      </c>
      <c r="B4113" s="3" t="s">
        <v>11597</v>
      </c>
      <c r="C4113" s="3" t="s">
        <v>12762</v>
      </c>
      <c r="D4113" s="4">
        <v>35448</v>
      </c>
      <c r="E4113" s="3">
        <v>0</v>
      </c>
      <c r="F4113" s="3" t="s">
        <v>9389</v>
      </c>
    </row>
    <row r="4114" spans="1:6" x14ac:dyDescent="0.2">
      <c r="A4114" s="3" t="s">
        <v>6072</v>
      </c>
      <c r="B4114" s="3" t="s">
        <v>9946</v>
      </c>
      <c r="C4114" s="3" t="s">
        <v>12763</v>
      </c>
      <c r="D4114" s="4">
        <v>17109</v>
      </c>
      <c r="E4114" s="3">
        <v>2</v>
      </c>
      <c r="F4114" s="3" t="s">
        <v>22</v>
      </c>
    </row>
    <row r="4115" spans="1:6" x14ac:dyDescent="0.2">
      <c r="A4115" s="3" t="s">
        <v>2053</v>
      </c>
      <c r="B4115" s="3" t="s">
        <v>9395</v>
      </c>
      <c r="C4115" s="3" t="s">
        <v>10120</v>
      </c>
      <c r="D4115" s="4">
        <v>25097</v>
      </c>
      <c r="E4115" s="3">
        <v>1</v>
      </c>
      <c r="F4115" s="3" t="s">
        <v>23</v>
      </c>
    </row>
    <row r="4116" spans="1:6" x14ac:dyDescent="0.2">
      <c r="A4116" s="3" t="s">
        <v>2054</v>
      </c>
      <c r="B4116" s="3" t="s">
        <v>9617</v>
      </c>
      <c r="C4116" s="3" t="s">
        <v>9486</v>
      </c>
      <c r="D4116" s="4">
        <v>27955</v>
      </c>
      <c r="E4116" s="3">
        <v>1</v>
      </c>
      <c r="F4116" s="3" t="s">
        <v>23</v>
      </c>
    </row>
    <row r="4117" spans="1:6" x14ac:dyDescent="0.2">
      <c r="A4117" s="3" t="s">
        <v>2055</v>
      </c>
      <c r="B4117" s="3" t="s">
        <v>9556</v>
      </c>
      <c r="C4117" s="3" t="s">
        <v>12764</v>
      </c>
      <c r="D4117" s="4">
        <v>32590</v>
      </c>
      <c r="E4117" s="3">
        <v>1</v>
      </c>
      <c r="F4117" s="3" t="s">
        <v>23</v>
      </c>
    </row>
    <row r="4118" spans="1:6" x14ac:dyDescent="0.2">
      <c r="A4118" s="3" t="s">
        <v>2056</v>
      </c>
      <c r="B4118" s="3" t="s">
        <v>10389</v>
      </c>
      <c r="C4118" s="3" t="s">
        <v>12765</v>
      </c>
      <c r="D4118" s="4">
        <v>41610</v>
      </c>
      <c r="E4118" s="3">
        <v>2</v>
      </c>
      <c r="F4118" s="3" t="s">
        <v>22</v>
      </c>
    </row>
    <row r="4119" spans="1:6" x14ac:dyDescent="0.2">
      <c r="A4119" s="3" t="s">
        <v>6073</v>
      </c>
      <c r="B4119" s="3" t="s">
        <v>9408</v>
      </c>
      <c r="C4119" s="3" t="s">
        <v>12766</v>
      </c>
      <c r="D4119" s="4">
        <v>26100</v>
      </c>
      <c r="E4119" s="3">
        <v>0</v>
      </c>
      <c r="F4119" s="3" t="s">
        <v>9389</v>
      </c>
    </row>
    <row r="4120" spans="1:6" x14ac:dyDescent="0.2">
      <c r="A4120" s="3" t="s">
        <v>9028</v>
      </c>
      <c r="B4120" s="3" t="s">
        <v>9474</v>
      </c>
      <c r="C4120" s="3" t="s">
        <v>12767</v>
      </c>
      <c r="D4120" s="4">
        <v>20046</v>
      </c>
      <c r="E4120" s="3">
        <v>2</v>
      </c>
      <c r="F4120" s="3" t="s">
        <v>22</v>
      </c>
    </row>
    <row r="4121" spans="1:6" x14ac:dyDescent="0.2">
      <c r="A4121" s="3" t="s">
        <v>2057</v>
      </c>
      <c r="B4121" s="3" t="s">
        <v>9457</v>
      </c>
      <c r="C4121" s="3" t="s">
        <v>12768</v>
      </c>
      <c r="D4121" s="4">
        <v>35690</v>
      </c>
      <c r="E4121" s="3">
        <v>2</v>
      </c>
      <c r="F4121" s="3" t="s">
        <v>22</v>
      </c>
    </row>
    <row r="4122" spans="1:6" x14ac:dyDescent="0.2">
      <c r="A4122" s="3" t="s">
        <v>8032</v>
      </c>
      <c r="B4122" s="3" t="s">
        <v>9527</v>
      </c>
      <c r="C4122" s="3" t="s">
        <v>12769</v>
      </c>
      <c r="D4122" s="4">
        <v>37193</v>
      </c>
      <c r="E4122" s="3">
        <v>2</v>
      </c>
      <c r="F4122" s="3" t="s">
        <v>22</v>
      </c>
    </row>
    <row r="4123" spans="1:6" x14ac:dyDescent="0.2">
      <c r="A4123" s="3" t="s">
        <v>8033</v>
      </c>
      <c r="B4123" s="3" t="s">
        <v>9514</v>
      </c>
      <c r="C4123" s="3" t="s">
        <v>11393</v>
      </c>
      <c r="D4123" s="4">
        <v>33629</v>
      </c>
      <c r="E4123" s="3">
        <v>1</v>
      </c>
      <c r="F4123" s="3" t="s">
        <v>23</v>
      </c>
    </row>
    <row r="4124" spans="1:6" x14ac:dyDescent="0.2">
      <c r="A4124" s="3" t="s">
        <v>2058</v>
      </c>
      <c r="B4124" s="3" t="s">
        <v>9619</v>
      </c>
      <c r="C4124" s="3" t="s">
        <v>9706</v>
      </c>
      <c r="D4124" s="4">
        <v>15457</v>
      </c>
      <c r="E4124" s="3">
        <v>0</v>
      </c>
      <c r="F4124" s="3" t="s">
        <v>9389</v>
      </c>
    </row>
    <row r="4125" spans="1:6" x14ac:dyDescent="0.2">
      <c r="A4125" s="3" t="s">
        <v>2059</v>
      </c>
      <c r="B4125" s="3" t="s">
        <v>9383</v>
      </c>
      <c r="C4125" s="3" t="s">
        <v>11675</v>
      </c>
      <c r="D4125" s="4">
        <v>34401</v>
      </c>
      <c r="E4125" s="3">
        <v>0</v>
      </c>
      <c r="F4125" s="3" t="s">
        <v>9389</v>
      </c>
    </row>
    <row r="4126" spans="1:6" x14ac:dyDescent="0.2">
      <c r="A4126" s="3" t="s">
        <v>12770</v>
      </c>
      <c r="B4126" s="3" t="s">
        <v>9995</v>
      </c>
      <c r="C4126" s="3" t="s">
        <v>11857</v>
      </c>
      <c r="D4126" s="4">
        <v>14641</v>
      </c>
      <c r="E4126" s="3">
        <v>1</v>
      </c>
      <c r="F4126" s="3" t="s">
        <v>23</v>
      </c>
    </row>
    <row r="4127" spans="1:6" x14ac:dyDescent="0.2">
      <c r="A4127" s="3" t="s">
        <v>6074</v>
      </c>
      <c r="B4127" s="3" t="s">
        <v>9436</v>
      </c>
      <c r="C4127" s="3" t="s">
        <v>12771</v>
      </c>
      <c r="D4127" s="4">
        <v>22940</v>
      </c>
      <c r="E4127" s="3">
        <v>2</v>
      </c>
      <c r="F4127" s="3" t="s">
        <v>22</v>
      </c>
    </row>
    <row r="4128" spans="1:6" x14ac:dyDescent="0.2">
      <c r="A4128" s="3" t="s">
        <v>6075</v>
      </c>
      <c r="B4128" s="3" t="s">
        <v>11744</v>
      </c>
      <c r="C4128" s="3" t="s">
        <v>9612</v>
      </c>
      <c r="D4128" s="4">
        <v>33972</v>
      </c>
      <c r="E4128" s="3">
        <v>1</v>
      </c>
      <c r="F4128" s="3" t="s">
        <v>23</v>
      </c>
    </row>
    <row r="4129" spans="1:6" x14ac:dyDescent="0.2">
      <c r="A4129" s="3" t="s">
        <v>2060</v>
      </c>
      <c r="B4129" s="3" t="s">
        <v>9830</v>
      </c>
      <c r="C4129" s="3" t="s">
        <v>12772</v>
      </c>
      <c r="D4129" s="4">
        <v>32640</v>
      </c>
      <c r="E4129" s="3">
        <v>0</v>
      </c>
      <c r="F4129" s="3" t="s">
        <v>9389</v>
      </c>
    </row>
    <row r="4130" spans="1:6" x14ac:dyDescent="0.2">
      <c r="A4130" s="3" t="s">
        <v>2061</v>
      </c>
      <c r="B4130" s="3" t="s">
        <v>9383</v>
      </c>
      <c r="C4130" s="3" t="s">
        <v>10809</v>
      </c>
      <c r="D4130" s="4">
        <v>27712</v>
      </c>
      <c r="E4130" s="3">
        <v>1</v>
      </c>
      <c r="F4130" s="3" t="s">
        <v>23</v>
      </c>
    </row>
    <row r="4131" spans="1:6" x14ac:dyDescent="0.2">
      <c r="A4131" s="3" t="s">
        <v>6076</v>
      </c>
      <c r="B4131" s="3" t="s">
        <v>9873</v>
      </c>
      <c r="C4131" s="3" t="s">
        <v>11919</v>
      </c>
      <c r="D4131" s="4">
        <v>35928</v>
      </c>
      <c r="E4131" s="3">
        <v>0</v>
      </c>
      <c r="F4131" s="3" t="s">
        <v>9389</v>
      </c>
    </row>
    <row r="4132" spans="1:6" x14ac:dyDescent="0.2">
      <c r="A4132" s="3" t="s">
        <v>2062</v>
      </c>
      <c r="B4132" s="3" t="s">
        <v>10884</v>
      </c>
      <c r="C4132" s="3" t="s">
        <v>12773</v>
      </c>
      <c r="D4132" s="4">
        <v>19250</v>
      </c>
      <c r="E4132" s="3">
        <v>2</v>
      </c>
      <c r="F4132" s="3" t="s">
        <v>22</v>
      </c>
    </row>
    <row r="4133" spans="1:6" x14ac:dyDescent="0.2">
      <c r="A4133" s="3" t="s">
        <v>6077</v>
      </c>
      <c r="B4133" s="3" t="s">
        <v>9943</v>
      </c>
      <c r="C4133" s="3" t="s">
        <v>12774</v>
      </c>
      <c r="D4133" s="4">
        <v>28157</v>
      </c>
      <c r="E4133" s="3">
        <v>0</v>
      </c>
      <c r="F4133" s="3" t="s">
        <v>9389</v>
      </c>
    </row>
    <row r="4134" spans="1:6" x14ac:dyDescent="0.2">
      <c r="A4134" s="3" t="s">
        <v>2063</v>
      </c>
      <c r="B4134" s="3" t="s">
        <v>9606</v>
      </c>
      <c r="C4134" s="3" t="s">
        <v>12775</v>
      </c>
      <c r="D4134" s="4">
        <v>27992</v>
      </c>
      <c r="E4134" s="3">
        <v>0</v>
      </c>
      <c r="F4134" s="3" t="s">
        <v>9389</v>
      </c>
    </row>
    <row r="4135" spans="1:6" x14ac:dyDescent="0.2">
      <c r="A4135" s="3" t="s">
        <v>6078</v>
      </c>
      <c r="B4135" s="3" t="s">
        <v>9383</v>
      </c>
      <c r="C4135" s="3" t="s">
        <v>9553</v>
      </c>
      <c r="D4135" s="4">
        <v>28867</v>
      </c>
      <c r="E4135" s="3">
        <v>0</v>
      </c>
      <c r="F4135" s="3" t="s">
        <v>9389</v>
      </c>
    </row>
    <row r="4136" spans="1:6" x14ac:dyDescent="0.2">
      <c r="A4136" s="3" t="s">
        <v>12776</v>
      </c>
      <c r="B4136" s="3" t="s">
        <v>11517</v>
      </c>
      <c r="C4136" s="3" t="s">
        <v>10486</v>
      </c>
      <c r="D4136" s="4">
        <v>42965</v>
      </c>
      <c r="E4136" s="3">
        <v>1</v>
      </c>
      <c r="F4136" s="3" t="s">
        <v>23</v>
      </c>
    </row>
    <row r="4137" spans="1:6" x14ac:dyDescent="0.2">
      <c r="A4137" s="3" t="s">
        <v>2064</v>
      </c>
      <c r="B4137" s="3" t="s">
        <v>10650</v>
      </c>
      <c r="C4137" s="3" t="s">
        <v>9554</v>
      </c>
      <c r="D4137" s="4">
        <v>21500</v>
      </c>
      <c r="E4137" s="3">
        <v>0</v>
      </c>
      <c r="F4137" s="3" t="s">
        <v>9389</v>
      </c>
    </row>
    <row r="4138" spans="1:6" x14ac:dyDescent="0.2">
      <c r="A4138" s="3" t="s">
        <v>2065</v>
      </c>
      <c r="B4138" s="3" t="s">
        <v>12026</v>
      </c>
      <c r="C4138" s="3" t="s">
        <v>9585</v>
      </c>
      <c r="D4138" s="4">
        <v>19922</v>
      </c>
      <c r="E4138" s="3">
        <v>0</v>
      </c>
      <c r="F4138" s="3" t="s">
        <v>9389</v>
      </c>
    </row>
    <row r="4139" spans="1:6" x14ac:dyDescent="0.2">
      <c r="A4139" s="3" t="s">
        <v>2066</v>
      </c>
      <c r="B4139" s="3" t="s">
        <v>12777</v>
      </c>
      <c r="C4139" s="3" t="s">
        <v>10308</v>
      </c>
      <c r="D4139" s="4">
        <v>33541</v>
      </c>
      <c r="E4139" s="3">
        <v>2</v>
      </c>
      <c r="F4139" s="3" t="s">
        <v>22</v>
      </c>
    </row>
    <row r="4140" spans="1:6" x14ac:dyDescent="0.2">
      <c r="A4140" s="3" t="s">
        <v>2067</v>
      </c>
      <c r="B4140" s="3" t="s">
        <v>9395</v>
      </c>
      <c r="C4140" s="3" t="s">
        <v>9614</v>
      </c>
      <c r="D4140" s="4">
        <v>29659</v>
      </c>
      <c r="E4140" s="3">
        <v>2</v>
      </c>
      <c r="F4140" s="3" t="s">
        <v>22</v>
      </c>
    </row>
    <row r="4141" spans="1:6" x14ac:dyDescent="0.2">
      <c r="A4141" s="3" t="s">
        <v>6079</v>
      </c>
      <c r="B4141" s="3" t="s">
        <v>9604</v>
      </c>
      <c r="C4141" s="3" t="s">
        <v>12778</v>
      </c>
      <c r="D4141" s="4">
        <v>36576</v>
      </c>
      <c r="E4141" s="3">
        <v>2</v>
      </c>
      <c r="F4141" s="3" t="s">
        <v>22</v>
      </c>
    </row>
    <row r="4142" spans="1:6" x14ac:dyDescent="0.2">
      <c r="A4142" s="3" t="s">
        <v>6080</v>
      </c>
      <c r="B4142" s="3" t="s">
        <v>12149</v>
      </c>
      <c r="C4142" s="3" t="s">
        <v>12779</v>
      </c>
      <c r="D4142" s="4">
        <v>34582</v>
      </c>
      <c r="E4142" s="3">
        <v>2</v>
      </c>
      <c r="F4142" s="3" t="s">
        <v>22</v>
      </c>
    </row>
    <row r="4143" spans="1:6" x14ac:dyDescent="0.2">
      <c r="A4143" s="3" t="s">
        <v>6081</v>
      </c>
      <c r="B4143" s="3" t="s">
        <v>9499</v>
      </c>
      <c r="C4143" s="3" t="s">
        <v>12780</v>
      </c>
      <c r="D4143" s="4">
        <v>27759</v>
      </c>
      <c r="E4143" s="3">
        <v>0</v>
      </c>
      <c r="F4143" s="3" t="s">
        <v>9389</v>
      </c>
    </row>
    <row r="4144" spans="1:6" x14ac:dyDescent="0.2">
      <c r="A4144" s="3" t="s">
        <v>6082</v>
      </c>
      <c r="B4144" s="3" t="s">
        <v>10475</v>
      </c>
      <c r="C4144" s="3" t="s">
        <v>12781</v>
      </c>
      <c r="D4144" s="4">
        <v>36003</v>
      </c>
      <c r="E4144" s="3">
        <v>2</v>
      </c>
      <c r="F4144" s="3" t="s">
        <v>22</v>
      </c>
    </row>
    <row r="4145" spans="1:6" x14ac:dyDescent="0.2">
      <c r="A4145" s="3" t="s">
        <v>8034</v>
      </c>
      <c r="B4145" s="3" t="s">
        <v>6</v>
      </c>
      <c r="C4145" s="3" t="s">
        <v>12782</v>
      </c>
      <c r="D4145" s="4">
        <v>25175</v>
      </c>
      <c r="E4145" s="3">
        <v>1</v>
      </c>
      <c r="F4145" s="3" t="s">
        <v>23</v>
      </c>
    </row>
    <row r="4146" spans="1:6" x14ac:dyDescent="0.2">
      <c r="A4146" s="3" t="s">
        <v>6083</v>
      </c>
      <c r="B4146" s="3" t="s">
        <v>10616</v>
      </c>
      <c r="C4146" s="3" t="s">
        <v>12783</v>
      </c>
      <c r="D4146" s="4">
        <v>40495</v>
      </c>
      <c r="E4146" s="3">
        <v>2</v>
      </c>
      <c r="F4146" s="3" t="s">
        <v>22</v>
      </c>
    </row>
    <row r="4147" spans="1:6" x14ac:dyDescent="0.2">
      <c r="A4147" s="3" t="s">
        <v>2068</v>
      </c>
      <c r="B4147" s="3" t="s">
        <v>9859</v>
      </c>
      <c r="C4147" s="3" t="s">
        <v>12784</v>
      </c>
      <c r="D4147" s="4">
        <v>33788</v>
      </c>
      <c r="E4147" s="3">
        <v>2</v>
      </c>
      <c r="F4147" s="3" t="s">
        <v>22</v>
      </c>
    </row>
    <row r="4148" spans="1:6" x14ac:dyDescent="0.2">
      <c r="A4148" s="3" t="s">
        <v>6084</v>
      </c>
      <c r="B4148" s="3" t="s">
        <v>9556</v>
      </c>
      <c r="C4148" s="3" t="s">
        <v>12785</v>
      </c>
      <c r="D4148" s="4">
        <v>42099</v>
      </c>
      <c r="E4148" s="3">
        <v>2</v>
      </c>
      <c r="F4148" s="3" t="s">
        <v>22</v>
      </c>
    </row>
    <row r="4149" spans="1:6" x14ac:dyDescent="0.2">
      <c r="A4149" s="3" t="s">
        <v>2069</v>
      </c>
      <c r="B4149" s="3" t="s">
        <v>9554</v>
      </c>
      <c r="C4149" s="3" t="s">
        <v>12786</v>
      </c>
      <c r="D4149" s="4">
        <v>26669</v>
      </c>
      <c r="E4149" s="3">
        <v>2</v>
      </c>
      <c r="F4149" s="3" t="s">
        <v>22</v>
      </c>
    </row>
    <row r="4150" spans="1:6" x14ac:dyDescent="0.2">
      <c r="A4150" s="3" t="s">
        <v>8035</v>
      </c>
      <c r="B4150" s="3" t="s">
        <v>9978</v>
      </c>
      <c r="C4150" s="3" t="s">
        <v>9614</v>
      </c>
      <c r="D4150" s="4">
        <v>25589</v>
      </c>
      <c r="E4150" s="3">
        <v>1</v>
      </c>
      <c r="F4150" s="3" t="s">
        <v>23</v>
      </c>
    </row>
    <row r="4151" spans="1:6" x14ac:dyDescent="0.2">
      <c r="A4151" s="3" t="s">
        <v>8036</v>
      </c>
      <c r="B4151" s="3" t="s">
        <v>9509</v>
      </c>
      <c r="C4151" s="3" t="s">
        <v>12787</v>
      </c>
      <c r="D4151" s="4">
        <v>31585</v>
      </c>
      <c r="E4151" s="3">
        <v>0</v>
      </c>
      <c r="F4151" s="3" t="s">
        <v>9389</v>
      </c>
    </row>
    <row r="4152" spans="1:6" x14ac:dyDescent="0.2">
      <c r="A4152" s="3" t="s">
        <v>2070</v>
      </c>
      <c r="B4152" s="3" t="s">
        <v>9482</v>
      </c>
      <c r="C4152" s="3" t="s">
        <v>9696</v>
      </c>
      <c r="D4152" s="4">
        <v>41064</v>
      </c>
      <c r="E4152" s="3">
        <v>0</v>
      </c>
      <c r="F4152" s="3" t="s">
        <v>9389</v>
      </c>
    </row>
    <row r="4153" spans="1:6" x14ac:dyDescent="0.2">
      <c r="A4153" s="3" t="s">
        <v>6085</v>
      </c>
      <c r="B4153" s="3" t="s">
        <v>10823</v>
      </c>
      <c r="C4153" s="3" t="s">
        <v>12788</v>
      </c>
      <c r="D4153" s="4">
        <v>27574</v>
      </c>
      <c r="E4153" s="3">
        <v>0</v>
      </c>
      <c r="F4153" s="3" t="s">
        <v>9389</v>
      </c>
    </row>
    <row r="4154" spans="1:6" x14ac:dyDescent="0.2">
      <c r="A4154" s="3" t="s">
        <v>2071</v>
      </c>
      <c r="B4154" s="3" t="s">
        <v>9518</v>
      </c>
      <c r="C4154" s="3" t="s">
        <v>9960</v>
      </c>
      <c r="D4154" s="4">
        <v>34489</v>
      </c>
      <c r="E4154" s="3">
        <v>1</v>
      </c>
      <c r="F4154" s="3" t="s">
        <v>23</v>
      </c>
    </row>
    <row r="4155" spans="1:6" x14ac:dyDescent="0.2">
      <c r="A4155" s="3" t="s">
        <v>2072</v>
      </c>
      <c r="B4155" s="3" t="s">
        <v>9485</v>
      </c>
      <c r="C4155" s="3" t="s">
        <v>10703</v>
      </c>
      <c r="D4155" s="4">
        <v>21812</v>
      </c>
      <c r="E4155" s="3">
        <v>0</v>
      </c>
      <c r="F4155" s="3" t="s">
        <v>9389</v>
      </c>
    </row>
    <row r="4156" spans="1:6" x14ac:dyDescent="0.2">
      <c r="A4156" s="3" t="s">
        <v>6086</v>
      </c>
      <c r="B4156" s="3" t="s">
        <v>9463</v>
      </c>
      <c r="C4156" s="3" t="s">
        <v>10191</v>
      </c>
      <c r="D4156" s="4">
        <v>35235</v>
      </c>
      <c r="E4156" s="3">
        <v>1</v>
      </c>
      <c r="F4156" s="3" t="s">
        <v>23</v>
      </c>
    </row>
    <row r="4157" spans="1:6" x14ac:dyDescent="0.2">
      <c r="A4157" s="3" t="s">
        <v>6087</v>
      </c>
      <c r="B4157" s="3" t="s">
        <v>9440</v>
      </c>
      <c r="C4157" s="3" t="s">
        <v>9540</v>
      </c>
      <c r="D4157" s="4">
        <v>26944</v>
      </c>
      <c r="E4157" s="3">
        <v>2</v>
      </c>
      <c r="F4157" s="3" t="s">
        <v>22</v>
      </c>
    </row>
    <row r="4158" spans="1:6" x14ac:dyDescent="0.2">
      <c r="A4158" s="3" t="s">
        <v>12789</v>
      </c>
      <c r="B4158" s="3" t="s">
        <v>6</v>
      </c>
      <c r="C4158" s="3" t="s">
        <v>12790</v>
      </c>
      <c r="D4158" s="4">
        <v>34662</v>
      </c>
      <c r="E4158" s="3">
        <v>2</v>
      </c>
      <c r="F4158" s="3" t="s">
        <v>22</v>
      </c>
    </row>
    <row r="4159" spans="1:6" x14ac:dyDescent="0.2">
      <c r="A4159" s="3" t="s">
        <v>2073</v>
      </c>
      <c r="B4159" s="3" t="s">
        <v>9446</v>
      </c>
      <c r="C4159" s="3" t="s">
        <v>12791</v>
      </c>
      <c r="D4159" s="4">
        <v>24222</v>
      </c>
      <c r="E4159" s="3">
        <v>0</v>
      </c>
      <c r="F4159" s="3" t="s">
        <v>9389</v>
      </c>
    </row>
    <row r="4160" spans="1:6" x14ac:dyDescent="0.2">
      <c r="A4160" s="3" t="s">
        <v>8037</v>
      </c>
      <c r="B4160" s="3" t="s">
        <v>10226</v>
      </c>
      <c r="C4160" s="3" t="s">
        <v>9840</v>
      </c>
      <c r="D4160" s="4">
        <v>38310</v>
      </c>
      <c r="E4160" s="3">
        <v>2</v>
      </c>
      <c r="F4160" s="3" t="s">
        <v>22</v>
      </c>
    </row>
    <row r="4161" spans="1:6" x14ac:dyDescent="0.2">
      <c r="A4161" s="3" t="s">
        <v>2074</v>
      </c>
      <c r="B4161" s="3" t="s">
        <v>9383</v>
      </c>
      <c r="C4161" s="3" t="s">
        <v>9570</v>
      </c>
      <c r="D4161" s="4">
        <v>27281</v>
      </c>
      <c r="E4161" s="3">
        <v>1</v>
      </c>
      <c r="F4161" s="3" t="s">
        <v>23</v>
      </c>
    </row>
    <row r="4162" spans="1:6" x14ac:dyDescent="0.2">
      <c r="A4162" s="3" t="s">
        <v>9029</v>
      </c>
      <c r="B4162" s="3" t="s">
        <v>9485</v>
      </c>
      <c r="C4162" s="3" t="s">
        <v>12792</v>
      </c>
      <c r="D4162" s="4">
        <v>23915</v>
      </c>
      <c r="E4162" s="3">
        <v>0</v>
      </c>
      <c r="F4162" s="3" t="s">
        <v>9389</v>
      </c>
    </row>
    <row r="4163" spans="1:6" x14ac:dyDescent="0.2">
      <c r="A4163" s="3" t="s">
        <v>6088</v>
      </c>
      <c r="B4163" s="3" t="s">
        <v>10125</v>
      </c>
      <c r="C4163" s="3" t="s">
        <v>12793</v>
      </c>
      <c r="D4163" s="4">
        <v>28598</v>
      </c>
      <c r="E4163" s="3">
        <v>0</v>
      </c>
      <c r="F4163" s="3" t="s">
        <v>9389</v>
      </c>
    </row>
    <row r="4164" spans="1:6" x14ac:dyDescent="0.2">
      <c r="A4164" s="3" t="s">
        <v>8038</v>
      </c>
      <c r="B4164" s="3" t="s">
        <v>9760</v>
      </c>
      <c r="C4164" s="3" t="s">
        <v>12794</v>
      </c>
      <c r="D4164" s="4">
        <v>29880</v>
      </c>
      <c r="E4164" s="3">
        <v>0</v>
      </c>
      <c r="F4164" s="3" t="s">
        <v>9389</v>
      </c>
    </row>
    <row r="4165" spans="1:6" x14ac:dyDescent="0.2">
      <c r="A4165" s="3" t="s">
        <v>8039</v>
      </c>
      <c r="B4165" s="3" t="s">
        <v>9743</v>
      </c>
      <c r="C4165" s="3" t="s">
        <v>12795</v>
      </c>
      <c r="D4165" s="4">
        <v>43638</v>
      </c>
      <c r="E4165" s="3">
        <v>1</v>
      </c>
      <c r="F4165" s="3" t="s">
        <v>23</v>
      </c>
    </row>
    <row r="4166" spans="1:6" x14ac:dyDescent="0.2">
      <c r="A4166" s="3" t="s">
        <v>2075</v>
      </c>
      <c r="B4166" s="3" t="s">
        <v>9554</v>
      </c>
      <c r="C4166" s="3" t="s">
        <v>12796</v>
      </c>
      <c r="D4166" s="4">
        <v>26886</v>
      </c>
      <c r="E4166" s="3">
        <v>2</v>
      </c>
      <c r="F4166" s="3" t="s">
        <v>22</v>
      </c>
    </row>
    <row r="4167" spans="1:6" x14ac:dyDescent="0.2">
      <c r="A4167" s="3" t="s">
        <v>2076</v>
      </c>
      <c r="B4167" s="3" t="s">
        <v>9446</v>
      </c>
      <c r="C4167" s="3" t="s">
        <v>12797</v>
      </c>
      <c r="D4167" s="4">
        <v>17378</v>
      </c>
      <c r="E4167" s="3">
        <v>0</v>
      </c>
      <c r="F4167" s="3" t="s">
        <v>9389</v>
      </c>
    </row>
    <row r="4168" spans="1:6" x14ac:dyDescent="0.2">
      <c r="A4168" s="3" t="s">
        <v>2077</v>
      </c>
      <c r="B4168" s="3" t="s">
        <v>10767</v>
      </c>
      <c r="C4168" s="3" t="s">
        <v>11311</v>
      </c>
      <c r="D4168" s="4">
        <v>16613</v>
      </c>
      <c r="E4168" s="3">
        <v>1</v>
      </c>
      <c r="F4168" s="3" t="s">
        <v>23</v>
      </c>
    </row>
    <row r="4169" spans="1:6" x14ac:dyDescent="0.2">
      <c r="A4169" s="3" t="s">
        <v>6089</v>
      </c>
      <c r="B4169" s="3" t="s">
        <v>10273</v>
      </c>
      <c r="C4169" s="3" t="s">
        <v>11</v>
      </c>
      <c r="D4169" s="4">
        <v>34995</v>
      </c>
      <c r="E4169" s="3">
        <v>1</v>
      </c>
      <c r="F4169" s="3" t="s">
        <v>23</v>
      </c>
    </row>
    <row r="4170" spans="1:6" x14ac:dyDescent="0.2">
      <c r="A4170" s="3" t="s">
        <v>9030</v>
      </c>
      <c r="B4170" s="3" t="s">
        <v>9383</v>
      </c>
      <c r="C4170" s="3" t="s">
        <v>9392</v>
      </c>
      <c r="D4170" s="4">
        <v>31171</v>
      </c>
      <c r="E4170" s="3">
        <v>1</v>
      </c>
      <c r="F4170" s="3" t="s">
        <v>23</v>
      </c>
    </row>
    <row r="4171" spans="1:6" x14ac:dyDescent="0.2">
      <c r="A4171" s="3" t="s">
        <v>6090</v>
      </c>
      <c r="B4171" s="3" t="s">
        <v>9485</v>
      </c>
      <c r="C4171" s="3" t="s">
        <v>9556</v>
      </c>
      <c r="D4171" s="4">
        <v>39601</v>
      </c>
      <c r="E4171" s="3">
        <v>0</v>
      </c>
      <c r="F4171" s="3" t="s">
        <v>9389</v>
      </c>
    </row>
    <row r="4172" spans="1:6" x14ac:dyDescent="0.2">
      <c r="A4172" s="3" t="s">
        <v>2078</v>
      </c>
      <c r="B4172" s="3" t="s">
        <v>12388</v>
      </c>
      <c r="C4172" s="3" t="s">
        <v>12798</v>
      </c>
      <c r="D4172" s="4">
        <v>16176</v>
      </c>
      <c r="E4172" s="3">
        <v>2</v>
      </c>
      <c r="F4172" s="3" t="s">
        <v>22</v>
      </c>
    </row>
    <row r="4173" spans="1:6" x14ac:dyDescent="0.2">
      <c r="A4173" s="3" t="s">
        <v>12799</v>
      </c>
      <c r="B4173" s="3" t="s">
        <v>9878</v>
      </c>
      <c r="C4173" s="3" t="s">
        <v>12800</v>
      </c>
      <c r="D4173" s="4">
        <v>34047</v>
      </c>
      <c r="E4173" s="3">
        <v>0</v>
      </c>
      <c r="F4173" s="3" t="s">
        <v>9389</v>
      </c>
    </row>
    <row r="4174" spans="1:6" x14ac:dyDescent="0.2">
      <c r="A4174" s="3" t="s">
        <v>2079</v>
      </c>
      <c r="B4174" s="3" t="s">
        <v>11301</v>
      </c>
      <c r="C4174" s="3" t="s">
        <v>12801</v>
      </c>
      <c r="D4174" s="4">
        <v>42113</v>
      </c>
      <c r="E4174" s="3">
        <v>1</v>
      </c>
      <c r="F4174" s="3" t="s">
        <v>23</v>
      </c>
    </row>
    <row r="4175" spans="1:6" x14ac:dyDescent="0.2">
      <c r="A4175" s="3" t="s">
        <v>2080</v>
      </c>
      <c r="B4175" s="3" t="s">
        <v>10819</v>
      </c>
      <c r="C4175" s="3" t="s">
        <v>12802</v>
      </c>
      <c r="D4175" s="4">
        <v>39993</v>
      </c>
      <c r="E4175" s="3">
        <v>0</v>
      </c>
      <c r="F4175" s="3" t="s">
        <v>9389</v>
      </c>
    </row>
    <row r="4176" spans="1:6" x14ac:dyDescent="0.2">
      <c r="A4176" s="3" t="s">
        <v>2081</v>
      </c>
      <c r="B4176" s="3" t="s">
        <v>9750</v>
      </c>
      <c r="C4176" s="3" t="s">
        <v>11685</v>
      </c>
      <c r="D4176" s="4">
        <v>35331</v>
      </c>
      <c r="E4176" s="3">
        <v>0</v>
      </c>
      <c r="F4176" s="3" t="s">
        <v>9389</v>
      </c>
    </row>
    <row r="4177" spans="1:6" x14ac:dyDescent="0.2">
      <c r="A4177" s="3" t="s">
        <v>6091</v>
      </c>
      <c r="B4177" s="3" t="s">
        <v>9675</v>
      </c>
      <c r="C4177" s="3" t="s">
        <v>12803</v>
      </c>
      <c r="D4177" s="4">
        <v>30948</v>
      </c>
      <c r="E4177" s="3">
        <v>0</v>
      </c>
      <c r="F4177" s="3" t="s">
        <v>9389</v>
      </c>
    </row>
    <row r="4178" spans="1:6" x14ac:dyDescent="0.2">
      <c r="A4178" s="3" t="s">
        <v>2082</v>
      </c>
      <c r="B4178" s="3" t="s">
        <v>9760</v>
      </c>
      <c r="C4178" s="3" t="s">
        <v>12804</v>
      </c>
      <c r="D4178" s="4">
        <v>17329</v>
      </c>
      <c r="E4178" s="3">
        <v>1</v>
      </c>
      <c r="F4178" s="3" t="s">
        <v>23</v>
      </c>
    </row>
    <row r="4179" spans="1:6" x14ac:dyDescent="0.2">
      <c r="A4179" s="3" t="s">
        <v>9031</v>
      </c>
      <c r="B4179" s="3" t="s">
        <v>12805</v>
      </c>
      <c r="C4179" s="3" t="s">
        <v>12806</v>
      </c>
      <c r="D4179" s="4">
        <v>32584</v>
      </c>
      <c r="E4179" s="3">
        <v>1</v>
      </c>
      <c r="F4179" s="3" t="s">
        <v>23</v>
      </c>
    </row>
    <row r="4180" spans="1:6" x14ac:dyDescent="0.2">
      <c r="A4180" s="3" t="s">
        <v>2083</v>
      </c>
      <c r="B4180" s="3" t="s">
        <v>12807</v>
      </c>
      <c r="C4180" s="3" t="s">
        <v>11531</v>
      </c>
      <c r="D4180" s="4">
        <v>32356</v>
      </c>
      <c r="E4180" s="3">
        <v>1</v>
      </c>
      <c r="F4180" s="3" t="s">
        <v>23</v>
      </c>
    </row>
    <row r="4181" spans="1:6" x14ac:dyDescent="0.2">
      <c r="A4181" s="3" t="s">
        <v>2084</v>
      </c>
      <c r="B4181" s="3" t="s">
        <v>9480</v>
      </c>
      <c r="C4181" s="3" t="s">
        <v>12808</v>
      </c>
      <c r="D4181" s="4">
        <v>15915</v>
      </c>
      <c r="E4181" s="3">
        <v>2</v>
      </c>
      <c r="F4181" s="3" t="s">
        <v>22</v>
      </c>
    </row>
    <row r="4182" spans="1:6" x14ac:dyDescent="0.2">
      <c r="A4182" s="3" t="s">
        <v>6092</v>
      </c>
      <c r="B4182" s="3" t="s">
        <v>9554</v>
      </c>
      <c r="C4182" s="3" t="s">
        <v>9694</v>
      </c>
      <c r="D4182" s="4">
        <v>27149</v>
      </c>
      <c r="E4182" s="3">
        <v>0</v>
      </c>
      <c r="F4182" s="3" t="s">
        <v>9389</v>
      </c>
    </row>
    <row r="4183" spans="1:6" x14ac:dyDescent="0.2">
      <c r="A4183" s="3" t="s">
        <v>8040</v>
      </c>
      <c r="B4183" s="3" t="s">
        <v>11147</v>
      </c>
      <c r="C4183" s="3" t="s">
        <v>10272</v>
      </c>
      <c r="D4183" s="4">
        <v>21571</v>
      </c>
      <c r="E4183" s="3">
        <v>1</v>
      </c>
      <c r="F4183" s="3" t="s">
        <v>23</v>
      </c>
    </row>
    <row r="4184" spans="1:6" x14ac:dyDescent="0.2">
      <c r="A4184" s="3" t="s">
        <v>9032</v>
      </c>
      <c r="B4184" s="3" t="s">
        <v>9418</v>
      </c>
      <c r="C4184" s="3" t="s">
        <v>9941</v>
      </c>
      <c r="D4184" s="4">
        <v>26690</v>
      </c>
      <c r="E4184" s="3">
        <v>1</v>
      </c>
      <c r="F4184" s="3" t="s">
        <v>23</v>
      </c>
    </row>
    <row r="4185" spans="1:6" x14ac:dyDescent="0.2">
      <c r="A4185" s="3" t="s">
        <v>2085</v>
      </c>
      <c r="B4185" s="3" t="s">
        <v>9758</v>
      </c>
      <c r="C4185" s="3" t="s">
        <v>12809</v>
      </c>
      <c r="D4185" s="4">
        <v>36544</v>
      </c>
      <c r="E4185" s="3">
        <v>2</v>
      </c>
      <c r="F4185" s="3" t="s">
        <v>22</v>
      </c>
    </row>
    <row r="4186" spans="1:6" x14ac:dyDescent="0.2">
      <c r="A4186" s="3" t="s">
        <v>6093</v>
      </c>
      <c r="B4186" s="3" t="s">
        <v>9619</v>
      </c>
      <c r="C4186" s="3" t="s">
        <v>12810</v>
      </c>
      <c r="D4186" s="4">
        <v>16967</v>
      </c>
      <c r="E4186" s="3">
        <v>0</v>
      </c>
      <c r="F4186" s="3" t="s">
        <v>9389</v>
      </c>
    </row>
    <row r="4187" spans="1:6" x14ac:dyDescent="0.2">
      <c r="A4187" s="3" t="s">
        <v>2086</v>
      </c>
      <c r="B4187" s="3" t="s">
        <v>11540</v>
      </c>
      <c r="C4187" s="3" t="s">
        <v>12811</v>
      </c>
      <c r="D4187" s="4">
        <v>40957</v>
      </c>
      <c r="E4187" s="3">
        <v>0</v>
      </c>
      <c r="F4187" s="3" t="s">
        <v>9389</v>
      </c>
    </row>
    <row r="4188" spans="1:6" x14ac:dyDescent="0.2">
      <c r="A4188" s="3" t="s">
        <v>2087</v>
      </c>
      <c r="B4188" s="3" t="s">
        <v>10315</v>
      </c>
      <c r="C4188" s="3" t="s">
        <v>12812</v>
      </c>
      <c r="D4188" s="4">
        <v>38401</v>
      </c>
      <c r="E4188" s="3">
        <v>1</v>
      </c>
      <c r="F4188" s="3" t="s">
        <v>23</v>
      </c>
    </row>
    <row r="4189" spans="1:6" x14ac:dyDescent="0.2">
      <c r="A4189" s="3" t="s">
        <v>12813</v>
      </c>
      <c r="B4189" s="3" t="s">
        <v>9527</v>
      </c>
      <c r="C4189" s="3" t="s">
        <v>12814</v>
      </c>
      <c r="D4189" s="4">
        <v>32906</v>
      </c>
      <c r="E4189" s="3">
        <v>1</v>
      </c>
      <c r="F4189" s="3" t="s">
        <v>23</v>
      </c>
    </row>
    <row r="4190" spans="1:6" x14ac:dyDescent="0.2">
      <c r="A4190" s="3" t="s">
        <v>2088</v>
      </c>
      <c r="B4190" s="3" t="s">
        <v>9595</v>
      </c>
      <c r="C4190" s="3" t="s">
        <v>12815</v>
      </c>
      <c r="D4190" s="4">
        <v>28287</v>
      </c>
      <c r="E4190" s="3">
        <v>0</v>
      </c>
      <c r="F4190" s="3" t="s">
        <v>9389</v>
      </c>
    </row>
    <row r="4191" spans="1:6" x14ac:dyDescent="0.2">
      <c r="A4191" s="3" t="s">
        <v>2089</v>
      </c>
      <c r="B4191" s="3" t="s">
        <v>9446</v>
      </c>
      <c r="C4191" s="3" t="s">
        <v>9689</v>
      </c>
      <c r="D4191" s="4">
        <v>18729</v>
      </c>
      <c r="E4191" s="3">
        <v>1</v>
      </c>
      <c r="F4191" s="3" t="s">
        <v>23</v>
      </c>
    </row>
    <row r="4192" spans="1:6" x14ac:dyDescent="0.2">
      <c r="A4192" s="3" t="s">
        <v>2090</v>
      </c>
      <c r="B4192" s="3" t="s">
        <v>9758</v>
      </c>
      <c r="C4192" s="3" t="s">
        <v>9502</v>
      </c>
      <c r="D4192" s="4">
        <v>16178</v>
      </c>
      <c r="E4192" s="3">
        <v>2</v>
      </c>
      <c r="F4192" s="3" t="s">
        <v>22</v>
      </c>
    </row>
    <row r="4193" spans="1:6" x14ac:dyDescent="0.2">
      <c r="A4193" s="3" t="s">
        <v>2091</v>
      </c>
      <c r="B4193" s="3" t="s">
        <v>10616</v>
      </c>
      <c r="C4193" s="3" t="s">
        <v>12816</v>
      </c>
      <c r="D4193" s="4">
        <v>26846</v>
      </c>
      <c r="E4193" s="3">
        <v>1</v>
      </c>
      <c r="F4193" s="3" t="s">
        <v>23</v>
      </c>
    </row>
    <row r="4194" spans="1:6" x14ac:dyDescent="0.2">
      <c r="A4194" s="3" t="s">
        <v>12817</v>
      </c>
      <c r="B4194" s="3" t="s">
        <v>9556</v>
      </c>
      <c r="C4194" s="3" t="s">
        <v>9960</v>
      </c>
      <c r="D4194" s="4">
        <v>34257</v>
      </c>
      <c r="E4194" s="3">
        <v>1</v>
      </c>
      <c r="F4194" s="3" t="s">
        <v>23</v>
      </c>
    </row>
    <row r="4195" spans="1:6" x14ac:dyDescent="0.2">
      <c r="A4195" s="3" t="s">
        <v>6094</v>
      </c>
      <c r="B4195" s="3" t="s">
        <v>12818</v>
      </c>
      <c r="C4195" s="3" t="s">
        <v>10013</v>
      </c>
      <c r="D4195" s="4">
        <v>41624</v>
      </c>
      <c r="E4195" s="3">
        <v>2</v>
      </c>
      <c r="F4195" s="3" t="s">
        <v>22</v>
      </c>
    </row>
    <row r="4196" spans="1:6" x14ac:dyDescent="0.2">
      <c r="A4196" s="3" t="s">
        <v>2092</v>
      </c>
      <c r="B4196" s="3" t="s">
        <v>9518</v>
      </c>
      <c r="C4196" s="3" t="s">
        <v>10299</v>
      </c>
      <c r="D4196" s="4">
        <v>22893</v>
      </c>
      <c r="E4196" s="3">
        <v>0</v>
      </c>
      <c r="F4196" s="3" t="s">
        <v>9389</v>
      </c>
    </row>
    <row r="4197" spans="1:6" x14ac:dyDescent="0.2">
      <c r="A4197" s="3" t="s">
        <v>2093</v>
      </c>
      <c r="B4197" s="3" t="s">
        <v>9410</v>
      </c>
      <c r="C4197" s="3" t="s">
        <v>9882</v>
      </c>
      <c r="D4197" s="4">
        <v>41126</v>
      </c>
      <c r="E4197" s="3">
        <v>0</v>
      </c>
      <c r="F4197" s="3" t="s">
        <v>9389</v>
      </c>
    </row>
    <row r="4198" spans="1:6" x14ac:dyDescent="0.2">
      <c r="A4198" s="3" t="s">
        <v>2094</v>
      </c>
      <c r="B4198" s="3" t="s">
        <v>9675</v>
      </c>
      <c r="C4198" s="3" t="s">
        <v>11157</v>
      </c>
      <c r="D4198" s="4">
        <v>38120</v>
      </c>
      <c r="E4198" s="3">
        <v>1</v>
      </c>
      <c r="F4198" s="3" t="s">
        <v>23</v>
      </c>
    </row>
    <row r="4199" spans="1:6" x14ac:dyDescent="0.2">
      <c r="A4199" s="3" t="s">
        <v>6095</v>
      </c>
      <c r="B4199" s="3" t="s">
        <v>9518</v>
      </c>
      <c r="C4199" s="3" t="s">
        <v>12819</v>
      </c>
      <c r="D4199" s="4">
        <v>37951</v>
      </c>
      <c r="E4199" s="3">
        <v>2</v>
      </c>
      <c r="F4199" s="3" t="s">
        <v>22</v>
      </c>
    </row>
    <row r="4200" spans="1:6" x14ac:dyDescent="0.2">
      <c r="A4200" s="3" t="s">
        <v>6096</v>
      </c>
      <c r="B4200" s="3" t="s">
        <v>9446</v>
      </c>
      <c r="C4200" s="3" t="s">
        <v>12820</v>
      </c>
      <c r="D4200" s="4">
        <v>31415</v>
      </c>
      <c r="E4200" s="3">
        <v>2</v>
      </c>
      <c r="F4200" s="3" t="s">
        <v>22</v>
      </c>
    </row>
    <row r="4201" spans="1:6" x14ac:dyDescent="0.2">
      <c r="A4201" s="3" t="s">
        <v>2095</v>
      </c>
      <c r="B4201" s="3" t="s">
        <v>12418</v>
      </c>
      <c r="C4201" s="3" t="s">
        <v>12821</v>
      </c>
      <c r="D4201" s="4">
        <v>35600</v>
      </c>
      <c r="E4201" s="3">
        <v>0</v>
      </c>
      <c r="F4201" s="3" t="s">
        <v>9389</v>
      </c>
    </row>
    <row r="4202" spans="1:6" x14ac:dyDescent="0.2">
      <c r="A4202" s="3" t="s">
        <v>2096</v>
      </c>
      <c r="B4202" s="3" t="s">
        <v>9699</v>
      </c>
      <c r="C4202" s="3" t="s">
        <v>12822</v>
      </c>
      <c r="D4202" s="4">
        <v>25170</v>
      </c>
      <c r="E4202" s="3">
        <v>1</v>
      </c>
      <c r="F4202" s="3" t="s">
        <v>23</v>
      </c>
    </row>
    <row r="4203" spans="1:6" x14ac:dyDescent="0.2">
      <c r="A4203" s="3" t="s">
        <v>6097</v>
      </c>
      <c r="B4203" s="3" t="s">
        <v>11094</v>
      </c>
      <c r="C4203" s="3" t="s">
        <v>11960</v>
      </c>
      <c r="D4203" s="4">
        <v>26881</v>
      </c>
      <c r="E4203" s="3">
        <v>2</v>
      </c>
      <c r="F4203" s="3" t="s">
        <v>22</v>
      </c>
    </row>
    <row r="4204" spans="1:6" x14ac:dyDescent="0.2">
      <c r="A4204" s="3" t="s">
        <v>2097</v>
      </c>
      <c r="B4204" s="3" t="s">
        <v>9663</v>
      </c>
      <c r="C4204" s="3" t="s">
        <v>9583</v>
      </c>
      <c r="D4204" s="4">
        <v>17099</v>
      </c>
      <c r="E4204" s="3">
        <v>0</v>
      </c>
      <c r="F4204" s="3" t="s">
        <v>9389</v>
      </c>
    </row>
    <row r="4205" spans="1:6" x14ac:dyDescent="0.2">
      <c r="A4205" s="3" t="s">
        <v>6098</v>
      </c>
      <c r="B4205" s="3" t="s">
        <v>9778</v>
      </c>
      <c r="C4205" s="3" t="s">
        <v>9882</v>
      </c>
      <c r="D4205" s="4">
        <v>17469</v>
      </c>
      <c r="E4205" s="3">
        <v>2</v>
      </c>
      <c r="F4205" s="3" t="s">
        <v>22</v>
      </c>
    </row>
    <row r="4206" spans="1:6" x14ac:dyDescent="0.2">
      <c r="A4206" s="3" t="s">
        <v>8041</v>
      </c>
      <c r="B4206" s="3" t="s">
        <v>9446</v>
      </c>
      <c r="C4206" s="3" t="s">
        <v>11548</v>
      </c>
      <c r="D4206" s="4">
        <v>37827</v>
      </c>
      <c r="E4206" s="3">
        <v>0</v>
      </c>
      <c r="F4206" s="3" t="s">
        <v>9389</v>
      </c>
    </row>
    <row r="4207" spans="1:6" x14ac:dyDescent="0.2">
      <c r="A4207" s="3" t="s">
        <v>6099</v>
      </c>
      <c r="B4207" s="3" t="s">
        <v>9401</v>
      </c>
      <c r="C4207" s="3" t="s">
        <v>12823</v>
      </c>
      <c r="D4207" s="4">
        <v>25592</v>
      </c>
      <c r="E4207" s="3">
        <v>0</v>
      </c>
      <c r="F4207" s="3" t="s">
        <v>9389</v>
      </c>
    </row>
    <row r="4208" spans="1:6" x14ac:dyDescent="0.2">
      <c r="A4208" s="3" t="s">
        <v>8042</v>
      </c>
      <c r="B4208" s="3" t="s">
        <v>9408</v>
      </c>
      <c r="C4208" s="3" t="s">
        <v>12824</v>
      </c>
      <c r="D4208" s="4">
        <v>34050</v>
      </c>
      <c r="E4208" s="3">
        <v>0</v>
      </c>
      <c r="F4208" s="3" t="s">
        <v>9389</v>
      </c>
    </row>
    <row r="4209" spans="1:6" x14ac:dyDescent="0.2">
      <c r="A4209" s="3" t="s">
        <v>2098</v>
      </c>
      <c r="B4209" s="3" t="s">
        <v>10022</v>
      </c>
      <c r="C4209" s="3" t="s">
        <v>12825</v>
      </c>
      <c r="D4209" s="4">
        <v>35708</v>
      </c>
      <c r="E4209" s="3">
        <v>2</v>
      </c>
      <c r="F4209" s="3" t="s">
        <v>22</v>
      </c>
    </row>
    <row r="4210" spans="1:6" x14ac:dyDescent="0.2">
      <c r="A4210" s="3" t="s">
        <v>6100</v>
      </c>
      <c r="B4210" s="3" t="s">
        <v>9844</v>
      </c>
      <c r="C4210" s="3" t="s">
        <v>12826</v>
      </c>
      <c r="D4210" s="4">
        <v>28758</v>
      </c>
      <c r="E4210" s="3">
        <v>1</v>
      </c>
      <c r="F4210" s="3" t="s">
        <v>23</v>
      </c>
    </row>
    <row r="4211" spans="1:6" x14ac:dyDescent="0.2">
      <c r="A4211" s="3" t="s">
        <v>2099</v>
      </c>
      <c r="B4211" s="3" t="s">
        <v>9564</v>
      </c>
      <c r="C4211" s="3" t="s">
        <v>12827</v>
      </c>
      <c r="D4211" s="4">
        <v>19805</v>
      </c>
      <c r="E4211" s="3">
        <v>2</v>
      </c>
      <c r="F4211" s="3" t="s">
        <v>22</v>
      </c>
    </row>
    <row r="4212" spans="1:6" x14ac:dyDescent="0.2">
      <c r="A4212" s="3" t="s">
        <v>2100</v>
      </c>
      <c r="B4212" s="3" t="s">
        <v>9810</v>
      </c>
      <c r="C4212" s="3" t="s">
        <v>10278</v>
      </c>
      <c r="D4212" s="4">
        <v>23587</v>
      </c>
      <c r="E4212" s="3">
        <v>1</v>
      </c>
      <c r="F4212" s="3" t="s">
        <v>23</v>
      </c>
    </row>
    <row r="4213" spans="1:6" x14ac:dyDescent="0.2">
      <c r="A4213" s="3" t="s">
        <v>8043</v>
      </c>
      <c r="B4213" s="3" t="s">
        <v>9554</v>
      </c>
      <c r="C4213" s="3" t="s">
        <v>12828</v>
      </c>
      <c r="D4213" s="4">
        <v>30673</v>
      </c>
      <c r="E4213" s="3">
        <v>2</v>
      </c>
      <c r="F4213" s="3" t="s">
        <v>22</v>
      </c>
    </row>
    <row r="4214" spans="1:6" x14ac:dyDescent="0.2">
      <c r="A4214" s="3" t="s">
        <v>2101</v>
      </c>
      <c r="B4214" s="3" t="s">
        <v>10171</v>
      </c>
      <c r="C4214" s="3" t="s">
        <v>12829</v>
      </c>
      <c r="D4214" s="4">
        <v>27962</v>
      </c>
      <c r="E4214" s="3">
        <v>2</v>
      </c>
      <c r="F4214" s="3" t="s">
        <v>22</v>
      </c>
    </row>
    <row r="4215" spans="1:6" x14ac:dyDescent="0.2">
      <c r="A4215" s="3" t="s">
        <v>2102</v>
      </c>
      <c r="B4215" s="3" t="s">
        <v>12629</v>
      </c>
      <c r="C4215" s="3" t="s">
        <v>12830</v>
      </c>
      <c r="D4215" s="4">
        <v>40804</v>
      </c>
      <c r="E4215" s="3">
        <v>2</v>
      </c>
      <c r="F4215" s="3" t="s">
        <v>22</v>
      </c>
    </row>
    <row r="4216" spans="1:6" x14ac:dyDescent="0.2">
      <c r="A4216" s="3" t="s">
        <v>2103</v>
      </c>
      <c r="B4216" s="3" t="s">
        <v>9556</v>
      </c>
      <c r="C4216" s="3" t="s">
        <v>11332</v>
      </c>
      <c r="D4216" s="4">
        <v>33695</v>
      </c>
      <c r="E4216" s="3">
        <v>1</v>
      </c>
      <c r="F4216" s="3" t="s">
        <v>23</v>
      </c>
    </row>
    <row r="4217" spans="1:6" x14ac:dyDescent="0.2">
      <c r="A4217" s="3" t="s">
        <v>6101</v>
      </c>
      <c r="B4217" s="3" t="s">
        <v>9446</v>
      </c>
      <c r="C4217" s="3" t="s">
        <v>9502</v>
      </c>
      <c r="D4217" s="4">
        <v>34911</v>
      </c>
      <c r="E4217" s="3">
        <v>1</v>
      </c>
      <c r="F4217" s="3" t="s">
        <v>23</v>
      </c>
    </row>
    <row r="4218" spans="1:6" x14ac:dyDescent="0.2">
      <c r="A4218" s="3" t="s">
        <v>9033</v>
      </c>
      <c r="B4218" s="3" t="s">
        <v>9760</v>
      </c>
      <c r="C4218" s="3" t="s">
        <v>9444</v>
      </c>
      <c r="D4218" s="4">
        <v>14763</v>
      </c>
      <c r="E4218" s="3">
        <v>0</v>
      </c>
      <c r="F4218" s="3" t="s">
        <v>9389</v>
      </c>
    </row>
    <row r="4219" spans="1:6" x14ac:dyDescent="0.2">
      <c r="A4219" s="3" t="s">
        <v>6102</v>
      </c>
      <c r="B4219" s="3" t="s">
        <v>9781</v>
      </c>
      <c r="C4219" s="3" t="s">
        <v>9800</v>
      </c>
      <c r="D4219" s="4">
        <v>33407</v>
      </c>
      <c r="E4219" s="3">
        <v>2</v>
      </c>
      <c r="F4219" s="3" t="s">
        <v>22</v>
      </c>
    </row>
    <row r="4220" spans="1:6" x14ac:dyDescent="0.2">
      <c r="A4220" s="3" t="s">
        <v>9034</v>
      </c>
      <c r="B4220" s="3" t="s">
        <v>9440</v>
      </c>
      <c r="C4220" s="3" t="s">
        <v>12831</v>
      </c>
      <c r="D4220" s="4">
        <v>35993</v>
      </c>
      <c r="E4220" s="3">
        <v>1</v>
      </c>
      <c r="F4220" s="3" t="s">
        <v>23</v>
      </c>
    </row>
    <row r="4221" spans="1:6" x14ac:dyDescent="0.2">
      <c r="A4221" s="3" t="s">
        <v>6103</v>
      </c>
      <c r="B4221" s="3" t="s">
        <v>9499</v>
      </c>
      <c r="C4221" s="3" t="s">
        <v>9444</v>
      </c>
      <c r="D4221" s="4">
        <v>25095</v>
      </c>
      <c r="E4221" s="3">
        <v>2</v>
      </c>
      <c r="F4221" s="3" t="s">
        <v>22</v>
      </c>
    </row>
    <row r="4222" spans="1:6" x14ac:dyDescent="0.2">
      <c r="A4222" s="3" t="s">
        <v>9035</v>
      </c>
      <c r="B4222" s="3" t="s">
        <v>9424</v>
      </c>
      <c r="C4222" s="3" t="s">
        <v>12832</v>
      </c>
      <c r="D4222" s="4">
        <v>27573</v>
      </c>
      <c r="E4222" s="3">
        <v>2</v>
      </c>
      <c r="F4222" s="3" t="s">
        <v>22</v>
      </c>
    </row>
    <row r="4223" spans="1:6" x14ac:dyDescent="0.2">
      <c r="A4223" s="3" t="s">
        <v>2104</v>
      </c>
      <c r="B4223" s="3" t="s">
        <v>9440</v>
      </c>
      <c r="C4223" s="3" t="s">
        <v>12833</v>
      </c>
      <c r="D4223" s="4">
        <v>24282</v>
      </c>
      <c r="E4223" s="3">
        <v>2</v>
      </c>
      <c r="F4223" s="3" t="s">
        <v>22</v>
      </c>
    </row>
    <row r="4224" spans="1:6" x14ac:dyDescent="0.2">
      <c r="A4224" s="3" t="s">
        <v>9036</v>
      </c>
      <c r="B4224" s="3" t="s">
        <v>10101</v>
      </c>
      <c r="C4224" s="3" t="s">
        <v>12834</v>
      </c>
      <c r="D4224" s="4">
        <v>16526</v>
      </c>
      <c r="E4224" s="3">
        <v>2</v>
      </c>
      <c r="F4224" s="3" t="s">
        <v>22</v>
      </c>
    </row>
    <row r="4225" spans="1:6" x14ac:dyDescent="0.2">
      <c r="A4225" s="3" t="s">
        <v>6104</v>
      </c>
      <c r="B4225" s="3" t="s">
        <v>10903</v>
      </c>
      <c r="C4225" s="3" t="s">
        <v>12835</v>
      </c>
      <c r="D4225" s="4">
        <v>15525</v>
      </c>
      <c r="E4225" s="3">
        <v>0</v>
      </c>
      <c r="F4225" s="3" t="s">
        <v>9389</v>
      </c>
    </row>
    <row r="4226" spans="1:6" x14ac:dyDescent="0.2">
      <c r="A4226" s="3" t="s">
        <v>2105</v>
      </c>
      <c r="B4226" s="3" t="s">
        <v>9446</v>
      </c>
      <c r="C4226" s="3" t="s">
        <v>9823</v>
      </c>
      <c r="D4226" s="4">
        <v>26661</v>
      </c>
      <c r="E4226" s="3">
        <v>2</v>
      </c>
      <c r="F4226" s="3" t="s">
        <v>22</v>
      </c>
    </row>
    <row r="4227" spans="1:6" x14ac:dyDescent="0.2">
      <c r="A4227" s="3" t="s">
        <v>6105</v>
      </c>
      <c r="B4227" s="3" t="s">
        <v>9766</v>
      </c>
      <c r="C4227" s="3" t="s">
        <v>12836</v>
      </c>
      <c r="D4227" s="4">
        <v>21290</v>
      </c>
      <c r="E4227" s="3">
        <v>2</v>
      </c>
      <c r="F4227" s="3" t="s">
        <v>22</v>
      </c>
    </row>
    <row r="4228" spans="1:6" x14ac:dyDescent="0.2">
      <c r="A4228" s="3" t="s">
        <v>6106</v>
      </c>
      <c r="B4228" s="3" t="s">
        <v>12706</v>
      </c>
      <c r="C4228" s="3" t="s">
        <v>12837</v>
      </c>
      <c r="D4228" s="4">
        <v>33361</v>
      </c>
      <c r="E4228" s="3">
        <v>2</v>
      </c>
      <c r="F4228" s="3" t="s">
        <v>22</v>
      </c>
    </row>
    <row r="4229" spans="1:6" x14ac:dyDescent="0.2">
      <c r="A4229" s="3" t="s">
        <v>2106</v>
      </c>
      <c r="B4229" s="3" t="s">
        <v>9607</v>
      </c>
      <c r="C4229" s="3" t="s">
        <v>10046</v>
      </c>
      <c r="D4229" s="4">
        <v>26417</v>
      </c>
      <c r="E4229" s="3">
        <v>2</v>
      </c>
      <c r="F4229" s="3" t="s">
        <v>22</v>
      </c>
    </row>
    <row r="4230" spans="1:6" x14ac:dyDescent="0.2">
      <c r="A4230" s="3" t="s">
        <v>2107</v>
      </c>
      <c r="B4230" s="3" t="s">
        <v>9564</v>
      </c>
      <c r="C4230" s="3" t="s">
        <v>11233</v>
      </c>
      <c r="D4230" s="4">
        <v>38557</v>
      </c>
      <c r="E4230" s="3">
        <v>0</v>
      </c>
      <c r="F4230" s="3" t="s">
        <v>9389</v>
      </c>
    </row>
    <row r="4231" spans="1:6" x14ac:dyDescent="0.2">
      <c r="A4231" s="3" t="s">
        <v>2108</v>
      </c>
      <c r="B4231" s="3" t="s">
        <v>9750</v>
      </c>
      <c r="C4231" s="3" t="s">
        <v>12838</v>
      </c>
      <c r="D4231" s="4">
        <v>33288</v>
      </c>
      <c r="E4231" s="3">
        <v>1</v>
      </c>
      <c r="F4231" s="3" t="s">
        <v>23</v>
      </c>
    </row>
    <row r="4232" spans="1:6" x14ac:dyDescent="0.2">
      <c r="A4232" s="3" t="s">
        <v>6107</v>
      </c>
      <c r="B4232" s="3" t="s">
        <v>9401</v>
      </c>
      <c r="C4232" s="3" t="s">
        <v>11831</v>
      </c>
      <c r="D4232" s="4">
        <v>28913</v>
      </c>
      <c r="E4232" s="3">
        <v>1</v>
      </c>
      <c r="F4232" s="3" t="s">
        <v>23</v>
      </c>
    </row>
    <row r="4233" spans="1:6" x14ac:dyDescent="0.2">
      <c r="A4233" s="3" t="s">
        <v>12839</v>
      </c>
      <c r="B4233" s="3" t="s">
        <v>9427</v>
      </c>
      <c r="C4233" s="3" t="s">
        <v>12840</v>
      </c>
      <c r="D4233" s="4">
        <v>39527</v>
      </c>
      <c r="E4233" s="3">
        <v>1</v>
      </c>
      <c r="F4233" s="3" t="s">
        <v>23</v>
      </c>
    </row>
    <row r="4234" spans="1:6" x14ac:dyDescent="0.2">
      <c r="A4234" s="3" t="s">
        <v>8044</v>
      </c>
      <c r="B4234" s="3" t="s">
        <v>9387</v>
      </c>
      <c r="C4234" s="3" t="s">
        <v>10120</v>
      </c>
      <c r="D4234" s="4">
        <v>36487</v>
      </c>
      <c r="E4234" s="3">
        <v>0</v>
      </c>
      <c r="F4234" s="3" t="s">
        <v>9389</v>
      </c>
    </row>
    <row r="4235" spans="1:6" x14ac:dyDescent="0.2">
      <c r="A4235" s="3" t="s">
        <v>2109</v>
      </c>
      <c r="B4235" s="3" t="s">
        <v>11165</v>
      </c>
      <c r="C4235" s="3" t="s">
        <v>9524</v>
      </c>
      <c r="D4235" s="4">
        <v>37717</v>
      </c>
      <c r="E4235" s="3">
        <v>2</v>
      </c>
      <c r="F4235" s="3" t="s">
        <v>22</v>
      </c>
    </row>
    <row r="4236" spans="1:6" x14ac:dyDescent="0.2">
      <c r="A4236" s="3" t="s">
        <v>8045</v>
      </c>
      <c r="B4236" s="3" t="s">
        <v>10171</v>
      </c>
      <c r="C4236" s="3" t="s">
        <v>12841</v>
      </c>
      <c r="D4236" s="4">
        <v>40804</v>
      </c>
      <c r="E4236" s="3">
        <v>0</v>
      </c>
      <c r="F4236" s="3" t="s">
        <v>9389</v>
      </c>
    </row>
    <row r="4237" spans="1:6" x14ac:dyDescent="0.2">
      <c r="A4237" s="3" t="s">
        <v>6108</v>
      </c>
      <c r="B4237" s="3" t="s">
        <v>10850</v>
      </c>
      <c r="C4237" s="3" t="s">
        <v>9572</v>
      </c>
      <c r="D4237" s="4">
        <v>23608</v>
      </c>
      <c r="E4237" s="3">
        <v>2</v>
      </c>
      <c r="F4237" s="3" t="s">
        <v>22</v>
      </c>
    </row>
    <row r="4238" spans="1:6" x14ac:dyDescent="0.2">
      <c r="A4238" s="3" t="s">
        <v>2110</v>
      </c>
      <c r="B4238" s="3" t="s">
        <v>9802</v>
      </c>
      <c r="C4238" s="3" t="s">
        <v>12842</v>
      </c>
      <c r="D4238" s="4">
        <v>21364</v>
      </c>
      <c r="E4238" s="3">
        <v>0</v>
      </c>
      <c r="F4238" s="3" t="s">
        <v>9389</v>
      </c>
    </row>
    <row r="4239" spans="1:6" x14ac:dyDescent="0.2">
      <c r="A4239" s="3" t="s">
        <v>12843</v>
      </c>
      <c r="B4239" s="3" t="s">
        <v>9596</v>
      </c>
      <c r="C4239" s="3" t="s">
        <v>9922</v>
      </c>
      <c r="D4239" s="4">
        <v>35832</v>
      </c>
      <c r="E4239" s="3">
        <v>1</v>
      </c>
      <c r="F4239" s="3" t="s">
        <v>23</v>
      </c>
    </row>
    <row r="4240" spans="1:6" x14ac:dyDescent="0.2">
      <c r="A4240" s="3" t="s">
        <v>6109</v>
      </c>
      <c r="B4240" s="3" t="s">
        <v>9529</v>
      </c>
      <c r="C4240" s="3" t="s">
        <v>10641</v>
      </c>
      <c r="D4240" s="4">
        <v>17666</v>
      </c>
      <c r="E4240" s="3">
        <v>0</v>
      </c>
      <c r="F4240" s="3" t="s">
        <v>9389</v>
      </c>
    </row>
    <row r="4241" spans="1:6" x14ac:dyDescent="0.2">
      <c r="A4241" s="3" t="s">
        <v>6110</v>
      </c>
      <c r="B4241" s="3" t="s">
        <v>9383</v>
      </c>
      <c r="C4241" s="3" t="s">
        <v>11266</v>
      </c>
      <c r="D4241" s="4">
        <v>32406</v>
      </c>
      <c r="E4241" s="3">
        <v>0</v>
      </c>
      <c r="F4241" s="3" t="s">
        <v>9389</v>
      </c>
    </row>
    <row r="4242" spans="1:6" x14ac:dyDescent="0.2">
      <c r="A4242" s="3" t="s">
        <v>8046</v>
      </c>
      <c r="B4242" s="3" t="s">
        <v>9663</v>
      </c>
      <c r="C4242" s="3" t="s">
        <v>10826</v>
      </c>
      <c r="D4242" s="4">
        <v>32985</v>
      </c>
      <c r="E4242" s="3">
        <v>2</v>
      </c>
      <c r="F4242" s="3" t="s">
        <v>22</v>
      </c>
    </row>
    <row r="4243" spans="1:6" x14ac:dyDescent="0.2">
      <c r="A4243" s="3" t="s">
        <v>8047</v>
      </c>
      <c r="B4243" s="3" t="s">
        <v>12844</v>
      </c>
      <c r="C4243" s="3" t="s">
        <v>12845</v>
      </c>
      <c r="D4243" s="4">
        <v>15637</v>
      </c>
      <c r="E4243" s="3">
        <v>1</v>
      </c>
      <c r="F4243" s="3" t="s">
        <v>23</v>
      </c>
    </row>
    <row r="4244" spans="1:6" x14ac:dyDescent="0.2">
      <c r="A4244" s="3" t="s">
        <v>6111</v>
      </c>
      <c r="B4244" s="3" t="s">
        <v>9383</v>
      </c>
      <c r="C4244" s="3" t="s">
        <v>12846</v>
      </c>
      <c r="D4244" s="4">
        <v>32814</v>
      </c>
      <c r="E4244" s="3">
        <v>2</v>
      </c>
      <c r="F4244" s="3" t="s">
        <v>22</v>
      </c>
    </row>
    <row r="4245" spans="1:6" x14ac:dyDescent="0.2">
      <c r="A4245" s="3" t="s">
        <v>8048</v>
      </c>
      <c r="B4245" s="3" t="s">
        <v>9760</v>
      </c>
      <c r="C4245" s="3" t="s">
        <v>12847</v>
      </c>
      <c r="D4245" s="4">
        <v>37808</v>
      </c>
      <c r="E4245" s="3">
        <v>0</v>
      </c>
      <c r="F4245" s="3" t="s">
        <v>9389</v>
      </c>
    </row>
    <row r="4246" spans="1:6" x14ac:dyDescent="0.2">
      <c r="A4246" s="3" t="s">
        <v>8049</v>
      </c>
      <c r="B4246" s="3" t="s">
        <v>6</v>
      </c>
      <c r="C4246" s="3" t="s">
        <v>12848</v>
      </c>
      <c r="D4246" s="4">
        <v>25483</v>
      </c>
      <c r="E4246" s="3">
        <v>0</v>
      </c>
      <c r="F4246" s="3" t="s">
        <v>9389</v>
      </c>
    </row>
    <row r="4247" spans="1:6" x14ac:dyDescent="0.2">
      <c r="A4247" s="3" t="s">
        <v>2111</v>
      </c>
      <c r="B4247" s="3" t="s">
        <v>6</v>
      </c>
      <c r="C4247" s="3" t="s">
        <v>12849</v>
      </c>
      <c r="D4247" s="4">
        <v>23483</v>
      </c>
      <c r="E4247" s="3">
        <v>2</v>
      </c>
      <c r="F4247" s="3" t="s">
        <v>22</v>
      </c>
    </row>
    <row r="4248" spans="1:6" x14ac:dyDescent="0.2">
      <c r="A4248" s="3" t="s">
        <v>2112</v>
      </c>
      <c r="B4248" s="3" t="s">
        <v>9830</v>
      </c>
      <c r="C4248" s="3" t="s">
        <v>9609</v>
      </c>
      <c r="D4248" s="4">
        <v>28994</v>
      </c>
      <c r="E4248" s="3">
        <v>1</v>
      </c>
      <c r="F4248" s="3" t="s">
        <v>23</v>
      </c>
    </row>
    <row r="4249" spans="1:6" x14ac:dyDescent="0.2">
      <c r="A4249" s="3" t="s">
        <v>2113</v>
      </c>
      <c r="B4249" s="3" t="s">
        <v>9395</v>
      </c>
      <c r="C4249" s="3" t="s">
        <v>12850</v>
      </c>
      <c r="D4249" s="4">
        <v>26134</v>
      </c>
      <c r="E4249" s="3">
        <v>0</v>
      </c>
      <c r="F4249" s="3" t="s">
        <v>9389</v>
      </c>
    </row>
    <row r="4250" spans="1:6" x14ac:dyDescent="0.2">
      <c r="A4250" s="3" t="s">
        <v>2114</v>
      </c>
      <c r="B4250" s="3" t="s">
        <v>10756</v>
      </c>
      <c r="C4250" s="3" t="s">
        <v>12851</v>
      </c>
      <c r="D4250" s="4">
        <v>20845</v>
      </c>
      <c r="E4250" s="3">
        <v>0</v>
      </c>
      <c r="F4250" s="3" t="s">
        <v>9389</v>
      </c>
    </row>
    <row r="4251" spans="1:6" x14ac:dyDescent="0.2">
      <c r="A4251" s="3" t="s">
        <v>9037</v>
      </c>
      <c r="B4251" s="3" t="s">
        <v>9418</v>
      </c>
      <c r="C4251" s="3" t="s">
        <v>12852</v>
      </c>
      <c r="D4251" s="4">
        <v>40572</v>
      </c>
      <c r="E4251" s="3">
        <v>1</v>
      </c>
      <c r="F4251" s="3" t="s">
        <v>23</v>
      </c>
    </row>
    <row r="4252" spans="1:6" x14ac:dyDescent="0.2">
      <c r="A4252" s="3" t="s">
        <v>8050</v>
      </c>
      <c r="B4252" s="3" t="s">
        <v>9691</v>
      </c>
      <c r="C4252" s="3" t="s">
        <v>12853</v>
      </c>
      <c r="D4252" s="4">
        <v>15256</v>
      </c>
      <c r="E4252" s="3">
        <v>2</v>
      </c>
      <c r="F4252" s="3" t="s">
        <v>22</v>
      </c>
    </row>
    <row r="4253" spans="1:6" x14ac:dyDescent="0.2">
      <c r="A4253" s="3" t="s">
        <v>12854</v>
      </c>
      <c r="B4253" s="3" t="s">
        <v>9851</v>
      </c>
      <c r="C4253" s="3" t="s">
        <v>12855</v>
      </c>
      <c r="D4253" s="4">
        <v>21954</v>
      </c>
      <c r="E4253" s="3">
        <v>2</v>
      </c>
      <c r="F4253" s="3" t="s">
        <v>22</v>
      </c>
    </row>
    <row r="4254" spans="1:6" x14ac:dyDescent="0.2">
      <c r="A4254" s="3" t="s">
        <v>9038</v>
      </c>
      <c r="B4254" s="3" t="s">
        <v>9527</v>
      </c>
      <c r="C4254" s="3" t="s">
        <v>12856</v>
      </c>
      <c r="D4254" s="4">
        <v>19707</v>
      </c>
      <c r="E4254" s="3">
        <v>0</v>
      </c>
      <c r="F4254" s="3" t="s">
        <v>9389</v>
      </c>
    </row>
    <row r="4255" spans="1:6" x14ac:dyDescent="0.2">
      <c r="A4255" s="3" t="s">
        <v>2115</v>
      </c>
      <c r="B4255" s="3" t="s">
        <v>9543</v>
      </c>
      <c r="C4255" s="3" t="s">
        <v>12857</v>
      </c>
      <c r="D4255" s="4">
        <v>32010</v>
      </c>
      <c r="E4255" s="3">
        <v>0</v>
      </c>
      <c r="F4255" s="3" t="s">
        <v>9389</v>
      </c>
    </row>
    <row r="4256" spans="1:6" x14ac:dyDescent="0.2">
      <c r="A4256" s="3" t="s">
        <v>8051</v>
      </c>
      <c r="B4256" s="3" t="s">
        <v>11297</v>
      </c>
      <c r="C4256" s="3" t="s">
        <v>9783</v>
      </c>
      <c r="D4256" s="4">
        <v>20590</v>
      </c>
      <c r="E4256" s="3">
        <v>1</v>
      </c>
      <c r="F4256" s="3" t="s">
        <v>23</v>
      </c>
    </row>
    <row r="4257" spans="1:6" x14ac:dyDescent="0.2">
      <c r="A4257" s="3" t="s">
        <v>2116</v>
      </c>
      <c r="B4257" s="3" t="s">
        <v>9408</v>
      </c>
      <c r="C4257" s="3" t="s">
        <v>10762</v>
      </c>
      <c r="D4257" s="4">
        <v>42816</v>
      </c>
      <c r="E4257" s="3">
        <v>0</v>
      </c>
      <c r="F4257" s="3" t="s">
        <v>9389</v>
      </c>
    </row>
    <row r="4258" spans="1:6" x14ac:dyDescent="0.2">
      <c r="A4258" s="3" t="s">
        <v>6112</v>
      </c>
      <c r="B4258" s="3" t="s">
        <v>10110</v>
      </c>
      <c r="C4258" s="3" t="s">
        <v>9566</v>
      </c>
      <c r="D4258" s="4">
        <v>15596</v>
      </c>
      <c r="E4258" s="3">
        <v>1</v>
      </c>
      <c r="F4258" s="3" t="s">
        <v>23</v>
      </c>
    </row>
    <row r="4259" spans="1:6" x14ac:dyDescent="0.2">
      <c r="A4259" s="3" t="s">
        <v>2117</v>
      </c>
      <c r="B4259" s="3" t="s">
        <v>9440</v>
      </c>
      <c r="C4259" s="3" t="s">
        <v>12858</v>
      </c>
      <c r="D4259" s="4">
        <v>19701</v>
      </c>
      <c r="E4259" s="3">
        <v>1</v>
      </c>
      <c r="F4259" s="3" t="s">
        <v>23</v>
      </c>
    </row>
    <row r="4260" spans="1:6" x14ac:dyDescent="0.2">
      <c r="A4260" s="3" t="s">
        <v>8052</v>
      </c>
      <c r="B4260" s="3" t="s">
        <v>9383</v>
      </c>
      <c r="C4260" s="3" t="s">
        <v>10272</v>
      </c>
      <c r="D4260" s="4">
        <v>26340</v>
      </c>
      <c r="E4260" s="3">
        <v>0</v>
      </c>
      <c r="F4260" s="3" t="s">
        <v>9389</v>
      </c>
    </row>
    <row r="4261" spans="1:6" x14ac:dyDescent="0.2">
      <c r="A4261" s="3" t="s">
        <v>2118</v>
      </c>
      <c r="B4261" s="3" t="s">
        <v>9604</v>
      </c>
      <c r="C4261" s="3" t="s">
        <v>11</v>
      </c>
      <c r="D4261" s="4">
        <v>36115</v>
      </c>
      <c r="E4261" s="3">
        <v>1</v>
      </c>
      <c r="F4261" s="3" t="s">
        <v>23</v>
      </c>
    </row>
    <row r="4262" spans="1:6" x14ac:dyDescent="0.2">
      <c r="A4262" s="3" t="s">
        <v>2119</v>
      </c>
      <c r="B4262" s="3" t="s">
        <v>10065</v>
      </c>
      <c r="C4262" s="3" t="s">
        <v>12859</v>
      </c>
      <c r="D4262" s="4">
        <v>21485</v>
      </c>
      <c r="E4262" s="3">
        <v>1</v>
      </c>
      <c r="F4262" s="3" t="s">
        <v>23</v>
      </c>
    </row>
    <row r="4263" spans="1:6" x14ac:dyDescent="0.2">
      <c r="A4263" s="3" t="s">
        <v>12860</v>
      </c>
      <c r="B4263" s="3" t="s">
        <v>9835</v>
      </c>
      <c r="C4263" s="3" t="s">
        <v>12861</v>
      </c>
      <c r="D4263" s="4">
        <v>34636</v>
      </c>
      <c r="E4263" s="3">
        <v>1</v>
      </c>
      <c r="F4263" s="3" t="s">
        <v>23</v>
      </c>
    </row>
    <row r="4264" spans="1:6" x14ac:dyDescent="0.2">
      <c r="A4264" s="3" t="s">
        <v>2120</v>
      </c>
      <c r="B4264" s="3" t="s">
        <v>9446</v>
      </c>
      <c r="C4264" s="3" t="s">
        <v>9444</v>
      </c>
      <c r="D4264" s="4">
        <v>17788</v>
      </c>
      <c r="E4264" s="3">
        <v>2</v>
      </c>
      <c r="F4264" s="3" t="s">
        <v>22</v>
      </c>
    </row>
    <row r="4265" spans="1:6" x14ac:dyDescent="0.2">
      <c r="A4265" s="3" t="s">
        <v>6113</v>
      </c>
      <c r="B4265" s="3" t="s">
        <v>9527</v>
      </c>
      <c r="C4265" s="3" t="s">
        <v>12459</v>
      </c>
      <c r="D4265" s="4">
        <v>20192</v>
      </c>
      <c r="E4265" s="3">
        <v>2</v>
      </c>
      <c r="F4265" s="3" t="s">
        <v>22</v>
      </c>
    </row>
    <row r="4266" spans="1:6" x14ac:dyDescent="0.2">
      <c r="A4266" s="3" t="s">
        <v>12862</v>
      </c>
      <c r="B4266" s="3" t="s">
        <v>9406</v>
      </c>
      <c r="C4266" s="3" t="s">
        <v>9765</v>
      </c>
      <c r="D4266" s="4">
        <v>38233</v>
      </c>
      <c r="E4266" s="3">
        <v>0</v>
      </c>
      <c r="F4266" s="3" t="s">
        <v>9389</v>
      </c>
    </row>
    <row r="4267" spans="1:6" x14ac:dyDescent="0.2">
      <c r="A4267" s="3" t="s">
        <v>2121</v>
      </c>
      <c r="B4267" s="3" t="s">
        <v>9619</v>
      </c>
      <c r="C4267" s="3" t="s">
        <v>9666</v>
      </c>
      <c r="D4267" s="4">
        <v>27383</v>
      </c>
      <c r="E4267" s="3">
        <v>0</v>
      </c>
      <c r="F4267" s="3" t="s">
        <v>9389</v>
      </c>
    </row>
    <row r="4268" spans="1:6" x14ac:dyDescent="0.2">
      <c r="A4268" s="3" t="s">
        <v>8053</v>
      </c>
      <c r="B4268" s="3" t="s">
        <v>6</v>
      </c>
      <c r="C4268" s="3" t="s">
        <v>12863</v>
      </c>
      <c r="D4268" s="4">
        <v>30626</v>
      </c>
      <c r="E4268" s="3">
        <v>1</v>
      </c>
      <c r="F4268" s="3" t="s">
        <v>23</v>
      </c>
    </row>
    <row r="4269" spans="1:6" x14ac:dyDescent="0.2">
      <c r="A4269" s="3" t="s">
        <v>2122</v>
      </c>
      <c r="B4269" s="3" t="s">
        <v>9440</v>
      </c>
      <c r="C4269" s="3" t="s">
        <v>12864</v>
      </c>
      <c r="D4269" s="4">
        <v>17540</v>
      </c>
      <c r="E4269" s="3">
        <v>0</v>
      </c>
      <c r="F4269" s="3" t="s">
        <v>9389</v>
      </c>
    </row>
    <row r="4270" spans="1:6" x14ac:dyDescent="0.2">
      <c r="A4270" s="3" t="s">
        <v>6114</v>
      </c>
      <c r="B4270" s="3" t="s">
        <v>10211</v>
      </c>
      <c r="C4270" s="3" t="s">
        <v>12865</v>
      </c>
      <c r="D4270" s="4">
        <v>21609</v>
      </c>
      <c r="E4270" s="3">
        <v>1</v>
      </c>
      <c r="F4270" s="3" t="s">
        <v>23</v>
      </c>
    </row>
    <row r="4271" spans="1:6" x14ac:dyDescent="0.2">
      <c r="A4271" s="3" t="s">
        <v>2123</v>
      </c>
      <c r="B4271" s="3" t="s">
        <v>7</v>
      </c>
      <c r="C4271" s="3" t="s">
        <v>10144</v>
      </c>
      <c r="D4271" s="4">
        <v>21359</v>
      </c>
      <c r="E4271" s="3">
        <v>2</v>
      </c>
      <c r="F4271" s="3" t="s">
        <v>22</v>
      </c>
    </row>
    <row r="4272" spans="1:6" x14ac:dyDescent="0.2">
      <c r="A4272" s="3" t="s">
        <v>2124</v>
      </c>
      <c r="B4272" s="3" t="s">
        <v>9556</v>
      </c>
      <c r="C4272" s="3" t="s">
        <v>9608</v>
      </c>
      <c r="D4272" s="4">
        <v>33412</v>
      </c>
      <c r="E4272" s="3">
        <v>2</v>
      </c>
      <c r="F4272" s="3" t="s">
        <v>22</v>
      </c>
    </row>
    <row r="4273" spans="1:6" x14ac:dyDescent="0.2">
      <c r="A4273" s="3" t="s">
        <v>2125</v>
      </c>
      <c r="B4273" s="3" t="s">
        <v>9414</v>
      </c>
      <c r="C4273" s="3" t="s">
        <v>9448</v>
      </c>
      <c r="D4273" s="4">
        <v>40503</v>
      </c>
      <c r="E4273" s="3">
        <v>2</v>
      </c>
      <c r="F4273" s="3" t="s">
        <v>22</v>
      </c>
    </row>
    <row r="4274" spans="1:6" x14ac:dyDescent="0.2">
      <c r="A4274" s="3" t="s">
        <v>9039</v>
      </c>
      <c r="B4274" s="3" t="s">
        <v>9461</v>
      </c>
      <c r="C4274" s="3" t="s">
        <v>12866</v>
      </c>
      <c r="D4274" s="4">
        <v>30879</v>
      </c>
      <c r="E4274" s="3">
        <v>2</v>
      </c>
      <c r="F4274" s="3" t="s">
        <v>22</v>
      </c>
    </row>
    <row r="4275" spans="1:6" x14ac:dyDescent="0.2">
      <c r="A4275" s="3" t="s">
        <v>2126</v>
      </c>
      <c r="B4275" s="3" t="s">
        <v>9596</v>
      </c>
      <c r="C4275" s="3" t="s">
        <v>12867</v>
      </c>
      <c r="D4275" s="4">
        <v>25981</v>
      </c>
      <c r="E4275" s="3">
        <v>0</v>
      </c>
      <c r="F4275" s="3" t="s">
        <v>9389</v>
      </c>
    </row>
    <row r="4276" spans="1:6" x14ac:dyDescent="0.2">
      <c r="A4276" s="3" t="s">
        <v>6115</v>
      </c>
      <c r="B4276" s="3" t="s">
        <v>9408</v>
      </c>
      <c r="C4276" s="3" t="s">
        <v>12868</v>
      </c>
      <c r="D4276" s="4">
        <v>23058</v>
      </c>
      <c r="E4276" s="3">
        <v>1</v>
      </c>
      <c r="F4276" s="3" t="s">
        <v>23</v>
      </c>
    </row>
    <row r="4277" spans="1:6" x14ac:dyDescent="0.2">
      <c r="A4277" s="3" t="s">
        <v>6116</v>
      </c>
      <c r="B4277" s="3" t="s">
        <v>9758</v>
      </c>
      <c r="C4277" s="3" t="s">
        <v>12869</v>
      </c>
      <c r="D4277" s="4">
        <v>21372</v>
      </c>
      <c r="E4277" s="3">
        <v>0</v>
      </c>
      <c r="F4277" s="3" t="s">
        <v>9389</v>
      </c>
    </row>
    <row r="4278" spans="1:6" x14ac:dyDescent="0.2">
      <c r="A4278" s="3" t="s">
        <v>6117</v>
      </c>
      <c r="B4278" s="3" t="s">
        <v>6</v>
      </c>
      <c r="C4278" s="3" t="s">
        <v>10885</v>
      </c>
      <c r="D4278" s="4">
        <v>34527</v>
      </c>
      <c r="E4278" s="3">
        <v>1</v>
      </c>
      <c r="F4278" s="3" t="s">
        <v>23</v>
      </c>
    </row>
    <row r="4279" spans="1:6" x14ac:dyDescent="0.2">
      <c r="A4279" s="3" t="s">
        <v>2127</v>
      </c>
      <c r="B4279" s="3" t="s">
        <v>9606</v>
      </c>
      <c r="C4279" s="3" t="s">
        <v>12870</v>
      </c>
      <c r="D4279" s="4">
        <v>31431</v>
      </c>
      <c r="E4279" s="3">
        <v>0</v>
      </c>
      <c r="F4279" s="3" t="s">
        <v>9389</v>
      </c>
    </row>
    <row r="4280" spans="1:6" x14ac:dyDescent="0.2">
      <c r="A4280" s="3" t="s">
        <v>6118</v>
      </c>
      <c r="B4280" s="3" t="s">
        <v>10</v>
      </c>
      <c r="C4280" s="3" t="s">
        <v>10643</v>
      </c>
      <c r="D4280" s="4">
        <v>20693</v>
      </c>
      <c r="E4280" s="3">
        <v>2</v>
      </c>
      <c r="F4280" s="3" t="s">
        <v>22</v>
      </c>
    </row>
    <row r="4281" spans="1:6" x14ac:dyDescent="0.2">
      <c r="A4281" s="3" t="s">
        <v>2128</v>
      </c>
      <c r="B4281" s="3" t="s">
        <v>10031</v>
      </c>
      <c r="C4281" s="3" t="s">
        <v>9694</v>
      </c>
      <c r="D4281" s="4">
        <v>17873</v>
      </c>
      <c r="E4281" s="3">
        <v>1</v>
      </c>
      <c r="F4281" s="3" t="s">
        <v>23</v>
      </c>
    </row>
    <row r="4282" spans="1:6" x14ac:dyDescent="0.2">
      <c r="A4282" s="3" t="s">
        <v>6119</v>
      </c>
      <c r="B4282" s="3" t="s">
        <v>10271</v>
      </c>
      <c r="C4282" s="3" t="s">
        <v>10648</v>
      </c>
      <c r="D4282" s="4">
        <v>33451</v>
      </c>
      <c r="E4282" s="3">
        <v>1</v>
      </c>
      <c r="F4282" s="3" t="s">
        <v>23</v>
      </c>
    </row>
    <row r="4283" spans="1:6" x14ac:dyDescent="0.2">
      <c r="A4283" s="3" t="s">
        <v>2129</v>
      </c>
      <c r="B4283" s="3" t="s">
        <v>9606</v>
      </c>
      <c r="C4283" s="3" t="s">
        <v>10551</v>
      </c>
      <c r="D4283" s="4">
        <v>18366</v>
      </c>
      <c r="E4283" s="3">
        <v>0</v>
      </c>
      <c r="F4283" s="3" t="s">
        <v>9389</v>
      </c>
    </row>
    <row r="4284" spans="1:6" x14ac:dyDescent="0.2">
      <c r="A4284" s="3" t="s">
        <v>6120</v>
      </c>
      <c r="B4284" s="3" t="s">
        <v>10159</v>
      </c>
      <c r="C4284" s="3" t="s">
        <v>7</v>
      </c>
      <c r="D4284" s="4">
        <v>43138</v>
      </c>
      <c r="E4284" s="3">
        <v>1</v>
      </c>
      <c r="F4284" s="3" t="s">
        <v>23</v>
      </c>
    </row>
    <row r="4285" spans="1:6" x14ac:dyDescent="0.2">
      <c r="A4285" s="3" t="s">
        <v>8054</v>
      </c>
      <c r="B4285" s="3" t="s">
        <v>12871</v>
      </c>
      <c r="C4285" s="3" t="s">
        <v>10887</v>
      </c>
      <c r="D4285" s="4">
        <v>25967</v>
      </c>
      <c r="E4285" s="3">
        <v>0</v>
      </c>
      <c r="F4285" s="3" t="s">
        <v>9389</v>
      </c>
    </row>
    <row r="4286" spans="1:6" x14ac:dyDescent="0.2">
      <c r="A4286" s="3" t="s">
        <v>2130</v>
      </c>
      <c r="B4286" s="3" t="s">
        <v>9792</v>
      </c>
      <c r="C4286" s="3" t="s">
        <v>12872</v>
      </c>
      <c r="D4286" s="4">
        <v>38334</v>
      </c>
      <c r="E4286" s="3">
        <v>1</v>
      </c>
      <c r="F4286" s="3" t="s">
        <v>23</v>
      </c>
    </row>
    <row r="4287" spans="1:6" x14ac:dyDescent="0.2">
      <c r="A4287" s="3" t="s">
        <v>2131</v>
      </c>
      <c r="B4287" s="3" t="s">
        <v>9835</v>
      </c>
      <c r="C4287" s="3" t="s">
        <v>12873</v>
      </c>
      <c r="D4287" s="4">
        <v>27944</v>
      </c>
      <c r="E4287" s="3">
        <v>1</v>
      </c>
      <c r="F4287" s="3" t="s">
        <v>23</v>
      </c>
    </row>
    <row r="4288" spans="1:6" x14ac:dyDescent="0.2">
      <c r="A4288" s="3" t="s">
        <v>2132</v>
      </c>
      <c r="B4288" s="3" t="s">
        <v>9518</v>
      </c>
      <c r="C4288" s="3" t="s">
        <v>9614</v>
      </c>
      <c r="D4288" s="4">
        <v>34501</v>
      </c>
      <c r="E4288" s="3">
        <v>1</v>
      </c>
      <c r="F4288" s="3" t="s">
        <v>23</v>
      </c>
    </row>
    <row r="4289" spans="1:6" x14ac:dyDescent="0.2">
      <c r="A4289" s="3" t="s">
        <v>9040</v>
      </c>
      <c r="B4289" s="3" t="s">
        <v>9760</v>
      </c>
      <c r="C4289" s="3" t="s">
        <v>10790</v>
      </c>
      <c r="D4289" s="4">
        <v>24829</v>
      </c>
      <c r="E4289" s="3">
        <v>1</v>
      </c>
      <c r="F4289" s="3" t="s">
        <v>23</v>
      </c>
    </row>
    <row r="4290" spans="1:6" x14ac:dyDescent="0.2">
      <c r="A4290" s="3" t="s">
        <v>6121</v>
      </c>
      <c r="B4290" s="3" t="s">
        <v>9488</v>
      </c>
      <c r="C4290" s="3" t="s">
        <v>12874</v>
      </c>
      <c r="D4290" s="4">
        <v>19715</v>
      </c>
      <c r="E4290" s="3">
        <v>1</v>
      </c>
      <c r="F4290" s="3" t="s">
        <v>23</v>
      </c>
    </row>
    <row r="4291" spans="1:6" x14ac:dyDescent="0.2">
      <c r="A4291" s="3" t="s">
        <v>6122</v>
      </c>
      <c r="B4291" s="3" t="s">
        <v>12755</v>
      </c>
      <c r="C4291" s="3" t="s">
        <v>11211</v>
      </c>
      <c r="D4291" s="4">
        <v>28695</v>
      </c>
      <c r="E4291" s="3">
        <v>1</v>
      </c>
      <c r="F4291" s="3" t="s">
        <v>23</v>
      </c>
    </row>
    <row r="4292" spans="1:6" x14ac:dyDescent="0.2">
      <c r="A4292" s="3" t="s">
        <v>2133</v>
      </c>
      <c r="B4292" s="3" t="s">
        <v>9485</v>
      </c>
      <c r="C4292" s="3" t="s">
        <v>11</v>
      </c>
      <c r="D4292" s="4">
        <v>20736</v>
      </c>
      <c r="E4292" s="3">
        <v>0</v>
      </c>
      <c r="F4292" s="3" t="s">
        <v>9389</v>
      </c>
    </row>
    <row r="4293" spans="1:6" x14ac:dyDescent="0.2">
      <c r="A4293" s="3" t="s">
        <v>6123</v>
      </c>
      <c r="B4293" s="3" t="s">
        <v>9985</v>
      </c>
      <c r="C4293" s="3" t="s">
        <v>9945</v>
      </c>
      <c r="D4293" s="4">
        <v>38479</v>
      </c>
      <c r="E4293" s="3">
        <v>1</v>
      </c>
      <c r="F4293" s="3" t="s">
        <v>23</v>
      </c>
    </row>
    <row r="4294" spans="1:6" x14ac:dyDescent="0.2">
      <c r="A4294" s="3" t="s">
        <v>2134</v>
      </c>
      <c r="B4294" s="3" t="s">
        <v>9395</v>
      </c>
      <c r="C4294" s="3" t="s">
        <v>12875</v>
      </c>
      <c r="D4294" s="4">
        <v>28874</v>
      </c>
      <c r="E4294" s="3">
        <v>2</v>
      </c>
      <c r="F4294" s="3" t="s">
        <v>22</v>
      </c>
    </row>
    <row r="4295" spans="1:6" x14ac:dyDescent="0.2">
      <c r="A4295" s="3" t="s">
        <v>2135</v>
      </c>
      <c r="B4295" s="3" t="s">
        <v>9440</v>
      </c>
      <c r="C4295" s="3" t="s">
        <v>12876</v>
      </c>
      <c r="D4295" s="4">
        <v>22449</v>
      </c>
      <c r="E4295" s="3">
        <v>0</v>
      </c>
      <c r="F4295" s="3" t="s">
        <v>9389</v>
      </c>
    </row>
    <row r="4296" spans="1:6" x14ac:dyDescent="0.2">
      <c r="A4296" s="3" t="s">
        <v>8055</v>
      </c>
      <c r="B4296" s="3" t="s">
        <v>9543</v>
      </c>
      <c r="C4296" s="3" t="s">
        <v>10566</v>
      </c>
      <c r="D4296" s="4">
        <v>31063</v>
      </c>
      <c r="E4296" s="3">
        <v>1</v>
      </c>
      <c r="F4296" s="3" t="s">
        <v>23</v>
      </c>
    </row>
    <row r="4297" spans="1:6" x14ac:dyDescent="0.2">
      <c r="A4297" s="3" t="s">
        <v>2136</v>
      </c>
      <c r="B4297" s="3" t="s">
        <v>10959</v>
      </c>
      <c r="C4297" s="3" t="s">
        <v>12877</v>
      </c>
      <c r="D4297" s="4">
        <v>24738</v>
      </c>
      <c r="E4297" s="3">
        <v>2</v>
      </c>
      <c r="F4297" s="3" t="s">
        <v>22</v>
      </c>
    </row>
    <row r="4298" spans="1:6" x14ac:dyDescent="0.2">
      <c r="A4298" s="3" t="s">
        <v>6124</v>
      </c>
      <c r="B4298" s="3" t="s">
        <v>9750</v>
      </c>
      <c r="C4298" s="3" t="s">
        <v>9609</v>
      </c>
      <c r="D4298" s="4">
        <v>27828</v>
      </c>
      <c r="E4298" s="3">
        <v>0</v>
      </c>
      <c r="F4298" s="3" t="s">
        <v>9389</v>
      </c>
    </row>
    <row r="4299" spans="1:6" x14ac:dyDescent="0.2">
      <c r="A4299" s="3" t="s">
        <v>6125</v>
      </c>
      <c r="B4299" s="3" t="s">
        <v>9457</v>
      </c>
      <c r="C4299" s="3" t="s">
        <v>9657</v>
      </c>
      <c r="D4299" s="4">
        <v>18369</v>
      </c>
      <c r="E4299" s="3">
        <v>2</v>
      </c>
      <c r="F4299" s="3" t="s">
        <v>22</v>
      </c>
    </row>
    <row r="4300" spans="1:6" x14ac:dyDescent="0.2">
      <c r="A4300" s="3" t="s">
        <v>2137</v>
      </c>
      <c r="B4300" s="3" t="s">
        <v>9418</v>
      </c>
      <c r="C4300" s="3" t="s">
        <v>12878</v>
      </c>
      <c r="D4300" s="4">
        <v>37635</v>
      </c>
      <c r="E4300" s="3">
        <v>1</v>
      </c>
      <c r="F4300" s="3" t="s">
        <v>23</v>
      </c>
    </row>
    <row r="4301" spans="1:6" x14ac:dyDescent="0.2">
      <c r="A4301" s="3" t="s">
        <v>12879</v>
      </c>
      <c r="B4301" s="3" t="s">
        <v>9527</v>
      </c>
      <c r="C4301" s="3" t="s">
        <v>12880</v>
      </c>
      <c r="D4301" s="4">
        <v>21625</v>
      </c>
      <c r="E4301" s="3">
        <v>2</v>
      </c>
      <c r="F4301" s="3" t="s">
        <v>22</v>
      </c>
    </row>
    <row r="4302" spans="1:6" x14ac:dyDescent="0.2">
      <c r="A4302" s="3" t="s">
        <v>2138</v>
      </c>
      <c r="B4302" s="3" t="s">
        <v>9596</v>
      </c>
      <c r="C4302" s="3" t="s">
        <v>9897</v>
      </c>
      <c r="D4302" s="4">
        <v>36937</v>
      </c>
      <c r="E4302" s="3">
        <v>0</v>
      </c>
      <c r="F4302" s="3" t="s">
        <v>9389</v>
      </c>
    </row>
    <row r="4303" spans="1:6" x14ac:dyDescent="0.2">
      <c r="A4303" s="3" t="s">
        <v>2139</v>
      </c>
      <c r="B4303" s="3" t="s">
        <v>12881</v>
      </c>
      <c r="C4303" s="3" t="s">
        <v>12882</v>
      </c>
      <c r="D4303" s="4">
        <v>23144</v>
      </c>
      <c r="E4303" s="3">
        <v>0</v>
      </c>
      <c r="F4303" s="3" t="s">
        <v>9389</v>
      </c>
    </row>
    <row r="4304" spans="1:6" x14ac:dyDescent="0.2">
      <c r="A4304" s="3" t="s">
        <v>2140</v>
      </c>
      <c r="B4304" s="3" t="s">
        <v>9395</v>
      </c>
      <c r="C4304" s="3" t="s">
        <v>10357</v>
      </c>
      <c r="D4304" s="4">
        <v>42130</v>
      </c>
      <c r="E4304" s="3">
        <v>2</v>
      </c>
      <c r="F4304" s="3" t="s">
        <v>22</v>
      </c>
    </row>
    <row r="4305" spans="1:6" x14ac:dyDescent="0.2">
      <c r="A4305" s="3" t="s">
        <v>2141</v>
      </c>
      <c r="B4305" s="3" t="s">
        <v>9899</v>
      </c>
      <c r="C4305" s="3" t="s">
        <v>12883</v>
      </c>
      <c r="D4305" s="4">
        <v>34664</v>
      </c>
      <c r="E4305" s="3">
        <v>1</v>
      </c>
      <c r="F4305" s="3" t="s">
        <v>23</v>
      </c>
    </row>
    <row r="4306" spans="1:6" x14ac:dyDescent="0.2">
      <c r="A4306" s="3" t="s">
        <v>2142</v>
      </c>
      <c r="B4306" s="3" t="s">
        <v>12884</v>
      </c>
      <c r="C4306" s="3" t="s">
        <v>12885</v>
      </c>
      <c r="D4306" s="4">
        <v>17889</v>
      </c>
      <c r="E4306" s="3">
        <v>1</v>
      </c>
      <c r="F4306" s="3" t="s">
        <v>23</v>
      </c>
    </row>
    <row r="4307" spans="1:6" x14ac:dyDescent="0.2">
      <c r="A4307" s="3" t="s">
        <v>2143</v>
      </c>
      <c r="B4307" s="3" t="s">
        <v>10222</v>
      </c>
      <c r="C4307" s="3" t="s">
        <v>10901</v>
      </c>
      <c r="D4307" s="4">
        <v>21748</v>
      </c>
      <c r="E4307" s="3">
        <v>0</v>
      </c>
      <c r="F4307" s="3" t="s">
        <v>9389</v>
      </c>
    </row>
    <row r="4308" spans="1:6" x14ac:dyDescent="0.2">
      <c r="A4308" s="3" t="s">
        <v>2144</v>
      </c>
      <c r="B4308" s="3" t="s">
        <v>9434</v>
      </c>
      <c r="C4308" s="3" t="s">
        <v>12886</v>
      </c>
      <c r="D4308" s="4">
        <v>41808</v>
      </c>
      <c r="E4308" s="3">
        <v>1</v>
      </c>
      <c r="F4308" s="3" t="s">
        <v>23</v>
      </c>
    </row>
    <row r="4309" spans="1:6" x14ac:dyDescent="0.2">
      <c r="A4309" s="3" t="s">
        <v>2145</v>
      </c>
      <c r="B4309" s="3" t="s">
        <v>9392</v>
      </c>
      <c r="C4309" s="3" t="s">
        <v>12887</v>
      </c>
      <c r="D4309" s="4">
        <v>18942</v>
      </c>
      <c r="E4309" s="3">
        <v>0</v>
      </c>
      <c r="F4309" s="3" t="s">
        <v>9389</v>
      </c>
    </row>
    <row r="4310" spans="1:6" x14ac:dyDescent="0.2">
      <c r="A4310" s="3" t="s">
        <v>12888</v>
      </c>
      <c r="B4310" s="3" t="s">
        <v>9446</v>
      </c>
      <c r="C4310" s="3" t="s">
        <v>11716</v>
      </c>
      <c r="D4310" s="4">
        <v>21659</v>
      </c>
      <c r="E4310" s="3">
        <v>0</v>
      </c>
      <c r="F4310" s="3" t="s">
        <v>9389</v>
      </c>
    </row>
    <row r="4311" spans="1:6" x14ac:dyDescent="0.2">
      <c r="A4311" s="3" t="s">
        <v>2146</v>
      </c>
      <c r="B4311" s="3" t="s">
        <v>9965</v>
      </c>
      <c r="C4311" s="3" t="s">
        <v>12158</v>
      </c>
      <c r="D4311" s="4">
        <v>28571</v>
      </c>
      <c r="E4311" s="3">
        <v>0</v>
      </c>
      <c r="F4311" s="3" t="s">
        <v>9389</v>
      </c>
    </row>
    <row r="4312" spans="1:6" x14ac:dyDescent="0.2">
      <c r="A4312" s="3" t="s">
        <v>2147</v>
      </c>
      <c r="B4312" s="3" t="s">
        <v>9586</v>
      </c>
      <c r="C4312" s="3" t="s">
        <v>12889</v>
      </c>
      <c r="D4312" s="4">
        <v>31153</v>
      </c>
      <c r="E4312" s="3">
        <v>2</v>
      </c>
      <c r="F4312" s="3" t="s">
        <v>22</v>
      </c>
    </row>
    <row r="4313" spans="1:6" x14ac:dyDescent="0.2">
      <c r="A4313" s="3" t="s">
        <v>2148</v>
      </c>
      <c r="B4313" s="3" t="s">
        <v>9596</v>
      </c>
      <c r="C4313" s="3" t="s">
        <v>9601</v>
      </c>
      <c r="D4313" s="4">
        <v>21425</v>
      </c>
      <c r="E4313" s="3">
        <v>1</v>
      </c>
      <c r="F4313" s="3" t="s">
        <v>23</v>
      </c>
    </row>
    <row r="4314" spans="1:6" x14ac:dyDescent="0.2">
      <c r="A4314" s="3" t="s">
        <v>9041</v>
      </c>
      <c r="B4314" s="3" t="s">
        <v>9765</v>
      </c>
      <c r="C4314" s="3" t="s">
        <v>11840</v>
      </c>
      <c r="D4314" s="4">
        <v>39255</v>
      </c>
      <c r="E4314" s="3">
        <v>0</v>
      </c>
      <c r="F4314" s="3" t="s">
        <v>9389</v>
      </c>
    </row>
    <row r="4315" spans="1:6" x14ac:dyDescent="0.2">
      <c r="A4315" s="3" t="s">
        <v>8056</v>
      </c>
      <c r="B4315" s="3" t="s">
        <v>12890</v>
      </c>
      <c r="C4315" s="3" t="s">
        <v>9629</v>
      </c>
      <c r="D4315" s="4">
        <v>32663</v>
      </c>
      <c r="E4315" s="3">
        <v>0</v>
      </c>
      <c r="F4315" s="3" t="s">
        <v>9389</v>
      </c>
    </row>
    <row r="4316" spans="1:6" x14ac:dyDescent="0.2">
      <c r="A4316" s="3" t="s">
        <v>2149</v>
      </c>
      <c r="B4316" s="3" t="s">
        <v>10323</v>
      </c>
      <c r="C4316" s="3" t="s">
        <v>10233</v>
      </c>
      <c r="D4316" s="4">
        <v>19284</v>
      </c>
      <c r="E4316" s="3">
        <v>2</v>
      </c>
      <c r="F4316" s="3" t="s">
        <v>22</v>
      </c>
    </row>
    <row r="4317" spans="1:6" x14ac:dyDescent="0.2">
      <c r="A4317" s="3" t="s">
        <v>2150</v>
      </c>
      <c r="B4317" s="3" t="s">
        <v>9543</v>
      </c>
      <c r="C4317" s="3" t="s">
        <v>12891</v>
      </c>
      <c r="D4317" s="4">
        <v>31385</v>
      </c>
      <c r="E4317" s="3">
        <v>1</v>
      </c>
      <c r="F4317" s="3" t="s">
        <v>23</v>
      </c>
    </row>
    <row r="4318" spans="1:6" x14ac:dyDescent="0.2">
      <c r="A4318" s="3" t="s">
        <v>6126</v>
      </c>
      <c r="B4318" s="3" t="s">
        <v>9699</v>
      </c>
      <c r="C4318" s="3" t="s">
        <v>12892</v>
      </c>
      <c r="D4318" s="4">
        <v>17434</v>
      </c>
      <c r="E4318" s="3">
        <v>1</v>
      </c>
      <c r="F4318" s="3" t="s">
        <v>23</v>
      </c>
    </row>
    <row r="4319" spans="1:6" x14ac:dyDescent="0.2">
      <c r="A4319" s="3" t="s">
        <v>2151</v>
      </c>
      <c r="B4319" s="3" t="s">
        <v>9750</v>
      </c>
      <c r="C4319" s="3" t="s">
        <v>12893</v>
      </c>
      <c r="D4319" s="4">
        <v>39983</v>
      </c>
      <c r="E4319" s="3">
        <v>0</v>
      </c>
      <c r="F4319" s="3" t="s">
        <v>9389</v>
      </c>
    </row>
    <row r="4320" spans="1:6" x14ac:dyDescent="0.2">
      <c r="A4320" s="3" t="s">
        <v>6127</v>
      </c>
      <c r="B4320" s="3" t="s">
        <v>9607</v>
      </c>
      <c r="C4320" s="3" t="s">
        <v>9861</v>
      </c>
      <c r="D4320" s="4">
        <v>29716</v>
      </c>
      <c r="E4320" s="3">
        <v>2</v>
      </c>
      <c r="F4320" s="3" t="s">
        <v>22</v>
      </c>
    </row>
    <row r="4321" spans="1:6" x14ac:dyDescent="0.2">
      <c r="A4321" s="3" t="s">
        <v>2152</v>
      </c>
      <c r="B4321" s="3" t="s">
        <v>10689</v>
      </c>
      <c r="C4321" s="3" t="s">
        <v>10538</v>
      </c>
      <c r="D4321" s="4">
        <v>36866</v>
      </c>
      <c r="E4321" s="3">
        <v>0</v>
      </c>
      <c r="F4321" s="3" t="s">
        <v>9389</v>
      </c>
    </row>
    <row r="4322" spans="1:6" x14ac:dyDescent="0.2">
      <c r="A4322" s="3" t="s">
        <v>2153</v>
      </c>
      <c r="B4322" s="3" t="s">
        <v>9440</v>
      </c>
      <c r="C4322" s="3" t="s">
        <v>9479</v>
      </c>
      <c r="D4322" s="4">
        <v>38386</v>
      </c>
      <c r="E4322" s="3">
        <v>1</v>
      </c>
      <c r="F4322" s="3" t="s">
        <v>23</v>
      </c>
    </row>
    <row r="4323" spans="1:6" x14ac:dyDescent="0.2">
      <c r="A4323" s="3" t="s">
        <v>6128</v>
      </c>
      <c r="B4323" s="3" t="s">
        <v>11094</v>
      </c>
      <c r="C4323" s="3" t="s">
        <v>12894</v>
      </c>
      <c r="D4323" s="4">
        <v>41379</v>
      </c>
      <c r="E4323" s="3">
        <v>0</v>
      </c>
      <c r="F4323" s="3" t="s">
        <v>9389</v>
      </c>
    </row>
    <row r="4324" spans="1:6" x14ac:dyDescent="0.2">
      <c r="A4324" s="3" t="s">
        <v>12895</v>
      </c>
      <c r="B4324" s="3" t="s">
        <v>9692</v>
      </c>
      <c r="C4324" s="3" t="s">
        <v>10111</v>
      </c>
      <c r="D4324" s="4">
        <v>22289</v>
      </c>
      <c r="E4324" s="3">
        <v>2</v>
      </c>
      <c r="F4324" s="3" t="s">
        <v>22</v>
      </c>
    </row>
    <row r="4325" spans="1:6" x14ac:dyDescent="0.2">
      <c r="A4325" s="3" t="s">
        <v>2154</v>
      </c>
      <c r="B4325" s="3" t="s">
        <v>9432</v>
      </c>
      <c r="C4325" s="3" t="s">
        <v>12896</v>
      </c>
      <c r="D4325" s="4">
        <v>40761</v>
      </c>
      <c r="E4325" s="3">
        <v>2</v>
      </c>
      <c r="F4325" s="3" t="s">
        <v>22</v>
      </c>
    </row>
    <row r="4326" spans="1:6" x14ac:dyDescent="0.2">
      <c r="A4326" s="3" t="s">
        <v>9042</v>
      </c>
      <c r="B4326" s="3" t="s">
        <v>9543</v>
      </c>
      <c r="C4326" s="3" t="s">
        <v>10459</v>
      </c>
      <c r="D4326" s="4">
        <v>42490</v>
      </c>
      <c r="E4326" s="3">
        <v>1</v>
      </c>
      <c r="F4326" s="3" t="s">
        <v>23</v>
      </c>
    </row>
    <row r="4327" spans="1:6" x14ac:dyDescent="0.2">
      <c r="A4327" s="3" t="s">
        <v>6129</v>
      </c>
      <c r="B4327" s="3" t="s">
        <v>10106</v>
      </c>
      <c r="C4327" s="3" t="s">
        <v>12897</v>
      </c>
      <c r="D4327" s="4">
        <v>22317</v>
      </c>
      <c r="E4327" s="3">
        <v>0</v>
      </c>
      <c r="F4327" s="3" t="s">
        <v>9389</v>
      </c>
    </row>
    <row r="4328" spans="1:6" x14ac:dyDescent="0.2">
      <c r="A4328" s="3" t="s">
        <v>2155</v>
      </c>
      <c r="B4328" s="3" t="s">
        <v>9543</v>
      </c>
      <c r="C4328" s="3" t="s">
        <v>11695</v>
      </c>
      <c r="D4328" s="4">
        <v>33768</v>
      </c>
      <c r="E4328" s="3">
        <v>2</v>
      </c>
      <c r="F4328" s="3" t="s">
        <v>22</v>
      </c>
    </row>
    <row r="4329" spans="1:6" x14ac:dyDescent="0.2">
      <c r="A4329" s="3" t="s">
        <v>2156</v>
      </c>
      <c r="B4329" s="3" t="s">
        <v>9866</v>
      </c>
      <c r="C4329" s="3" t="s">
        <v>12535</v>
      </c>
      <c r="D4329" s="4">
        <v>37944</v>
      </c>
      <c r="E4329" s="3">
        <v>1</v>
      </c>
      <c r="F4329" s="3" t="s">
        <v>23</v>
      </c>
    </row>
    <row r="4330" spans="1:6" x14ac:dyDescent="0.2">
      <c r="A4330" s="3" t="s">
        <v>2157</v>
      </c>
      <c r="B4330" s="3" t="s">
        <v>10244</v>
      </c>
      <c r="C4330" s="3" t="s">
        <v>12898</v>
      </c>
      <c r="D4330" s="4">
        <v>27956</v>
      </c>
      <c r="E4330" s="3">
        <v>2</v>
      </c>
      <c r="F4330" s="3" t="s">
        <v>22</v>
      </c>
    </row>
    <row r="4331" spans="1:6" x14ac:dyDescent="0.2">
      <c r="A4331" s="3" t="s">
        <v>2158</v>
      </c>
      <c r="B4331" s="3" t="s">
        <v>9810</v>
      </c>
      <c r="C4331" s="3" t="s">
        <v>9566</v>
      </c>
      <c r="D4331" s="4">
        <v>40972</v>
      </c>
      <c r="E4331" s="3">
        <v>2</v>
      </c>
      <c r="F4331" s="3" t="s">
        <v>22</v>
      </c>
    </row>
    <row r="4332" spans="1:6" x14ac:dyDescent="0.2">
      <c r="A4332" s="3" t="s">
        <v>2159</v>
      </c>
      <c r="B4332" s="3" t="s">
        <v>11070</v>
      </c>
      <c r="C4332" s="3" t="s">
        <v>9920</v>
      </c>
      <c r="D4332" s="4">
        <v>36940</v>
      </c>
      <c r="E4332" s="3">
        <v>2</v>
      </c>
      <c r="F4332" s="3" t="s">
        <v>22</v>
      </c>
    </row>
    <row r="4333" spans="1:6" x14ac:dyDescent="0.2">
      <c r="A4333" s="3" t="s">
        <v>2160</v>
      </c>
      <c r="B4333" s="3" t="s">
        <v>9518</v>
      </c>
      <c r="C4333" s="3" t="s">
        <v>11915</v>
      </c>
      <c r="D4333" s="4">
        <v>15310</v>
      </c>
      <c r="E4333" s="3">
        <v>1</v>
      </c>
      <c r="F4333" s="3" t="s">
        <v>23</v>
      </c>
    </row>
    <row r="4334" spans="1:6" x14ac:dyDescent="0.2">
      <c r="A4334" s="3" t="s">
        <v>2161</v>
      </c>
      <c r="B4334" s="3" t="s">
        <v>9446</v>
      </c>
      <c r="C4334" s="3" t="s">
        <v>9838</v>
      </c>
      <c r="D4334" s="4">
        <v>26434</v>
      </c>
      <c r="E4334" s="3">
        <v>1</v>
      </c>
      <c r="F4334" s="3" t="s">
        <v>23</v>
      </c>
    </row>
    <row r="4335" spans="1:6" x14ac:dyDescent="0.2">
      <c r="A4335" s="3" t="s">
        <v>2162</v>
      </c>
      <c r="B4335" s="3" t="s">
        <v>9509</v>
      </c>
      <c r="C4335" s="3" t="s">
        <v>12899</v>
      </c>
      <c r="D4335" s="4">
        <v>32029</v>
      </c>
      <c r="E4335" s="3">
        <v>2</v>
      </c>
      <c r="F4335" s="3" t="s">
        <v>22</v>
      </c>
    </row>
    <row r="4336" spans="1:6" x14ac:dyDescent="0.2">
      <c r="A4336" s="3" t="s">
        <v>2163</v>
      </c>
      <c r="B4336" s="3" t="s">
        <v>9383</v>
      </c>
      <c r="C4336" s="3" t="s">
        <v>12900</v>
      </c>
      <c r="D4336" s="4">
        <v>43541</v>
      </c>
      <c r="E4336" s="3">
        <v>0</v>
      </c>
      <c r="F4336" s="3" t="s">
        <v>9389</v>
      </c>
    </row>
    <row r="4337" spans="1:6" x14ac:dyDescent="0.2">
      <c r="A4337" s="3" t="s">
        <v>12901</v>
      </c>
      <c r="B4337" s="3" t="s">
        <v>12902</v>
      </c>
      <c r="C4337" s="3" t="s">
        <v>12903</v>
      </c>
      <c r="D4337" s="4">
        <v>38820</v>
      </c>
      <c r="E4337" s="3">
        <v>1</v>
      </c>
      <c r="F4337" s="3" t="s">
        <v>23</v>
      </c>
    </row>
    <row r="4338" spans="1:6" x14ac:dyDescent="0.2">
      <c r="A4338" s="3" t="s">
        <v>2164</v>
      </c>
      <c r="B4338" s="3" t="s">
        <v>10217</v>
      </c>
      <c r="C4338" s="3" t="s">
        <v>12904</v>
      </c>
      <c r="D4338" s="4">
        <v>22850</v>
      </c>
      <c r="E4338" s="3">
        <v>0</v>
      </c>
      <c r="F4338" s="3" t="s">
        <v>9389</v>
      </c>
    </row>
    <row r="4339" spans="1:6" x14ac:dyDescent="0.2">
      <c r="A4339" s="3" t="s">
        <v>2165</v>
      </c>
      <c r="B4339" s="3" t="s">
        <v>12905</v>
      </c>
      <c r="C4339" s="3" t="s">
        <v>12906</v>
      </c>
      <c r="D4339" s="4">
        <v>43632</v>
      </c>
      <c r="E4339" s="3">
        <v>2</v>
      </c>
      <c r="F4339" s="3" t="s">
        <v>22</v>
      </c>
    </row>
    <row r="4340" spans="1:6" x14ac:dyDescent="0.2">
      <c r="A4340" s="3" t="s">
        <v>9043</v>
      </c>
      <c r="B4340" s="3" t="s">
        <v>9485</v>
      </c>
      <c r="C4340" s="3" t="s">
        <v>9566</v>
      </c>
      <c r="D4340" s="4">
        <v>23931</v>
      </c>
      <c r="E4340" s="3">
        <v>2</v>
      </c>
      <c r="F4340" s="3" t="s">
        <v>22</v>
      </c>
    </row>
    <row r="4341" spans="1:6" x14ac:dyDescent="0.2">
      <c r="A4341" s="3" t="s">
        <v>2166</v>
      </c>
      <c r="B4341" s="3" t="s">
        <v>6</v>
      </c>
      <c r="C4341" s="3" t="s">
        <v>12907</v>
      </c>
      <c r="D4341" s="4">
        <v>28503</v>
      </c>
      <c r="E4341" s="3">
        <v>0</v>
      </c>
      <c r="F4341" s="3" t="s">
        <v>9389</v>
      </c>
    </row>
    <row r="4342" spans="1:6" x14ac:dyDescent="0.2">
      <c r="A4342" s="3" t="s">
        <v>6130</v>
      </c>
      <c r="B4342" s="3" t="s">
        <v>10315</v>
      </c>
      <c r="C4342" s="3" t="s">
        <v>12908</v>
      </c>
      <c r="D4342" s="4">
        <v>42474</v>
      </c>
      <c r="E4342" s="3">
        <v>1</v>
      </c>
      <c r="F4342" s="3" t="s">
        <v>23</v>
      </c>
    </row>
    <row r="4343" spans="1:6" x14ac:dyDescent="0.2">
      <c r="A4343" s="3" t="s">
        <v>6131</v>
      </c>
      <c r="B4343" s="3" t="s">
        <v>10275</v>
      </c>
      <c r="C4343" s="3" t="s">
        <v>12909</v>
      </c>
      <c r="D4343" s="4">
        <v>25697</v>
      </c>
      <c r="E4343" s="3">
        <v>1</v>
      </c>
      <c r="F4343" s="3" t="s">
        <v>23</v>
      </c>
    </row>
    <row r="4344" spans="1:6" x14ac:dyDescent="0.2">
      <c r="A4344" s="3" t="s">
        <v>6132</v>
      </c>
      <c r="B4344" s="3" t="s">
        <v>12910</v>
      </c>
      <c r="C4344" s="3" t="s">
        <v>12911</v>
      </c>
      <c r="D4344" s="4">
        <v>20765</v>
      </c>
      <c r="E4344" s="3">
        <v>2</v>
      </c>
      <c r="F4344" s="3" t="s">
        <v>22</v>
      </c>
    </row>
    <row r="4345" spans="1:6" x14ac:dyDescent="0.2">
      <c r="A4345" s="3" t="s">
        <v>9044</v>
      </c>
      <c r="B4345" s="3" t="s">
        <v>9576</v>
      </c>
      <c r="C4345" s="3" t="s">
        <v>10059</v>
      </c>
      <c r="D4345" s="4">
        <v>25236</v>
      </c>
      <c r="E4345" s="3">
        <v>1</v>
      </c>
      <c r="F4345" s="3" t="s">
        <v>23</v>
      </c>
    </row>
    <row r="4346" spans="1:6" x14ac:dyDescent="0.2">
      <c r="A4346" s="3" t="s">
        <v>6133</v>
      </c>
      <c r="B4346" s="3" t="s">
        <v>6</v>
      </c>
      <c r="C4346" s="3" t="s">
        <v>12912</v>
      </c>
      <c r="D4346" s="4">
        <v>24922</v>
      </c>
      <c r="E4346" s="3">
        <v>1</v>
      </c>
      <c r="F4346" s="3" t="s">
        <v>23</v>
      </c>
    </row>
    <row r="4347" spans="1:6" x14ac:dyDescent="0.2">
      <c r="A4347" s="3" t="s">
        <v>2167</v>
      </c>
      <c r="B4347" s="3" t="s">
        <v>9514</v>
      </c>
      <c r="C4347" s="3" t="s">
        <v>12913</v>
      </c>
      <c r="D4347" s="4">
        <v>33936</v>
      </c>
      <c r="E4347" s="3">
        <v>1</v>
      </c>
      <c r="F4347" s="3" t="s">
        <v>23</v>
      </c>
    </row>
    <row r="4348" spans="1:6" x14ac:dyDescent="0.2">
      <c r="A4348" s="3" t="s">
        <v>2168</v>
      </c>
      <c r="B4348" s="3" t="s">
        <v>9518</v>
      </c>
      <c r="C4348" s="3" t="s">
        <v>11945</v>
      </c>
      <c r="D4348" s="4">
        <v>22931</v>
      </c>
      <c r="E4348" s="3">
        <v>1</v>
      </c>
      <c r="F4348" s="3" t="s">
        <v>23</v>
      </c>
    </row>
    <row r="4349" spans="1:6" x14ac:dyDescent="0.2">
      <c r="A4349" s="3" t="s">
        <v>2169</v>
      </c>
      <c r="B4349" s="3" t="s">
        <v>9395</v>
      </c>
      <c r="C4349" s="3" t="s">
        <v>12914</v>
      </c>
      <c r="D4349" s="4">
        <v>43284</v>
      </c>
      <c r="E4349" s="3">
        <v>1</v>
      </c>
      <c r="F4349" s="3" t="s">
        <v>23</v>
      </c>
    </row>
    <row r="4350" spans="1:6" x14ac:dyDescent="0.2">
      <c r="A4350" s="3" t="s">
        <v>2170</v>
      </c>
      <c r="B4350" s="3" t="s">
        <v>9395</v>
      </c>
      <c r="C4350" s="3" t="s">
        <v>9470</v>
      </c>
      <c r="D4350" s="4">
        <v>15812</v>
      </c>
      <c r="E4350" s="3">
        <v>2</v>
      </c>
      <c r="F4350" s="3" t="s">
        <v>22</v>
      </c>
    </row>
    <row r="4351" spans="1:6" x14ac:dyDescent="0.2">
      <c r="A4351" s="3" t="s">
        <v>2171</v>
      </c>
      <c r="B4351" s="3" t="s">
        <v>10061</v>
      </c>
      <c r="C4351" s="3" t="s">
        <v>12915</v>
      </c>
      <c r="D4351" s="4">
        <v>43712</v>
      </c>
      <c r="E4351" s="3">
        <v>0</v>
      </c>
      <c r="F4351" s="3" t="s">
        <v>9389</v>
      </c>
    </row>
    <row r="4352" spans="1:6" x14ac:dyDescent="0.2">
      <c r="A4352" s="3" t="s">
        <v>2172</v>
      </c>
      <c r="B4352" s="3" t="s">
        <v>12916</v>
      </c>
      <c r="C4352" s="3" t="s">
        <v>12917</v>
      </c>
      <c r="D4352" s="4">
        <v>35716</v>
      </c>
      <c r="E4352" s="3">
        <v>0</v>
      </c>
      <c r="F4352" s="3" t="s">
        <v>9389</v>
      </c>
    </row>
    <row r="4353" spans="1:6" x14ac:dyDescent="0.2">
      <c r="A4353" s="3" t="s">
        <v>6134</v>
      </c>
      <c r="B4353" s="3" t="s">
        <v>9440</v>
      </c>
      <c r="C4353" s="3" t="s">
        <v>11306</v>
      </c>
      <c r="D4353" s="4">
        <v>19344</v>
      </c>
      <c r="E4353" s="3">
        <v>1</v>
      </c>
      <c r="F4353" s="3" t="s">
        <v>23</v>
      </c>
    </row>
    <row r="4354" spans="1:6" x14ac:dyDescent="0.2">
      <c r="A4354" s="3" t="s">
        <v>6135</v>
      </c>
      <c r="B4354" s="3" t="s">
        <v>9518</v>
      </c>
      <c r="C4354" s="3" t="s">
        <v>12918</v>
      </c>
      <c r="D4354" s="4">
        <v>34444</v>
      </c>
      <c r="E4354" s="3">
        <v>1</v>
      </c>
      <c r="F4354" s="3" t="s">
        <v>23</v>
      </c>
    </row>
    <row r="4355" spans="1:6" x14ac:dyDescent="0.2">
      <c r="A4355" s="3" t="s">
        <v>2173</v>
      </c>
      <c r="B4355" s="3" t="s">
        <v>10525</v>
      </c>
      <c r="C4355" s="3" t="s">
        <v>12565</v>
      </c>
      <c r="D4355" s="4">
        <v>18084</v>
      </c>
      <c r="E4355" s="3">
        <v>2</v>
      </c>
      <c r="F4355" s="3" t="s">
        <v>22</v>
      </c>
    </row>
    <row r="4356" spans="1:6" x14ac:dyDescent="0.2">
      <c r="A4356" s="3" t="s">
        <v>8057</v>
      </c>
      <c r="B4356" s="3" t="s">
        <v>12919</v>
      </c>
      <c r="C4356" s="3" t="s">
        <v>9570</v>
      </c>
      <c r="D4356" s="4">
        <v>29624</v>
      </c>
      <c r="E4356" s="3">
        <v>2</v>
      </c>
      <c r="F4356" s="3" t="s">
        <v>22</v>
      </c>
    </row>
    <row r="4357" spans="1:6" x14ac:dyDescent="0.2">
      <c r="A4357" s="3" t="s">
        <v>2174</v>
      </c>
      <c r="B4357" s="3" t="s">
        <v>9395</v>
      </c>
      <c r="C4357" s="3" t="s">
        <v>10275</v>
      </c>
      <c r="D4357" s="4">
        <v>35626</v>
      </c>
      <c r="E4357" s="3">
        <v>1</v>
      </c>
      <c r="F4357" s="3" t="s">
        <v>23</v>
      </c>
    </row>
    <row r="4358" spans="1:6" x14ac:dyDescent="0.2">
      <c r="A4358" s="3" t="s">
        <v>2175</v>
      </c>
      <c r="B4358" s="3" t="s">
        <v>9596</v>
      </c>
      <c r="C4358" s="3" t="s">
        <v>12920</v>
      </c>
      <c r="D4358" s="4">
        <v>37663</v>
      </c>
      <c r="E4358" s="3">
        <v>0</v>
      </c>
      <c r="F4358" s="3" t="s">
        <v>9389</v>
      </c>
    </row>
    <row r="4359" spans="1:6" x14ac:dyDescent="0.2">
      <c r="A4359" s="3" t="s">
        <v>6136</v>
      </c>
      <c r="B4359" s="3" t="s">
        <v>9541</v>
      </c>
      <c r="C4359" s="3" t="s">
        <v>12921</v>
      </c>
      <c r="D4359" s="4">
        <v>40307</v>
      </c>
      <c r="E4359" s="3">
        <v>2</v>
      </c>
      <c r="F4359" s="3" t="s">
        <v>22</v>
      </c>
    </row>
    <row r="4360" spans="1:6" x14ac:dyDescent="0.2">
      <c r="A4360" s="3" t="s">
        <v>9045</v>
      </c>
      <c r="B4360" s="3" t="s">
        <v>9440</v>
      </c>
      <c r="C4360" s="3" t="s">
        <v>9607</v>
      </c>
      <c r="D4360" s="4">
        <v>23183</v>
      </c>
      <c r="E4360" s="3">
        <v>0</v>
      </c>
      <c r="F4360" s="3" t="s">
        <v>9389</v>
      </c>
    </row>
    <row r="4361" spans="1:6" x14ac:dyDescent="0.2">
      <c r="A4361" s="3" t="s">
        <v>8058</v>
      </c>
      <c r="B4361" s="3" t="s">
        <v>9446</v>
      </c>
      <c r="C4361" s="3" t="s">
        <v>9926</v>
      </c>
      <c r="D4361" s="4">
        <v>42383</v>
      </c>
      <c r="E4361" s="3">
        <v>1</v>
      </c>
      <c r="F4361" s="3" t="s">
        <v>23</v>
      </c>
    </row>
    <row r="4362" spans="1:6" x14ac:dyDescent="0.2">
      <c r="A4362" s="3" t="s">
        <v>2176</v>
      </c>
      <c r="B4362" s="3" t="s">
        <v>9461</v>
      </c>
      <c r="C4362" s="3" t="s">
        <v>12922</v>
      </c>
      <c r="D4362" s="4">
        <v>33222</v>
      </c>
      <c r="E4362" s="3">
        <v>1</v>
      </c>
      <c r="F4362" s="3" t="s">
        <v>23</v>
      </c>
    </row>
    <row r="4363" spans="1:6" x14ac:dyDescent="0.2">
      <c r="A4363" s="3" t="s">
        <v>6137</v>
      </c>
      <c r="B4363" s="3" t="s">
        <v>9527</v>
      </c>
      <c r="C4363" s="3" t="s">
        <v>9608</v>
      </c>
      <c r="D4363" s="4">
        <v>29682</v>
      </c>
      <c r="E4363" s="3">
        <v>2</v>
      </c>
      <c r="F4363" s="3" t="s">
        <v>22</v>
      </c>
    </row>
    <row r="4364" spans="1:6" x14ac:dyDescent="0.2">
      <c r="A4364" s="3" t="s">
        <v>6138</v>
      </c>
      <c r="B4364" s="3" t="s">
        <v>10000</v>
      </c>
      <c r="C4364" s="3" t="s">
        <v>12923</v>
      </c>
      <c r="D4364" s="4">
        <v>27858</v>
      </c>
      <c r="E4364" s="3">
        <v>2</v>
      </c>
      <c r="F4364" s="3" t="s">
        <v>22</v>
      </c>
    </row>
    <row r="4365" spans="1:6" x14ac:dyDescent="0.2">
      <c r="A4365" s="3" t="s">
        <v>9046</v>
      </c>
      <c r="B4365" s="3" t="s">
        <v>12924</v>
      </c>
      <c r="C4365" s="3" t="s">
        <v>10836</v>
      </c>
      <c r="D4365" s="4">
        <v>39450</v>
      </c>
      <c r="E4365" s="3">
        <v>1</v>
      </c>
      <c r="F4365" s="3" t="s">
        <v>23</v>
      </c>
    </row>
    <row r="4366" spans="1:6" x14ac:dyDescent="0.2">
      <c r="A4366" s="3" t="s">
        <v>6139</v>
      </c>
      <c r="B4366" s="3" t="s">
        <v>9525</v>
      </c>
      <c r="C4366" s="3" t="s">
        <v>12715</v>
      </c>
      <c r="D4366" s="4">
        <v>43501</v>
      </c>
      <c r="E4366" s="3">
        <v>0</v>
      </c>
      <c r="F4366" s="3" t="s">
        <v>9389</v>
      </c>
    </row>
    <row r="4367" spans="1:6" x14ac:dyDescent="0.2">
      <c r="A4367" s="3" t="s">
        <v>2177</v>
      </c>
      <c r="B4367" s="3" t="s">
        <v>9839</v>
      </c>
      <c r="C4367" s="3" t="s">
        <v>12925</v>
      </c>
      <c r="D4367" s="4">
        <v>14911</v>
      </c>
      <c r="E4367" s="3">
        <v>1</v>
      </c>
      <c r="F4367" s="3" t="s">
        <v>23</v>
      </c>
    </row>
    <row r="4368" spans="1:6" x14ac:dyDescent="0.2">
      <c r="A4368" s="3" t="s">
        <v>2178</v>
      </c>
      <c r="B4368" s="3" t="s">
        <v>9440</v>
      </c>
      <c r="C4368" s="3" t="s">
        <v>9586</v>
      </c>
      <c r="D4368" s="4">
        <v>35266</v>
      </c>
      <c r="E4368" s="3">
        <v>0</v>
      </c>
      <c r="F4368" s="3" t="s">
        <v>9389</v>
      </c>
    </row>
    <row r="4369" spans="1:6" x14ac:dyDescent="0.2">
      <c r="A4369" s="3" t="s">
        <v>2179</v>
      </c>
      <c r="B4369" s="3" t="s">
        <v>9418</v>
      </c>
      <c r="C4369" s="3" t="s">
        <v>12926</v>
      </c>
      <c r="D4369" s="4">
        <v>31245</v>
      </c>
      <c r="E4369" s="3">
        <v>0</v>
      </c>
      <c r="F4369" s="3" t="s">
        <v>9389</v>
      </c>
    </row>
    <row r="4370" spans="1:6" x14ac:dyDescent="0.2">
      <c r="A4370" s="3" t="s">
        <v>2180</v>
      </c>
      <c r="B4370" s="3" t="s">
        <v>12927</v>
      </c>
      <c r="C4370" s="3" t="s">
        <v>12928</v>
      </c>
      <c r="D4370" s="4">
        <v>19836</v>
      </c>
      <c r="E4370" s="3">
        <v>2</v>
      </c>
      <c r="F4370" s="3" t="s">
        <v>22</v>
      </c>
    </row>
    <row r="4371" spans="1:6" x14ac:dyDescent="0.2">
      <c r="A4371" s="3" t="s">
        <v>2181</v>
      </c>
      <c r="B4371" s="3" t="s">
        <v>9706</v>
      </c>
      <c r="C4371" s="3" t="s">
        <v>12929</v>
      </c>
      <c r="D4371" s="4">
        <v>42398</v>
      </c>
      <c r="E4371" s="3">
        <v>0</v>
      </c>
      <c r="F4371" s="3" t="s">
        <v>9389</v>
      </c>
    </row>
    <row r="4372" spans="1:6" x14ac:dyDescent="0.2">
      <c r="A4372" s="3" t="s">
        <v>2182</v>
      </c>
      <c r="B4372" s="3" t="s">
        <v>9461</v>
      </c>
      <c r="C4372" s="3" t="s">
        <v>12930</v>
      </c>
      <c r="D4372" s="4">
        <v>23330</v>
      </c>
      <c r="E4372" s="3">
        <v>1</v>
      </c>
      <c r="F4372" s="3" t="s">
        <v>23</v>
      </c>
    </row>
    <row r="4373" spans="1:6" x14ac:dyDescent="0.2">
      <c r="A4373" s="3" t="s">
        <v>2183</v>
      </c>
      <c r="B4373" s="3" t="s">
        <v>10835</v>
      </c>
      <c r="C4373" s="3" t="s">
        <v>12931</v>
      </c>
      <c r="D4373" s="4">
        <v>40516</v>
      </c>
      <c r="E4373" s="3">
        <v>1</v>
      </c>
      <c r="F4373" s="3" t="s">
        <v>23</v>
      </c>
    </row>
    <row r="4374" spans="1:6" x14ac:dyDescent="0.2">
      <c r="A4374" s="3" t="s">
        <v>2184</v>
      </c>
      <c r="B4374" s="3" t="s">
        <v>9573</v>
      </c>
      <c r="C4374" s="3" t="s">
        <v>12932</v>
      </c>
      <c r="D4374" s="4">
        <v>23283</v>
      </c>
      <c r="E4374" s="3">
        <v>0</v>
      </c>
      <c r="F4374" s="3" t="s">
        <v>9389</v>
      </c>
    </row>
    <row r="4375" spans="1:6" x14ac:dyDescent="0.2">
      <c r="A4375" s="3" t="s">
        <v>2185</v>
      </c>
      <c r="B4375" s="3" t="s">
        <v>12591</v>
      </c>
      <c r="C4375" s="3" t="s">
        <v>12043</v>
      </c>
      <c r="D4375" s="4">
        <v>24045</v>
      </c>
      <c r="E4375" s="3">
        <v>2</v>
      </c>
      <c r="F4375" s="3" t="s">
        <v>22</v>
      </c>
    </row>
    <row r="4376" spans="1:6" x14ac:dyDescent="0.2">
      <c r="A4376" s="3" t="s">
        <v>2186</v>
      </c>
      <c r="B4376" s="3" t="s">
        <v>9446</v>
      </c>
      <c r="C4376" s="3" t="s">
        <v>12933</v>
      </c>
      <c r="D4376" s="4">
        <v>15055</v>
      </c>
      <c r="E4376" s="3">
        <v>1</v>
      </c>
      <c r="F4376" s="3" t="s">
        <v>23</v>
      </c>
    </row>
    <row r="4377" spans="1:6" x14ac:dyDescent="0.2">
      <c r="A4377" s="3" t="s">
        <v>6140</v>
      </c>
      <c r="B4377" s="3" t="s">
        <v>9669</v>
      </c>
      <c r="C4377" s="3" t="s">
        <v>12934</v>
      </c>
      <c r="D4377" s="4">
        <v>28627</v>
      </c>
      <c r="E4377" s="3">
        <v>2</v>
      </c>
      <c r="F4377" s="3" t="s">
        <v>22</v>
      </c>
    </row>
    <row r="4378" spans="1:6" x14ac:dyDescent="0.2">
      <c r="A4378" s="3" t="s">
        <v>2187</v>
      </c>
      <c r="B4378" s="3" t="s">
        <v>9555</v>
      </c>
      <c r="C4378" s="3" t="s">
        <v>12935</v>
      </c>
      <c r="D4378" s="4">
        <v>42544</v>
      </c>
      <c r="E4378" s="3">
        <v>1</v>
      </c>
      <c r="F4378" s="3" t="s">
        <v>23</v>
      </c>
    </row>
    <row r="4379" spans="1:6" x14ac:dyDescent="0.2">
      <c r="A4379" s="3" t="s">
        <v>6141</v>
      </c>
      <c r="B4379" s="3" t="s">
        <v>10896</v>
      </c>
      <c r="C4379" s="3" t="s">
        <v>12936</v>
      </c>
      <c r="D4379" s="4">
        <v>28748</v>
      </c>
      <c r="E4379" s="3">
        <v>1</v>
      </c>
      <c r="F4379" s="3" t="s">
        <v>23</v>
      </c>
    </row>
    <row r="4380" spans="1:6" x14ac:dyDescent="0.2">
      <c r="A4380" s="3" t="s">
        <v>6142</v>
      </c>
      <c r="B4380" s="3" t="s">
        <v>6</v>
      </c>
      <c r="C4380" s="3" t="s">
        <v>12937</v>
      </c>
      <c r="D4380" s="4">
        <v>18354</v>
      </c>
      <c r="E4380" s="3">
        <v>2</v>
      </c>
      <c r="F4380" s="3" t="s">
        <v>22</v>
      </c>
    </row>
    <row r="4381" spans="1:6" x14ac:dyDescent="0.2">
      <c r="A4381" s="3" t="s">
        <v>2188</v>
      </c>
      <c r="B4381" s="3" t="s">
        <v>10930</v>
      </c>
      <c r="C4381" s="3" t="s">
        <v>12938</v>
      </c>
      <c r="D4381" s="4">
        <v>36009</v>
      </c>
      <c r="E4381" s="3">
        <v>1</v>
      </c>
      <c r="F4381" s="3" t="s">
        <v>23</v>
      </c>
    </row>
    <row r="4382" spans="1:6" x14ac:dyDescent="0.2">
      <c r="A4382" s="3" t="s">
        <v>6143</v>
      </c>
      <c r="B4382" s="3" t="s">
        <v>6</v>
      </c>
      <c r="C4382" s="3" t="s">
        <v>12939</v>
      </c>
      <c r="D4382" s="4">
        <v>35145</v>
      </c>
      <c r="E4382" s="3">
        <v>2</v>
      </c>
      <c r="F4382" s="3" t="s">
        <v>22</v>
      </c>
    </row>
    <row r="4383" spans="1:6" x14ac:dyDescent="0.2">
      <c r="A4383" s="3" t="s">
        <v>2189</v>
      </c>
      <c r="B4383" s="3" t="s">
        <v>10248</v>
      </c>
      <c r="C4383" s="3" t="s">
        <v>12940</v>
      </c>
      <c r="D4383" s="4">
        <v>27444</v>
      </c>
      <c r="E4383" s="3">
        <v>1</v>
      </c>
      <c r="F4383" s="3" t="s">
        <v>23</v>
      </c>
    </row>
    <row r="4384" spans="1:6" x14ac:dyDescent="0.2">
      <c r="A4384" s="3" t="s">
        <v>6144</v>
      </c>
      <c r="B4384" s="3" t="s">
        <v>9446</v>
      </c>
      <c r="C4384" s="3" t="s">
        <v>9470</v>
      </c>
      <c r="D4384" s="4">
        <v>39109</v>
      </c>
      <c r="E4384" s="3">
        <v>2</v>
      </c>
      <c r="F4384" s="3" t="s">
        <v>22</v>
      </c>
    </row>
    <row r="4385" spans="1:6" x14ac:dyDescent="0.2">
      <c r="A4385" s="3" t="s">
        <v>6145</v>
      </c>
      <c r="B4385" s="3" t="s">
        <v>9669</v>
      </c>
      <c r="C4385" s="3" t="s">
        <v>9566</v>
      </c>
      <c r="D4385" s="4">
        <v>19139</v>
      </c>
      <c r="E4385" s="3">
        <v>1</v>
      </c>
      <c r="F4385" s="3" t="s">
        <v>23</v>
      </c>
    </row>
    <row r="4386" spans="1:6" x14ac:dyDescent="0.2">
      <c r="A4386" s="3" t="s">
        <v>2190</v>
      </c>
      <c r="B4386" s="3" t="s">
        <v>9518</v>
      </c>
      <c r="C4386" s="3" t="s">
        <v>9687</v>
      </c>
      <c r="D4386" s="4">
        <v>26389</v>
      </c>
      <c r="E4386" s="3">
        <v>1</v>
      </c>
      <c r="F4386" s="3" t="s">
        <v>23</v>
      </c>
    </row>
    <row r="4387" spans="1:6" x14ac:dyDescent="0.2">
      <c r="A4387" s="3" t="s">
        <v>8059</v>
      </c>
      <c r="B4387" s="3" t="s">
        <v>12941</v>
      </c>
      <c r="C4387" s="3" t="s">
        <v>10762</v>
      </c>
      <c r="D4387" s="4">
        <v>17301</v>
      </c>
      <c r="E4387" s="3">
        <v>1</v>
      </c>
      <c r="F4387" s="3" t="s">
        <v>23</v>
      </c>
    </row>
    <row r="4388" spans="1:6" x14ac:dyDescent="0.2">
      <c r="A4388" s="3" t="s">
        <v>2191</v>
      </c>
      <c r="B4388" s="3" t="s">
        <v>12942</v>
      </c>
      <c r="C4388" s="3" t="s">
        <v>9567</v>
      </c>
      <c r="D4388" s="4">
        <v>18039</v>
      </c>
      <c r="E4388" s="3">
        <v>2</v>
      </c>
      <c r="F4388" s="3" t="s">
        <v>22</v>
      </c>
    </row>
    <row r="4389" spans="1:6" x14ac:dyDescent="0.2">
      <c r="A4389" s="3" t="s">
        <v>2192</v>
      </c>
      <c r="B4389" s="3" t="s">
        <v>9699</v>
      </c>
      <c r="C4389" s="3" t="s">
        <v>12943</v>
      </c>
      <c r="D4389" s="4">
        <v>27032</v>
      </c>
      <c r="E4389" s="3">
        <v>0</v>
      </c>
      <c r="F4389" s="3" t="s">
        <v>9389</v>
      </c>
    </row>
    <row r="4390" spans="1:6" x14ac:dyDescent="0.2">
      <c r="A4390" s="3" t="s">
        <v>2193</v>
      </c>
      <c r="B4390" s="3" t="s">
        <v>9518</v>
      </c>
      <c r="C4390" s="3" t="s">
        <v>12944</v>
      </c>
      <c r="D4390" s="4">
        <v>23272</v>
      </c>
      <c r="E4390" s="3">
        <v>0</v>
      </c>
      <c r="F4390" s="3" t="s">
        <v>9389</v>
      </c>
    </row>
    <row r="4391" spans="1:6" x14ac:dyDescent="0.2">
      <c r="A4391" s="3" t="s">
        <v>6146</v>
      </c>
      <c r="B4391" s="3" t="s">
        <v>12945</v>
      </c>
      <c r="C4391" s="3" t="s">
        <v>12946</v>
      </c>
      <c r="D4391" s="4">
        <v>16282</v>
      </c>
      <c r="E4391" s="3">
        <v>1</v>
      </c>
      <c r="F4391" s="3" t="s">
        <v>23</v>
      </c>
    </row>
    <row r="4392" spans="1:6" x14ac:dyDescent="0.2">
      <c r="A4392" s="3" t="s">
        <v>6147</v>
      </c>
      <c r="B4392" s="3" t="s">
        <v>10650</v>
      </c>
      <c r="C4392" s="3" t="s">
        <v>12947</v>
      </c>
      <c r="D4392" s="4">
        <v>17178</v>
      </c>
      <c r="E4392" s="3">
        <v>2</v>
      </c>
      <c r="F4392" s="3" t="s">
        <v>22</v>
      </c>
    </row>
    <row r="4393" spans="1:6" x14ac:dyDescent="0.2">
      <c r="A4393" s="3" t="s">
        <v>2194</v>
      </c>
      <c r="B4393" s="3" t="s">
        <v>10031</v>
      </c>
      <c r="C4393" s="3" t="s">
        <v>9983</v>
      </c>
      <c r="D4393" s="4">
        <v>30362</v>
      </c>
      <c r="E4393" s="3">
        <v>1</v>
      </c>
      <c r="F4393" s="3" t="s">
        <v>23</v>
      </c>
    </row>
    <row r="4394" spans="1:6" x14ac:dyDescent="0.2">
      <c r="A4394" s="3" t="s">
        <v>9047</v>
      </c>
      <c r="B4394" s="3" t="s">
        <v>12805</v>
      </c>
      <c r="C4394" s="3" t="s">
        <v>12948</v>
      </c>
      <c r="D4394" s="4">
        <v>37120</v>
      </c>
      <c r="E4394" s="3">
        <v>1</v>
      </c>
      <c r="F4394" s="3" t="s">
        <v>23</v>
      </c>
    </row>
    <row r="4395" spans="1:6" x14ac:dyDescent="0.2">
      <c r="A4395" s="3" t="s">
        <v>8060</v>
      </c>
      <c r="B4395" s="3" t="s">
        <v>10660</v>
      </c>
      <c r="C4395" s="3" t="s">
        <v>9765</v>
      </c>
      <c r="D4395" s="4">
        <v>42985</v>
      </c>
      <c r="E4395" s="3">
        <v>0</v>
      </c>
      <c r="F4395" s="3" t="s">
        <v>9389</v>
      </c>
    </row>
    <row r="4396" spans="1:6" x14ac:dyDescent="0.2">
      <c r="A4396" s="3" t="s">
        <v>2195</v>
      </c>
      <c r="B4396" s="3" t="s">
        <v>9395</v>
      </c>
      <c r="C4396" s="3" t="s">
        <v>12949</v>
      </c>
      <c r="D4396" s="4">
        <v>36905</v>
      </c>
      <c r="E4396" s="3">
        <v>2</v>
      </c>
      <c r="F4396" s="3" t="s">
        <v>22</v>
      </c>
    </row>
    <row r="4397" spans="1:6" x14ac:dyDescent="0.2">
      <c r="A4397" s="3" t="s">
        <v>2196</v>
      </c>
      <c r="B4397" s="3" t="s">
        <v>9507</v>
      </c>
      <c r="C4397" s="3" t="s">
        <v>12950</v>
      </c>
      <c r="D4397" s="4">
        <v>35795</v>
      </c>
      <c r="E4397" s="3">
        <v>1</v>
      </c>
      <c r="F4397" s="3" t="s">
        <v>23</v>
      </c>
    </row>
    <row r="4398" spans="1:6" x14ac:dyDescent="0.2">
      <c r="A4398" s="3" t="s">
        <v>12951</v>
      </c>
      <c r="B4398" s="3" t="s">
        <v>10630</v>
      </c>
      <c r="C4398" s="3" t="s">
        <v>9694</v>
      </c>
      <c r="D4398" s="4">
        <v>23387</v>
      </c>
      <c r="E4398" s="3">
        <v>2</v>
      </c>
      <c r="F4398" s="3" t="s">
        <v>22</v>
      </c>
    </row>
    <row r="4399" spans="1:6" x14ac:dyDescent="0.2">
      <c r="A4399" s="3" t="s">
        <v>2197</v>
      </c>
      <c r="B4399" s="3" t="s">
        <v>9607</v>
      </c>
      <c r="C4399" s="3" t="s">
        <v>9805</v>
      </c>
      <c r="D4399" s="4">
        <v>32558</v>
      </c>
      <c r="E4399" s="3">
        <v>1</v>
      </c>
      <c r="F4399" s="3" t="s">
        <v>23</v>
      </c>
    </row>
    <row r="4400" spans="1:6" x14ac:dyDescent="0.2">
      <c r="A4400" s="3" t="s">
        <v>9048</v>
      </c>
      <c r="B4400" s="3" t="s">
        <v>10110</v>
      </c>
      <c r="C4400" s="3" t="s">
        <v>12952</v>
      </c>
      <c r="D4400" s="4">
        <v>43262</v>
      </c>
      <c r="E4400" s="3">
        <v>2</v>
      </c>
      <c r="F4400" s="3" t="s">
        <v>22</v>
      </c>
    </row>
    <row r="4401" spans="1:6" x14ac:dyDescent="0.2">
      <c r="A4401" s="3" t="s">
        <v>9049</v>
      </c>
      <c r="B4401" s="3" t="s">
        <v>9772</v>
      </c>
      <c r="C4401" s="3" t="s">
        <v>9502</v>
      </c>
      <c r="D4401" s="4">
        <v>25271</v>
      </c>
      <c r="E4401" s="3">
        <v>0</v>
      </c>
      <c r="F4401" s="3" t="s">
        <v>9389</v>
      </c>
    </row>
    <row r="4402" spans="1:6" x14ac:dyDescent="0.2">
      <c r="A4402" s="3" t="s">
        <v>6148</v>
      </c>
      <c r="B4402" s="3" t="s">
        <v>9485</v>
      </c>
      <c r="C4402" s="3" t="s">
        <v>12953</v>
      </c>
      <c r="D4402" s="4">
        <v>26814</v>
      </c>
      <c r="E4402" s="3">
        <v>0</v>
      </c>
      <c r="F4402" s="3" t="s">
        <v>9389</v>
      </c>
    </row>
    <row r="4403" spans="1:6" x14ac:dyDescent="0.2">
      <c r="A4403" s="3" t="s">
        <v>2198</v>
      </c>
      <c r="B4403" s="3" t="s">
        <v>9522</v>
      </c>
      <c r="C4403" s="3" t="s">
        <v>10550</v>
      </c>
      <c r="D4403" s="4">
        <v>41598</v>
      </c>
      <c r="E4403" s="3">
        <v>1</v>
      </c>
      <c r="F4403" s="3" t="s">
        <v>23</v>
      </c>
    </row>
    <row r="4404" spans="1:6" x14ac:dyDescent="0.2">
      <c r="A4404" s="3" t="s">
        <v>2199</v>
      </c>
      <c r="B4404" s="3" t="s">
        <v>10391</v>
      </c>
      <c r="C4404" s="3" t="s">
        <v>12954</v>
      </c>
      <c r="D4404" s="4">
        <v>34191</v>
      </c>
      <c r="E4404" s="3">
        <v>2</v>
      </c>
      <c r="F4404" s="3" t="s">
        <v>22</v>
      </c>
    </row>
    <row r="4405" spans="1:6" x14ac:dyDescent="0.2">
      <c r="A4405" s="3" t="s">
        <v>8061</v>
      </c>
      <c r="B4405" s="3" t="s">
        <v>9760</v>
      </c>
      <c r="C4405" s="3" t="s">
        <v>12955</v>
      </c>
      <c r="D4405" s="4">
        <v>22052</v>
      </c>
      <c r="E4405" s="3">
        <v>2</v>
      </c>
      <c r="F4405" s="3" t="s">
        <v>22</v>
      </c>
    </row>
    <row r="4406" spans="1:6" x14ac:dyDescent="0.2">
      <c r="A4406" s="3" t="s">
        <v>2200</v>
      </c>
      <c r="B4406" s="3" t="s">
        <v>9527</v>
      </c>
      <c r="C4406" s="3" t="s">
        <v>11937</v>
      </c>
      <c r="D4406" s="4">
        <v>21900</v>
      </c>
      <c r="E4406" s="3">
        <v>0</v>
      </c>
      <c r="F4406" s="3" t="s">
        <v>9389</v>
      </c>
    </row>
    <row r="4407" spans="1:6" x14ac:dyDescent="0.2">
      <c r="A4407" s="3" t="s">
        <v>2201</v>
      </c>
      <c r="B4407" s="3" t="s">
        <v>10689</v>
      </c>
      <c r="C4407" s="3" t="s">
        <v>10621</v>
      </c>
      <c r="D4407" s="4">
        <v>28135</v>
      </c>
      <c r="E4407" s="3">
        <v>0</v>
      </c>
      <c r="F4407" s="3" t="s">
        <v>9389</v>
      </c>
    </row>
    <row r="4408" spans="1:6" x14ac:dyDescent="0.2">
      <c r="A4408" s="3" t="s">
        <v>2202</v>
      </c>
      <c r="B4408" s="3" t="s">
        <v>9846</v>
      </c>
      <c r="C4408" s="3" t="s">
        <v>9457</v>
      </c>
      <c r="D4408" s="4">
        <v>17816</v>
      </c>
      <c r="E4408" s="3">
        <v>0</v>
      </c>
      <c r="F4408" s="3" t="s">
        <v>9389</v>
      </c>
    </row>
    <row r="4409" spans="1:6" x14ac:dyDescent="0.2">
      <c r="A4409" s="3" t="s">
        <v>2203</v>
      </c>
      <c r="B4409" s="3" t="s">
        <v>12942</v>
      </c>
      <c r="C4409" s="3" t="s">
        <v>12956</v>
      </c>
      <c r="D4409" s="4">
        <v>27544</v>
      </c>
      <c r="E4409" s="3">
        <v>1</v>
      </c>
      <c r="F4409" s="3" t="s">
        <v>23</v>
      </c>
    </row>
    <row r="4410" spans="1:6" x14ac:dyDescent="0.2">
      <c r="A4410" s="3" t="s">
        <v>2204</v>
      </c>
      <c r="B4410" s="3" t="s">
        <v>10022</v>
      </c>
      <c r="C4410" s="3" t="s">
        <v>12957</v>
      </c>
      <c r="D4410" s="4">
        <v>17595</v>
      </c>
      <c r="E4410" s="3">
        <v>1</v>
      </c>
      <c r="F4410" s="3" t="s">
        <v>23</v>
      </c>
    </row>
    <row r="4411" spans="1:6" x14ac:dyDescent="0.2">
      <c r="A4411" s="3" t="s">
        <v>8062</v>
      </c>
      <c r="B4411" s="3" t="s">
        <v>9408</v>
      </c>
      <c r="C4411" s="3" t="s">
        <v>12958</v>
      </c>
      <c r="D4411" s="4">
        <v>26808</v>
      </c>
      <c r="E4411" s="3">
        <v>1</v>
      </c>
      <c r="F4411" s="3" t="s">
        <v>23</v>
      </c>
    </row>
    <row r="4412" spans="1:6" x14ac:dyDescent="0.2">
      <c r="A4412" s="3" t="s">
        <v>2205</v>
      </c>
      <c r="B4412" s="3" t="s">
        <v>9403</v>
      </c>
      <c r="C4412" s="3" t="s">
        <v>12959</v>
      </c>
      <c r="D4412" s="4">
        <v>18616</v>
      </c>
      <c r="E4412" s="3">
        <v>1</v>
      </c>
      <c r="F4412" s="3" t="s">
        <v>23</v>
      </c>
    </row>
    <row r="4413" spans="1:6" x14ac:dyDescent="0.2">
      <c r="A4413" s="3" t="s">
        <v>2206</v>
      </c>
      <c r="B4413" s="3" t="s">
        <v>9734</v>
      </c>
      <c r="C4413" s="3" t="s">
        <v>12960</v>
      </c>
      <c r="D4413" s="4">
        <v>22593</v>
      </c>
      <c r="E4413" s="3">
        <v>0</v>
      </c>
      <c r="F4413" s="3" t="s">
        <v>9389</v>
      </c>
    </row>
    <row r="4414" spans="1:6" x14ac:dyDescent="0.2">
      <c r="A4414" s="3" t="s">
        <v>6149</v>
      </c>
      <c r="B4414" s="3" t="s">
        <v>9601</v>
      </c>
      <c r="C4414" s="3" t="s">
        <v>10153</v>
      </c>
      <c r="D4414" s="4">
        <v>25905</v>
      </c>
      <c r="E4414" s="3">
        <v>1</v>
      </c>
      <c r="F4414" s="3" t="s">
        <v>23</v>
      </c>
    </row>
    <row r="4415" spans="1:6" x14ac:dyDescent="0.2">
      <c r="A4415" s="3" t="s">
        <v>2207</v>
      </c>
      <c r="B4415" s="3" t="s">
        <v>9395</v>
      </c>
      <c r="C4415" s="3" t="s">
        <v>12961</v>
      </c>
      <c r="D4415" s="4">
        <v>29648</v>
      </c>
      <c r="E4415" s="3">
        <v>1</v>
      </c>
      <c r="F4415" s="3" t="s">
        <v>23</v>
      </c>
    </row>
    <row r="4416" spans="1:6" x14ac:dyDescent="0.2">
      <c r="A4416" s="3" t="s">
        <v>12962</v>
      </c>
      <c r="B4416" s="3" t="s">
        <v>10358</v>
      </c>
      <c r="C4416" s="3" t="s">
        <v>9502</v>
      </c>
      <c r="D4416" s="4">
        <v>23639</v>
      </c>
      <c r="E4416" s="3">
        <v>2</v>
      </c>
      <c r="F4416" s="3" t="s">
        <v>22</v>
      </c>
    </row>
    <row r="4417" spans="1:6" x14ac:dyDescent="0.2">
      <c r="A4417" s="3" t="s">
        <v>6150</v>
      </c>
      <c r="B4417" s="3" t="s">
        <v>9687</v>
      </c>
      <c r="C4417" s="3" t="s">
        <v>12963</v>
      </c>
      <c r="D4417" s="4">
        <v>43829</v>
      </c>
      <c r="E4417" s="3">
        <v>1</v>
      </c>
      <c r="F4417" s="3" t="s">
        <v>23</v>
      </c>
    </row>
    <row r="4418" spans="1:6" x14ac:dyDescent="0.2">
      <c r="A4418" s="3" t="s">
        <v>2208</v>
      </c>
      <c r="B4418" s="3" t="s">
        <v>9552</v>
      </c>
      <c r="C4418" s="3" t="s">
        <v>11296</v>
      </c>
      <c r="D4418" s="4">
        <v>19370</v>
      </c>
      <c r="E4418" s="3">
        <v>1</v>
      </c>
      <c r="F4418" s="3" t="s">
        <v>23</v>
      </c>
    </row>
    <row r="4419" spans="1:6" x14ac:dyDescent="0.2">
      <c r="A4419" s="3" t="s">
        <v>9050</v>
      </c>
      <c r="B4419" s="3" t="s">
        <v>9408</v>
      </c>
      <c r="C4419" s="3" t="s">
        <v>12964</v>
      </c>
      <c r="D4419" s="4">
        <v>25616</v>
      </c>
      <c r="E4419" s="3">
        <v>2</v>
      </c>
      <c r="F4419" s="3" t="s">
        <v>22</v>
      </c>
    </row>
    <row r="4420" spans="1:6" x14ac:dyDescent="0.2">
      <c r="A4420" s="3" t="s">
        <v>2209</v>
      </c>
      <c r="B4420" s="3" t="s">
        <v>9518</v>
      </c>
      <c r="C4420" s="3" t="s">
        <v>9922</v>
      </c>
      <c r="D4420" s="4">
        <v>27649</v>
      </c>
      <c r="E4420" s="3">
        <v>1</v>
      </c>
      <c r="F4420" s="3" t="s">
        <v>23</v>
      </c>
    </row>
    <row r="4421" spans="1:6" x14ac:dyDescent="0.2">
      <c r="A4421" s="3" t="s">
        <v>2210</v>
      </c>
      <c r="B4421" s="3" t="s">
        <v>10616</v>
      </c>
      <c r="C4421" s="3" t="s">
        <v>11545</v>
      </c>
      <c r="D4421" s="4">
        <v>29263</v>
      </c>
      <c r="E4421" s="3">
        <v>2</v>
      </c>
      <c r="F4421" s="3" t="s">
        <v>22</v>
      </c>
    </row>
    <row r="4422" spans="1:6" x14ac:dyDescent="0.2">
      <c r="A4422" s="3" t="s">
        <v>2211</v>
      </c>
      <c r="B4422" s="3" t="s">
        <v>9457</v>
      </c>
      <c r="C4422" s="3" t="s">
        <v>12965</v>
      </c>
      <c r="D4422" s="4">
        <v>17513</v>
      </c>
      <c r="E4422" s="3">
        <v>1</v>
      </c>
      <c r="F4422" s="3" t="s">
        <v>23</v>
      </c>
    </row>
    <row r="4423" spans="1:6" x14ac:dyDescent="0.2">
      <c r="A4423" s="3" t="s">
        <v>6151</v>
      </c>
      <c r="B4423" s="3" t="s">
        <v>9436</v>
      </c>
      <c r="C4423" s="3" t="s">
        <v>9468</v>
      </c>
      <c r="D4423" s="4">
        <v>42950</v>
      </c>
      <c r="E4423" s="3">
        <v>2</v>
      </c>
      <c r="F4423" s="3" t="s">
        <v>22</v>
      </c>
    </row>
    <row r="4424" spans="1:6" x14ac:dyDescent="0.2">
      <c r="A4424" s="3" t="s">
        <v>6152</v>
      </c>
      <c r="B4424" s="3" t="s">
        <v>9601</v>
      </c>
      <c r="C4424" s="3" t="s">
        <v>11882</v>
      </c>
      <c r="D4424" s="4">
        <v>33610</v>
      </c>
      <c r="E4424" s="3">
        <v>0</v>
      </c>
      <c r="F4424" s="3" t="s">
        <v>9389</v>
      </c>
    </row>
    <row r="4425" spans="1:6" x14ac:dyDescent="0.2">
      <c r="A4425" s="3" t="s">
        <v>2212</v>
      </c>
      <c r="B4425" s="3" t="s">
        <v>6</v>
      </c>
      <c r="C4425" s="3" t="s">
        <v>10126</v>
      </c>
      <c r="D4425" s="4">
        <v>32638</v>
      </c>
      <c r="E4425" s="3">
        <v>2</v>
      </c>
      <c r="F4425" s="3" t="s">
        <v>22</v>
      </c>
    </row>
    <row r="4426" spans="1:6" x14ac:dyDescent="0.2">
      <c r="A4426" s="3" t="s">
        <v>9051</v>
      </c>
      <c r="B4426" s="3" t="s">
        <v>9613</v>
      </c>
      <c r="C4426" s="3" t="s">
        <v>9502</v>
      </c>
      <c r="D4426" s="4">
        <v>21290</v>
      </c>
      <c r="E4426" s="3">
        <v>0</v>
      </c>
      <c r="F4426" s="3" t="s">
        <v>9389</v>
      </c>
    </row>
    <row r="4427" spans="1:6" x14ac:dyDescent="0.2">
      <c r="A4427" s="3" t="s">
        <v>6153</v>
      </c>
      <c r="B4427" s="3" t="s">
        <v>10969</v>
      </c>
      <c r="C4427" s="3" t="s">
        <v>12966</v>
      </c>
      <c r="D4427" s="4">
        <v>34164</v>
      </c>
      <c r="E4427" s="3">
        <v>1</v>
      </c>
      <c r="F4427" s="3" t="s">
        <v>23</v>
      </c>
    </row>
    <row r="4428" spans="1:6" x14ac:dyDescent="0.2">
      <c r="A4428" s="3" t="s">
        <v>6154</v>
      </c>
      <c r="B4428" s="3" t="s">
        <v>10101</v>
      </c>
      <c r="C4428" s="3" t="s">
        <v>12967</v>
      </c>
      <c r="D4428" s="4">
        <v>16017</v>
      </c>
      <c r="E4428" s="3">
        <v>0</v>
      </c>
      <c r="F4428" s="3" t="s">
        <v>9389</v>
      </c>
    </row>
    <row r="4429" spans="1:6" x14ac:dyDescent="0.2">
      <c r="A4429" s="3" t="s">
        <v>6155</v>
      </c>
      <c r="B4429" s="3" t="s">
        <v>9765</v>
      </c>
      <c r="C4429" s="3" t="s">
        <v>11646</v>
      </c>
      <c r="D4429" s="4">
        <v>39390</v>
      </c>
      <c r="E4429" s="3">
        <v>1</v>
      </c>
      <c r="F4429" s="3" t="s">
        <v>23</v>
      </c>
    </row>
    <row r="4430" spans="1:6" x14ac:dyDescent="0.2">
      <c r="A4430" s="3" t="s">
        <v>2213</v>
      </c>
      <c r="B4430" s="3" t="s">
        <v>9446</v>
      </c>
      <c r="C4430" s="3" t="s">
        <v>12968</v>
      </c>
      <c r="D4430" s="4">
        <v>25144</v>
      </c>
      <c r="E4430" s="3">
        <v>2</v>
      </c>
      <c r="F4430" s="3" t="s">
        <v>22</v>
      </c>
    </row>
    <row r="4431" spans="1:6" x14ac:dyDescent="0.2">
      <c r="A4431" s="3" t="s">
        <v>2214</v>
      </c>
      <c r="B4431" s="3" t="s">
        <v>9383</v>
      </c>
      <c r="C4431" s="3" t="s">
        <v>12969</v>
      </c>
      <c r="D4431" s="4">
        <v>23903</v>
      </c>
      <c r="E4431" s="3">
        <v>2</v>
      </c>
      <c r="F4431" s="3" t="s">
        <v>22</v>
      </c>
    </row>
    <row r="4432" spans="1:6" x14ac:dyDescent="0.2">
      <c r="A4432" s="3" t="s">
        <v>2215</v>
      </c>
      <c r="B4432" s="3" t="s">
        <v>9526</v>
      </c>
      <c r="C4432" s="3" t="s">
        <v>12970</v>
      </c>
      <c r="D4432" s="4">
        <v>26279</v>
      </c>
      <c r="E4432" s="3">
        <v>2</v>
      </c>
      <c r="F4432" s="3" t="s">
        <v>22</v>
      </c>
    </row>
    <row r="4433" spans="1:6" x14ac:dyDescent="0.2">
      <c r="A4433" s="3" t="s">
        <v>2216</v>
      </c>
      <c r="B4433" s="3" t="s">
        <v>9403</v>
      </c>
      <c r="C4433" s="3" t="s">
        <v>12971</v>
      </c>
      <c r="D4433" s="4">
        <v>23593</v>
      </c>
      <c r="E4433" s="3">
        <v>1</v>
      </c>
      <c r="F4433" s="3" t="s">
        <v>23</v>
      </c>
    </row>
    <row r="4434" spans="1:6" x14ac:dyDescent="0.2">
      <c r="A4434" s="3" t="s">
        <v>2217</v>
      </c>
      <c r="B4434" s="3" t="s">
        <v>9518</v>
      </c>
      <c r="C4434" s="3" t="s">
        <v>10087</v>
      </c>
      <c r="D4434" s="4">
        <v>23193</v>
      </c>
      <c r="E4434" s="3">
        <v>1</v>
      </c>
      <c r="F4434" s="3" t="s">
        <v>23</v>
      </c>
    </row>
    <row r="4435" spans="1:6" x14ac:dyDescent="0.2">
      <c r="A4435" s="3" t="s">
        <v>8063</v>
      </c>
      <c r="B4435" s="3" t="s">
        <v>9555</v>
      </c>
      <c r="C4435" s="3" t="s">
        <v>10239</v>
      </c>
      <c r="D4435" s="4">
        <v>26084</v>
      </c>
      <c r="E4435" s="3">
        <v>0</v>
      </c>
      <c r="F4435" s="3" t="s">
        <v>9389</v>
      </c>
    </row>
    <row r="4436" spans="1:6" x14ac:dyDescent="0.2">
      <c r="A4436" s="3" t="s">
        <v>6156</v>
      </c>
      <c r="B4436" s="3" t="s">
        <v>9507</v>
      </c>
      <c r="C4436" s="3" t="s">
        <v>9444</v>
      </c>
      <c r="D4436" s="4">
        <v>39457</v>
      </c>
      <c r="E4436" s="3">
        <v>0</v>
      </c>
      <c r="F4436" s="3" t="s">
        <v>9389</v>
      </c>
    </row>
    <row r="4437" spans="1:6" x14ac:dyDescent="0.2">
      <c r="A4437" s="3" t="s">
        <v>6157</v>
      </c>
      <c r="B4437" s="3" t="s">
        <v>9543</v>
      </c>
      <c r="C4437" s="3" t="s">
        <v>9692</v>
      </c>
      <c r="D4437" s="4">
        <v>21730</v>
      </c>
      <c r="E4437" s="3">
        <v>1</v>
      </c>
      <c r="F4437" s="3" t="s">
        <v>23</v>
      </c>
    </row>
    <row r="4438" spans="1:6" x14ac:dyDescent="0.2">
      <c r="A4438" s="3" t="s">
        <v>8064</v>
      </c>
      <c r="B4438" s="3" t="s">
        <v>9403</v>
      </c>
      <c r="C4438" s="3" t="s">
        <v>12972</v>
      </c>
      <c r="D4438" s="4">
        <v>18898</v>
      </c>
      <c r="E4438" s="3">
        <v>0</v>
      </c>
      <c r="F4438" s="3" t="s">
        <v>9389</v>
      </c>
    </row>
    <row r="4439" spans="1:6" x14ac:dyDescent="0.2">
      <c r="A4439" s="3" t="s">
        <v>12973</v>
      </c>
      <c r="B4439" s="3" t="s">
        <v>9630</v>
      </c>
      <c r="C4439" s="3" t="s">
        <v>12974</v>
      </c>
      <c r="D4439" s="4">
        <v>31330</v>
      </c>
      <c r="E4439" s="3">
        <v>2</v>
      </c>
      <c r="F4439" s="3" t="s">
        <v>22</v>
      </c>
    </row>
    <row r="4440" spans="1:6" x14ac:dyDescent="0.2">
      <c r="A4440" s="3" t="s">
        <v>2218</v>
      </c>
      <c r="B4440" s="3" t="s">
        <v>12975</v>
      </c>
      <c r="C4440" s="3" t="s">
        <v>12976</v>
      </c>
      <c r="D4440" s="4">
        <v>20714</v>
      </c>
      <c r="E4440" s="3">
        <v>2</v>
      </c>
      <c r="F4440" s="3" t="s">
        <v>22</v>
      </c>
    </row>
    <row r="4441" spans="1:6" x14ac:dyDescent="0.2">
      <c r="A4441" s="3" t="s">
        <v>6158</v>
      </c>
      <c r="B4441" s="3" t="s">
        <v>9487</v>
      </c>
      <c r="C4441" s="3" t="s">
        <v>12977</v>
      </c>
      <c r="D4441" s="4">
        <v>31605</v>
      </c>
      <c r="E4441" s="3">
        <v>0</v>
      </c>
      <c r="F4441" s="3" t="s">
        <v>9389</v>
      </c>
    </row>
    <row r="4442" spans="1:6" x14ac:dyDescent="0.2">
      <c r="A4442" s="3" t="s">
        <v>8065</v>
      </c>
      <c r="B4442" s="3" t="s">
        <v>6</v>
      </c>
      <c r="C4442" s="3" t="s">
        <v>12978</v>
      </c>
      <c r="D4442" s="4">
        <v>25591</v>
      </c>
      <c r="E4442" s="3">
        <v>1</v>
      </c>
      <c r="F4442" s="3" t="s">
        <v>23</v>
      </c>
    </row>
    <row r="4443" spans="1:6" x14ac:dyDescent="0.2">
      <c r="A4443" s="3" t="s">
        <v>6159</v>
      </c>
      <c r="B4443" s="3" t="s">
        <v>9414</v>
      </c>
      <c r="C4443" s="3" t="s">
        <v>10090</v>
      </c>
      <c r="D4443" s="4">
        <v>23881</v>
      </c>
      <c r="E4443" s="3">
        <v>1</v>
      </c>
      <c r="F4443" s="3" t="s">
        <v>23</v>
      </c>
    </row>
    <row r="4444" spans="1:6" x14ac:dyDescent="0.2">
      <c r="A4444" s="3" t="s">
        <v>6160</v>
      </c>
      <c r="B4444" s="3" t="s">
        <v>9839</v>
      </c>
      <c r="C4444" s="3" t="s">
        <v>12456</v>
      </c>
      <c r="D4444" s="4">
        <v>31200</v>
      </c>
      <c r="E4444" s="3">
        <v>2</v>
      </c>
      <c r="F4444" s="3" t="s">
        <v>22</v>
      </c>
    </row>
    <row r="4445" spans="1:6" x14ac:dyDescent="0.2">
      <c r="A4445" s="3" t="s">
        <v>2219</v>
      </c>
      <c r="B4445" s="3" t="s">
        <v>11536</v>
      </c>
      <c r="C4445" s="3" t="s">
        <v>10973</v>
      </c>
      <c r="D4445" s="4">
        <v>43712</v>
      </c>
      <c r="E4445" s="3">
        <v>2</v>
      </c>
      <c r="F4445" s="3" t="s">
        <v>22</v>
      </c>
    </row>
    <row r="4446" spans="1:6" x14ac:dyDescent="0.2">
      <c r="A4446" s="3" t="s">
        <v>2220</v>
      </c>
      <c r="B4446" s="3" t="s">
        <v>10220</v>
      </c>
      <c r="C4446" s="3" t="s">
        <v>12979</v>
      </c>
      <c r="D4446" s="4">
        <v>36293</v>
      </c>
      <c r="E4446" s="3">
        <v>2</v>
      </c>
      <c r="F4446" s="3" t="s">
        <v>22</v>
      </c>
    </row>
    <row r="4447" spans="1:6" x14ac:dyDescent="0.2">
      <c r="A4447" s="3" t="s">
        <v>2221</v>
      </c>
      <c r="B4447" s="3" t="s">
        <v>9395</v>
      </c>
      <c r="C4447" s="3" t="s">
        <v>12980</v>
      </c>
      <c r="D4447" s="4">
        <v>16752</v>
      </c>
      <c r="E4447" s="3">
        <v>0</v>
      </c>
      <c r="F4447" s="3" t="s">
        <v>9389</v>
      </c>
    </row>
    <row r="4448" spans="1:6" x14ac:dyDescent="0.2">
      <c r="A4448" s="3" t="s">
        <v>2222</v>
      </c>
      <c r="B4448" s="3" t="s">
        <v>9461</v>
      </c>
      <c r="C4448" s="3" t="s">
        <v>12981</v>
      </c>
      <c r="D4448" s="4">
        <v>36570</v>
      </c>
      <c r="E4448" s="3">
        <v>0</v>
      </c>
      <c r="F4448" s="3" t="s">
        <v>9389</v>
      </c>
    </row>
    <row r="4449" spans="1:6" x14ac:dyDescent="0.2">
      <c r="A4449" s="3" t="s">
        <v>2223</v>
      </c>
      <c r="B4449" s="3" t="s">
        <v>9461</v>
      </c>
      <c r="C4449" s="3" t="s">
        <v>9694</v>
      </c>
      <c r="D4449" s="4">
        <v>39209</v>
      </c>
      <c r="E4449" s="3">
        <v>1</v>
      </c>
      <c r="F4449" s="3" t="s">
        <v>23</v>
      </c>
    </row>
    <row r="4450" spans="1:6" x14ac:dyDescent="0.2">
      <c r="A4450" s="3" t="s">
        <v>12982</v>
      </c>
      <c r="B4450" s="3" t="s">
        <v>9383</v>
      </c>
      <c r="C4450" s="3" t="s">
        <v>12983</v>
      </c>
      <c r="D4450" s="4">
        <v>34219</v>
      </c>
      <c r="E4450" s="3">
        <v>1</v>
      </c>
      <c r="F4450" s="3" t="s">
        <v>23</v>
      </c>
    </row>
    <row r="4451" spans="1:6" x14ac:dyDescent="0.2">
      <c r="A4451" s="3" t="s">
        <v>2224</v>
      </c>
      <c r="B4451" s="3" t="s">
        <v>9485</v>
      </c>
      <c r="C4451" s="3" t="s">
        <v>9566</v>
      </c>
      <c r="D4451" s="4">
        <v>16579</v>
      </c>
      <c r="E4451" s="3">
        <v>1</v>
      </c>
      <c r="F4451" s="3" t="s">
        <v>23</v>
      </c>
    </row>
    <row r="4452" spans="1:6" x14ac:dyDescent="0.2">
      <c r="A4452" s="3" t="s">
        <v>6161</v>
      </c>
      <c r="B4452" s="3" t="s">
        <v>12984</v>
      </c>
      <c r="C4452" s="3" t="s">
        <v>12985</v>
      </c>
      <c r="D4452" s="4">
        <v>41410</v>
      </c>
      <c r="E4452" s="3">
        <v>0</v>
      </c>
      <c r="F4452" s="3" t="s">
        <v>9389</v>
      </c>
    </row>
    <row r="4453" spans="1:6" x14ac:dyDescent="0.2">
      <c r="A4453" s="3" t="s">
        <v>6162</v>
      </c>
      <c r="B4453" s="3" t="s">
        <v>9392</v>
      </c>
      <c r="C4453" s="3" t="s">
        <v>12986</v>
      </c>
      <c r="D4453" s="4">
        <v>35018</v>
      </c>
      <c r="E4453" s="3">
        <v>0</v>
      </c>
      <c r="F4453" s="3" t="s">
        <v>9389</v>
      </c>
    </row>
    <row r="4454" spans="1:6" x14ac:dyDescent="0.2">
      <c r="A4454" s="3" t="s">
        <v>6163</v>
      </c>
      <c r="B4454" s="3" t="s">
        <v>9556</v>
      </c>
      <c r="C4454" s="3" t="s">
        <v>12987</v>
      </c>
      <c r="D4454" s="4">
        <v>42460</v>
      </c>
      <c r="E4454" s="3">
        <v>0</v>
      </c>
      <c r="F4454" s="3" t="s">
        <v>9389</v>
      </c>
    </row>
    <row r="4455" spans="1:6" x14ac:dyDescent="0.2">
      <c r="A4455" s="3" t="s">
        <v>2225</v>
      </c>
      <c r="B4455" s="3" t="s">
        <v>9527</v>
      </c>
      <c r="C4455" s="3" t="s">
        <v>12988</v>
      </c>
      <c r="D4455" s="4">
        <v>25745</v>
      </c>
      <c r="E4455" s="3">
        <v>2</v>
      </c>
      <c r="F4455" s="3" t="s">
        <v>22</v>
      </c>
    </row>
    <row r="4456" spans="1:6" x14ac:dyDescent="0.2">
      <c r="A4456" s="3" t="s">
        <v>8066</v>
      </c>
      <c r="B4456" s="3" t="s">
        <v>10801</v>
      </c>
      <c r="C4456" s="3" t="s">
        <v>10863</v>
      </c>
      <c r="D4456" s="4">
        <v>39156</v>
      </c>
      <c r="E4456" s="3">
        <v>2</v>
      </c>
      <c r="F4456" s="3" t="s">
        <v>22</v>
      </c>
    </row>
    <row r="4457" spans="1:6" x14ac:dyDescent="0.2">
      <c r="A4457" s="3" t="s">
        <v>8067</v>
      </c>
      <c r="B4457" s="3" t="s">
        <v>9531</v>
      </c>
      <c r="C4457" s="3" t="s">
        <v>12989</v>
      </c>
      <c r="D4457" s="4">
        <v>26135</v>
      </c>
      <c r="E4457" s="3">
        <v>0</v>
      </c>
      <c r="F4457" s="3" t="s">
        <v>9389</v>
      </c>
    </row>
    <row r="4458" spans="1:6" x14ac:dyDescent="0.2">
      <c r="A4458" s="3" t="s">
        <v>2226</v>
      </c>
      <c r="B4458" s="3" t="s">
        <v>9518</v>
      </c>
      <c r="C4458" s="3" t="s">
        <v>10198</v>
      </c>
      <c r="D4458" s="4">
        <v>20114</v>
      </c>
      <c r="E4458" s="3">
        <v>1</v>
      </c>
      <c r="F4458" s="3" t="s">
        <v>23</v>
      </c>
    </row>
    <row r="4459" spans="1:6" x14ac:dyDescent="0.2">
      <c r="A4459" s="3" t="s">
        <v>2227</v>
      </c>
      <c r="B4459" s="3" t="s">
        <v>9408</v>
      </c>
      <c r="C4459" s="3" t="s">
        <v>9882</v>
      </c>
      <c r="D4459" s="4">
        <v>43399</v>
      </c>
      <c r="E4459" s="3">
        <v>1</v>
      </c>
      <c r="F4459" s="3" t="s">
        <v>23</v>
      </c>
    </row>
    <row r="4460" spans="1:6" x14ac:dyDescent="0.2">
      <c r="A4460" s="3" t="s">
        <v>6164</v>
      </c>
      <c r="B4460" s="3" t="s">
        <v>9408</v>
      </c>
      <c r="C4460" s="3" t="s">
        <v>12145</v>
      </c>
      <c r="D4460" s="4">
        <v>33547</v>
      </c>
      <c r="E4460" s="3">
        <v>0</v>
      </c>
      <c r="F4460" s="3" t="s">
        <v>9389</v>
      </c>
    </row>
    <row r="4461" spans="1:6" x14ac:dyDescent="0.2">
      <c r="A4461" s="3" t="s">
        <v>2228</v>
      </c>
      <c r="B4461" s="3" t="s">
        <v>10226</v>
      </c>
      <c r="C4461" s="3" t="s">
        <v>12990</v>
      </c>
      <c r="D4461" s="4">
        <v>19327</v>
      </c>
      <c r="E4461" s="3">
        <v>1</v>
      </c>
      <c r="F4461" s="3" t="s">
        <v>23</v>
      </c>
    </row>
    <row r="4462" spans="1:6" x14ac:dyDescent="0.2">
      <c r="A4462" s="3" t="s">
        <v>6165</v>
      </c>
      <c r="B4462" s="3" t="s">
        <v>10275</v>
      </c>
      <c r="C4462" s="3" t="s">
        <v>9462</v>
      </c>
      <c r="D4462" s="4">
        <v>33245</v>
      </c>
      <c r="E4462" s="3">
        <v>1</v>
      </c>
      <c r="F4462" s="3" t="s">
        <v>23</v>
      </c>
    </row>
    <row r="4463" spans="1:6" x14ac:dyDescent="0.2">
      <c r="A4463" s="3" t="s">
        <v>9052</v>
      </c>
      <c r="B4463" s="3" t="s">
        <v>9480</v>
      </c>
      <c r="C4463" s="3" t="s">
        <v>9907</v>
      </c>
      <c r="D4463" s="4">
        <v>17262</v>
      </c>
      <c r="E4463" s="3">
        <v>0</v>
      </c>
      <c r="F4463" s="3" t="s">
        <v>9389</v>
      </c>
    </row>
    <row r="4464" spans="1:6" x14ac:dyDescent="0.2">
      <c r="A4464" s="3" t="s">
        <v>6166</v>
      </c>
      <c r="B4464" s="3" t="s">
        <v>10240</v>
      </c>
      <c r="C4464" s="3" t="s">
        <v>11787</v>
      </c>
      <c r="D4464" s="4">
        <v>24901</v>
      </c>
      <c r="E4464" s="3">
        <v>0</v>
      </c>
      <c r="F4464" s="3" t="s">
        <v>9389</v>
      </c>
    </row>
    <row r="4465" spans="1:6" x14ac:dyDescent="0.2">
      <c r="A4465" s="3" t="s">
        <v>2229</v>
      </c>
      <c r="B4465" s="3" t="s">
        <v>9554</v>
      </c>
      <c r="C4465" s="3" t="s">
        <v>10408</v>
      </c>
      <c r="D4465" s="4">
        <v>34558</v>
      </c>
      <c r="E4465" s="3">
        <v>1</v>
      </c>
      <c r="F4465" s="3" t="s">
        <v>23</v>
      </c>
    </row>
    <row r="4466" spans="1:6" x14ac:dyDescent="0.2">
      <c r="A4466" s="3" t="s">
        <v>6167</v>
      </c>
      <c r="B4466" s="3" t="s">
        <v>9564</v>
      </c>
      <c r="C4466" s="3" t="s">
        <v>12991</v>
      </c>
      <c r="D4466" s="4">
        <v>26715</v>
      </c>
      <c r="E4466" s="3">
        <v>1</v>
      </c>
      <c r="F4466" s="3" t="s">
        <v>23</v>
      </c>
    </row>
    <row r="4467" spans="1:6" x14ac:dyDescent="0.2">
      <c r="A4467" s="3" t="s">
        <v>2230</v>
      </c>
      <c r="B4467" s="3" t="s">
        <v>9383</v>
      </c>
      <c r="C4467" s="3" t="s">
        <v>9429</v>
      </c>
      <c r="D4467" s="4">
        <v>31958</v>
      </c>
      <c r="E4467" s="3">
        <v>0</v>
      </c>
      <c r="F4467" s="3" t="s">
        <v>9389</v>
      </c>
    </row>
    <row r="4468" spans="1:6" x14ac:dyDescent="0.2">
      <c r="A4468" s="3" t="s">
        <v>2231</v>
      </c>
      <c r="B4468" s="3" t="s">
        <v>9459</v>
      </c>
      <c r="C4468" s="3" t="s">
        <v>12992</v>
      </c>
      <c r="D4468" s="4">
        <v>21777</v>
      </c>
      <c r="E4468" s="3">
        <v>1</v>
      </c>
      <c r="F4468" s="3" t="s">
        <v>23</v>
      </c>
    </row>
    <row r="4469" spans="1:6" x14ac:dyDescent="0.2">
      <c r="A4469" s="3" t="s">
        <v>8068</v>
      </c>
      <c r="B4469" s="3" t="s">
        <v>9630</v>
      </c>
      <c r="C4469" s="3" t="s">
        <v>12993</v>
      </c>
      <c r="D4469" s="4">
        <v>38176</v>
      </c>
      <c r="E4469" s="3">
        <v>0</v>
      </c>
      <c r="F4469" s="3" t="s">
        <v>9389</v>
      </c>
    </row>
    <row r="4470" spans="1:6" x14ac:dyDescent="0.2">
      <c r="A4470" s="3" t="s">
        <v>2232</v>
      </c>
      <c r="B4470" s="3" t="s">
        <v>9418</v>
      </c>
      <c r="C4470" s="3" t="s">
        <v>9973</v>
      </c>
      <c r="D4470" s="4">
        <v>38810</v>
      </c>
      <c r="E4470" s="3">
        <v>1</v>
      </c>
      <c r="F4470" s="3" t="s">
        <v>23</v>
      </c>
    </row>
    <row r="4471" spans="1:6" x14ac:dyDescent="0.2">
      <c r="A4471" s="3" t="s">
        <v>8069</v>
      </c>
      <c r="B4471" s="3" t="s">
        <v>10297</v>
      </c>
      <c r="C4471" s="3" t="s">
        <v>12994</v>
      </c>
      <c r="D4471" s="4">
        <v>25120</v>
      </c>
      <c r="E4471" s="3">
        <v>1</v>
      </c>
      <c r="F4471" s="3" t="s">
        <v>23</v>
      </c>
    </row>
    <row r="4472" spans="1:6" x14ac:dyDescent="0.2">
      <c r="A4472" s="3" t="s">
        <v>12995</v>
      </c>
      <c r="B4472" s="3" t="s">
        <v>9408</v>
      </c>
      <c r="C4472" s="3" t="s">
        <v>11</v>
      </c>
      <c r="D4472" s="4">
        <v>23830</v>
      </c>
      <c r="E4472" s="3">
        <v>2</v>
      </c>
      <c r="F4472" s="3" t="s">
        <v>22</v>
      </c>
    </row>
    <row r="4473" spans="1:6" x14ac:dyDescent="0.2">
      <c r="A4473" s="3" t="s">
        <v>6168</v>
      </c>
      <c r="B4473" s="3" t="s">
        <v>6</v>
      </c>
      <c r="C4473" s="3" t="s">
        <v>11985</v>
      </c>
      <c r="D4473" s="4">
        <v>15806</v>
      </c>
      <c r="E4473" s="3">
        <v>0</v>
      </c>
      <c r="F4473" s="3" t="s">
        <v>9389</v>
      </c>
    </row>
    <row r="4474" spans="1:6" x14ac:dyDescent="0.2">
      <c r="A4474" s="3" t="s">
        <v>12996</v>
      </c>
      <c r="B4474" s="3" t="s">
        <v>9872</v>
      </c>
      <c r="C4474" s="3" t="s">
        <v>12997</v>
      </c>
      <c r="D4474" s="4">
        <v>26105</v>
      </c>
      <c r="E4474" s="3">
        <v>0</v>
      </c>
      <c r="F4474" s="3" t="s">
        <v>9389</v>
      </c>
    </row>
    <row r="4475" spans="1:6" x14ac:dyDescent="0.2">
      <c r="A4475" s="3" t="s">
        <v>6169</v>
      </c>
      <c r="B4475" s="3" t="s">
        <v>9699</v>
      </c>
      <c r="C4475" s="3" t="s">
        <v>9470</v>
      </c>
      <c r="D4475" s="4">
        <v>37323</v>
      </c>
      <c r="E4475" s="3">
        <v>1</v>
      </c>
      <c r="F4475" s="3" t="s">
        <v>23</v>
      </c>
    </row>
    <row r="4476" spans="1:6" x14ac:dyDescent="0.2">
      <c r="A4476" s="3" t="s">
        <v>2233</v>
      </c>
      <c r="B4476" s="3" t="s">
        <v>9488</v>
      </c>
      <c r="C4476" s="3" t="s">
        <v>11</v>
      </c>
      <c r="D4476" s="4">
        <v>40904</v>
      </c>
      <c r="E4476" s="3">
        <v>2</v>
      </c>
      <c r="F4476" s="3" t="s">
        <v>22</v>
      </c>
    </row>
    <row r="4477" spans="1:6" x14ac:dyDescent="0.2">
      <c r="A4477" s="3" t="s">
        <v>2234</v>
      </c>
      <c r="B4477" s="3" t="s">
        <v>10134</v>
      </c>
      <c r="C4477" s="3" t="s">
        <v>12998</v>
      </c>
      <c r="D4477" s="4">
        <v>38617</v>
      </c>
      <c r="E4477" s="3">
        <v>0</v>
      </c>
      <c r="F4477" s="3" t="s">
        <v>9389</v>
      </c>
    </row>
    <row r="4478" spans="1:6" x14ac:dyDescent="0.2">
      <c r="A4478" s="3" t="s">
        <v>6170</v>
      </c>
      <c r="B4478" s="3" t="s">
        <v>9418</v>
      </c>
      <c r="C4478" s="3" t="s">
        <v>12999</v>
      </c>
      <c r="D4478" s="4">
        <v>18180</v>
      </c>
      <c r="E4478" s="3">
        <v>1</v>
      </c>
      <c r="F4478" s="3" t="s">
        <v>23</v>
      </c>
    </row>
    <row r="4479" spans="1:6" x14ac:dyDescent="0.2">
      <c r="A4479" s="3" t="s">
        <v>2235</v>
      </c>
      <c r="B4479" s="3" t="s">
        <v>10463</v>
      </c>
      <c r="C4479" s="3" t="s">
        <v>13000</v>
      </c>
      <c r="D4479" s="4">
        <v>34748</v>
      </c>
      <c r="E4479" s="3">
        <v>0</v>
      </c>
      <c r="F4479" s="3" t="s">
        <v>9389</v>
      </c>
    </row>
    <row r="4480" spans="1:6" x14ac:dyDescent="0.2">
      <c r="A4480" s="3" t="s">
        <v>2236</v>
      </c>
      <c r="B4480" s="3" t="s">
        <v>9485</v>
      </c>
      <c r="C4480" s="3" t="s">
        <v>13001</v>
      </c>
      <c r="D4480" s="4">
        <v>30080</v>
      </c>
      <c r="E4480" s="3">
        <v>2</v>
      </c>
      <c r="F4480" s="3" t="s">
        <v>22</v>
      </c>
    </row>
    <row r="4481" spans="1:6" x14ac:dyDescent="0.2">
      <c r="A4481" s="3" t="s">
        <v>2237</v>
      </c>
      <c r="B4481" s="3" t="s">
        <v>9506</v>
      </c>
      <c r="C4481" s="3" t="s">
        <v>9987</v>
      </c>
      <c r="D4481" s="4">
        <v>42221</v>
      </c>
      <c r="E4481" s="3">
        <v>1</v>
      </c>
      <c r="F4481" s="3" t="s">
        <v>23</v>
      </c>
    </row>
    <row r="4482" spans="1:6" x14ac:dyDescent="0.2">
      <c r="A4482" s="3" t="s">
        <v>6171</v>
      </c>
      <c r="B4482" s="3" t="s">
        <v>9758</v>
      </c>
      <c r="C4482" s="3" t="s">
        <v>13002</v>
      </c>
      <c r="D4482" s="4">
        <v>29228</v>
      </c>
      <c r="E4482" s="3">
        <v>1</v>
      </c>
      <c r="F4482" s="3" t="s">
        <v>23</v>
      </c>
    </row>
    <row r="4483" spans="1:6" x14ac:dyDescent="0.2">
      <c r="A4483" s="3" t="s">
        <v>9053</v>
      </c>
      <c r="B4483" s="3" t="s">
        <v>9790</v>
      </c>
      <c r="C4483" s="3" t="s">
        <v>13003</v>
      </c>
      <c r="D4483" s="4">
        <v>30053</v>
      </c>
      <c r="E4483" s="3">
        <v>0</v>
      </c>
      <c r="F4483" s="3" t="s">
        <v>9389</v>
      </c>
    </row>
    <row r="4484" spans="1:6" x14ac:dyDescent="0.2">
      <c r="A4484" s="3" t="s">
        <v>2238</v>
      </c>
      <c r="B4484" s="3" t="s">
        <v>9461</v>
      </c>
      <c r="C4484" s="3" t="s">
        <v>10690</v>
      </c>
      <c r="D4484" s="4">
        <v>32443</v>
      </c>
      <c r="E4484" s="3">
        <v>0</v>
      </c>
      <c r="F4484" s="3" t="s">
        <v>9389</v>
      </c>
    </row>
    <row r="4485" spans="1:6" x14ac:dyDescent="0.2">
      <c r="A4485" s="3" t="s">
        <v>2239</v>
      </c>
      <c r="B4485" s="3" t="s">
        <v>9675</v>
      </c>
      <c r="C4485" s="3" t="s">
        <v>13004</v>
      </c>
      <c r="D4485" s="4">
        <v>38424</v>
      </c>
      <c r="E4485" s="3">
        <v>2</v>
      </c>
      <c r="F4485" s="3" t="s">
        <v>22</v>
      </c>
    </row>
    <row r="4486" spans="1:6" x14ac:dyDescent="0.2">
      <c r="A4486" s="3" t="s">
        <v>2240</v>
      </c>
      <c r="B4486" s="3" t="s">
        <v>9455</v>
      </c>
      <c r="C4486" s="3" t="s">
        <v>9404</v>
      </c>
      <c r="D4486" s="4">
        <v>28001</v>
      </c>
      <c r="E4486" s="3">
        <v>1</v>
      </c>
      <c r="F4486" s="3" t="s">
        <v>23</v>
      </c>
    </row>
    <row r="4487" spans="1:6" x14ac:dyDescent="0.2">
      <c r="A4487" s="3" t="s">
        <v>6172</v>
      </c>
      <c r="B4487" s="3" t="s">
        <v>9403</v>
      </c>
      <c r="C4487" s="3" t="s">
        <v>13005</v>
      </c>
      <c r="D4487" s="4">
        <v>38129</v>
      </c>
      <c r="E4487" s="3">
        <v>2</v>
      </c>
      <c r="F4487" s="3" t="s">
        <v>22</v>
      </c>
    </row>
    <row r="4488" spans="1:6" x14ac:dyDescent="0.2">
      <c r="A4488" s="3" t="s">
        <v>2241</v>
      </c>
      <c r="B4488" s="3" t="s">
        <v>11439</v>
      </c>
      <c r="C4488" s="3" t="s">
        <v>9475</v>
      </c>
      <c r="D4488" s="4">
        <v>40161</v>
      </c>
      <c r="E4488" s="3">
        <v>2</v>
      </c>
      <c r="F4488" s="3" t="s">
        <v>22</v>
      </c>
    </row>
    <row r="4489" spans="1:6" x14ac:dyDescent="0.2">
      <c r="A4489" s="3" t="s">
        <v>13006</v>
      </c>
      <c r="B4489" s="3" t="s">
        <v>9514</v>
      </c>
      <c r="C4489" s="3" t="s">
        <v>13007</v>
      </c>
      <c r="D4489" s="4">
        <v>16567</v>
      </c>
      <c r="E4489" s="3">
        <v>0</v>
      </c>
      <c r="F4489" s="3" t="s">
        <v>9389</v>
      </c>
    </row>
    <row r="4490" spans="1:6" x14ac:dyDescent="0.2">
      <c r="A4490" s="3" t="s">
        <v>6173</v>
      </c>
      <c r="B4490" s="3" t="s">
        <v>9442</v>
      </c>
      <c r="C4490" s="3" t="s">
        <v>9616</v>
      </c>
      <c r="D4490" s="4">
        <v>27695</v>
      </c>
      <c r="E4490" s="3">
        <v>2</v>
      </c>
      <c r="F4490" s="3" t="s">
        <v>22</v>
      </c>
    </row>
    <row r="4491" spans="1:6" x14ac:dyDescent="0.2">
      <c r="A4491" s="3" t="s">
        <v>2242</v>
      </c>
      <c r="B4491" s="3" t="s">
        <v>10315</v>
      </c>
      <c r="C4491" s="3" t="s">
        <v>9840</v>
      </c>
      <c r="D4491" s="4">
        <v>21139</v>
      </c>
      <c r="E4491" s="3">
        <v>2</v>
      </c>
      <c r="F4491" s="3" t="s">
        <v>22</v>
      </c>
    </row>
    <row r="4492" spans="1:6" x14ac:dyDescent="0.2">
      <c r="A4492" s="3" t="s">
        <v>2243</v>
      </c>
      <c r="B4492" s="3" t="s">
        <v>9774</v>
      </c>
      <c r="C4492" s="3" t="s">
        <v>9895</v>
      </c>
      <c r="D4492" s="4">
        <v>42356</v>
      </c>
      <c r="E4492" s="3">
        <v>2</v>
      </c>
      <c r="F4492" s="3" t="s">
        <v>22</v>
      </c>
    </row>
    <row r="4493" spans="1:6" x14ac:dyDescent="0.2">
      <c r="A4493" s="3" t="s">
        <v>8070</v>
      </c>
      <c r="B4493" s="3" t="s">
        <v>9899</v>
      </c>
      <c r="C4493" s="3" t="s">
        <v>13008</v>
      </c>
      <c r="D4493" s="4">
        <v>37481</v>
      </c>
      <c r="E4493" s="3">
        <v>1</v>
      </c>
      <c r="F4493" s="3" t="s">
        <v>23</v>
      </c>
    </row>
    <row r="4494" spans="1:6" x14ac:dyDescent="0.2">
      <c r="A4494" s="3" t="s">
        <v>8071</v>
      </c>
      <c r="B4494" s="3" t="s">
        <v>9475</v>
      </c>
      <c r="C4494" s="3" t="s">
        <v>13009</v>
      </c>
      <c r="D4494" s="4">
        <v>31525</v>
      </c>
      <c r="E4494" s="3">
        <v>1</v>
      </c>
      <c r="F4494" s="3" t="s">
        <v>23</v>
      </c>
    </row>
    <row r="4495" spans="1:6" x14ac:dyDescent="0.2">
      <c r="A4495" s="3" t="s">
        <v>2244</v>
      </c>
      <c r="B4495" s="3" t="s">
        <v>11935</v>
      </c>
      <c r="C4495" s="3" t="s">
        <v>13010</v>
      </c>
      <c r="D4495" s="4">
        <v>16320</v>
      </c>
      <c r="E4495" s="3">
        <v>2</v>
      </c>
      <c r="F4495" s="3" t="s">
        <v>22</v>
      </c>
    </row>
    <row r="4496" spans="1:6" x14ac:dyDescent="0.2">
      <c r="A4496" s="3" t="s">
        <v>2245</v>
      </c>
      <c r="B4496" s="3" t="s">
        <v>10297</v>
      </c>
      <c r="C4496" s="3" t="s">
        <v>13011</v>
      </c>
      <c r="D4496" s="4">
        <v>15833</v>
      </c>
      <c r="E4496" s="3">
        <v>2</v>
      </c>
      <c r="F4496" s="3" t="s">
        <v>22</v>
      </c>
    </row>
    <row r="4497" spans="1:6" x14ac:dyDescent="0.2">
      <c r="A4497" s="3" t="s">
        <v>2246</v>
      </c>
      <c r="B4497" s="3" t="s">
        <v>9758</v>
      </c>
      <c r="C4497" s="3" t="s">
        <v>13012</v>
      </c>
      <c r="D4497" s="4">
        <v>23468</v>
      </c>
      <c r="E4497" s="3">
        <v>1</v>
      </c>
      <c r="F4497" s="3" t="s">
        <v>23</v>
      </c>
    </row>
    <row r="4498" spans="1:6" x14ac:dyDescent="0.2">
      <c r="A4498" s="3" t="s">
        <v>2247</v>
      </c>
      <c r="B4498" s="3" t="s">
        <v>9383</v>
      </c>
      <c r="C4498" s="3" t="s">
        <v>13013</v>
      </c>
      <c r="D4498" s="4">
        <v>23650</v>
      </c>
      <c r="E4498" s="3">
        <v>0</v>
      </c>
      <c r="F4498" s="3" t="s">
        <v>9389</v>
      </c>
    </row>
    <row r="4499" spans="1:6" x14ac:dyDescent="0.2">
      <c r="A4499" s="3" t="s">
        <v>8072</v>
      </c>
      <c r="B4499" s="3" t="s">
        <v>9772</v>
      </c>
      <c r="C4499" s="3" t="s">
        <v>10480</v>
      </c>
      <c r="D4499" s="4">
        <v>18434</v>
      </c>
      <c r="E4499" s="3">
        <v>2</v>
      </c>
      <c r="F4499" s="3" t="s">
        <v>22</v>
      </c>
    </row>
    <row r="4500" spans="1:6" x14ac:dyDescent="0.2">
      <c r="A4500" s="3" t="s">
        <v>2248</v>
      </c>
      <c r="B4500" s="3" t="s">
        <v>13014</v>
      </c>
      <c r="C4500" s="3" t="s">
        <v>10880</v>
      </c>
      <c r="D4500" s="4">
        <v>42031</v>
      </c>
      <c r="E4500" s="3">
        <v>1</v>
      </c>
      <c r="F4500" s="3" t="s">
        <v>23</v>
      </c>
    </row>
    <row r="4501" spans="1:6" x14ac:dyDescent="0.2">
      <c r="A4501" s="3" t="s">
        <v>8073</v>
      </c>
      <c r="B4501" s="3" t="s">
        <v>9457</v>
      </c>
      <c r="C4501" s="3" t="s">
        <v>13015</v>
      </c>
      <c r="D4501" s="4">
        <v>26076</v>
      </c>
      <c r="E4501" s="3">
        <v>2</v>
      </c>
      <c r="F4501" s="3" t="s">
        <v>22</v>
      </c>
    </row>
    <row r="4502" spans="1:6" x14ac:dyDescent="0.2">
      <c r="A4502" s="3" t="s">
        <v>8074</v>
      </c>
      <c r="B4502" s="3" t="s">
        <v>9427</v>
      </c>
      <c r="C4502" s="3" t="s">
        <v>9739</v>
      </c>
      <c r="D4502" s="4">
        <v>37247</v>
      </c>
      <c r="E4502" s="3">
        <v>2</v>
      </c>
      <c r="F4502" s="3" t="s">
        <v>22</v>
      </c>
    </row>
    <row r="4503" spans="1:6" x14ac:dyDescent="0.2">
      <c r="A4503" s="3" t="s">
        <v>6174</v>
      </c>
      <c r="B4503" s="3" t="s">
        <v>9499</v>
      </c>
      <c r="C4503" s="3" t="s">
        <v>9470</v>
      </c>
      <c r="D4503" s="4">
        <v>42659</v>
      </c>
      <c r="E4503" s="3">
        <v>0</v>
      </c>
      <c r="F4503" s="3" t="s">
        <v>9389</v>
      </c>
    </row>
    <row r="4504" spans="1:6" x14ac:dyDescent="0.2">
      <c r="A4504" s="3" t="s">
        <v>2249</v>
      </c>
      <c r="B4504" s="3" t="s">
        <v>9699</v>
      </c>
      <c r="C4504" s="3" t="s">
        <v>13016</v>
      </c>
      <c r="D4504" s="4">
        <v>25735</v>
      </c>
      <c r="E4504" s="3">
        <v>0</v>
      </c>
      <c r="F4504" s="3" t="s">
        <v>9389</v>
      </c>
    </row>
    <row r="4505" spans="1:6" x14ac:dyDescent="0.2">
      <c r="A4505" s="3" t="s">
        <v>2250</v>
      </c>
      <c r="B4505" s="3" t="s">
        <v>9758</v>
      </c>
      <c r="C4505" s="3" t="s">
        <v>12651</v>
      </c>
      <c r="D4505" s="4">
        <v>20536</v>
      </c>
      <c r="E4505" s="3">
        <v>0</v>
      </c>
      <c r="F4505" s="3" t="s">
        <v>9389</v>
      </c>
    </row>
    <row r="4506" spans="1:6" x14ac:dyDescent="0.2">
      <c r="A4506" s="3" t="s">
        <v>2251</v>
      </c>
      <c r="B4506" s="3" t="s">
        <v>9527</v>
      </c>
      <c r="C4506" s="3" t="s">
        <v>13017</v>
      </c>
      <c r="D4506" s="4">
        <v>15116</v>
      </c>
      <c r="E4506" s="3">
        <v>2</v>
      </c>
      <c r="F4506" s="3" t="s">
        <v>22</v>
      </c>
    </row>
    <row r="4507" spans="1:6" x14ac:dyDescent="0.2">
      <c r="A4507" s="3" t="s">
        <v>2252</v>
      </c>
      <c r="B4507" s="3" t="s">
        <v>13018</v>
      </c>
      <c r="C4507" s="3" t="s">
        <v>13019</v>
      </c>
      <c r="D4507" s="4">
        <v>23644</v>
      </c>
      <c r="E4507" s="3">
        <v>1</v>
      </c>
      <c r="F4507" s="3" t="s">
        <v>23</v>
      </c>
    </row>
    <row r="4508" spans="1:6" x14ac:dyDescent="0.2">
      <c r="A4508" s="3" t="s">
        <v>2253</v>
      </c>
      <c r="B4508" s="3" t="s">
        <v>10323</v>
      </c>
      <c r="C4508" s="3" t="s">
        <v>13020</v>
      </c>
      <c r="D4508" s="4">
        <v>38870</v>
      </c>
      <c r="E4508" s="3">
        <v>1</v>
      </c>
      <c r="F4508" s="3" t="s">
        <v>23</v>
      </c>
    </row>
    <row r="4509" spans="1:6" x14ac:dyDescent="0.2">
      <c r="A4509" s="3" t="s">
        <v>8075</v>
      </c>
      <c r="B4509" s="3" t="s">
        <v>9395</v>
      </c>
      <c r="C4509" s="3" t="s">
        <v>9842</v>
      </c>
      <c r="D4509" s="4">
        <v>26069</v>
      </c>
      <c r="E4509" s="3">
        <v>0</v>
      </c>
      <c r="F4509" s="3" t="s">
        <v>9389</v>
      </c>
    </row>
    <row r="4510" spans="1:6" x14ac:dyDescent="0.2">
      <c r="A4510" s="3" t="s">
        <v>8076</v>
      </c>
      <c r="B4510" s="3" t="s">
        <v>12927</v>
      </c>
      <c r="C4510" s="3" t="s">
        <v>9912</v>
      </c>
      <c r="D4510" s="4">
        <v>34717</v>
      </c>
      <c r="E4510" s="3">
        <v>2</v>
      </c>
      <c r="F4510" s="3" t="s">
        <v>22</v>
      </c>
    </row>
    <row r="4511" spans="1:6" x14ac:dyDescent="0.2">
      <c r="A4511" s="3" t="s">
        <v>8077</v>
      </c>
      <c r="B4511" s="3" t="s">
        <v>9758</v>
      </c>
      <c r="C4511" s="3" t="s">
        <v>13021</v>
      </c>
      <c r="D4511" s="4">
        <v>27156</v>
      </c>
      <c r="E4511" s="3">
        <v>1</v>
      </c>
      <c r="F4511" s="3" t="s">
        <v>23</v>
      </c>
    </row>
    <row r="4512" spans="1:6" x14ac:dyDescent="0.2">
      <c r="A4512" s="3" t="s">
        <v>2254</v>
      </c>
      <c r="B4512" s="3" t="s">
        <v>9518</v>
      </c>
      <c r="C4512" s="3" t="s">
        <v>12827</v>
      </c>
      <c r="D4512" s="4">
        <v>23423</v>
      </c>
      <c r="E4512" s="3">
        <v>1</v>
      </c>
      <c r="F4512" s="3" t="s">
        <v>23</v>
      </c>
    </row>
    <row r="4513" spans="1:6" x14ac:dyDescent="0.2">
      <c r="A4513" s="3" t="s">
        <v>2255</v>
      </c>
      <c r="B4513" s="3" t="s">
        <v>9446</v>
      </c>
      <c r="C4513" s="3" t="s">
        <v>9585</v>
      </c>
      <c r="D4513" s="4">
        <v>26257</v>
      </c>
      <c r="E4513" s="3">
        <v>2</v>
      </c>
      <c r="F4513" s="3" t="s">
        <v>22</v>
      </c>
    </row>
    <row r="4514" spans="1:6" x14ac:dyDescent="0.2">
      <c r="A4514" s="3" t="s">
        <v>2256</v>
      </c>
      <c r="B4514" s="3" t="s">
        <v>9475</v>
      </c>
      <c r="C4514" s="3" t="s">
        <v>13022</v>
      </c>
      <c r="D4514" s="4">
        <v>16878</v>
      </c>
      <c r="E4514" s="3">
        <v>2</v>
      </c>
      <c r="F4514" s="3" t="s">
        <v>22</v>
      </c>
    </row>
    <row r="4515" spans="1:6" x14ac:dyDescent="0.2">
      <c r="A4515" s="3" t="s">
        <v>2257</v>
      </c>
      <c r="B4515" s="3" t="s">
        <v>9949</v>
      </c>
      <c r="C4515" s="3" t="s">
        <v>11</v>
      </c>
      <c r="D4515" s="4">
        <v>21462</v>
      </c>
      <c r="E4515" s="3">
        <v>2</v>
      </c>
      <c r="F4515" s="3" t="s">
        <v>22</v>
      </c>
    </row>
    <row r="4516" spans="1:6" x14ac:dyDescent="0.2">
      <c r="A4516" s="3" t="s">
        <v>9054</v>
      </c>
      <c r="B4516" s="3" t="s">
        <v>10031</v>
      </c>
      <c r="C4516" s="3" t="s">
        <v>13023</v>
      </c>
      <c r="D4516" s="4">
        <v>40756</v>
      </c>
      <c r="E4516" s="3">
        <v>1</v>
      </c>
      <c r="F4516" s="3" t="s">
        <v>23</v>
      </c>
    </row>
    <row r="4517" spans="1:6" x14ac:dyDescent="0.2">
      <c r="A4517" s="3" t="s">
        <v>8078</v>
      </c>
      <c r="B4517" s="3" t="s">
        <v>9619</v>
      </c>
      <c r="C4517" s="3" t="s">
        <v>13024</v>
      </c>
      <c r="D4517" s="4">
        <v>31515</v>
      </c>
      <c r="E4517" s="3">
        <v>1</v>
      </c>
      <c r="F4517" s="3" t="s">
        <v>23</v>
      </c>
    </row>
    <row r="4518" spans="1:6" x14ac:dyDescent="0.2">
      <c r="A4518" s="3" t="s">
        <v>2258</v>
      </c>
      <c r="B4518" s="3" t="s">
        <v>9543</v>
      </c>
      <c r="C4518" s="3" t="s">
        <v>13025</v>
      </c>
      <c r="D4518" s="4">
        <v>34060</v>
      </c>
      <c r="E4518" s="3">
        <v>0</v>
      </c>
      <c r="F4518" s="3" t="s">
        <v>9389</v>
      </c>
    </row>
    <row r="4519" spans="1:6" x14ac:dyDescent="0.2">
      <c r="A4519" s="3" t="s">
        <v>13026</v>
      </c>
      <c r="B4519" s="3" t="s">
        <v>9446</v>
      </c>
      <c r="C4519" s="3" t="s">
        <v>9743</v>
      </c>
      <c r="D4519" s="4">
        <v>37323</v>
      </c>
      <c r="E4519" s="3">
        <v>1</v>
      </c>
      <c r="F4519" s="3" t="s">
        <v>23</v>
      </c>
    </row>
    <row r="4520" spans="1:6" x14ac:dyDescent="0.2">
      <c r="A4520" s="3" t="s">
        <v>13027</v>
      </c>
      <c r="B4520" s="3" t="s">
        <v>10114</v>
      </c>
      <c r="C4520" s="3" t="s">
        <v>13028</v>
      </c>
      <c r="D4520" s="4">
        <v>28263</v>
      </c>
      <c r="E4520" s="3">
        <v>1</v>
      </c>
      <c r="F4520" s="3" t="s">
        <v>23</v>
      </c>
    </row>
    <row r="4521" spans="1:6" x14ac:dyDescent="0.2">
      <c r="A4521" s="3" t="s">
        <v>2259</v>
      </c>
      <c r="B4521" s="3" t="s">
        <v>9630</v>
      </c>
      <c r="C4521" s="3" t="s">
        <v>12021</v>
      </c>
      <c r="D4521" s="4">
        <v>35548</v>
      </c>
      <c r="E4521" s="3">
        <v>1</v>
      </c>
      <c r="F4521" s="3" t="s">
        <v>23</v>
      </c>
    </row>
    <row r="4522" spans="1:6" x14ac:dyDescent="0.2">
      <c r="A4522" s="3" t="s">
        <v>2260</v>
      </c>
      <c r="B4522" s="3" t="s">
        <v>9946</v>
      </c>
      <c r="C4522" s="3" t="s">
        <v>10272</v>
      </c>
      <c r="D4522" s="4">
        <v>29860</v>
      </c>
      <c r="E4522" s="3">
        <v>1</v>
      </c>
      <c r="F4522" s="3" t="s">
        <v>23</v>
      </c>
    </row>
    <row r="4523" spans="1:6" x14ac:dyDescent="0.2">
      <c r="A4523" s="3" t="s">
        <v>2261</v>
      </c>
      <c r="B4523" s="3" t="s">
        <v>9774</v>
      </c>
      <c r="C4523" s="3" t="s">
        <v>11876</v>
      </c>
      <c r="D4523" s="4">
        <v>21437</v>
      </c>
      <c r="E4523" s="3">
        <v>2</v>
      </c>
      <c r="F4523" s="3" t="s">
        <v>22</v>
      </c>
    </row>
    <row r="4524" spans="1:6" x14ac:dyDescent="0.2">
      <c r="A4524" s="3" t="s">
        <v>8079</v>
      </c>
      <c r="B4524" s="3" t="s">
        <v>6</v>
      </c>
      <c r="C4524" s="3" t="s">
        <v>10468</v>
      </c>
      <c r="D4524" s="4">
        <v>43097</v>
      </c>
      <c r="E4524" s="3">
        <v>1</v>
      </c>
      <c r="F4524" s="3" t="s">
        <v>23</v>
      </c>
    </row>
    <row r="4525" spans="1:6" x14ac:dyDescent="0.2">
      <c r="A4525" s="3" t="s">
        <v>8080</v>
      </c>
      <c r="B4525" s="3" t="s">
        <v>9461</v>
      </c>
      <c r="C4525" s="3" t="s">
        <v>13029</v>
      </c>
      <c r="D4525" s="4">
        <v>23951</v>
      </c>
      <c r="E4525" s="3">
        <v>1</v>
      </c>
      <c r="F4525" s="3" t="s">
        <v>23</v>
      </c>
    </row>
    <row r="4526" spans="1:6" x14ac:dyDescent="0.2">
      <c r="A4526" s="3" t="s">
        <v>13030</v>
      </c>
      <c r="B4526" s="3" t="s">
        <v>9418</v>
      </c>
      <c r="C4526" s="3" t="s">
        <v>10665</v>
      </c>
      <c r="D4526" s="4">
        <v>19427</v>
      </c>
      <c r="E4526" s="3">
        <v>0</v>
      </c>
      <c r="F4526" s="3" t="s">
        <v>9389</v>
      </c>
    </row>
    <row r="4527" spans="1:6" x14ac:dyDescent="0.2">
      <c r="A4527" s="3" t="s">
        <v>6175</v>
      </c>
      <c r="B4527" s="3" t="s">
        <v>9518</v>
      </c>
      <c r="C4527" s="3" t="s">
        <v>10669</v>
      </c>
      <c r="D4527" s="4">
        <v>27999</v>
      </c>
      <c r="E4527" s="3">
        <v>1</v>
      </c>
      <c r="F4527" s="3" t="s">
        <v>23</v>
      </c>
    </row>
    <row r="4528" spans="1:6" x14ac:dyDescent="0.2">
      <c r="A4528" s="3" t="s">
        <v>13031</v>
      </c>
      <c r="B4528" s="3" t="s">
        <v>9480</v>
      </c>
      <c r="C4528" s="3" t="s">
        <v>10372</v>
      </c>
      <c r="D4528" s="4">
        <v>39278</v>
      </c>
      <c r="E4528" s="3">
        <v>0</v>
      </c>
      <c r="F4528" s="3" t="s">
        <v>9389</v>
      </c>
    </row>
    <row r="4529" spans="1:6" x14ac:dyDescent="0.2">
      <c r="A4529" s="3" t="s">
        <v>6176</v>
      </c>
      <c r="B4529" s="3" t="s">
        <v>9406</v>
      </c>
      <c r="C4529" s="3" t="s">
        <v>9463</v>
      </c>
      <c r="D4529" s="4">
        <v>41961</v>
      </c>
      <c r="E4529" s="3">
        <v>2</v>
      </c>
      <c r="F4529" s="3" t="s">
        <v>22</v>
      </c>
    </row>
    <row r="4530" spans="1:6" x14ac:dyDescent="0.2">
      <c r="A4530" s="3" t="s">
        <v>2262</v>
      </c>
      <c r="B4530" s="3" t="s">
        <v>9765</v>
      </c>
      <c r="C4530" s="3" t="s">
        <v>10500</v>
      </c>
      <c r="D4530" s="4">
        <v>42502</v>
      </c>
      <c r="E4530" s="3">
        <v>0</v>
      </c>
      <c r="F4530" s="3" t="s">
        <v>9389</v>
      </c>
    </row>
    <row r="4531" spans="1:6" x14ac:dyDescent="0.2">
      <c r="A4531" s="3" t="s">
        <v>2263</v>
      </c>
      <c r="B4531" s="3" t="s">
        <v>9430</v>
      </c>
      <c r="C4531" s="3" t="s">
        <v>9941</v>
      </c>
      <c r="D4531" s="4">
        <v>36144</v>
      </c>
      <c r="E4531" s="3">
        <v>2</v>
      </c>
      <c r="F4531" s="3" t="s">
        <v>22</v>
      </c>
    </row>
    <row r="4532" spans="1:6" x14ac:dyDescent="0.2">
      <c r="A4532" s="3" t="s">
        <v>2264</v>
      </c>
      <c r="B4532" s="3" t="s">
        <v>9410</v>
      </c>
      <c r="C4532" s="3" t="s">
        <v>11498</v>
      </c>
      <c r="D4532" s="4">
        <v>41910</v>
      </c>
      <c r="E4532" s="3">
        <v>0</v>
      </c>
      <c r="F4532" s="3" t="s">
        <v>9389</v>
      </c>
    </row>
    <row r="4533" spans="1:6" x14ac:dyDescent="0.2">
      <c r="A4533" s="3" t="s">
        <v>2265</v>
      </c>
      <c r="B4533" s="3" t="s">
        <v>10752</v>
      </c>
      <c r="C4533" s="3" t="s">
        <v>10486</v>
      </c>
      <c r="D4533" s="4">
        <v>38666</v>
      </c>
      <c r="E4533" s="3">
        <v>0</v>
      </c>
      <c r="F4533" s="3" t="s">
        <v>9389</v>
      </c>
    </row>
    <row r="4534" spans="1:6" x14ac:dyDescent="0.2">
      <c r="A4534" s="3" t="s">
        <v>13032</v>
      </c>
      <c r="B4534" s="3" t="s">
        <v>9383</v>
      </c>
      <c r="C4534" s="3" t="s">
        <v>12931</v>
      </c>
      <c r="D4534" s="4">
        <v>41071</v>
      </c>
      <c r="E4534" s="3">
        <v>1</v>
      </c>
      <c r="F4534" s="3" t="s">
        <v>23</v>
      </c>
    </row>
    <row r="4535" spans="1:6" x14ac:dyDescent="0.2">
      <c r="A4535" s="3" t="s">
        <v>9055</v>
      </c>
      <c r="B4535" s="3" t="s">
        <v>9820</v>
      </c>
      <c r="C4535" s="3" t="s">
        <v>11877</v>
      </c>
      <c r="D4535" s="4">
        <v>25098</v>
      </c>
      <c r="E4535" s="3">
        <v>1</v>
      </c>
      <c r="F4535" s="3" t="s">
        <v>23</v>
      </c>
    </row>
    <row r="4536" spans="1:6" x14ac:dyDescent="0.2">
      <c r="A4536" s="3" t="s">
        <v>8081</v>
      </c>
      <c r="B4536" s="3" t="s">
        <v>9488</v>
      </c>
      <c r="C4536" s="3" t="s">
        <v>9690</v>
      </c>
      <c r="D4536" s="4">
        <v>33596</v>
      </c>
      <c r="E4536" s="3">
        <v>2</v>
      </c>
      <c r="F4536" s="3" t="s">
        <v>22</v>
      </c>
    </row>
    <row r="4537" spans="1:6" x14ac:dyDescent="0.2">
      <c r="A4537" s="3" t="s">
        <v>9056</v>
      </c>
      <c r="B4537" s="3" t="s">
        <v>9440</v>
      </c>
      <c r="C4537" s="3" t="s">
        <v>9727</v>
      </c>
      <c r="D4537" s="4">
        <v>37049</v>
      </c>
      <c r="E4537" s="3">
        <v>1</v>
      </c>
      <c r="F4537" s="3" t="s">
        <v>23</v>
      </c>
    </row>
    <row r="4538" spans="1:6" x14ac:dyDescent="0.2">
      <c r="A4538" s="3" t="s">
        <v>6177</v>
      </c>
      <c r="B4538" s="3" t="s">
        <v>9395</v>
      </c>
      <c r="C4538" s="3" t="s">
        <v>11148</v>
      </c>
      <c r="D4538" s="4">
        <v>40457</v>
      </c>
      <c r="E4538" s="3">
        <v>1</v>
      </c>
      <c r="F4538" s="3" t="s">
        <v>23</v>
      </c>
    </row>
    <row r="4539" spans="1:6" x14ac:dyDescent="0.2">
      <c r="A4539" s="3" t="s">
        <v>2266</v>
      </c>
      <c r="B4539" s="3" t="s">
        <v>13033</v>
      </c>
      <c r="C4539" s="3" t="s">
        <v>13034</v>
      </c>
      <c r="D4539" s="4">
        <v>37264</v>
      </c>
      <c r="E4539" s="3">
        <v>2</v>
      </c>
      <c r="F4539" s="3" t="s">
        <v>22</v>
      </c>
    </row>
    <row r="4540" spans="1:6" x14ac:dyDescent="0.2">
      <c r="A4540" s="3" t="s">
        <v>2267</v>
      </c>
      <c r="B4540" s="3" t="s">
        <v>9853</v>
      </c>
      <c r="C4540" s="3" t="s">
        <v>10944</v>
      </c>
      <c r="D4540" s="4">
        <v>36435</v>
      </c>
      <c r="E4540" s="3">
        <v>0</v>
      </c>
      <c r="F4540" s="3" t="s">
        <v>9389</v>
      </c>
    </row>
    <row r="4541" spans="1:6" x14ac:dyDescent="0.2">
      <c r="A4541" s="3" t="s">
        <v>6178</v>
      </c>
      <c r="B4541" s="3" t="s">
        <v>9564</v>
      </c>
      <c r="C4541" s="3" t="s">
        <v>9637</v>
      </c>
      <c r="D4541" s="4">
        <v>33183</v>
      </c>
      <c r="E4541" s="3">
        <v>0</v>
      </c>
      <c r="F4541" s="3" t="s">
        <v>9389</v>
      </c>
    </row>
    <row r="4542" spans="1:6" x14ac:dyDescent="0.2">
      <c r="A4542" s="3" t="s">
        <v>2268</v>
      </c>
      <c r="B4542" s="3" t="s">
        <v>9750</v>
      </c>
      <c r="C4542" s="3" t="s">
        <v>10375</v>
      </c>
      <c r="D4542" s="4">
        <v>28301</v>
      </c>
      <c r="E4542" s="3">
        <v>2</v>
      </c>
      <c r="F4542" s="3" t="s">
        <v>22</v>
      </c>
    </row>
    <row r="4543" spans="1:6" x14ac:dyDescent="0.2">
      <c r="A4543" s="3" t="s">
        <v>2269</v>
      </c>
      <c r="B4543" s="3" t="s">
        <v>9830</v>
      </c>
      <c r="C4543" s="3" t="s">
        <v>10163</v>
      </c>
      <c r="D4543" s="4">
        <v>19906</v>
      </c>
      <c r="E4543" s="3">
        <v>1</v>
      </c>
      <c r="F4543" s="3" t="s">
        <v>23</v>
      </c>
    </row>
    <row r="4544" spans="1:6" x14ac:dyDescent="0.2">
      <c r="A4544" s="3" t="s">
        <v>2270</v>
      </c>
      <c r="B4544" s="3" t="s">
        <v>9601</v>
      </c>
      <c r="C4544" s="3" t="s">
        <v>12715</v>
      </c>
      <c r="D4544" s="4">
        <v>22838</v>
      </c>
      <c r="E4544" s="3">
        <v>2</v>
      </c>
      <c r="F4544" s="3" t="s">
        <v>22</v>
      </c>
    </row>
    <row r="4545" spans="1:6" x14ac:dyDescent="0.2">
      <c r="A4545" s="3" t="s">
        <v>6179</v>
      </c>
      <c r="B4545" s="3" t="s">
        <v>9397</v>
      </c>
      <c r="C4545" s="3" t="s">
        <v>13035</v>
      </c>
      <c r="D4545" s="4">
        <v>30108</v>
      </c>
      <c r="E4545" s="3">
        <v>1</v>
      </c>
      <c r="F4545" s="3" t="s">
        <v>23</v>
      </c>
    </row>
    <row r="4546" spans="1:6" x14ac:dyDescent="0.2">
      <c r="A4546" s="3" t="s">
        <v>6180</v>
      </c>
      <c r="B4546" s="3" t="s">
        <v>10616</v>
      </c>
      <c r="C4546" s="3" t="s">
        <v>9467</v>
      </c>
      <c r="D4546" s="4">
        <v>24467</v>
      </c>
      <c r="E4546" s="3">
        <v>1</v>
      </c>
      <c r="F4546" s="3" t="s">
        <v>23</v>
      </c>
    </row>
    <row r="4547" spans="1:6" x14ac:dyDescent="0.2">
      <c r="A4547" s="3" t="s">
        <v>2271</v>
      </c>
      <c r="B4547" s="3" t="s">
        <v>9663</v>
      </c>
      <c r="C4547" s="3" t="s">
        <v>13036</v>
      </c>
      <c r="D4547" s="4">
        <v>43721</v>
      </c>
      <c r="E4547" s="3">
        <v>1</v>
      </c>
      <c r="F4547" s="3" t="s">
        <v>23</v>
      </c>
    </row>
    <row r="4548" spans="1:6" x14ac:dyDescent="0.2">
      <c r="A4548" s="3" t="s">
        <v>6181</v>
      </c>
      <c r="B4548" s="3" t="s">
        <v>9383</v>
      </c>
      <c r="C4548" s="3" t="s">
        <v>9566</v>
      </c>
      <c r="D4548" s="4">
        <v>16750</v>
      </c>
      <c r="E4548" s="3">
        <v>0</v>
      </c>
      <c r="F4548" s="3" t="s">
        <v>9389</v>
      </c>
    </row>
    <row r="4549" spans="1:6" x14ac:dyDescent="0.2">
      <c r="A4549" s="3" t="s">
        <v>8082</v>
      </c>
      <c r="B4549" s="3" t="s">
        <v>10084</v>
      </c>
      <c r="C4549" s="3" t="s">
        <v>9488</v>
      </c>
      <c r="D4549" s="4">
        <v>39117</v>
      </c>
      <c r="E4549" s="3">
        <v>0</v>
      </c>
      <c r="F4549" s="3" t="s">
        <v>9389</v>
      </c>
    </row>
    <row r="4550" spans="1:6" x14ac:dyDescent="0.2">
      <c r="A4550" s="3" t="s">
        <v>9057</v>
      </c>
      <c r="B4550" s="3" t="s">
        <v>9554</v>
      </c>
      <c r="C4550" s="3" t="s">
        <v>9444</v>
      </c>
      <c r="D4550" s="4">
        <v>38403</v>
      </c>
      <c r="E4550" s="3">
        <v>0</v>
      </c>
      <c r="F4550" s="3" t="s">
        <v>9389</v>
      </c>
    </row>
    <row r="4551" spans="1:6" x14ac:dyDescent="0.2">
      <c r="A4551" s="3" t="s">
        <v>6182</v>
      </c>
      <c r="B4551" s="3" t="s">
        <v>10031</v>
      </c>
      <c r="C4551" s="3" t="s">
        <v>10560</v>
      </c>
      <c r="D4551" s="4">
        <v>39690</v>
      </c>
      <c r="E4551" s="3">
        <v>1</v>
      </c>
      <c r="F4551" s="3" t="s">
        <v>23</v>
      </c>
    </row>
    <row r="4552" spans="1:6" x14ac:dyDescent="0.2">
      <c r="A4552" s="3" t="s">
        <v>8083</v>
      </c>
      <c r="B4552" s="3" t="s">
        <v>10368</v>
      </c>
      <c r="C4552" s="3" t="s">
        <v>9670</v>
      </c>
      <c r="D4552" s="4">
        <v>41555</v>
      </c>
      <c r="E4552" s="3">
        <v>2</v>
      </c>
      <c r="F4552" s="3" t="s">
        <v>22</v>
      </c>
    </row>
    <row r="4553" spans="1:6" x14ac:dyDescent="0.2">
      <c r="A4553" s="3" t="s">
        <v>8084</v>
      </c>
      <c r="B4553" s="3" t="s">
        <v>9461</v>
      </c>
      <c r="C4553" s="3" t="s">
        <v>13037</v>
      </c>
      <c r="D4553" s="4">
        <v>24366</v>
      </c>
      <c r="E4553" s="3">
        <v>1</v>
      </c>
      <c r="F4553" s="3" t="s">
        <v>23</v>
      </c>
    </row>
    <row r="4554" spans="1:6" x14ac:dyDescent="0.2">
      <c r="A4554" s="3" t="s">
        <v>2272</v>
      </c>
      <c r="B4554" s="3" t="s">
        <v>10721</v>
      </c>
      <c r="C4554" s="3" t="s">
        <v>13038</v>
      </c>
      <c r="D4554" s="4">
        <v>17271</v>
      </c>
      <c r="E4554" s="3">
        <v>2</v>
      </c>
      <c r="F4554" s="3" t="s">
        <v>22</v>
      </c>
    </row>
    <row r="4555" spans="1:6" x14ac:dyDescent="0.2">
      <c r="A4555" s="3" t="s">
        <v>2273</v>
      </c>
      <c r="B4555" s="3" t="s">
        <v>9440</v>
      </c>
      <c r="C4555" s="3" t="s">
        <v>13039</v>
      </c>
      <c r="D4555" s="4">
        <v>28124</v>
      </c>
      <c r="E4555" s="3">
        <v>2</v>
      </c>
      <c r="F4555" s="3" t="s">
        <v>22</v>
      </c>
    </row>
    <row r="4556" spans="1:6" x14ac:dyDescent="0.2">
      <c r="A4556" s="3" t="s">
        <v>8085</v>
      </c>
      <c r="B4556" s="3" t="s">
        <v>10323</v>
      </c>
      <c r="C4556" s="3" t="s">
        <v>11087</v>
      </c>
      <c r="D4556" s="4">
        <v>19440</v>
      </c>
      <c r="E4556" s="3">
        <v>2</v>
      </c>
      <c r="F4556" s="3" t="s">
        <v>22</v>
      </c>
    </row>
    <row r="4557" spans="1:6" x14ac:dyDescent="0.2">
      <c r="A4557" s="3" t="s">
        <v>2274</v>
      </c>
      <c r="B4557" s="3" t="s">
        <v>9529</v>
      </c>
      <c r="C4557" s="3" t="s">
        <v>12037</v>
      </c>
      <c r="D4557" s="4">
        <v>40170</v>
      </c>
      <c r="E4557" s="3">
        <v>0</v>
      </c>
      <c r="F4557" s="3" t="s">
        <v>9389</v>
      </c>
    </row>
    <row r="4558" spans="1:6" x14ac:dyDescent="0.2">
      <c r="A4558" s="3" t="s">
        <v>2275</v>
      </c>
      <c r="B4558" s="3" t="s">
        <v>10096</v>
      </c>
      <c r="C4558" s="3" t="s">
        <v>13040</v>
      </c>
      <c r="D4558" s="4">
        <v>16688</v>
      </c>
      <c r="E4558" s="3">
        <v>1</v>
      </c>
      <c r="F4558" s="3" t="s">
        <v>23</v>
      </c>
    </row>
    <row r="4559" spans="1:6" x14ac:dyDescent="0.2">
      <c r="A4559" s="3" t="s">
        <v>2276</v>
      </c>
      <c r="B4559" s="3" t="s">
        <v>10610</v>
      </c>
      <c r="C4559" s="3" t="s">
        <v>11</v>
      </c>
      <c r="D4559" s="4">
        <v>24780</v>
      </c>
      <c r="E4559" s="3">
        <v>1</v>
      </c>
      <c r="F4559" s="3" t="s">
        <v>23</v>
      </c>
    </row>
    <row r="4560" spans="1:6" x14ac:dyDescent="0.2">
      <c r="A4560" s="3" t="s">
        <v>2277</v>
      </c>
      <c r="B4560" s="3" t="s">
        <v>11364</v>
      </c>
      <c r="C4560" s="3" t="s">
        <v>13041</v>
      </c>
      <c r="D4560" s="4">
        <v>29462</v>
      </c>
      <c r="E4560" s="3">
        <v>0</v>
      </c>
      <c r="F4560" s="3" t="s">
        <v>9389</v>
      </c>
    </row>
    <row r="4561" spans="1:6" x14ac:dyDescent="0.2">
      <c r="A4561" s="3" t="s">
        <v>2278</v>
      </c>
      <c r="B4561" s="3" t="s">
        <v>9438</v>
      </c>
      <c r="C4561" s="3" t="s">
        <v>9895</v>
      </c>
      <c r="D4561" s="4">
        <v>37213</v>
      </c>
      <c r="E4561" s="3">
        <v>1</v>
      </c>
      <c r="F4561" s="3" t="s">
        <v>23</v>
      </c>
    </row>
    <row r="4562" spans="1:6" x14ac:dyDescent="0.2">
      <c r="A4562" s="3" t="s">
        <v>13042</v>
      </c>
      <c r="B4562" s="3" t="s">
        <v>9480</v>
      </c>
      <c r="C4562" s="3" t="s">
        <v>10737</v>
      </c>
      <c r="D4562" s="4">
        <v>31767</v>
      </c>
      <c r="E4562" s="3">
        <v>0</v>
      </c>
      <c r="F4562" s="3" t="s">
        <v>9389</v>
      </c>
    </row>
    <row r="4563" spans="1:6" x14ac:dyDescent="0.2">
      <c r="A4563" s="3" t="s">
        <v>6183</v>
      </c>
      <c r="B4563" s="3" t="s">
        <v>9675</v>
      </c>
      <c r="C4563" s="3" t="s">
        <v>9983</v>
      </c>
      <c r="D4563" s="4">
        <v>23169</v>
      </c>
      <c r="E4563" s="3">
        <v>0</v>
      </c>
      <c r="F4563" s="3" t="s">
        <v>9389</v>
      </c>
    </row>
    <row r="4564" spans="1:6" x14ac:dyDescent="0.2">
      <c r="A4564" s="3" t="s">
        <v>8086</v>
      </c>
      <c r="B4564" s="3" t="s">
        <v>10881</v>
      </c>
      <c r="C4564" s="3" t="s">
        <v>10999</v>
      </c>
      <c r="D4564" s="4">
        <v>22892</v>
      </c>
      <c r="E4564" s="3">
        <v>1</v>
      </c>
      <c r="F4564" s="3" t="s">
        <v>23</v>
      </c>
    </row>
    <row r="4565" spans="1:6" x14ac:dyDescent="0.2">
      <c r="A4565" s="3" t="s">
        <v>9058</v>
      </c>
      <c r="B4565" s="3" t="s">
        <v>9459</v>
      </c>
      <c r="C4565" s="3" t="s">
        <v>11993</v>
      </c>
      <c r="D4565" s="4">
        <v>42611</v>
      </c>
      <c r="E4565" s="3">
        <v>2</v>
      </c>
      <c r="F4565" s="3" t="s">
        <v>22</v>
      </c>
    </row>
    <row r="4566" spans="1:6" x14ac:dyDescent="0.2">
      <c r="A4566" s="3" t="s">
        <v>6184</v>
      </c>
      <c r="B4566" s="3" t="s">
        <v>9446</v>
      </c>
      <c r="C4566" s="3" t="s">
        <v>9400</v>
      </c>
      <c r="D4566" s="4">
        <v>23525</v>
      </c>
      <c r="E4566" s="3">
        <v>1</v>
      </c>
      <c r="F4566" s="3" t="s">
        <v>23</v>
      </c>
    </row>
    <row r="4567" spans="1:6" x14ac:dyDescent="0.2">
      <c r="A4567" s="3" t="s">
        <v>2279</v>
      </c>
      <c r="B4567" s="3" t="s">
        <v>9518</v>
      </c>
      <c r="C4567" s="3" t="s">
        <v>13043</v>
      </c>
      <c r="D4567" s="4">
        <v>33809</v>
      </c>
      <c r="E4567" s="3">
        <v>2</v>
      </c>
      <c r="F4567" s="3" t="s">
        <v>22</v>
      </c>
    </row>
    <row r="4568" spans="1:6" x14ac:dyDescent="0.2">
      <c r="A4568" s="3" t="s">
        <v>2280</v>
      </c>
      <c r="B4568" s="3" t="s">
        <v>9440</v>
      </c>
      <c r="C4568" s="3" t="s">
        <v>9782</v>
      </c>
      <c r="D4568" s="4">
        <v>23955</v>
      </c>
      <c r="E4568" s="3">
        <v>2</v>
      </c>
      <c r="F4568" s="3" t="s">
        <v>22</v>
      </c>
    </row>
    <row r="4569" spans="1:6" x14ac:dyDescent="0.2">
      <c r="A4569" s="3" t="s">
        <v>2281</v>
      </c>
      <c r="B4569" s="3" t="s">
        <v>12884</v>
      </c>
      <c r="C4569" s="3" t="s">
        <v>13044</v>
      </c>
      <c r="D4569" s="4">
        <v>16482</v>
      </c>
      <c r="E4569" s="3">
        <v>0</v>
      </c>
      <c r="F4569" s="3" t="s">
        <v>9389</v>
      </c>
    </row>
    <row r="4570" spans="1:6" x14ac:dyDescent="0.2">
      <c r="A4570" s="3" t="s">
        <v>6185</v>
      </c>
      <c r="B4570" s="3" t="s">
        <v>9593</v>
      </c>
      <c r="C4570" s="3" t="s">
        <v>13045</v>
      </c>
      <c r="D4570" s="4">
        <v>41175</v>
      </c>
      <c r="E4570" s="3">
        <v>1</v>
      </c>
      <c r="F4570" s="3" t="s">
        <v>23</v>
      </c>
    </row>
    <row r="4571" spans="1:6" x14ac:dyDescent="0.2">
      <c r="A4571" s="3" t="s">
        <v>2282</v>
      </c>
      <c r="B4571" s="3" t="s">
        <v>9395</v>
      </c>
      <c r="C4571" s="3" t="s">
        <v>9764</v>
      </c>
      <c r="D4571" s="4">
        <v>32075</v>
      </c>
      <c r="E4571" s="3">
        <v>1</v>
      </c>
      <c r="F4571" s="3" t="s">
        <v>23</v>
      </c>
    </row>
    <row r="4572" spans="1:6" x14ac:dyDescent="0.2">
      <c r="A4572" s="3" t="s">
        <v>9059</v>
      </c>
      <c r="B4572" s="3" t="s">
        <v>9518</v>
      </c>
      <c r="C4572" s="3" t="s">
        <v>13046</v>
      </c>
      <c r="D4572" s="4">
        <v>16132</v>
      </c>
      <c r="E4572" s="3">
        <v>2</v>
      </c>
      <c r="F4572" s="3" t="s">
        <v>22</v>
      </c>
    </row>
    <row r="4573" spans="1:6" x14ac:dyDescent="0.2">
      <c r="A4573" s="3" t="s">
        <v>6186</v>
      </c>
      <c r="B4573" s="3" t="s">
        <v>10297</v>
      </c>
      <c r="C4573" s="3" t="s">
        <v>13047</v>
      </c>
      <c r="D4573" s="4">
        <v>30155</v>
      </c>
      <c r="E4573" s="3">
        <v>0</v>
      </c>
      <c r="F4573" s="3" t="s">
        <v>9389</v>
      </c>
    </row>
    <row r="4574" spans="1:6" x14ac:dyDescent="0.2">
      <c r="A4574" s="3" t="s">
        <v>2283</v>
      </c>
      <c r="B4574" s="3" t="s">
        <v>9395</v>
      </c>
      <c r="C4574" s="3" t="s">
        <v>9412</v>
      </c>
      <c r="D4574" s="4">
        <v>19912</v>
      </c>
      <c r="E4574" s="3">
        <v>2</v>
      </c>
      <c r="F4574" s="3" t="s">
        <v>22</v>
      </c>
    </row>
    <row r="4575" spans="1:6" x14ac:dyDescent="0.2">
      <c r="A4575" s="3" t="s">
        <v>6187</v>
      </c>
      <c r="B4575" s="3" t="s">
        <v>13048</v>
      </c>
      <c r="C4575" s="3" t="s">
        <v>10729</v>
      </c>
      <c r="D4575" s="4">
        <v>25792</v>
      </c>
      <c r="E4575" s="3">
        <v>1</v>
      </c>
      <c r="F4575" s="3" t="s">
        <v>23</v>
      </c>
    </row>
    <row r="4576" spans="1:6" x14ac:dyDescent="0.2">
      <c r="A4576" s="3" t="s">
        <v>13049</v>
      </c>
      <c r="B4576" s="3" t="s">
        <v>9606</v>
      </c>
      <c r="C4576" s="3" t="s">
        <v>9444</v>
      </c>
      <c r="D4576" s="4">
        <v>36228</v>
      </c>
      <c r="E4576" s="3">
        <v>0</v>
      </c>
      <c r="F4576" s="3" t="s">
        <v>9389</v>
      </c>
    </row>
    <row r="4577" spans="1:6" x14ac:dyDescent="0.2">
      <c r="A4577" s="3" t="s">
        <v>2284</v>
      </c>
      <c r="B4577" s="3" t="s">
        <v>9630</v>
      </c>
      <c r="C4577" s="3" t="s">
        <v>12877</v>
      </c>
      <c r="D4577" s="4">
        <v>15721</v>
      </c>
      <c r="E4577" s="3">
        <v>2</v>
      </c>
      <c r="F4577" s="3" t="s">
        <v>22</v>
      </c>
    </row>
    <row r="4578" spans="1:6" x14ac:dyDescent="0.2">
      <c r="A4578" s="3" t="s">
        <v>2285</v>
      </c>
      <c r="B4578" s="3" t="s">
        <v>12677</v>
      </c>
      <c r="C4578" s="3" t="s">
        <v>10550</v>
      </c>
      <c r="D4578" s="4">
        <v>39642</v>
      </c>
      <c r="E4578" s="3">
        <v>1</v>
      </c>
      <c r="F4578" s="3" t="s">
        <v>23</v>
      </c>
    </row>
    <row r="4579" spans="1:6" x14ac:dyDescent="0.2">
      <c r="A4579" s="3" t="s">
        <v>2286</v>
      </c>
      <c r="B4579" s="3" t="s">
        <v>9543</v>
      </c>
      <c r="C4579" s="3" t="s">
        <v>13050</v>
      </c>
      <c r="D4579" s="4">
        <v>17211</v>
      </c>
      <c r="E4579" s="3">
        <v>0</v>
      </c>
      <c r="F4579" s="3" t="s">
        <v>9389</v>
      </c>
    </row>
    <row r="4580" spans="1:6" x14ac:dyDescent="0.2">
      <c r="A4580" s="3" t="s">
        <v>8087</v>
      </c>
      <c r="B4580" s="3" t="s">
        <v>10660</v>
      </c>
      <c r="C4580" s="3" t="s">
        <v>13051</v>
      </c>
      <c r="D4580" s="4">
        <v>31973</v>
      </c>
      <c r="E4580" s="3">
        <v>0</v>
      </c>
      <c r="F4580" s="3" t="s">
        <v>9389</v>
      </c>
    </row>
    <row r="4581" spans="1:6" x14ac:dyDescent="0.2">
      <c r="A4581" s="3" t="s">
        <v>2287</v>
      </c>
      <c r="B4581" s="3" t="s">
        <v>10151</v>
      </c>
      <c r="C4581" s="3" t="s">
        <v>9554</v>
      </c>
      <c r="D4581" s="4">
        <v>32971</v>
      </c>
      <c r="E4581" s="3">
        <v>2</v>
      </c>
      <c r="F4581" s="3" t="s">
        <v>22</v>
      </c>
    </row>
    <row r="4582" spans="1:6" x14ac:dyDescent="0.2">
      <c r="A4582" s="3" t="s">
        <v>2288</v>
      </c>
      <c r="B4582" s="3" t="s">
        <v>9642</v>
      </c>
      <c r="C4582" s="3" t="s">
        <v>10106</v>
      </c>
      <c r="D4582" s="4">
        <v>36113</v>
      </c>
      <c r="E4582" s="3">
        <v>2</v>
      </c>
      <c r="F4582" s="3" t="s">
        <v>22</v>
      </c>
    </row>
    <row r="4583" spans="1:6" x14ac:dyDescent="0.2">
      <c r="A4583" s="3" t="s">
        <v>2289</v>
      </c>
      <c r="B4583" s="3" t="s">
        <v>10525</v>
      </c>
      <c r="C4583" s="3" t="s">
        <v>11663</v>
      </c>
      <c r="D4583" s="4">
        <v>32661</v>
      </c>
      <c r="E4583" s="3">
        <v>2</v>
      </c>
      <c r="F4583" s="3" t="s">
        <v>22</v>
      </c>
    </row>
    <row r="4584" spans="1:6" x14ac:dyDescent="0.2">
      <c r="A4584" s="3" t="s">
        <v>2290</v>
      </c>
      <c r="B4584" s="3" t="s">
        <v>9461</v>
      </c>
      <c r="C4584" s="3" t="s">
        <v>13052</v>
      </c>
      <c r="D4584" s="4">
        <v>24444</v>
      </c>
      <c r="E4584" s="3">
        <v>2</v>
      </c>
      <c r="F4584" s="3" t="s">
        <v>22</v>
      </c>
    </row>
    <row r="4585" spans="1:6" x14ac:dyDescent="0.2">
      <c r="A4585" s="3" t="s">
        <v>8088</v>
      </c>
      <c r="B4585" s="3" t="s">
        <v>10159</v>
      </c>
      <c r="C4585" s="3" t="s">
        <v>13053</v>
      </c>
      <c r="D4585" s="4">
        <v>39404</v>
      </c>
      <c r="E4585" s="3">
        <v>0</v>
      </c>
      <c r="F4585" s="3" t="s">
        <v>9389</v>
      </c>
    </row>
    <row r="4586" spans="1:6" x14ac:dyDescent="0.2">
      <c r="A4586" s="3" t="s">
        <v>6188</v>
      </c>
      <c r="B4586" s="3" t="s">
        <v>9727</v>
      </c>
      <c r="C4586" s="3" t="s">
        <v>13054</v>
      </c>
      <c r="D4586" s="4">
        <v>43473</v>
      </c>
      <c r="E4586" s="3">
        <v>1</v>
      </c>
      <c r="F4586" s="3" t="s">
        <v>23</v>
      </c>
    </row>
    <row r="4587" spans="1:6" x14ac:dyDescent="0.2">
      <c r="A4587" s="3" t="s">
        <v>2291</v>
      </c>
      <c r="B4587" s="3" t="s">
        <v>10036</v>
      </c>
      <c r="C4587" s="3" t="s">
        <v>13055</v>
      </c>
      <c r="D4587" s="4">
        <v>20991</v>
      </c>
      <c r="E4587" s="3">
        <v>0</v>
      </c>
      <c r="F4587" s="3" t="s">
        <v>9389</v>
      </c>
    </row>
    <row r="4588" spans="1:6" x14ac:dyDescent="0.2">
      <c r="A4588" s="3" t="s">
        <v>2292</v>
      </c>
      <c r="B4588" s="3" t="s">
        <v>9518</v>
      </c>
      <c r="C4588" s="3" t="s">
        <v>9585</v>
      </c>
      <c r="D4588" s="4">
        <v>43517</v>
      </c>
      <c r="E4588" s="3">
        <v>1</v>
      </c>
      <c r="F4588" s="3" t="s">
        <v>23</v>
      </c>
    </row>
    <row r="4589" spans="1:6" x14ac:dyDescent="0.2">
      <c r="A4589" s="3" t="s">
        <v>8089</v>
      </c>
      <c r="B4589" s="3" t="s">
        <v>9440</v>
      </c>
      <c r="C4589" s="3" t="s">
        <v>13056</v>
      </c>
      <c r="D4589" s="4">
        <v>18073</v>
      </c>
      <c r="E4589" s="3">
        <v>1</v>
      </c>
      <c r="F4589" s="3" t="s">
        <v>23</v>
      </c>
    </row>
    <row r="4590" spans="1:6" x14ac:dyDescent="0.2">
      <c r="A4590" s="3" t="s">
        <v>2293</v>
      </c>
      <c r="B4590" s="3" t="s">
        <v>9499</v>
      </c>
      <c r="C4590" s="3" t="s">
        <v>13057</v>
      </c>
      <c r="D4590" s="4">
        <v>20980</v>
      </c>
      <c r="E4590" s="3">
        <v>1</v>
      </c>
      <c r="F4590" s="3" t="s">
        <v>23</v>
      </c>
    </row>
    <row r="4591" spans="1:6" x14ac:dyDescent="0.2">
      <c r="A4591" s="3" t="s">
        <v>8090</v>
      </c>
      <c r="B4591" s="3" t="s">
        <v>10000</v>
      </c>
      <c r="C4591" s="3" t="s">
        <v>13058</v>
      </c>
      <c r="D4591" s="4">
        <v>31458</v>
      </c>
      <c r="E4591" s="3">
        <v>1</v>
      </c>
      <c r="F4591" s="3" t="s">
        <v>23</v>
      </c>
    </row>
    <row r="4592" spans="1:6" x14ac:dyDescent="0.2">
      <c r="A4592" s="3" t="s">
        <v>2294</v>
      </c>
      <c r="B4592" s="3" t="s">
        <v>9440</v>
      </c>
      <c r="C4592" s="3" t="s">
        <v>13059</v>
      </c>
      <c r="D4592" s="4">
        <v>32367</v>
      </c>
      <c r="E4592" s="3">
        <v>1</v>
      </c>
      <c r="F4592" s="3" t="s">
        <v>23</v>
      </c>
    </row>
    <row r="4593" spans="1:6" x14ac:dyDescent="0.2">
      <c r="A4593" s="3" t="s">
        <v>6189</v>
      </c>
      <c r="B4593" s="3" t="s">
        <v>9383</v>
      </c>
      <c r="C4593" s="3" t="s">
        <v>13060</v>
      </c>
      <c r="D4593" s="4">
        <v>24240</v>
      </c>
      <c r="E4593" s="3">
        <v>2</v>
      </c>
      <c r="F4593" s="3" t="s">
        <v>22</v>
      </c>
    </row>
    <row r="4594" spans="1:6" x14ac:dyDescent="0.2">
      <c r="A4594" s="3" t="s">
        <v>2295</v>
      </c>
      <c r="B4594" s="3" t="s">
        <v>9607</v>
      </c>
      <c r="C4594" s="3" t="s">
        <v>9637</v>
      </c>
      <c r="D4594" s="4">
        <v>35201</v>
      </c>
      <c r="E4594" s="3">
        <v>0</v>
      </c>
      <c r="F4594" s="3" t="s">
        <v>9389</v>
      </c>
    </row>
    <row r="4595" spans="1:6" x14ac:dyDescent="0.2">
      <c r="A4595" s="3" t="s">
        <v>2296</v>
      </c>
      <c r="B4595" s="3" t="s">
        <v>12381</v>
      </c>
      <c r="C4595" s="3" t="s">
        <v>10880</v>
      </c>
      <c r="D4595" s="4">
        <v>43390</v>
      </c>
      <c r="E4595" s="3">
        <v>1</v>
      </c>
      <c r="F4595" s="3" t="s">
        <v>23</v>
      </c>
    </row>
    <row r="4596" spans="1:6" x14ac:dyDescent="0.2">
      <c r="A4596" s="3" t="s">
        <v>13061</v>
      </c>
      <c r="B4596" s="3" t="s">
        <v>9573</v>
      </c>
      <c r="C4596" s="3" t="s">
        <v>9912</v>
      </c>
      <c r="D4596" s="4">
        <v>25466</v>
      </c>
      <c r="E4596" s="3">
        <v>1</v>
      </c>
      <c r="F4596" s="3" t="s">
        <v>23</v>
      </c>
    </row>
    <row r="4597" spans="1:6" x14ac:dyDescent="0.2">
      <c r="A4597" s="3" t="s">
        <v>2297</v>
      </c>
      <c r="B4597" s="3" t="s">
        <v>9607</v>
      </c>
      <c r="C4597" s="3" t="s">
        <v>13062</v>
      </c>
      <c r="D4597" s="4">
        <v>36293</v>
      </c>
      <c r="E4597" s="3">
        <v>1</v>
      </c>
      <c r="F4597" s="3" t="s">
        <v>23</v>
      </c>
    </row>
    <row r="4598" spans="1:6" x14ac:dyDescent="0.2">
      <c r="A4598" s="3" t="s">
        <v>2298</v>
      </c>
      <c r="B4598" s="3" t="s">
        <v>9758</v>
      </c>
      <c r="C4598" s="3" t="s">
        <v>10117</v>
      </c>
      <c r="D4598" s="4">
        <v>40975</v>
      </c>
      <c r="E4598" s="3">
        <v>2</v>
      </c>
      <c r="F4598" s="3" t="s">
        <v>22</v>
      </c>
    </row>
    <row r="4599" spans="1:6" x14ac:dyDescent="0.2">
      <c r="A4599" s="3" t="s">
        <v>9060</v>
      </c>
      <c r="B4599" s="3" t="s">
        <v>9950</v>
      </c>
      <c r="C4599" s="3" t="s">
        <v>10175</v>
      </c>
      <c r="D4599" s="4">
        <v>40334</v>
      </c>
      <c r="E4599" s="3">
        <v>0</v>
      </c>
      <c r="F4599" s="3" t="s">
        <v>9389</v>
      </c>
    </row>
    <row r="4600" spans="1:6" x14ac:dyDescent="0.2">
      <c r="A4600" s="3" t="s">
        <v>6190</v>
      </c>
      <c r="B4600" s="3" t="s">
        <v>9446</v>
      </c>
      <c r="C4600" s="3" t="s">
        <v>11102</v>
      </c>
      <c r="D4600" s="4">
        <v>33637</v>
      </c>
      <c r="E4600" s="3">
        <v>0</v>
      </c>
      <c r="F4600" s="3" t="s">
        <v>9389</v>
      </c>
    </row>
    <row r="4601" spans="1:6" x14ac:dyDescent="0.2">
      <c r="A4601" s="3" t="s">
        <v>8091</v>
      </c>
      <c r="B4601" s="3" t="s">
        <v>11576</v>
      </c>
      <c r="C4601" s="3" t="s">
        <v>9912</v>
      </c>
      <c r="D4601" s="4">
        <v>29609</v>
      </c>
      <c r="E4601" s="3">
        <v>1</v>
      </c>
      <c r="F4601" s="3" t="s">
        <v>23</v>
      </c>
    </row>
    <row r="4602" spans="1:6" x14ac:dyDescent="0.2">
      <c r="A4602" s="3" t="s">
        <v>2299</v>
      </c>
      <c r="B4602" s="3" t="s">
        <v>10275</v>
      </c>
      <c r="C4602" s="3" t="s">
        <v>13063</v>
      </c>
      <c r="D4602" s="4">
        <v>18213</v>
      </c>
      <c r="E4602" s="3">
        <v>1</v>
      </c>
      <c r="F4602" s="3" t="s">
        <v>23</v>
      </c>
    </row>
    <row r="4603" spans="1:6" x14ac:dyDescent="0.2">
      <c r="A4603" s="3" t="s">
        <v>8092</v>
      </c>
      <c r="B4603" s="3" t="s">
        <v>12598</v>
      </c>
      <c r="C4603" s="3" t="s">
        <v>13064</v>
      </c>
      <c r="D4603" s="4">
        <v>24667</v>
      </c>
      <c r="E4603" s="3">
        <v>1</v>
      </c>
      <c r="F4603" s="3" t="s">
        <v>23</v>
      </c>
    </row>
    <row r="4604" spans="1:6" x14ac:dyDescent="0.2">
      <c r="A4604" s="3" t="s">
        <v>13065</v>
      </c>
      <c r="B4604" s="3" t="s">
        <v>9593</v>
      </c>
      <c r="C4604" s="3" t="s">
        <v>13066</v>
      </c>
      <c r="D4604" s="4">
        <v>25302</v>
      </c>
      <c r="E4604" s="3">
        <v>0</v>
      </c>
      <c r="F4604" s="3" t="s">
        <v>9389</v>
      </c>
    </row>
    <row r="4605" spans="1:6" x14ac:dyDescent="0.2">
      <c r="A4605" s="3" t="s">
        <v>8093</v>
      </c>
      <c r="B4605" s="3" t="s">
        <v>9514</v>
      </c>
      <c r="C4605" s="3" t="s">
        <v>13067</v>
      </c>
      <c r="D4605" s="4">
        <v>28811</v>
      </c>
      <c r="E4605" s="3">
        <v>1</v>
      </c>
      <c r="F4605" s="3" t="s">
        <v>23</v>
      </c>
    </row>
    <row r="4606" spans="1:6" x14ac:dyDescent="0.2">
      <c r="A4606" s="3" t="s">
        <v>9061</v>
      </c>
      <c r="B4606" s="3" t="s">
        <v>9383</v>
      </c>
      <c r="C4606" s="3" t="s">
        <v>10464</v>
      </c>
      <c r="D4606" s="4">
        <v>32067</v>
      </c>
      <c r="E4606" s="3">
        <v>0</v>
      </c>
      <c r="F4606" s="3" t="s">
        <v>9389</v>
      </c>
    </row>
    <row r="4607" spans="1:6" x14ac:dyDescent="0.2">
      <c r="A4607" s="3" t="s">
        <v>6191</v>
      </c>
      <c r="B4607" s="3" t="s">
        <v>9440</v>
      </c>
      <c r="C4607" s="3" t="s">
        <v>11631</v>
      </c>
      <c r="D4607" s="4">
        <v>25318</v>
      </c>
      <c r="E4607" s="3">
        <v>1</v>
      </c>
      <c r="F4607" s="3" t="s">
        <v>23</v>
      </c>
    </row>
    <row r="4608" spans="1:6" x14ac:dyDescent="0.2">
      <c r="A4608" s="3" t="s">
        <v>8094</v>
      </c>
      <c r="B4608" s="3" t="s">
        <v>10770</v>
      </c>
      <c r="C4608" s="3" t="s">
        <v>13068</v>
      </c>
      <c r="D4608" s="4">
        <v>34947</v>
      </c>
      <c r="E4608" s="3">
        <v>1</v>
      </c>
      <c r="F4608" s="3" t="s">
        <v>23</v>
      </c>
    </row>
    <row r="4609" spans="1:6" x14ac:dyDescent="0.2">
      <c r="A4609" s="3" t="s">
        <v>6192</v>
      </c>
      <c r="B4609" s="3" t="s">
        <v>11888</v>
      </c>
      <c r="C4609" s="3" t="s">
        <v>9649</v>
      </c>
      <c r="D4609" s="4">
        <v>20870</v>
      </c>
      <c r="E4609" s="3">
        <v>0</v>
      </c>
      <c r="F4609" s="3" t="s">
        <v>9389</v>
      </c>
    </row>
    <row r="4610" spans="1:6" x14ac:dyDescent="0.2">
      <c r="A4610" s="3" t="s">
        <v>2300</v>
      </c>
      <c r="B4610" s="3" t="s">
        <v>9760</v>
      </c>
      <c r="C4610" s="3" t="s">
        <v>11421</v>
      </c>
      <c r="D4610" s="4">
        <v>39457</v>
      </c>
      <c r="E4610" s="3">
        <v>1</v>
      </c>
      <c r="F4610" s="3" t="s">
        <v>23</v>
      </c>
    </row>
    <row r="4611" spans="1:6" x14ac:dyDescent="0.2">
      <c r="A4611" s="3" t="s">
        <v>2301</v>
      </c>
      <c r="B4611" s="3" t="s">
        <v>10273</v>
      </c>
      <c r="C4611" s="3" t="s">
        <v>13069</v>
      </c>
      <c r="D4611" s="4">
        <v>26003</v>
      </c>
      <c r="E4611" s="3">
        <v>2</v>
      </c>
      <c r="F4611" s="3" t="s">
        <v>22</v>
      </c>
    </row>
    <row r="4612" spans="1:6" x14ac:dyDescent="0.2">
      <c r="A4612" s="3" t="s">
        <v>6193</v>
      </c>
      <c r="B4612" s="3" t="s">
        <v>10240</v>
      </c>
      <c r="C4612" s="3" t="s">
        <v>11443</v>
      </c>
      <c r="D4612" s="4">
        <v>34766</v>
      </c>
      <c r="E4612" s="3">
        <v>2</v>
      </c>
      <c r="F4612" s="3" t="s">
        <v>22</v>
      </c>
    </row>
    <row r="4613" spans="1:6" x14ac:dyDescent="0.2">
      <c r="A4613" s="3" t="s">
        <v>6194</v>
      </c>
      <c r="B4613" s="3" t="s">
        <v>9499</v>
      </c>
      <c r="C4613" s="3" t="s">
        <v>11063</v>
      </c>
      <c r="D4613" s="4">
        <v>35794</v>
      </c>
      <c r="E4613" s="3">
        <v>2</v>
      </c>
      <c r="F4613" s="3" t="s">
        <v>22</v>
      </c>
    </row>
    <row r="4614" spans="1:6" x14ac:dyDescent="0.2">
      <c r="A4614" s="3" t="s">
        <v>6195</v>
      </c>
      <c r="B4614" s="3" t="s">
        <v>9835</v>
      </c>
      <c r="C4614" s="3" t="s">
        <v>12812</v>
      </c>
      <c r="D4614" s="4">
        <v>31636</v>
      </c>
      <c r="E4614" s="3">
        <v>1</v>
      </c>
      <c r="F4614" s="3" t="s">
        <v>23</v>
      </c>
    </row>
    <row r="4615" spans="1:6" x14ac:dyDescent="0.2">
      <c r="A4615" s="3" t="s">
        <v>6196</v>
      </c>
      <c r="B4615" s="3" t="s">
        <v>11761</v>
      </c>
      <c r="C4615" s="3" t="s">
        <v>13070</v>
      </c>
      <c r="D4615" s="4">
        <v>38603</v>
      </c>
      <c r="E4615" s="3">
        <v>2</v>
      </c>
      <c r="F4615" s="3" t="s">
        <v>22</v>
      </c>
    </row>
    <row r="4616" spans="1:6" x14ac:dyDescent="0.2">
      <c r="A4616" s="3" t="s">
        <v>2302</v>
      </c>
      <c r="B4616" s="3" t="s">
        <v>13071</v>
      </c>
      <c r="C4616" s="3" t="s">
        <v>10307</v>
      </c>
      <c r="D4616" s="4">
        <v>17366</v>
      </c>
      <c r="E4616" s="3">
        <v>0</v>
      </c>
      <c r="F4616" s="3" t="s">
        <v>9389</v>
      </c>
    </row>
    <row r="4617" spans="1:6" x14ac:dyDescent="0.2">
      <c r="A4617" s="3" t="s">
        <v>2303</v>
      </c>
      <c r="B4617" s="3" t="s">
        <v>10650</v>
      </c>
      <c r="C4617" s="3" t="s">
        <v>13072</v>
      </c>
      <c r="D4617" s="4">
        <v>25625</v>
      </c>
      <c r="E4617" s="3">
        <v>0</v>
      </c>
      <c r="F4617" s="3" t="s">
        <v>9389</v>
      </c>
    </row>
    <row r="4618" spans="1:6" x14ac:dyDescent="0.2">
      <c r="A4618" s="3" t="s">
        <v>13073</v>
      </c>
      <c r="B4618" s="3" t="s">
        <v>9846</v>
      </c>
      <c r="C4618" s="3" t="s">
        <v>9540</v>
      </c>
      <c r="D4618" s="4">
        <v>39053</v>
      </c>
      <c r="E4618" s="3">
        <v>2</v>
      </c>
      <c r="F4618" s="3" t="s">
        <v>22</v>
      </c>
    </row>
    <row r="4619" spans="1:6" x14ac:dyDescent="0.2">
      <c r="A4619" s="3" t="s">
        <v>6197</v>
      </c>
      <c r="B4619" s="3" t="s">
        <v>9408</v>
      </c>
      <c r="C4619" s="3" t="s">
        <v>13074</v>
      </c>
      <c r="D4619" s="4">
        <v>41335</v>
      </c>
      <c r="E4619" s="3">
        <v>1</v>
      </c>
      <c r="F4619" s="3" t="s">
        <v>23</v>
      </c>
    </row>
    <row r="4620" spans="1:6" x14ac:dyDescent="0.2">
      <c r="A4620" s="3" t="s">
        <v>2304</v>
      </c>
      <c r="B4620" s="3" t="s">
        <v>9509</v>
      </c>
      <c r="C4620" s="3" t="s">
        <v>13075</v>
      </c>
      <c r="D4620" s="4">
        <v>24155</v>
      </c>
      <c r="E4620" s="3">
        <v>1</v>
      </c>
      <c r="F4620" s="3" t="s">
        <v>23</v>
      </c>
    </row>
    <row r="4621" spans="1:6" x14ac:dyDescent="0.2">
      <c r="A4621" s="3" t="s">
        <v>13076</v>
      </c>
      <c r="B4621" s="3" t="s">
        <v>10297</v>
      </c>
      <c r="C4621" s="3" t="s">
        <v>11555</v>
      </c>
      <c r="D4621" s="4">
        <v>40647</v>
      </c>
      <c r="E4621" s="3">
        <v>2</v>
      </c>
      <c r="F4621" s="3" t="s">
        <v>22</v>
      </c>
    </row>
    <row r="4622" spans="1:6" x14ac:dyDescent="0.2">
      <c r="A4622" s="3" t="s">
        <v>2305</v>
      </c>
      <c r="B4622" s="3" t="s">
        <v>13077</v>
      </c>
      <c r="C4622" s="3" t="s">
        <v>9694</v>
      </c>
      <c r="D4622" s="4">
        <v>39050</v>
      </c>
      <c r="E4622" s="3">
        <v>1</v>
      </c>
      <c r="F4622" s="3" t="s">
        <v>23</v>
      </c>
    </row>
    <row r="4623" spans="1:6" x14ac:dyDescent="0.2">
      <c r="A4623" s="3" t="s">
        <v>2306</v>
      </c>
      <c r="B4623" s="3" t="s">
        <v>9507</v>
      </c>
      <c r="C4623" s="3" t="s">
        <v>10464</v>
      </c>
      <c r="D4623" s="4">
        <v>16807</v>
      </c>
      <c r="E4623" s="3">
        <v>0</v>
      </c>
      <c r="F4623" s="3" t="s">
        <v>9389</v>
      </c>
    </row>
    <row r="4624" spans="1:6" x14ac:dyDescent="0.2">
      <c r="A4624" s="3" t="s">
        <v>8095</v>
      </c>
      <c r="B4624" s="3" t="s">
        <v>9692</v>
      </c>
      <c r="C4624" s="3" t="s">
        <v>13078</v>
      </c>
      <c r="D4624" s="4">
        <v>40573</v>
      </c>
      <c r="E4624" s="3">
        <v>2</v>
      </c>
      <c r="F4624" s="3" t="s">
        <v>22</v>
      </c>
    </row>
    <row r="4625" spans="1:6" x14ac:dyDescent="0.2">
      <c r="A4625" s="3" t="s">
        <v>13079</v>
      </c>
      <c r="B4625" s="3" t="s">
        <v>9499</v>
      </c>
      <c r="C4625" s="3" t="s">
        <v>11960</v>
      </c>
      <c r="D4625" s="4">
        <v>31243</v>
      </c>
      <c r="E4625" s="3">
        <v>1</v>
      </c>
      <c r="F4625" s="3" t="s">
        <v>23</v>
      </c>
    </row>
    <row r="4626" spans="1:6" x14ac:dyDescent="0.2">
      <c r="A4626" s="3" t="s">
        <v>2307</v>
      </c>
      <c r="B4626" s="3" t="s">
        <v>9401</v>
      </c>
      <c r="C4626" s="3" t="s">
        <v>13080</v>
      </c>
      <c r="D4626" s="4">
        <v>17671</v>
      </c>
      <c r="E4626" s="3">
        <v>0</v>
      </c>
      <c r="F4626" s="3" t="s">
        <v>9389</v>
      </c>
    </row>
    <row r="4627" spans="1:6" x14ac:dyDescent="0.2">
      <c r="A4627" s="3" t="s">
        <v>8096</v>
      </c>
      <c r="B4627" s="3" t="s">
        <v>11206</v>
      </c>
      <c r="C4627" s="3" t="s">
        <v>13081</v>
      </c>
      <c r="D4627" s="4">
        <v>40956</v>
      </c>
      <c r="E4627" s="3">
        <v>1</v>
      </c>
      <c r="F4627" s="3" t="s">
        <v>23</v>
      </c>
    </row>
    <row r="4628" spans="1:6" x14ac:dyDescent="0.2">
      <c r="A4628" s="3" t="s">
        <v>6198</v>
      </c>
      <c r="B4628" s="3" t="s">
        <v>9619</v>
      </c>
      <c r="C4628" s="3" t="s">
        <v>13082</v>
      </c>
      <c r="D4628" s="4">
        <v>23950</v>
      </c>
      <c r="E4628" s="3">
        <v>1</v>
      </c>
      <c r="F4628" s="3" t="s">
        <v>23</v>
      </c>
    </row>
    <row r="4629" spans="1:6" x14ac:dyDescent="0.2">
      <c r="A4629" s="3" t="s">
        <v>6199</v>
      </c>
      <c r="B4629" s="3" t="s">
        <v>11463</v>
      </c>
      <c r="C4629" s="3" t="s">
        <v>11280</v>
      </c>
      <c r="D4629" s="4">
        <v>39568</v>
      </c>
      <c r="E4629" s="3">
        <v>2</v>
      </c>
      <c r="F4629" s="3" t="s">
        <v>22</v>
      </c>
    </row>
    <row r="4630" spans="1:6" x14ac:dyDescent="0.2">
      <c r="A4630" s="3" t="s">
        <v>2308</v>
      </c>
      <c r="B4630" s="3" t="s">
        <v>9383</v>
      </c>
      <c r="C4630" s="3" t="s">
        <v>11865</v>
      </c>
      <c r="D4630" s="4">
        <v>40105</v>
      </c>
      <c r="E4630" s="3">
        <v>1</v>
      </c>
      <c r="F4630" s="3" t="s">
        <v>23</v>
      </c>
    </row>
    <row r="4631" spans="1:6" x14ac:dyDescent="0.2">
      <c r="A4631" s="3" t="s">
        <v>2309</v>
      </c>
      <c r="B4631" s="3" t="s">
        <v>9810</v>
      </c>
      <c r="C4631" s="3" t="s">
        <v>13083</v>
      </c>
      <c r="D4631" s="4">
        <v>37359</v>
      </c>
      <c r="E4631" s="3">
        <v>0</v>
      </c>
      <c r="F4631" s="3" t="s">
        <v>9389</v>
      </c>
    </row>
    <row r="4632" spans="1:6" x14ac:dyDescent="0.2">
      <c r="A4632" s="3" t="s">
        <v>2310</v>
      </c>
      <c r="B4632" s="3" t="s">
        <v>9950</v>
      </c>
      <c r="C4632" s="3" t="s">
        <v>9586</v>
      </c>
      <c r="D4632" s="4">
        <v>25887</v>
      </c>
      <c r="E4632" s="3">
        <v>0</v>
      </c>
      <c r="F4632" s="3" t="s">
        <v>9389</v>
      </c>
    </row>
    <row r="4633" spans="1:6" x14ac:dyDescent="0.2">
      <c r="A4633" s="3" t="s">
        <v>6200</v>
      </c>
      <c r="B4633" s="3" t="s">
        <v>10687</v>
      </c>
      <c r="C4633" s="3" t="s">
        <v>13084</v>
      </c>
      <c r="D4633" s="4">
        <v>40075</v>
      </c>
      <c r="E4633" s="3">
        <v>2</v>
      </c>
      <c r="F4633" s="3" t="s">
        <v>22</v>
      </c>
    </row>
    <row r="4634" spans="1:6" x14ac:dyDescent="0.2">
      <c r="A4634" s="3" t="s">
        <v>8097</v>
      </c>
      <c r="B4634" s="3" t="s">
        <v>9482</v>
      </c>
      <c r="C4634" s="3" t="s">
        <v>9566</v>
      </c>
      <c r="D4634" s="4">
        <v>16518</v>
      </c>
      <c r="E4634" s="3">
        <v>2</v>
      </c>
      <c r="F4634" s="3" t="s">
        <v>22</v>
      </c>
    </row>
    <row r="4635" spans="1:6" x14ac:dyDescent="0.2">
      <c r="A4635" s="3" t="s">
        <v>2311</v>
      </c>
      <c r="B4635" s="3" t="s">
        <v>9899</v>
      </c>
      <c r="C4635" s="3" t="s">
        <v>13085</v>
      </c>
      <c r="D4635" s="4">
        <v>32549</v>
      </c>
      <c r="E4635" s="3">
        <v>1</v>
      </c>
      <c r="F4635" s="3" t="s">
        <v>23</v>
      </c>
    </row>
    <row r="4636" spans="1:6" x14ac:dyDescent="0.2">
      <c r="A4636" s="3" t="s">
        <v>8098</v>
      </c>
      <c r="B4636" s="3" t="s">
        <v>9772</v>
      </c>
      <c r="C4636" s="3" t="s">
        <v>13086</v>
      </c>
      <c r="D4636" s="4">
        <v>20744</v>
      </c>
      <c r="E4636" s="3">
        <v>2</v>
      </c>
      <c r="F4636" s="3" t="s">
        <v>22</v>
      </c>
    </row>
    <row r="4637" spans="1:6" x14ac:dyDescent="0.2">
      <c r="A4637" s="3" t="s">
        <v>9062</v>
      </c>
      <c r="B4637" s="3" t="s">
        <v>9556</v>
      </c>
      <c r="C4637" s="3" t="s">
        <v>9611</v>
      </c>
      <c r="D4637" s="4">
        <v>17251</v>
      </c>
      <c r="E4637" s="3">
        <v>0</v>
      </c>
      <c r="F4637" s="3" t="s">
        <v>9389</v>
      </c>
    </row>
    <row r="4638" spans="1:6" x14ac:dyDescent="0.2">
      <c r="A4638" s="3" t="s">
        <v>2312</v>
      </c>
      <c r="B4638" s="3" t="s">
        <v>10819</v>
      </c>
      <c r="C4638" s="3" t="s">
        <v>13087</v>
      </c>
      <c r="D4638" s="4">
        <v>25859</v>
      </c>
      <c r="E4638" s="3">
        <v>0</v>
      </c>
      <c r="F4638" s="3" t="s">
        <v>9389</v>
      </c>
    </row>
    <row r="4639" spans="1:6" x14ac:dyDescent="0.2">
      <c r="A4639" s="3" t="s">
        <v>2313</v>
      </c>
      <c r="B4639" s="3" t="s">
        <v>9619</v>
      </c>
      <c r="C4639" s="3" t="s">
        <v>11003</v>
      </c>
      <c r="D4639" s="4">
        <v>19898</v>
      </c>
      <c r="E4639" s="3">
        <v>2</v>
      </c>
      <c r="F4639" s="3" t="s">
        <v>22</v>
      </c>
    </row>
    <row r="4640" spans="1:6" x14ac:dyDescent="0.2">
      <c r="A4640" s="3" t="s">
        <v>6201</v>
      </c>
      <c r="B4640" s="3" t="s">
        <v>10687</v>
      </c>
      <c r="C4640" s="3" t="s">
        <v>9566</v>
      </c>
      <c r="D4640" s="4">
        <v>41409</v>
      </c>
      <c r="E4640" s="3">
        <v>1</v>
      </c>
      <c r="F4640" s="3" t="s">
        <v>23</v>
      </c>
    </row>
    <row r="4641" spans="1:6" x14ac:dyDescent="0.2">
      <c r="A4641" s="3" t="s">
        <v>13088</v>
      </c>
      <c r="B4641" s="3" t="s">
        <v>9383</v>
      </c>
      <c r="C4641" s="3" t="s">
        <v>13089</v>
      </c>
      <c r="D4641" s="4">
        <v>15041</v>
      </c>
      <c r="E4641" s="3">
        <v>2</v>
      </c>
      <c r="F4641" s="3" t="s">
        <v>22</v>
      </c>
    </row>
    <row r="4642" spans="1:6" x14ac:dyDescent="0.2">
      <c r="A4642" s="3" t="s">
        <v>2314</v>
      </c>
      <c r="B4642" s="3" t="s">
        <v>9619</v>
      </c>
      <c r="C4642" s="3" t="s">
        <v>13090</v>
      </c>
      <c r="D4642" s="4">
        <v>18364</v>
      </c>
      <c r="E4642" s="3">
        <v>0</v>
      </c>
      <c r="F4642" s="3" t="s">
        <v>9389</v>
      </c>
    </row>
    <row r="4643" spans="1:6" x14ac:dyDescent="0.2">
      <c r="A4643" s="3" t="s">
        <v>8099</v>
      </c>
      <c r="B4643" s="3" t="s">
        <v>13091</v>
      </c>
      <c r="C4643" s="3" t="s">
        <v>10611</v>
      </c>
      <c r="D4643" s="4">
        <v>19890</v>
      </c>
      <c r="E4643" s="3">
        <v>1</v>
      </c>
      <c r="F4643" s="3" t="s">
        <v>23</v>
      </c>
    </row>
    <row r="4644" spans="1:6" x14ac:dyDescent="0.2">
      <c r="A4644" s="3" t="s">
        <v>9063</v>
      </c>
      <c r="B4644" s="3" t="s">
        <v>9418</v>
      </c>
      <c r="C4644" s="3" t="s">
        <v>13092</v>
      </c>
      <c r="D4644" s="4">
        <v>39187</v>
      </c>
      <c r="E4644" s="3">
        <v>2</v>
      </c>
      <c r="F4644" s="3" t="s">
        <v>22</v>
      </c>
    </row>
    <row r="4645" spans="1:6" x14ac:dyDescent="0.2">
      <c r="A4645" s="3" t="s">
        <v>6202</v>
      </c>
      <c r="B4645" s="3" t="s">
        <v>9576</v>
      </c>
      <c r="C4645" s="3" t="s">
        <v>11103</v>
      </c>
      <c r="D4645" s="4">
        <v>29428</v>
      </c>
      <c r="E4645" s="3">
        <v>1</v>
      </c>
      <c r="F4645" s="3" t="s">
        <v>23</v>
      </c>
    </row>
    <row r="4646" spans="1:6" x14ac:dyDescent="0.2">
      <c r="A4646" s="3" t="s">
        <v>6203</v>
      </c>
      <c r="B4646" s="3" t="s">
        <v>9440</v>
      </c>
      <c r="C4646" s="3" t="s">
        <v>12814</v>
      </c>
      <c r="D4646" s="4">
        <v>39476</v>
      </c>
      <c r="E4646" s="3">
        <v>0</v>
      </c>
      <c r="F4646" s="3" t="s">
        <v>9389</v>
      </c>
    </row>
    <row r="4647" spans="1:6" x14ac:dyDescent="0.2">
      <c r="A4647" s="3" t="s">
        <v>6204</v>
      </c>
      <c r="B4647" s="3" t="s">
        <v>9680</v>
      </c>
      <c r="C4647" s="3" t="s">
        <v>11198</v>
      </c>
      <c r="D4647" s="4">
        <v>33710</v>
      </c>
      <c r="E4647" s="3">
        <v>1</v>
      </c>
      <c r="F4647" s="3" t="s">
        <v>23</v>
      </c>
    </row>
    <row r="4648" spans="1:6" x14ac:dyDescent="0.2">
      <c r="A4648" s="3" t="s">
        <v>2315</v>
      </c>
      <c r="B4648" s="3" t="s">
        <v>9480</v>
      </c>
      <c r="C4648" s="3" t="s">
        <v>13093</v>
      </c>
      <c r="D4648" s="4">
        <v>37114</v>
      </c>
      <c r="E4648" s="3">
        <v>0</v>
      </c>
      <c r="F4648" s="3" t="s">
        <v>9389</v>
      </c>
    </row>
    <row r="4649" spans="1:6" x14ac:dyDescent="0.2">
      <c r="A4649" s="3" t="s">
        <v>2316</v>
      </c>
      <c r="B4649" s="3" t="s">
        <v>9450</v>
      </c>
      <c r="C4649" s="3" t="s">
        <v>11</v>
      </c>
      <c r="D4649" s="4">
        <v>16500</v>
      </c>
      <c r="E4649" s="3">
        <v>0</v>
      </c>
      <c r="F4649" s="3" t="s">
        <v>9389</v>
      </c>
    </row>
    <row r="4650" spans="1:6" x14ac:dyDescent="0.2">
      <c r="A4650" s="3" t="s">
        <v>13094</v>
      </c>
      <c r="B4650" s="3" t="s">
        <v>9446</v>
      </c>
      <c r="C4650" s="3" t="s">
        <v>9922</v>
      </c>
      <c r="D4650" s="4">
        <v>37670</v>
      </c>
      <c r="E4650" s="3">
        <v>2</v>
      </c>
      <c r="F4650" s="3" t="s">
        <v>22</v>
      </c>
    </row>
    <row r="4651" spans="1:6" x14ac:dyDescent="0.2">
      <c r="A4651" s="3" t="s">
        <v>8100</v>
      </c>
      <c r="B4651" s="3" t="s">
        <v>9946</v>
      </c>
      <c r="C4651" s="3" t="s">
        <v>13095</v>
      </c>
      <c r="D4651" s="4">
        <v>36276</v>
      </c>
      <c r="E4651" s="3">
        <v>0</v>
      </c>
      <c r="F4651" s="3" t="s">
        <v>9389</v>
      </c>
    </row>
    <row r="4652" spans="1:6" x14ac:dyDescent="0.2">
      <c r="A4652" s="3" t="s">
        <v>6205</v>
      </c>
      <c r="B4652" s="3" t="s">
        <v>10052</v>
      </c>
      <c r="C4652" s="3" t="s">
        <v>13096</v>
      </c>
      <c r="D4652" s="4">
        <v>19175</v>
      </c>
      <c r="E4652" s="3">
        <v>1</v>
      </c>
      <c r="F4652" s="3" t="s">
        <v>23</v>
      </c>
    </row>
    <row r="4653" spans="1:6" x14ac:dyDescent="0.2">
      <c r="A4653" s="3" t="s">
        <v>2317</v>
      </c>
      <c r="B4653" s="3" t="s">
        <v>9499</v>
      </c>
      <c r="C4653" s="3" t="s">
        <v>13097</v>
      </c>
      <c r="D4653" s="4">
        <v>35364</v>
      </c>
      <c r="E4653" s="3">
        <v>2</v>
      </c>
      <c r="F4653" s="3" t="s">
        <v>22</v>
      </c>
    </row>
    <row r="4654" spans="1:6" x14ac:dyDescent="0.2">
      <c r="A4654" s="3" t="s">
        <v>13098</v>
      </c>
      <c r="B4654" s="3" t="s">
        <v>9446</v>
      </c>
      <c r="C4654" s="3" t="s">
        <v>10951</v>
      </c>
      <c r="D4654" s="4">
        <v>27081</v>
      </c>
      <c r="E4654" s="3">
        <v>0</v>
      </c>
      <c r="F4654" s="3" t="s">
        <v>9389</v>
      </c>
    </row>
    <row r="4655" spans="1:6" x14ac:dyDescent="0.2">
      <c r="A4655" s="3" t="s">
        <v>2318</v>
      </c>
      <c r="B4655" s="3" t="s">
        <v>9461</v>
      </c>
      <c r="C4655" s="3" t="s">
        <v>10863</v>
      </c>
      <c r="D4655" s="4">
        <v>41704</v>
      </c>
      <c r="E4655" s="3">
        <v>1</v>
      </c>
      <c r="F4655" s="3" t="s">
        <v>23</v>
      </c>
    </row>
    <row r="4656" spans="1:6" x14ac:dyDescent="0.2">
      <c r="A4656" s="3" t="s">
        <v>2319</v>
      </c>
      <c r="B4656" s="3" t="s">
        <v>9758</v>
      </c>
      <c r="C4656" s="3" t="s">
        <v>13099</v>
      </c>
      <c r="D4656" s="4">
        <v>23712</v>
      </c>
      <c r="E4656" s="3">
        <v>2</v>
      </c>
      <c r="F4656" s="3" t="s">
        <v>22</v>
      </c>
    </row>
    <row r="4657" spans="1:6" x14ac:dyDescent="0.2">
      <c r="A4657" s="3" t="s">
        <v>13100</v>
      </c>
      <c r="B4657" s="3" t="s">
        <v>12427</v>
      </c>
      <c r="C4657" s="3" t="s">
        <v>11164</v>
      </c>
      <c r="D4657" s="4">
        <v>15108</v>
      </c>
      <c r="E4657" s="3">
        <v>0</v>
      </c>
      <c r="F4657" s="3" t="s">
        <v>9389</v>
      </c>
    </row>
    <row r="4658" spans="1:6" x14ac:dyDescent="0.2">
      <c r="A4658" s="3" t="s">
        <v>8101</v>
      </c>
      <c r="B4658" s="3" t="s">
        <v>9527</v>
      </c>
      <c r="C4658" s="3" t="s">
        <v>13101</v>
      </c>
      <c r="D4658" s="4">
        <v>22438</v>
      </c>
      <c r="E4658" s="3">
        <v>2</v>
      </c>
      <c r="F4658" s="3" t="s">
        <v>22</v>
      </c>
    </row>
    <row r="4659" spans="1:6" x14ac:dyDescent="0.2">
      <c r="A4659" s="3" t="s">
        <v>6206</v>
      </c>
      <c r="B4659" s="3" t="s">
        <v>9765</v>
      </c>
      <c r="C4659" s="3" t="s">
        <v>13102</v>
      </c>
      <c r="D4659" s="4">
        <v>42981</v>
      </c>
      <c r="E4659" s="3">
        <v>0</v>
      </c>
      <c r="F4659" s="3" t="s">
        <v>9389</v>
      </c>
    </row>
    <row r="4660" spans="1:6" x14ac:dyDescent="0.2">
      <c r="A4660" s="3" t="s">
        <v>2320</v>
      </c>
      <c r="B4660" s="3" t="s">
        <v>9518</v>
      </c>
      <c r="C4660" s="3" t="s">
        <v>11265</v>
      </c>
      <c r="D4660" s="4">
        <v>18347</v>
      </c>
      <c r="E4660" s="3">
        <v>0</v>
      </c>
      <c r="F4660" s="3" t="s">
        <v>9389</v>
      </c>
    </row>
    <row r="4661" spans="1:6" x14ac:dyDescent="0.2">
      <c r="A4661" s="3" t="s">
        <v>6207</v>
      </c>
      <c r="B4661" s="3" t="s">
        <v>9395</v>
      </c>
      <c r="C4661" s="3" t="s">
        <v>10955</v>
      </c>
      <c r="D4661" s="4">
        <v>16939</v>
      </c>
      <c r="E4661" s="3">
        <v>1</v>
      </c>
      <c r="F4661" s="3" t="s">
        <v>23</v>
      </c>
    </row>
    <row r="4662" spans="1:6" x14ac:dyDescent="0.2">
      <c r="A4662" s="3" t="s">
        <v>13103</v>
      </c>
      <c r="B4662" s="3" t="s">
        <v>10173</v>
      </c>
      <c r="C4662" s="3" t="s">
        <v>13104</v>
      </c>
      <c r="D4662" s="4">
        <v>25416</v>
      </c>
      <c r="E4662" s="3">
        <v>0</v>
      </c>
      <c r="F4662" s="3" t="s">
        <v>9389</v>
      </c>
    </row>
    <row r="4663" spans="1:6" x14ac:dyDescent="0.2">
      <c r="A4663" s="3" t="s">
        <v>6208</v>
      </c>
      <c r="B4663" s="3" t="s">
        <v>9607</v>
      </c>
      <c r="C4663" s="3" t="s">
        <v>13105</v>
      </c>
      <c r="D4663" s="4">
        <v>20741</v>
      </c>
      <c r="E4663" s="3">
        <v>1</v>
      </c>
      <c r="F4663" s="3" t="s">
        <v>23</v>
      </c>
    </row>
    <row r="4664" spans="1:6" x14ac:dyDescent="0.2">
      <c r="A4664" s="3" t="s">
        <v>9064</v>
      </c>
      <c r="B4664" s="3" t="s">
        <v>9392</v>
      </c>
      <c r="C4664" s="3" t="s">
        <v>10545</v>
      </c>
      <c r="D4664" s="4">
        <v>32545</v>
      </c>
      <c r="E4664" s="3">
        <v>2</v>
      </c>
      <c r="F4664" s="3" t="s">
        <v>22</v>
      </c>
    </row>
    <row r="4665" spans="1:6" x14ac:dyDescent="0.2">
      <c r="A4665" s="3" t="s">
        <v>2321</v>
      </c>
      <c r="B4665" s="3" t="s">
        <v>10061</v>
      </c>
      <c r="C4665" s="3" t="s">
        <v>13106</v>
      </c>
      <c r="D4665" s="4">
        <v>39113</v>
      </c>
      <c r="E4665" s="3">
        <v>1</v>
      </c>
      <c r="F4665" s="3" t="s">
        <v>23</v>
      </c>
    </row>
    <row r="4666" spans="1:6" x14ac:dyDescent="0.2">
      <c r="A4666" s="3" t="s">
        <v>2322</v>
      </c>
      <c r="B4666" s="3" t="s">
        <v>9395</v>
      </c>
      <c r="C4666" s="3" t="s">
        <v>10944</v>
      </c>
      <c r="D4666" s="4">
        <v>19615</v>
      </c>
      <c r="E4666" s="3">
        <v>0</v>
      </c>
      <c r="F4666" s="3" t="s">
        <v>9389</v>
      </c>
    </row>
    <row r="4667" spans="1:6" x14ac:dyDescent="0.2">
      <c r="A4667" s="3" t="s">
        <v>2323</v>
      </c>
      <c r="B4667" s="3" t="s">
        <v>10662</v>
      </c>
      <c r="C4667" s="3" t="s">
        <v>13107</v>
      </c>
      <c r="D4667" s="4">
        <v>26389</v>
      </c>
      <c r="E4667" s="3">
        <v>0</v>
      </c>
      <c r="F4667" s="3" t="s">
        <v>9389</v>
      </c>
    </row>
    <row r="4668" spans="1:6" x14ac:dyDescent="0.2">
      <c r="A4668" s="3" t="s">
        <v>2324</v>
      </c>
      <c r="B4668" s="3" t="s">
        <v>9616</v>
      </c>
      <c r="C4668" s="3" t="s">
        <v>10464</v>
      </c>
      <c r="D4668" s="4">
        <v>32279</v>
      </c>
      <c r="E4668" s="3">
        <v>1</v>
      </c>
      <c r="F4668" s="3" t="s">
        <v>23</v>
      </c>
    </row>
    <row r="4669" spans="1:6" x14ac:dyDescent="0.2">
      <c r="A4669" s="3" t="s">
        <v>13108</v>
      </c>
      <c r="B4669" s="3" t="s">
        <v>9552</v>
      </c>
      <c r="C4669" s="3" t="s">
        <v>10261</v>
      </c>
      <c r="D4669" s="4">
        <v>20787</v>
      </c>
      <c r="E4669" s="3">
        <v>2</v>
      </c>
      <c r="F4669" s="3" t="s">
        <v>22</v>
      </c>
    </row>
    <row r="4670" spans="1:6" x14ac:dyDescent="0.2">
      <c r="A4670" s="3" t="s">
        <v>6209</v>
      </c>
      <c r="B4670" s="3" t="s">
        <v>9552</v>
      </c>
      <c r="C4670" s="3" t="s">
        <v>13109</v>
      </c>
      <c r="D4670" s="4">
        <v>31263</v>
      </c>
      <c r="E4670" s="3">
        <v>1</v>
      </c>
      <c r="F4670" s="3" t="s">
        <v>23</v>
      </c>
    </row>
    <row r="4671" spans="1:6" x14ac:dyDescent="0.2">
      <c r="A4671" s="3" t="s">
        <v>2325</v>
      </c>
      <c r="B4671" s="3" t="s">
        <v>9506</v>
      </c>
      <c r="C4671" s="3" t="s">
        <v>11960</v>
      </c>
      <c r="D4671" s="4">
        <v>15131</v>
      </c>
      <c r="E4671" s="3">
        <v>0</v>
      </c>
      <c r="F4671" s="3" t="s">
        <v>9389</v>
      </c>
    </row>
    <row r="4672" spans="1:6" x14ac:dyDescent="0.2">
      <c r="A4672" s="3" t="s">
        <v>2326</v>
      </c>
      <c r="B4672" s="3" t="s">
        <v>10</v>
      </c>
      <c r="C4672" s="3" t="s">
        <v>9895</v>
      </c>
      <c r="D4672" s="4">
        <v>26998</v>
      </c>
      <c r="E4672" s="3">
        <v>1</v>
      </c>
      <c r="F4672" s="3" t="s">
        <v>23</v>
      </c>
    </row>
    <row r="4673" spans="1:6" x14ac:dyDescent="0.2">
      <c r="A4673" s="3" t="s">
        <v>6210</v>
      </c>
      <c r="B4673" s="3" t="s">
        <v>9706</v>
      </c>
      <c r="C4673" s="3" t="s">
        <v>13110</v>
      </c>
      <c r="D4673" s="4">
        <v>33586</v>
      </c>
      <c r="E4673" s="3">
        <v>1</v>
      </c>
      <c r="F4673" s="3" t="s">
        <v>23</v>
      </c>
    </row>
    <row r="4674" spans="1:6" x14ac:dyDescent="0.2">
      <c r="A4674" s="3" t="s">
        <v>2327</v>
      </c>
      <c r="B4674" s="3" t="s">
        <v>10292</v>
      </c>
      <c r="C4674" s="3" t="s">
        <v>10778</v>
      </c>
      <c r="D4674" s="4">
        <v>39145</v>
      </c>
      <c r="E4674" s="3">
        <v>2</v>
      </c>
      <c r="F4674" s="3" t="s">
        <v>22</v>
      </c>
    </row>
    <row r="4675" spans="1:6" x14ac:dyDescent="0.2">
      <c r="A4675" s="3" t="s">
        <v>9065</v>
      </c>
      <c r="B4675" s="3" t="s">
        <v>9440</v>
      </c>
      <c r="C4675" s="3" t="s">
        <v>10851</v>
      </c>
      <c r="D4675" s="4">
        <v>26920</v>
      </c>
      <c r="E4675" s="3">
        <v>1</v>
      </c>
      <c r="F4675" s="3" t="s">
        <v>23</v>
      </c>
    </row>
    <row r="4676" spans="1:6" x14ac:dyDescent="0.2">
      <c r="A4676" s="3" t="s">
        <v>2328</v>
      </c>
      <c r="B4676" s="3" t="s">
        <v>11154</v>
      </c>
      <c r="C4676" s="3" t="s">
        <v>10235</v>
      </c>
      <c r="D4676" s="4">
        <v>19449</v>
      </c>
      <c r="E4676" s="3">
        <v>0</v>
      </c>
      <c r="F4676" s="3" t="s">
        <v>9389</v>
      </c>
    </row>
    <row r="4677" spans="1:6" x14ac:dyDescent="0.2">
      <c r="A4677" s="3" t="s">
        <v>6211</v>
      </c>
      <c r="B4677" s="3" t="s">
        <v>9573</v>
      </c>
      <c r="C4677" s="3" t="s">
        <v>13111</v>
      </c>
      <c r="D4677" s="4">
        <v>22459</v>
      </c>
      <c r="E4677" s="3">
        <v>2</v>
      </c>
      <c r="F4677" s="3" t="s">
        <v>22</v>
      </c>
    </row>
    <row r="4678" spans="1:6" x14ac:dyDescent="0.2">
      <c r="A4678" s="3" t="s">
        <v>13112</v>
      </c>
      <c r="B4678" s="3" t="s">
        <v>9414</v>
      </c>
      <c r="C4678" s="3" t="s">
        <v>13113</v>
      </c>
      <c r="D4678" s="4">
        <v>39246</v>
      </c>
      <c r="E4678" s="3">
        <v>0</v>
      </c>
      <c r="F4678" s="3" t="s">
        <v>9389</v>
      </c>
    </row>
    <row r="4679" spans="1:6" x14ac:dyDescent="0.2">
      <c r="A4679" s="3" t="s">
        <v>8102</v>
      </c>
      <c r="B4679" s="3" t="s">
        <v>9440</v>
      </c>
      <c r="C4679" s="3" t="s">
        <v>13114</v>
      </c>
      <c r="D4679" s="4">
        <v>41302</v>
      </c>
      <c r="E4679" s="3">
        <v>2</v>
      </c>
      <c r="F4679" s="3" t="s">
        <v>22</v>
      </c>
    </row>
    <row r="4680" spans="1:6" x14ac:dyDescent="0.2">
      <c r="A4680" s="3" t="s">
        <v>6212</v>
      </c>
      <c r="B4680" s="3" t="s">
        <v>9408</v>
      </c>
      <c r="C4680" s="3" t="s">
        <v>13115</v>
      </c>
      <c r="D4680" s="4">
        <v>31577</v>
      </c>
      <c r="E4680" s="3">
        <v>1</v>
      </c>
      <c r="F4680" s="3" t="s">
        <v>23</v>
      </c>
    </row>
    <row r="4681" spans="1:6" x14ac:dyDescent="0.2">
      <c r="A4681" s="3" t="s">
        <v>2329</v>
      </c>
      <c r="B4681" s="3" t="s">
        <v>11346</v>
      </c>
      <c r="C4681" s="3" t="s">
        <v>9456</v>
      </c>
      <c r="D4681" s="4">
        <v>31950</v>
      </c>
      <c r="E4681" s="3">
        <v>1</v>
      </c>
      <c r="F4681" s="3" t="s">
        <v>23</v>
      </c>
    </row>
    <row r="4682" spans="1:6" x14ac:dyDescent="0.2">
      <c r="A4682" s="3" t="s">
        <v>6213</v>
      </c>
      <c r="B4682" s="3" t="s">
        <v>9883</v>
      </c>
      <c r="C4682" s="3" t="s">
        <v>10161</v>
      </c>
      <c r="D4682" s="4">
        <v>20931</v>
      </c>
      <c r="E4682" s="3">
        <v>0</v>
      </c>
      <c r="F4682" s="3" t="s">
        <v>9389</v>
      </c>
    </row>
    <row r="4683" spans="1:6" x14ac:dyDescent="0.2">
      <c r="A4683" s="3" t="s">
        <v>2330</v>
      </c>
      <c r="B4683" s="3" t="s">
        <v>9518</v>
      </c>
      <c r="C4683" s="3" t="s">
        <v>13116</v>
      </c>
      <c r="D4683" s="4">
        <v>21357</v>
      </c>
      <c r="E4683" s="3">
        <v>1</v>
      </c>
      <c r="F4683" s="3" t="s">
        <v>23</v>
      </c>
    </row>
    <row r="4684" spans="1:6" x14ac:dyDescent="0.2">
      <c r="A4684" s="3" t="s">
        <v>13117</v>
      </c>
      <c r="B4684" s="3" t="s">
        <v>9446</v>
      </c>
      <c r="C4684" s="3" t="s">
        <v>9495</v>
      </c>
      <c r="D4684" s="4">
        <v>42359</v>
      </c>
      <c r="E4684" s="3">
        <v>2</v>
      </c>
      <c r="F4684" s="3" t="s">
        <v>22</v>
      </c>
    </row>
    <row r="4685" spans="1:6" x14ac:dyDescent="0.2">
      <c r="A4685" s="3" t="s">
        <v>2331</v>
      </c>
      <c r="B4685" s="3" t="s">
        <v>9408</v>
      </c>
      <c r="C4685" s="3" t="s">
        <v>13118</v>
      </c>
      <c r="D4685" s="4">
        <v>19102</v>
      </c>
      <c r="E4685" s="3">
        <v>0</v>
      </c>
      <c r="F4685" s="3" t="s">
        <v>9389</v>
      </c>
    </row>
    <row r="4686" spans="1:6" x14ac:dyDescent="0.2">
      <c r="A4686" s="3" t="s">
        <v>6214</v>
      </c>
      <c r="B4686" s="3" t="s">
        <v>9654</v>
      </c>
      <c r="C4686" s="3" t="s">
        <v>13119</v>
      </c>
      <c r="D4686" s="4">
        <v>29479</v>
      </c>
      <c r="E4686" s="3">
        <v>1</v>
      </c>
      <c r="F4686" s="3" t="s">
        <v>23</v>
      </c>
    </row>
    <row r="4687" spans="1:6" x14ac:dyDescent="0.2">
      <c r="A4687" s="3" t="s">
        <v>6215</v>
      </c>
      <c r="B4687" s="3" t="s">
        <v>9543</v>
      </c>
      <c r="C4687" s="3" t="s">
        <v>10310</v>
      </c>
      <c r="D4687" s="4">
        <v>34228</v>
      </c>
      <c r="E4687" s="3">
        <v>0</v>
      </c>
      <c r="F4687" s="3" t="s">
        <v>9389</v>
      </c>
    </row>
    <row r="4688" spans="1:6" x14ac:dyDescent="0.2">
      <c r="A4688" s="3" t="s">
        <v>2332</v>
      </c>
      <c r="B4688" s="3" t="s">
        <v>10363</v>
      </c>
      <c r="C4688" s="3" t="s">
        <v>13120</v>
      </c>
      <c r="D4688" s="4">
        <v>29809</v>
      </c>
      <c r="E4688" s="3">
        <v>0</v>
      </c>
      <c r="F4688" s="3" t="s">
        <v>9389</v>
      </c>
    </row>
    <row r="4689" spans="1:6" x14ac:dyDescent="0.2">
      <c r="A4689" s="3" t="s">
        <v>6216</v>
      </c>
      <c r="B4689" s="3" t="s">
        <v>9509</v>
      </c>
      <c r="C4689" s="3" t="s">
        <v>13121</v>
      </c>
      <c r="D4689" s="4">
        <v>21793</v>
      </c>
      <c r="E4689" s="3">
        <v>1</v>
      </c>
      <c r="F4689" s="3" t="s">
        <v>23</v>
      </c>
    </row>
    <row r="4690" spans="1:6" x14ac:dyDescent="0.2">
      <c r="A4690" s="3" t="s">
        <v>6217</v>
      </c>
      <c r="B4690" s="3" t="s">
        <v>10930</v>
      </c>
      <c r="C4690" s="3" t="s">
        <v>13122</v>
      </c>
      <c r="D4690" s="4">
        <v>25060</v>
      </c>
      <c r="E4690" s="3">
        <v>1</v>
      </c>
      <c r="F4690" s="3" t="s">
        <v>23</v>
      </c>
    </row>
    <row r="4691" spans="1:6" x14ac:dyDescent="0.2">
      <c r="A4691" s="3" t="s">
        <v>6218</v>
      </c>
      <c r="B4691" s="3" t="s">
        <v>12902</v>
      </c>
      <c r="C4691" s="3" t="s">
        <v>9444</v>
      </c>
      <c r="D4691" s="4">
        <v>16829</v>
      </c>
      <c r="E4691" s="3">
        <v>0</v>
      </c>
      <c r="F4691" s="3" t="s">
        <v>9389</v>
      </c>
    </row>
    <row r="4692" spans="1:6" x14ac:dyDescent="0.2">
      <c r="A4692" s="3" t="s">
        <v>2333</v>
      </c>
      <c r="B4692" s="3" t="s">
        <v>9552</v>
      </c>
      <c r="C4692" s="3" t="s">
        <v>9945</v>
      </c>
      <c r="D4692" s="4">
        <v>27187</v>
      </c>
      <c r="E4692" s="3">
        <v>0</v>
      </c>
      <c r="F4692" s="3" t="s">
        <v>9389</v>
      </c>
    </row>
    <row r="4693" spans="1:6" x14ac:dyDescent="0.2">
      <c r="A4693" s="3" t="s">
        <v>2334</v>
      </c>
      <c r="B4693" s="3" t="s">
        <v>9472</v>
      </c>
      <c r="C4693" s="3" t="s">
        <v>11347</v>
      </c>
      <c r="D4693" s="4">
        <v>36333</v>
      </c>
      <c r="E4693" s="3">
        <v>0</v>
      </c>
      <c r="F4693" s="3" t="s">
        <v>9389</v>
      </c>
    </row>
    <row r="4694" spans="1:6" x14ac:dyDescent="0.2">
      <c r="A4694" s="3" t="s">
        <v>8103</v>
      </c>
      <c r="B4694" s="3" t="s">
        <v>9642</v>
      </c>
      <c r="C4694" s="3" t="s">
        <v>12037</v>
      </c>
      <c r="D4694" s="4">
        <v>36401</v>
      </c>
      <c r="E4694" s="3">
        <v>2</v>
      </c>
      <c r="F4694" s="3" t="s">
        <v>22</v>
      </c>
    </row>
    <row r="4695" spans="1:6" x14ac:dyDescent="0.2">
      <c r="A4695" s="3" t="s">
        <v>6219</v>
      </c>
      <c r="B4695" s="3" t="s">
        <v>10942</v>
      </c>
      <c r="C4695" s="3" t="s">
        <v>13123</v>
      </c>
      <c r="D4695" s="4">
        <v>30204</v>
      </c>
      <c r="E4695" s="3">
        <v>0</v>
      </c>
      <c r="F4695" s="3" t="s">
        <v>9389</v>
      </c>
    </row>
    <row r="4696" spans="1:6" x14ac:dyDescent="0.2">
      <c r="A4696" s="3" t="s">
        <v>6220</v>
      </c>
      <c r="B4696" s="3" t="s">
        <v>9539</v>
      </c>
      <c r="C4696" s="3" t="s">
        <v>13124</v>
      </c>
      <c r="D4696" s="4">
        <v>16246</v>
      </c>
      <c r="E4696" s="3">
        <v>1</v>
      </c>
      <c r="F4696" s="3" t="s">
        <v>23</v>
      </c>
    </row>
    <row r="4697" spans="1:6" x14ac:dyDescent="0.2">
      <c r="A4697" s="3" t="s">
        <v>8104</v>
      </c>
      <c r="B4697" s="3" t="s">
        <v>9477</v>
      </c>
      <c r="C4697" s="3" t="s">
        <v>13125</v>
      </c>
      <c r="D4697" s="4">
        <v>42817</v>
      </c>
      <c r="E4697" s="3">
        <v>1</v>
      </c>
      <c r="F4697" s="3" t="s">
        <v>23</v>
      </c>
    </row>
    <row r="4698" spans="1:6" x14ac:dyDescent="0.2">
      <c r="A4698" s="3" t="s">
        <v>8105</v>
      </c>
      <c r="B4698" s="3" t="s">
        <v>10848</v>
      </c>
      <c r="C4698" s="3" t="s">
        <v>13126</v>
      </c>
      <c r="D4698" s="4">
        <v>23541</v>
      </c>
      <c r="E4698" s="3">
        <v>0</v>
      </c>
      <c r="F4698" s="3" t="s">
        <v>9389</v>
      </c>
    </row>
    <row r="4699" spans="1:6" x14ac:dyDescent="0.2">
      <c r="A4699" s="3" t="s">
        <v>9066</v>
      </c>
      <c r="B4699" s="3" t="s">
        <v>9518</v>
      </c>
      <c r="C4699" s="3" t="s">
        <v>10560</v>
      </c>
      <c r="D4699" s="4">
        <v>39003</v>
      </c>
      <c r="E4699" s="3">
        <v>2</v>
      </c>
      <c r="F4699" s="3" t="s">
        <v>22</v>
      </c>
    </row>
    <row r="4700" spans="1:6" x14ac:dyDescent="0.2">
      <c r="A4700" s="3" t="s">
        <v>2335</v>
      </c>
      <c r="B4700" s="3" t="s">
        <v>13127</v>
      </c>
      <c r="C4700" s="3" t="s">
        <v>11936</v>
      </c>
      <c r="D4700" s="4">
        <v>39014</v>
      </c>
      <c r="E4700" s="3">
        <v>0</v>
      </c>
      <c r="F4700" s="3" t="s">
        <v>9389</v>
      </c>
    </row>
    <row r="4701" spans="1:6" x14ac:dyDescent="0.2">
      <c r="A4701" s="3" t="s">
        <v>8106</v>
      </c>
      <c r="B4701" s="3" t="s">
        <v>10363</v>
      </c>
      <c r="C4701" s="3" t="s">
        <v>13128</v>
      </c>
      <c r="D4701" s="4">
        <v>22541</v>
      </c>
      <c r="E4701" s="3">
        <v>1</v>
      </c>
      <c r="F4701" s="3" t="s">
        <v>23</v>
      </c>
    </row>
    <row r="4702" spans="1:6" x14ac:dyDescent="0.2">
      <c r="A4702" s="3" t="s">
        <v>2336</v>
      </c>
      <c r="B4702" s="3" t="s">
        <v>9766</v>
      </c>
      <c r="C4702" s="3" t="s">
        <v>13129</v>
      </c>
      <c r="D4702" s="4">
        <v>27065</v>
      </c>
      <c r="E4702" s="3">
        <v>0</v>
      </c>
      <c r="F4702" s="3" t="s">
        <v>9389</v>
      </c>
    </row>
    <row r="4703" spans="1:6" x14ac:dyDescent="0.2">
      <c r="A4703" s="3" t="s">
        <v>6221</v>
      </c>
      <c r="B4703" s="3" t="s">
        <v>9958</v>
      </c>
      <c r="C4703" s="3" t="s">
        <v>13130</v>
      </c>
      <c r="D4703" s="4">
        <v>41754</v>
      </c>
      <c r="E4703" s="3">
        <v>0</v>
      </c>
      <c r="F4703" s="3" t="s">
        <v>9389</v>
      </c>
    </row>
    <row r="4704" spans="1:6" x14ac:dyDescent="0.2">
      <c r="A4704" s="3" t="s">
        <v>9067</v>
      </c>
      <c r="B4704" s="3" t="s">
        <v>9475</v>
      </c>
      <c r="C4704" s="3" t="s">
        <v>13131</v>
      </c>
      <c r="D4704" s="4">
        <v>40880</v>
      </c>
      <c r="E4704" s="3">
        <v>2</v>
      </c>
      <c r="F4704" s="3" t="s">
        <v>22</v>
      </c>
    </row>
    <row r="4705" spans="1:6" x14ac:dyDescent="0.2">
      <c r="A4705" s="3" t="s">
        <v>6222</v>
      </c>
      <c r="B4705" s="3" t="s">
        <v>9522</v>
      </c>
      <c r="C4705" s="3" t="s">
        <v>13132</v>
      </c>
      <c r="D4705" s="4">
        <v>15621</v>
      </c>
      <c r="E4705" s="3">
        <v>0</v>
      </c>
      <c r="F4705" s="3" t="s">
        <v>9389</v>
      </c>
    </row>
    <row r="4706" spans="1:6" x14ac:dyDescent="0.2">
      <c r="A4706" s="3" t="s">
        <v>2337</v>
      </c>
      <c r="B4706" s="3" t="s">
        <v>9440</v>
      </c>
      <c r="C4706" s="3" t="s">
        <v>13133</v>
      </c>
      <c r="D4706" s="4">
        <v>28078</v>
      </c>
      <c r="E4706" s="3">
        <v>0</v>
      </c>
      <c r="F4706" s="3" t="s">
        <v>9389</v>
      </c>
    </row>
    <row r="4707" spans="1:6" x14ac:dyDescent="0.2">
      <c r="A4707" s="3" t="s">
        <v>2338</v>
      </c>
      <c r="B4707" s="3" t="s">
        <v>9440</v>
      </c>
      <c r="C4707" s="3" t="s">
        <v>9863</v>
      </c>
      <c r="D4707" s="4">
        <v>41744</v>
      </c>
      <c r="E4707" s="3">
        <v>0</v>
      </c>
      <c r="F4707" s="3" t="s">
        <v>9389</v>
      </c>
    </row>
    <row r="4708" spans="1:6" x14ac:dyDescent="0.2">
      <c r="A4708" s="3" t="s">
        <v>9068</v>
      </c>
      <c r="B4708" s="3" t="s">
        <v>9463</v>
      </c>
      <c r="C4708" s="3" t="s">
        <v>9508</v>
      </c>
      <c r="D4708" s="4">
        <v>31798</v>
      </c>
      <c r="E4708" s="3">
        <v>0</v>
      </c>
      <c r="F4708" s="3" t="s">
        <v>9389</v>
      </c>
    </row>
    <row r="4709" spans="1:6" x14ac:dyDescent="0.2">
      <c r="A4709" s="3" t="s">
        <v>2339</v>
      </c>
      <c r="B4709" s="3" t="s">
        <v>9543</v>
      </c>
      <c r="C4709" s="3" t="s">
        <v>10650</v>
      </c>
      <c r="D4709" s="4">
        <v>24723</v>
      </c>
      <c r="E4709" s="3">
        <v>2</v>
      </c>
      <c r="F4709" s="3" t="s">
        <v>22</v>
      </c>
    </row>
    <row r="4710" spans="1:6" x14ac:dyDescent="0.2">
      <c r="A4710" s="3" t="s">
        <v>6223</v>
      </c>
      <c r="B4710" s="3" t="s">
        <v>9839</v>
      </c>
      <c r="C4710" s="3" t="s">
        <v>13134</v>
      </c>
      <c r="D4710" s="4">
        <v>23894</v>
      </c>
      <c r="E4710" s="3">
        <v>2</v>
      </c>
      <c r="F4710" s="3" t="s">
        <v>22</v>
      </c>
    </row>
    <row r="4711" spans="1:6" x14ac:dyDescent="0.2">
      <c r="A4711" s="3" t="s">
        <v>6224</v>
      </c>
      <c r="B4711" s="3" t="s">
        <v>9461</v>
      </c>
      <c r="C4711" s="3" t="s">
        <v>13135</v>
      </c>
      <c r="D4711" s="4">
        <v>27711</v>
      </c>
      <c r="E4711" s="3">
        <v>0</v>
      </c>
      <c r="F4711" s="3" t="s">
        <v>9389</v>
      </c>
    </row>
    <row r="4712" spans="1:6" x14ac:dyDescent="0.2">
      <c r="A4712" s="3" t="s">
        <v>8107</v>
      </c>
      <c r="B4712" s="3" t="s">
        <v>9480</v>
      </c>
      <c r="C4712" s="3" t="s">
        <v>10192</v>
      </c>
      <c r="D4712" s="4">
        <v>32534</v>
      </c>
      <c r="E4712" s="3">
        <v>0</v>
      </c>
      <c r="F4712" s="3" t="s">
        <v>9389</v>
      </c>
    </row>
    <row r="4713" spans="1:6" x14ac:dyDescent="0.2">
      <c r="A4713" s="3" t="s">
        <v>2340</v>
      </c>
      <c r="B4713" s="3" t="s">
        <v>9699</v>
      </c>
      <c r="C4713" s="3" t="s">
        <v>10366</v>
      </c>
      <c r="D4713" s="4">
        <v>18990</v>
      </c>
      <c r="E4713" s="3">
        <v>0</v>
      </c>
      <c r="F4713" s="3" t="s">
        <v>9389</v>
      </c>
    </row>
    <row r="4714" spans="1:6" x14ac:dyDescent="0.2">
      <c r="A4714" s="3" t="s">
        <v>6225</v>
      </c>
      <c r="B4714" s="3" t="s">
        <v>10222</v>
      </c>
      <c r="C4714" s="3" t="s">
        <v>13136</v>
      </c>
      <c r="D4714" s="4">
        <v>32922</v>
      </c>
      <c r="E4714" s="3">
        <v>0</v>
      </c>
      <c r="F4714" s="3" t="s">
        <v>9389</v>
      </c>
    </row>
    <row r="4715" spans="1:6" x14ac:dyDescent="0.2">
      <c r="A4715" s="3" t="s">
        <v>2341</v>
      </c>
      <c r="B4715" s="3" t="s">
        <v>9607</v>
      </c>
      <c r="C4715" s="3" t="s">
        <v>13137</v>
      </c>
      <c r="D4715" s="4">
        <v>30782</v>
      </c>
      <c r="E4715" s="3">
        <v>1</v>
      </c>
      <c r="F4715" s="3" t="s">
        <v>23</v>
      </c>
    </row>
    <row r="4716" spans="1:6" x14ac:dyDescent="0.2">
      <c r="A4716" s="3" t="s">
        <v>6226</v>
      </c>
      <c r="B4716" s="3" t="s">
        <v>10292</v>
      </c>
      <c r="C4716" s="3" t="s">
        <v>9689</v>
      </c>
      <c r="D4716" s="4">
        <v>24526</v>
      </c>
      <c r="E4716" s="3">
        <v>2</v>
      </c>
      <c r="F4716" s="3" t="s">
        <v>22</v>
      </c>
    </row>
    <row r="4717" spans="1:6" x14ac:dyDescent="0.2">
      <c r="A4717" s="3" t="s">
        <v>2342</v>
      </c>
      <c r="B4717" s="3" t="s">
        <v>6</v>
      </c>
      <c r="C4717" s="3" t="s">
        <v>10367</v>
      </c>
      <c r="D4717" s="4">
        <v>37986</v>
      </c>
      <c r="E4717" s="3">
        <v>1</v>
      </c>
      <c r="F4717" s="3" t="s">
        <v>23</v>
      </c>
    </row>
    <row r="4718" spans="1:6" x14ac:dyDescent="0.2">
      <c r="A4718" s="3" t="s">
        <v>2343</v>
      </c>
      <c r="B4718" s="3" t="s">
        <v>9446</v>
      </c>
      <c r="C4718" s="3" t="s">
        <v>13138</v>
      </c>
      <c r="D4718" s="4">
        <v>23392</v>
      </c>
      <c r="E4718" s="3">
        <v>2</v>
      </c>
      <c r="F4718" s="3" t="s">
        <v>22</v>
      </c>
    </row>
    <row r="4719" spans="1:6" x14ac:dyDescent="0.2">
      <c r="A4719" s="3" t="s">
        <v>13139</v>
      </c>
      <c r="B4719" s="3" t="s">
        <v>10297</v>
      </c>
      <c r="C4719" s="3" t="s">
        <v>13140</v>
      </c>
      <c r="D4719" s="4">
        <v>18402</v>
      </c>
      <c r="E4719" s="3">
        <v>1</v>
      </c>
      <c r="F4719" s="3" t="s">
        <v>23</v>
      </c>
    </row>
    <row r="4720" spans="1:6" x14ac:dyDescent="0.2">
      <c r="A4720" s="3" t="s">
        <v>13141</v>
      </c>
      <c r="B4720" s="3" t="s">
        <v>9526</v>
      </c>
      <c r="C4720" s="3" t="s">
        <v>10032</v>
      </c>
      <c r="D4720" s="4">
        <v>34642</v>
      </c>
      <c r="E4720" s="3">
        <v>0</v>
      </c>
      <c r="F4720" s="3" t="s">
        <v>9389</v>
      </c>
    </row>
    <row r="4721" spans="1:6" x14ac:dyDescent="0.2">
      <c r="A4721" s="3" t="s">
        <v>2344</v>
      </c>
      <c r="B4721" s="3" t="s">
        <v>9527</v>
      </c>
      <c r="C4721" s="3" t="s">
        <v>9670</v>
      </c>
      <c r="D4721" s="4">
        <v>31085</v>
      </c>
      <c r="E4721" s="3">
        <v>2</v>
      </c>
      <c r="F4721" s="3" t="s">
        <v>22</v>
      </c>
    </row>
    <row r="4722" spans="1:6" x14ac:dyDescent="0.2">
      <c r="A4722" s="3" t="s">
        <v>2345</v>
      </c>
      <c r="B4722" s="3" t="s">
        <v>10687</v>
      </c>
      <c r="C4722" s="3" t="s">
        <v>13142</v>
      </c>
      <c r="D4722" s="4">
        <v>30215</v>
      </c>
      <c r="E4722" s="3">
        <v>2</v>
      </c>
      <c r="F4722" s="3" t="s">
        <v>22</v>
      </c>
    </row>
    <row r="4723" spans="1:6" x14ac:dyDescent="0.2">
      <c r="A4723" s="3" t="s">
        <v>2346</v>
      </c>
      <c r="B4723" s="3" t="s">
        <v>9810</v>
      </c>
      <c r="C4723" s="3" t="s">
        <v>10634</v>
      </c>
      <c r="D4723" s="4">
        <v>43734</v>
      </c>
      <c r="E4723" s="3">
        <v>1</v>
      </c>
      <c r="F4723" s="3" t="s">
        <v>23</v>
      </c>
    </row>
    <row r="4724" spans="1:6" x14ac:dyDescent="0.2">
      <c r="A4724" s="3" t="s">
        <v>2347</v>
      </c>
      <c r="B4724" s="3" t="s">
        <v>9958</v>
      </c>
      <c r="C4724" s="3" t="s">
        <v>13143</v>
      </c>
      <c r="D4724" s="4">
        <v>28621</v>
      </c>
      <c r="E4724" s="3">
        <v>0</v>
      </c>
      <c r="F4724" s="3" t="s">
        <v>9389</v>
      </c>
    </row>
    <row r="4725" spans="1:6" x14ac:dyDescent="0.2">
      <c r="A4725" s="3" t="s">
        <v>2348</v>
      </c>
      <c r="B4725" s="3" t="s">
        <v>9401</v>
      </c>
      <c r="C4725" s="3" t="s">
        <v>13144</v>
      </c>
      <c r="D4725" s="4">
        <v>25144</v>
      </c>
      <c r="E4725" s="3">
        <v>0</v>
      </c>
      <c r="F4725" s="3" t="s">
        <v>9389</v>
      </c>
    </row>
    <row r="4726" spans="1:6" x14ac:dyDescent="0.2">
      <c r="A4726" s="3" t="s">
        <v>2349</v>
      </c>
      <c r="B4726" s="3" t="s">
        <v>9529</v>
      </c>
      <c r="C4726" s="3" t="s">
        <v>9719</v>
      </c>
      <c r="D4726" s="4">
        <v>21022</v>
      </c>
      <c r="E4726" s="3">
        <v>2</v>
      </c>
      <c r="F4726" s="3" t="s">
        <v>22</v>
      </c>
    </row>
    <row r="4727" spans="1:6" x14ac:dyDescent="0.2">
      <c r="A4727" s="3" t="s">
        <v>6227</v>
      </c>
      <c r="B4727" s="3" t="s">
        <v>9518</v>
      </c>
      <c r="C4727" s="3" t="s">
        <v>13145</v>
      </c>
      <c r="D4727" s="4">
        <v>16546</v>
      </c>
      <c r="E4727" s="3">
        <v>1</v>
      </c>
      <c r="F4727" s="3" t="s">
        <v>23</v>
      </c>
    </row>
    <row r="4728" spans="1:6" x14ac:dyDescent="0.2">
      <c r="A4728" s="3" t="s">
        <v>2350</v>
      </c>
      <c r="B4728" s="3" t="s">
        <v>13146</v>
      </c>
      <c r="C4728" s="3" t="s">
        <v>13147</v>
      </c>
      <c r="D4728" s="4">
        <v>35071</v>
      </c>
      <c r="E4728" s="3">
        <v>2</v>
      </c>
      <c r="F4728" s="3" t="s">
        <v>22</v>
      </c>
    </row>
    <row r="4729" spans="1:6" x14ac:dyDescent="0.2">
      <c r="A4729" s="3" t="s">
        <v>6228</v>
      </c>
      <c r="B4729" s="3" t="s">
        <v>9704</v>
      </c>
      <c r="C4729" s="3" t="s">
        <v>12260</v>
      </c>
      <c r="D4729" s="4">
        <v>38943</v>
      </c>
      <c r="E4729" s="3">
        <v>0</v>
      </c>
      <c r="F4729" s="3" t="s">
        <v>9389</v>
      </c>
    </row>
    <row r="4730" spans="1:6" x14ac:dyDescent="0.2">
      <c r="A4730" s="3" t="s">
        <v>2351</v>
      </c>
      <c r="B4730" s="3" t="s">
        <v>10315</v>
      </c>
      <c r="C4730" s="3" t="s">
        <v>13148</v>
      </c>
      <c r="D4730" s="4">
        <v>27899</v>
      </c>
      <c r="E4730" s="3">
        <v>2</v>
      </c>
      <c r="F4730" s="3" t="s">
        <v>22</v>
      </c>
    </row>
    <row r="4731" spans="1:6" x14ac:dyDescent="0.2">
      <c r="A4731" s="3" t="s">
        <v>2352</v>
      </c>
      <c r="B4731" s="3" t="s">
        <v>9446</v>
      </c>
      <c r="C4731" s="3" t="s">
        <v>11</v>
      </c>
      <c r="D4731" s="4">
        <v>33482</v>
      </c>
      <c r="E4731" s="3">
        <v>2</v>
      </c>
      <c r="F4731" s="3" t="s">
        <v>22</v>
      </c>
    </row>
    <row r="4732" spans="1:6" x14ac:dyDescent="0.2">
      <c r="A4732" s="3" t="s">
        <v>2353</v>
      </c>
      <c r="B4732" s="3" t="s">
        <v>9446</v>
      </c>
      <c r="C4732" s="3" t="s">
        <v>10016</v>
      </c>
      <c r="D4732" s="4">
        <v>22607</v>
      </c>
      <c r="E4732" s="3">
        <v>2</v>
      </c>
      <c r="F4732" s="3" t="s">
        <v>22</v>
      </c>
    </row>
    <row r="4733" spans="1:6" x14ac:dyDescent="0.2">
      <c r="A4733" s="3" t="s">
        <v>6229</v>
      </c>
      <c r="B4733" s="3" t="s">
        <v>9630</v>
      </c>
      <c r="C4733" s="3" t="s">
        <v>13149</v>
      </c>
      <c r="D4733" s="4">
        <v>21592</v>
      </c>
      <c r="E4733" s="3">
        <v>2</v>
      </c>
      <c r="F4733" s="3" t="s">
        <v>22</v>
      </c>
    </row>
    <row r="4734" spans="1:6" x14ac:dyDescent="0.2">
      <c r="A4734" s="3" t="s">
        <v>6230</v>
      </c>
      <c r="B4734" s="3" t="s">
        <v>9446</v>
      </c>
      <c r="C4734" s="3" t="s">
        <v>12256</v>
      </c>
      <c r="D4734" s="4">
        <v>24880</v>
      </c>
      <c r="E4734" s="3">
        <v>1</v>
      </c>
      <c r="F4734" s="3" t="s">
        <v>23</v>
      </c>
    </row>
    <row r="4735" spans="1:6" x14ac:dyDescent="0.2">
      <c r="A4735" s="3" t="s">
        <v>6231</v>
      </c>
      <c r="B4735" s="3" t="s">
        <v>12390</v>
      </c>
      <c r="C4735" s="3" t="s">
        <v>10815</v>
      </c>
      <c r="D4735" s="4">
        <v>36654</v>
      </c>
      <c r="E4735" s="3">
        <v>2</v>
      </c>
      <c r="F4735" s="3" t="s">
        <v>22</v>
      </c>
    </row>
    <row r="4736" spans="1:6" x14ac:dyDescent="0.2">
      <c r="A4736" s="3" t="s">
        <v>6232</v>
      </c>
      <c r="B4736" s="3" t="s">
        <v>9554</v>
      </c>
      <c r="C4736" s="3" t="s">
        <v>9490</v>
      </c>
      <c r="D4736" s="4">
        <v>30084</v>
      </c>
      <c r="E4736" s="3">
        <v>1</v>
      </c>
      <c r="F4736" s="3" t="s">
        <v>23</v>
      </c>
    </row>
    <row r="4737" spans="1:6" x14ac:dyDescent="0.2">
      <c r="A4737" s="3" t="s">
        <v>9069</v>
      </c>
      <c r="B4737" s="3" t="s">
        <v>6</v>
      </c>
      <c r="C4737" s="3" t="s">
        <v>11364</v>
      </c>
      <c r="D4737" s="4">
        <v>41812</v>
      </c>
      <c r="E4737" s="3">
        <v>1</v>
      </c>
      <c r="F4737" s="3" t="s">
        <v>23</v>
      </c>
    </row>
    <row r="4738" spans="1:6" x14ac:dyDescent="0.2">
      <c r="A4738" s="3" t="s">
        <v>2354</v>
      </c>
      <c r="B4738" s="3" t="s">
        <v>10572</v>
      </c>
      <c r="C4738" s="3" t="s">
        <v>13150</v>
      </c>
      <c r="D4738" s="4">
        <v>24689</v>
      </c>
      <c r="E4738" s="3">
        <v>0</v>
      </c>
      <c r="F4738" s="3" t="s">
        <v>9389</v>
      </c>
    </row>
    <row r="4739" spans="1:6" x14ac:dyDescent="0.2">
      <c r="A4739" s="3" t="s">
        <v>2355</v>
      </c>
      <c r="B4739" s="3" t="s">
        <v>9395</v>
      </c>
      <c r="C4739" s="3" t="s">
        <v>9444</v>
      </c>
      <c r="D4739" s="4">
        <v>39183</v>
      </c>
      <c r="E4739" s="3">
        <v>0</v>
      </c>
      <c r="F4739" s="3" t="s">
        <v>9389</v>
      </c>
    </row>
    <row r="4740" spans="1:6" x14ac:dyDescent="0.2">
      <c r="A4740" s="3" t="s">
        <v>2356</v>
      </c>
      <c r="B4740" s="3" t="s">
        <v>9564</v>
      </c>
      <c r="C4740" s="3" t="s">
        <v>13151</v>
      </c>
      <c r="D4740" s="4">
        <v>39510</v>
      </c>
      <c r="E4740" s="3">
        <v>1</v>
      </c>
      <c r="F4740" s="3" t="s">
        <v>23</v>
      </c>
    </row>
    <row r="4741" spans="1:6" x14ac:dyDescent="0.2">
      <c r="A4741" s="3" t="s">
        <v>6233</v>
      </c>
      <c r="B4741" s="3" t="s">
        <v>13152</v>
      </c>
      <c r="C4741" s="3" t="s">
        <v>10013</v>
      </c>
      <c r="D4741" s="4">
        <v>19802</v>
      </c>
      <c r="E4741" s="3">
        <v>2</v>
      </c>
      <c r="F4741" s="3" t="s">
        <v>22</v>
      </c>
    </row>
    <row r="4742" spans="1:6" x14ac:dyDescent="0.2">
      <c r="A4742" s="3" t="s">
        <v>6234</v>
      </c>
      <c r="B4742" s="3" t="s">
        <v>9772</v>
      </c>
      <c r="C4742" s="3" t="s">
        <v>13153</v>
      </c>
      <c r="D4742" s="4">
        <v>35275</v>
      </c>
      <c r="E4742" s="3">
        <v>0</v>
      </c>
      <c r="F4742" s="3" t="s">
        <v>9389</v>
      </c>
    </row>
    <row r="4743" spans="1:6" x14ac:dyDescent="0.2">
      <c r="A4743" s="3" t="s">
        <v>2357</v>
      </c>
      <c r="B4743" s="3" t="s">
        <v>9446</v>
      </c>
      <c r="C4743" s="3" t="s">
        <v>13154</v>
      </c>
      <c r="D4743" s="4">
        <v>42776</v>
      </c>
      <c r="E4743" s="3">
        <v>0</v>
      </c>
      <c r="F4743" s="3" t="s">
        <v>9389</v>
      </c>
    </row>
    <row r="4744" spans="1:6" x14ac:dyDescent="0.2">
      <c r="A4744" s="3" t="s">
        <v>2358</v>
      </c>
      <c r="B4744" s="3" t="s">
        <v>9477</v>
      </c>
      <c r="C4744" s="3" t="s">
        <v>13155</v>
      </c>
      <c r="D4744" s="4">
        <v>28040</v>
      </c>
      <c r="E4744" s="3">
        <v>2</v>
      </c>
      <c r="F4744" s="3" t="s">
        <v>22</v>
      </c>
    </row>
    <row r="4745" spans="1:6" x14ac:dyDescent="0.2">
      <c r="A4745" s="3" t="s">
        <v>2359</v>
      </c>
      <c r="B4745" s="3" t="s">
        <v>9440</v>
      </c>
      <c r="C4745" s="3" t="s">
        <v>13156</v>
      </c>
      <c r="D4745" s="4">
        <v>35772</v>
      </c>
      <c r="E4745" s="3">
        <v>0</v>
      </c>
      <c r="F4745" s="3" t="s">
        <v>9389</v>
      </c>
    </row>
    <row r="4746" spans="1:6" x14ac:dyDescent="0.2">
      <c r="A4746" s="3" t="s">
        <v>2360</v>
      </c>
      <c r="B4746" s="3" t="s">
        <v>9606</v>
      </c>
      <c r="C4746" s="3" t="s">
        <v>13157</v>
      </c>
      <c r="D4746" s="4">
        <v>34836</v>
      </c>
      <c r="E4746" s="3">
        <v>2</v>
      </c>
      <c r="F4746" s="3" t="s">
        <v>22</v>
      </c>
    </row>
    <row r="4747" spans="1:6" x14ac:dyDescent="0.2">
      <c r="A4747" s="3" t="s">
        <v>9070</v>
      </c>
      <c r="B4747" s="3" t="s">
        <v>9595</v>
      </c>
      <c r="C4747" s="3" t="s">
        <v>9696</v>
      </c>
      <c r="D4747" s="4">
        <v>20243</v>
      </c>
      <c r="E4747" s="3">
        <v>2</v>
      </c>
      <c r="F4747" s="3" t="s">
        <v>22</v>
      </c>
    </row>
    <row r="4748" spans="1:6" x14ac:dyDescent="0.2">
      <c r="A4748" s="3" t="s">
        <v>6235</v>
      </c>
      <c r="B4748" s="3" t="s">
        <v>6</v>
      </c>
      <c r="C4748" s="3" t="s">
        <v>13158</v>
      </c>
      <c r="D4748" s="4">
        <v>34300</v>
      </c>
      <c r="E4748" s="3">
        <v>1</v>
      </c>
      <c r="F4748" s="3" t="s">
        <v>23</v>
      </c>
    </row>
    <row r="4749" spans="1:6" x14ac:dyDescent="0.2">
      <c r="A4749" s="3" t="s">
        <v>6236</v>
      </c>
      <c r="B4749" s="3" t="s">
        <v>9395</v>
      </c>
      <c r="C4749" s="3" t="s">
        <v>9842</v>
      </c>
      <c r="D4749" s="4">
        <v>16036</v>
      </c>
      <c r="E4749" s="3">
        <v>2</v>
      </c>
      <c r="F4749" s="3" t="s">
        <v>22</v>
      </c>
    </row>
    <row r="4750" spans="1:6" x14ac:dyDescent="0.2">
      <c r="A4750" s="3" t="s">
        <v>2361</v>
      </c>
      <c r="B4750" s="3" t="s">
        <v>10297</v>
      </c>
      <c r="C4750" s="3" t="s">
        <v>10566</v>
      </c>
      <c r="D4750" s="4">
        <v>19393</v>
      </c>
      <c r="E4750" s="3">
        <v>1</v>
      </c>
      <c r="F4750" s="3" t="s">
        <v>23</v>
      </c>
    </row>
    <row r="4751" spans="1:6" x14ac:dyDescent="0.2">
      <c r="A4751" s="3" t="s">
        <v>9071</v>
      </c>
      <c r="B4751" s="3" t="s">
        <v>9564</v>
      </c>
      <c r="C4751" s="3" t="s">
        <v>12267</v>
      </c>
      <c r="D4751" s="4">
        <v>24835</v>
      </c>
      <c r="E4751" s="3">
        <v>0</v>
      </c>
      <c r="F4751" s="3" t="s">
        <v>9389</v>
      </c>
    </row>
    <row r="4752" spans="1:6" x14ac:dyDescent="0.2">
      <c r="A4752" s="3" t="s">
        <v>6237</v>
      </c>
      <c r="B4752" s="3" t="s">
        <v>9383</v>
      </c>
      <c r="C4752" s="3" t="s">
        <v>12193</v>
      </c>
      <c r="D4752" s="4">
        <v>19329</v>
      </c>
      <c r="E4752" s="3">
        <v>2</v>
      </c>
      <c r="F4752" s="3" t="s">
        <v>22</v>
      </c>
    </row>
    <row r="4753" spans="1:6" x14ac:dyDescent="0.2">
      <c r="A4753" s="3" t="s">
        <v>2362</v>
      </c>
      <c r="B4753" s="3" t="s">
        <v>9499</v>
      </c>
      <c r="C4753" s="3" t="s">
        <v>9444</v>
      </c>
      <c r="D4753" s="4">
        <v>15875</v>
      </c>
      <c r="E4753" s="3">
        <v>1</v>
      </c>
      <c r="F4753" s="3" t="s">
        <v>23</v>
      </c>
    </row>
    <row r="4754" spans="1:6" x14ac:dyDescent="0.2">
      <c r="A4754" s="3" t="s">
        <v>2363</v>
      </c>
      <c r="B4754" s="3" t="s">
        <v>13159</v>
      </c>
      <c r="C4754" s="3" t="s">
        <v>13160</v>
      </c>
      <c r="D4754" s="4">
        <v>28783</v>
      </c>
      <c r="E4754" s="3">
        <v>2</v>
      </c>
      <c r="F4754" s="3" t="s">
        <v>22</v>
      </c>
    </row>
    <row r="4755" spans="1:6" x14ac:dyDescent="0.2">
      <c r="A4755" s="3" t="s">
        <v>13161</v>
      </c>
      <c r="B4755" s="3" t="s">
        <v>9556</v>
      </c>
      <c r="C4755" s="3" t="s">
        <v>9719</v>
      </c>
      <c r="D4755" s="4">
        <v>25613</v>
      </c>
      <c r="E4755" s="3">
        <v>1</v>
      </c>
      <c r="F4755" s="3" t="s">
        <v>23</v>
      </c>
    </row>
    <row r="4756" spans="1:6" x14ac:dyDescent="0.2">
      <c r="A4756" s="3" t="s">
        <v>2364</v>
      </c>
      <c r="B4756" s="3" t="s">
        <v>10315</v>
      </c>
      <c r="C4756" s="3" t="s">
        <v>13133</v>
      </c>
      <c r="D4756" s="4">
        <v>15295</v>
      </c>
      <c r="E4756" s="3">
        <v>0</v>
      </c>
      <c r="F4756" s="3" t="s">
        <v>9389</v>
      </c>
    </row>
    <row r="4757" spans="1:6" x14ac:dyDescent="0.2">
      <c r="A4757" s="3" t="s">
        <v>2365</v>
      </c>
      <c r="B4757" s="3" t="s">
        <v>9619</v>
      </c>
      <c r="C4757" s="3" t="s">
        <v>13162</v>
      </c>
      <c r="D4757" s="4">
        <v>35548</v>
      </c>
      <c r="E4757" s="3">
        <v>0</v>
      </c>
      <c r="F4757" s="3" t="s">
        <v>9389</v>
      </c>
    </row>
    <row r="4758" spans="1:6" x14ac:dyDescent="0.2">
      <c r="A4758" s="3" t="s">
        <v>8108</v>
      </c>
      <c r="B4758" s="3" t="s">
        <v>9830</v>
      </c>
      <c r="C4758" s="3" t="s">
        <v>10910</v>
      </c>
      <c r="D4758" s="4">
        <v>41894</v>
      </c>
      <c r="E4758" s="3">
        <v>0</v>
      </c>
      <c r="F4758" s="3" t="s">
        <v>9389</v>
      </c>
    </row>
    <row r="4759" spans="1:6" x14ac:dyDescent="0.2">
      <c r="A4759" s="3" t="s">
        <v>8109</v>
      </c>
      <c r="B4759" s="3" t="s">
        <v>13163</v>
      </c>
      <c r="C4759" s="3" t="s">
        <v>11</v>
      </c>
      <c r="D4759" s="4">
        <v>19487</v>
      </c>
      <c r="E4759" s="3">
        <v>0</v>
      </c>
      <c r="F4759" s="3" t="s">
        <v>9389</v>
      </c>
    </row>
    <row r="4760" spans="1:6" x14ac:dyDescent="0.2">
      <c r="A4760" s="3" t="s">
        <v>13164</v>
      </c>
      <c r="B4760" s="3" t="s">
        <v>9461</v>
      </c>
      <c r="C4760" s="3" t="s">
        <v>9660</v>
      </c>
      <c r="D4760" s="4">
        <v>43359</v>
      </c>
      <c r="E4760" s="3">
        <v>1</v>
      </c>
      <c r="F4760" s="3" t="s">
        <v>23</v>
      </c>
    </row>
    <row r="4761" spans="1:6" x14ac:dyDescent="0.2">
      <c r="A4761" s="3" t="s">
        <v>6238</v>
      </c>
      <c r="B4761" s="3" t="s">
        <v>9663</v>
      </c>
      <c r="C4761" s="3" t="s">
        <v>13165</v>
      </c>
      <c r="D4761" s="4">
        <v>25518</v>
      </c>
      <c r="E4761" s="3">
        <v>0</v>
      </c>
      <c r="F4761" s="3" t="s">
        <v>9389</v>
      </c>
    </row>
    <row r="4762" spans="1:6" x14ac:dyDescent="0.2">
      <c r="A4762" s="3" t="s">
        <v>2366</v>
      </c>
      <c r="B4762" s="3" t="s">
        <v>9383</v>
      </c>
      <c r="C4762" s="3" t="s">
        <v>13166</v>
      </c>
      <c r="D4762" s="4">
        <v>25056</v>
      </c>
      <c r="E4762" s="3">
        <v>0</v>
      </c>
      <c r="F4762" s="3" t="s">
        <v>9389</v>
      </c>
    </row>
    <row r="4763" spans="1:6" x14ac:dyDescent="0.2">
      <c r="A4763" s="3" t="s">
        <v>2367</v>
      </c>
      <c r="B4763" s="3" t="s">
        <v>9414</v>
      </c>
      <c r="C4763" s="3" t="s">
        <v>13167</v>
      </c>
      <c r="D4763" s="4">
        <v>37302</v>
      </c>
      <c r="E4763" s="3">
        <v>0</v>
      </c>
      <c r="F4763" s="3" t="s">
        <v>9389</v>
      </c>
    </row>
    <row r="4764" spans="1:6" x14ac:dyDescent="0.2">
      <c r="A4764" s="3" t="s">
        <v>2368</v>
      </c>
      <c r="B4764" s="3" t="s">
        <v>9514</v>
      </c>
      <c r="C4764" s="3" t="s">
        <v>13168</v>
      </c>
      <c r="D4764" s="4">
        <v>39666</v>
      </c>
      <c r="E4764" s="3">
        <v>1</v>
      </c>
      <c r="F4764" s="3" t="s">
        <v>23</v>
      </c>
    </row>
    <row r="4765" spans="1:6" x14ac:dyDescent="0.2">
      <c r="A4765" s="3" t="s">
        <v>2369</v>
      </c>
      <c r="B4765" s="3" t="s">
        <v>10031</v>
      </c>
      <c r="C4765" s="3" t="s">
        <v>9717</v>
      </c>
      <c r="D4765" s="4">
        <v>30349</v>
      </c>
      <c r="E4765" s="3">
        <v>2</v>
      </c>
      <c r="F4765" s="3" t="s">
        <v>22</v>
      </c>
    </row>
    <row r="4766" spans="1:6" x14ac:dyDescent="0.2">
      <c r="A4766" s="3" t="s">
        <v>6239</v>
      </c>
      <c r="B4766" s="3" t="s">
        <v>9418</v>
      </c>
      <c r="C4766" s="3" t="s">
        <v>9667</v>
      </c>
      <c r="D4766" s="4">
        <v>37813</v>
      </c>
      <c r="E4766" s="3">
        <v>0</v>
      </c>
      <c r="F4766" s="3" t="s">
        <v>9389</v>
      </c>
    </row>
    <row r="4767" spans="1:6" x14ac:dyDescent="0.2">
      <c r="A4767" s="3" t="s">
        <v>6240</v>
      </c>
      <c r="B4767" s="3" t="s">
        <v>9518</v>
      </c>
      <c r="C4767" s="3" t="s">
        <v>13169</v>
      </c>
      <c r="D4767" s="4">
        <v>16987</v>
      </c>
      <c r="E4767" s="3">
        <v>1</v>
      </c>
      <c r="F4767" s="3" t="s">
        <v>23</v>
      </c>
    </row>
    <row r="4768" spans="1:6" x14ac:dyDescent="0.2">
      <c r="A4768" s="3" t="s">
        <v>6241</v>
      </c>
      <c r="B4768" s="3" t="s">
        <v>6</v>
      </c>
      <c r="C4768" s="3" t="s">
        <v>11819</v>
      </c>
      <c r="D4768" s="4">
        <v>22886</v>
      </c>
      <c r="E4768" s="3">
        <v>2</v>
      </c>
      <c r="F4768" s="3" t="s">
        <v>22</v>
      </c>
    </row>
    <row r="4769" spans="1:6" x14ac:dyDescent="0.2">
      <c r="A4769" s="3" t="s">
        <v>2370</v>
      </c>
      <c r="B4769" s="3" t="s">
        <v>9559</v>
      </c>
      <c r="C4769" s="3" t="s">
        <v>13170</v>
      </c>
      <c r="D4769" s="4">
        <v>24337</v>
      </c>
      <c r="E4769" s="3">
        <v>2</v>
      </c>
      <c r="F4769" s="3" t="s">
        <v>22</v>
      </c>
    </row>
    <row r="4770" spans="1:6" x14ac:dyDescent="0.2">
      <c r="A4770" s="3" t="s">
        <v>6242</v>
      </c>
      <c r="B4770" s="3" t="s">
        <v>9576</v>
      </c>
      <c r="C4770" s="3" t="s">
        <v>13171</v>
      </c>
      <c r="D4770" s="4">
        <v>16973</v>
      </c>
      <c r="E4770" s="3">
        <v>1</v>
      </c>
      <c r="F4770" s="3" t="s">
        <v>23</v>
      </c>
    </row>
    <row r="4771" spans="1:6" x14ac:dyDescent="0.2">
      <c r="A4771" s="3" t="s">
        <v>2371</v>
      </c>
      <c r="B4771" s="3" t="s">
        <v>9970</v>
      </c>
      <c r="C4771" s="3" t="s">
        <v>12052</v>
      </c>
      <c r="D4771" s="4">
        <v>14659</v>
      </c>
      <c r="E4771" s="3">
        <v>1</v>
      </c>
      <c r="F4771" s="3" t="s">
        <v>23</v>
      </c>
    </row>
    <row r="4772" spans="1:6" x14ac:dyDescent="0.2">
      <c r="A4772" s="3" t="s">
        <v>6243</v>
      </c>
      <c r="B4772" s="3" t="s">
        <v>9552</v>
      </c>
      <c r="C4772" s="3" t="s">
        <v>13172</v>
      </c>
      <c r="D4772" s="4">
        <v>31197</v>
      </c>
      <c r="E4772" s="3">
        <v>0</v>
      </c>
      <c r="F4772" s="3" t="s">
        <v>9389</v>
      </c>
    </row>
    <row r="4773" spans="1:6" x14ac:dyDescent="0.2">
      <c r="A4773" s="3" t="s">
        <v>8110</v>
      </c>
      <c r="B4773" s="3" t="s">
        <v>10819</v>
      </c>
      <c r="C4773" s="3" t="s">
        <v>13173</v>
      </c>
      <c r="D4773" s="4">
        <v>27868</v>
      </c>
      <c r="E4773" s="3">
        <v>0</v>
      </c>
      <c r="F4773" s="3" t="s">
        <v>9389</v>
      </c>
    </row>
    <row r="4774" spans="1:6" x14ac:dyDescent="0.2">
      <c r="A4774" s="3" t="s">
        <v>2372</v>
      </c>
      <c r="B4774" s="3" t="s">
        <v>13174</v>
      </c>
      <c r="C4774" s="3" t="s">
        <v>13175</v>
      </c>
      <c r="D4774" s="4">
        <v>41695</v>
      </c>
      <c r="E4774" s="3">
        <v>2</v>
      </c>
      <c r="F4774" s="3" t="s">
        <v>22</v>
      </c>
    </row>
    <row r="4775" spans="1:6" x14ac:dyDescent="0.2">
      <c r="A4775" s="3" t="s">
        <v>6244</v>
      </c>
      <c r="B4775" s="3" t="s">
        <v>9546</v>
      </c>
      <c r="C4775" s="3" t="s">
        <v>13176</v>
      </c>
      <c r="D4775" s="4">
        <v>43195</v>
      </c>
      <c r="E4775" s="3">
        <v>2</v>
      </c>
      <c r="F4775" s="3" t="s">
        <v>22</v>
      </c>
    </row>
    <row r="4776" spans="1:6" x14ac:dyDescent="0.2">
      <c r="A4776" s="3" t="s">
        <v>6245</v>
      </c>
      <c r="B4776" s="3" t="s">
        <v>9617</v>
      </c>
      <c r="C4776" s="3" t="s">
        <v>13177</v>
      </c>
      <c r="D4776" s="4">
        <v>32026</v>
      </c>
      <c r="E4776" s="3">
        <v>2</v>
      </c>
      <c r="F4776" s="3" t="s">
        <v>22</v>
      </c>
    </row>
    <row r="4777" spans="1:6" x14ac:dyDescent="0.2">
      <c r="A4777" s="3" t="s">
        <v>6246</v>
      </c>
      <c r="B4777" s="3" t="s">
        <v>9607</v>
      </c>
      <c r="C4777" s="3" t="s">
        <v>9861</v>
      </c>
      <c r="D4777" s="4">
        <v>40081</v>
      </c>
      <c r="E4777" s="3">
        <v>0</v>
      </c>
      <c r="F4777" s="3" t="s">
        <v>9389</v>
      </c>
    </row>
    <row r="4778" spans="1:6" x14ac:dyDescent="0.2">
      <c r="A4778" s="3" t="s">
        <v>13178</v>
      </c>
      <c r="B4778" s="3" t="s">
        <v>9446</v>
      </c>
      <c r="C4778" s="3" t="s">
        <v>9565</v>
      </c>
      <c r="D4778" s="4">
        <v>23887</v>
      </c>
      <c r="E4778" s="3">
        <v>1</v>
      </c>
      <c r="F4778" s="3" t="s">
        <v>23</v>
      </c>
    </row>
    <row r="4779" spans="1:6" x14ac:dyDescent="0.2">
      <c r="A4779" s="3" t="s">
        <v>2373</v>
      </c>
      <c r="B4779" s="3" t="s">
        <v>9571</v>
      </c>
      <c r="C4779" s="3" t="s">
        <v>13179</v>
      </c>
      <c r="D4779" s="4">
        <v>16947</v>
      </c>
      <c r="E4779" s="3">
        <v>2</v>
      </c>
      <c r="F4779" s="3" t="s">
        <v>22</v>
      </c>
    </row>
    <row r="4780" spans="1:6" x14ac:dyDescent="0.2">
      <c r="A4780" s="3" t="s">
        <v>2374</v>
      </c>
      <c r="B4780" s="3" t="s">
        <v>9781</v>
      </c>
      <c r="C4780" s="3" t="s">
        <v>9608</v>
      </c>
      <c r="D4780" s="4">
        <v>22480</v>
      </c>
      <c r="E4780" s="3">
        <v>2</v>
      </c>
      <c r="F4780" s="3" t="s">
        <v>22</v>
      </c>
    </row>
    <row r="4781" spans="1:6" x14ac:dyDescent="0.2">
      <c r="A4781" s="3" t="s">
        <v>2375</v>
      </c>
      <c r="B4781" s="3" t="s">
        <v>13180</v>
      </c>
      <c r="C4781" s="3" t="s">
        <v>11367</v>
      </c>
      <c r="D4781" s="4">
        <v>28468</v>
      </c>
      <c r="E4781" s="3">
        <v>1</v>
      </c>
      <c r="F4781" s="3" t="s">
        <v>23</v>
      </c>
    </row>
    <row r="4782" spans="1:6" x14ac:dyDescent="0.2">
      <c r="A4782" s="3" t="s">
        <v>6247</v>
      </c>
      <c r="B4782" s="3" t="s">
        <v>9663</v>
      </c>
      <c r="C4782" s="3" t="s">
        <v>9753</v>
      </c>
      <c r="D4782" s="4">
        <v>27663</v>
      </c>
      <c r="E4782" s="3">
        <v>0</v>
      </c>
      <c r="F4782" s="3" t="s">
        <v>9389</v>
      </c>
    </row>
    <row r="4783" spans="1:6" x14ac:dyDescent="0.2">
      <c r="A4783" s="3" t="s">
        <v>8111</v>
      </c>
      <c r="B4783" s="3" t="s">
        <v>9518</v>
      </c>
      <c r="C4783" s="3" t="s">
        <v>9848</v>
      </c>
      <c r="D4783" s="4">
        <v>34503</v>
      </c>
      <c r="E4783" s="3">
        <v>0</v>
      </c>
      <c r="F4783" s="3" t="s">
        <v>9389</v>
      </c>
    </row>
    <row r="4784" spans="1:6" x14ac:dyDescent="0.2">
      <c r="A4784" s="3" t="s">
        <v>13181</v>
      </c>
      <c r="B4784" s="3" t="s">
        <v>9976</v>
      </c>
      <c r="C4784" s="3" t="s">
        <v>12729</v>
      </c>
      <c r="D4784" s="4">
        <v>15540</v>
      </c>
      <c r="E4784" s="3">
        <v>2</v>
      </c>
      <c r="F4784" s="3" t="s">
        <v>22</v>
      </c>
    </row>
    <row r="4785" spans="1:6" x14ac:dyDescent="0.2">
      <c r="A4785" s="3" t="s">
        <v>6248</v>
      </c>
      <c r="B4785" s="3" t="s">
        <v>9657</v>
      </c>
      <c r="C4785" s="3" t="s">
        <v>10951</v>
      </c>
      <c r="D4785" s="4">
        <v>17141</v>
      </c>
      <c r="E4785" s="3">
        <v>2</v>
      </c>
      <c r="F4785" s="3" t="s">
        <v>22</v>
      </c>
    </row>
    <row r="4786" spans="1:6" x14ac:dyDescent="0.2">
      <c r="A4786" s="3" t="s">
        <v>9072</v>
      </c>
      <c r="B4786" s="3" t="s">
        <v>11576</v>
      </c>
      <c r="C4786" s="3" t="s">
        <v>13182</v>
      </c>
      <c r="D4786" s="4">
        <v>30482</v>
      </c>
      <c r="E4786" s="3">
        <v>1</v>
      </c>
      <c r="F4786" s="3" t="s">
        <v>23</v>
      </c>
    </row>
    <row r="4787" spans="1:6" x14ac:dyDescent="0.2">
      <c r="A4787" s="3" t="s">
        <v>6249</v>
      </c>
      <c r="B4787" s="3" t="s">
        <v>9430</v>
      </c>
      <c r="C4787" s="3" t="s">
        <v>13183</v>
      </c>
      <c r="D4787" s="4">
        <v>26281</v>
      </c>
      <c r="E4787" s="3">
        <v>0</v>
      </c>
      <c r="F4787" s="3" t="s">
        <v>9389</v>
      </c>
    </row>
    <row r="4788" spans="1:6" x14ac:dyDescent="0.2">
      <c r="A4788" s="3" t="s">
        <v>8112</v>
      </c>
      <c r="B4788" s="3" t="s">
        <v>11780</v>
      </c>
      <c r="C4788" s="3" t="s">
        <v>9840</v>
      </c>
      <c r="D4788" s="4">
        <v>20790</v>
      </c>
      <c r="E4788" s="3">
        <v>0</v>
      </c>
      <c r="F4788" s="3" t="s">
        <v>9389</v>
      </c>
    </row>
    <row r="4789" spans="1:6" x14ac:dyDescent="0.2">
      <c r="A4789" s="3" t="s">
        <v>6250</v>
      </c>
      <c r="B4789" s="3" t="s">
        <v>9418</v>
      </c>
      <c r="C4789" s="3" t="s">
        <v>13184</v>
      </c>
      <c r="D4789" s="4">
        <v>21221</v>
      </c>
      <c r="E4789" s="3">
        <v>2</v>
      </c>
      <c r="F4789" s="3" t="s">
        <v>22</v>
      </c>
    </row>
    <row r="4790" spans="1:6" x14ac:dyDescent="0.2">
      <c r="A4790" s="3" t="s">
        <v>2376</v>
      </c>
      <c r="B4790" s="3" t="s">
        <v>10363</v>
      </c>
      <c r="C4790" s="3" t="s">
        <v>13185</v>
      </c>
      <c r="D4790" s="4">
        <v>21026</v>
      </c>
      <c r="E4790" s="3">
        <v>0</v>
      </c>
      <c r="F4790" s="3" t="s">
        <v>9389</v>
      </c>
    </row>
    <row r="4791" spans="1:6" x14ac:dyDescent="0.2">
      <c r="A4791" s="3" t="s">
        <v>6251</v>
      </c>
      <c r="B4791" s="3" t="s">
        <v>9446</v>
      </c>
      <c r="C4791" s="3" t="s">
        <v>11106</v>
      </c>
      <c r="D4791" s="4">
        <v>41134</v>
      </c>
      <c r="E4791" s="3">
        <v>1</v>
      </c>
      <c r="F4791" s="3" t="s">
        <v>23</v>
      </c>
    </row>
    <row r="4792" spans="1:6" x14ac:dyDescent="0.2">
      <c r="A4792" s="3" t="s">
        <v>2377</v>
      </c>
      <c r="B4792" s="3" t="s">
        <v>9760</v>
      </c>
      <c r="C4792" s="3" t="s">
        <v>13186</v>
      </c>
      <c r="D4792" s="4">
        <v>36594</v>
      </c>
      <c r="E4792" s="3">
        <v>1</v>
      </c>
      <c r="F4792" s="3" t="s">
        <v>23</v>
      </c>
    </row>
    <row r="4793" spans="1:6" x14ac:dyDescent="0.2">
      <c r="A4793" s="3" t="s">
        <v>2378</v>
      </c>
      <c r="B4793" s="3" t="s">
        <v>9760</v>
      </c>
      <c r="C4793" s="3" t="s">
        <v>13187</v>
      </c>
      <c r="D4793" s="4">
        <v>24452</v>
      </c>
      <c r="E4793" s="3">
        <v>2</v>
      </c>
      <c r="F4793" s="3" t="s">
        <v>22</v>
      </c>
    </row>
    <row r="4794" spans="1:6" x14ac:dyDescent="0.2">
      <c r="A4794" s="3" t="s">
        <v>9073</v>
      </c>
      <c r="B4794" s="3" t="s">
        <v>10459</v>
      </c>
      <c r="C4794" s="3" t="s">
        <v>13188</v>
      </c>
      <c r="D4794" s="4">
        <v>33859</v>
      </c>
      <c r="E4794" s="3">
        <v>2</v>
      </c>
      <c r="F4794" s="3" t="s">
        <v>22</v>
      </c>
    </row>
    <row r="4795" spans="1:6" x14ac:dyDescent="0.2">
      <c r="A4795" s="3" t="s">
        <v>2379</v>
      </c>
      <c r="B4795" s="3" t="s">
        <v>13189</v>
      </c>
      <c r="C4795" s="3" t="s">
        <v>9667</v>
      </c>
      <c r="D4795" s="4">
        <v>37795</v>
      </c>
      <c r="E4795" s="3">
        <v>2</v>
      </c>
      <c r="F4795" s="3" t="s">
        <v>22</v>
      </c>
    </row>
    <row r="4796" spans="1:6" x14ac:dyDescent="0.2">
      <c r="A4796" s="3" t="s">
        <v>2380</v>
      </c>
      <c r="B4796" s="3" t="s">
        <v>9527</v>
      </c>
      <c r="C4796" s="3" t="s">
        <v>13190</v>
      </c>
      <c r="D4796" s="4">
        <v>25053</v>
      </c>
      <c r="E4796" s="3">
        <v>0</v>
      </c>
      <c r="F4796" s="3" t="s">
        <v>9389</v>
      </c>
    </row>
    <row r="4797" spans="1:6" x14ac:dyDescent="0.2">
      <c r="A4797" s="3" t="s">
        <v>8113</v>
      </c>
      <c r="B4797" s="3" t="s">
        <v>9766</v>
      </c>
      <c r="C4797" s="3" t="s">
        <v>9947</v>
      </c>
      <c r="D4797" s="4">
        <v>34355</v>
      </c>
      <c r="E4797" s="3">
        <v>2</v>
      </c>
      <c r="F4797" s="3" t="s">
        <v>22</v>
      </c>
    </row>
    <row r="4798" spans="1:6" x14ac:dyDescent="0.2">
      <c r="A4798" s="3" t="s">
        <v>2381</v>
      </c>
      <c r="B4798" s="3" t="s">
        <v>9546</v>
      </c>
      <c r="C4798" s="3" t="s">
        <v>13191</v>
      </c>
      <c r="D4798" s="4">
        <v>39790</v>
      </c>
      <c r="E4798" s="3">
        <v>2</v>
      </c>
      <c r="F4798" s="3" t="s">
        <v>22</v>
      </c>
    </row>
    <row r="4799" spans="1:6" x14ac:dyDescent="0.2">
      <c r="A4799" s="3" t="s">
        <v>2382</v>
      </c>
      <c r="B4799" s="3" t="s">
        <v>9387</v>
      </c>
      <c r="C4799" s="3" t="s">
        <v>13192</v>
      </c>
      <c r="D4799" s="4">
        <v>16702</v>
      </c>
      <c r="E4799" s="3">
        <v>1</v>
      </c>
      <c r="F4799" s="3" t="s">
        <v>23</v>
      </c>
    </row>
    <row r="4800" spans="1:6" x14ac:dyDescent="0.2">
      <c r="A4800" s="3" t="s">
        <v>2383</v>
      </c>
      <c r="B4800" s="3" t="s">
        <v>9539</v>
      </c>
      <c r="C4800" s="3" t="s">
        <v>13193</v>
      </c>
      <c r="D4800" s="4">
        <v>34301</v>
      </c>
      <c r="E4800" s="3">
        <v>1</v>
      </c>
      <c r="F4800" s="3" t="s">
        <v>23</v>
      </c>
    </row>
    <row r="4801" spans="1:6" x14ac:dyDescent="0.2">
      <c r="A4801" s="3" t="s">
        <v>13194</v>
      </c>
      <c r="B4801" s="3" t="s">
        <v>9550</v>
      </c>
      <c r="C4801" s="3" t="s">
        <v>9769</v>
      </c>
      <c r="D4801" s="4">
        <v>16911</v>
      </c>
      <c r="E4801" s="3">
        <v>0</v>
      </c>
      <c r="F4801" s="3" t="s">
        <v>9389</v>
      </c>
    </row>
    <row r="4802" spans="1:6" x14ac:dyDescent="0.2">
      <c r="A4802" s="3" t="s">
        <v>13195</v>
      </c>
      <c r="B4802" s="3" t="s">
        <v>10114</v>
      </c>
      <c r="C4802" s="3" t="s">
        <v>9392</v>
      </c>
      <c r="D4802" s="4">
        <v>26038</v>
      </c>
      <c r="E4802" s="3">
        <v>1</v>
      </c>
      <c r="F4802" s="3" t="s">
        <v>23</v>
      </c>
    </row>
    <row r="4803" spans="1:6" x14ac:dyDescent="0.2">
      <c r="A4803" s="3" t="s">
        <v>13196</v>
      </c>
      <c r="B4803" s="3" t="s">
        <v>9543</v>
      </c>
      <c r="C4803" s="3" t="s">
        <v>9713</v>
      </c>
      <c r="D4803" s="4">
        <v>39227</v>
      </c>
      <c r="E4803" s="3">
        <v>2</v>
      </c>
      <c r="F4803" s="3" t="s">
        <v>22</v>
      </c>
    </row>
    <row r="4804" spans="1:6" x14ac:dyDescent="0.2">
      <c r="A4804" s="3" t="s">
        <v>6252</v>
      </c>
      <c r="B4804" s="3" t="s">
        <v>9613</v>
      </c>
      <c r="C4804" s="3" t="s">
        <v>10348</v>
      </c>
      <c r="D4804" s="4">
        <v>37201</v>
      </c>
      <c r="E4804" s="3">
        <v>2</v>
      </c>
      <c r="F4804" s="3" t="s">
        <v>22</v>
      </c>
    </row>
    <row r="4805" spans="1:6" x14ac:dyDescent="0.2">
      <c r="A4805" s="3" t="s">
        <v>2384</v>
      </c>
      <c r="B4805" s="3" t="s">
        <v>11520</v>
      </c>
      <c r="C4805" s="3" t="s">
        <v>13197</v>
      </c>
      <c r="D4805" s="4">
        <v>34549</v>
      </c>
      <c r="E4805" s="3">
        <v>2</v>
      </c>
      <c r="F4805" s="3" t="s">
        <v>22</v>
      </c>
    </row>
    <row r="4806" spans="1:6" x14ac:dyDescent="0.2">
      <c r="A4806" s="3" t="s">
        <v>2385</v>
      </c>
      <c r="B4806" s="3" t="s">
        <v>9565</v>
      </c>
      <c r="C4806" s="3" t="s">
        <v>9444</v>
      </c>
      <c r="D4806" s="4">
        <v>25056</v>
      </c>
      <c r="E4806" s="3">
        <v>0</v>
      </c>
      <c r="F4806" s="3" t="s">
        <v>9389</v>
      </c>
    </row>
    <row r="4807" spans="1:6" x14ac:dyDescent="0.2">
      <c r="A4807" s="3" t="s">
        <v>13198</v>
      </c>
      <c r="B4807" s="3" t="s">
        <v>9414</v>
      </c>
      <c r="C4807" s="3" t="s">
        <v>10278</v>
      </c>
      <c r="D4807" s="4">
        <v>32535</v>
      </c>
      <c r="E4807" s="3">
        <v>0</v>
      </c>
      <c r="F4807" s="3" t="s">
        <v>9389</v>
      </c>
    </row>
    <row r="4808" spans="1:6" x14ac:dyDescent="0.2">
      <c r="A4808" s="3" t="s">
        <v>6253</v>
      </c>
      <c r="B4808" s="3" t="s">
        <v>9939</v>
      </c>
      <c r="C4808" s="3" t="s">
        <v>13199</v>
      </c>
      <c r="D4808" s="4">
        <v>18314</v>
      </c>
      <c r="E4808" s="3">
        <v>0</v>
      </c>
      <c r="F4808" s="3" t="s">
        <v>9389</v>
      </c>
    </row>
    <row r="4809" spans="1:6" x14ac:dyDescent="0.2">
      <c r="A4809" s="3" t="s">
        <v>13200</v>
      </c>
      <c r="B4809" s="3" t="s">
        <v>9958</v>
      </c>
      <c r="C4809" s="3" t="s">
        <v>13201</v>
      </c>
      <c r="D4809" s="4">
        <v>30334</v>
      </c>
      <c r="E4809" s="3">
        <v>1</v>
      </c>
      <c r="F4809" s="3" t="s">
        <v>23</v>
      </c>
    </row>
    <row r="4810" spans="1:6" x14ac:dyDescent="0.2">
      <c r="A4810" s="3" t="s">
        <v>2386</v>
      </c>
      <c r="B4810" s="3" t="s">
        <v>9788</v>
      </c>
      <c r="C4810" s="3" t="s">
        <v>13202</v>
      </c>
      <c r="D4810" s="4">
        <v>25262</v>
      </c>
      <c r="E4810" s="3">
        <v>0</v>
      </c>
      <c r="F4810" s="3" t="s">
        <v>9389</v>
      </c>
    </row>
    <row r="4811" spans="1:6" x14ac:dyDescent="0.2">
      <c r="A4811" s="3" t="s">
        <v>2387</v>
      </c>
      <c r="B4811" s="3" t="s">
        <v>9418</v>
      </c>
      <c r="C4811" s="3" t="s">
        <v>9667</v>
      </c>
      <c r="D4811" s="4">
        <v>39401</v>
      </c>
      <c r="E4811" s="3">
        <v>0</v>
      </c>
      <c r="F4811" s="3" t="s">
        <v>9389</v>
      </c>
    </row>
    <row r="4812" spans="1:6" x14ac:dyDescent="0.2">
      <c r="A4812" s="3" t="s">
        <v>6254</v>
      </c>
      <c r="B4812" s="3" t="s">
        <v>9418</v>
      </c>
      <c r="C4812" s="3" t="s">
        <v>13203</v>
      </c>
      <c r="D4812" s="4">
        <v>24979</v>
      </c>
      <c r="E4812" s="3">
        <v>0</v>
      </c>
      <c r="F4812" s="3" t="s">
        <v>9389</v>
      </c>
    </row>
    <row r="4813" spans="1:6" x14ac:dyDescent="0.2">
      <c r="A4813" s="3" t="s">
        <v>2388</v>
      </c>
      <c r="B4813" s="3" t="s">
        <v>9383</v>
      </c>
      <c r="C4813" s="3" t="s">
        <v>13204</v>
      </c>
      <c r="D4813" s="4">
        <v>28921</v>
      </c>
      <c r="E4813" s="3">
        <v>2</v>
      </c>
      <c r="F4813" s="3" t="s">
        <v>22</v>
      </c>
    </row>
    <row r="4814" spans="1:6" x14ac:dyDescent="0.2">
      <c r="A4814" s="3" t="s">
        <v>6255</v>
      </c>
      <c r="B4814" s="3" t="s">
        <v>9414</v>
      </c>
      <c r="C4814" s="3" t="s">
        <v>10435</v>
      </c>
      <c r="D4814" s="4">
        <v>36666</v>
      </c>
      <c r="E4814" s="3">
        <v>2</v>
      </c>
      <c r="F4814" s="3" t="s">
        <v>22</v>
      </c>
    </row>
    <row r="4815" spans="1:6" x14ac:dyDescent="0.2">
      <c r="A4815" s="3" t="s">
        <v>2389</v>
      </c>
      <c r="B4815" s="3" t="s">
        <v>9395</v>
      </c>
      <c r="C4815" s="3" t="s">
        <v>9502</v>
      </c>
      <c r="D4815" s="4">
        <v>20931</v>
      </c>
      <c r="E4815" s="3">
        <v>2</v>
      </c>
      <c r="F4815" s="3" t="s">
        <v>22</v>
      </c>
    </row>
    <row r="4816" spans="1:6" x14ac:dyDescent="0.2">
      <c r="A4816" s="3" t="s">
        <v>9074</v>
      </c>
      <c r="B4816" s="3" t="s">
        <v>9414</v>
      </c>
      <c r="C4816" s="3" t="s">
        <v>13205</v>
      </c>
      <c r="D4816" s="4">
        <v>27103</v>
      </c>
      <c r="E4816" s="3">
        <v>1</v>
      </c>
      <c r="F4816" s="3" t="s">
        <v>23</v>
      </c>
    </row>
    <row r="4817" spans="1:6" x14ac:dyDescent="0.2">
      <c r="A4817" s="3" t="s">
        <v>6256</v>
      </c>
      <c r="B4817" s="3" t="s">
        <v>12755</v>
      </c>
      <c r="C4817" s="3" t="s">
        <v>13206</v>
      </c>
      <c r="D4817" s="4">
        <v>18772</v>
      </c>
      <c r="E4817" s="3">
        <v>2</v>
      </c>
      <c r="F4817" s="3" t="s">
        <v>22</v>
      </c>
    </row>
    <row r="4818" spans="1:6" x14ac:dyDescent="0.2">
      <c r="A4818" s="3" t="s">
        <v>6257</v>
      </c>
      <c r="B4818" s="3" t="s">
        <v>9403</v>
      </c>
      <c r="C4818" s="3" t="s">
        <v>9611</v>
      </c>
      <c r="D4818" s="4">
        <v>41101</v>
      </c>
      <c r="E4818" s="3">
        <v>0</v>
      </c>
      <c r="F4818" s="3" t="s">
        <v>9389</v>
      </c>
    </row>
    <row r="4819" spans="1:6" x14ac:dyDescent="0.2">
      <c r="A4819" s="3" t="s">
        <v>2390</v>
      </c>
      <c r="B4819" s="3" t="s">
        <v>9613</v>
      </c>
      <c r="C4819" s="3" t="s">
        <v>10417</v>
      </c>
      <c r="D4819" s="4">
        <v>16169</v>
      </c>
      <c r="E4819" s="3">
        <v>0</v>
      </c>
      <c r="F4819" s="3" t="s">
        <v>9389</v>
      </c>
    </row>
    <row r="4820" spans="1:6" x14ac:dyDescent="0.2">
      <c r="A4820" s="3" t="s">
        <v>2391</v>
      </c>
      <c r="B4820" s="3" t="s">
        <v>9518</v>
      </c>
      <c r="C4820" s="3" t="s">
        <v>13207</v>
      </c>
      <c r="D4820" s="4">
        <v>19095</v>
      </c>
      <c r="E4820" s="3">
        <v>1</v>
      </c>
      <c r="F4820" s="3" t="s">
        <v>23</v>
      </c>
    </row>
    <row r="4821" spans="1:6" x14ac:dyDescent="0.2">
      <c r="A4821" s="3" t="s">
        <v>8114</v>
      </c>
      <c r="B4821" s="3" t="s">
        <v>10070</v>
      </c>
      <c r="C4821" s="3" t="s">
        <v>13208</v>
      </c>
      <c r="D4821" s="4">
        <v>41870</v>
      </c>
      <c r="E4821" s="3">
        <v>1</v>
      </c>
      <c r="F4821" s="3" t="s">
        <v>23</v>
      </c>
    </row>
    <row r="4822" spans="1:6" x14ac:dyDescent="0.2">
      <c r="A4822" s="3" t="s">
        <v>9075</v>
      </c>
      <c r="B4822" s="3" t="s">
        <v>10061</v>
      </c>
      <c r="C4822" s="3" t="s">
        <v>13209</v>
      </c>
      <c r="D4822" s="4">
        <v>22636</v>
      </c>
      <c r="E4822" s="3">
        <v>1</v>
      </c>
      <c r="F4822" s="3" t="s">
        <v>23</v>
      </c>
    </row>
    <row r="4823" spans="1:6" x14ac:dyDescent="0.2">
      <c r="A4823" s="3" t="s">
        <v>8115</v>
      </c>
      <c r="B4823" s="3" t="s">
        <v>9383</v>
      </c>
      <c r="C4823" s="3" t="s">
        <v>13210</v>
      </c>
      <c r="D4823" s="4">
        <v>39549</v>
      </c>
      <c r="E4823" s="3">
        <v>0</v>
      </c>
      <c r="F4823" s="3" t="s">
        <v>9389</v>
      </c>
    </row>
    <row r="4824" spans="1:6" x14ac:dyDescent="0.2">
      <c r="A4824" s="3" t="s">
        <v>2392</v>
      </c>
      <c r="B4824" s="3" t="s">
        <v>13211</v>
      </c>
      <c r="C4824" s="3" t="s">
        <v>12050</v>
      </c>
      <c r="D4824" s="4">
        <v>22912</v>
      </c>
      <c r="E4824" s="3">
        <v>1</v>
      </c>
      <c r="F4824" s="3" t="s">
        <v>23</v>
      </c>
    </row>
    <row r="4825" spans="1:6" x14ac:dyDescent="0.2">
      <c r="A4825" s="3" t="s">
        <v>6258</v>
      </c>
      <c r="B4825" s="3" t="s">
        <v>6</v>
      </c>
      <c r="C4825" s="3" t="s">
        <v>13212</v>
      </c>
      <c r="D4825" s="4">
        <v>26254</v>
      </c>
      <c r="E4825" s="3">
        <v>1</v>
      </c>
      <c r="F4825" s="3" t="s">
        <v>23</v>
      </c>
    </row>
    <row r="4826" spans="1:6" x14ac:dyDescent="0.2">
      <c r="A4826" s="3" t="s">
        <v>2393</v>
      </c>
      <c r="B4826" s="3" t="s">
        <v>10297</v>
      </c>
      <c r="C4826" s="3" t="s">
        <v>13213</v>
      </c>
      <c r="D4826" s="4">
        <v>34470</v>
      </c>
      <c r="E4826" s="3">
        <v>0</v>
      </c>
      <c r="F4826" s="3" t="s">
        <v>9389</v>
      </c>
    </row>
    <row r="4827" spans="1:6" x14ac:dyDescent="0.2">
      <c r="A4827" s="3" t="s">
        <v>2394</v>
      </c>
      <c r="B4827" s="3" t="s">
        <v>9518</v>
      </c>
      <c r="C4827" s="3" t="s">
        <v>11340</v>
      </c>
      <c r="D4827" s="4">
        <v>29012</v>
      </c>
      <c r="E4827" s="3">
        <v>1</v>
      </c>
      <c r="F4827" s="3" t="s">
        <v>23</v>
      </c>
    </row>
    <row r="4828" spans="1:6" x14ac:dyDescent="0.2">
      <c r="A4828" s="3" t="s">
        <v>2395</v>
      </c>
      <c r="B4828" s="3" t="s">
        <v>9760</v>
      </c>
      <c r="C4828" s="3" t="s">
        <v>13214</v>
      </c>
      <c r="D4828" s="4">
        <v>16300</v>
      </c>
      <c r="E4828" s="3">
        <v>0</v>
      </c>
      <c r="F4828" s="3" t="s">
        <v>9389</v>
      </c>
    </row>
    <row r="4829" spans="1:6" x14ac:dyDescent="0.2">
      <c r="A4829" s="3" t="s">
        <v>2396</v>
      </c>
      <c r="B4829" s="3" t="s">
        <v>9617</v>
      </c>
      <c r="C4829" s="3" t="s">
        <v>11506</v>
      </c>
      <c r="D4829" s="4">
        <v>41907</v>
      </c>
      <c r="E4829" s="3">
        <v>0</v>
      </c>
      <c r="F4829" s="3" t="s">
        <v>9389</v>
      </c>
    </row>
    <row r="4830" spans="1:6" x14ac:dyDescent="0.2">
      <c r="A4830" s="3" t="s">
        <v>6259</v>
      </c>
      <c r="B4830" s="3" t="s">
        <v>9529</v>
      </c>
      <c r="C4830" s="3" t="s">
        <v>9800</v>
      </c>
      <c r="D4830" s="4">
        <v>18951</v>
      </c>
      <c r="E4830" s="3">
        <v>2</v>
      </c>
      <c r="F4830" s="3" t="s">
        <v>22</v>
      </c>
    </row>
    <row r="4831" spans="1:6" x14ac:dyDescent="0.2">
      <c r="A4831" s="3" t="s">
        <v>8116</v>
      </c>
      <c r="B4831" s="3" t="s">
        <v>9383</v>
      </c>
      <c r="C4831" s="3" t="s">
        <v>11432</v>
      </c>
      <c r="D4831" s="4">
        <v>38713</v>
      </c>
      <c r="E4831" s="3">
        <v>0</v>
      </c>
      <c r="F4831" s="3" t="s">
        <v>9389</v>
      </c>
    </row>
    <row r="4832" spans="1:6" x14ac:dyDescent="0.2">
      <c r="A4832" s="3" t="s">
        <v>2397</v>
      </c>
      <c r="B4832" s="3" t="s">
        <v>9509</v>
      </c>
      <c r="C4832" s="3" t="s">
        <v>13215</v>
      </c>
      <c r="D4832" s="4">
        <v>40263</v>
      </c>
      <c r="E4832" s="3">
        <v>2</v>
      </c>
      <c r="F4832" s="3" t="s">
        <v>22</v>
      </c>
    </row>
    <row r="4833" spans="1:6" x14ac:dyDescent="0.2">
      <c r="A4833" s="3" t="s">
        <v>8117</v>
      </c>
      <c r="B4833" s="3" t="s">
        <v>9630</v>
      </c>
      <c r="C4833" s="3" t="s">
        <v>13216</v>
      </c>
      <c r="D4833" s="4">
        <v>28572</v>
      </c>
      <c r="E4833" s="3">
        <v>1</v>
      </c>
      <c r="F4833" s="3" t="s">
        <v>23</v>
      </c>
    </row>
    <row r="4834" spans="1:6" x14ac:dyDescent="0.2">
      <c r="A4834" s="3" t="s">
        <v>2398</v>
      </c>
      <c r="B4834" s="3" t="s">
        <v>9475</v>
      </c>
      <c r="C4834" s="3" t="s">
        <v>13217</v>
      </c>
      <c r="D4834" s="4">
        <v>31785</v>
      </c>
      <c r="E4834" s="3">
        <v>0</v>
      </c>
      <c r="F4834" s="3" t="s">
        <v>9389</v>
      </c>
    </row>
    <row r="4835" spans="1:6" x14ac:dyDescent="0.2">
      <c r="A4835" s="3" t="s">
        <v>2399</v>
      </c>
      <c r="B4835" s="3" t="s">
        <v>9436</v>
      </c>
      <c r="C4835" s="3" t="s">
        <v>13218</v>
      </c>
      <c r="D4835" s="4">
        <v>41144</v>
      </c>
      <c r="E4835" s="3">
        <v>1</v>
      </c>
      <c r="F4835" s="3" t="s">
        <v>23</v>
      </c>
    </row>
    <row r="4836" spans="1:6" x14ac:dyDescent="0.2">
      <c r="A4836" s="3" t="s">
        <v>8118</v>
      </c>
      <c r="B4836" s="3" t="s">
        <v>10131</v>
      </c>
      <c r="C4836" s="3" t="s">
        <v>9775</v>
      </c>
      <c r="D4836" s="4">
        <v>37433</v>
      </c>
      <c r="E4836" s="3">
        <v>2</v>
      </c>
      <c r="F4836" s="3" t="s">
        <v>22</v>
      </c>
    </row>
    <row r="4837" spans="1:6" x14ac:dyDescent="0.2">
      <c r="A4837" s="3" t="s">
        <v>2400</v>
      </c>
      <c r="B4837" s="3" t="s">
        <v>9866</v>
      </c>
      <c r="C4837" s="3" t="s">
        <v>9470</v>
      </c>
      <c r="D4837" s="4">
        <v>33731</v>
      </c>
      <c r="E4837" s="3">
        <v>2</v>
      </c>
      <c r="F4837" s="3" t="s">
        <v>22</v>
      </c>
    </row>
    <row r="4838" spans="1:6" x14ac:dyDescent="0.2">
      <c r="A4838" s="3" t="s">
        <v>8119</v>
      </c>
      <c r="B4838" s="3" t="s">
        <v>9509</v>
      </c>
      <c r="C4838" s="3" t="s">
        <v>10167</v>
      </c>
      <c r="D4838" s="4">
        <v>15807</v>
      </c>
      <c r="E4838" s="3">
        <v>2</v>
      </c>
      <c r="F4838" s="3" t="s">
        <v>22</v>
      </c>
    </row>
    <row r="4839" spans="1:6" x14ac:dyDescent="0.2">
      <c r="A4839" s="3" t="s">
        <v>8120</v>
      </c>
      <c r="B4839" s="3" t="s">
        <v>9556</v>
      </c>
      <c r="C4839" s="3" t="s">
        <v>13219</v>
      </c>
      <c r="D4839" s="4">
        <v>24876</v>
      </c>
      <c r="E4839" s="3">
        <v>1</v>
      </c>
      <c r="F4839" s="3" t="s">
        <v>23</v>
      </c>
    </row>
    <row r="4840" spans="1:6" x14ac:dyDescent="0.2">
      <c r="A4840" s="3" t="s">
        <v>13220</v>
      </c>
      <c r="B4840" s="3" t="s">
        <v>9489</v>
      </c>
      <c r="C4840" s="3" t="s">
        <v>10078</v>
      </c>
      <c r="D4840" s="4">
        <v>22346</v>
      </c>
      <c r="E4840" s="3">
        <v>2</v>
      </c>
      <c r="F4840" s="3" t="s">
        <v>22</v>
      </c>
    </row>
    <row r="4841" spans="1:6" x14ac:dyDescent="0.2">
      <c r="A4841" s="3" t="s">
        <v>2401</v>
      </c>
      <c r="B4841" s="3" t="s">
        <v>9499</v>
      </c>
      <c r="C4841" s="3" t="s">
        <v>12226</v>
      </c>
      <c r="D4841" s="4">
        <v>39878</v>
      </c>
      <c r="E4841" s="3">
        <v>1</v>
      </c>
      <c r="F4841" s="3" t="s">
        <v>23</v>
      </c>
    </row>
    <row r="4842" spans="1:6" x14ac:dyDescent="0.2">
      <c r="A4842" s="3" t="s">
        <v>6260</v>
      </c>
      <c r="B4842" s="3" t="s">
        <v>10315</v>
      </c>
      <c r="C4842" s="3" t="s">
        <v>13221</v>
      </c>
      <c r="D4842" s="4">
        <v>27300</v>
      </c>
      <c r="E4842" s="3">
        <v>1</v>
      </c>
      <c r="F4842" s="3" t="s">
        <v>23</v>
      </c>
    </row>
    <row r="4843" spans="1:6" x14ac:dyDescent="0.2">
      <c r="A4843" s="3" t="s">
        <v>9076</v>
      </c>
      <c r="B4843" s="3" t="s">
        <v>9472</v>
      </c>
      <c r="C4843" s="3" t="s">
        <v>9502</v>
      </c>
      <c r="D4843" s="4">
        <v>33182</v>
      </c>
      <c r="E4843" s="3">
        <v>0</v>
      </c>
      <c r="F4843" s="3" t="s">
        <v>9389</v>
      </c>
    </row>
    <row r="4844" spans="1:6" x14ac:dyDescent="0.2">
      <c r="A4844" s="3" t="s">
        <v>6261</v>
      </c>
      <c r="B4844" s="3" t="s">
        <v>9522</v>
      </c>
      <c r="C4844" s="3" t="s">
        <v>9614</v>
      </c>
      <c r="D4844" s="4">
        <v>42894</v>
      </c>
      <c r="E4844" s="3">
        <v>2</v>
      </c>
      <c r="F4844" s="3" t="s">
        <v>22</v>
      </c>
    </row>
    <row r="4845" spans="1:6" x14ac:dyDescent="0.2">
      <c r="A4845" s="3" t="s">
        <v>8121</v>
      </c>
      <c r="B4845" s="3" t="s">
        <v>9830</v>
      </c>
      <c r="C4845" s="3" t="s">
        <v>9893</v>
      </c>
      <c r="D4845" s="4">
        <v>28073</v>
      </c>
      <c r="E4845" s="3">
        <v>2</v>
      </c>
      <c r="F4845" s="3" t="s">
        <v>22</v>
      </c>
    </row>
    <row r="4846" spans="1:6" x14ac:dyDescent="0.2">
      <c r="A4846" s="3" t="s">
        <v>2402</v>
      </c>
      <c r="B4846" s="3" t="s">
        <v>9418</v>
      </c>
      <c r="C4846" s="3" t="s">
        <v>9565</v>
      </c>
      <c r="D4846" s="4">
        <v>41340</v>
      </c>
      <c r="E4846" s="3">
        <v>2</v>
      </c>
      <c r="F4846" s="3" t="s">
        <v>22</v>
      </c>
    </row>
    <row r="4847" spans="1:6" x14ac:dyDescent="0.2">
      <c r="A4847" s="3" t="s">
        <v>8122</v>
      </c>
      <c r="B4847" s="3" t="s">
        <v>10396</v>
      </c>
      <c r="C4847" s="3" t="s">
        <v>13222</v>
      </c>
      <c r="D4847" s="4">
        <v>31219</v>
      </c>
      <c r="E4847" s="3">
        <v>1</v>
      </c>
      <c r="F4847" s="3" t="s">
        <v>23</v>
      </c>
    </row>
    <row r="4848" spans="1:6" x14ac:dyDescent="0.2">
      <c r="A4848" s="3" t="s">
        <v>2403</v>
      </c>
      <c r="B4848" s="3" t="s">
        <v>9440</v>
      </c>
      <c r="C4848" s="3" t="s">
        <v>13223</v>
      </c>
      <c r="D4848" s="4">
        <v>18643</v>
      </c>
      <c r="E4848" s="3">
        <v>0</v>
      </c>
      <c r="F4848" s="3" t="s">
        <v>9389</v>
      </c>
    </row>
    <row r="4849" spans="1:6" x14ac:dyDescent="0.2">
      <c r="A4849" s="3" t="s">
        <v>2404</v>
      </c>
      <c r="B4849" s="3" t="s">
        <v>11464</v>
      </c>
      <c r="C4849" s="3" t="s">
        <v>13224</v>
      </c>
      <c r="D4849" s="4">
        <v>42318</v>
      </c>
      <c r="E4849" s="3">
        <v>2</v>
      </c>
      <c r="F4849" s="3" t="s">
        <v>22</v>
      </c>
    </row>
    <row r="4850" spans="1:6" x14ac:dyDescent="0.2">
      <c r="A4850" s="3" t="s">
        <v>2405</v>
      </c>
      <c r="B4850" s="3" t="s">
        <v>9440</v>
      </c>
      <c r="C4850" s="3" t="s">
        <v>13225</v>
      </c>
      <c r="D4850" s="4">
        <v>19999</v>
      </c>
      <c r="E4850" s="3">
        <v>2</v>
      </c>
      <c r="F4850" s="3" t="s">
        <v>22</v>
      </c>
    </row>
    <row r="4851" spans="1:6" x14ac:dyDescent="0.2">
      <c r="A4851" s="3" t="s">
        <v>2406</v>
      </c>
      <c r="B4851" s="3" t="s">
        <v>9422</v>
      </c>
      <c r="C4851" s="3" t="s">
        <v>12556</v>
      </c>
      <c r="D4851" s="4">
        <v>26027</v>
      </c>
      <c r="E4851" s="3">
        <v>1</v>
      </c>
      <c r="F4851" s="3" t="s">
        <v>23</v>
      </c>
    </row>
    <row r="4852" spans="1:6" x14ac:dyDescent="0.2">
      <c r="A4852" s="3" t="s">
        <v>2407</v>
      </c>
      <c r="B4852" s="3" t="s">
        <v>9564</v>
      </c>
      <c r="C4852" s="3" t="s">
        <v>13212</v>
      </c>
      <c r="D4852" s="4">
        <v>37143</v>
      </c>
      <c r="E4852" s="3">
        <v>1</v>
      </c>
      <c r="F4852" s="3" t="s">
        <v>23</v>
      </c>
    </row>
    <row r="4853" spans="1:6" x14ac:dyDescent="0.2">
      <c r="A4853" s="3" t="s">
        <v>2408</v>
      </c>
      <c r="B4853" s="3" t="s">
        <v>9766</v>
      </c>
      <c r="C4853" s="3" t="s">
        <v>9611</v>
      </c>
      <c r="D4853" s="4">
        <v>17223</v>
      </c>
      <c r="E4853" s="3">
        <v>0</v>
      </c>
      <c r="F4853" s="3" t="s">
        <v>9389</v>
      </c>
    </row>
    <row r="4854" spans="1:6" x14ac:dyDescent="0.2">
      <c r="A4854" s="3" t="s">
        <v>6262</v>
      </c>
      <c r="B4854" s="3" t="s">
        <v>9595</v>
      </c>
      <c r="C4854" s="3" t="s">
        <v>13226</v>
      </c>
      <c r="D4854" s="4">
        <v>21025</v>
      </c>
      <c r="E4854" s="3">
        <v>2</v>
      </c>
      <c r="F4854" s="3" t="s">
        <v>22</v>
      </c>
    </row>
    <row r="4855" spans="1:6" x14ac:dyDescent="0.2">
      <c r="A4855" s="3" t="s">
        <v>8123</v>
      </c>
      <c r="B4855" s="3" t="s">
        <v>9529</v>
      </c>
      <c r="C4855" s="3" t="s">
        <v>10560</v>
      </c>
      <c r="D4855" s="4">
        <v>16583</v>
      </c>
      <c r="E4855" s="3">
        <v>2</v>
      </c>
      <c r="F4855" s="3" t="s">
        <v>22</v>
      </c>
    </row>
    <row r="4856" spans="1:6" x14ac:dyDescent="0.2">
      <c r="A4856" s="3" t="s">
        <v>13227</v>
      </c>
      <c r="B4856" s="3" t="s">
        <v>6</v>
      </c>
      <c r="C4856" s="3" t="s">
        <v>9616</v>
      </c>
      <c r="D4856" s="4">
        <v>36738</v>
      </c>
      <c r="E4856" s="3">
        <v>1</v>
      </c>
      <c r="F4856" s="3" t="s">
        <v>23</v>
      </c>
    </row>
    <row r="4857" spans="1:6" x14ac:dyDescent="0.2">
      <c r="A4857" s="3" t="s">
        <v>2409</v>
      </c>
      <c r="B4857" s="3" t="s">
        <v>9492</v>
      </c>
      <c r="C4857" s="3" t="s">
        <v>13228</v>
      </c>
      <c r="D4857" s="4">
        <v>15686</v>
      </c>
      <c r="E4857" s="3">
        <v>0</v>
      </c>
      <c r="F4857" s="3" t="s">
        <v>9389</v>
      </c>
    </row>
    <row r="4858" spans="1:6" x14ac:dyDescent="0.2">
      <c r="A4858" s="3" t="s">
        <v>8124</v>
      </c>
      <c r="B4858" s="3" t="s">
        <v>6</v>
      </c>
      <c r="C4858" s="3" t="s">
        <v>13229</v>
      </c>
      <c r="D4858" s="4">
        <v>17114</v>
      </c>
      <c r="E4858" s="3">
        <v>1</v>
      </c>
      <c r="F4858" s="3" t="s">
        <v>23</v>
      </c>
    </row>
    <row r="4859" spans="1:6" x14ac:dyDescent="0.2">
      <c r="A4859" s="3" t="s">
        <v>6263</v>
      </c>
      <c r="B4859" s="3" t="s">
        <v>9485</v>
      </c>
      <c r="C4859" s="3" t="s">
        <v>13230</v>
      </c>
      <c r="D4859" s="4">
        <v>40838</v>
      </c>
      <c r="E4859" s="3">
        <v>1</v>
      </c>
      <c r="F4859" s="3" t="s">
        <v>23</v>
      </c>
    </row>
    <row r="4860" spans="1:6" x14ac:dyDescent="0.2">
      <c r="A4860" s="3" t="s">
        <v>6264</v>
      </c>
      <c r="B4860" s="3" t="s">
        <v>10000</v>
      </c>
      <c r="C4860" s="3" t="s">
        <v>13231</v>
      </c>
      <c r="D4860" s="4">
        <v>25995</v>
      </c>
      <c r="E4860" s="3">
        <v>0</v>
      </c>
      <c r="F4860" s="3" t="s">
        <v>9389</v>
      </c>
    </row>
    <row r="4861" spans="1:6" x14ac:dyDescent="0.2">
      <c r="A4861" s="3" t="s">
        <v>6265</v>
      </c>
      <c r="B4861" s="3" t="s">
        <v>9446</v>
      </c>
      <c r="C4861" s="3" t="s">
        <v>10790</v>
      </c>
      <c r="D4861" s="4">
        <v>34943</v>
      </c>
      <c r="E4861" s="3">
        <v>1</v>
      </c>
      <c r="F4861" s="3" t="s">
        <v>23</v>
      </c>
    </row>
    <row r="4862" spans="1:6" x14ac:dyDescent="0.2">
      <c r="A4862" s="3" t="s">
        <v>6266</v>
      </c>
      <c r="B4862" s="3" t="s">
        <v>9946</v>
      </c>
      <c r="C4862" s="3" t="s">
        <v>11746</v>
      </c>
      <c r="D4862" s="4">
        <v>20410</v>
      </c>
      <c r="E4862" s="3">
        <v>0</v>
      </c>
      <c r="F4862" s="3" t="s">
        <v>9389</v>
      </c>
    </row>
    <row r="4863" spans="1:6" x14ac:dyDescent="0.2">
      <c r="A4863" s="3" t="s">
        <v>2410</v>
      </c>
      <c r="B4863" s="3" t="s">
        <v>12333</v>
      </c>
      <c r="C4863" s="3" t="s">
        <v>9895</v>
      </c>
      <c r="D4863" s="4">
        <v>29223</v>
      </c>
      <c r="E4863" s="3">
        <v>1</v>
      </c>
      <c r="F4863" s="3" t="s">
        <v>23</v>
      </c>
    </row>
    <row r="4864" spans="1:6" x14ac:dyDescent="0.2">
      <c r="A4864" s="3" t="s">
        <v>2411</v>
      </c>
      <c r="B4864" s="3" t="s">
        <v>12427</v>
      </c>
      <c r="C4864" s="3" t="s">
        <v>13232</v>
      </c>
      <c r="D4864" s="4">
        <v>23284</v>
      </c>
      <c r="E4864" s="3">
        <v>1</v>
      </c>
      <c r="F4864" s="3" t="s">
        <v>23</v>
      </c>
    </row>
    <row r="4865" spans="1:6" x14ac:dyDescent="0.2">
      <c r="A4865" s="3" t="s">
        <v>2412</v>
      </c>
      <c r="B4865" s="3" t="s">
        <v>9576</v>
      </c>
      <c r="C4865" s="3" t="s">
        <v>9614</v>
      </c>
      <c r="D4865" s="4">
        <v>19656</v>
      </c>
      <c r="E4865" s="3">
        <v>2</v>
      </c>
      <c r="F4865" s="3" t="s">
        <v>22</v>
      </c>
    </row>
    <row r="4866" spans="1:6" x14ac:dyDescent="0.2">
      <c r="A4866" s="3" t="s">
        <v>2413</v>
      </c>
      <c r="B4866" s="3" t="s">
        <v>9788</v>
      </c>
      <c r="C4866" s="3" t="s">
        <v>9585</v>
      </c>
      <c r="D4866" s="4">
        <v>28980</v>
      </c>
      <c r="E4866" s="3">
        <v>2</v>
      </c>
      <c r="F4866" s="3" t="s">
        <v>22</v>
      </c>
    </row>
    <row r="4867" spans="1:6" x14ac:dyDescent="0.2">
      <c r="A4867" s="3" t="s">
        <v>13233</v>
      </c>
      <c r="B4867" s="3" t="s">
        <v>10660</v>
      </c>
      <c r="C4867" s="3" t="s">
        <v>10007</v>
      </c>
      <c r="D4867" s="4">
        <v>19644</v>
      </c>
      <c r="E4867" s="3">
        <v>2</v>
      </c>
      <c r="F4867" s="3" t="s">
        <v>22</v>
      </c>
    </row>
    <row r="4868" spans="1:6" x14ac:dyDescent="0.2">
      <c r="A4868" s="3" t="s">
        <v>8125</v>
      </c>
      <c r="B4868" s="3" t="s">
        <v>9485</v>
      </c>
      <c r="C4868" s="3" t="s">
        <v>13234</v>
      </c>
      <c r="D4868" s="4">
        <v>32881</v>
      </c>
      <c r="E4868" s="3">
        <v>2</v>
      </c>
      <c r="F4868" s="3" t="s">
        <v>22</v>
      </c>
    </row>
    <row r="4869" spans="1:6" x14ac:dyDescent="0.2">
      <c r="A4869" s="3" t="s">
        <v>13235</v>
      </c>
      <c r="B4869" s="3" t="s">
        <v>11687</v>
      </c>
      <c r="C4869" s="3" t="s">
        <v>13236</v>
      </c>
      <c r="D4869" s="4">
        <v>36606</v>
      </c>
      <c r="E4869" s="3">
        <v>0</v>
      </c>
      <c r="F4869" s="3" t="s">
        <v>9389</v>
      </c>
    </row>
    <row r="4870" spans="1:6" x14ac:dyDescent="0.2">
      <c r="A4870" s="3" t="s">
        <v>6267</v>
      </c>
      <c r="B4870" s="3" t="s">
        <v>9758</v>
      </c>
      <c r="C4870" s="3" t="s">
        <v>9912</v>
      </c>
      <c r="D4870" s="4">
        <v>20020</v>
      </c>
      <c r="E4870" s="3">
        <v>1</v>
      </c>
      <c r="F4870" s="3" t="s">
        <v>23</v>
      </c>
    </row>
    <row r="4871" spans="1:6" x14ac:dyDescent="0.2">
      <c r="A4871" s="3" t="s">
        <v>6268</v>
      </c>
      <c r="B4871" s="3" t="s">
        <v>9699</v>
      </c>
      <c r="C4871" s="3" t="s">
        <v>11311</v>
      </c>
      <c r="D4871" s="4">
        <v>17283</v>
      </c>
      <c r="E4871" s="3">
        <v>1</v>
      </c>
      <c r="F4871" s="3" t="s">
        <v>23</v>
      </c>
    </row>
    <row r="4872" spans="1:6" x14ac:dyDescent="0.2">
      <c r="A4872" s="3" t="s">
        <v>8126</v>
      </c>
      <c r="B4872" s="3" t="s">
        <v>9758</v>
      </c>
      <c r="C4872" s="3" t="s">
        <v>13237</v>
      </c>
      <c r="D4872" s="4">
        <v>18045</v>
      </c>
      <c r="E4872" s="3">
        <v>1</v>
      </c>
      <c r="F4872" s="3" t="s">
        <v>23</v>
      </c>
    </row>
    <row r="4873" spans="1:6" x14ac:dyDescent="0.2">
      <c r="A4873" s="3" t="s">
        <v>8127</v>
      </c>
      <c r="B4873" s="3" t="s">
        <v>9418</v>
      </c>
      <c r="C4873" s="3" t="s">
        <v>13238</v>
      </c>
      <c r="D4873" s="4">
        <v>15256</v>
      </c>
      <c r="E4873" s="3">
        <v>2</v>
      </c>
      <c r="F4873" s="3" t="s">
        <v>22</v>
      </c>
    </row>
    <row r="4874" spans="1:6" x14ac:dyDescent="0.2">
      <c r="A4874" s="3" t="s">
        <v>2414</v>
      </c>
      <c r="B4874" s="3" t="s">
        <v>10513</v>
      </c>
      <c r="C4874" s="3" t="s">
        <v>13239</v>
      </c>
      <c r="D4874" s="4">
        <v>19863</v>
      </c>
      <c r="E4874" s="3">
        <v>2</v>
      </c>
      <c r="F4874" s="3" t="s">
        <v>22</v>
      </c>
    </row>
    <row r="4875" spans="1:6" x14ac:dyDescent="0.2">
      <c r="A4875" s="3" t="s">
        <v>9077</v>
      </c>
      <c r="B4875" s="3" t="s">
        <v>9606</v>
      </c>
      <c r="C4875" s="3" t="s">
        <v>13240</v>
      </c>
      <c r="D4875" s="4">
        <v>43420</v>
      </c>
      <c r="E4875" s="3">
        <v>2</v>
      </c>
      <c r="F4875" s="3" t="s">
        <v>22</v>
      </c>
    </row>
    <row r="4876" spans="1:6" x14ac:dyDescent="0.2">
      <c r="A4876" s="3" t="s">
        <v>2415</v>
      </c>
      <c r="B4876" s="3" t="s">
        <v>9514</v>
      </c>
      <c r="C4876" s="3" t="s">
        <v>9632</v>
      </c>
      <c r="D4876" s="4">
        <v>22984</v>
      </c>
      <c r="E4876" s="3">
        <v>1</v>
      </c>
      <c r="F4876" s="3" t="s">
        <v>23</v>
      </c>
    </row>
    <row r="4877" spans="1:6" x14ac:dyDescent="0.2">
      <c r="A4877" s="3" t="s">
        <v>6269</v>
      </c>
      <c r="B4877" s="3" t="s">
        <v>9414</v>
      </c>
      <c r="C4877" s="3" t="s">
        <v>13241</v>
      </c>
      <c r="D4877" s="4">
        <v>18396</v>
      </c>
      <c r="E4877" s="3">
        <v>1</v>
      </c>
      <c r="F4877" s="3" t="s">
        <v>23</v>
      </c>
    </row>
    <row r="4878" spans="1:6" x14ac:dyDescent="0.2">
      <c r="A4878" s="3" t="s">
        <v>2416</v>
      </c>
      <c r="B4878" s="3" t="s">
        <v>9781</v>
      </c>
      <c r="C4878" s="3" t="s">
        <v>9609</v>
      </c>
      <c r="D4878" s="4">
        <v>23394</v>
      </c>
      <c r="E4878" s="3">
        <v>2</v>
      </c>
      <c r="F4878" s="3" t="s">
        <v>22</v>
      </c>
    </row>
    <row r="4879" spans="1:6" x14ac:dyDescent="0.2">
      <c r="A4879" s="3" t="s">
        <v>2417</v>
      </c>
      <c r="B4879" s="3" t="s">
        <v>6</v>
      </c>
      <c r="C4879" s="3" t="s">
        <v>13242</v>
      </c>
      <c r="D4879" s="4">
        <v>26351</v>
      </c>
      <c r="E4879" s="3">
        <v>1</v>
      </c>
      <c r="F4879" s="3" t="s">
        <v>23</v>
      </c>
    </row>
    <row r="4880" spans="1:6" x14ac:dyDescent="0.2">
      <c r="A4880" s="3" t="s">
        <v>2418</v>
      </c>
      <c r="B4880" s="3" t="s">
        <v>9899</v>
      </c>
      <c r="C4880" s="3" t="s">
        <v>9690</v>
      </c>
      <c r="D4880" s="4">
        <v>43229</v>
      </c>
      <c r="E4880" s="3">
        <v>2</v>
      </c>
      <c r="F4880" s="3" t="s">
        <v>22</v>
      </c>
    </row>
    <row r="4881" spans="1:6" x14ac:dyDescent="0.2">
      <c r="A4881" s="3" t="s">
        <v>2419</v>
      </c>
      <c r="B4881" s="3" t="s">
        <v>9680</v>
      </c>
      <c r="C4881" s="3" t="s">
        <v>13243</v>
      </c>
      <c r="D4881" s="4">
        <v>36174</v>
      </c>
      <c r="E4881" s="3">
        <v>1</v>
      </c>
      <c r="F4881" s="3" t="s">
        <v>23</v>
      </c>
    </row>
    <row r="4882" spans="1:6" x14ac:dyDescent="0.2">
      <c r="A4882" s="3" t="s">
        <v>2420</v>
      </c>
      <c r="B4882" s="3" t="s">
        <v>10224</v>
      </c>
      <c r="C4882" s="3" t="s">
        <v>13244</v>
      </c>
      <c r="D4882" s="4">
        <v>18676</v>
      </c>
      <c r="E4882" s="3">
        <v>1</v>
      </c>
      <c r="F4882" s="3" t="s">
        <v>23</v>
      </c>
    </row>
    <row r="4883" spans="1:6" x14ac:dyDescent="0.2">
      <c r="A4883" s="3" t="s">
        <v>2421</v>
      </c>
      <c r="B4883" s="3" t="s">
        <v>9529</v>
      </c>
      <c r="C4883" s="3" t="s">
        <v>13245</v>
      </c>
      <c r="D4883" s="4">
        <v>42058</v>
      </c>
      <c r="E4883" s="3">
        <v>1</v>
      </c>
      <c r="F4883" s="3" t="s">
        <v>23</v>
      </c>
    </row>
    <row r="4884" spans="1:6" x14ac:dyDescent="0.2">
      <c r="A4884" s="3" t="s">
        <v>2422</v>
      </c>
      <c r="B4884" s="3" t="s">
        <v>10415</v>
      </c>
      <c r="C4884" s="3" t="s">
        <v>9614</v>
      </c>
      <c r="D4884" s="4">
        <v>28924</v>
      </c>
      <c r="E4884" s="3">
        <v>1</v>
      </c>
      <c r="F4884" s="3" t="s">
        <v>23</v>
      </c>
    </row>
    <row r="4885" spans="1:6" x14ac:dyDescent="0.2">
      <c r="A4885" s="3" t="s">
        <v>2423</v>
      </c>
      <c r="B4885" s="3" t="s">
        <v>9699</v>
      </c>
      <c r="C4885" s="3" t="s">
        <v>13246</v>
      </c>
      <c r="D4885" s="4">
        <v>28585</v>
      </c>
      <c r="E4885" s="3">
        <v>1</v>
      </c>
      <c r="F4885" s="3" t="s">
        <v>23</v>
      </c>
    </row>
    <row r="4886" spans="1:6" x14ac:dyDescent="0.2">
      <c r="A4886" s="3" t="s">
        <v>6270</v>
      </c>
      <c r="B4886" s="3" t="s">
        <v>10616</v>
      </c>
      <c r="C4886" s="3" t="s">
        <v>10245</v>
      </c>
      <c r="D4886" s="4">
        <v>20610</v>
      </c>
      <c r="E4886" s="3">
        <v>1</v>
      </c>
      <c r="F4886" s="3" t="s">
        <v>23</v>
      </c>
    </row>
    <row r="4887" spans="1:6" x14ac:dyDescent="0.2">
      <c r="A4887" s="3" t="s">
        <v>2424</v>
      </c>
      <c r="B4887" s="3" t="s">
        <v>9457</v>
      </c>
      <c r="C4887" s="3" t="s">
        <v>11661</v>
      </c>
      <c r="D4887" s="4">
        <v>41695</v>
      </c>
      <c r="E4887" s="3">
        <v>2</v>
      </c>
      <c r="F4887" s="3" t="s">
        <v>22</v>
      </c>
    </row>
    <row r="4888" spans="1:6" x14ac:dyDescent="0.2">
      <c r="A4888" s="3" t="s">
        <v>2425</v>
      </c>
      <c r="B4888" s="3" t="s">
        <v>9555</v>
      </c>
      <c r="C4888" s="3" t="s">
        <v>13247</v>
      </c>
      <c r="D4888" s="4">
        <v>29465</v>
      </c>
      <c r="E4888" s="3">
        <v>2</v>
      </c>
      <c r="F4888" s="3" t="s">
        <v>22</v>
      </c>
    </row>
    <row r="4889" spans="1:6" x14ac:dyDescent="0.2">
      <c r="A4889" s="3" t="s">
        <v>2426</v>
      </c>
      <c r="B4889" s="3" t="s">
        <v>9939</v>
      </c>
      <c r="C4889" s="3" t="s">
        <v>10561</v>
      </c>
      <c r="D4889" s="4">
        <v>35007</v>
      </c>
      <c r="E4889" s="3">
        <v>2</v>
      </c>
      <c r="F4889" s="3" t="s">
        <v>22</v>
      </c>
    </row>
    <row r="4890" spans="1:6" x14ac:dyDescent="0.2">
      <c r="A4890" s="3" t="s">
        <v>2427</v>
      </c>
      <c r="B4890" s="3" t="s">
        <v>9704</v>
      </c>
      <c r="C4890" s="3" t="s">
        <v>9979</v>
      </c>
      <c r="D4890" s="4">
        <v>15593</v>
      </c>
      <c r="E4890" s="3">
        <v>1</v>
      </c>
      <c r="F4890" s="3" t="s">
        <v>23</v>
      </c>
    </row>
    <row r="4891" spans="1:6" x14ac:dyDescent="0.2">
      <c r="A4891" s="3" t="s">
        <v>6271</v>
      </c>
      <c r="B4891" s="3" t="s">
        <v>10240</v>
      </c>
      <c r="C4891" s="3" t="s">
        <v>13248</v>
      </c>
      <c r="D4891" s="4">
        <v>26302</v>
      </c>
      <c r="E4891" s="3">
        <v>0</v>
      </c>
      <c r="F4891" s="3" t="s">
        <v>9389</v>
      </c>
    </row>
    <row r="4892" spans="1:6" x14ac:dyDescent="0.2">
      <c r="A4892" s="3" t="s">
        <v>2428</v>
      </c>
      <c r="B4892" s="3" t="s">
        <v>10396</v>
      </c>
      <c r="C4892" s="3" t="s">
        <v>13249</v>
      </c>
      <c r="D4892" s="4">
        <v>16327</v>
      </c>
      <c r="E4892" s="3">
        <v>0</v>
      </c>
      <c r="F4892" s="3" t="s">
        <v>9389</v>
      </c>
    </row>
    <row r="4893" spans="1:6" x14ac:dyDescent="0.2">
      <c r="A4893" s="3" t="s">
        <v>2429</v>
      </c>
      <c r="B4893" s="3" t="s">
        <v>9457</v>
      </c>
      <c r="C4893" s="3" t="s">
        <v>13250</v>
      </c>
      <c r="D4893" s="4">
        <v>26406</v>
      </c>
      <c r="E4893" s="3">
        <v>1</v>
      </c>
      <c r="F4893" s="3" t="s">
        <v>23</v>
      </c>
    </row>
    <row r="4894" spans="1:6" x14ac:dyDescent="0.2">
      <c r="A4894" s="3" t="s">
        <v>2430</v>
      </c>
      <c r="B4894" s="3" t="s">
        <v>10000</v>
      </c>
      <c r="C4894" s="3" t="s">
        <v>10556</v>
      </c>
      <c r="D4894" s="4">
        <v>38821</v>
      </c>
      <c r="E4894" s="3">
        <v>1</v>
      </c>
      <c r="F4894" s="3" t="s">
        <v>23</v>
      </c>
    </row>
    <row r="4895" spans="1:6" x14ac:dyDescent="0.2">
      <c r="A4895" s="3" t="s">
        <v>6272</v>
      </c>
      <c r="B4895" s="3" t="s">
        <v>9766</v>
      </c>
      <c r="C4895" s="3" t="s">
        <v>13251</v>
      </c>
      <c r="D4895" s="4">
        <v>21539</v>
      </c>
      <c r="E4895" s="3">
        <v>0</v>
      </c>
      <c r="F4895" s="3" t="s">
        <v>9389</v>
      </c>
    </row>
    <row r="4896" spans="1:6" x14ac:dyDescent="0.2">
      <c r="A4896" s="3" t="s">
        <v>2431</v>
      </c>
      <c r="B4896" s="3" t="s">
        <v>10616</v>
      </c>
      <c r="C4896" s="3" t="s">
        <v>10326</v>
      </c>
      <c r="D4896" s="4">
        <v>24023</v>
      </c>
      <c r="E4896" s="3">
        <v>2</v>
      </c>
      <c r="F4896" s="3" t="s">
        <v>22</v>
      </c>
    </row>
    <row r="4897" spans="1:6" x14ac:dyDescent="0.2">
      <c r="A4897" s="3" t="s">
        <v>2432</v>
      </c>
      <c r="B4897" s="3" t="s">
        <v>9446</v>
      </c>
      <c r="C4897" s="3" t="s">
        <v>9945</v>
      </c>
      <c r="D4897" s="4">
        <v>16833</v>
      </c>
      <c r="E4897" s="3">
        <v>1</v>
      </c>
      <c r="F4897" s="3" t="s">
        <v>23</v>
      </c>
    </row>
    <row r="4898" spans="1:6" x14ac:dyDescent="0.2">
      <c r="A4898" s="3" t="s">
        <v>2433</v>
      </c>
      <c r="B4898" s="3" t="s">
        <v>10805</v>
      </c>
      <c r="C4898" s="3" t="s">
        <v>10469</v>
      </c>
      <c r="D4898" s="4">
        <v>37753</v>
      </c>
      <c r="E4898" s="3">
        <v>1</v>
      </c>
      <c r="F4898" s="3" t="s">
        <v>23</v>
      </c>
    </row>
    <row r="4899" spans="1:6" x14ac:dyDescent="0.2">
      <c r="A4899" s="3" t="s">
        <v>8128</v>
      </c>
      <c r="B4899" s="3" t="s">
        <v>10151</v>
      </c>
      <c r="C4899" s="3" t="s">
        <v>12037</v>
      </c>
      <c r="D4899" s="4">
        <v>17146</v>
      </c>
      <c r="E4899" s="3">
        <v>2</v>
      </c>
      <c r="F4899" s="3" t="s">
        <v>22</v>
      </c>
    </row>
    <row r="4900" spans="1:6" x14ac:dyDescent="0.2">
      <c r="A4900" s="3" t="s">
        <v>2434</v>
      </c>
      <c r="B4900" s="3" t="s">
        <v>9699</v>
      </c>
      <c r="C4900" s="3" t="s">
        <v>10163</v>
      </c>
      <c r="D4900" s="4">
        <v>21245</v>
      </c>
      <c r="E4900" s="3">
        <v>0</v>
      </c>
      <c r="F4900" s="3" t="s">
        <v>9389</v>
      </c>
    </row>
    <row r="4901" spans="1:6" x14ac:dyDescent="0.2">
      <c r="A4901" s="3" t="s">
        <v>2435</v>
      </c>
      <c r="B4901" s="3" t="s">
        <v>9440</v>
      </c>
      <c r="C4901" s="3" t="s">
        <v>11076</v>
      </c>
      <c r="D4901" s="4">
        <v>40268</v>
      </c>
      <c r="E4901" s="3">
        <v>2</v>
      </c>
      <c r="F4901" s="3" t="s">
        <v>22</v>
      </c>
    </row>
    <row r="4902" spans="1:6" x14ac:dyDescent="0.2">
      <c r="A4902" s="3" t="s">
        <v>2436</v>
      </c>
      <c r="B4902" s="3" t="s">
        <v>9414</v>
      </c>
      <c r="C4902" s="3" t="s">
        <v>11379</v>
      </c>
      <c r="D4902" s="4">
        <v>31968</v>
      </c>
      <c r="E4902" s="3">
        <v>2</v>
      </c>
      <c r="F4902" s="3" t="s">
        <v>22</v>
      </c>
    </row>
    <row r="4903" spans="1:6" x14ac:dyDescent="0.2">
      <c r="A4903" s="3" t="s">
        <v>6273</v>
      </c>
      <c r="B4903" s="3" t="s">
        <v>9446</v>
      </c>
      <c r="C4903" s="3" t="s">
        <v>13252</v>
      </c>
      <c r="D4903" s="4">
        <v>21475</v>
      </c>
      <c r="E4903" s="3">
        <v>1</v>
      </c>
      <c r="F4903" s="3" t="s">
        <v>23</v>
      </c>
    </row>
    <row r="4904" spans="1:6" x14ac:dyDescent="0.2">
      <c r="A4904" s="3" t="s">
        <v>6274</v>
      </c>
      <c r="B4904" s="3" t="s">
        <v>9839</v>
      </c>
      <c r="C4904" s="3" t="s">
        <v>11739</v>
      </c>
      <c r="D4904" s="4">
        <v>33409</v>
      </c>
      <c r="E4904" s="3">
        <v>1</v>
      </c>
      <c r="F4904" s="3" t="s">
        <v>23</v>
      </c>
    </row>
    <row r="4905" spans="1:6" x14ac:dyDescent="0.2">
      <c r="A4905" s="3" t="s">
        <v>6275</v>
      </c>
      <c r="B4905" s="3" t="s">
        <v>12751</v>
      </c>
      <c r="C4905" s="3" t="s">
        <v>11108</v>
      </c>
      <c r="D4905" s="4">
        <v>21146</v>
      </c>
      <c r="E4905" s="3">
        <v>0</v>
      </c>
      <c r="F4905" s="3" t="s">
        <v>9389</v>
      </c>
    </row>
    <row r="4906" spans="1:6" x14ac:dyDescent="0.2">
      <c r="A4906" s="3" t="s">
        <v>8129</v>
      </c>
      <c r="B4906" s="3" t="s">
        <v>10315</v>
      </c>
      <c r="C4906" s="3" t="s">
        <v>10174</v>
      </c>
      <c r="D4906" s="4">
        <v>35608</v>
      </c>
      <c r="E4906" s="3">
        <v>1</v>
      </c>
      <c r="F4906" s="3" t="s">
        <v>23</v>
      </c>
    </row>
    <row r="4907" spans="1:6" x14ac:dyDescent="0.2">
      <c r="A4907" s="3" t="s">
        <v>8130</v>
      </c>
      <c r="B4907" s="3" t="s">
        <v>9446</v>
      </c>
      <c r="C4907" s="3" t="s">
        <v>13253</v>
      </c>
      <c r="D4907" s="4">
        <v>28584</v>
      </c>
      <c r="E4907" s="3">
        <v>1</v>
      </c>
      <c r="F4907" s="3" t="s">
        <v>23</v>
      </c>
    </row>
    <row r="4908" spans="1:6" x14ac:dyDescent="0.2">
      <c r="A4908" s="3" t="s">
        <v>2437</v>
      </c>
      <c r="B4908" s="3" t="s">
        <v>13254</v>
      </c>
      <c r="C4908" s="3" t="s">
        <v>10245</v>
      </c>
      <c r="D4908" s="4">
        <v>38603</v>
      </c>
      <c r="E4908" s="3">
        <v>2</v>
      </c>
      <c r="F4908" s="3" t="s">
        <v>22</v>
      </c>
    </row>
    <row r="4909" spans="1:6" x14ac:dyDescent="0.2">
      <c r="A4909" s="3" t="s">
        <v>6276</v>
      </c>
      <c r="B4909" s="3" t="s">
        <v>11171</v>
      </c>
      <c r="C4909" s="3" t="s">
        <v>9694</v>
      </c>
      <c r="D4909" s="4">
        <v>24990</v>
      </c>
      <c r="E4909" s="3">
        <v>1</v>
      </c>
      <c r="F4909" s="3" t="s">
        <v>23</v>
      </c>
    </row>
    <row r="4910" spans="1:6" x14ac:dyDescent="0.2">
      <c r="A4910" s="3" t="s">
        <v>2438</v>
      </c>
      <c r="B4910" s="3" t="s">
        <v>9392</v>
      </c>
      <c r="C4910" s="3" t="s">
        <v>10139</v>
      </c>
      <c r="D4910" s="4">
        <v>39165</v>
      </c>
      <c r="E4910" s="3">
        <v>0</v>
      </c>
      <c r="F4910" s="3" t="s">
        <v>9389</v>
      </c>
    </row>
    <row r="4911" spans="1:6" x14ac:dyDescent="0.2">
      <c r="A4911" s="3" t="s">
        <v>13255</v>
      </c>
      <c r="B4911" s="3" t="s">
        <v>9518</v>
      </c>
      <c r="C4911" s="3" t="s">
        <v>12539</v>
      </c>
      <c r="D4911" s="4">
        <v>24197</v>
      </c>
      <c r="E4911" s="3">
        <v>1</v>
      </c>
      <c r="F4911" s="3" t="s">
        <v>23</v>
      </c>
    </row>
    <row r="4912" spans="1:6" x14ac:dyDescent="0.2">
      <c r="A4912" s="3" t="s">
        <v>6277</v>
      </c>
      <c r="B4912" s="3" t="s">
        <v>9607</v>
      </c>
      <c r="C4912" s="3" t="s">
        <v>13256</v>
      </c>
      <c r="D4912" s="4">
        <v>39303</v>
      </c>
      <c r="E4912" s="3">
        <v>0</v>
      </c>
      <c r="F4912" s="3" t="s">
        <v>9389</v>
      </c>
    </row>
    <row r="4913" spans="1:6" x14ac:dyDescent="0.2">
      <c r="A4913" s="3" t="s">
        <v>2439</v>
      </c>
      <c r="B4913" s="3" t="s">
        <v>9457</v>
      </c>
      <c r="C4913" s="3" t="s">
        <v>10674</v>
      </c>
      <c r="D4913" s="4">
        <v>39005</v>
      </c>
      <c r="E4913" s="3">
        <v>1</v>
      </c>
      <c r="F4913" s="3" t="s">
        <v>23</v>
      </c>
    </row>
    <row r="4914" spans="1:6" x14ac:dyDescent="0.2">
      <c r="A4914" s="3" t="s">
        <v>2440</v>
      </c>
      <c r="B4914" s="3" t="s">
        <v>9758</v>
      </c>
      <c r="C4914" s="3" t="s">
        <v>13257</v>
      </c>
      <c r="D4914" s="4">
        <v>26406</v>
      </c>
      <c r="E4914" s="3">
        <v>2</v>
      </c>
      <c r="F4914" s="3" t="s">
        <v>22</v>
      </c>
    </row>
    <row r="4915" spans="1:6" x14ac:dyDescent="0.2">
      <c r="A4915" s="3" t="s">
        <v>2441</v>
      </c>
      <c r="B4915" s="3" t="s">
        <v>9430</v>
      </c>
      <c r="C4915" s="3" t="s">
        <v>13258</v>
      </c>
      <c r="D4915" s="4">
        <v>18026</v>
      </c>
      <c r="E4915" s="3">
        <v>0</v>
      </c>
      <c r="F4915" s="3" t="s">
        <v>9389</v>
      </c>
    </row>
    <row r="4916" spans="1:6" x14ac:dyDescent="0.2">
      <c r="A4916" s="3" t="s">
        <v>8131</v>
      </c>
      <c r="B4916" s="3" t="s">
        <v>9410</v>
      </c>
      <c r="C4916" s="3" t="s">
        <v>10061</v>
      </c>
      <c r="D4916" s="4">
        <v>19270</v>
      </c>
      <c r="E4916" s="3">
        <v>2</v>
      </c>
      <c r="F4916" s="3" t="s">
        <v>22</v>
      </c>
    </row>
    <row r="4917" spans="1:6" x14ac:dyDescent="0.2">
      <c r="A4917" s="3" t="s">
        <v>8132</v>
      </c>
      <c r="B4917" s="3" t="s">
        <v>9485</v>
      </c>
      <c r="C4917" s="3" t="s">
        <v>10340</v>
      </c>
      <c r="D4917" s="4">
        <v>33833</v>
      </c>
      <c r="E4917" s="3">
        <v>2</v>
      </c>
      <c r="F4917" s="3" t="s">
        <v>22</v>
      </c>
    </row>
    <row r="4918" spans="1:6" x14ac:dyDescent="0.2">
      <c r="A4918" s="3" t="s">
        <v>8133</v>
      </c>
      <c r="B4918" s="3" t="s">
        <v>10939</v>
      </c>
      <c r="C4918" s="3" t="s">
        <v>12733</v>
      </c>
      <c r="D4918" s="4">
        <v>37744</v>
      </c>
      <c r="E4918" s="3">
        <v>1</v>
      </c>
      <c r="F4918" s="3" t="s">
        <v>23</v>
      </c>
    </row>
    <row r="4919" spans="1:6" x14ac:dyDescent="0.2">
      <c r="A4919" s="3" t="s">
        <v>6278</v>
      </c>
      <c r="B4919" s="3" t="s">
        <v>9461</v>
      </c>
      <c r="C4919" s="3" t="s">
        <v>13259</v>
      </c>
      <c r="D4919" s="4">
        <v>22181</v>
      </c>
      <c r="E4919" s="3">
        <v>2</v>
      </c>
      <c r="F4919" s="3" t="s">
        <v>22</v>
      </c>
    </row>
    <row r="4920" spans="1:6" x14ac:dyDescent="0.2">
      <c r="A4920" s="3" t="s">
        <v>2442</v>
      </c>
      <c r="B4920" s="3" t="s">
        <v>10819</v>
      </c>
      <c r="C4920" s="3" t="s">
        <v>13260</v>
      </c>
      <c r="D4920" s="4">
        <v>26246</v>
      </c>
      <c r="E4920" s="3">
        <v>1</v>
      </c>
      <c r="F4920" s="3" t="s">
        <v>23</v>
      </c>
    </row>
    <row r="4921" spans="1:6" x14ac:dyDescent="0.2">
      <c r="A4921" s="3" t="s">
        <v>2443</v>
      </c>
      <c r="B4921" s="3" t="s">
        <v>9446</v>
      </c>
      <c r="C4921" s="3" t="s">
        <v>13261</v>
      </c>
      <c r="D4921" s="4">
        <v>23109</v>
      </c>
      <c r="E4921" s="3">
        <v>2</v>
      </c>
      <c r="F4921" s="3" t="s">
        <v>22</v>
      </c>
    </row>
    <row r="4922" spans="1:6" x14ac:dyDescent="0.2">
      <c r="A4922" s="3" t="s">
        <v>6279</v>
      </c>
      <c r="B4922" s="3" t="s">
        <v>6</v>
      </c>
      <c r="C4922" s="3" t="s">
        <v>13262</v>
      </c>
      <c r="D4922" s="4">
        <v>31217</v>
      </c>
      <c r="E4922" s="3">
        <v>0</v>
      </c>
      <c r="F4922" s="3" t="s">
        <v>9389</v>
      </c>
    </row>
    <row r="4923" spans="1:6" x14ac:dyDescent="0.2">
      <c r="A4923" s="3" t="s">
        <v>2444</v>
      </c>
      <c r="B4923" s="3" t="s">
        <v>9422</v>
      </c>
      <c r="C4923" s="3" t="s">
        <v>9776</v>
      </c>
      <c r="D4923" s="4">
        <v>23484</v>
      </c>
      <c r="E4923" s="3">
        <v>1</v>
      </c>
      <c r="F4923" s="3" t="s">
        <v>23</v>
      </c>
    </row>
    <row r="4924" spans="1:6" x14ac:dyDescent="0.2">
      <c r="A4924" s="3" t="s">
        <v>6280</v>
      </c>
      <c r="B4924" s="3" t="s">
        <v>10292</v>
      </c>
      <c r="C4924" s="3" t="s">
        <v>11243</v>
      </c>
      <c r="D4924" s="4">
        <v>15943</v>
      </c>
      <c r="E4924" s="3">
        <v>2</v>
      </c>
      <c r="F4924" s="3" t="s">
        <v>22</v>
      </c>
    </row>
    <row r="4925" spans="1:6" x14ac:dyDescent="0.2">
      <c r="A4925" s="3" t="s">
        <v>2445</v>
      </c>
      <c r="B4925" s="3" t="s">
        <v>9518</v>
      </c>
      <c r="C4925" s="3" t="s">
        <v>9585</v>
      </c>
      <c r="D4925" s="4">
        <v>16782</v>
      </c>
      <c r="E4925" s="3">
        <v>2</v>
      </c>
      <c r="F4925" s="3" t="s">
        <v>22</v>
      </c>
    </row>
    <row r="4926" spans="1:6" x14ac:dyDescent="0.2">
      <c r="A4926" s="3" t="s">
        <v>2446</v>
      </c>
      <c r="B4926" s="3" t="s">
        <v>9846</v>
      </c>
      <c r="C4926" s="3" t="s">
        <v>13263</v>
      </c>
      <c r="D4926" s="4">
        <v>23962</v>
      </c>
      <c r="E4926" s="3">
        <v>0</v>
      </c>
      <c r="F4926" s="3" t="s">
        <v>9389</v>
      </c>
    </row>
    <row r="4927" spans="1:6" x14ac:dyDescent="0.2">
      <c r="A4927" s="3" t="s">
        <v>2447</v>
      </c>
      <c r="B4927" s="3" t="s">
        <v>13264</v>
      </c>
      <c r="C4927" s="3" t="s">
        <v>13265</v>
      </c>
      <c r="D4927" s="4">
        <v>42722</v>
      </c>
      <c r="E4927" s="3">
        <v>0</v>
      </c>
      <c r="F4927" s="3" t="s">
        <v>9389</v>
      </c>
    </row>
    <row r="4928" spans="1:6" x14ac:dyDescent="0.2">
      <c r="A4928" s="3" t="s">
        <v>2448</v>
      </c>
      <c r="B4928" s="3" t="s">
        <v>11070</v>
      </c>
      <c r="C4928" s="3" t="s">
        <v>13266</v>
      </c>
      <c r="D4928" s="4">
        <v>25586</v>
      </c>
      <c r="E4928" s="3">
        <v>0</v>
      </c>
      <c r="F4928" s="3" t="s">
        <v>9389</v>
      </c>
    </row>
    <row r="4929" spans="1:6" x14ac:dyDescent="0.2">
      <c r="A4929" s="3" t="s">
        <v>2449</v>
      </c>
      <c r="B4929" s="3" t="s">
        <v>9781</v>
      </c>
      <c r="C4929" s="3" t="s">
        <v>12334</v>
      </c>
      <c r="D4929" s="4">
        <v>23740</v>
      </c>
      <c r="E4929" s="3">
        <v>0</v>
      </c>
      <c r="F4929" s="3" t="s">
        <v>9389</v>
      </c>
    </row>
    <row r="4930" spans="1:6" x14ac:dyDescent="0.2">
      <c r="A4930" s="3" t="s">
        <v>2450</v>
      </c>
      <c r="B4930" s="3" t="s">
        <v>10391</v>
      </c>
      <c r="C4930" s="3" t="s">
        <v>12418</v>
      </c>
      <c r="D4930" s="4">
        <v>40462</v>
      </c>
      <c r="E4930" s="3">
        <v>2</v>
      </c>
      <c r="F4930" s="3" t="s">
        <v>22</v>
      </c>
    </row>
    <row r="4931" spans="1:6" x14ac:dyDescent="0.2">
      <c r="A4931" s="3" t="s">
        <v>6281</v>
      </c>
      <c r="B4931" s="3" t="s">
        <v>9736</v>
      </c>
      <c r="C4931" s="3" t="s">
        <v>13267</v>
      </c>
      <c r="D4931" s="4">
        <v>39666</v>
      </c>
      <c r="E4931" s="3">
        <v>0</v>
      </c>
      <c r="F4931" s="3" t="s">
        <v>9389</v>
      </c>
    </row>
    <row r="4932" spans="1:6" x14ac:dyDescent="0.2">
      <c r="A4932" s="3" t="s">
        <v>2451</v>
      </c>
      <c r="B4932" s="3" t="s">
        <v>9721</v>
      </c>
      <c r="C4932" s="3" t="s">
        <v>10198</v>
      </c>
      <c r="D4932" s="4">
        <v>18579</v>
      </c>
      <c r="E4932" s="3">
        <v>0</v>
      </c>
      <c r="F4932" s="3" t="s">
        <v>9389</v>
      </c>
    </row>
    <row r="4933" spans="1:6" x14ac:dyDescent="0.2">
      <c r="A4933" s="3" t="s">
        <v>2452</v>
      </c>
      <c r="B4933" s="3" t="s">
        <v>9438</v>
      </c>
      <c r="C4933" s="3" t="s">
        <v>13268</v>
      </c>
      <c r="D4933" s="4">
        <v>41382</v>
      </c>
      <c r="E4933" s="3">
        <v>1</v>
      </c>
      <c r="F4933" s="3" t="s">
        <v>23</v>
      </c>
    </row>
    <row r="4934" spans="1:6" x14ac:dyDescent="0.2">
      <c r="A4934" s="3" t="s">
        <v>9078</v>
      </c>
      <c r="B4934" s="3" t="s">
        <v>10022</v>
      </c>
      <c r="C4934" s="3" t="s">
        <v>9895</v>
      </c>
      <c r="D4934" s="4">
        <v>36898</v>
      </c>
      <c r="E4934" s="3">
        <v>2</v>
      </c>
      <c r="F4934" s="3" t="s">
        <v>22</v>
      </c>
    </row>
    <row r="4935" spans="1:6" x14ac:dyDescent="0.2">
      <c r="A4935" s="3" t="s">
        <v>2453</v>
      </c>
      <c r="B4935" s="3" t="s">
        <v>9383</v>
      </c>
      <c r="C4935" s="3" t="s">
        <v>12120</v>
      </c>
      <c r="D4935" s="4">
        <v>26434</v>
      </c>
      <c r="E4935" s="3">
        <v>0</v>
      </c>
      <c r="F4935" s="3" t="s">
        <v>9389</v>
      </c>
    </row>
    <row r="4936" spans="1:6" x14ac:dyDescent="0.2">
      <c r="A4936" s="3" t="s">
        <v>8134</v>
      </c>
      <c r="B4936" s="3" t="s">
        <v>10256</v>
      </c>
      <c r="C4936" s="3" t="s">
        <v>10888</v>
      </c>
      <c r="D4936" s="4">
        <v>18683</v>
      </c>
      <c r="E4936" s="3">
        <v>0</v>
      </c>
      <c r="F4936" s="3" t="s">
        <v>9389</v>
      </c>
    </row>
    <row r="4937" spans="1:6" x14ac:dyDescent="0.2">
      <c r="A4937" s="3" t="s">
        <v>2454</v>
      </c>
      <c r="B4937" s="3" t="s">
        <v>9880</v>
      </c>
      <c r="C4937" s="3" t="s">
        <v>13269</v>
      </c>
      <c r="D4937" s="4">
        <v>36778</v>
      </c>
      <c r="E4937" s="3">
        <v>0</v>
      </c>
      <c r="F4937" s="3" t="s">
        <v>9389</v>
      </c>
    </row>
    <row r="4938" spans="1:6" x14ac:dyDescent="0.2">
      <c r="A4938" s="3" t="s">
        <v>6282</v>
      </c>
      <c r="B4938" s="3" t="s">
        <v>9395</v>
      </c>
      <c r="C4938" s="3" t="s">
        <v>9694</v>
      </c>
      <c r="D4938" s="4">
        <v>23921</v>
      </c>
      <c r="E4938" s="3">
        <v>1</v>
      </c>
      <c r="F4938" s="3" t="s">
        <v>23</v>
      </c>
    </row>
    <row r="4939" spans="1:6" x14ac:dyDescent="0.2">
      <c r="A4939" s="3" t="s">
        <v>2455</v>
      </c>
      <c r="B4939" s="3" t="s">
        <v>9446</v>
      </c>
      <c r="C4939" s="3" t="s">
        <v>10653</v>
      </c>
      <c r="D4939" s="4">
        <v>21786</v>
      </c>
      <c r="E4939" s="3">
        <v>0</v>
      </c>
      <c r="F4939" s="3" t="s">
        <v>9389</v>
      </c>
    </row>
    <row r="4940" spans="1:6" x14ac:dyDescent="0.2">
      <c r="A4940" s="3" t="s">
        <v>6283</v>
      </c>
      <c r="B4940" s="3" t="s">
        <v>11870</v>
      </c>
      <c r="C4940" s="3" t="s">
        <v>13270</v>
      </c>
      <c r="D4940" s="4">
        <v>38664</v>
      </c>
      <c r="E4940" s="3">
        <v>1</v>
      </c>
      <c r="F4940" s="3" t="s">
        <v>23</v>
      </c>
    </row>
    <row r="4941" spans="1:6" x14ac:dyDescent="0.2">
      <c r="A4941" s="3" t="s">
        <v>2456</v>
      </c>
      <c r="B4941" s="3" t="s">
        <v>9663</v>
      </c>
      <c r="C4941" s="3" t="s">
        <v>9431</v>
      </c>
      <c r="D4941" s="4">
        <v>16423</v>
      </c>
      <c r="E4941" s="3">
        <v>2</v>
      </c>
      <c r="F4941" s="3" t="s">
        <v>22</v>
      </c>
    </row>
    <row r="4942" spans="1:6" x14ac:dyDescent="0.2">
      <c r="A4942" s="3" t="s">
        <v>2457</v>
      </c>
      <c r="B4942" s="3" t="s">
        <v>9713</v>
      </c>
      <c r="C4942" s="3" t="s">
        <v>13271</v>
      </c>
      <c r="D4942" s="4">
        <v>34140</v>
      </c>
      <c r="E4942" s="3">
        <v>2</v>
      </c>
      <c r="F4942" s="3" t="s">
        <v>22</v>
      </c>
    </row>
    <row r="4943" spans="1:6" x14ac:dyDescent="0.2">
      <c r="A4943" s="3" t="s">
        <v>13272</v>
      </c>
      <c r="B4943" s="3" t="s">
        <v>9427</v>
      </c>
      <c r="C4943" s="3" t="s">
        <v>13273</v>
      </c>
      <c r="D4943" s="4">
        <v>35508</v>
      </c>
      <c r="E4943" s="3">
        <v>2</v>
      </c>
      <c r="F4943" s="3" t="s">
        <v>22</v>
      </c>
    </row>
    <row r="4944" spans="1:6" x14ac:dyDescent="0.2">
      <c r="A4944" s="3" t="s">
        <v>2458</v>
      </c>
      <c r="B4944" s="3" t="s">
        <v>9440</v>
      </c>
      <c r="C4944" s="3" t="s">
        <v>11756</v>
      </c>
      <c r="D4944" s="4">
        <v>28004</v>
      </c>
      <c r="E4944" s="3">
        <v>2</v>
      </c>
      <c r="F4944" s="3" t="s">
        <v>22</v>
      </c>
    </row>
    <row r="4945" spans="1:6" x14ac:dyDescent="0.2">
      <c r="A4945" s="3" t="s">
        <v>6284</v>
      </c>
      <c r="B4945" s="3" t="s">
        <v>9446</v>
      </c>
      <c r="C4945" s="3" t="s">
        <v>10278</v>
      </c>
      <c r="D4945" s="4">
        <v>16992</v>
      </c>
      <c r="E4945" s="3">
        <v>1</v>
      </c>
      <c r="F4945" s="3" t="s">
        <v>23</v>
      </c>
    </row>
    <row r="4946" spans="1:6" x14ac:dyDescent="0.2">
      <c r="A4946" s="3" t="s">
        <v>2459</v>
      </c>
      <c r="B4946" s="3" t="s">
        <v>9564</v>
      </c>
      <c r="C4946" s="3" t="s">
        <v>13274</v>
      </c>
      <c r="D4946" s="4">
        <v>31300</v>
      </c>
      <c r="E4946" s="3">
        <v>2</v>
      </c>
      <c r="F4946" s="3" t="s">
        <v>22</v>
      </c>
    </row>
    <row r="4947" spans="1:6" x14ac:dyDescent="0.2">
      <c r="A4947" s="3" t="s">
        <v>6285</v>
      </c>
      <c r="B4947" s="3" t="s">
        <v>11691</v>
      </c>
      <c r="C4947" s="3" t="s">
        <v>9947</v>
      </c>
      <c r="D4947" s="4">
        <v>41660</v>
      </c>
      <c r="E4947" s="3">
        <v>2</v>
      </c>
      <c r="F4947" s="3" t="s">
        <v>22</v>
      </c>
    </row>
    <row r="4948" spans="1:6" x14ac:dyDescent="0.2">
      <c r="A4948" s="3" t="s">
        <v>6286</v>
      </c>
      <c r="B4948" s="3" t="s">
        <v>9527</v>
      </c>
      <c r="C4948" s="3" t="s">
        <v>9838</v>
      </c>
      <c r="D4948" s="4">
        <v>37738</v>
      </c>
      <c r="E4948" s="3">
        <v>2</v>
      </c>
      <c r="F4948" s="3" t="s">
        <v>22</v>
      </c>
    </row>
    <row r="4949" spans="1:6" x14ac:dyDescent="0.2">
      <c r="A4949" s="3" t="s">
        <v>8135</v>
      </c>
      <c r="B4949" s="3" t="s">
        <v>9401</v>
      </c>
      <c r="C4949" s="3" t="s">
        <v>10669</v>
      </c>
      <c r="D4949" s="4">
        <v>27161</v>
      </c>
      <c r="E4949" s="3">
        <v>0</v>
      </c>
      <c r="F4949" s="3" t="s">
        <v>9389</v>
      </c>
    </row>
    <row r="4950" spans="1:6" x14ac:dyDescent="0.2">
      <c r="A4950" s="3" t="s">
        <v>9079</v>
      </c>
      <c r="B4950" s="3" t="s">
        <v>10358</v>
      </c>
      <c r="C4950" s="3" t="s">
        <v>9912</v>
      </c>
      <c r="D4950" s="4">
        <v>25198</v>
      </c>
      <c r="E4950" s="3">
        <v>0</v>
      </c>
      <c r="F4950" s="3" t="s">
        <v>9389</v>
      </c>
    </row>
    <row r="4951" spans="1:6" x14ac:dyDescent="0.2">
      <c r="A4951" s="3" t="s">
        <v>8136</v>
      </c>
      <c r="B4951" s="3" t="s">
        <v>11697</v>
      </c>
      <c r="C4951" s="3" t="s">
        <v>10972</v>
      </c>
      <c r="D4951" s="4">
        <v>19319</v>
      </c>
      <c r="E4951" s="3">
        <v>2</v>
      </c>
      <c r="F4951" s="3" t="s">
        <v>22</v>
      </c>
    </row>
    <row r="4952" spans="1:6" x14ac:dyDescent="0.2">
      <c r="A4952" s="3" t="s">
        <v>9080</v>
      </c>
      <c r="B4952" s="3" t="s">
        <v>9539</v>
      </c>
      <c r="C4952" s="3" t="s">
        <v>13275</v>
      </c>
      <c r="D4952" s="4">
        <v>37198</v>
      </c>
      <c r="E4952" s="3">
        <v>0</v>
      </c>
      <c r="F4952" s="3" t="s">
        <v>9389</v>
      </c>
    </row>
    <row r="4953" spans="1:6" x14ac:dyDescent="0.2">
      <c r="A4953" s="3" t="s">
        <v>2460</v>
      </c>
      <c r="B4953" s="3" t="s">
        <v>9395</v>
      </c>
      <c r="C4953" s="3" t="s">
        <v>10203</v>
      </c>
      <c r="D4953" s="4">
        <v>38480</v>
      </c>
      <c r="E4953" s="3">
        <v>0</v>
      </c>
      <c r="F4953" s="3" t="s">
        <v>9389</v>
      </c>
    </row>
    <row r="4954" spans="1:6" x14ac:dyDescent="0.2">
      <c r="A4954" s="3" t="s">
        <v>2461</v>
      </c>
      <c r="B4954" s="3" t="s">
        <v>13276</v>
      </c>
      <c r="C4954" s="3" t="s">
        <v>10720</v>
      </c>
      <c r="D4954" s="4">
        <v>36178</v>
      </c>
      <c r="E4954" s="3">
        <v>2</v>
      </c>
      <c r="F4954" s="3" t="s">
        <v>22</v>
      </c>
    </row>
    <row r="4955" spans="1:6" x14ac:dyDescent="0.2">
      <c r="A4955" s="3" t="s">
        <v>8137</v>
      </c>
      <c r="B4955" s="3" t="s">
        <v>9518</v>
      </c>
      <c r="C4955" s="3" t="s">
        <v>13277</v>
      </c>
      <c r="D4955" s="4">
        <v>16727</v>
      </c>
      <c r="E4955" s="3">
        <v>2</v>
      </c>
      <c r="F4955" s="3" t="s">
        <v>22</v>
      </c>
    </row>
    <row r="4956" spans="1:6" x14ac:dyDescent="0.2">
      <c r="A4956" s="3" t="s">
        <v>2462</v>
      </c>
      <c r="B4956" s="3" t="s">
        <v>10297</v>
      </c>
      <c r="C4956" s="3" t="s">
        <v>9714</v>
      </c>
      <c r="D4956" s="4">
        <v>41909</v>
      </c>
      <c r="E4956" s="3">
        <v>1</v>
      </c>
      <c r="F4956" s="3" t="s">
        <v>23</v>
      </c>
    </row>
    <row r="4957" spans="1:6" x14ac:dyDescent="0.2">
      <c r="A4957" s="3" t="s">
        <v>8138</v>
      </c>
      <c r="B4957" s="3" t="s">
        <v>6</v>
      </c>
      <c r="C4957" s="3" t="s">
        <v>13278</v>
      </c>
      <c r="D4957" s="4">
        <v>17144</v>
      </c>
      <c r="E4957" s="3">
        <v>2</v>
      </c>
      <c r="F4957" s="3" t="s">
        <v>22</v>
      </c>
    </row>
    <row r="4958" spans="1:6" x14ac:dyDescent="0.2">
      <c r="A4958" s="3" t="s">
        <v>9081</v>
      </c>
      <c r="B4958" s="3" t="s">
        <v>9594</v>
      </c>
      <c r="C4958" s="3" t="s">
        <v>10026</v>
      </c>
      <c r="D4958" s="4">
        <v>38262</v>
      </c>
      <c r="E4958" s="3">
        <v>1</v>
      </c>
      <c r="F4958" s="3" t="s">
        <v>23</v>
      </c>
    </row>
    <row r="4959" spans="1:6" x14ac:dyDescent="0.2">
      <c r="A4959" s="3" t="s">
        <v>9082</v>
      </c>
      <c r="B4959" s="3" t="s">
        <v>9552</v>
      </c>
      <c r="C4959" s="3" t="s">
        <v>13279</v>
      </c>
      <c r="D4959" s="4">
        <v>24952</v>
      </c>
      <c r="E4959" s="3">
        <v>2</v>
      </c>
      <c r="F4959" s="3" t="s">
        <v>22</v>
      </c>
    </row>
    <row r="4960" spans="1:6" x14ac:dyDescent="0.2">
      <c r="A4960" s="3" t="s">
        <v>6287</v>
      </c>
      <c r="B4960" s="3" t="s">
        <v>10866</v>
      </c>
      <c r="C4960" s="3" t="s">
        <v>10468</v>
      </c>
      <c r="D4960" s="4">
        <v>25261</v>
      </c>
      <c r="E4960" s="3">
        <v>1</v>
      </c>
      <c r="F4960" s="3" t="s">
        <v>23</v>
      </c>
    </row>
    <row r="4961" spans="1:6" x14ac:dyDescent="0.2">
      <c r="A4961" s="3" t="s">
        <v>6288</v>
      </c>
      <c r="B4961" s="3" t="s">
        <v>10199</v>
      </c>
      <c r="C4961" s="3" t="s">
        <v>13280</v>
      </c>
      <c r="D4961" s="4">
        <v>41538</v>
      </c>
      <c r="E4961" s="3">
        <v>0</v>
      </c>
      <c r="F4961" s="3" t="s">
        <v>9389</v>
      </c>
    </row>
    <row r="4962" spans="1:6" x14ac:dyDescent="0.2">
      <c r="A4962" s="3" t="s">
        <v>2463</v>
      </c>
      <c r="B4962" s="3" t="s">
        <v>9760</v>
      </c>
      <c r="C4962" s="3" t="s">
        <v>13281</v>
      </c>
      <c r="D4962" s="4">
        <v>31209</v>
      </c>
      <c r="E4962" s="3">
        <v>0</v>
      </c>
      <c r="F4962" s="3" t="s">
        <v>9389</v>
      </c>
    </row>
    <row r="4963" spans="1:6" x14ac:dyDescent="0.2">
      <c r="A4963" s="3" t="s">
        <v>8139</v>
      </c>
      <c r="B4963" s="3" t="s">
        <v>9514</v>
      </c>
      <c r="C4963" s="3" t="s">
        <v>9585</v>
      </c>
      <c r="D4963" s="4">
        <v>42820</v>
      </c>
      <c r="E4963" s="3">
        <v>0</v>
      </c>
      <c r="F4963" s="3" t="s">
        <v>9389</v>
      </c>
    </row>
    <row r="4964" spans="1:6" x14ac:dyDescent="0.2">
      <c r="A4964" s="3" t="s">
        <v>2464</v>
      </c>
      <c r="B4964" s="3" t="s">
        <v>10357</v>
      </c>
      <c r="C4964" s="3" t="s">
        <v>13282</v>
      </c>
      <c r="D4964" s="4">
        <v>24759</v>
      </c>
      <c r="E4964" s="3">
        <v>2</v>
      </c>
      <c r="F4964" s="3" t="s">
        <v>22</v>
      </c>
    </row>
    <row r="4965" spans="1:6" x14ac:dyDescent="0.2">
      <c r="A4965" s="3" t="s">
        <v>2465</v>
      </c>
      <c r="B4965" s="3" t="s">
        <v>9383</v>
      </c>
      <c r="C4965" s="3" t="s">
        <v>13283</v>
      </c>
      <c r="D4965" s="4">
        <v>29464</v>
      </c>
      <c r="E4965" s="3">
        <v>1</v>
      </c>
      <c r="F4965" s="3" t="s">
        <v>23</v>
      </c>
    </row>
    <row r="4966" spans="1:6" x14ac:dyDescent="0.2">
      <c r="A4966" s="3" t="s">
        <v>9083</v>
      </c>
      <c r="B4966" s="3" t="s">
        <v>9794</v>
      </c>
      <c r="C4966" s="3" t="s">
        <v>9667</v>
      </c>
      <c r="D4966" s="4">
        <v>32601</v>
      </c>
      <c r="E4966" s="3">
        <v>1</v>
      </c>
      <c r="F4966" s="3" t="s">
        <v>23</v>
      </c>
    </row>
    <row r="4967" spans="1:6" x14ac:dyDescent="0.2">
      <c r="A4967" s="3" t="s">
        <v>9084</v>
      </c>
      <c r="B4967" s="3" t="s">
        <v>11301</v>
      </c>
      <c r="C4967" s="3" t="s">
        <v>10299</v>
      </c>
      <c r="D4967" s="4">
        <v>37328</v>
      </c>
      <c r="E4967" s="3">
        <v>0</v>
      </c>
      <c r="F4967" s="3" t="s">
        <v>9389</v>
      </c>
    </row>
    <row r="4968" spans="1:6" x14ac:dyDescent="0.2">
      <c r="A4968" s="3" t="s">
        <v>6289</v>
      </c>
      <c r="B4968" s="3" t="s">
        <v>10315</v>
      </c>
      <c r="C4968" s="3" t="s">
        <v>13284</v>
      </c>
      <c r="D4968" s="4">
        <v>17209</v>
      </c>
      <c r="E4968" s="3">
        <v>1</v>
      </c>
      <c r="F4968" s="3" t="s">
        <v>23</v>
      </c>
    </row>
    <row r="4969" spans="1:6" x14ac:dyDescent="0.2">
      <c r="A4969" s="3" t="s">
        <v>6290</v>
      </c>
      <c r="B4969" s="3" t="s">
        <v>9758</v>
      </c>
      <c r="C4969" s="3" t="s">
        <v>13285</v>
      </c>
      <c r="D4969" s="4">
        <v>24047</v>
      </c>
      <c r="E4969" s="3">
        <v>1</v>
      </c>
      <c r="F4969" s="3" t="s">
        <v>23</v>
      </c>
    </row>
    <row r="4970" spans="1:6" x14ac:dyDescent="0.2">
      <c r="A4970" s="3" t="s">
        <v>13286</v>
      </c>
      <c r="B4970" s="3" t="s">
        <v>9440</v>
      </c>
      <c r="C4970" s="3" t="s">
        <v>13287</v>
      </c>
      <c r="D4970" s="4">
        <v>31181</v>
      </c>
      <c r="E4970" s="3">
        <v>2</v>
      </c>
      <c r="F4970" s="3" t="s">
        <v>22</v>
      </c>
    </row>
    <row r="4971" spans="1:6" x14ac:dyDescent="0.2">
      <c r="A4971" s="3" t="s">
        <v>8140</v>
      </c>
      <c r="B4971" s="3" t="s">
        <v>12919</v>
      </c>
      <c r="C4971" s="3" t="s">
        <v>13260</v>
      </c>
      <c r="D4971" s="4">
        <v>28201</v>
      </c>
      <c r="E4971" s="3">
        <v>0</v>
      </c>
      <c r="F4971" s="3" t="s">
        <v>9389</v>
      </c>
    </row>
    <row r="4972" spans="1:6" x14ac:dyDescent="0.2">
      <c r="A4972" s="3" t="s">
        <v>9085</v>
      </c>
      <c r="B4972" s="3" t="s">
        <v>9414</v>
      </c>
      <c r="C4972" s="3" t="s">
        <v>10045</v>
      </c>
      <c r="D4972" s="4">
        <v>24215</v>
      </c>
      <c r="E4972" s="3">
        <v>1</v>
      </c>
      <c r="F4972" s="3" t="s">
        <v>23</v>
      </c>
    </row>
    <row r="4973" spans="1:6" x14ac:dyDescent="0.2">
      <c r="A4973" s="3" t="s">
        <v>2466</v>
      </c>
      <c r="B4973" s="3" t="s">
        <v>9401</v>
      </c>
      <c r="C4973" s="3" t="s">
        <v>10340</v>
      </c>
      <c r="D4973" s="4">
        <v>18484</v>
      </c>
      <c r="E4973" s="3">
        <v>2</v>
      </c>
      <c r="F4973" s="3" t="s">
        <v>22</v>
      </c>
    </row>
    <row r="4974" spans="1:6" x14ac:dyDescent="0.2">
      <c r="A4974" s="3" t="s">
        <v>2467</v>
      </c>
      <c r="B4974" s="3" t="s">
        <v>10061</v>
      </c>
      <c r="C4974" s="3" t="s">
        <v>13218</v>
      </c>
      <c r="D4974" s="4">
        <v>36730</v>
      </c>
      <c r="E4974" s="3">
        <v>1</v>
      </c>
      <c r="F4974" s="3" t="s">
        <v>23</v>
      </c>
    </row>
    <row r="4975" spans="1:6" x14ac:dyDescent="0.2">
      <c r="A4975" s="3" t="s">
        <v>2468</v>
      </c>
      <c r="B4975" s="3" t="s">
        <v>10101</v>
      </c>
      <c r="C4975" s="3" t="s">
        <v>13288</v>
      </c>
      <c r="D4975" s="4">
        <v>18126</v>
      </c>
      <c r="E4975" s="3">
        <v>0</v>
      </c>
      <c r="F4975" s="3" t="s">
        <v>9389</v>
      </c>
    </row>
    <row r="4976" spans="1:6" x14ac:dyDescent="0.2">
      <c r="A4976" s="3" t="s">
        <v>8141</v>
      </c>
      <c r="B4976" s="3" t="s">
        <v>9734</v>
      </c>
      <c r="C4976" s="3" t="s">
        <v>13289</v>
      </c>
      <c r="D4976" s="4">
        <v>36666</v>
      </c>
      <c r="E4976" s="3">
        <v>2</v>
      </c>
      <c r="F4976" s="3" t="s">
        <v>22</v>
      </c>
    </row>
    <row r="4977" spans="1:6" x14ac:dyDescent="0.2">
      <c r="A4977" s="3" t="s">
        <v>2469</v>
      </c>
      <c r="B4977" s="3" t="s">
        <v>9418</v>
      </c>
      <c r="C4977" s="3" t="s">
        <v>13290</v>
      </c>
      <c r="D4977" s="4">
        <v>22718</v>
      </c>
      <c r="E4977" s="3">
        <v>2</v>
      </c>
      <c r="F4977" s="3" t="s">
        <v>22</v>
      </c>
    </row>
    <row r="4978" spans="1:6" x14ac:dyDescent="0.2">
      <c r="A4978" s="3" t="s">
        <v>9086</v>
      </c>
      <c r="B4978" s="3" t="s">
        <v>9824</v>
      </c>
      <c r="C4978" s="3" t="s">
        <v>13291</v>
      </c>
      <c r="D4978" s="4">
        <v>23058</v>
      </c>
      <c r="E4978" s="3">
        <v>1</v>
      </c>
      <c r="F4978" s="3" t="s">
        <v>23</v>
      </c>
    </row>
    <row r="4979" spans="1:6" x14ac:dyDescent="0.2">
      <c r="A4979" s="3" t="s">
        <v>6291</v>
      </c>
      <c r="B4979" s="3" t="s">
        <v>10568</v>
      </c>
      <c r="C4979" s="3" t="s">
        <v>13292</v>
      </c>
      <c r="D4979" s="4">
        <v>29723</v>
      </c>
      <c r="E4979" s="3">
        <v>2</v>
      </c>
      <c r="F4979" s="3" t="s">
        <v>22</v>
      </c>
    </row>
    <row r="4980" spans="1:6" x14ac:dyDescent="0.2">
      <c r="A4980" s="3" t="s">
        <v>2470</v>
      </c>
      <c r="B4980" s="3" t="s">
        <v>9606</v>
      </c>
      <c r="C4980" s="3" t="s">
        <v>10013</v>
      </c>
      <c r="D4980" s="4">
        <v>24087</v>
      </c>
      <c r="E4980" s="3">
        <v>0</v>
      </c>
      <c r="F4980" s="3" t="s">
        <v>9389</v>
      </c>
    </row>
    <row r="4981" spans="1:6" x14ac:dyDescent="0.2">
      <c r="A4981" s="3" t="s">
        <v>13293</v>
      </c>
      <c r="B4981" s="3" t="s">
        <v>9395</v>
      </c>
      <c r="C4981" s="3" t="s">
        <v>13294</v>
      </c>
      <c r="D4981" s="4">
        <v>14837</v>
      </c>
      <c r="E4981" s="3">
        <v>2</v>
      </c>
      <c r="F4981" s="3" t="s">
        <v>22</v>
      </c>
    </row>
    <row r="4982" spans="1:6" x14ac:dyDescent="0.2">
      <c r="A4982" s="3" t="s">
        <v>6292</v>
      </c>
      <c r="B4982" s="3" t="s">
        <v>9654</v>
      </c>
      <c r="C4982" s="3" t="s">
        <v>11508</v>
      </c>
      <c r="D4982" s="4">
        <v>38163</v>
      </c>
      <c r="E4982" s="3">
        <v>1</v>
      </c>
      <c r="F4982" s="3" t="s">
        <v>23</v>
      </c>
    </row>
    <row r="4983" spans="1:6" x14ac:dyDescent="0.2">
      <c r="A4983" s="3" t="s">
        <v>13295</v>
      </c>
      <c r="B4983" s="3" t="s">
        <v>9758</v>
      </c>
      <c r="C4983" s="3" t="s">
        <v>9554</v>
      </c>
      <c r="D4983" s="4">
        <v>31375</v>
      </c>
      <c r="E4983" s="3">
        <v>2</v>
      </c>
      <c r="F4983" s="3" t="s">
        <v>22</v>
      </c>
    </row>
    <row r="4984" spans="1:6" x14ac:dyDescent="0.2">
      <c r="A4984" s="3" t="s">
        <v>2471</v>
      </c>
      <c r="B4984" s="3" t="s">
        <v>9383</v>
      </c>
      <c r="C4984" s="3" t="s">
        <v>13296</v>
      </c>
      <c r="D4984" s="4">
        <v>23407</v>
      </c>
      <c r="E4984" s="3">
        <v>0</v>
      </c>
      <c r="F4984" s="3" t="s">
        <v>9389</v>
      </c>
    </row>
    <row r="4985" spans="1:6" x14ac:dyDescent="0.2">
      <c r="A4985" s="3" t="s">
        <v>2472</v>
      </c>
      <c r="B4985" s="3" t="s">
        <v>9457</v>
      </c>
      <c r="C4985" s="3" t="s">
        <v>9565</v>
      </c>
      <c r="D4985" s="4">
        <v>26732</v>
      </c>
      <c r="E4985" s="3">
        <v>2</v>
      </c>
      <c r="F4985" s="3" t="s">
        <v>22</v>
      </c>
    </row>
    <row r="4986" spans="1:6" x14ac:dyDescent="0.2">
      <c r="A4986" s="3" t="s">
        <v>6293</v>
      </c>
      <c r="B4986" s="3" t="s">
        <v>9946</v>
      </c>
      <c r="C4986" s="3" t="s">
        <v>13297</v>
      </c>
      <c r="D4986" s="4">
        <v>43355</v>
      </c>
      <c r="E4986" s="3">
        <v>0</v>
      </c>
      <c r="F4986" s="3" t="s">
        <v>9389</v>
      </c>
    </row>
    <row r="4987" spans="1:6" x14ac:dyDescent="0.2">
      <c r="A4987" s="3" t="s">
        <v>2473</v>
      </c>
      <c r="B4987" s="3" t="s">
        <v>9543</v>
      </c>
      <c r="C4987" s="3" t="s">
        <v>11382</v>
      </c>
      <c r="D4987" s="4">
        <v>29489</v>
      </c>
      <c r="E4987" s="3">
        <v>0</v>
      </c>
      <c r="F4987" s="3" t="s">
        <v>9389</v>
      </c>
    </row>
    <row r="4988" spans="1:6" x14ac:dyDescent="0.2">
      <c r="A4988" s="3" t="s">
        <v>8142</v>
      </c>
      <c r="B4988" s="3" t="s">
        <v>9554</v>
      </c>
      <c r="C4988" s="3" t="s">
        <v>13298</v>
      </c>
      <c r="D4988" s="4">
        <v>23420</v>
      </c>
      <c r="E4988" s="3">
        <v>0</v>
      </c>
      <c r="F4988" s="3" t="s">
        <v>9389</v>
      </c>
    </row>
    <row r="4989" spans="1:6" x14ac:dyDescent="0.2">
      <c r="A4989" s="3" t="s">
        <v>2474</v>
      </c>
      <c r="B4989" s="3" t="s">
        <v>9395</v>
      </c>
      <c r="C4989" s="3" t="s">
        <v>12317</v>
      </c>
      <c r="D4989" s="4">
        <v>17570</v>
      </c>
      <c r="E4989" s="3">
        <v>1</v>
      </c>
      <c r="F4989" s="3" t="s">
        <v>23</v>
      </c>
    </row>
    <row r="4990" spans="1:6" x14ac:dyDescent="0.2">
      <c r="A4990" s="3" t="s">
        <v>6294</v>
      </c>
      <c r="B4990" s="3" t="s">
        <v>9518</v>
      </c>
      <c r="C4990" s="3" t="s">
        <v>13299</v>
      </c>
      <c r="D4990" s="4">
        <v>34584</v>
      </c>
      <c r="E4990" s="3">
        <v>0</v>
      </c>
      <c r="F4990" s="3" t="s">
        <v>9389</v>
      </c>
    </row>
    <row r="4991" spans="1:6" x14ac:dyDescent="0.2">
      <c r="A4991" s="3" t="s">
        <v>6295</v>
      </c>
      <c r="B4991" s="3" t="s">
        <v>10800</v>
      </c>
      <c r="C4991" s="3" t="s">
        <v>10212</v>
      </c>
      <c r="D4991" s="4">
        <v>41326</v>
      </c>
      <c r="E4991" s="3">
        <v>1</v>
      </c>
      <c r="F4991" s="3" t="s">
        <v>23</v>
      </c>
    </row>
    <row r="4992" spans="1:6" x14ac:dyDescent="0.2">
      <c r="A4992" s="3" t="s">
        <v>2475</v>
      </c>
      <c r="B4992" s="3" t="s">
        <v>9514</v>
      </c>
      <c r="C4992" s="3" t="s">
        <v>9739</v>
      </c>
      <c r="D4992" s="4">
        <v>37353</v>
      </c>
      <c r="E4992" s="3">
        <v>2</v>
      </c>
      <c r="F4992" s="3" t="s">
        <v>22</v>
      </c>
    </row>
    <row r="4993" spans="1:6" x14ac:dyDescent="0.2">
      <c r="A4993" s="3" t="s">
        <v>2476</v>
      </c>
      <c r="B4993" s="3" t="s">
        <v>9432</v>
      </c>
      <c r="C4993" s="3" t="s">
        <v>10549</v>
      </c>
      <c r="D4993" s="4">
        <v>38861</v>
      </c>
      <c r="E4993" s="3">
        <v>1</v>
      </c>
      <c r="F4993" s="3" t="s">
        <v>23</v>
      </c>
    </row>
    <row r="4994" spans="1:6" x14ac:dyDescent="0.2">
      <c r="A4994" s="3" t="s">
        <v>2477</v>
      </c>
      <c r="B4994" s="3" t="s">
        <v>9699</v>
      </c>
      <c r="C4994" s="3" t="s">
        <v>13300</v>
      </c>
      <c r="D4994" s="4">
        <v>26702</v>
      </c>
      <c r="E4994" s="3">
        <v>2</v>
      </c>
      <c r="F4994" s="3" t="s">
        <v>22</v>
      </c>
    </row>
    <row r="4995" spans="1:6" x14ac:dyDescent="0.2">
      <c r="A4995" s="3" t="s">
        <v>2478</v>
      </c>
      <c r="B4995" s="3" t="s">
        <v>9461</v>
      </c>
      <c r="C4995" s="3" t="s">
        <v>11604</v>
      </c>
      <c r="D4995" s="4">
        <v>28651</v>
      </c>
      <c r="E4995" s="3">
        <v>1</v>
      </c>
      <c r="F4995" s="3" t="s">
        <v>23</v>
      </c>
    </row>
    <row r="4996" spans="1:6" x14ac:dyDescent="0.2">
      <c r="A4996" s="3" t="s">
        <v>6296</v>
      </c>
      <c r="B4996" s="3" t="s">
        <v>9383</v>
      </c>
      <c r="C4996" s="3" t="s">
        <v>13301</v>
      </c>
      <c r="D4996" s="4">
        <v>26932</v>
      </c>
      <c r="E4996" s="3">
        <v>0</v>
      </c>
      <c r="F4996" s="3" t="s">
        <v>9389</v>
      </c>
    </row>
    <row r="4997" spans="1:6" x14ac:dyDescent="0.2">
      <c r="A4997" s="3" t="s">
        <v>6297</v>
      </c>
      <c r="B4997" s="3" t="s">
        <v>9397</v>
      </c>
      <c r="C4997" s="3" t="s">
        <v>13302</v>
      </c>
      <c r="D4997" s="4">
        <v>21670</v>
      </c>
      <c r="E4997" s="3">
        <v>0</v>
      </c>
      <c r="F4997" s="3" t="s">
        <v>9389</v>
      </c>
    </row>
    <row r="4998" spans="1:6" x14ac:dyDescent="0.2">
      <c r="A4998" s="3" t="s">
        <v>6298</v>
      </c>
      <c r="B4998" s="3" t="s">
        <v>9531</v>
      </c>
      <c r="C4998" s="3" t="s">
        <v>9566</v>
      </c>
      <c r="D4998" s="4">
        <v>35802</v>
      </c>
      <c r="E4998" s="3">
        <v>1</v>
      </c>
      <c r="F4998" s="3" t="s">
        <v>23</v>
      </c>
    </row>
    <row r="4999" spans="1:6" x14ac:dyDescent="0.2">
      <c r="A4999" s="3" t="s">
        <v>2479</v>
      </c>
      <c r="B4999" s="3" t="s">
        <v>6</v>
      </c>
      <c r="C4999" s="3" t="s">
        <v>9933</v>
      </c>
      <c r="D4999" s="4">
        <v>29952</v>
      </c>
      <c r="E4999" s="3">
        <v>2</v>
      </c>
      <c r="F4999" s="3" t="s">
        <v>22</v>
      </c>
    </row>
    <row r="5000" spans="1:6" x14ac:dyDescent="0.2">
      <c r="A5000" s="3" t="s">
        <v>6299</v>
      </c>
      <c r="B5000" s="3" t="s">
        <v>10399</v>
      </c>
      <c r="C5000" s="3" t="s">
        <v>10119</v>
      </c>
      <c r="D5000" s="4">
        <v>37073</v>
      </c>
      <c r="E5000" s="3">
        <v>0</v>
      </c>
      <c r="F5000" s="3" t="s">
        <v>9389</v>
      </c>
    </row>
    <row r="5001" spans="1:6" x14ac:dyDescent="0.2">
      <c r="A5001" s="3" t="s">
        <v>2480</v>
      </c>
      <c r="B5001" s="3" t="s">
        <v>9606</v>
      </c>
      <c r="C5001" s="3" t="s">
        <v>9895</v>
      </c>
      <c r="D5001" s="4">
        <v>39361</v>
      </c>
      <c r="E5001" s="3">
        <v>2</v>
      </c>
      <c r="F5001" s="3" t="s">
        <v>22</v>
      </c>
    </row>
    <row r="5002" spans="1:6" x14ac:dyDescent="0.2">
      <c r="A5002" s="3" t="s">
        <v>8143</v>
      </c>
      <c r="B5002" s="3" t="s">
        <v>13303</v>
      </c>
      <c r="C5002" s="3" t="s">
        <v>13304</v>
      </c>
      <c r="D5002" s="4">
        <v>31790</v>
      </c>
      <c r="E5002" s="3">
        <v>1</v>
      </c>
      <c r="F5002" s="3" t="s">
        <v>23</v>
      </c>
    </row>
    <row r="5003" spans="1:6" x14ac:dyDescent="0.2">
      <c r="A5003" s="3" t="s">
        <v>2481</v>
      </c>
      <c r="B5003" s="3" t="s">
        <v>13305</v>
      </c>
      <c r="C5003" s="3" t="s">
        <v>9475</v>
      </c>
      <c r="D5003" s="4">
        <v>38266</v>
      </c>
      <c r="E5003" s="3">
        <v>2</v>
      </c>
      <c r="F5003" s="3" t="s">
        <v>22</v>
      </c>
    </row>
    <row r="5004" spans="1:6" x14ac:dyDescent="0.2">
      <c r="A5004" s="3" t="s">
        <v>2482</v>
      </c>
      <c r="B5004" s="3" t="s">
        <v>13306</v>
      </c>
      <c r="C5004" s="3" t="s">
        <v>13307</v>
      </c>
      <c r="D5004" s="4">
        <v>16695</v>
      </c>
      <c r="E5004" s="3">
        <v>2</v>
      </c>
      <c r="F5004" s="3" t="s">
        <v>22</v>
      </c>
    </row>
    <row r="5005" spans="1:6" x14ac:dyDescent="0.2">
      <c r="A5005" s="3" t="s">
        <v>2483</v>
      </c>
      <c r="B5005" s="3" t="s">
        <v>13308</v>
      </c>
      <c r="C5005" s="3" t="s">
        <v>9585</v>
      </c>
      <c r="D5005" s="4">
        <v>15695</v>
      </c>
      <c r="E5005" s="3">
        <v>2</v>
      </c>
      <c r="F5005" s="3" t="s">
        <v>22</v>
      </c>
    </row>
    <row r="5006" spans="1:6" x14ac:dyDescent="0.2">
      <c r="A5006" s="3" t="s">
        <v>2484</v>
      </c>
      <c r="B5006" s="3" t="s">
        <v>13305</v>
      </c>
      <c r="C5006" s="3" t="s">
        <v>13309</v>
      </c>
      <c r="D5006" s="4">
        <v>32712</v>
      </c>
      <c r="E5006" s="3">
        <v>2</v>
      </c>
      <c r="F5006" s="3" t="s">
        <v>22</v>
      </c>
    </row>
    <row r="5007" spans="1:6" x14ac:dyDescent="0.2">
      <c r="A5007" s="3" t="s">
        <v>2485</v>
      </c>
      <c r="B5007" s="3" t="s">
        <v>13310</v>
      </c>
      <c r="C5007" s="3" t="s">
        <v>10935</v>
      </c>
      <c r="D5007" s="4">
        <v>38131</v>
      </c>
      <c r="E5007" s="3">
        <v>1</v>
      </c>
      <c r="F5007" s="3" t="s">
        <v>23</v>
      </c>
    </row>
    <row r="5008" spans="1:6" x14ac:dyDescent="0.2">
      <c r="A5008" s="3" t="s">
        <v>2486</v>
      </c>
      <c r="B5008" s="3" t="s">
        <v>13311</v>
      </c>
      <c r="C5008" s="3" t="s">
        <v>13312</v>
      </c>
      <c r="D5008" s="4">
        <v>33274</v>
      </c>
      <c r="E5008" s="3">
        <v>0</v>
      </c>
      <c r="F5008" s="3" t="s">
        <v>9389</v>
      </c>
    </row>
    <row r="5009" spans="1:6" x14ac:dyDescent="0.2">
      <c r="A5009" s="3" t="s">
        <v>2487</v>
      </c>
      <c r="B5009" s="3" t="s">
        <v>13313</v>
      </c>
      <c r="C5009" s="3" t="s">
        <v>10453</v>
      </c>
      <c r="D5009" s="4">
        <v>21415</v>
      </c>
      <c r="E5009" s="3">
        <v>0</v>
      </c>
      <c r="F5009" s="3" t="s">
        <v>9389</v>
      </c>
    </row>
    <row r="5010" spans="1:6" x14ac:dyDescent="0.2">
      <c r="A5010" s="3" t="s">
        <v>2488</v>
      </c>
      <c r="B5010" s="3" t="s">
        <v>10415</v>
      </c>
      <c r="C5010" s="3" t="s">
        <v>10328</v>
      </c>
      <c r="D5010" s="4">
        <v>14998</v>
      </c>
      <c r="E5010" s="3">
        <v>2</v>
      </c>
      <c r="F5010" s="3" t="s">
        <v>22</v>
      </c>
    </row>
    <row r="5011" spans="1:6" x14ac:dyDescent="0.2">
      <c r="A5011" s="3" t="s">
        <v>9087</v>
      </c>
      <c r="B5011" s="3" t="s">
        <v>11030</v>
      </c>
      <c r="C5011" s="3" t="s">
        <v>13314</v>
      </c>
      <c r="D5011" s="4">
        <v>22443</v>
      </c>
      <c r="E5011" s="3">
        <v>2</v>
      </c>
      <c r="F5011" s="3" t="s">
        <v>22</v>
      </c>
    </row>
    <row r="5012" spans="1:6" x14ac:dyDescent="0.2">
      <c r="A5012" s="3" t="s">
        <v>2489</v>
      </c>
      <c r="B5012" s="3" t="s">
        <v>13315</v>
      </c>
      <c r="C5012" s="3" t="s">
        <v>13316</v>
      </c>
      <c r="D5012" s="4">
        <v>39577</v>
      </c>
      <c r="E5012" s="3">
        <v>0</v>
      </c>
      <c r="F5012" s="3" t="s">
        <v>9389</v>
      </c>
    </row>
    <row r="5013" spans="1:6" x14ac:dyDescent="0.2">
      <c r="A5013" s="3" t="s">
        <v>2490</v>
      </c>
      <c r="B5013" s="3" t="s">
        <v>13317</v>
      </c>
      <c r="C5013" s="3" t="s">
        <v>13318</v>
      </c>
      <c r="D5013" s="4">
        <v>38484</v>
      </c>
      <c r="E5013" s="3">
        <v>2</v>
      </c>
      <c r="F5013" s="3" t="s">
        <v>22</v>
      </c>
    </row>
    <row r="5014" spans="1:6" x14ac:dyDescent="0.2">
      <c r="A5014" s="3" t="s">
        <v>8144</v>
      </c>
      <c r="B5014" s="3" t="s">
        <v>13319</v>
      </c>
      <c r="C5014" s="3" t="s">
        <v>13320</v>
      </c>
      <c r="D5014" s="4">
        <v>15258</v>
      </c>
      <c r="E5014" s="3">
        <v>0</v>
      </c>
      <c r="F5014" s="3" t="s">
        <v>9389</v>
      </c>
    </row>
    <row r="5015" spans="1:6" x14ac:dyDescent="0.2">
      <c r="A5015" s="3" t="s">
        <v>6300</v>
      </c>
      <c r="B5015" s="3" t="s">
        <v>13321</v>
      </c>
      <c r="C5015" s="3" t="s">
        <v>13322</v>
      </c>
      <c r="D5015" s="4">
        <v>21776</v>
      </c>
      <c r="E5015" s="3">
        <v>2</v>
      </c>
      <c r="F5015" s="3" t="s">
        <v>22</v>
      </c>
    </row>
    <row r="5016" spans="1:6" x14ac:dyDescent="0.2">
      <c r="A5016" s="3" t="s">
        <v>6301</v>
      </c>
      <c r="B5016" s="3" t="s">
        <v>13323</v>
      </c>
      <c r="C5016" s="3" t="s">
        <v>9771</v>
      </c>
      <c r="D5016" s="4">
        <v>16314</v>
      </c>
      <c r="E5016" s="3">
        <v>1</v>
      </c>
      <c r="F5016" s="3" t="s">
        <v>23</v>
      </c>
    </row>
    <row r="5017" spans="1:6" x14ac:dyDescent="0.2">
      <c r="A5017" s="3" t="s">
        <v>2491</v>
      </c>
      <c r="B5017" s="3" t="s">
        <v>13324</v>
      </c>
      <c r="C5017" s="3" t="s">
        <v>12526</v>
      </c>
      <c r="D5017" s="4">
        <v>43472</v>
      </c>
      <c r="E5017" s="3">
        <v>2</v>
      </c>
      <c r="F5017" s="3" t="s">
        <v>22</v>
      </c>
    </row>
    <row r="5018" spans="1:6" x14ac:dyDescent="0.2">
      <c r="A5018" s="3" t="s">
        <v>6302</v>
      </c>
      <c r="B5018" s="3" t="s">
        <v>13325</v>
      </c>
      <c r="C5018" s="3" t="s">
        <v>13326</v>
      </c>
      <c r="D5018" s="4">
        <v>26484</v>
      </c>
      <c r="E5018" s="3">
        <v>2</v>
      </c>
      <c r="F5018" s="3" t="s">
        <v>22</v>
      </c>
    </row>
    <row r="5019" spans="1:6" x14ac:dyDescent="0.2">
      <c r="A5019" s="3" t="s">
        <v>2492</v>
      </c>
      <c r="B5019" s="3" t="s">
        <v>13327</v>
      </c>
      <c r="C5019" s="3" t="s">
        <v>11087</v>
      </c>
      <c r="D5019" s="4">
        <v>18596</v>
      </c>
      <c r="E5019" s="3">
        <v>0</v>
      </c>
      <c r="F5019" s="3" t="s">
        <v>9389</v>
      </c>
    </row>
    <row r="5020" spans="1:6" x14ac:dyDescent="0.2">
      <c r="A5020" s="3" t="s">
        <v>8145</v>
      </c>
      <c r="B5020" s="3" t="s">
        <v>13328</v>
      </c>
      <c r="C5020" s="3" t="s">
        <v>11271</v>
      </c>
      <c r="D5020" s="4">
        <v>31782</v>
      </c>
      <c r="E5020" s="3">
        <v>1</v>
      </c>
      <c r="F5020" s="3" t="s">
        <v>23</v>
      </c>
    </row>
    <row r="5021" spans="1:6" x14ac:dyDescent="0.2">
      <c r="A5021" s="3" t="s">
        <v>13329</v>
      </c>
      <c r="B5021" s="3" t="s">
        <v>13330</v>
      </c>
      <c r="C5021" s="3" t="s">
        <v>9667</v>
      </c>
      <c r="D5021" s="4">
        <v>35084</v>
      </c>
      <c r="E5021" s="3">
        <v>0</v>
      </c>
      <c r="F5021" s="3" t="s">
        <v>9389</v>
      </c>
    </row>
    <row r="5022" spans="1:6" x14ac:dyDescent="0.2">
      <c r="A5022" s="3" t="s">
        <v>2493</v>
      </c>
      <c r="B5022" s="3" t="s">
        <v>13331</v>
      </c>
      <c r="C5022" s="3" t="s">
        <v>13332</v>
      </c>
      <c r="D5022" s="4">
        <v>21619</v>
      </c>
      <c r="E5022" s="3">
        <v>1</v>
      </c>
      <c r="F5022" s="3" t="s">
        <v>23</v>
      </c>
    </row>
    <row r="5023" spans="1:6" x14ac:dyDescent="0.2">
      <c r="A5023" s="3" t="s">
        <v>2494</v>
      </c>
      <c r="B5023" s="3" t="s">
        <v>13333</v>
      </c>
      <c r="C5023" s="3" t="s">
        <v>13334</v>
      </c>
      <c r="D5023" s="4">
        <v>42452</v>
      </c>
      <c r="E5023" s="3">
        <v>1</v>
      </c>
      <c r="F5023" s="3" t="s">
        <v>23</v>
      </c>
    </row>
    <row r="5024" spans="1:6" x14ac:dyDescent="0.2">
      <c r="A5024" s="3" t="s">
        <v>2495</v>
      </c>
      <c r="B5024" s="3" t="s">
        <v>13335</v>
      </c>
      <c r="C5024" s="3" t="s">
        <v>11653</v>
      </c>
      <c r="D5024" s="4">
        <v>19451</v>
      </c>
      <c r="E5024" s="3">
        <v>0</v>
      </c>
      <c r="F5024" s="3" t="s">
        <v>9389</v>
      </c>
    </row>
    <row r="5025" spans="1:6" x14ac:dyDescent="0.2">
      <c r="A5025" s="3" t="s">
        <v>2496</v>
      </c>
      <c r="B5025" s="3" t="s">
        <v>11329</v>
      </c>
      <c r="C5025" s="3" t="s">
        <v>11265</v>
      </c>
      <c r="D5025" s="4">
        <v>18712</v>
      </c>
      <c r="E5025" s="3">
        <v>1</v>
      </c>
      <c r="F5025" s="3" t="s">
        <v>23</v>
      </c>
    </row>
    <row r="5026" spans="1:6" x14ac:dyDescent="0.2">
      <c r="A5026" s="3" t="s">
        <v>2497</v>
      </c>
      <c r="B5026" s="3" t="s">
        <v>13336</v>
      </c>
      <c r="C5026" s="3" t="s">
        <v>11621</v>
      </c>
      <c r="D5026" s="4">
        <v>24353</v>
      </c>
      <c r="E5026" s="3">
        <v>1</v>
      </c>
      <c r="F5026" s="3" t="s">
        <v>23</v>
      </c>
    </row>
    <row r="5027" spans="1:6" x14ac:dyDescent="0.2">
      <c r="A5027" s="3" t="s">
        <v>2498</v>
      </c>
      <c r="B5027" s="3" t="s">
        <v>13337</v>
      </c>
      <c r="C5027" s="3" t="s">
        <v>12027</v>
      </c>
      <c r="D5027" s="4">
        <v>17931</v>
      </c>
      <c r="E5027" s="3">
        <v>1</v>
      </c>
      <c r="F5027" s="3" t="s">
        <v>23</v>
      </c>
    </row>
    <row r="5028" spans="1:6" x14ac:dyDescent="0.2">
      <c r="A5028" s="3" t="s">
        <v>13338</v>
      </c>
      <c r="B5028" s="3" t="s">
        <v>9499</v>
      </c>
      <c r="C5028" s="3" t="s">
        <v>10045</v>
      </c>
      <c r="D5028" s="4">
        <v>15095</v>
      </c>
      <c r="E5028" s="3">
        <v>1</v>
      </c>
      <c r="F5028" s="3" t="s">
        <v>23</v>
      </c>
    </row>
    <row r="5029" spans="1:6" x14ac:dyDescent="0.2">
      <c r="A5029" s="3" t="s">
        <v>2499</v>
      </c>
      <c r="B5029" s="3" t="s">
        <v>13339</v>
      </c>
      <c r="C5029" s="3" t="s">
        <v>13340</v>
      </c>
      <c r="D5029" s="4">
        <v>19814</v>
      </c>
      <c r="E5029" s="3">
        <v>0</v>
      </c>
      <c r="F5029" s="3" t="s">
        <v>9389</v>
      </c>
    </row>
    <row r="5030" spans="1:6" x14ac:dyDescent="0.2">
      <c r="A5030" s="3" t="s">
        <v>6303</v>
      </c>
      <c r="B5030" s="3" t="s">
        <v>13341</v>
      </c>
      <c r="C5030" s="3" t="s">
        <v>13342</v>
      </c>
      <c r="D5030" s="4">
        <v>26264</v>
      </c>
      <c r="E5030" s="3">
        <v>1</v>
      </c>
      <c r="F5030" s="3" t="s">
        <v>23</v>
      </c>
    </row>
    <row r="5031" spans="1:6" x14ac:dyDescent="0.2">
      <c r="A5031" s="3" t="s">
        <v>6304</v>
      </c>
      <c r="B5031" s="3" t="s">
        <v>11030</v>
      </c>
      <c r="C5031" s="3" t="s">
        <v>13343</v>
      </c>
      <c r="D5031" s="4">
        <v>33816</v>
      </c>
      <c r="E5031" s="3">
        <v>1</v>
      </c>
      <c r="F5031" s="3" t="s">
        <v>23</v>
      </c>
    </row>
    <row r="5032" spans="1:6" x14ac:dyDescent="0.2">
      <c r="A5032" s="3" t="s">
        <v>6305</v>
      </c>
      <c r="B5032" s="3" t="s">
        <v>13344</v>
      </c>
      <c r="C5032" s="3" t="s">
        <v>12355</v>
      </c>
      <c r="D5032" s="4">
        <v>22948</v>
      </c>
      <c r="E5032" s="3">
        <v>1</v>
      </c>
      <c r="F5032" s="3" t="s">
        <v>23</v>
      </c>
    </row>
    <row r="5033" spans="1:6" x14ac:dyDescent="0.2">
      <c r="A5033" s="3" t="s">
        <v>2500</v>
      </c>
      <c r="B5033" s="3" t="s">
        <v>13345</v>
      </c>
      <c r="C5033" s="3" t="s">
        <v>9601</v>
      </c>
      <c r="D5033" s="4">
        <v>30503</v>
      </c>
      <c r="E5033" s="3">
        <v>2</v>
      </c>
      <c r="F5033" s="3" t="s">
        <v>22</v>
      </c>
    </row>
    <row r="5034" spans="1:6" x14ac:dyDescent="0.2">
      <c r="A5034" s="3" t="s">
        <v>2501</v>
      </c>
      <c r="B5034" s="3" t="s">
        <v>13346</v>
      </c>
      <c r="C5034" s="3" t="s">
        <v>13347</v>
      </c>
      <c r="D5034" s="4">
        <v>38117</v>
      </c>
      <c r="E5034" s="3">
        <v>0</v>
      </c>
      <c r="F5034" s="3" t="s">
        <v>9389</v>
      </c>
    </row>
    <row r="5035" spans="1:6" x14ac:dyDescent="0.2">
      <c r="A5035" s="3" t="s">
        <v>8146</v>
      </c>
      <c r="B5035" s="3" t="s">
        <v>13348</v>
      </c>
      <c r="C5035" s="3" t="s">
        <v>13349</v>
      </c>
      <c r="D5035" s="4">
        <v>25182</v>
      </c>
      <c r="E5035" s="3">
        <v>2</v>
      </c>
      <c r="F5035" s="3" t="s">
        <v>22</v>
      </c>
    </row>
    <row r="5036" spans="1:6" x14ac:dyDescent="0.2">
      <c r="A5036" s="3" t="s">
        <v>8147</v>
      </c>
      <c r="B5036" s="3" t="s">
        <v>13350</v>
      </c>
      <c r="C5036" s="3" t="s">
        <v>13351</v>
      </c>
      <c r="D5036" s="4">
        <v>19043</v>
      </c>
      <c r="E5036" s="3">
        <v>0</v>
      </c>
      <c r="F5036" s="3" t="s">
        <v>9389</v>
      </c>
    </row>
    <row r="5037" spans="1:6" x14ac:dyDescent="0.2">
      <c r="A5037" s="3" t="s">
        <v>2502</v>
      </c>
      <c r="B5037" s="3" t="s">
        <v>13352</v>
      </c>
      <c r="C5037" s="3" t="s">
        <v>9758</v>
      </c>
      <c r="D5037" s="4">
        <v>34828</v>
      </c>
      <c r="E5037" s="3">
        <v>0</v>
      </c>
      <c r="F5037" s="3" t="s">
        <v>9389</v>
      </c>
    </row>
    <row r="5038" spans="1:6" x14ac:dyDescent="0.2">
      <c r="A5038" s="3" t="s">
        <v>6306</v>
      </c>
      <c r="B5038" s="3" t="s">
        <v>13353</v>
      </c>
      <c r="C5038" s="3" t="s">
        <v>10794</v>
      </c>
      <c r="D5038" s="4">
        <v>35228</v>
      </c>
      <c r="E5038" s="3">
        <v>1</v>
      </c>
      <c r="F5038" s="3" t="s">
        <v>23</v>
      </c>
    </row>
    <row r="5039" spans="1:6" x14ac:dyDescent="0.2">
      <c r="A5039" s="3" t="s">
        <v>2503</v>
      </c>
      <c r="B5039" s="3" t="s">
        <v>13354</v>
      </c>
      <c r="C5039" s="3" t="s">
        <v>13355</v>
      </c>
      <c r="D5039" s="4">
        <v>31182</v>
      </c>
      <c r="E5039" s="3">
        <v>1</v>
      </c>
      <c r="F5039" s="3" t="s">
        <v>23</v>
      </c>
    </row>
    <row r="5040" spans="1:6" x14ac:dyDescent="0.2">
      <c r="A5040" s="3" t="s">
        <v>2504</v>
      </c>
      <c r="B5040" s="3" t="s">
        <v>13356</v>
      </c>
      <c r="C5040" s="3" t="s">
        <v>13357</v>
      </c>
      <c r="D5040" s="4">
        <v>30183</v>
      </c>
      <c r="E5040" s="3">
        <v>2</v>
      </c>
      <c r="F5040" s="3" t="s">
        <v>22</v>
      </c>
    </row>
    <row r="5041" spans="1:6" x14ac:dyDescent="0.2">
      <c r="A5041" s="3" t="s">
        <v>9088</v>
      </c>
      <c r="B5041" s="3" t="s">
        <v>11824</v>
      </c>
      <c r="C5041" s="3" t="s">
        <v>10122</v>
      </c>
      <c r="D5041" s="4">
        <v>28671</v>
      </c>
      <c r="E5041" s="3">
        <v>2</v>
      </c>
      <c r="F5041" s="3" t="s">
        <v>22</v>
      </c>
    </row>
    <row r="5042" spans="1:6" x14ac:dyDescent="0.2">
      <c r="A5042" s="3" t="s">
        <v>2505</v>
      </c>
      <c r="B5042" s="3" t="s">
        <v>13358</v>
      </c>
      <c r="C5042" s="3" t="s">
        <v>10973</v>
      </c>
      <c r="D5042" s="4">
        <v>26299</v>
      </c>
      <c r="E5042" s="3">
        <v>0</v>
      </c>
      <c r="F5042" s="3" t="s">
        <v>9389</v>
      </c>
    </row>
    <row r="5043" spans="1:6" x14ac:dyDescent="0.2">
      <c r="A5043" s="3" t="s">
        <v>6307</v>
      </c>
      <c r="B5043" s="3" t="s">
        <v>13359</v>
      </c>
      <c r="C5043" s="3" t="s">
        <v>13360</v>
      </c>
      <c r="D5043" s="4">
        <v>35753</v>
      </c>
      <c r="E5043" s="3">
        <v>2</v>
      </c>
      <c r="F5043" s="3" t="s">
        <v>22</v>
      </c>
    </row>
    <row r="5044" spans="1:6" x14ac:dyDescent="0.2">
      <c r="A5044" s="3" t="s">
        <v>8148</v>
      </c>
      <c r="B5044" s="3" t="s">
        <v>13361</v>
      </c>
      <c r="C5044" s="3" t="s">
        <v>13362</v>
      </c>
      <c r="D5044" s="4">
        <v>15233</v>
      </c>
      <c r="E5044" s="3">
        <v>0</v>
      </c>
      <c r="F5044" s="3" t="s">
        <v>9389</v>
      </c>
    </row>
    <row r="5045" spans="1:6" x14ac:dyDescent="0.2">
      <c r="A5045" s="3" t="s">
        <v>6308</v>
      </c>
      <c r="B5045" s="3" t="s">
        <v>13363</v>
      </c>
      <c r="C5045" s="3" t="s">
        <v>13133</v>
      </c>
      <c r="D5045" s="4">
        <v>19529</v>
      </c>
      <c r="E5045" s="3">
        <v>0</v>
      </c>
      <c r="F5045" s="3" t="s">
        <v>9389</v>
      </c>
    </row>
    <row r="5046" spans="1:6" x14ac:dyDescent="0.2">
      <c r="A5046" s="3" t="s">
        <v>6309</v>
      </c>
      <c r="B5046" s="3" t="s">
        <v>13364</v>
      </c>
      <c r="C5046" s="3" t="s">
        <v>13365</v>
      </c>
      <c r="D5046" s="4">
        <v>32521</v>
      </c>
      <c r="E5046" s="3">
        <v>1</v>
      </c>
      <c r="F5046" s="3" t="s">
        <v>23</v>
      </c>
    </row>
    <row r="5047" spans="1:6" x14ac:dyDescent="0.2">
      <c r="A5047" s="3" t="s">
        <v>8149</v>
      </c>
      <c r="B5047" s="3" t="s">
        <v>13366</v>
      </c>
      <c r="C5047" s="3" t="s">
        <v>13367</v>
      </c>
      <c r="D5047" s="4">
        <v>31830</v>
      </c>
      <c r="E5047" s="3">
        <v>2</v>
      </c>
      <c r="F5047" s="3" t="s">
        <v>22</v>
      </c>
    </row>
    <row r="5048" spans="1:6" x14ac:dyDescent="0.2">
      <c r="A5048" s="3" t="s">
        <v>13368</v>
      </c>
      <c r="B5048" s="3" t="s">
        <v>13369</v>
      </c>
      <c r="C5048" s="3" t="s">
        <v>13370</v>
      </c>
      <c r="D5048" s="4">
        <v>17558</v>
      </c>
      <c r="E5048" s="3">
        <v>1</v>
      </c>
      <c r="F5048" s="3" t="s">
        <v>23</v>
      </c>
    </row>
    <row r="5049" spans="1:6" x14ac:dyDescent="0.2">
      <c r="A5049" s="3" t="s">
        <v>2506</v>
      </c>
      <c r="B5049" s="3" t="s">
        <v>13371</v>
      </c>
      <c r="C5049" s="3" t="s">
        <v>9408</v>
      </c>
      <c r="D5049" s="4">
        <v>33429</v>
      </c>
      <c r="E5049" s="3">
        <v>1</v>
      </c>
      <c r="F5049" s="3" t="s">
        <v>23</v>
      </c>
    </row>
    <row r="5050" spans="1:6" x14ac:dyDescent="0.2">
      <c r="A5050" s="3" t="s">
        <v>9089</v>
      </c>
      <c r="B5050" s="3" t="s">
        <v>13372</v>
      </c>
      <c r="C5050" s="3" t="s">
        <v>13373</v>
      </c>
      <c r="D5050" s="4">
        <v>34988</v>
      </c>
      <c r="E5050" s="3">
        <v>1</v>
      </c>
      <c r="F5050" s="3" t="s">
        <v>23</v>
      </c>
    </row>
    <row r="5051" spans="1:6" x14ac:dyDescent="0.2">
      <c r="A5051" s="3" t="s">
        <v>13374</v>
      </c>
      <c r="B5051" s="3" t="s">
        <v>13375</v>
      </c>
      <c r="C5051" s="3" t="s">
        <v>13376</v>
      </c>
      <c r="D5051" s="4">
        <v>18681</v>
      </c>
      <c r="E5051" s="3">
        <v>0</v>
      </c>
      <c r="F5051" s="3" t="s">
        <v>9389</v>
      </c>
    </row>
    <row r="5052" spans="1:6" x14ac:dyDescent="0.2">
      <c r="A5052" s="3" t="s">
        <v>13377</v>
      </c>
      <c r="B5052" s="3" t="s">
        <v>10990</v>
      </c>
      <c r="C5052" s="3" t="s">
        <v>9810</v>
      </c>
      <c r="D5052" s="4">
        <v>20741</v>
      </c>
      <c r="E5052" s="3">
        <v>0</v>
      </c>
      <c r="F5052" s="3" t="s">
        <v>9389</v>
      </c>
    </row>
    <row r="5053" spans="1:6" x14ac:dyDescent="0.2">
      <c r="A5053" s="3" t="s">
        <v>9090</v>
      </c>
      <c r="B5053" s="3" t="s">
        <v>13378</v>
      </c>
      <c r="C5053" s="3" t="s">
        <v>9694</v>
      </c>
      <c r="D5053" s="4">
        <v>32162</v>
      </c>
      <c r="E5053" s="3">
        <v>0</v>
      </c>
      <c r="F5053" s="3" t="s">
        <v>9389</v>
      </c>
    </row>
    <row r="5054" spans="1:6" x14ac:dyDescent="0.2">
      <c r="A5054" s="3" t="s">
        <v>2507</v>
      </c>
      <c r="B5054" s="3" t="s">
        <v>13379</v>
      </c>
      <c r="C5054" s="3" t="s">
        <v>13380</v>
      </c>
      <c r="D5054" s="4">
        <v>41912</v>
      </c>
      <c r="E5054" s="3">
        <v>1</v>
      </c>
      <c r="F5054" s="3" t="s">
        <v>23</v>
      </c>
    </row>
    <row r="5055" spans="1:6" x14ac:dyDescent="0.2">
      <c r="A5055" s="3" t="s">
        <v>9091</v>
      </c>
      <c r="B5055" s="3" t="s">
        <v>13381</v>
      </c>
      <c r="C5055" s="3" t="s">
        <v>10560</v>
      </c>
      <c r="D5055" s="4">
        <v>21388</v>
      </c>
      <c r="E5055" s="3">
        <v>1</v>
      </c>
      <c r="F5055" s="3" t="s">
        <v>23</v>
      </c>
    </row>
    <row r="5056" spans="1:6" x14ac:dyDescent="0.2">
      <c r="A5056" s="3" t="s">
        <v>6310</v>
      </c>
      <c r="B5056" s="3" t="s">
        <v>13382</v>
      </c>
      <c r="C5056" s="3" t="s">
        <v>13383</v>
      </c>
      <c r="D5056" s="4">
        <v>38077</v>
      </c>
      <c r="E5056" s="3">
        <v>2</v>
      </c>
      <c r="F5056" s="3" t="s">
        <v>22</v>
      </c>
    </row>
    <row r="5057" spans="1:6" x14ac:dyDescent="0.2">
      <c r="A5057" s="3" t="s">
        <v>2508</v>
      </c>
      <c r="B5057" s="3" t="s">
        <v>13384</v>
      </c>
      <c r="C5057" s="3" t="s">
        <v>13385</v>
      </c>
      <c r="D5057" s="4">
        <v>36482</v>
      </c>
      <c r="E5057" s="3">
        <v>0</v>
      </c>
      <c r="F5057" s="3" t="s">
        <v>9389</v>
      </c>
    </row>
    <row r="5058" spans="1:6" x14ac:dyDescent="0.2">
      <c r="A5058" s="3" t="s">
        <v>2509</v>
      </c>
      <c r="B5058" s="3" t="s">
        <v>13339</v>
      </c>
      <c r="C5058" s="3" t="s">
        <v>9916</v>
      </c>
      <c r="D5058" s="4">
        <v>29283</v>
      </c>
      <c r="E5058" s="3">
        <v>0</v>
      </c>
      <c r="F5058" s="3" t="s">
        <v>9389</v>
      </c>
    </row>
    <row r="5059" spans="1:6" x14ac:dyDescent="0.2">
      <c r="A5059" s="3" t="s">
        <v>2510</v>
      </c>
      <c r="B5059" s="3" t="s">
        <v>11030</v>
      </c>
      <c r="C5059" s="3" t="s">
        <v>11143</v>
      </c>
      <c r="D5059" s="4">
        <v>27380</v>
      </c>
      <c r="E5059" s="3">
        <v>1</v>
      </c>
      <c r="F5059" s="3" t="s">
        <v>23</v>
      </c>
    </row>
    <row r="5060" spans="1:6" x14ac:dyDescent="0.2">
      <c r="A5060" s="3" t="s">
        <v>2511</v>
      </c>
      <c r="B5060" s="3" t="s">
        <v>9724</v>
      </c>
      <c r="C5060" s="3" t="s">
        <v>13386</v>
      </c>
      <c r="D5060" s="4">
        <v>32892</v>
      </c>
      <c r="E5060" s="3">
        <v>1</v>
      </c>
      <c r="F5060" s="3" t="s">
        <v>23</v>
      </c>
    </row>
    <row r="5061" spans="1:6" x14ac:dyDescent="0.2">
      <c r="A5061" s="3" t="s">
        <v>2512</v>
      </c>
      <c r="B5061" s="3" t="s">
        <v>13387</v>
      </c>
      <c r="C5061" s="3" t="s">
        <v>10794</v>
      </c>
      <c r="D5061" s="4">
        <v>40459</v>
      </c>
      <c r="E5061" s="3">
        <v>2</v>
      </c>
      <c r="F5061" s="3" t="s">
        <v>22</v>
      </c>
    </row>
    <row r="5062" spans="1:6" x14ac:dyDescent="0.2">
      <c r="A5062" s="3" t="s">
        <v>8150</v>
      </c>
      <c r="B5062" s="3" t="s">
        <v>13388</v>
      </c>
      <c r="C5062" s="3" t="s">
        <v>13389</v>
      </c>
      <c r="D5062" s="4">
        <v>41732</v>
      </c>
      <c r="E5062" s="3">
        <v>2</v>
      </c>
      <c r="F5062" s="3" t="s">
        <v>22</v>
      </c>
    </row>
    <row r="5063" spans="1:6" x14ac:dyDescent="0.2">
      <c r="A5063" s="3" t="s">
        <v>13390</v>
      </c>
      <c r="B5063" s="3" t="s">
        <v>13391</v>
      </c>
      <c r="C5063" s="3" t="s">
        <v>10720</v>
      </c>
      <c r="D5063" s="4">
        <v>17987</v>
      </c>
      <c r="E5063" s="3">
        <v>2</v>
      </c>
      <c r="F5063" s="3" t="s">
        <v>22</v>
      </c>
    </row>
    <row r="5064" spans="1:6" x14ac:dyDescent="0.2">
      <c r="A5064" s="3" t="s">
        <v>2513</v>
      </c>
      <c r="B5064" s="3" t="s">
        <v>13317</v>
      </c>
      <c r="C5064" s="3" t="s">
        <v>10738</v>
      </c>
      <c r="D5064" s="4">
        <v>21421</v>
      </c>
      <c r="E5064" s="3">
        <v>2</v>
      </c>
      <c r="F5064" s="3" t="s">
        <v>22</v>
      </c>
    </row>
    <row r="5065" spans="1:6" x14ac:dyDescent="0.2">
      <c r="A5065" s="3" t="s">
        <v>6311</v>
      </c>
      <c r="B5065" s="3" t="s">
        <v>13392</v>
      </c>
      <c r="C5065" s="3" t="s">
        <v>13393</v>
      </c>
      <c r="D5065" s="4">
        <v>16656</v>
      </c>
      <c r="E5065" s="3">
        <v>1</v>
      </c>
      <c r="F5065" s="3" t="s">
        <v>23</v>
      </c>
    </row>
    <row r="5066" spans="1:6" x14ac:dyDescent="0.2">
      <c r="A5066" s="3" t="s">
        <v>2514</v>
      </c>
      <c r="B5066" s="3" t="s">
        <v>13394</v>
      </c>
      <c r="C5066" s="3" t="s">
        <v>13395</v>
      </c>
      <c r="D5066" s="4">
        <v>30662</v>
      </c>
      <c r="E5066" s="3">
        <v>2</v>
      </c>
      <c r="F5066" s="3" t="s">
        <v>22</v>
      </c>
    </row>
    <row r="5067" spans="1:6" x14ac:dyDescent="0.2">
      <c r="A5067" s="3" t="s">
        <v>6312</v>
      </c>
      <c r="B5067" s="3" t="s">
        <v>13396</v>
      </c>
      <c r="C5067" s="3" t="s">
        <v>13397</v>
      </c>
      <c r="D5067" s="4">
        <v>15608</v>
      </c>
      <c r="E5067" s="3">
        <v>0</v>
      </c>
      <c r="F5067" s="3" t="s">
        <v>9389</v>
      </c>
    </row>
    <row r="5068" spans="1:6" x14ac:dyDescent="0.2">
      <c r="A5068" s="3" t="s">
        <v>2515</v>
      </c>
      <c r="B5068" s="3" t="s">
        <v>13398</v>
      </c>
      <c r="C5068" s="3" t="s">
        <v>9925</v>
      </c>
      <c r="D5068" s="4">
        <v>31954</v>
      </c>
      <c r="E5068" s="3">
        <v>2</v>
      </c>
      <c r="F5068" s="3" t="s">
        <v>22</v>
      </c>
    </row>
    <row r="5069" spans="1:6" x14ac:dyDescent="0.2">
      <c r="A5069" s="3" t="s">
        <v>2516</v>
      </c>
      <c r="B5069" s="3" t="s">
        <v>13399</v>
      </c>
      <c r="C5069" s="3" t="s">
        <v>9841</v>
      </c>
      <c r="D5069" s="4">
        <v>29989</v>
      </c>
      <c r="E5069" s="3">
        <v>1</v>
      </c>
      <c r="F5069" s="3" t="s">
        <v>23</v>
      </c>
    </row>
    <row r="5070" spans="1:6" x14ac:dyDescent="0.2">
      <c r="A5070" s="3" t="s">
        <v>2517</v>
      </c>
      <c r="B5070" s="3" t="s">
        <v>10199</v>
      </c>
      <c r="C5070" s="3" t="s">
        <v>13400</v>
      </c>
      <c r="D5070" s="4">
        <v>36977</v>
      </c>
      <c r="E5070" s="3">
        <v>2</v>
      </c>
      <c r="F5070" s="3" t="s">
        <v>22</v>
      </c>
    </row>
    <row r="5071" spans="1:6" x14ac:dyDescent="0.2">
      <c r="A5071" s="3" t="s">
        <v>6313</v>
      </c>
      <c r="B5071" s="3" t="s">
        <v>13401</v>
      </c>
      <c r="C5071" s="3" t="s">
        <v>11877</v>
      </c>
      <c r="D5071" s="4">
        <v>29962</v>
      </c>
      <c r="E5071" s="3">
        <v>1</v>
      </c>
      <c r="F5071" s="3" t="s">
        <v>23</v>
      </c>
    </row>
    <row r="5072" spans="1:6" x14ac:dyDescent="0.2">
      <c r="A5072" s="3" t="s">
        <v>2518</v>
      </c>
      <c r="B5072" s="3" t="s">
        <v>13402</v>
      </c>
      <c r="C5072" s="3" t="s">
        <v>13403</v>
      </c>
      <c r="D5072" s="4">
        <v>36474</v>
      </c>
      <c r="E5072" s="3">
        <v>2</v>
      </c>
      <c r="F5072" s="3" t="s">
        <v>22</v>
      </c>
    </row>
    <row r="5073" spans="1:6" x14ac:dyDescent="0.2">
      <c r="A5073" s="3" t="s">
        <v>6314</v>
      </c>
      <c r="B5073" s="3" t="s">
        <v>13404</v>
      </c>
      <c r="C5073" s="3" t="s">
        <v>10269</v>
      </c>
      <c r="D5073" s="4">
        <v>37635</v>
      </c>
      <c r="E5073" s="3">
        <v>2</v>
      </c>
      <c r="F5073" s="3" t="s">
        <v>22</v>
      </c>
    </row>
    <row r="5074" spans="1:6" x14ac:dyDescent="0.2">
      <c r="A5074" s="3" t="s">
        <v>2519</v>
      </c>
      <c r="B5074" s="3" t="s">
        <v>13388</v>
      </c>
      <c r="C5074" s="3" t="s">
        <v>13405</v>
      </c>
      <c r="D5074" s="4">
        <v>33305</v>
      </c>
      <c r="E5074" s="3">
        <v>0</v>
      </c>
      <c r="F5074" s="3" t="s">
        <v>9389</v>
      </c>
    </row>
    <row r="5075" spans="1:6" x14ac:dyDescent="0.2">
      <c r="A5075" s="3" t="s">
        <v>2520</v>
      </c>
      <c r="B5075" s="3" t="s">
        <v>13406</v>
      </c>
      <c r="C5075" s="3" t="s">
        <v>13407</v>
      </c>
      <c r="D5075" s="4">
        <v>33462</v>
      </c>
      <c r="E5075" s="3">
        <v>0</v>
      </c>
      <c r="F5075" s="3" t="s">
        <v>9389</v>
      </c>
    </row>
    <row r="5076" spans="1:6" x14ac:dyDescent="0.2">
      <c r="A5076" s="3" t="s">
        <v>2521</v>
      </c>
      <c r="B5076" s="3" t="s">
        <v>13408</v>
      </c>
      <c r="C5076" s="3" t="s">
        <v>13409</v>
      </c>
      <c r="D5076" s="4">
        <v>18423</v>
      </c>
      <c r="E5076" s="3">
        <v>0</v>
      </c>
      <c r="F5076" s="3" t="s">
        <v>9389</v>
      </c>
    </row>
    <row r="5077" spans="1:6" x14ac:dyDescent="0.2">
      <c r="A5077" s="3" t="s">
        <v>8151</v>
      </c>
      <c r="B5077" s="3" t="s">
        <v>13335</v>
      </c>
      <c r="C5077" s="3" t="s">
        <v>13410</v>
      </c>
      <c r="D5077" s="4">
        <v>23041</v>
      </c>
      <c r="E5077" s="3">
        <v>1</v>
      </c>
      <c r="F5077" s="3" t="s">
        <v>23</v>
      </c>
    </row>
    <row r="5078" spans="1:6" x14ac:dyDescent="0.2">
      <c r="A5078" s="3" t="s">
        <v>2522</v>
      </c>
      <c r="B5078" s="3" t="s">
        <v>9400</v>
      </c>
      <c r="C5078" s="3" t="s">
        <v>13411</v>
      </c>
      <c r="D5078" s="4">
        <v>42593</v>
      </c>
      <c r="E5078" s="3">
        <v>0</v>
      </c>
      <c r="F5078" s="3" t="s">
        <v>9389</v>
      </c>
    </row>
    <row r="5079" spans="1:6" x14ac:dyDescent="0.2">
      <c r="A5079" s="3" t="s">
        <v>2523</v>
      </c>
      <c r="B5079" s="3" t="s">
        <v>13412</v>
      </c>
      <c r="C5079" s="3" t="s">
        <v>10340</v>
      </c>
      <c r="D5079" s="4">
        <v>32907</v>
      </c>
      <c r="E5079" s="3">
        <v>1</v>
      </c>
      <c r="F5079" s="3" t="s">
        <v>23</v>
      </c>
    </row>
    <row r="5080" spans="1:6" x14ac:dyDescent="0.2">
      <c r="A5080" s="3" t="s">
        <v>9092</v>
      </c>
      <c r="B5080" s="3" t="s">
        <v>13413</v>
      </c>
      <c r="C5080" s="3" t="s">
        <v>13414</v>
      </c>
      <c r="D5080" s="4">
        <v>36842</v>
      </c>
      <c r="E5080" s="3">
        <v>1</v>
      </c>
      <c r="F5080" s="3" t="s">
        <v>23</v>
      </c>
    </row>
    <row r="5081" spans="1:6" x14ac:dyDescent="0.2">
      <c r="A5081" s="3" t="s">
        <v>13415</v>
      </c>
      <c r="B5081" s="3" t="s">
        <v>13416</v>
      </c>
      <c r="C5081" s="3" t="s">
        <v>13417</v>
      </c>
      <c r="D5081" s="4">
        <v>38571</v>
      </c>
      <c r="E5081" s="3">
        <v>0</v>
      </c>
      <c r="F5081" s="3" t="s">
        <v>9389</v>
      </c>
    </row>
    <row r="5082" spans="1:6" x14ac:dyDescent="0.2">
      <c r="A5082" s="3" t="s">
        <v>2524</v>
      </c>
      <c r="B5082" s="3" t="s">
        <v>13418</v>
      </c>
      <c r="C5082" s="3" t="s">
        <v>13419</v>
      </c>
      <c r="D5082" s="4">
        <v>39130</v>
      </c>
      <c r="E5082" s="3">
        <v>0</v>
      </c>
      <c r="F5082" s="3" t="s">
        <v>9389</v>
      </c>
    </row>
    <row r="5083" spans="1:6" x14ac:dyDescent="0.2">
      <c r="A5083" s="3" t="s">
        <v>2525</v>
      </c>
      <c r="B5083" s="3" t="s">
        <v>13420</v>
      </c>
      <c r="C5083" s="3" t="s">
        <v>10786</v>
      </c>
      <c r="D5083" s="4">
        <v>18334</v>
      </c>
      <c r="E5083" s="3">
        <v>2</v>
      </c>
      <c r="F5083" s="3" t="s">
        <v>22</v>
      </c>
    </row>
    <row r="5084" spans="1:6" x14ac:dyDescent="0.2">
      <c r="A5084" s="3" t="s">
        <v>6315</v>
      </c>
      <c r="B5084" s="3" t="s">
        <v>13421</v>
      </c>
      <c r="C5084" s="3" t="s">
        <v>9556</v>
      </c>
      <c r="D5084" s="4">
        <v>23611</v>
      </c>
      <c r="E5084" s="3">
        <v>2</v>
      </c>
      <c r="F5084" s="3" t="s">
        <v>22</v>
      </c>
    </row>
    <row r="5085" spans="1:6" x14ac:dyDescent="0.2">
      <c r="A5085" s="3" t="s">
        <v>2526</v>
      </c>
      <c r="B5085" s="3" t="s">
        <v>13422</v>
      </c>
      <c r="C5085" s="3" t="s">
        <v>11960</v>
      </c>
      <c r="D5085" s="4">
        <v>43782</v>
      </c>
      <c r="E5085" s="3">
        <v>0</v>
      </c>
      <c r="F5085" s="3" t="s">
        <v>9389</v>
      </c>
    </row>
    <row r="5086" spans="1:6" x14ac:dyDescent="0.2">
      <c r="A5086" s="3" t="s">
        <v>2527</v>
      </c>
      <c r="B5086" s="3" t="s">
        <v>13423</v>
      </c>
      <c r="C5086" s="3" t="s">
        <v>9848</v>
      </c>
      <c r="D5086" s="4">
        <v>17816</v>
      </c>
      <c r="E5086" s="3">
        <v>1</v>
      </c>
      <c r="F5086" s="3" t="s">
        <v>23</v>
      </c>
    </row>
    <row r="5087" spans="1:6" x14ac:dyDescent="0.2">
      <c r="A5087" s="3" t="s">
        <v>2528</v>
      </c>
      <c r="B5087" s="3" t="s">
        <v>13424</v>
      </c>
      <c r="C5087" s="3" t="s">
        <v>10026</v>
      </c>
      <c r="D5087" s="4">
        <v>43453</v>
      </c>
      <c r="E5087" s="3">
        <v>1</v>
      </c>
      <c r="F5087" s="3" t="s">
        <v>23</v>
      </c>
    </row>
    <row r="5088" spans="1:6" x14ac:dyDescent="0.2">
      <c r="A5088" s="3" t="s">
        <v>13425</v>
      </c>
      <c r="B5088" s="3" t="s">
        <v>13426</v>
      </c>
      <c r="C5088" s="3" t="s">
        <v>13427</v>
      </c>
      <c r="D5088" s="4">
        <v>21895</v>
      </c>
      <c r="E5088" s="3">
        <v>0</v>
      </c>
      <c r="F5088" s="3" t="s">
        <v>9389</v>
      </c>
    </row>
    <row r="5089" spans="1:6" x14ac:dyDescent="0.2">
      <c r="A5089" s="3" t="s">
        <v>9093</v>
      </c>
      <c r="B5089" s="3" t="s">
        <v>13056</v>
      </c>
      <c r="C5089" s="3" t="s">
        <v>9566</v>
      </c>
      <c r="D5089" s="4">
        <v>17656</v>
      </c>
      <c r="E5089" s="3">
        <v>2</v>
      </c>
      <c r="F5089" s="3" t="s">
        <v>22</v>
      </c>
    </row>
    <row r="5090" spans="1:6" x14ac:dyDescent="0.2">
      <c r="A5090" s="3" t="s">
        <v>9094</v>
      </c>
      <c r="B5090" s="3" t="s">
        <v>10907</v>
      </c>
      <c r="C5090" s="3" t="s">
        <v>10257</v>
      </c>
      <c r="D5090" s="4">
        <v>38008</v>
      </c>
      <c r="E5090" s="3">
        <v>2</v>
      </c>
      <c r="F5090" s="3" t="s">
        <v>22</v>
      </c>
    </row>
    <row r="5091" spans="1:6" x14ac:dyDescent="0.2">
      <c r="A5091" s="3" t="s">
        <v>6316</v>
      </c>
      <c r="B5091" s="3" t="s">
        <v>13324</v>
      </c>
      <c r="C5091" s="3" t="s">
        <v>13428</v>
      </c>
      <c r="D5091" s="4">
        <v>25175</v>
      </c>
      <c r="E5091" s="3">
        <v>2</v>
      </c>
      <c r="F5091" s="3" t="s">
        <v>22</v>
      </c>
    </row>
    <row r="5092" spans="1:6" x14ac:dyDescent="0.2">
      <c r="A5092" s="3" t="s">
        <v>9095</v>
      </c>
      <c r="B5092" s="3" t="s">
        <v>13339</v>
      </c>
      <c r="C5092" s="3" t="s">
        <v>11121</v>
      </c>
      <c r="D5092" s="4">
        <v>36745</v>
      </c>
      <c r="E5092" s="3">
        <v>1</v>
      </c>
      <c r="F5092" s="3" t="s">
        <v>23</v>
      </c>
    </row>
    <row r="5093" spans="1:6" x14ac:dyDescent="0.2">
      <c r="A5093" s="3" t="s">
        <v>13429</v>
      </c>
      <c r="B5093" s="3" t="s">
        <v>13430</v>
      </c>
      <c r="C5093" s="3" t="s">
        <v>9911</v>
      </c>
      <c r="D5093" s="4">
        <v>37565</v>
      </c>
      <c r="E5093" s="3">
        <v>1</v>
      </c>
      <c r="F5093" s="3" t="s">
        <v>23</v>
      </c>
    </row>
    <row r="5094" spans="1:6" x14ac:dyDescent="0.2">
      <c r="A5094" s="3" t="s">
        <v>2529</v>
      </c>
      <c r="B5094" s="3" t="s">
        <v>13431</v>
      </c>
      <c r="C5094" s="3" t="s">
        <v>13432</v>
      </c>
      <c r="D5094" s="4">
        <v>24787</v>
      </c>
      <c r="E5094" s="3">
        <v>1</v>
      </c>
      <c r="F5094" s="3" t="s">
        <v>23</v>
      </c>
    </row>
    <row r="5095" spans="1:6" x14ac:dyDescent="0.2">
      <c r="A5095" s="3" t="s">
        <v>6317</v>
      </c>
      <c r="B5095" s="3" t="s">
        <v>13394</v>
      </c>
      <c r="C5095" s="3" t="s">
        <v>13433</v>
      </c>
      <c r="D5095" s="4">
        <v>42993</v>
      </c>
      <c r="E5095" s="3">
        <v>2</v>
      </c>
      <c r="F5095" s="3" t="s">
        <v>22</v>
      </c>
    </row>
    <row r="5096" spans="1:6" x14ac:dyDescent="0.2">
      <c r="A5096" s="3" t="s">
        <v>2530</v>
      </c>
      <c r="B5096" s="3" t="s">
        <v>11405</v>
      </c>
      <c r="C5096" s="3" t="s">
        <v>10498</v>
      </c>
      <c r="D5096" s="4">
        <v>37005</v>
      </c>
      <c r="E5096" s="3">
        <v>2</v>
      </c>
      <c r="F5096" s="3" t="s">
        <v>22</v>
      </c>
    </row>
    <row r="5097" spans="1:6" x14ac:dyDescent="0.2">
      <c r="A5097" s="3" t="s">
        <v>6318</v>
      </c>
      <c r="B5097" s="3" t="s">
        <v>11030</v>
      </c>
      <c r="C5097" s="3" t="s">
        <v>13434</v>
      </c>
      <c r="D5097" s="4">
        <v>18756</v>
      </c>
      <c r="E5097" s="3">
        <v>1</v>
      </c>
      <c r="F5097" s="3" t="s">
        <v>23</v>
      </c>
    </row>
    <row r="5098" spans="1:6" x14ac:dyDescent="0.2">
      <c r="A5098" s="3" t="s">
        <v>2531</v>
      </c>
      <c r="B5098" s="3" t="s">
        <v>13435</v>
      </c>
      <c r="C5098" s="3" t="s">
        <v>9922</v>
      </c>
      <c r="D5098" s="4">
        <v>40367</v>
      </c>
      <c r="E5098" s="3">
        <v>1</v>
      </c>
      <c r="F5098" s="3" t="s">
        <v>23</v>
      </c>
    </row>
    <row r="5099" spans="1:6" x14ac:dyDescent="0.2">
      <c r="A5099" s="3" t="s">
        <v>2532</v>
      </c>
      <c r="B5099" s="3" t="s">
        <v>13436</v>
      </c>
      <c r="C5099" s="3" t="s">
        <v>11</v>
      </c>
      <c r="D5099" s="4">
        <v>26325</v>
      </c>
      <c r="E5099" s="3">
        <v>2</v>
      </c>
      <c r="F5099" s="3" t="s">
        <v>22</v>
      </c>
    </row>
    <row r="5100" spans="1:6" x14ac:dyDescent="0.2">
      <c r="A5100" s="3" t="s">
        <v>6319</v>
      </c>
      <c r="B5100" s="3" t="s">
        <v>13437</v>
      </c>
      <c r="C5100" s="3" t="s">
        <v>13438</v>
      </c>
      <c r="D5100" s="4">
        <v>27761</v>
      </c>
      <c r="E5100" s="3">
        <v>0</v>
      </c>
      <c r="F5100" s="3" t="s">
        <v>9389</v>
      </c>
    </row>
    <row r="5101" spans="1:6" x14ac:dyDescent="0.2">
      <c r="A5101" s="3" t="s">
        <v>2533</v>
      </c>
      <c r="B5101" s="3" t="s">
        <v>13439</v>
      </c>
      <c r="C5101" s="3" t="s">
        <v>12637</v>
      </c>
      <c r="D5101" s="4">
        <v>16933</v>
      </c>
      <c r="E5101" s="3">
        <v>1</v>
      </c>
      <c r="F5101" s="3" t="s">
        <v>23</v>
      </c>
    </row>
    <row r="5102" spans="1:6" x14ac:dyDescent="0.2">
      <c r="A5102" s="3" t="s">
        <v>6320</v>
      </c>
      <c r="B5102" s="3" t="s">
        <v>13440</v>
      </c>
      <c r="C5102" s="3" t="s">
        <v>13441</v>
      </c>
      <c r="D5102" s="4">
        <v>26208</v>
      </c>
      <c r="E5102" s="3">
        <v>1</v>
      </c>
      <c r="F5102" s="3" t="s">
        <v>23</v>
      </c>
    </row>
    <row r="5103" spans="1:6" x14ac:dyDescent="0.2">
      <c r="A5103" s="3" t="s">
        <v>9096</v>
      </c>
      <c r="B5103" s="3" t="s">
        <v>9926</v>
      </c>
      <c r="C5103" s="3" t="s">
        <v>13442</v>
      </c>
      <c r="D5103" s="4">
        <v>28690</v>
      </c>
      <c r="E5103" s="3">
        <v>1</v>
      </c>
      <c r="F5103" s="3" t="s">
        <v>23</v>
      </c>
    </row>
    <row r="5104" spans="1:6" x14ac:dyDescent="0.2">
      <c r="A5104" s="3" t="s">
        <v>2534</v>
      </c>
      <c r="B5104" s="3" t="s">
        <v>13443</v>
      </c>
      <c r="C5104" s="3" t="s">
        <v>9993</v>
      </c>
      <c r="D5104" s="4">
        <v>22586</v>
      </c>
      <c r="E5104" s="3">
        <v>2</v>
      </c>
      <c r="F5104" s="3" t="s">
        <v>22</v>
      </c>
    </row>
    <row r="5105" spans="1:6" x14ac:dyDescent="0.2">
      <c r="A5105" s="3" t="s">
        <v>8152</v>
      </c>
      <c r="B5105" s="3" t="s">
        <v>13444</v>
      </c>
      <c r="C5105" s="3" t="s">
        <v>9690</v>
      </c>
      <c r="D5105" s="4">
        <v>27798</v>
      </c>
      <c r="E5105" s="3">
        <v>1</v>
      </c>
      <c r="F5105" s="3" t="s">
        <v>23</v>
      </c>
    </row>
    <row r="5106" spans="1:6" x14ac:dyDescent="0.2">
      <c r="A5106" s="3" t="s">
        <v>13445</v>
      </c>
      <c r="B5106" s="3" t="s">
        <v>13339</v>
      </c>
      <c r="C5106" s="3" t="s">
        <v>9510</v>
      </c>
      <c r="D5106" s="4">
        <v>25301</v>
      </c>
      <c r="E5106" s="3">
        <v>1</v>
      </c>
      <c r="F5106" s="3" t="s">
        <v>23</v>
      </c>
    </row>
    <row r="5107" spans="1:6" x14ac:dyDescent="0.2">
      <c r="A5107" s="3" t="s">
        <v>2535</v>
      </c>
      <c r="B5107" s="3" t="s">
        <v>13446</v>
      </c>
      <c r="C5107" s="3" t="s">
        <v>10824</v>
      </c>
      <c r="D5107" s="4">
        <v>34231</v>
      </c>
      <c r="E5107" s="3">
        <v>0</v>
      </c>
      <c r="F5107" s="3" t="s">
        <v>9389</v>
      </c>
    </row>
    <row r="5108" spans="1:6" x14ac:dyDescent="0.2">
      <c r="A5108" s="3" t="s">
        <v>13447</v>
      </c>
      <c r="B5108" s="3" t="s">
        <v>13448</v>
      </c>
      <c r="C5108" s="3" t="s">
        <v>9672</v>
      </c>
      <c r="D5108" s="4">
        <v>25384</v>
      </c>
      <c r="E5108" s="3">
        <v>1</v>
      </c>
      <c r="F5108" s="3" t="s">
        <v>23</v>
      </c>
    </row>
    <row r="5109" spans="1:6" x14ac:dyDescent="0.2">
      <c r="A5109" s="3" t="s">
        <v>2536</v>
      </c>
      <c r="B5109" s="3" t="s">
        <v>13443</v>
      </c>
      <c r="C5109" s="3" t="s">
        <v>13449</v>
      </c>
      <c r="D5109" s="4">
        <v>31519</v>
      </c>
      <c r="E5109" s="3">
        <v>2</v>
      </c>
      <c r="F5109" s="3" t="s">
        <v>22</v>
      </c>
    </row>
    <row r="5110" spans="1:6" x14ac:dyDescent="0.2">
      <c r="A5110" s="3" t="s">
        <v>6321</v>
      </c>
      <c r="B5110" s="3" t="s">
        <v>13450</v>
      </c>
      <c r="C5110" s="3" t="s">
        <v>9719</v>
      </c>
      <c r="D5110" s="4">
        <v>43180</v>
      </c>
      <c r="E5110" s="3">
        <v>2</v>
      </c>
      <c r="F5110" s="3" t="s">
        <v>22</v>
      </c>
    </row>
    <row r="5111" spans="1:6" x14ac:dyDescent="0.2">
      <c r="A5111" s="3" t="s">
        <v>2537</v>
      </c>
      <c r="B5111" s="3" t="s">
        <v>13451</v>
      </c>
      <c r="C5111" s="3" t="s">
        <v>13452</v>
      </c>
      <c r="D5111" s="4">
        <v>20487</v>
      </c>
      <c r="E5111" s="3">
        <v>1</v>
      </c>
      <c r="F5111" s="3" t="s">
        <v>23</v>
      </c>
    </row>
    <row r="5112" spans="1:6" x14ac:dyDescent="0.2">
      <c r="A5112" s="3" t="s">
        <v>13453</v>
      </c>
      <c r="B5112" s="3" t="s">
        <v>9907</v>
      </c>
      <c r="C5112" s="3" t="s">
        <v>10334</v>
      </c>
      <c r="D5112" s="4">
        <v>21463</v>
      </c>
      <c r="E5112" s="3">
        <v>0</v>
      </c>
      <c r="F5112" s="3" t="s">
        <v>9389</v>
      </c>
    </row>
    <row r="5113" spans="1:6" x14ac:dyDescent="0.2">
      <c r="A5113" s="3" t="s">
        <v>2538</v>
      </c>
      <c r="B5113" s="3" t="s">
        <v>13454</v>
      </c>
      <c r="C5113" s="3" t="s">
        <v>13455</v>
      </c>
      <c r="D5113" s="4">
        <v>23056</v>
      </c>
      <c r="E5113" s="3">
        <v>1</v>
      </c>
      <c r="F5113" s="3" t="s">
        <v>23</v>
      </c>
    </row>
    <row r="5114" spans="1:6" x14ac:dyDescent="0.2">
      <c r="A5114" s="3" t="s">
        <v>2539</v>
      </c>
      <c r="B5114" s="3" t="s">
        <v>13440</v>
      </c>
      <c r="C5114" s="3" t="s">
        <v>9470</v>
      </c>
      <c r="D5114" s="4">
        <v>33951</v>
      </c>
      <c r="E5114" s="3">
        <v>1</v>
      </c>
      <c r="F5114" s="3" t="s">
        <v>23</v>
      </c>
    </row>
    <row r="5115" spans="1:6" x14ac:dyDescent="0.2">
      <c r="A5115" s="3" t="s">
        <v>6322</v>
      </c>
      <c r="B5115" s="3" t="s">
        <v>13456</v>
      </c>
      <c r="C5115" s="3" t="s">
        <v>9912</v>
      </c>
      <c r="D5115" s="4">
        <v>37823</v>
      </c>
      <c r="E5115" s="3">
        <v>1</v>
      </c>
      <c r="F5115" s="3" t="s">
        <v>23</v>
      </c>
    </row>
    <row r="5116" spans="1:6" x14ac:dyDescent="0.2">
      <c r="A5116" s="3" t="s">
        <v>8153</v>
      </c>
      <c r="B5116" s="3" t="s">
        <v>13457</v>
      </c>
      <c r="C5116" s="3" t="s">
        <v>13458</v>
      </c>
      <c r="D5116" s="4">
        <v>28395</v>
      </c>
      <c r="E5116" s="3">
        <v>2</v>
      </c>
      <c r="F5116" s="3" t="s">
        <v>22</v>
      </c>
    </row>
    <row r="5117" spans="1:6" x14ac:dyDescent="0.2">
      <c r="A5117" s="3" t="s">
        <v>2540</v>
      </c>
      <c r="B5117" s="3" t="s">
        <v>13459</v>
      </c>
      <c r="C5117" s="3" t="s">
        <v>10708</v>
      </c>
      <c r="D5117" s="4">
        <v>21190</v>
      </c>
      <c r="E5117" s="3">
        <v>2</v>
      </c>
      <c r="F5117" s="3" t="s">
        <v>22</v>
      </c>
    </row>
    <row r="5118" spans="1:6" x14ac:dyDescent="0.2">
      <c r="A5118" s="3" t="s">
        <v>6323</v>
      </c>
      <c r="B5118" s="3" t="s">
        <v>13460</v>
      </c>
      <c r="C5118" s="3" t="s">
        <v>10187</v>
      </c>
      <c r="D5118" s="4">
        <v>40310</v>
      </c>
      <c r="E5118" s="3">
        <v>0</v>
      </c>
      <c r="F5118" s="3" t="s">
        <v>9389</v>
      </c>
    </row>
    <row r="5119" spans="1:6" x14ac:dyDescent="0.2">
      <c r="A5119" s="3" t="s">
        <v>2541</v>
      </c>
      <c r="B5119" s="3" t="s">
        <v>13461</v>
      </c>
      <c r="C5119" s="3" t="s">
        <v>13462</v>
      </c>
      <c r="D5119" s="4">
        <v>40465</v>
      </c>
      <c r="E5119" s="3">
        <v>1</v>
      </c>
      <c r="F5119" s="3" t="s">
        <v>23</v>
      </c>
    </row>
    <row r="5120" spans="1:6" x14ac:dyDescent="0.2">
      <c r="A5120" s="3" t="s">
        <v>2542</v>
      </c>
      <c r="B5120" s="3" t="s">
        <v>13463</v>
      </c>
      <c r="C5120" s="3" t="s">
        <v>13464</v>
      </c>
      <c r="D5120" s="4">
        <v>38582</v>
      </c>
      <c r="E5120" s="3">
        <v>1</v>
      </c>
      <c r="F5120" s="3" t="s">
        <v>23</v>
      </c>
    </row>
    <row r="5121" spans="1:6" x14ac:dyDescent="0.2">
      <c r="A5121" s="3" t="s">
        <v>8154</v>
      </c>
      <c r="B5121" s="3" t="s">
        <v>13465</v>
      </c>
      <c r="C5121" s="3" t="s">
        <v>10560</v>
      </c>
      <c r="D5121" s="4">
        <v>38653</v>
      </c>
      <c r="E5121" s="3">
        <v>1</v>
      </c>
      <c r="F5121" s="3" t="s">
        <v>23</v>
      </c>
    </row>
    <row r="5122" spans="1:6" x14ac:dyDescent="0.2">
      <c r="A5122" s="3" t="s">
        <v>2543</v>
      </c>
      <c r="B5122" s="3" t="s">
        <v>10351</v>
      </c>
      <c r="C5122" s="3" t="s">
        <v>10737</v>
      </c>
      <c r="D5122" s="4">
        <v>14858</v>
      </c>
      <c r="E5122" s="3">
        <v>1</v>
      </c>
      <c r="F5122" s="3" t="s">
        <v>23</v>
      </c>
    </row>
    <row r="5123" spans="1:6" x14ac:dyDescent="0.2">
      <c r="A5123" s="3" t="s">
        <v>8155</v>
      </c>
      <c r="B5123" s="3" t="s">
        <v>13311</v>
      </c>
      <c r="C5123" s="3" t="s">
        <v>13466</v>
      </c>
      <c r="D5123" s="4">
        <v>27685</v>
      </c>
      <c r="E5123" s="3">
        <v>2</v>
      </c>
      <c r="F5123" s="3" t="s">
        <v>22</v>
      </c>
    </row>
    <row r="5124" spans="1:6" x14ac:dyDescent="0.2">
      <c r="A5124" s="3" t="s">
        <v>2544</v>
      </c>
      <c r="B5124" s="3" t="s">
        <v>13467</v>
      </c>
      <c r="C5124" s="3" t="s">
        <v>11293</v>
      </c>
      <c r="D5124" s="4">
        <v>31188</v>
      </c>
      <c r="E5124" s="3">
        <v>1</v>
      </c>
      <c r="F5124" s="3" t="s">
        <v>23</v>
      </c>
    </row>
    <row r="5125" spans="1:6" x14ac:dyDescent="0.2">
      <c r="A5125" s="3" t="s">
        <v>2545</v>
      </c>
      <c r="B5125" s="3" t="s">
        <v>11329</v>
      </c>
      <c r="C5125" s="3" t="s">
        <v>13468</v>
      </c>
      <c r="D5125" s="4">
        <v>19584</v>
      </c>
      <c r="E5125" s="3">
        <v>0</v>
      </c>
      <c r="F5125" s="3" t="s">
        <v>9389</v>
      </c>
    </row>
    <row r="5126" spans="1:6" x14ac:dyDescent="0.2">
      <c r="A5126" s="3" t="s">
        <v>2546</v>
      </c>
      <c r="B5126" s="3" t="s">
        <v>13469</v>
      </c>
      <c r="C5126" s="3" t="s">
        <v>13470</v>
      </c>
      <c r="D5126" s="4">
        <v>15676</v>
      </c>
      <c r="E5126" s="3">
        <v>2</v>
      </c>
      <c r="F5126" s="3" t="s">
        <v>22</v>
      </c>
    </row>
    <row r="5127" spans="1:6" x14ac:dyDescent="0.2">
      <c r="A5127" s="3" t="s">
        <v>9097</v>
      </c>
      <c r="B5127" s="3" t="s">
        <v>13471</v>
      </c>
      <c r="C5127" s="3" t="s">
        <v>12075</v>
      </c>
      <c r="D5127" s="4">
        <v>38070</v>
      </c>
      <c r="E5127" s="3">
        <v>2</v>
      </c>
      <c r="F5127" s="3" t="s">
        <v>22</v>
      </c>
    </row>
    <row r="5128" spans="1:6" x14ac:dyDescent="0.2">
      <c r="A5128" s="3" t="s">
        <v>2547</v>
      </c>
      <c r="B5128" s="3" t="s">
        <v>11030</v>
      </c>
      <c r="C5128" s="3" t="s">
        <v>9701</v>
      </c>
      <c r="D5128" s="4">
        <v>24256</v>
      </c>
      <c r="E5128" s="3">
        <v>2</v>
      </c>
      <c r="F5128" s="3" t="s">
        <v>22</v>
      </c>
    </row>
    <row r="5129" spans="1:6" x14ac:dyDescent="0.2">
      <c r="A5129" s="3" t="s">
        <v>2548</v>
      </c>
      <c r="B5129" s="3" t="s">
        <v>13394</v>
      </c>
      <c r="C5129" s="3" t="s">
        <v>9941</v>
      </c>
      <c r="D5129" s="4">
        <v>16317</v>
      </c>
      <c r="E5129" s="3">
        <v>1</v>
      </c>
      <c r="F5129" s="3" t="s">
        <v>23</v>
      </c>
    </row>
    <row r="5130" spans="1:6" x14ac:dyDescent="0.2">
      <c r="A5130" s="3" t="s">
        <v>6324</v>
      </c>
      <c r="B5130" s="3" t="s">
        <v>13423</v>
      </c>
      <c r="C5130" s="3" t="s">
        <v>13472</v>
      </c>
      <c r="D5130" s="4">
        <v>40059</v>
      </c>
      <c r="E5130" s="3">
        <v>2</v>
      </c>
      <c r="F5130" s="3" t="s">
        <v>22</v>
      </c>
    </row>
    <row r="5131" spans="1:6" x14ac:dyDescent="0.2">
      <c r="A5131" s="3" t="s">
        <v>2549</v>
      </c>
      <c r="B5131" s="3" t="s">
        <v>13473</v>
      </c>
      <c r="C5131" s="3" t="s">
        <v>9914</v>
      </c>
      <c r="D5131" s="4">
        <v>21077</v>
      </c>
      <c r="E5131" s="3">
        <v>1</v>
      </c>
      <c r="F5131" s="3" t="s">
        <v>23</v>
      </c>
    </row>
    <row r="5132" spans="1:6" x14ac:dyDescent="0.2">
      <c r="A5132" s="3" t="s">
        <v>2550</v>
      </c>
      <c r="B5132" s="3" t="s">
        <v>13474</v>
      </c>
      <c r="C5132" s="3" t="s">
        <v>13475</v>
      </c>
      <c r="D5132" s="4">
        <v>24799</v>
      </c>
      <c r="E5132" s="3">
        <v>1</v>
      </c>
      <c r="F5132" s="3" t="s">
        <v>23</v>
      </c>
    </row>
    <row r="5133" spans="1:6" x14ac:dyDescent="0.2">
      <c r="A5133" s="3" t="s">
        <v>2551</v>
      </c>
      <c r="B5133" s="3" t="s">
        <v>13476</v>
      </c>
      <c r="C5133" s="3" t="s">
        <v>13477</v>
      </c>
      <c r="D5133" s="4">
        <v>39542</v>
      </c>
      <c r="E5133" s="3">
        <v>2</v>
      </c>
      <c r="F5133" s="3" t="s">
        <v>22</v>
      </c>
    </row>
    <row r="5134" spans="1:6" x14ac:dyDescent="0.2">
      <c r="A5134" s="3" t="s">
        <v>6325</v>
      </c>
      <c r="B5134" s="3" t="s">
        <v>13478</v>
      </c>
      <c r="C5134" s="3" t="s">
        <v>13479</v>
      </c>
      <c r="D5134" s="4">
        <v>32147</v>
      </c>
      <c r="E5134" s="3">
        <v>1</v>
      </c>
      <c r="F5134" s="3" t="s">
        <v>23</v>
      </c>
    </row>
    <row r="5135" spans="1:6" x14ac:dyDescent="0.2">
      <c r="A5135" s="3" t="s">
        <v>2552</v>
      </c>
      <c r="B5135" s="3" t="s">
        <v>13480</v>
      </c>
      <c r="C5135" s="3" t="s">
        <v>13481</v>
      </c>
      <c r="D5135" s="4">
        <v>38382</v>
      </c>
      <c r="E5135" s="3">
        <v>1</v>
      </c>
      <c r="F5135" s="3" t="s">
        <v>23</v>
      </c>
    </row>
    <row r="5136" spans="1:6" x14ac:dyDescent="0.2">
      <c r="A5136" s="3" t="s">
        <v>2553</v>
      </c>
      <c r="B5136" s="3" t="s">
        <v>13482</v>
      </c>
      <c r="C5136" s="3" t="s">
        <v>13483</v>
      </c>
      <c r="D5136" s="4">
        <v>25425</v>
      </c>
      <c r="E5136" s="3">
        <v>0</v>
      </c>
      <c r="F5136" s="3" t="s">
        <v>9389</v>
      </c>
    </row>
    <row r="5137" spans="1:6" x14ac:dyDescent="0.2">
      <c r="A5137" s="3" t="s">
        <v>2554</v>
      </c>
      <c r="B5137" s="3" t="s">
        <v>13424</v>
      </c>
      <c r="C5137" s="3" t="s">
        <v>10468</v>
      </c>
      <c r="D5137" s="4">
        <v>39338</v>
      </c>
      <c r="E5137" s="3">
        <v>2</v>
      </c>
      <c r="F5137" s="3" t="s">
        <v>22</v>
      </c>
    </row>
    <row r="5138" spans="1:6" x14ac:dyDescent="0.2">
      <c r="A5138" s="3" t="s">
        <v>2555</v>
      </c>
      <c r="B5138" s="3" t="s">
        <v>13396</v>
      </c>
      <c r="C5138" s="3" t="s">
        <v>9444</v>
      </c>
      <c r="D5138" s="4">
        <v>19269</v>
      </c>
      <c r="E5138" s="3">
        <v>1</v>
      </c>
      <c r="F5138" s="3" t="s">
        <v>23</v>
      </c>
    </row>
    <row r="5139" spans="1:6" x14ac:dyDescent="0.2">
      <c r="A5139" s="3" t="s">
        <v>2556</v>
      </c>
      <c r="B5139" s="3" t="s">
        <v>13484</v>
      </c>
      <c r="C5139" s="3" t="s">
        <v>13485</v>
      </c>
      <c r="D5139" s="4">
        <v>30011</v>
      </c>
      <c r="E5139" s="3">
        <v>1</v>
      </c>
      <c r="F5139" s="3" t="s">
        <v>23</v>
      </c>
    </row>
    <row r="5140" spans="1:6" x14ac:dyDescent="0.2">
      <c r="A5140" s="3" t="s">
        <v>6326</v>
      </c>
      <c r="B5140" s="3" t="s">
        <v>13486</v>
      </c>
      <c r="C5140" s="3" t="s">
        <v>13487</v>
      </c>
      <c r="D5140" s="4">
        <v>19762</v>
      </c>
      <c r="E5140" s="3">
        <v>1</v>
      </c>
      <c r="F5140" s="3" t="s">
        <v>23</v>
      </c>
    </row>
    <row r="5141" spans="1:6" x14ac:dyDescent="0.2">
      <c r="A5141" s="3" t="s">
        <v>2557</v>
      </c>
      <c r="B5141" s="3" t="s">
        <v>13476</v>
      </c>
      <c r="C5141" s="3" t="s">
        <v>10514</v>
      </c>
      <c r="D5141" s="4">
        <v>29722</v>
      </c>
      <c r="E5141" s="3">
        <v>2</v>
      </c>
      <c r="F5141" s="3" t="s">
        <v>22</v>
      </c>
    </row>
    <row r="5142" spans="1:6" x14ac:dyDescent="0.2">
      <c r="A5142" s="3" t="s">
        <v>2558</v>
      </c>
      <c r="B5142" s="3" t="s">
        <v>13488</v>
      </c>
      <c r="C5142" s="3" t="s">
        <v>13489</v>
      </c>
      <c r="D5142" s="4">
        <v>34412</v>
      </c>
      <c r="E5142" s="3">
        <v>0</v>
      </c>
      <c r="F5142" s="3" t="s">
        <v>9389</v>
      </c>
    </row>
    <row r="5143" spans="1:6" x14ac:dyDescent="0.2">
      <c r="A5143" s="3" t="s">
        <v>2559</v>
      </c>
      <c r="B5143" s="3" t="s">
        <v>13346</v>
      </c>
      <c r="C5143" s="3" t="s">
        <v>13490</v>
      </c>
      <c r="D5143" s="4">
        <v>27302</v>
      </c>
      <c r="E5143" s="3">
        <v>2</v>
      </c>
      <c r="F5143" s="3" t="s">
        <v>22</v>
      </c>
    </row>
    <row r="5144" spans="1:6" x14ac:dyDescent="0.2">
      <c r="A5144" s="3" t="s">
        <v>8156</v>
      </c>
      <c r="B5144" s="3" t="s">
        <v>13491</v>
      </c>
      <c r="C5144" s="3" t="s">
        <v>13492</v>
      </c>
      <c r="D5144" s="4">
        <v>24570</v>
      </c>
      <c r="E5144" s="3">
        <v>0</v>
      </c>
      <c r="F5144" s="3" t="s">
        <v>9389</v>
      </c>
    </row>
    <row r="5145" spans="1:6" x14ac:dyDescent="0.2">
      <c r="A5145" s="3" t="s">
        <v>2560</v>
      </c>
      <c r="B5145" s="3" t="s">
        <v>13493</v>
      </c>
      <c r="C5145" s="3" t="s">
        <v>10360</v>
      </c>
      <c r="D5145" s="4">
        <v>20703</v>
      </c>
      <c r="E5145" s="3">
        <v>0</v>
      </c>
      <c r="F5145" s="3" t="s">
        <v>9389</v>
      </c>
    </row>
    <row r="5146" spans="1:6" x14ac:dyDescent="0.2">
      <c r="A5146" s="3" t="s">
        <v>6327</v>
      </c>
      <c r="B5146" s="3" t="s">
        <v>13345</v>
      </c>
      <c r="C5146" s="3" t="s">
        <v>9386</v>
      </c>
      <c r="D5146" s="4">
        <v>40570</v>
      </c>
      <c r="E5146" s="3">
        <v>2</v>
      </c>
      <c r="F5146" s="3" t="s">
        <v>22</v>
      </c>
    </row>
    <row r="5147" spans="1:6" x14ac:dyDescent="0.2">
      <c r="A5147" s="3" t="s">
        <v>9098</v>
      </c>
      <c r="B5147" s="3" t="s">
        <v>13494</v>
      </c>
      <c r="C5147" s="3" t="s">
        <v>13495</v>
      </c>
      <c r="D5147" s="4">
        <v>18631</v>
      </c>
      <c r="E5147" s="3">
        <v>0</v>
      </c>
      <c r="F5147" s="3" t="s">
        <v>9389</v>
      </c>
    </row>
    <row r="5148" spans="1:6" x14ac:dyDescent="0.2">
      <c r="A5148" s="3" t="s">
        <v>13496</v>
      </c>
      <c r="B5148" s="3" t="s">
        <v>13497</v>
      </c>
      <c r="C5148" s="3" t="s">
        <v>10069</v>
      </c>
      <c r="D5148" s="4">
        <v>17071</v>
      </c>
      <c r="E5148" s="3">
        <v>2</v>
      </c>
      <c r="F5148" s="3" t="s">
        <v>22</v>
      </c>
    </row>
    <row r="5149" spans="1:6" x14ac:dyDescent="0.2">
      <c r="A5149" s="3" t="s">
        <v>6328</v>
      </c>
      <c r="B5149" s="3" t="s">
        <v>13498</v>
      </c>
      <c r="C5149" s="3" t="s">
        <v>13499</v>
      </c>
      <c r="D5149" s="4">
        <v>20285</v>
      </c>
      <c r="E5149" s="3">
        <v>2</v>
      </c>
      <c r="F5149" s="3" t="s">
        <v>22</v>
      </c>
    </row>
    <row r="5150" spans="1:6" x14ac:dyDescent="0.2">
      <c r="A5150" s="3" t="s">
        <v>2561</v>
      </c>
      <c r="B5150" s="3" t="s">
        <v>13345</v>
      </c>
      <c r="C5150" s="3" t="s">
        <v>13500</v>
      </c>
      <c r="D5150" s="4">
        <v>14815</v>
      </c>
      <c r="E5150" s="3">
        <v>0</v>
      </c>
      <c r="F5150" s="3" t="s">
        <v>9389</v>
      </c>
    </row>
    <row r="5151" spans="1:6" x14ac:dyDescent="0.2">
      <c r="A5151" s="3" t="s">
        <v>2562</v>
      </c>
      <c r="B5151" s="3" t="s">
        <v>13501</v>
      </c>
      <c r="C5151" s="3" t="s">
        <v>9758</v>
      </c>
      <c r="D5151" s="4">
        <v>32704</v>
      </c>
      <c r="E5151" s="3">
        <v>1</v>
      </c>
      <c r="F5151" s="3" t="s">
        <v>23</v>
      </c>
    </row>
    <row r="5152" spans="1:6" x14ac:dyDescent="0.2">
      <c r="A5152" s="3" t="s">
        <v>2563</v>
      </c>
      <c r="B5152" s="3" t="s">
        <v>13502</v>
      </c>
      <c r="C5152" s="3" t="s">
        <v>13503</v>
      </c>
      <c r="D5152" s="4">
        <v>27622</v>
      </c>
      <c r="E5152" s="3">
        <v>0</v>
      </c>
      <c r="F5152" s="3" t="s">
        <v>9389</v>
      </c>
    </row>
    <row r="5153" spans="1:6" x14ac:dyDescent="0.2">
      <c r="A5153" s="3" t="s">
        <v>2564</v>
      </c>
      <c r="B5153" s="3" t="s">
        <v>13363</v>
      </c>
      <c r="C5153" s="3" t="s">
        <v>13504</v>
      </c>
      <c r="D5153" s="4">
        <v>41732</v>
      </c>
      <c r="E5153" s="3">
        <v>1</v>
      </c>
      <c r="F5153" s="3" t="s">
        <v>23</v>
      </c>
    </row>
    <row r="5154" spans="1:6" x14ac:dyDescent="0.2">
      <c r="A5154" s="3" t="s">
        <v>8157</v>
      </c>
      <c r="B5154" s="3" t="s">
        <v>13505</v>
      </c>
      <c r="C5154" s="3" t="s">
        <v>9585</v>
      </c>
      <c r="D5154" s="4">
        <v>43397</v>
      </c>
      <c r="E5154" s="3">
        <v>2</v>
      </c>
      <c r="F5154" s="3" t="s">
        <v>22</v>
      </c>
    </row>
    <row r="5155" spans="1:6" x14ac:dyDescent="0.2">
      <c r="A5155" s="3" t="s">
        <v>2565</v>
      </c>
      <c r="B5155" s="3" t="s">
        <v>13506</v>
      </c>
      <c r="C5155" s="3" t="s">
        <v>13507</v>
      </c>
      <c r="D5155" s="4">
        <v>26920</v>
      </c>
      <c r="E5155" s="3">
        <v>2</v>
      </c>
      <c r="F5155" s="3" t="s">
        <v>22</v>
      </c>
    </row>
    <row r="5156" spans="1:6" x14ac:dyDescent="0.2">
      <c r="A5156" s="3" t="s">
        <v>2566</v>
      </c>
      <c r="B5156" s="3" t="s">
        <v>13508</v>
      </c>
      <c r="C5156" s="3" t="s">
        <v>13509</v>
      </c>
      <c r="D5156" s="4">
        <v>26294</v>
      </c>
      <c r="E5156" s="3">
        <v>0</v>
      </c>
      <c r="F5156" s="3" t="s">
        <v>9389</v>
      </c>
    </row>
    <row r="5157" spans="1:6" x14ac:dyDescent="0.2">
      <c r="A5157" s="3" t="s">
        <v>13510</v>
      </c>
      <c r="B5157" s="3" t="s">
        <v>13511</v>
      </c>
      <c r="C5157" s="3" t="s">
        <v>10506</v>
      </c>
      <c r="D5157" s="4">
        <v>21755</v>
      </c>
      <c r="E5157" s="3">
        <v>1</v>
      </c>
      <c r="F5157" s="3" t="s">
        <v>23</v>
      </c>
    </row>
    <row r="5158" spans="1:6" x14ac:dyDescent="0.2">
      <c r="A5158" s="3" t="s">
        <v>6329</v>
      </c>
      <c r="B5158" s="3" t="s">
        <v>13422</v>
      </c>
      <c r="C5158" s="3" t="s">
        <v>13512</v>
      </c>
      <c r="D5158" s="4">
        <v>31974</v>
      </c>
      <c r="E5158" s="3">
        <v>2</v>
      </c>
      <c r="F5158" s="3" t="s">
        <v>22</v>
      </c>
    </row>
    <row r="5159" spans="1:6" x14ac:dyDescent="0.2">
      <c r="A5159" s="3" t="s">
        <v>2567</v>
      </c>
      <c r="B5159" s="3" t="s">
        <v>13446</v>
      </c>
      <c r="C5159" s="3" t="s">
        <v>9404</v>
      </c>
      <c r="D5159" s="4">
        <v>15563</v>
      </c>
      <c r="E5159" s="3">
        <v>1</v>
      </c>
      <c r="F5159" s="3" t="s">
        <v>23</v>
      </c>
    </row>
    <row r="5160" spans="1:6" x14ac:dyDescent="0.2">
      <c r="A5160" s="3" t="s">
        <v>2568</v>
      </c>
      <c r="B5160" s="3" t="s">
        <v>12057</v>
      </c>
      <c r="C5160" s="3" t="s">
        <v>12956</v>
      </c>
      <c r="D5160" s="4">
        <v>18191</v>
      </c>
      <c r="E5160" s="3">
        <v>1</v>
      </c>
      <c r="F5160" s="3" t="s">
        <v>23</v>
      </c>
    </row>
    <row r="5161" spans="1:6" x14ac:dyDescent="0.2">
      <c r="A5161" s="3" t="s">
        <v>13513</v>
      </c>
      <c r="B5161" s="3" t="s">
        <v>13514</v>
      </c>
      <c r="C5161" s="3" t="s">
        <v>13515</v>
      </c>
      <c r="D5161" s="4">
        <v>31848</v>
      </c>
      <c r="E5161" s="3">
        <v>1</v>
      </c>
      <c r="F5161" s="3" t="s">
        <v>23</v>
      </c>
    </row>
    <row r="5162" spans="1:6" x14ac:dyDescent="0.2">
      <c r="A5162" s="3" t="s">
        <v>2569</v>
      </c>
      <c r="B5162" s="3" t="s">
        <v>13516</v>
      </c>
      <c r="C5162" s="3" t="s">
        <v>10549</v>
      </c>
      <c r="D5162" s="4">
        <v>15744</v>
      </c>
      <c r="E5162" s="3">
        <v>1</v>
      </c>
      <c r="F5162" s="3" t="s">
        <v>23</v>
      </c>
    </row>
    <row r="5163" spans="1:6" x14ac:dyDescent="0.2">
      <c r="A5163" s="3" t="s">
        <v>6330</v>
      </c>
      <c r="B5163" s="3" t="s">
        <v>13517</v>
      </c>
      <c r="C5163" s="3" t="s">
        <v>13518</v>
      </c>
      <c r="D5163" s="4">
        <v>42276</v>
      </c>
      <c r="E5163" s="3">
        <v>0</v>
      </c>
      <c r="F5163" s="3" t="s">
        <v>9389</v>
      </c>
    </row>
    <row r="5164" spans="1:6" x14ac:dyDescent="0.2">
      <c r="A5164" s="3" t="s">
        <v>2570</v>
      </c>
      <c r="B5164" s="3" t="s">
        <v>13519</v>
      </c>
      <c r="C5164" s="3" t="s">
        <v>9660</v>
      </c>
      <c r="D5164" s="4">
        <v>14903</v>
      </c>
      <c r="E5164" s="3">
        <v>1</v>
      </c>
      <c r="F5164" s="3" t="s">
        <v>23</v>
      </c>
    </row>
    <row r="5165" spans="1:6" x14ac:dyDescent="0.2">
      <c r="A5165" s="3" t="s">
        <v>13520</v>
      </c>
      <c r="B5165" s="3" t="s">
        <v>13348</v>
      </c>
      <c r="C5165" s="3" t="s">
        <v>13521</v>
      </c>
      <c r="D5165" s="4">
        <v>29191</v>
      </c>
      <c r="E5165" s="3">
        <v>1</v>
      </c>
      <c r="F5165" s="3" t="s">
        <v>23</v>
      </c>
    </row>
    <row r="5166" spans="1:6" x14ac:dyDescent="0.2">
      <c r="A5166" s="3" t="s">
        <v>2571</v>
      </c>
      <c r="B5166" s="3" t="s">
        <v>13522</v>
      </c>
      <c r="C5166" s="3" t="s">
        <v>10192</v>
      </c>
      <c r="D5166" s="4">
        <v>27531</v>
      </c>
      <c r="E5166" s="3">
        <v>0</v>
      </c>
      <c r="F5166" s="3" t="s">
        <v>9389</v>
      </c>
    </row>
    <row r="5167" spans="1:6" x14ac:dyDescent="0.2">
      <c r="A5167" s="3" t="s">
        <v>2572</v>
      </c>
      <c r="B5167" s="3" t="s">
        <v>13523</v>
      </c>
      <c r="C5167" s="3" t="s">
        <v>13524</v>
      </c>
      <c r="D5167" s="4">
        <v>33646</v>
      </c>
      <c r="E5167" s="3">
        <v>1</v>
      </c>
      <c r="F5167" s="3" t="s">
        <v>23</v>
      </c>
    </row>
    <row r="5168" spans="1:6" x14ac:dyDescent="0.2">
      <c r="A5168" s="3" t="s">
        <v>6331</v>
      </c>
      <c r="B5168" s="3" t="s">
        <v>13366</v>
      </c>
      <c r="C5168" s="3" t="s">
        <v>13525</v>
      </c>
      <c r="D5168" s="4">
        <v>32472</v>
      </c>
      <c r="E5168" s="3">
        <v>1</v>
      </c>
      <c r="F5168" s="3" t="s">
        <v>23</v>
      </c>
    </row>
    <row r="5169" spans="1:6" x14ac:dyDescent="0.2">
      <c r="A5169" s="3" t="s">
        <v>2573</v>
      </c>
      <c r="B5169" s="3" t="s">
        <v>13526</v>
      </c>
      <c r="C5169" s="3" t="s">
        <v>13527</v>
      </c>
      <c r="D5169" s="4">
        <v>26103</v>
      </c>
      <c r="E5169" s="3">
        <v>1</v>
      </c>
      <c r="F5169" s="3" t="s">
        <v>23</v>
      </c>
    </row>
    <row r="5170" spans="1:6" x14ac:dyDescent="0.2">
      <c r="A5170" s="3" t="s">
        <v>2574</v>
      </c>
      <c r="B5170" s="3" t="s">
        <v>13313</v>
      </c>
      <c r="C5170" s="3" t="s">
        <v>10153</v>
      </c>
      <c r="D5170" s="4">
        <v>34940</v>
      </c>
      <c r="E5170" s="3">
        <v>1</v>
      </c>
      <c r="F5170" s="3" t="s">
        <v>23</v>
      </c>
    </row>
    <row r="5171" spans="1:6" x14ac:dyDescent="0.2">
      <c r="A5171" s="3" t="s">
        <v>2575</v>
      </c>
      <c r="B5171" s="3" t="s">
        <v>13323</v>
      </c>
      <c r="C5171" s="3" t="s">
        <v>11368</v>
      </c>
      <c r="D5171" s="4">
        <v>30072</v>
      </c>
      <c r="E5171" s="3">
        <v>0</v>
      </c>
      <c r="F5171" s="3" t="s">
        <v>9389</v>
      </c>
    </row>
    <row r="5172" spans="1:6" x14ac:dyDescent="0.2">
      <c r="A5172" s="3" t="s">
        <v>2576</v>
      </c>
      <c r="B5172" s="3" t="s">
        <v>13348</v>
      </c>
      <c r="C5172" s="3" t="s">
        <v>13528</v>
      </c>
      <c r="D5172" s="4">
        <v>25922</v>
      </c>
      <c r="E5172" s="3">
        <v>0</v>
      </c>
      <c r="F5172" s="3" t="s">
        <v>9389</v>
      </c>
    </row>
    <row r="5173" spans="1:6" x14ac:dyDescent="0.2">
      <c r="A5173" s="3" t="s">
        <v>2577</v>
      </c>
      <c r="B5173" s="3" t="s">
        <v>13529</v>
      </c>
      <c r="C5173" s="3" t="s">
        <v>10090</v>
      </c>
      <c r="D5173" s="4">
        <v>34791</v>
      </c>
      <c r="E5173" s="3">
        <v>2</v>
      </c>
      <c r="F5173" s="3" t="s">
        <v>22</v>
      </c>
    </row>
    <row r="5174" spans="1:6" x14ac:dyDescent="0.2">
      <c r="A5174" s="3" t="s">
        <v>2578</v>
      </c>
      <c r="B5174" s="3" t="s">
        <v>13530</v>
      </c>
      <c r="C5174" s="3" t="s">
        <v>13531</v>
      </c>
      <c r="D5174" s="4">
        <v>23875</v>
      </c>
      <c r="E5174" s="3">
        <v>0</v>
      </c>
      <c r="F5174" s="3" t="s">
        <v>9389</v>
      </c>
    </row>
    <row r="5175" spans="1:6" x14ac:dyDescent="0.2">
      <c r="A5175" s="3" t="s">
        <v>13532</v>
      </c>
      <c r="B5175" s="3" t="s">
        <v>13430</v>
      </c>
      <c r="C5175" s="3" t="s">
        <v>13533</v>
      </c>
      <c r="D5175" s="4">
        <v>24661</v>
      </c>
      <c r="E5175" s="3">
        <v>0</v>
      </c>
      <c r="F5175" s="3" t="s">
        <v>9389</v>
      </c>
    </row>
    <row r="5176" spans="1:6" x14ac:dyDescent="0.2">
      <c r="A5176" s="3" t="s">
        <v>6332</v>
      </c>
      <c r="B5176" s="3" t="s">
        <v>13534</v>
      </c>
      <c r="C5176" s="3" t="s">
        <v>9623</v>
      </c>
      <c r="D5176" s="4">
        <v>19526</v>
      </c>
      <c r="E5176" s="3">
        <v>1</v>
      </c>
      <c r="F5176" s="3" t="s">
        <v>23</v>
      </c>
    </row>
    <row r="5177" spans="1:6" x14ac:dyDescent="0.2">
      <c r="A5177" s="3" t="s">
        <v>2579</v>
      </c>
      <c r="B5177" s="3" t="s">
        <v>13352</v>
      </c>
      <c r="C5177" s="3" t="s">
        <v>10716</v>
      </c>
      <c r="D5177" s="4">
        <v>42720</v>
      </c>
      <c r="E5177" s="3">
        <v>2</v>
      </c>
      <c r="F5177" s="3" t="s">
        <v>22</v>
      </c>
    </row>
    <row r="5178" spans="1:6" x14ac:dyDescent="0.2">
      <c r="A5178" s="3" t="s">
        <v>13535</v>
      </c>
      <c r="B5178" s="3" t="s">
        <v>13536</v>
      </c>
      <c r="C5178" s="3" t="s">
        <v>12459</v>
      </c>
      <c r="D5178" s="4">
        <v>41920</v>
      </c>
      <c r="E5178" s="3">
        <v>2</v>
      </c>
      <c r="F5178" s="3" t="s">
        <v>22</v>
      </c>
    </row>
    <row r="5179" spans="1:6" x14ac:dyDescent="0.2">
      <c r="A5179" s="3" t="s">
        <v>2580</v>
      </c>
      <c r="B5179" s="3" t="s">
        <v>13308</v>
      </c>
      <c r="C5179" s="3" t="s">
        <v>13537</v>
      </c>
      <c r="D5179" s="4">
        <v>20056</v>
      </c>
      <c r="E5179" s="3">
        <v>1</v>
      </c>
      <c r="F5179" s="3" t="s">
        <v>23</v>
      </c>
    </row>
    <row r="5180" spans="1:6" x14ac:dyDescent="0.2">
      <c r="A5180" s="3" t="s">
        <v>2581</v>
      </c>
      <c r="B5180" s="3" t="s">
        <v>13538</v>
      </c>
      <c r="C5180" s="3" t="s">
        <v>12382</v>
      </c>
      <c r="D5180" s="4">
        <v>29855</v>
      </c>
      <c r="E5180" s="3">
        <v>2</v>
      </c>
      <c r="F5180" s="3" t="s">
        <v>22</v>
      </c>
    </row>
    <row r="5181" spans="1:6" x14ac:dyDescent="0.2">
      <c r="A5181" s="3" t="s">
        <v>2582</v>
      </c>
      <c r="B5181" s="3" t="s">
        <v>13539</v>
      </c>
      <c r="C5181" s="3" t="s">
        <v>13294</v>
      </c>
      <c r="D5181" s="4">
        <v>38851</v>
      </c>
      <c r="E5181" s="3">
        <v>2</v>
      </c>
      <c r="F5181" s="3" t="s">
        <v>22</v>
      </c>
    </row>
    <row r="5182" spans="1:6" x14ac:dyDescent="0.2">
      <c r="A5182" s="3" t="s">
        <v>6333</v>
      </c>
      <c r="B5182" s="3" t="s">
        <v>13517</v>
      </c>
      <c r="C5182" s="3" t="s">
        <v>10733</v>
      </c>
      <c r="D5182" s="4">
        <v>21824</v>
      </c>
      <c r="E5182" s="3">
        <v>1</v>
      </c>
      <c r="F5182" s="3" t="s">
        <v>23</v>
      </c>
    </row>
    <row r="5183" spans="1:6" x14ac:dyDescent="0.2">
      <c r="A5183" s="3" t="s">
        <v>6334</v>
      </c>
      <c r="B5183" s="3" t="s">
        <v>13540</v>
      </c>
      <c r="C5183" s="3" t="s">
        <v>13541</v>
      </c>
      <c r="D5183" s="4">
        <v>34439</v>
      </c>
      <c r="E5183" s="3">
        <v>0</v>
      </c>
      <c r="F5183" s="3" t="s">
        <v>9389</v>
      </c>
    </row>
    <row r="5184" spans="1:6" x14ac:dyDescent="0.2">
      <c r="A5184" s="3" t="s">
        <v>2583</v>
      </c>
      <c r="B5184" s="3" t="s">
        <v>13542</v>
      </c>
      <c r="C5184" s="3" t="s">
        <v>11171</v>
      </c>
      <c r="D5184" s="4">
        <v>30011</v>
      </c>
      <c r="E5184" s="3">
        <v>1</v>
      </c>
      <c r="F5184" s="3" t="s">
        <v>23</v>
      </c>
    </row>
    <row r="5185" spans="1:6" x14ac:dyDescent="0.2">
      <c r="A5185" s="3" t="s">
        <v>2584</v>
      </c>
      <c r="B5185" s="3" t="s">
        <v>13394</v>
      </c>
      <c r="C5185" s="3" t="s">
        <v>10163</v>
      </c>
      <c r="D5185" s="4">
        <v>40910</v>
      </c>
      <c r="E5185" s="3">
        <v>0</v>
      </c>
      <c r="F5185" s="3" t="s">
        <v>9389</v>
      </c>
    </row>
    <row r="5186" spans="1:6" x14ac:dyDescent="0.2">
      <c r="A5186" s="3" t="s">
        <v>6335</v>
      </c>
      <c r="B5186" s="3" t="s">
        <v>9790</v>
      </c>
      <c r="C5186" s="3" t="s">
        <v>13543</v>
      </c>
      <c r="D5186" s="4">
        <v>34716</v>
      </c>
      <c r="E5186" s="3">
        <v>0</v>
      </c>
      <c r="F5186" s="3" t="s">
        <v>9389</v>
      </c>
    </row>
    <row r="5187" spans="1:6" x14ac:dyDescent="0.2">
      <c r="A5187" s="3" t="s">
        <v>2585</v>
      </c>
      <c r="B5187" s="3" t="s">
        <v>13544</v>
      </c>
      <c r="C5187" s="3" t="s">
        <v>10880</v>
      </c>
      <c r="D5187" s="4">
        <v>23154</v>
      </c>
      <c r="E5187" s="3">
        <v>1</v>
      </c>
      <c r="F5187" s="3" t="s">
        <v>23</v>
      </c>
    </row>
    <row r="5188" spans="1:6" x14ac:dyDescent="0.2">
      <c r="A5188" s="3" t="s">
        <v>8158</v>
      </c>
      <c r="B5188" s="3" t="s">
        <v>9488</v>
      </c>
      <c r="C5188" s="3" t="s">
        <v>13545</v>
      </c>
      <c r="D5188" s="4">
        <v>36126</v>
      </c>
      <c r="E5188" s="3">
        <v>0</v>
      </c>
      <c r="F5188" s="3" t="s">
        <v>9389</v>
      </c>
    </row>
    <row r="5189" spans="1:6" x14ac:dyDescent="0.2">
      <c r="A5189" s="3" t="s">
        <v>13546</v>
      </c>
      <c r="B5189" s="3" t="s">
        <v>13547</v>
      </c>
      <c r="C5189" s="3" t="s">
        <v>13548</v>
      </c>
      <c r="D5189" s="4">
        <v>31834</v>
      </c>
      <c r="E5189" s="3">
        <v>2</v>
      </c>
      <c r="F5189" s="3" t="s">
        <v>22</v>
      </c>
    </row>
    <row r="5190" spans="1:6" x14ac:dyDescent="0.2">
      <c r="A5190" s="3" t="s">
        <v>2586</v>
      </c>
      <c r="B5190" s="3" t="s">
        <v>13549</v>
      </c>
      <c r="C5190" s="3" t="s">
        <v>13550</v>
      </c>
      <c r="D5190" s="4">
        <v>35157</v>
      </c>
      <c r="E5190" s="3">
        <v>2</v>
      </c>
      <c r="F5190" s="3" t="s">
        <v>22</v>
      </c>
    </row>
    <row r="5191" spans="1:6" x14ac:dyDescent="0.2">
      <c r="A5191" s="3" t="s">
        <v>6336</v>
      </c>
      <c r="B5191" s="3" t="s">
        <v>13551</v>
      </c>
      <c r="C5191" s="3" t="s">
        <v>9753</v>
      </c>
      <c r="D5191" s="4">
        <v>33001</v>
      </c>
      <c r="E5191" s="3">
        <v>0</v>
      </c>
      <c r="F5191" s="3" t="s">
        <v>9389</v>
      </c>
    </row>
    <row r="5192" spans="1:6" x14ac:dyDescent="0.2">
      <c r="A5192" s="3" t="s">
        <v>8159</v>
      </c>
      <c r="B5192" s="3" t="s">
        <v>13538</v>
      </c>
      <c r="C5192" s="3" t="s">
        <v>13552</v>
      </c>
      <c r="D5192" s="4">
        <v>43194</v>
      </c>
      <c r="E5192" s="3">
        <v>0</v>
      </c>
      <c r="F5192" s="3" t="s">
        <v>9389</v>
      </c>
    </row>
    <row r="5193" spans="1:6" x14ac:dyDescent="0.2">
      <c r="A5193" s="3" t="s">
        <v>13553</v>
      </c>
      <c r="B5193" s="3" t="s">
        <v>13345</v>
      </c>
      <c r="C5193" s="3" t="s">
        <v>13554</v>
      </c>
      <c r="D5193" s="4">
        <v>33457</v>
      </c>
      <c r="E5193" s="3">
        <v>1</v>
      </c>
      <c r="F5193" s="3" t="s">
        <v>23</v>
      </c>
    </row>
    <row r="5194" spans="1:6" x14ac:dyDescent="0.2">
      <c r="A5194" s="3" t="s">
        <v>8160</v>
      </c>
      <c r="B5194" s="3" t="s">
        <v>13555</v>
      </c>
      <c r="C5194" s="3" t="s">
        <v>13556</v>
      </c>
      <c r="D5194" s="4">
        <v>40570</v>
      </c>
      <c r="E5194" s="3">
        <v>0</v>
      </c>
      <c r="F5194" s="3" t="s">
        <v>9389</v>
      </c>
    </row>
    <row r="5195" spans="1:6" x14ac:dyDescent="0.2">
      <c r="A5195" s="3" t="s">
        <v>13557</v>
      </c>
      <c r="B5195" s="3" t="s">
        <v>13558</v>
      </c>
      <c r="C5195" s="3" t="s">
        <v>13559</v>
      </c>
      <c r="D5195" s="4">
        <v>15176</v>
      </c>
      <c r="E5195" s="3">
        <v>0</v>
      </c>
      <c r="F5195" s="3" t="s">
        <v>9389</v>
      </c>
    </row>
    <row r="5196" spans="1:6" x14ac:dyDescent="0.2">
      <c r="A5196" s="3" t="s">
        <v>2587</v>
      </c>
      <c r="B5196" s="3" t="s">
        <v>13517</v>
      </c>
      <c r="C5196" s="3" t="s">
        <v>13560</v>
      </c>
      <c r="D5196" s="4">
        <v>27003</v>
      </c>
      <c r="E5196" s="3">
        <v>1</v>
      </c>
      <c r="F5196" s="3" t="s">
        <v>23</v>
      </c>
    </row>
    <row r="5197" spans="1:6" x14ac:dyDescent="0.2">
      <c r="A5197" s="3" t="s">
        <v>8161</v>
      </c>
      <c r="B5197" s="3" t="s">
        <v>13561</v>
      </c>
      <c r="C5197" s="3" t="s">
        <v>11796</v>
      </c>
      <c r="D5197" s="4">
        <v>29342</v>
      </c>
      <c r="E5197" s="3">
        <v>2</v>
      </c>
      <c r="F5197" s="3" t="s">
        <v>22</v>
      </c>
    </row>
    <row r="5198" spans="1:6" x14ac:dyDescent="0.2">
      <c r="A5198" s="3" t="s">
        <v>8162</v>
      </c>
      <c r="B5198" s="3" t="s">
        <v>13562</v>
      </c>
      <c r="C5198" s="3" t="s">
        <v>9893</v>
      </c>
      <c r="D5198" s="4">
        <v>37661</v>
      </c>
      <c r="E5198" s="3">
        <v>2</v>
      </c>
      <c r="F5198" s="3" t="s">
        <v>22</v>
      </c>
    </row>
    <row r="5199" spans="1:6" x14ac:dyDescent="0.2">
      <c r="A5199" s="3" t="s">
        <v>6337</v>
      </c>
      <c r="B5199" s="3" t="s">
        <v>10872</v>
      </c>
      <c r="C5199" s="3" t="s">
        <v>10120</v>
      </c>
      <c r="D5199" s="4">
        <v>39544</v>
      </c>
      <c r="E5199" s="3">
        <v>2</v>
      </c>
      <c r="F5199" s="3" t="s">
        <v>22</v>
      </c>
    </row>
    <row r="5200" spans="1:6" x14ac:dyDescent="0.2">
      <c r="A5200" s="3" t="s">
        <v>2588</v>
      </c>
      <c r="B5200" s="3" t="s">
        <v>13563</v>
      </c>
      <c r="C5200" s="3" t="s">
        <v>13564</v>
      </c>
      <c r="D5200" s="4">
        <v>34225</v>
      </c>
      <c r="E5200" s="3">
        <v>2</v>
      </c>
      <c r="F5200" s="3" t="s">
        <v>22</v>
      </c>
    </row>
    <row r="5201" spans="1:6" x14ac:dyDescent="0.2">
      <c r="A5201" s="3" t="s">
        <v>2589</v>
      </c>
      <c r="B5201" s="3" t="s">
        <v>13565</v>
      </c>
      <c r="C5201" s="3" t="s">
        <v>13566</v>
      </c>
      <c r="D5201" s="4">
        <v>23177</v>
      </c>
      <c r="E5201" s="3">
        <v>0</v>
      </c>
      <c r="F5201" s="3" t="s">
        <v>9389</v>
      </c>
    </row>
    <row r="5202" spans="1:6" x14ac:dyDescent="0.2">
      <c r="A5202" s="3" t="s">
        <v>6338</v>
      </c>
      <c r="B5202" s="3" t="s">
        <v>13567</v>
      </c>
      <c r="C5202" s="3" t="s">
        <v>9987</v>
      </c>
      <c r="D5202" s="4">
        <v>32975</v>
      </c>
      <c r="E5202" s="3">
        <v>0</v>
      </c>
      <c r="F5202" s="3" t="s">
        <v>9389</v>
      </c>
    </row>
    <row r="5203" spans="1:6" x14ac:dyDescent="0.2">
      <c r="A5203" s="3" t="s">
        <v>8163</v>
      </c>
      <c r="B5203" s="3" t="s">
        <v>13339</v>
      </c>
      <c r="C5203" s="3" t="s">
        <v>13568</v>
      </c>
      <c r="D5203" s="4">
        <v>35307</v>
      </c>
      <c r="E5203" s="3">
        <v>2</v>
      </c>
      <c r="F5203" s="3" t="s">
        <v>22</v>
      </c>
    </row>
    <row r="5204" spans="1:6" x14ac:dyDescent="0.2">
      <c r="A5204" s="3" t="s">
        <v>8164</v>
      </c>
      <c r="B5204" s="3" t="s">
        <v>11824</v>
      </c>
      <c r="C5204" s="3" t="s">
        <v>10334</v>
      </c>
      <c r="D5204" s="4">
        <v>15908</v>
      </c>
      <c r="E5204" s="3">
        <v>1</v>
      </c>
      <c r="F5204" s="3" t="s">
        <v>23</v>
      </c>
    </row>
    <row r="5205" spans="1:6" x14ac:dyDescent="0.2">
      <c r="A5205" s="3" t="s">
        <v>6339</v>
      </c>
      <c r="B5205" s="3" t="s">
        <v>13569</v>
      </c>
      <c r="C5205" s="3" t="s">
        <v>9912</v>
      </c>
      <c r="D5205" s="4">
        <v>30169</v>
      </c>
      <c r="E5205" s="3">
        <v>0</v>
      </c>
      <c r="F5205" s="3" t="s">
        <v>9389</v>
      </c>
    </row>
    <row r="5206" spans="1:6" x14ac:dyDescent="0.2">
      <c r="A5206" s="3" t="s">
        <v>2590</v>
      </c>
      <c r="B5206" s="3" t="s">
        <v>10872</v>
      </c>
      <c r="C5206" s="3" t="s">
        <v>13570</v>
      </c>
      <c r="D5206" s="4">
        <v>25862</v>
      </c>
      <c r="E5206" s="3">
        <v>2</v>
      </c>
      <c r="F5206" s="3" t="s">
        <v>22</v>
      </c>
    </row>
    <row r="5207" spans="1:6" x14ac:dyDescent="0.2">
      <c r="A5207" s="3" t="s">
        <v>2591</v>
      </c>
      <c r="B5207" s="3" t="s">
        <v>13571</v>
      </c>
      <c r="C5207" s="3" t="s">
        <v>13572</v>
      </c>
      <c r="D5207" s="4">
        <v>18416</v>
      </c>
      <c r="E5207" s="3">
        <v>1</v>
      </c>
      <c r="F5207" s="3" t="s">
        <v>23</v>
      </c>
    </row>
    <row r="5208" spans="1:6" x14ac:dyDescent="0.2">
      <c r="A5208" s="3" t="s">
        <v>2592</v>
      </c>
      <c r="B5208" s="3" t="s">
        <v>13573</v>
      </c>
      <c r="C5208" s="3" t="s">
        <v>11724</v>
      </c>
      <c r="D5208" s="4">
        <v>21180</v>
      </c>
      <c r="E5208" s="3">
        <v>1</v>
      </c>
      <c r="F5208" s="3" t="s">
        <v>23</v>
      </c>
    </row>
    <row r="5209" spans="1:6" x14ac:dyDescent="0.2">
      <c r="A5209" s="3" t="s">
        <v>6340</v>
      </c>
      <c r="B5209" s="3" t="s">
        <v>13574</v>
      </c>
      <c r="C5209" s="3" t="s">
        <v>9690</v>
      </c>
      <c r="D5209" s="4">
        <v>36641</v>
      </c>
      <c r="E5209" s="3">
        <v>2</v>
      </c>
      <c r="F5209" s="3" t="s">
        <v>22</v>
      </c>
    </row>
    <row r="5210" spans="1:6" x14ac:dyDescent="0.2">
      <c r="A5210" s="3" t="s">
        <v>6341</v>
      </c>
      <c r="B5210" s="3" t="s">
        <v>11329</v>
      </c>
      <c r="C5210" s="3" t="s">
        <v>13575</v>
      </c>
      <c r="D5210" s="4">
        <v>28747</v>
      </c>
      <c r="E5210" s="3">
        <v>2</v>
      </c>
      <c r="F5210" s="3" t="s">
        <v>22</v>
      </c>
    </row>
    <row r="5211" spans="1:6" x14ac:dyDescent="0.2">
      <c r="A5211" s="3" t="s">
        <v>2593</v>
      </c>
      <c r="B5211" s="3" t="s">
        <v>13576</v>
      </c>
      <c r="C5211" s="3" t="s">
        <v>13577</v>
      </c>
      <c r="D5211" s="4">
        <v>32920</v>
      </c>
      <c r="E5211" s="3">
        <v>2</v>
      </c>
      <c r="F5211" s="3" t="s">
        <v>22</v>
      </c>
    </row>
    <row r="5212" spans="1:6" x14ac:dyDescent="0.2">
      <c r="A5212" s="3" t="s">
        <v>6342</v>
      </c>
      <c r="B5212" s="3" t="s">
        <v>13578</v>
      </c>
      <c r="C5212" s="3" t="s">
        <v>13579</v>
      </c>
      <c r="D5212" s="4">
        <v>23616</v>
      </c>
      <c r="E5212" s="3">
        <v>0</v>
      </c>
      <c r="F5212" s="3" t="s">
        <v>9389</v>
      </c>
    </row>
    <row r="5213" spans="1:6" x14ac:dyDescent="0.2">
      <c r="A5213" s="3" t="s">
        <v>8165</v>
      </c>
      <c r="B5213" s="3" t="s">
        <v>13491</v>
      </c>
      <c r="C5213" s="3" t="s">
        <v>13580</v>
      </c>
      <c r="D5213" s="4">
        <v>27304</v>
      </c>
      <c r="E5213" s="3">
        <v>2</v>
      </c>
      <c r="F5213" s="3" t="s">
        <v>22</v>
      </c>
    </row>
    <row r="5214" spans="1:6" x14ac:dyDescent="0.2">
      <c r="A5214" s="3" t="s">
        <v>2594</v>
      </c>
      <c r="B5214" s="3" t="s">
        <v>13574</v>
      </c>
      <c r="C5214" s="3" t="s">
        <v>9470</v>
      </c>
      <c r="D5214" s="4">
        <v>17121</v>
      </c>
      <c r="E5214" s="3">
        <v>0</v>
      </c>
      <c r="F5214" s="3" t="s">
        <v>9389</v>
      </c>
    </row>
    <row r="5215" spans="1:6" x14ac:dyDescent="0.2">
      <c r="A5215" s="3" t="s">
        <v>6343</v>
      </c>
      <c r="B5215" s="3" t="s">
        <v>13581</v>
      </c>
      <c r="C5215" s="3" t="s">
        <v>10507</v>
      </c>
      <c r="D5215" s="4">
        <v>34319</v>
      </c>
      <c r="E5215" s="3">
        <v>2</v>
      </c>
      <c r="F5215" s="3" t="s">
        <v>22</v>
      </c>
    </row>
    <row r="5216" spans="1:6" x14ac:dyDescent="0.2">
      <c r="A5216" s="3" t="s">
        <v>9099</v>
      </c>
      <c r="B5216" s="3" t="s">
        <v>13399</v>
      </c>
      <c r="C5216" s="3" t="s">
        <v>10541</v>
      </c>
      <c r="D5216" s="4">
        <v>22120</v>
      </c>
      <c r="E5216" s="3">
        <v>1</v>
      </c>
      <c r="F5216" s="3" t="s">
        <v>23</v>
      </c>
    </row>
    <row r="5217" spans="1:6" x14ac:dyDescent="0.2">
      <c r="A5217" s="3" t="s">
        <v>6344</v>
      </c>
      <c r="B5217" s="3" t="s">
        <v>13363</v>
      </c>
      <c r="C5217" s="3" t="s">
        <v>10839</v>
      </c>
      <c r="D5217" s="4">
        <v>37570</v>
      </c>
      <c r="E5217" s="3">
        <v>0</v>
      </c>
      <c r="F5217" s="3" t="s">
        <v>9389</v>
      </c>
    </row>
    <row r="5218" spans="1:6" x14ac:dyDescent="0.2">
      <c r="A5218" s="3" t="s">
        <v>9100</v>
      </c>
      <c r="B5218" s="3" t="s">
        <v>13582</v>
      </c>
      <c r="C5218" s="3" t="s">
        <v>11629</v>
      </c>
      <c r="D5218" s="4">
        <v>33033</v>
      </c>
      <c r="E5218" s="3">
        <v>0</v>
      </c>
      <c r="F5218" s="3" t="s">
        <v>9389</v>
      </c>
    </row>
    <row r="5219" spans="1:6" x14ac:dyDescent="0.2">
      <c r="A5219" s="3" t="s">
        <v>6345</v>
      </c>
      <c r="B5219" s="3" t="s">
        <v>13394</v>
      </c>
      <c r="C5219" s="3" t="s">
        <v>10362</v>
      </c>
      <c r="D5219" s="4">
        <v>14711</v>
      </c>
      <c r="E5219" s="3">
        <v>0</v>
      </c>
      <c r="F5219" s="3" t="s">
        <v>9389</v>
      </c>
    </row>
    <row r="5220" spans="1:6" x14ac:dyDescent="0.2">
      <c r="A5220" s="3" t="s">
        <v>8166</v>
      </c>
      <c r="B5220" s="3" t="s">
        <v>13583</v>
      </c>
      <c r="C5220" s="3" t="s">
        <v>9797</v>
      </c>
      <c r="D5220" s="4">
        <v>23945</v>
      </c>
      <c r="E5220" s="3">
        <v>0</v>
      </c>
      <c r="F5220" s="3" t="s">
        <v>9389</v>
      </c>
    </row>
    <row r="5221" spans="1:6" x14ac:dyDescent="0.2">
      <c r="A5221" s="3" t="s">
        <v>13584</v>
      </c>
      <c r="B5221" s="3" t="s">
        <v>13585</v>
      </c>
      <c r="C5221" s="3" t="s">
        <v>13586</v>
      </c>
      <c r="D5221" s="4">
        <v>39759</v>
      </c>
      <c r="E5221" s="3">
        <v>1</v>
      </c>
      <c r="F5221" s="3" t="s">
        <v>23</v>
      </c>
    </row>
    <row r="5222" spans="1:6" x14ac:dyDescent="0.2">
      <c r="A5222" s="3" t="s">
        <v>2595</v>
      </c>
      <c r="B5222" s="3" t="s">
        <v>11030</v>
      </c>
      <c r="C5222" s="3" t="s">
        <v>10904</v>
      </c>
      <c r="D5222" s="4">
        <v>30457</v>
      </c>
      <c r="E5222" s="3">
        <v>1</v>
      </c>
      <c r="F5222" s="3" t="s">
        <v>23</v>
      </c>
    </row>
    <row r="5223" spans="1:6" x14ac:dyDescent="0.2">
      <c r="A5223" s="3" t="s">
        <v>2596</v>
      </c>
      <c r="B5223" s="3" t="s">
        <v>9432</v>
      </c>
      <c r="C5223" s="3" t="s">
        <v>13587</v>
      </c>
      <c r="D5223" s="4">
        <v>38714</v>
      </c>
      <c r="E5223" s="3">
        <v>1</v>
      </c>
      <c r="F5223" s="3" t="s">
        <v>23</v>
      </c>
    </row>
    <row r="5224" spans="1:6" x14ac:dyDescent="0.2">
      <c r="A5224" s="3" t="s">
        <v>2597</v>
      </c>
      <c r="B5224" s="3" t="s">
        <v>10321</v>
      </c>
      <c r="C5224" s="3" t="s">
        <v>10069</v>
      </c>
      <c r="D5224" s="4">
        <v>42547</v>
      </c>
      <c r="E5224" s="3">
        <v>2</v>
      </c>
      <c r="F5224" s="3" t="s">
        <v>22</v>
      </c>
    </row>
    <row r="5225" spans="1:6" x14ac:dyDescent="0.2">
      <c r="A5225" s="3" t="s">
        <v>8167</v>
      </c>
      <c r="B5225" s="3" t="s">
        <v>9692</v>
      </c>
      <c r="C5225" s="3" t="s">
        <v>13588</v>
      </c>
      <c r="D5225" s="4">
        <v>23526</v>
      </c>
      <c r="E5225" s="3">
        <v>1</v>
      </c>
      <c r="F5225" s="3" t="s">
        <v>23</v>
      </c>
    </row>
    <row r="5226" spans="1:6" x14ac:dyDescent="0.2">
      <c r="A5226" s="3" t="s">
        <v>2598</v>
      </c>
      <c r="B5226" s="3" t="s">
        <v>13589</v>
      </c>
      <c r="C5226" s="3" t="s">
        <v>10053</v>
      </c>
      <c r="D5226" s="4">
        <v>42290</v>
      </c>
      <c r="E5226" s="3">
        <v>1</v>
      </c>
      <c r="F5226" s="3" t="s">
        <v>23</v>
      </c>
    </row>
    <row r="5227" spans="1:6" x14ac:dyDescent="0.2">
      <c r="A5227" s="3" t="s">
        <v>2599</v>
      </c>
      <c r="B5227" s="3" t="s">
        <v>13590</v>
      </c>
      <c r="C5227" s="3" t="s">
        <v>13591</v>
      </c>
      <c r="D5227" s="4">
        <v>31268</v>
      </c>
      <c r="E5227" s="3">
        <v>0</v>
      </c>
      <c r="F5227" s="3" t="s">
        <v>9389</v>
      </c>
    </row>
    <row r="5228" spans="1:6" x14ac:dyDescent="0.2">
      <c r="A5228" s="3" t="s">
        <v>6346</v>
      </c>
      <c r="B5228" s="3" t="s">
        <v>13592</v>
      </c>
      <c r="C5228" s="3" t="s">
        <v>10560</v>
      </c>
      <c r="D5228" s="4">
        <v>25384</v>
      </c>
      <c r="E5228" s="3">
        <v>0</v>
      </c>
      <c r="F5228" s="3" t="s">
        <v>9389</v>
      </c>
    </row>
    <row r="5229" spans="1:6" x14ac:dyDescent="0.2">
      <c r="A5229" s="3" t="s">
        <v>6347</v>
      </c>
      <c r="B5229" s="3" t="s">
        <v>13593</v>
      </c>
      <c r="C5229" s="3" t="s">
        <v>13594</v>
      </c>
      <c r="D5229" s="4">
        <v>26959</v>
      </c>
      <c r="E5229" s="3">
        <v>1</v>
      </c>
      <c r="F5229" s="3" t="s">
        <v>23</v>
      </c>
    </row>
    <row r="5230" spans="1:6" x14ac:dyDescent="0.2">
      <c r="A5230" s="3" t="s">
        <v>2600</v>
      </c>
      <c r="B5230" s="3" t="s">
        <v>13421</v>
      </c>
      <c r="C5230" s="3" t="s">
        <v>10997</v>
      </c>
      <c r="D5230" s="4">
        <v>37920</v>
      </c>
      <c r="E5230" s="3">
        <v>0</v>
      </c>
      <c r="F5230" s="3" t="s">
        <v>9389</v>
      </c>
    </row>
    <row r="5231" spans="1:6" x14ac:dyDescent="0.2">
      <c r="A5231" s="3" t="s">
        <v>6348</v>
      </c>
      <c r="B5231" s="3" t="s">
        <v>13595</v>
      </c>
      <c r="C5231" s="3" t="s">
        <v>9694</v>
      </c>
      <c r="D5231" s="4">
        <v>23160</v>
      </c>
      <c r="E5231" s="3">
        <v>2</v>
      </c>
      <c r="F5231" s="3" t="s">
        <v>22</v>
      </c>
    </row>
    <row r="5232" spans="1:6" x14ac:dyDescent="0.2">
      <c r="A5232" s="3" t="s">
        <v>6349</v>
      </c>
      <c r="B5232" s="3" t="s">
        <v>13596</v>
      </c>
      <c r="C5232" s="3" t="s">
        <v>13009</v>
      </c>
      <c r="D5232" s="4">
        <v>21095</v>
      </c>
      <c r="E5232" s="3">
        <v>0</v>
      </c>
      <c r="F5232" s="3" t="s">
        <v>9389</v>
      </c>
    </row>
    <row r="5233" spans="1:6" x14ac:dyDescent="0.2">
      <c r="A5233" s="3" t="s">
        <v>8168</v>
      </c>
      <c r="B5233" s="3" t="s">
        <v>13450</v>
      </c>
      <c r="C5233" s="3" t="s">
        <v>13284</v>
      </c>
      <c r="D5233" s="4">
        <v>37489</v>
      </c>
      <c r="E5233" s="3">
        <v>1</v>
      </c>
      <c r="F5233" s="3" t="s">
        <v>23</v>
      </c>
    </row>
    <row r="5234" spans="1:6" x14ac:dyDescent="0.2">
      <c r="A5234" s="3" t="s">
        <v>9101</v>
      </c>
      <c r="B5234" s="3" t="s">
        <v>13450</v>
      </c>
      <c r="C5234" s="3" t="s">
        <v>10412</v>
      </c>
      <c r="D5234" s="4">
        <v>17170</v>
      </c>
      <c r="E5234" s="3">
        <v>2</v>
      </c>
      <c r="F5234" s="3" t="s">
        <v>22</v>
      </c>
    </row>
    <row r="5235" spans="1:6" x14ac:dyDescent="0.2">
      <c r="A5235" s="3" t="s">
        <v>6350</v>
      </c>
      <c r="B5235" s="3" t="s">
        <v>13597</v>
      </c>
      <c r="C5235" s="3" t="s">
        <v>12877</v>
      </c>
      <c r="D5235" s="4">
        <v>22845</v>
      </c>
      <c r="E5235" s="3">
        <v>2</v>
      </c>
      <c r="F5235" s="3" t="s">
        <v>22</v>
      </c>
    </row>
    <row r="5236" spans="1:6" x14ac:dyDescent="0.2">
      <c r="A5236" s="3" t="s">
        <v>6351</v>
      </c>
      <c r="B5236" s="3" t="s">
        <v>13493</v>
      </c>
      <c r="C5236" s="3" t="s">
        <v>13598</v>
      </c>
      <c r="D5236" s="4">
        <v>23387</v>
      </c>
      <c r="E5236" s="3">
        <v>0</v>
      </c>
      <c r="F5236" s="3" t="s">
        <v>9389</v>
      </c>
    </row>
    <row r="5237" spans="1:6" x14ac:dyDescent="0.2">
      <c r="A5237" s="3" t="s">
        <v>2601</v>
      </c>
      <c r="B5237" s="3" t="s">
        <v>13599</v>
      </c>
      <c r="C5237" s="3" t="s">
        <v>13600</v>
      </c>
      <c r="D5237" s="4">
        <v>31176</v>
      </c>
      <c r="E5237" s="3">
        <v>1</v>
      </c>
      <c r="F5237" s="3" t="s">
        <v>23</v>
      </c>
    </row>
    <row r="5238" spans="1:6" x14ac:dyDescent="0.2">
      <c r="A5238" s="3" t="s">
        <v>8169</v>
      </c>
      <c r="B5238" s="3" t="s">
        <v>13601</v>
      </c>
      <c r="C5238" s="3" t="s">
        <v>9840</v>
      </c>
      <c r="D5238" s="4">
        <v>22432</v>
      </c>
      <c r="E5238" s="3">
        <v>0</v>
      </c>
      <c r="F5238" s="3" t="s">
        <v>9389</v>
      </c>
    </row>
    <row r="5239" spans="1:6" x14ac:dyDescent="0.2">
      <c r="A5239" s="3" t="s">
        <v>6352</v>
      </c>
      <c r="B5239" s="3" t="s">
        <v>12006</v>
      </c>
      <c r="C5239" s="3" t="s">
        <v>13602</v>
      </c>
      <c r="D5239" s="4">
        <v>25271</v>
      </c>
      <c r="E5239" s="3">
        <v>1</v>
      </c>
      <c r="F5239" s="3" t="s">
        <v>23</v>
      </c>
    </row>
    <row r="5240" spans="1:6" x14ac:dyDescent="0.2">
      <c r="A5240" s="3" t="s">
        <v>2602</v>
      </c>
      <c r="B5240" s="3" t="s">
        <v>11030</v>
      </c>
      <c r="C5240" s="3" t="s">
        <v>9513</v>
      </c>
      <c r="D5240" s="4">
        <v>37434</v>
      </c>
      <c r="E5240" s="3">
        <v>1</v>
      </c>
      <c r="F5240" s="3" t="s">
        <v>23</v>
      </c>
    </row>
    <row r="5241" spans="1:6" x14ac:dyDescent="0.2">
      <c r="A5241" s="3" t="s">
        <v>8170</v>
      </c>
      <c r="B5241" s="3" t="s">
        <v>13446</v>
      </c>
      <c r="C5241" s="3" t="s">
        <v>13603</v>
      </c>
      <c r="D5241" s="4">
        <v>19597</v>
      </c>
      <c r="E5241" s="3">
        <v>1</v>
      </c>
      <c r="F5241" s="3" t="s">
        <v>23</v>
      </c>
    </row>
    <row r="5242" spans="1:6" x14ac:dyDescent="0.2">
      <c r="A5242" s="3" t="s">
        <v>2603</v>
      </c>
      <c r="B5242" s="3" t="s">
        <v>13465</v>
      </c>
      <c r="C5242" s="3" t="s">
        <v>10981</v>
      </c>
      <c r="D5242" s="4">
        <v>15914</v>
      </c>
      <c r="E5242" s="3">
        <v>2</v>
      </c>
      <c r="F5242" s="3" t="s">
        <v>22</v>
      </c>
    </row>
    <row r="5243" spans="1:6" x14ac:dyDescent="0.2">
      <c r="A5243" s="3" t="s">
        <v>2604</v>
      </c>
      <c r="B5243" s="3" t="s">
        <v>13339</v>
      </c>
      <c r="C5243" s="3" t="s">
        <v>9983</v>
      </c>
      <c r="D5243" s="4">
        <v>38870</v>
      </c>
      <c r="E5243" s="3">
        <v>2</v>
      </c>
      <c r="F5243" s="3" t="s">
        <v>22</v>
      </c>
    </row>
    <row r="5244" spans="1:6" x14ac:dyDescent="0.2">
      <c r="A5244" s="3" t="s">
        <v>2605</v>
      </c>
      <c r="B5244" s="3" t="s">
        <v>13604</v>
      </c>
      <c r="C5244" s="3" t="s">
        <v>13605</v>
      </c>
      <c r="D5244" s="4">
        <v>32813</v>
      </c>
      <c r="E5244" s="3">
        <v>2</v>
      </c>
      <c r="F5244" s="3" t="s">
        <v>22</v>
      </c>
    </row>
    <row r="5245" spans="1:6" x14ac:dyDescent="0.2">
      <c r="A5245" s="3" t="s">
        <v>2606</v>
      </c>
      <c r="B5245" s="3" t="s">
        <v>13323</v>
      </c>
      <c r="C5245" s="3" t="s">
        <v>13606</v>
      </c>
      <c r="D5245" s="4">
        <v>30422</v>
      </c>
      <c r="E5245" s="3">
        <v>1</v>
      </c>
      <c r="F5245" s="3" t="s">
        <v>23</v>
      </c>
    </row>
    <row r="5246" spans="1:6" x14ac:dyDescent="0.2">
      <c r="A5246" s="3" t="s">
        <v>2607</v>
      </c>
      <c r="B5246" s="3" t="s">
        <v>13323</v>
      </c>
      <c r="C5246" s="3" t="s">
        <v>13607</v>
      </c>
      <c r="D5246" s="4">
        <v>34788</v>
      </c>
      <c r="E5246" s="3">
        <v>2</v>
      </c>
      <c r="F5246" s="3" t="s">
        <v>22</v>
      </c>
    </row>
    <row r="5247" spans="1:6" x14ac:dyDescent="0.2">
      <c r="A5247" s="3" t="s">
        <v>2608</v>
      </c>
      <c r="B5247" s="3" t="s">
        <v>13324</v>
      </c>
      <c r="C5247" s="3" t="s">
        <v>13608</v>
      </c>
      <c r="D5247" s="4">
        <v>31701</v>
      </c>
      <c r="E5247" s="3">
        <v>1</v>
      </c>
      <c r="F5247" s="3" t="s">
        <v>23</v>
      </c>
    </row>
    <row r="5248" spans="1:6" x14ac:dyDescent="0.2">
      <c r="A5248" s="3" t="s">
        <v>6353</v>
      </c>
      <c r="B5248" s="3" t="s">
        <v>13609</v>
      </c>
      <c r="C5248" s="3" t="s">
        <v>13610</v>
      </c>
      <c r="D5248" s="4">
        <v>37079</v>
      </c>
      <c r="E5248" s="3">
        <v>0</v>
      </c>
      <c r="F5248" s="3" t="s">
        <v>9389</v>
      </c>
    </row>
    <row r="5249" spans="1:6" x14ac:dyDescent="0.2">
      <c r="A5249" s="3" t="s">
        <v>6354</v>
      </c>
      <c r="B5249" s="3" t="s">
        <v>13611</v>
      </c>
      <c r="C5249" s="3" t="s">
        <v>13612</v>
      </c>
      <c r="D5249" s="4">
        <v>17790</v>
      </c>
      <c r="E5249" s="3">
        <v>0</v>
      </c>
      <c r="F5249" s="3" t="s">
        <v>9389</v>
      </c>
    </row>
    <row r="5250" spans="1:6" x14ac:dyDescent="0.2">
      <c r="A5250" s="3" t="s">
        <v>2609</v>
      </c>
      <c r="B5250" s="3" t="s">
        <v>13404</v>
      </c>
      <c r="C5250" s="3" t="s">
        <v>11157</v>
      </c>
      <c r="D5250" s="4">
        <v>41494</v>
      </c>
      <c r="E5250" s="3">
        <v>1</v>
      </c>
      <c r="F5250" s="3" t="s">
        <v>23</v>
      </c>
    </row>
    <row r="5251" spans="1:6" x14ac:dyDescent="0.2">
      <c r="A5251" s="3" t="s">
        <v>9102</v>
      </c>
      <c r="B5251" s="3" t="s">
        <v>13613</v>
      </c>
      <c r="C5251" s="3" t="s">
        <v>13614</v>
      </c>
      <c r="D5251" s="4">
        <v>15602</v>
      </c>
      <c r="E5251" s="3">
        <v>1</v>
      </c>
      <c r="F5251" s="3" t="s">
        <v>23</v>
      </c>
    </row>
    <row r="5252" spans="1:6" x14ac:dyDescent="0.2">
      <c r="A5252" s="3" t="s">
        <v>9103</v>
      </c>
      <c r="B5252" s="3" t="s">
        <v>13615</v>
      </c>
      <c r="C5252" s="3" t="s">
        <v>13616</v>
      </c>
      <c r="D5252" s="4">
        <v>19393</v>
      </c>
      <c r="E5252" s="3">
        <v>1</v>
      </c>
      <c r="F5252" s="3" t="s">
        <v>23</v>
      </c>
    </row>
    <row r="5253" spans="1:6" x14ac:dyDescent="0.2">
      <c r="A5253" s="3" t="s">
        <v>2610</v>
      </c>
      <c r="B5253" s="3" t="s">
        <v>9692</v>
      </c>
      <c r="C5253" s="3" t="s">
        <v>13617</v>
      </c>
      <c r="D5253" s="4">
        <v>18500</v>
      </c>
      <c r="E5253" s="3">
        <v>1</v>
      </c>
      <c r="F5253" s="3" t="s">
        <v>23</v>
      </c>
    </row>
    <row r="5254" spans="1:6" x14ac:dyDescent="0.2">
      <c r="A5254" s="3" t="s">
        <v>2611</v>
      </c>
      <c r="B5254" s="3" t="s">
        <v>13618</v>
      </c>
      <c r="C5254" s="3" t="s">
        <v>13619</v>
      </c>
      <c r="D5254" s="4">
        <v>30742</v>
      </c>
      <c r="E5254" s="3">
        <v>2</v>
      </c>
      <c r="F5254" s="3" t="s">
        <v>22</v>
      </c>
    </row>
    <row r="5255" spans="1:6" x14ac:dyDescent="0.2">
      <c r="A5255" s="3" t="s">
        <v>6355</v>
      </c>
      <c r="B5255" s="3" t="s">
        <v>13620</v>
      </c>
      <c r="C5255" s="3" t="s">
        <v>10665</v>
      </c>
      <c r="D5255" s="4">
        <v>34499</v>
      </c>
      <c r="E5255" s="3">
        <v>2</v>
      </c>
      <c r="F5255" s="3" t="s">
        <v>22</v>
      </c>
    </row>
    <row r="5256" spans="1:6" x14ac:dyDescent="0.2">
      <c r="A5256" s="3" t="s">
        <v>13621</v>
      </c>
      <c r="B5256" s="3" t="s">
        <v>13622</v>
      </c>
      <c r="C5256" s="3" t="s">
        <v>9922</v>
      </c>
      <c r="D5256" s="4">
        <v>37478</v>
      </c>
      <c r="E5256" s="3">
        <v>1</v>
      </c>
      <c r="F5256" s="3" t="s">
        <v>23</v>
      </c>
    </row>
    <row r="5257" spans="1:6" x14ac:dyDescent="0.2">
      <c r="A5257" s="3" t="s">
        <v>6356</v>
      </c>
      <c r="B5257" s="3" t="s">
        <v>13623</v>
      </c>
      <c r="C5257" s="3" t="s">
        <v>13624</v>
      </c>
      <c r="D5257" s="4">
        <v>26793</v>
      </c>
      <c r="E5257" s="3">
        <v>1</v>
      </c>
      <c r="F5257" s="3" t="s">
        <v>23</v>
      </c>
    </row>
    <row r="5258" spans="1:6" x14ac:dyDescent="0.2">
      <c r="A5258" s="3" t="s">
        <v>2612</v>
      </c>
      <c r="B5258" s="3" t="s">
        <v>13625</v>
      </c>
      <c r="C5258" s="3" t="s">
        <v>13626</v>
      </c>
      <c r="D5258" s="4">
        <v>24289</v>
      </c>
      <c r="E5258" s="3">
        <v>0</v>
      </c>
      <c r="F5258" s="3" t="s">
        <v>9389</v>
      </c>
    </row>
    <row r="5259" spans="1:6" x14ac:dyDescent="0.2">
      <c r="A5259" s="3" t="s">
        <v>8171</v>
      </c>
      <c r="B5259" s="3" t="s">
        <v>11030</v>
      </c>
      <c r="C5259" s="3" t="s">
        <v>13627</v>
      </c>
      <c r="D5259" s="4">
        <v>34379</v>
      </c>
      <c r="E5259" s="3">
        <v>1</v>
      </c>
      <c r="F5259" s="3" t="s">
        <v>23</v>
      </c>
    </row>
    <row r="5260" spans="1:6" x14ac:dyDescent="0.2">
      <c r="A5260" s="3" t="s">
        <v>8172</v>
      </c>
      <c r="B5260" s="3" t="s">
        <v>13628</v>
      </c>
      <c r="C5260" s="3" t="s">
        <v>10122</v>
      </c>
      <c r="D5260" s="4">
        <v>21714</v>
      </c>
      <c r="E5260" s="3">
        <v>1</v>
      </c>
      <c r="F5260" s="3" t="s">
        <v>23</v>
      </c>
    </row>
    <row r="5261" spans="1:6" x14ac:dyDescent="0.2">
      <c r="A5261" s="3" t="s">
        <v>2613</v>
      </c>
      <c r="B5261" s="3" t="s">
        <v>13629</v>
      </c>
      <c r="C5261" s="3" t="s">
        <v>13630</v>
      </c>
      <c r="D5261" s="4">
        <v>15676</v>
      </c>
      <c r="E5261" s="3">
        <v>1</v>
      </c>
      <c r="F5261" s="3" t="s">
        <v>23</v>
      </c>
    </row>
    <row r="5262" spans="1:6" x14ac:dyDescent="0.2">
      <c r="A5262" s="3" t="s">
        <v>9104</v>
      </c>
      <c r="B5262" s="3" t="s">
        <v>13631</v>
      </c>
      <c r="C5262" s="3" t="s">
        <v>13632</v>
      </c>
      <c r="D5262" s="4">
        <v>22681</v>
      </c>
      <c r="E5262" s="3">
        <v>0</v>
      </c>
      <c r="F5262" s="3" t="s">
        <v>9389</v>
      </c>
    </row>
    <row r="5263" spans="1:6" x14ac:dyDescent="0.2">
      <c r="A5263" s="3" t="s">
        <v>2614</v>
      </c>
      <c r="B5263" s="3" t="s">
        <v>11030</v>
      </c>
      <c r="C5263" s="3" t="s">
        <v>9976</v>
      </c>
      <c r="D5263" s="4">
        <v>28577</v>
      </c>
      <c r="E5263" s="3">
        <v>1</v>
      </c>
      <c r="F5263" s="3" t="s">
        <v>23</v>
      </c>
    </row>
    <row r="5264" spans="1:6" x14ac:dyDescent="0.2">
      <c r="A5264" s="3" t="s">
        <v>8173</v>
      </c>
      <c r="B5264" s="3" t="s">
        <v>13633</v>
      </c>
      <c r="C5264" s="3" t="s">
        <v>9922</v>
      </c>
      <c r="D5264" s="4">
        <v>15724</v>
      </c>
      <c r="E5264" s="3">
        <v>0</v>
      </c>
      <c r="F5264" s="3" t="s">
        <v>9389</v>
      </c>
    </row>
    <row r="5265" spans="1:6" x14ac:dyDescent="0.2">
      <c r="A5265" s="3" t="s">
        <v>2615</v>
      </c>
      <c r="B5265" s="3" t="s">
        <v>13634</v>
      </c>
      <c r="C5265" s="3" t="s">
        <v>13304</v>
      </c>
      <c r="D5265" s="4">
        <v>31147</v>
      </c>
      <c r="E5265" s="3">
        <v>0</v>
      </c>
      <c r="F5265" s="3" t="s">
        <v>9389</v>
      </c>
    </row>
    <row r="5266" spans="1:6" x14ac:dyDescent="0.2">
      <c r="A5266" s="3" t="s">
        <v>2616</v>
      </c>
      <c r="B5266" s="3" t="s">
        <v>13581</v>
      </c>
      <c r="C5266" s="3" t="s">
        <v>13635</v>
      </c>
      <c r="D5266" s="4">
        <v>36538</v>
      </c>
      <c r="E5266" s="3">
        <v>1</v>
      </c>
      <c r="F5266" s="3" t="s">
        <v>23</v>
      </c>
    </row>
    <row r="5267" spans="1:6" x14ac:dyDescent="0.2">
      <c r="A5267" s="3" t="s">
        <v>2617</v>
      </c>
      <c r="B5267" s="3" t="s">
        <v>12575</v>
      </c>
      <c r="C5267" s="3" t="s">
        <v>12792</v>
      </c>
      <c r="D5267" s="4">
        <v>39734</v>
      </c>
      <c r="E5267" s="3">
        <v>1</v>
      </c>
      <c r="F5267" s="3" t="s">
        <v>23</v>
      </c>
    </row>
    <row r="5268" spans="1:6" x14ac:dyDescent="0.2">
      <c r="A5268" s="3" t="s">
        <v>2618</v>
      </c>
      <c r="B5268" s="3" t="s">
        <v>12654</v>
      </c>
      <c r="C5268" s="3" t="s">
        <v>12964</v>
      </c>
      <c r="D5268" s="4">
        <v>19034</v>
      </c>
      <c r="E5268" s="3">
        <v>2</v>
      </c>
      <c r="F5268" s="3" t="s">
        <v>22</v>
      </c>
    </row>
    <row r="5269" spans="1:6" x14ac:dyDescent="0.2">
      <c r="A5269" s="3" t="s">
        <v>6357</v>
      </c>
      <c r="B5269" s="3" t="s">
        <v>13636</v>
      </c>
      <c r="C5269" s="3" t="s">
        <v>13637</v>
      </c>
      <c r="D5269" s="4">
        <v>30440</v>
      </c>
      <c r="E5269" s="3">
        <v>2</v>
      </c>
      <c r="F5269" s="3" t="s">
        <v>22</v>
      </c>
    </row>
    <row r="5270" spans="1:6" x14ac:dyDescent="0.2">
      <c r="A5270" s="3" t="s">
        <v>6358</v>
      </c>
      <c r="B5270" s="3" t="s">
        <v>13583</v>
      </c>
      <c r="C5270" s="3" t="s">
        <v>13638</v>
      </c>
      <c r="D5270" s="4">
        <v>34471</v>
      </c>
      <c r="E5270" s="3">
        <v>1</v>
      </c>
      <c r="F5270" s="3" t="s">
        <v>23</v>
      </c>
    </row>
    <row r="5271" spans="1:6" x14ac:dyDescent="0.2">
      <c r="A5271" s="3" t="s">
        <v>6359</v>
      </c>
      <c r="B5271" s="3" t="s">
        <v>13426</v>
      </c>
      <c r="C5271" s="3" t="s">
        <v>13639</v>
      </c>
      <c r="D5271" s="4">
        <v>42128</v>
      </c>
      <c r="E5271" s="3">
        <v>0</v>
      </c>
      <c r="F5271" s="3" t="s">
        <v>9389</v>
      </c>
    </row>
    <row r="5272" spans="1:6" x14ac:dyDescent="0.2">
      <c r="A5272" s="3" t="s">
        <v>2619</v>
      </c>
      <c r="B5272" s="3" t="s">
        <v>13345</v>
      </c>
      <c r="C5272" s="3" t="s">
        <v>10558</v>
      </c>
      <c r="D5272" s="4">
        <v>20318</v>
      </c>
      <c r="E5272" s="3">
        <v>2</v>
      </c>
      <c r="F5272" s="3" t="s">
        <v>22</v>
      </c>
    </row>
    <row r="5273" spans="1:6" x14ac:dyDescent="0.2">
      <c r="A5273" s="3" t="s">
        <v>2620</v>
      </c>
      <c r="B5273" s="3" t="s">
        <v>13517</v>
      </c>
      <c r="C5273" s="3" t="s">
        <v>9694</v>
      </c>
      <c r="D5273" s="4">
        <v>30685</v>
      </c>
      <c r="E5273" s="3">
        <v>1</v>
      </c>
      <c r="F5273" s="3" t="s">
        <v>23</v>
      </c>
    </row>
    <row r="5274" spans="1:6" x14ac:dyDescent="0.2">
      <c r="A5274" s="3" t="s">
        <v>2621</v>
      </c>
      <c r="B5274" s="3" t="s">
        <v>13640</v>
      </c>
      <c r="C5274" s="3" t="s">
        <v>10163</v>
      </c>
      <c r="D5274" s="4">
        <v>37658</v>
      </c>
      <c r="E5274" s="3">
        <v>1</v>
      </c>
      <c r="F5274" s="3" t="s">
        <v>23</v>
      </c>
    </row>
    <row r="5275" spans="1:6" x14ac:dyDescent="0.2">
      <c r="A5275" s="3" t="s">
        <v>6360</v>
      </c>
      <c r="B5275" s="3" t="s">
        <v>11030</v>
      </c>
      <c r="C5275" s="3" t="s">
        <v>13641</v>
      </c>
      <c r="D5275" s="4">
        <v>27004</v>
      </c>
      <c r="E5275" s="3">
        <v>1</v>
      </c>
      <c r="F5275" s="3" t="s">
        <v>23</v>
      </c>
    </row>
    <row r="5276" spans="1:6" x14ac:dyDescent="0.2">
      <c r="A5276" s="3" t="s">
        <v>6361</v>
      </c>
      <c r="B5276" s="3" t="s">
        <v>13399</v>
      </c>
      <c r="C5276" s="3" t="s">
        <v>13642</v>
      </c>
      <c r="D5276" s="4">
        <v>19909</v>
      </c>
      <c r="E5276" s="3">
        <v>1</v>
      </c>
      <c r="F5276" s="3" t="s">
        <v>23</v>
      </c>
    </row>
    <row r="5277" spans="1:6" x14ac:dyDescent="0.2">
      <c r="A5277" s="3" t="s">
        <v>6362</v>
      </c>
      <c r="B5277" s="3" t="s">
        <v>13628</v>
      </c>
      <c r="C5277" s="3" t="s">
        <v>13643</v>
      </c>
      <c r="D5277" s="4">
        <v>36565</v>
      </c>
      <c r="E5277" s="3">
        <v>0</v>
      </c>
      <c r="F5277" s="3" t="s">
        <v>9389</v>
      </c>
    </row>
    <row r="5278" spans="1:6" x14ac:dyDescent="0.2">
      <c r="A5278" s="3" t="s">
        <v>2622</v>
      </c>
      <c r="B5278" s="3" t="s">
        <v>13644</v>
      </c>
      <c r="C5278" s="3" t="s">
        <v>7</v>
      </c>
      <c r="D5278" s="4">
        <v>42409</v>
      </c>
      <c r="E5278" s="3">
        <v>1</v>
      </c>
      <c r="F5278" s="3" t="s">
        <v>23</v>
      </c>
    </row>
    <row r="5279" spans="1:6" x14ac:dyDescent="0.2">
      <c r="A5279" s="3" t="s">
        <v>8174</v>
      </c>
      <c r="B5279" s="3" t="s">
        <v>13413</v>
      </c>
      <c r="C5279" s="3" t="s">
        <v>9912</v>
      </c>
      <c r="D5279" s="4">
        <v>16931</v>
      </c>
      <c r="E5279" s="3">
        <v>1</v>
      </c>
      <c r="F5279" s="3" t="s">
        <v>23</v>
      </c>
    </row>
    <row r="5280" spans="1:6" x14ac:dyDescent="0.2">
      <c r="A5280" s="3" t="s">
        <v>2623</v>
      </c>
      <c r="B5280" s="3" t="s">
        <v>13645</v>
      </c>
      <c r="C5280" s="3" t="s">
        <v>9599</v>
      </c>
      <c r="D5280" s="4">
        <v>36108</v>
      </c>
      <c r="E5280" s="3">
        <v>1</v>
      </c>
      <c r="F5280" s="3" t="s">
        <v>23</v>
      </c>
    </row>
    <row r="5281" spans="1:6" x14ac:dyDescent="0.2">
      <c r="A5281" s="3" t="s">
        <v>6363</v>
      </c>
      <c r="B5281" s="3" t="s">
        <v>9926</v>
      </c>
      <c r="C5281" s="3" t="s">
        <v>10175</v>
      </c>
      <c r="D5281" s="4">
        <v>36985</v>
      </c>
      <c r="E5281" s="3">
        <v>0</v>
      </c>
      <c r="F5281" s="3" t="s">
        <v>9389</v>
      </c>
    </row>
    <row r="5282" spans="1:6" x14ac:dyDescent="0.2">
      <c r="A5282" s="3" t="s">
        <v>2624</v>
      </c>
      <c r="B5282" s="3" t="s">
        <v>13646</v>
      </c>
      <c r="C5282" s="3" t="s">
        <v>13647</v>
      </c>
      <c r="D5282" s="4">
        <v>31785</v>
      </c>
      <c r="E5282" s="3">
        <v>1</v>
      </c>
      <c r="F5282" s="3" t="s">
        <v>23</v>
      </c>
    </row>
    <row r="5283" spans="1:6" x14ac:dyDescent="0.2">
      <c r="A5283" s="3" t="s">
        <v>2625</v>
      </c>
      <c r="B5283" s="3" t="s">
        <v>13648</v>
      </c>
      <c r="C5283" s="3" t="s">
        <v>9678</v>
      </c>
      <c r="D5283" s="4">
        <v>16480</v>
      </c>
      <c r="E5283" s="3">
        <v>2</v>
      </c>
      <c r="F5283" s="3" t="s">
        <v>22</v>
      </c>
    </row>
    <row r="5284" spans="1:6" x14ac:dyDescent="0.2">
      <c r="A5284" s="3" t="s">
        <v>13649</v>
      </c>
      <c r="B5284" s="3" t="s">
        <v>9692</v>
      </c>
      <c r="C5284" s="3" t="s">
        <v>9771</v>
      </c>
      <c r="D5284" s="4">
        <v>18415</v>
      </c>
      <c r="E5284" s="3">
        <v>0</v>
      </c>
      <c r="F5284" s="3" t="s">
        <v>9389</v>
      </c>
    </row>
    <row r="5285" spans="1:6" x14ac:dyDescent="0.2">
      <c r="A5285" s="3" t="s">
        <v>6364</v>
      </c>
      <c r="B5285" s="3" t="s">
        <v>13650</v>
      </c>
      <c r="C5285" s="3" t="s">
        <v>9912</v>
      </c>
      <c r="D5285" s="4">
        <v>42426</v>
      </c>
      <c r="E5285" s="3">
        <v>1</v>
      </c>
      <c r="F5285" s="3" t="s">
        <v>23</v>
      </c>
    </row>
    <row r="5286" spans="1:6" x14ac:dyDescent="0.2">
      <c r="A5286" s="3" t="s">
        <v>8175</v>
      </c>
      <c r="B5286" s="3" t="s">
        <v>13651</v>
      </c>
      <c r="C5286" s="3" t="s">
        <v>12323</v>
      </c>
      <c r="D5286" s="4">
        <v>16249</v>
      </c>
      <c r="E5286" s="3">
        <v>1</v>
      </c>
      <c r="F5286" s="3" t="s">
        <v>23</v>
      </c>
    </row>
    <row r="5287" spans="1:6" x14ac:dyDescent="0.2">
      <c r="A5287" s="3" t="s">
        <v>6365</v>
      </c>
      <c r="B5287" s="3" t="s">
        <v>11739</v>
      </c>
      <c r="C5287" s="3" t="s">
        <v>13652</v>
      </c>
      <c r="D5287" s="4">
        <v>32549</v>
      </c>
      <c r="E5287" s="3">
        <v>0</v>
      </c>
      <c r="F5287" s="3" t="s">
        <v>9389</v>
      </c>
    </row>
    <row r="5288" spans="1:6" x14ac:dyDescent="0.2">
      <c r="A5288" s="3" t="s">
        <v>2626</v>
      </c>
      <c r="B5288" s="3" t="s">
        <v>13653</v>
      </c>
      <c r="C5288" s="3" t="s">
        <v>13654</v>
      </c>
      <c r="D5288" s="4">
        <v>19615</v>
      </c>
      <c r="E5288" s="3">
        <v>0</v>
      </c>
      <c r="F5288" s="3" t="s">
        <v>9389</v>
      </c>
    </row>
    <row r="5289" spans="1:6" x14ac:dyDescent="0.2">
      <c r="A5289" s="3" t="s">
        <v>2627</v>
      </c>
      <c r="B5289" s="3" t="s">
        <v>13655</v>
      </c>
      <c r="C5289" s="3" t="s">
        <v>9665</v>
      </c>
      <c r="D5289" s="4">
        <v>33771</v>
      </c>
      <c r="E5289" s="3">
        <v>1</v>
      </c>
      <c r="F5289" s="3" t="s">
        <v>23</v>
      </c>
    </row>
    <row r="5290" spans="1:6" x14ac:dyDescent="0.2">
      <c r="A5290" s="3" t="s">
        <v>6366</v>
      </c>
      <c r="B5290" s="3" t="s">
        <v>13625</v>
      </c>
      <c r="C5290" s="3" t="s">
        <v>11443</v>
      </c>
      <c r="D5290" s="4">
        <v>24089</v>
      </c>
      <c r="E5290" s="3">
        <v>1</v>
      </c>
      <c r="F5290" s="3" t="s">
        <v>23</v>
      </c>
    </row>
    <row r="5291" spans="1:6" x14ac:dyDescent="0.2">
      <c r="A5291" s="3" t="s">
        <v>2628</v>
      </c>
      <c r="B5291" s="3" t="s">
        <v>13656</v>
      </c>
      <c r="C5291" s="3" t="s">
        <v>10944</v>
      </c>
      <c r="D5291" s="4">
        <v>17458</v>
      </c>
      <c r="E5291" s="3">
        <v>0</v>
      </c>
      <c r="F5291" s="3" t="s">
        <v>9389</v>
      </c>
    </row>
    <row r="5292" spans="1:6" x14ac:dyDescent="0.2">
      <c r="A5292" s="3" t="s">
        <v>2629</v>
      </c>
      <c r="B5292" s="3" t="s">
        <v>13657</v>
      </c>
      <c r="C5292" s="3" t="s">
        <v>11293</v>
      </c>
      <c r="D5292" s="4">
        <v>26852</v>
      </c>
      <c r="E5292" s="3">
        <v>1</v>
      </c>
      <c r="F5292" s="3" t="s">
        <v>23</v>
      </c>
    </row>
    <row r="5293" spans="1:6" x14ac:dyDescent="0.2">
      <c r="A5293" s="3" t="s">
        <v>8176</v>
      </c>
      <c r="B5293" s="3" t="s">
        <v>13658</v>
      </c>
      <c r="C5293" s="3" t="s">
        <v>13442</v>
      </c>
      <c r="D5293" s="4">
        <v>42698</v>
      </c>
      <c r="E5293" s="3">
        <v>0</v>
      </c>
      <c r="F5293" s="3" t="s">
        <v>9389</v>
      </c>
    </row>
    <row r="5294" spans="1:6" x14ac:dyDescent="0.2">
      <c r="A5294" s="3" t="s">
        <v>2630</v>
      </c>
      <c r="B5294" s="3" t="s">
        <v>13659</v>
      </c>
      <c r="C5294" s="3" t="s">
        <v>12622</v>
      </c>
      <c r="D5294" s="4">
        <v>21651</v>
      </c>
      <c r="E5294" s="3">
        <v>2</v>
      </c>
      <c r="F5294" s="3" t="s">
        <v>22</v>
      </c>
    </row>
    <row r="5295" spans="1:6" x14ac:dyDescent="0.2">
      <c r="A5295" s="3" t="s">
        <v>2631</v>
      </c>
      <c r="B5295" s="3" t="s">
        <v>13660</v>
      </c>
      <c r="C5295" s="3" t="s">
        <v>13661</v>
      </c>
      <c r="D5295" s="4">
        <v>24912</v>
      </c>
      <c r="E5295" s="3">
        <v>2</v>
      </c>
      <c r="F5295" s="3" t="s">
        <v>22</v>
      </c>
    </row>
    <row r="5296" spans="1:6" x14ac:dyDescent="0.2">
      <c r="A5296" s="3" t="s">
        <v>2632</v>
      </c>
      <c r="B5296" s="3" t="s">
        <v>13662</v>
      </c>
      <c r="C5296" s="3" t="s">
        <v>9609</v>
      </c>
      <c r="D5296" s="4">
        <v>17371</v>
      </c>
      <c r="E5296" s="3">
        <v>2</v>
      </c>
      <c r="F5296" s="3" t="s">
        <v>22</v>
      </c>
    </row>
    <row r="5297" spans="1:6" x14ac:dyDescent="0.2">
      <c r="A5297" s="3" t="s">
        <v>8177</v>
      </c>
      <c r="B5297" s="3" t="s">
        <v>13404</v>
      </c>
      <c r="C5297" s="3" t="s">
        <v>13663</v>
      </c>
      <c r="D5297" s="4">
        <v>27637</v>
      </c>
      <c r="E5297" s="3">
        <v>1</v>
      </c>
      <c r="F5297" s="3" t="s">
        <v>23</v>
      </c>
    </row>
    <row r="5298" spans="1:6" x14ac:dyDescent="0.2">
      <c r="A5298" s="3" t="s">
        <v>6367</v>
      </c>
      <c r="B5298" s="3" t="s">
        <v>13664</v>
      </c>
      <c r="C5298" s="3" t="s">
        <v>9690</v>
      </c>
      <c r="D5298" s="4">
        <v>19124</v>
      </c>
      <c r="E5298" s="3">
        <v>0</v>
      </c>
      <c r="F5298" s="3" t="s">
        <v>9389</v>
      </c>
    </row>
    <row r="5299" spans="1:6" x14ac:dyDescent="0.2">
      <c r="A5299" s="3" t="s">
        <v>2633</v>
      </c>
      <c r="B5299" s="3" t="s">
        <v>13665</v>
      </c>
      <c r="C5299" s="3" t="s">
        <v>13666</v>
      </c>
      <c r="D5299" s="4">
        <v>40902</v>
      </c>
      <c r="E5299" s="3">
        <v>2</v>
      </c>
      <c r="F5299" s="3" t="s">
        <v>22</v>
      </c>
    </row>
    <row r="5300" spans="1:6" x14ac:dyDescent="0.2">
      <c r="A5300" s="3" t="s">
        <v>2634</v>
      </c>
      <c r="B5300" s="3" t="s">
        <v>13595</v>
      </c>
      <c r="C5300" s="3" t="s">
        <v>12425</v>
      </c>
      <c r="D5300" s="4">
        <v>20455</v>
      </c>
      <c r="E5300" s="3">
        <v>1</v>
      </c>
      <c r="F5300" s="3" t="s">
        <v>23</v>
      </c>
    </row>
    <row r="5301" spans="1:6" x14ac:dyDescent="0.2">
      <c r="A5301" s="3" t="s">
        <v>6368</v>
      </c>
      <c r="B5301" s="3" t="s">
        <v>13667</v>
      </c>
      <c r="C5301" s="3" t="s">
        <v>13668</v>
      </c>
      <c r="D5301" s="4">
        <v>37404</v>
      </c>
      <c r="E5301" s="3">
        <v>0</v>
      </c>
      <c r="F5301" s="3" t="s">
        <v>9389</v>
      </c>
    </row>
    <row r="5302" spans="1:6" x14ac:dyDescent="0.2">
      <c r="A5302" s="3" t="s">
        <v>13669</v>
      </c>
      <c r="B5302" s="3" t="s">
        <v>13324</v>
      </c>
      <c r="C5302" s="3" t="s">
        <v>9737</v>
      </c>
      <c r="D5302" s="4">
        <v>43197</v>
      </c>
      <c r="E5302" s="3">
        <v>1</v>
      </c>
      <c r="F5302" s="3" t="s">
        <v>23</v>
      </c>
    </row>
    <row r="5303" spans="1:6" x14ac:dyDescent="0.2">
      <c r="A5303" s="3" t="s">
        <v>2635</v>
      </c>
      <c r="B5303" s="3" t="s">
        <v>13670</v>
      </c>
      <c r="C5303" s="3" t="s">
        <v>13671</v>
      </c>
      <c r="D5303" s="4">
        <v>18197</v>
      </c>
      <c r="E5303" s="3">
        <v>0</v>
      </c>
      <c r="F5303" s="3" t="s">
        <v>9389</v>
      </c>
    </row>
    <row r="5304" spans="1:6" x14ac:dyDescent="0.2">
      <c r="A5304" s="3" t="s">
        <v>6369</v>
      </c>
      <c r="B5304" s="3" t="s">
        <v>13547</v>
      </c>
      <c r="C5304" s="3" t="s">
        <v>13672</v>
      </c>
      <c r="D5304" s="4">
        <v>43704</v>
      </c>
      <c r="E5304" s="3">
        <v>2</v>
      </c>
      <c r="F5304" s="3" t="s">
        <v>22</v>
      </c>
    </row>
    <row r="5305" spans="1:6" x14ac:dyDescent="0.2">
      <c r="A5305" s="3" t="s">
        <v>8178</v>
      </c>
      <c r="B5305" s="3" t="s">
        <v>13673</v>
      </c>
      <c r="C5305" s="3" t="s">
        <v>13674</v>
      </c>
      <c r="D5305" s="4">
        <v>33031</v>
      </c>
      <c r="E5305" s="3">
        <v>0</v>
      </c>
      <c r="F5305" s="3" t="s">
        <v>9389</v>
      </c>
    </row>
    <row r="5306" spans="1:6" x14ac:dyDescent="0.2">
      <c r="A5306" s="3" t="s">
        <v>2636</v>
      </c>
      <c r="B5306" s="3" t="s">
        <v>13375</v>
      </c>
      <c r="C5306" s="3" t="s">
        <v>11663</v>
      </c>
      <c r="D5306" s="4">
        <v>34424</v>
      </c>
      <c r="E5306" s="3">
        <v>0</v>
      </c>
      <c r="F5306" s="3" t="s">
        <v>9389</v>
      </c>
    </row>
    <row r="5307" spans="1:6" x14ac:dyDescent="0.2">
      <c r="A5307" s="3" t="s">
        <v>9105</v>
      </c>
      <c r="B5307" s="3" t="s">
        <v>13675</v>
      </c>
      <c r="C5307" s="3" t="s">
        <v>13676</v>
      </c>
      <c r="D5307" s="4">
        <v>16153</v>
      </c>
      <c r="E5307" s="3">
        <v>0</v>
      </c>
      <c r="F5307" s="3" t="s">
        <v>9389</v>
      </c>
    </row>
    <row r="5308" spans="1:6" x14ac:dyDescent="0.2">
      <c r="A5308" s="3" t="s">
        <v>6370</v>
      </c>
      <c r="B5308" s="3" t="s">
        <v>13593</v>
      </c>
      <c r="C5308" s="3" t="s">
        <v>13677</v>
      </c>
      <c r="D5308" s="4">
        <v>28814</v>
      </c>
      <c r="E5308" s="3">
        <v>0</v>
      </c>
      <c r="F5308" s="3" t="s">
        <v>9389</v>
      </c>
    </row>
    <row r="5309" spans="1:6" x14ac:dyDescent="0.2">
      <c r="A5309" s="3" t="s">
        <v>2637</v>
      </c>
      <c r="B5309" s="3" t="s">
        <v>11405</v>
      </c>
      <c r="C5309" s="3" t="s">
        <v>12796</v>
      </c>
      <c r="D5309" s="4">
        <v>22037</v>
      </c>
      <c r="E5309" s="3">
        <v>2</v>
      </c>
      <c r="F5309" s="3" t="s">
        <v>22</v>
      </c>
    </row>
    <row r="5310" spans="1:6" x14ac:dyDescent="0.2">
      <c r="A5310" s="3" t="s">
        <v>2638</v>
      </c>
      <c r="B5310" s="3" t="s">
        <v>13478</v>
      </c>
      <c r="C5310" s="3" t="s">
        <v>11535</v>
      </c>
      <c r="D5310" s="4">
        <v>41805</v>
      </c>
      <c r="E5310" s="3">
        <v>1</v>
      </c>
      <c r="F5310" s="3" t="s">
        <v>23</v>
      </c>
    </row>
    <row r="5311" spans="1:6" x14ac:dyDescent="0.2">
      <c r="A5311" s="3" t="s">
        <v>2639</v>
      </c>
      <c r="B5311" s="3" t="s">
        <v>13678</v>
      </c>
      <c r="C5311" s="3" t="s">
        <v>13679</v>
      </c>
      <c r="D5311" s="4">
        <v>43755</v>
      </c>
      <c r="E5311" s="3">
        <v>1</v>
      </c>
      <c r="F5311" s="3" t="s">
        <v>23</v>
      </c>
    </row>
    <row r="5312" spans="1:6" x14ac:dyDescent="0.2">
      <c r="A5312" s="3" t="s">
        <v>2640</v>
      </c>
      <c r="B5312" s="3" t="s">
        <v>13680</v>
      </c>
      <c r="C5312" s="3" t="s">
        <v>13681</v>
      </c>
      <c r="D5312" s="4">
        <v>28252</v>
      </c>
      <c r="E5312" s="3">
        <v>2</v>
      </c>
      <c r="F5312" s="3" t="s">
        <v>22</v>
      </c>
    </row>
    <row r="5313" spans="1:6" x14ac:dyDescent="0.2">
      <c r="A5313" s="3" t="s">
        <v>6371</v>
      </c>
      <c r="B5313" s="3" t="s">
        <v>13682</v>
      </c>
      <c r="C5313" s="3" t="s">
        <v>10694</v>
      </c>
      <c r="D5313" s="4">
        <v>36829</v>
      </c>
      <c r="E5313" s="3">
        <v>0</v>
      </c>
      <c r="F5313" s="3" t="s">
        <v>9389</v>
      </c>
    </row>
    <row r="5314" spans="1:6" x14ac:dyDescent="0.2">
      <c r="A5314" s="3" t="s">
        <v>8179</v>
      </c>
      <c r="B5314" s="3" t="s">
        <v>10872</v>
      </c>
      <c r="C5314" s="3" t="s">
        <v>13683</v>
      </c>
      <c r="D5314" s="4">
        <v>27505</v>
      </c>
      <c r="E5314" s="3">
        <v>0</v>
      </c>
      <c r="F5314" s="3" t="s">
        <v>9389</v>
      </c>
    </row>
    <row r="5315" spans="1:6" x14ac:dyDescent="0.2">
      <c r="A5315" s="3" t="s">
        <v>13684</v>
      </c>
      <c r="B5315" s="3" t="s">
        <v>13685</v>
      </c>
      <c r="C5315" s="3" t="s">
        <v>10074</v>
      </c>
      <c r="D5315" s="4">
        <v>27990</v>
      </c>
      <c r="E5315" s="3">
        <v>0</v>
      </c>
      <c r="F5315" s="3" t="s">
        <v>9389</v>
      </c>
    </row>
    <row r="5316" spans="1:6" x14ac:dyDescent="0.2">
      <c r="A5316" s="3" t="s">
        <v>2641</v>
      </c>
      <c r="B5316" s="3" t="s">
        <v>13686</v>
      </c>
      <c r="C5316" s="3" t="s">
        <v>10272</v>
      </c>
      <c r="D5316" s="4">
        <v>39645</v>
      </c>
      <c r="E5316" s="3">
        <v>0</v>
      </c>
      <c r="F5316" s="3" t="s">
        <v>9389</v>
      </c>
    </row>
    <row r="5317" spans="1:6" x14ac:dyDescent="0.2">
      <c r="A5317" s="3" t="s">
        <v>9106</v>
      </c>
      <c r="B5317" s="3" t="s">
        <v>13539</v>
      </c>
      <c r="C5317" s="3" t="s">
        <v>13687</v>
      </c>
      <c r="D5317" s="4">
        <v>19514</v>
      </c>
      <c r="E5317" s="3">
        <v>1</v>
      </c>
      <c r="F5317" s="3" t="s">
        <v>23</v>
      </c>
    </row>
    <row r="5318" spans="1:6" x14ac:dyDescent="0.2">
      <c r="A5318" s="3" t="s">
        <v>2642</v>
      </c>
      <c r="B5318" s="3" t="s">
        <v>9926</v>
      </c>
      <c r="C5318" s="3" t="s">
        <v>10032</v>
      </c>
      <c r="D5318" s="4">
        <v>16413</v>
      </c>
      <c r="E5318" s="3">
        <v>1</v>
      </c>
      <c r="F5318" s="3" t="s">
        <v>23</v>
      </c>
    </row>
    <row r="5319" spans="1:6" x14ac:dyDescent="0.2">
      <c r="A5319" s="3" t="s">
        <v>6372</v>
      </c>
      <c r="B5319" s="3" t="s">
        <v>13688</v>
      </c>
      <c r="C5319" s="3" t="s">
        <v>9690</v>
      </c>
      <c r="D5319" s="4">
        <v>28734</v>
      </c>
      <c r="E5319" s="3">
        <v>2</v>
      </c>
      <c r="F5319" s="3" t="s">
        <v>22</v>
      </c>
    </row>
    <row r="5320" spans="1:6" x14ac:dyDescent="0.2">
      <c r="A5320" s="3" t="s">
        <v>2643</v>
      </c>
      <c r="B5320" s="3" t="s">
        <v>13413</v>
      </c>
      <c r="C5320" s="3" t="s">
        <v>11171</v>
      </c>
      <c r="D5320" s="4">
        <v>27585</v>
      </c>
      <c r="E5320" s="3">
        <v>0</v>
      </c>
      <c r="F5320" s="3" t="s">
        <v>9389</v>
      </c>
    </row>
    <row r="5321" spans="1:6" x14ac:dyDescent="0.2">
      <c r="A5321" s="3" t="s">
        <v>6373</v>
      </c>
      <c r="B5321" s="3" t="s">
        <v>13689</v>
      </c>
      <c r="C5321" s="3" t="s">
        <v>13690</v>
      </c>
      <c r="D5321" s="4">
        <v>40894</v>
      </c>
      <c r="E5321" s="3">
        <v>2</v>
      </c>
      <c r="F5321" s="3" t="s">
        <v>22</v>
      </c>
    </row>
    <row r="5322" spans="1:6" x14ac:dyDescent="0.2">
      <c r="A5322" s="3" t="s">
        <v>9107</v>
      </c>
      <c r="B5322" s="3" t="s">
        <v>9823</v>
      </c>
      <c r="C5322" s="3" t="s">
        <v>12117</v>
      </c>
      <c r="D5322" s="4">
        <v>35804</v>
      </c>
      <c r="E5322" s="3">
        <v>1</v>
      </c>
      <c r="F5322" s="3" t="s">
        <v>23</v>
      </c>
    </row>
    <row r="5323" spans="1:6" x14ac:dyDescent="0.2">
      <c r="A5323" s="3" t="s">
        <v>2644</v>
      </c>
      <c r="B5323" s="3" t="s">
        <v>13413</v>
      </c>
      <c r="C5323" s="3" t="s">
        <v>13691</v>
      </c>
      <c r="D5323" s="4">
        <v>26725</v>
      </c>
      <c r="E5323" s="3">
        <v>0</v>
      </c>
      <c r="F5323" s="3" t="s">
        <v>9389</v>
      </c>
    </row>
    <row r="5324" spans="1:6" x14ac:dyDescent="0.2">
      <c r="A5324" s="3" t="s">
        <v>2645</v>
      </c>
      <c r="B5324" s="3" t="s">
        <v>13692</v>
      </c>
      <c r="C5324" s="3" t="s">
        <v>10245</v>
      </c>
      <c r="D5324" s="4">
        <v>37593</v>
      </c>
      <c r="E5324" s="3">
        <v>0</v>
      </c>
      <c r="F5324" s="3" t="s">
        <v>9389</v>
      </c>
    </row>
    <row r="5325" spans="1:6" x14ac:dyDescent="0.2">
      <c r="A5325" s="3" t="s">
        <v>2646</v>
      </c>
      <c r="B5325" s="3" t="s">
        <v>13413</v>
      </c>
      <c r="C5325" s="3" t="s">
        <v>13693</v>
      </c>
      <c r="D5325" s="4">
        <v>23783</v>
      </c>
      <c r="E5325" s="3">
        <v>0</v>
      </c>
      <c r="F5325" s="3" t="s">
        <v>9389</v>
      </c>
    </row>
    <row r="5326" spans="1:6" x14ac:dyDescent="0.2">
      <c r="A5326" s="3" t="s">
        <v>2647</v>
      </c>
      <c r="B5326" s="3" t="s">
        <v>12451</v>
      </c>
      <c r="C5326" s="3" t="s">
        <v>13694</v>
      </c>
      <c r="D5326" s="4">
        <v>37688</v>
      </c>
      <c r="E5326" s="3">
        <v>2</v>
      </c>
      <c r="F5326" s="3" t="s">
        <v>22</v>
      </c>
    </row>
    <row r="5327" spans="1:6" x14ac:dyDescent="0.2">
      <c r="A5327" s="3" t="s">
        <v>8180</v>
      </c>
      <c r="B5327" s="3" t="s">
        <v>13695</v>
      </c>
      <c r="C5327" s="3" t="s">
        <v>9692</v>
      </c>
      <c r="D5327" s="4">
        <v>24155</v>
      </c>
      <c r="E5327" s="3">
        <v>2</v>
      </c>
      <c r="F5327" s="3" t="s">
        <v>22</v>
      </c>
    </row>
    <row r="5328" spans="1:6" x14ac:dyDescent="0.2">
      <c r="A5328" s="3" t="s">
        <v>6374</v>
      </c>
      <c r="B5328" s="3" t="s">
        <v>13696</v>
      </c>
      <c r="C5328" s="3" t="s">
        <v>12323</v>
      </c>
      <c r="D5328" s="4">
        <v>41307</v>
      </c>
      <c r="E5328" s="3">
        <v>1</v>
      </c>
      <c r="F5328" s="3" t="s">
        <v>23</v>
      </c>
    </row>
    <row r="5329" spans="1:6" x14ac:dyDescent="0.2">
      <c r="A5329" s="3" t="s">
        <v>2648</v>
      </c>
      <c r="B5329" s="3" t="s">
        <v>13697</v>
      </c>
      <c r="C5329" s="3" t="s">
        <v>11650</v>
      </c>
      <c r="D5329" s="4">
        <v>40025</v>
      </c>
      <c r="E5329" s="3">
        <v>1</v>
      </c>
      <c r="F5329" s="3" t="s">
        <v>23</v>
      </c>
    </row>
    <row r="5330" spans="1:6" x14ac:dyDescent="0.2">
      <c r="A5330" s="3" t="s">
        <v>6375</v>
      </c>
      <c r="B5330" s="3" t="s">
        <v>13698</v>
      </c>
      <c r="C5330" s="3" t="s">
        <v>9941</v>
      </c>
      <c r="D5330" s="4">
        <v>30092</v>
      </c>
      <c r="E5330" s="3">
        <v>1</v>
      </c>
      <c r="F5330" s="3" t="s">
        <v>23</v>
      </c>
    </row>
    <row r="5331" spans="1:6" x14ac:dyDescent="0.2">
      <c r="A5331" s="3" t="s">
        <v>2649</v>
      </c>
      <c r="B5331" s="3" t="s">
        <v>13465</v>
      </c>
      <c r="C5331" s="3" t="s">
        <v>13699</v>
      </c>
      <c r="D5331" s="4">
        <v>43204</v>
      </c>
      <c r="E5331" s="3">
        <v>2</v>
      </c>
      <c r="F5331" s="3" t="s">
        <v>22</v>
      </c>
    </row>
    <row r="5332" spans="1:6" x14ac:dyDescent="0.2">
      <c r="A5332" s="3" t="s">
        <v>2650</v>
      </c>
      <c r="B5332" s="3" t="s">
        <v>13700</v>
      </c>
      <c r="C5332" s="3" t="s">
        <v>10794</v>
      </c>
      <c r="D5332" s="4">
        <v>17028</v>
      </c>
      <c r="E5332" s="3">
        <v>2</v>
      </c>
      <c r="F5332" s="3" t="s">
        <v>22</v>
      </c>
    </row>
    <row r="5333" spans="1:6" x14ac:dyDescent="0.2">
      <c r="A5333" s="3" t="s">
        <v>2651</v>
      </c>
      <c r="B5333" s="3" t="s">
        <v>13589</v>
      </c>
      <c r="C5333" s="3" t="s">
        <v>10148</v>
      </c>
      <c r="D5333" s="4">
        <v>38409</v>
      </c>
      <c r="E5333" s="3">
        <v>0</v>
      </c>
      <c r="F5333" s="3" t="s">
        <v>9389</v>
      </c>
    </row>
    <row r="5334" spans="1:6" x14ac:dyDescent="0.2">
      <c r="A5334" s="3" t="s">
        <v>2652</v>
      </c>
      <c r="B5334" s="3" t="s">
        <v>13457</v>
      </c>
      <c r="C5334" s="3" t="s">
        <v>9779</v>
      </c>
      <c r="D5334" s="4">
        <v>27384</v>
      </c>
      <c r="E5334" s="3">
        <v>0</v>
      </c>
      <c r="F5334" s="3" t="s">
        <v>9389</v>
      </c>
    </row>
    <row r="5335" spans="1:6" x14ac:dyDescent="0.2">
      <c r="A5335" s="3" t="s">
        <v>2653</v>
      </c>
      <c r="B5335" s="3" t="s">
        <v>13611</v>
      </c>
      <c r="C5335" s="3" t="s">
        <v>13701</v>
      </c>
      <c r="D5335" s="4">
        <v>43298</v>
      </c>
      <c r="E5335" s="3">
        <v>0</v>
      </c>
      <c r="F5335" s="3" t="s">
        <v>9389</v>
      </c>
    </row>
    <row r="5336" spans="1:6" x14ac:dyDescent="0.2">
      <c r="A5336" s="3" t="s">
        <v>6376</v>
      </c>
      <c r="B5336" s="3" t="s">
        <v>13702</v>
      </c>
      <c r="C5336" s="3" t="s">
        <v>9609</v>
      </c>
      <c r="D5336" s="4">
        <v>35080</v>
      </c>
      <c r="E5336" s="3">
        <v>2</v>
      </c>
      <c r="F5336" s="3" t="s">
        <v>22</v>
      </c>
    </row>
    <row r="5337" spans="1:6" x14ac:dyDescent="0.2">
      <c r="A5337" s="3" t="s">
        <v>8181</v>
      </c>
      <c r="B5337" s="3" t="s">
        <v>13703</v>
      </c>
      <c r="C5337" s="3" t="s">
        <v>9537</v>
      </c>
      <c r="D5337" s="4">
        <v>31733</v>
      </c>
      <c r="E5337" s="3">
        <v>0</v>
      </c>
      <c r="F5337" s="3" t="s">
        <v>9389</v>
      </c>
    </row>
    <row r="5338" spans="1:6" x14ac:dyDescent="0.2">
      <c r="A5338" s="3" t="s">
        <v>8182</v>
      </c>
      <c r="B5338" s="3" t="s">
        <v>13689</v>
      </c>
      <c r="C5338" s="3" t="s">
        <v>13704</v>
      </c>
      <c r="D5338" s="4">
        <v>37035</v>
      </c>
      <c r="E5338" s="3">
        <v>2</v>
      </c>
      <c r="F5338" s="3" t="s">
        <v>22</v>
      </c>
    </row>
    <row r="5339" spans="1:6" x14ac:dyDescent="0.2">
      <c r="A5339" s="3" t="s">
        <v>8183</v>
      </c>
      <c r="B5339" s="3" t="s">
        <v>13604</v>
      </c>
      <c r="C5339" s="3" t="s">
        <v>13705</v>
      </c>
      <c r="D5339" s="4">
        <v>17065</v>
      </c>
      <c r="E5339" s="3">
        <v>0</v>
      </c>
      <c r="F5339" s="3" t="s">
        <v>9389</v>
      </c>
    </row>
    <row r="5340" spans="1:6" x14ac:dyDescent="0.2">
      <c r="A5340" s="3" t="s">
        <v>2654</v>
      </c>
      <c r="B5340" s="3" t="s">
        <v>13523</v>
      </c>
      <c r="C5340" s="3" t="s">
        <v>12165</v>
      </c>
      <c r="D5340" s="4">
        <v>42342</v>
      </c>
      <c r="E5340" s="3">
        <v>2</v>
      </c>
      <c r="F5340" s="3" t="s">
        <v>22</v>
      </c>
    </row>
    <row r="5341" spans="1:6" x14ac:dyDescent="0.2">
      <c r="A5341" s="3" t="s">
        <v>2655</v>
      </c>
      <c r="B5341" s="3" t="s">
        <v>13667</v>
      </c>
      <c r="C5341" s="3" t="s">
        <v>11646</v>
      </c>
      <c r="D5341" s="4">
        <v>34438</v>
      </c>
      <c r="E5341" s="3">
        <v>2</v>
      </c>
      <c r="F5341" s="3" t="s">
        <v>22</v>
      </c>
    </row>
    <row r="5342" spans="1:6" x14ac:dyDescent="0.2">
      <c r="A5342" s="3" t="s">
        <v>6377</v>
      </c>
      <c r="B5342" s="3" t="s">
        <v>13394</v>
      </c>
      <c r="C5342" s="3" t="s">
        <v>9470</v>
      </c>
      <c r="D5342" s="4">
        <v>28144</v>
      </c>
      <c r="E5342" s="3">
        <v>1</v>
      </c>
      <c r="F5342" s="3" t="s">
        <v>23</v>
      </c>
    </row>
    <row r="5343" spans="1:6" x14ac:dyDescent="0.2">
      <c r="A5343" s="3" t="s">
        <v>2656</v>
      </c>
      <c r="B5343" s="3" t="s">
        <v>13706</v>
      </c>
      <c r="C5343" s="3" t="s">
        <v>10834</v>
      </c>
      <c r="D5343" s="4">
        <v>23363</v>
      </c>
      <c r="E5343" s="3">
        <v>2</v>
      </c>
      <c r="F5343" s="3" t="s">
        <v>22</v>
      </c>
    </row>
    <row r="5344" spans="1:6" x14ac:dyDescent="0.2">
      <c r="A5344" s="3" t="s">
        <v>6378</v>
      </c>
      <c r="B5344" s="3" t="s">
        <v>13363</v>
      </c>
      <c r="C5344" s="3" t="s">
        <v>13707</v>
      </c>
      <c r="D5344" s="4">
        <v>24808</v>
      </c>
      <c r="E5344" s="3">
        <v>2</v>
      </c>
      <c r="F5344" s="3" t="s">
        <v>22</v>
      </c>
    </row>
    <row r="5345" spans="1:6" x14ac:dyDescent="0.2">
      <c r="A5345" s="3" t="s">
        <v>6379</v>
      </c>
      <c r="B5345" s="3" t="s">
        <v>13620</v>
      </c>
      <c r="C5345" s="3" t="s">
        <v>13708</v>
      </c>
      <c r="D5345" s="4">
        <v>25368</v>
      </c>
      <c r="E5345" s="3">
        <v>0</v>
      </c>
      <c r="F5345" s="3" t="s">
        <v>9389</v>
      </c>
    </row>
    <row r="5346" spans="1:6" x14ac:dyDescent="0.2">
      <c r="A5346" s="3" t="s">
        <v>2657</v>
      </c>
      <c r="B5346" s="3" t="s">
        <v>13348</v>
      </c>
      <c r="C5346" s="3" t="s">
        <v>11663</v>
      </c>
      <c r="D5346" s="4">
        <v>36098</v>
      </c>
      <c r="E5346" s="3">
        <v>1</v>
      </c>
      <c r="F5346" s="3" t="s">
        <v>23</v>
      </c>
    </row>
    <row r="5347" spans="1:6" x14ac:dyDescent="0.2">
      <c r="A5347" s="3" t="s">
        <v>2658</v>
      </c>
      <c r="B5347" s="3" t="s">
        <v>13345</v>
      </c>
      <c r="C5347" s="3" t="s">
        <v>13709</v>
      </c>
      <c r="D5347" s="4">
        <v>32781</v>
      </c>
      <c r="E5347" s="3">
        <v>1</v>
      </c>
      <c r="F5347" s="3" t="s">
        <v>23</v>
      </c>
    </row>
    <row r="5348" spans="1:6" x14ac:dyDescent="0.2">
      <c r="A5348" s="3" t="s">
        <v>6380</v>
      </c>
      <c r="B5348" s="3" t="s">
        <v>13623</v>
      </c>
      <c r="C5348" s="3" t="s">
        <v>12036</v>
      </c>
      <c r="D5348" s="4">
        <v>26883</v>
      </c>
      <c r="E5348" s="3">
        <v>1</v>
      </c>
      <c r="F5348" s="3" t="s">
        <v>23</v>
      </c>
    </row>
    <row r="5349" spans="1:6" x14ac:dyDescent="0.2">
      <c r="A5349" s="3" t="s">
        <v>9108</v>
      </c>
      <c r="B5349" s="3" t="s">
        <v>13710</v>
      </c>
      <c r="C5349" s="3" t="s">
        <v>10384</v>
      </c>
      <c r="D5349" s="4">
        <v>35457</v>
      </c>
      <c r="E5349" s="3">
        <v>1</v>
      </c>
      <c r="F5349" s="3" t="s">
        <v>23</v>
      </c>
    </row>
    <row r="5350" spans="1:6" x14ac:dyDescent="0.2">
      <c r="A5350" s="3" t="s">
        <v>2659</v>
      </c>
      <c r="B5350" s="3" t="s">
        <v>13574</v>
      </c>
      <c r="C5350" s="3" t="s">
        <v>11833</v>
      </c>
      <c r="D5350" s="4">
        <v>31552</v>
      </c>
      <c r="E5350" s="3">
        <v>2</v>
      </c>
      <c r="F5350" s="3" t="s">
        <v>22</v>
      </c>
    </row>
    <row r="5351" spans="1:6" x14ac:dyDescent="0.2">
      <c r="A5351" s="3" t="s">
        <v>6381</v>
      </c>
      <c r="B5351" s="3" t="s">
        <v>13664</v>
      </c>
      <c r="C5351" s="3" t="s">
        <v>13711</v>
      </c>
      <c r="D5351" s="4">
        <v>40061</v>
      </c>
      <c r="E5351" s="3">
        <v>1</v>
      </c>
      <c r="F5351" s="3" t="s">
        <v>23</v>
      </c>
    </row>
    <row r="5352" spans="1:6" x14ac:dyDescent="0.2">
      <c r="A5352" s="3" t="s">
        <v>8184</v>
      </c>
      <c r="B5352" s="3" t="s">
        <v>13712</v>
      </c>
      <c r="C5352" s="3" t="s">
        <v>10464</v>
      </c>
      <c r="D5352" s="4">
        <v>36967</v>
      </c>
      <c r="E5352" s="3">
        <v>1</v>
      </c>
      <c r="F5352" s="3" t="s">
        <v>23</v>
      </c>
    </row>
    <row r="5353" spans="1:6" x14ac:dyDescent="0.2">
      <c r="A5353" s="3" t="s">
        <v>9109</v>
      </c>
      <c r="B5353" s="3" t="s">
        <v>13493</v>
      </c>
      <c r="C5353" s="3" t="s">
        <v>13713</v>
      </c>
      <c r="D5353" s="4">
        <v>20248</v>
      </c>
      <c r="E5353" s="3">
        <v>1</v>
      </c>
      <c r="F5353" s="3" t="s">
        <v>23</v>
      </c>
    </row>
    <row r="5354" spans="1:6" x14ac:dyDescent="0.2">
      <c r="A5354" s="3" t="s">
        <v>2660</v>
      </c>
      <c r="B5354" s="3" t="s">
        <v>11405</v>
      </c>
      <c r="C5354" s="3" t="s">
        <v>13714</v>
      </c>
      <c r="D5354" s="4">
        <v>16779</v>
      </c>
      <c r="E5354" s="3">
        <v>1</v>
      </c>
      <c r="F5354" s="3" t="s">
        <v>23</v>
      </c>
    </row>
    <row r="5355" spans="1:6" x14ac:dyDescent="0.2">
      <c r="A5355" s="3" t="s">
        <v>2661</v>
      </c>
      <c r="B5355" s="3" t="s">
        <v>13324</v>
      </c>
      <c r="C5355" s="3" t="s">
        <v>9765</v>
      </c>
      <c r="D5355" s="4">
        <v>40461</v>
      </c>
      <c r="E5355" s="3">
        <v>1</v>
      </c>
      <c r="F5355" s="3" t="s">
        <v>23</v>
      </c>
    </row>
    <row r="5356" spans="1:6" x14ac:dyDescent="0.2">
      <c r="A5356" s="3" t="s">
        <v>2662</v>
      </c>
      <c r="B5356" s="3" t="s">
        <v>13715</v>
      </c>
      <c r="C5356" s="3" t="s">
        <v>9692</v>
      </c>
      <c r="D5356" s="4">
        <v>22265</v>
      </c>
      <c r="E5356" s="3">
        <v>2</v>
      </c>
      <c r="F5356" s="3" t="s">
        <v>22</v>
      </c>
    </row>
    <row r="5357" spans="1:6" x14ac:dyDescent="0.2">
      <c r="A5357" s="3" t="s">
        <v>2663</v>
      </c>
      <c r="B5357" s="3" t="s">
        <v>13716</v>
      </c>
      <c r="C5357" s="3" t="s">
        <v>13717</v>
      </c>
      <c r="D5357" s="4">
        <v>28763</v>
      </c>
      <c r="E5357" s="3">
        <v>2</v>
      </c>
      <c r="F5357" s="3" t="s">
        <v>22</v>
      </c>
    </row>
    <row r="5358" spans="1:6" x14ac:dyDescent="0.2">
      <c r="A5358" s="3" t="s">
        <v>2664</v>
      </c>
      <c r="B5358" s="3" t="s">
        <v>13413</v>
      </c>
      <c r="C5358" s="3" t="s">
        <v>12458</v>
      </c>
      <c r="D5358" s="4">
        <v>37624</v>
      </c>
      <c r="E5358" s="3">
        <v>1</v>
      </c>
      <c r="F5358" s="3" t="s">
        <v>23</v>
      </c>
    </row>
    <row r="5359" spans="1:6" x14ac:dyDescent="0.2">
      <c r="A5359" s="3" t="s">
        <v>9110</v>
      </c>
      <c r="B5359" s="3" t="s">
        <v>13071</v>
      </c>
      <c r="C5359" s="3" t="s">
        <v>9861</v>
      </c>
      <c r="D5359" s="4">
        <v>15285</v>
      </c>
      <c r="E5359" s="3">
        <v>1</v>
      </c>
      <c r="F5359" s="3" t="s">
        <v>23</v>
      </c>
    </row>
    <row r="5360" spans="1:6" x14ac:dyDescent="0.2">
      <c r="A5360" s="3" t="s">
        <v>6382</v>
      </c>
      <c r="B5360" s="3" t="s">
        <v>13718</v>
      </c>
      <c r="C5360" s="3" t="s">
        <v>10400</v>
      </c>
      <c r="D5360" s="4">
        <v>32736</v>
      </c>
      <c r="E5360" s="3">
        <v>0</v>
      </c>
      <c r="F5360" s="3" t="s">
        <v>9389</v>
      </c>
    </row>
    <row r="5361" spans="1:6" x14ac:dyDescent="0.2">
      <c r="A5361" s="3" t="s">
        <v>2665</v>
      </c>
      <c r="B5361" s="3" t="s">
        <v>13563</v>
      </c>
      <c r="C5361" s="3" t="s">
        <v>13719</v>
      </c>
      <c r="D5361" s="4">
        <v>27441</v>
      </c>
      <c r="E5361" s="3">
        <v>1</v>
      </c>
      <c r="F5361" s="3" t="s">
        <v>23</v>
      </c>
    </row>
    <row r="5362" spans="1:6" x14ac:dyDescent="0.2">
      <c r="A5362" s="3" t="s">
        <v>13720</v>
      </c>
      <c r="B5362" s="3" t="s">
        <v>13721</v>
      </c>
      <c r="C5362" s="3" t="s">
        <v>9540</v>
      </c>
      <c r="D5362" s="4">
        <v>27264</v>
      </c>
      <c r="E5362" s="3">
        <v>2</v>
      </c>
      <c r="F5362" s="3" t="s">
        <v>22</v>
      </c>
    </row>
    <row r="5363" spans="1:6" x14ac:dyDescent="0.2">
      <c r="A5363" s="3" t="s">
        <v>6383</v>
      </c>
      <c r="B5363" s="3" t="s">
        <v>13722</v>
      </c>
      <c r="C5363" s="3" t="s">
        <v>10153</v>
      </c>
      <c r="D5363" s="4">
        <v>28785</v>
      </c>
      <c r="E5363" s="3">
        <v>2</v>
      </c>
      <c r="F5363" s="3" t="s">
        <v>22</v>
      </c>
    </row>
    <row r="5364" spans="1:6" x14ac:dyDescent="0.2">
      <c r="A5364" s="3" t="s">
        <v>13723</v>
      </c>
      <c r="B5364" s="3" t="s">
        <v>13695</v>
      </c>
      <c r="C5364" s="3" t="s">
        <v>10641</v>
      </c>
      <c r="D5364" s="4">
        <v>22599</v>
      </c>
      <c r="E5364" s="3">
        <v>0</v>
      </c>
      <c r="F5364" s="3" t="s">
        <v>9389</v>
      </c>
    </row>
    <row r="5365" spans="1:6" x14ac:dyDescent="0.2">
      <c r="A5365" s="3" t="s">
        <v>6384</v>
      </c>
      <c r="B5365" s="3" t="s">
        <v>13558</v>
      </c>
      <c r="C5365" s="3" t="s">
        <v>13724</v>
      </c>
      <c r="D5365" s="4">
        <v>15544</v>
      </c>
      <c r="E5365" s="3">
        <v>2</v>
      </c>
      <c r="F5365" s="3" t="s">
        <v>22</v>
      </c>
    </row>
    <row r="5366" spans="1:6" x14ac:dyDescent="0.2">
      <c r="A5366" s="3" t="s">
        <v>6385</v>
      </c>
      <c r="B5366" s="3" t="s">
        <v>13324</v>
      </c>
      <c r="C5366" s="3" t="s">
        <v>9466</v>
      </c>
      <c r="D5366" s="4">
        <v>38572</v>
      </c>
      <c r="E5366" s="3">
        <v>1</v>
      </c>
      <c r="F5366" s="3" t="s">
        <v>23</v>
      </c>
    </row>
    <row r="5367" spans="1:6" x14ac:dyDescent="0.2">
      <c r="A5367" s="3" t="s">
        <v>2666</v>
      </c>
      <c r="B5367" s="3" t="s">
        <v>13725</v>
      </c>
      <c r="C5367" s="3" t="s">
        <v>10106</v>
      </c>
      <c r="D5367" s="4">
        <v>33804</v>
      </c>
      <c r="E5367" s="3">
        <v>2</v>
      </c>
      <c r="F5367" s="3" t="s">
        <v>22</v>
      </c>
    </row>
    <row r="5368" spans="1:6" x14ac:dyDescent="0.2">
      <c r="A5368" s="3" t="s">
        <v>2667</v>
      </c>
      <c r="B5368" s="3" t="s">
        <v>13337</v>
      </c>
      <c r="C5368" s="3" t="s">
        <v>9418</v>
      </c>
      <c r="D5368" s="4">
        <v>40616</v>
      </c>
      <c r="E5368" s="3">
        <v>1</v>
      </c>
      <c r="F5368" s="3" t="s">
        <v>23</v>
      </c>
    </row>
    <row r="5369" spans="1:6" x14ac:dyDescent="0.2">
      <c r="A5369" s="3" t="s">
        <v>2668</v>
      </c>
      <c r="B5369" s="3" t="s">
        <v>13313</v>
      </c>
      <c r="C5369" s="3" t="s">
        <v>10634</v>
      </c>
      <c r="D5369" s="4">
        <v>31095</v>
      </c>
      <c r="E5369" s="3">
        <v>0</v>
      </c>
      <c r="F5369" s="3" t="s">
        <v>9389</v>
      </c>
    </row>
    <row r="5370" spans="1:6" x14ac:dyDescent="0.2">
      <c r="A5370" s="3" t="s">
        <v>2669</v>
      </c>
      <c r="B5370" s="3" t="s">
        <v>13493</v>
      </c>
      <c r="C5370" s="3" t="s">
        <v>9614</v>
      </c>
      <c r="D5370" s="4">
        <v>32667</v>
      </c>
      <c r="E5370" s="3">
        <v>2</v>
      </c>
      <c r="F5370" s="3" t="s">
        <v>22</v>
      </c>
    </row>
    <row r="5371" spans="1:6" x14ac:dyDescent="0.2">
      <c r="A5371" s="3" t="s">
        <v>2670</v>
      </c>
      <c r="B5371" s="3" t="s">
        <v>13562</v>
      </c>
      <c r="C5371" s="3" t="s">
        <v>13541</v>
      </c>
      <c r="D5371" s="4">
        <v>27831</v>
      </c>
      <c r="E5371" s="3">
        <v>0</v>
      </c>
      <c r="F5371" s="3" t="s">
        <v>9389</v>
      </c>
    </row>
    <row r="5372" spans="1:6" x14ac:dyDescent="0.2">
      <c r="A5372" s="3" t="s">
        <v>6386</v>
      </c>
      <c r="B5372" s="3" t="s">
        <v>13726</v>
      </c>
      <c r="C5372" s="3" t="s">
        <v>13727</v>
      </c>
      <c r="D5372" s="4">
        <v>15803</v>
      </c>
      <c r="E5372" s="3">
        <v>2</v>
      </c>
      <c r="F5372" s="3" t="s">
        <v>22</v>
      </c>
    </row>
    <row r="5373" spans="1:6" x14ac:dyDescent="0.2">
      <c r="A5373" s="3" t="s">
        <v>6387</v>
      </c>
      <c r="B5373" s="3" t="s">
        <v>13728</v>
      </c>
      <c r="C5373" s="3" t="s">
        <v>13729</v>
      </c>
      <c r="D5373" s="4">
        <v>26608</v>
      </c>
      <c r="E5373" s="3">
        <v>2</v>
      </c>
      <c r="F5373" s="3" t="s">
        <v>22</v>
      </c>
    </row>
    <row r="5374" spans="1:6" x14ac:dyDescent="0.2">
      <c r="A5374" s="3" t="s">
        <v>2671</v>
      </c>
      <c r="B5374" s="3" t="s">
        <v>13219</v>
      </c>
      <c r="C5374" s="3" t="s">
        <v>13730</v>
      </c>
      <c r="D5374" s="4">
        <v>39829</v>
      </c>
      <c r="E5374" s="3">
        <v>1</v>
      </c>
      <c r="F5374" s="3" t="s">
        <v>23</v>
      </c>
    </row>
    <row r="5375" spans="1:6" x14ac:dyDescent="0.2">
      <c r="A5375" s="3" t="s">
        <v>6388</v>
      </c>
      <c r="B5375" s="3" t="s">
        <v>13731</v>
      </c>
      <c r="C5375" s="3" t="s">
        <v>13732</v>
      </c>
      <c r="D5375" s="4">
        <v>29984</v>
      </c>
      <c r="E5375" s="3">
        <v>1</v>
      </c>
      <c r="F5375" s="3" t="s">
        <v>23</v>
      </c>
    </row>
    <row r="5376" spans="1:6" x14ac:dyDescent="0.2">
      <c r="A5376" s="3" t="s">
        <v>2672</v>
      </c>
      <c r="B5376" s="3" t="s">
        <v>13726</v>
      </c>
      <c r="C5376" s="3" t="s">
        <v>10299</v>
      </c>
      <c r="D5376" s="4">
        <v>36291</v>
      </c>
      <c r="E5376" s="3">
        <v>1</v>
      </c>
      <c r="F5376" s="3" t="s">
        <v>23</v>
      </c>
    </row>
    <row r="5377" spans="1:6" x14ac:dyDescent="0.2">
      <c r="A5377" s="3" t="s">
        <v>2673</v>
      </c>
      <c r="B5377" s="3" t="s">
        <v>11030</v>
      </c>
      <c r="C5377" s="3" t="s">
        <v>9765</v>
      </c>
      <c r="D5377" s="4">
        <v>21779</v>
      </c>
      <c r="E5377" s="3">
        <v>1</v>
      </c>
      <c r="F5377" s="3" t="s">
        <v>23</v>
      </c>
    </row>
    <row r="5378" spans="1:6" x14ac:dyDescent="0.2">
      <c r="A5378" s="3" t="s">
        <v>2674</v>
      </c>
      <c r="B5378" s="3" t="s">
        <v>13440</v>
      </c>
      <c r="C5378" s="3" t="s">
        <v>13733</v>
      </c>
      <c r="D5378" s="4">
        <v>22226</v>
      </c>
      <c r="E5378" s="3">
        <v>0</v>
      </c>
      <c r="F5378" s="3" t="s">
        <v>9389</v>
      </c>
    </row>
    <row r="5379" spans="1:6" x14ac:dyDescent="0.2">
      <c r="A5379" s="3" t="s">
        <v>2675</v>
      </c>
      <c r="B5379" s="3" t="s">
        <v>13363</v>
      </c>
      <c r="C5379" s="3" t="s">
        <v>13734</v>
      </c>
      <c r="D5379" s="4">
        <v>29834</v>
      </c>
      <c r="E5379" s="3">
        <v>2</v>
      </c>
      <c r="F5379" s="3" t="s">
        <v>22</v>
      </c>
    </row>
    <row r="5380" spans="1:6" x14ac:dyDescent="0.2">
      <c r="A5380" s="3" t="s">
        <v>8185</v>
      </c>
      <c r="B5380" s="3" t="s">
        <v>13345</v>
      </c>
      <c r="C5380" s="3" t="s">
        <v>13735</v>
      </c>
      <c r="D5380" s="4">
        <v>37882</v>
      </c>
      <c r="E5380" s="3">
        <v>2</v>
      </c>
      <c r="F5380" s="3" t="s">
        <v>22</v>
      </c>
    </row>
    <row r="5381" spans="1:6" x14ac:dyDescent="0.2">
      <c r="A5381" s="3" t="s">
        <v>2676</v>
      </c>
      <c r="B5381" s="3" t="s">
        <v>13736</v>
      </c>
      <c r="C5381" s="3" t="s">
        <v>13737</v>
      </c>
      <c r="D5381" s="4">
        <v>21330</v>
      </c>
      <c r="E5381" s="3">
        <v>2</v>
      </c>
      <c r="F5381" s="3" t="s">
        <v>22</v>
      </c>
    </row>
    <row r="5382" spans="1:6" x14ac:dyDescent="0.2">
      <c r="A5382" s="3" t="s">
        <v>2677</v>
      </c>
      <c r="B5382" s="3" t="s">
        <v>11030</v>
      </c>
      <c r="C5382" s="3" t="s">
        <v>13738</v>
      </c>
      <c r="D5382" s="4">
        <v>39644</v>
      </c>
      <c r="E5382" s="3">
        <v>2</v>
      </c>
      <c r="F5382" s="3" t="s">
        <v>22</v>
      </c>
    </row>
    <row r="5383" spans="1:6" x14ac:dyDescent="0.2">
      <c r="A5383" s="3" t="s">
        <v>6389</v>
      </c>
      <c r="B5383" s="3" t="s">
        <v>13346</v>
      </c>
      <c r="C5383" s="3" t="s">
        <v>9667</v>
      </c>
      <c r="D5383" s="4">
        <v>33065</v>
      </c>
      <c r="E5383" s="3">
        <v>1</v>
      </c>
      <c r="F5383" s="3" t="s">
        <v>23</v>
      </c>
    </row>
    <row r="5384" spans="1:6" x14ac:dyDescent="0.2">
      <c r="A5384" s="3" t="s">
        <v>2678</v>
      </c>
      <c r="B5384" s="3" t="s">
        <v>10351</v>
      </c>
      <c r="C5384" s="3" t="s">
        <v>11276</v>
      </c>
      <c r="D5384" s="4">
        <v>43046</v>
      </c>
      <c r="E5384" s="3">
        <v>0</v>
      </c>
      <c r="F5384" s="3" t="s">
        <v>9389</v>
      </c>
    </row>
    <row r="5385" spans="1:6" x14ac:dyDescent="0.2">
      <c r="A5385" s="3" t="s">
        <v>2679</v>
      </c>
      <c r="B5385" s="3" t="s">
        <v>13739</v>
      </c>
      <c r="C5385" s="3" t="s">
        <v>13740</v>
      </c>
      <c r="D5385" s="4">
        <v>28340</v>
      </c>
      <c r="E5385" s="3">
        <v>0</v>
      </c>
      <c r="F5385" s="3" t="s">
        <v>9389</v>
      </c>
    </row>
    <row r="5386" spans="1:6" x14ac:dyDescent="0.2">
      <c r="A5386" s="3" t="s">
        <v>8186</v>
      </c>
      <c r="B5386" s="3" t="s">
        <v>13741</v>
      </c>
      <c r="C5386" s="3" t="s">
        <v>13742</v>
      </c>
      <c r="D5386" s="4">
        <v>27256</v>
      </c>
      <c r="E5386" s="3">
        <v>1</v>
      </c>
      <c r="F5386" s="3" t="s">
        <v>23</v>
      </c>
    </row>
    <row r="5387" spans="1:6" x14ac:dyDescent="0.2">
      <c r="A5387" s="3" t="s">
        <v>6390</v>
      </c>
      <c r="B5387" s="3" t="s">
        <v>13743</v>
      </c>
      <c r="C5387" s="3" t="s">
        <v>11155</v>
      </c>
      <c r="D5387" s="4">
        <v>16629</v>
      </c>
      <c r="E5387" s="3">
        <v>2</v>
      </c>
      <c r="F5387" s="3" t="s">
        <v>22</v>
      </c>
    </row>
    <row r="5388" spans="1:6" x14ac:dyDescent="0.2">
      <c r="A5388" s="3" t="s">
        <v>6391</v>
      </c>
      <c r="B5388" s="3" t="s">
        <v>13346</v>
      </c>
      <c r="C5388" s="3" t="s">
        <v>10360</v>
      </c>
      <c r="D5388" s="4">
        <v>23615</v>
      </c>
      <c r="E5388" s="3">
        <v>1</v>
      </c>
      <c r="F5388" s="3" t="s">
        <v>23</v>
      </c>
    </row>
    <row r="5389" spans="1:6" x14ac:dyDescent="0.2">
      <c r="A5389" s="3" t="s">
        <v>2680</v>
      </c>
      <c r="B5389" s="3" t="s">
        <v>13471</v>
      </c>
      <c r="C5389" s="3" t="s">
        <v>13744</v>
      </c>
      <c r="D5389" s="4">
        <v>39479</v>
      </c>
      <c r="E5389" s="3">
        <v>2</v>
      </c>
      <c r="F5389" s="3" t="s">
        <v>22</v>
      </c>
    </row>
    <row r="5390" spans="1:6" x14ac:dyDescent="0.2">
      <c r="A5390" s="3" t="s">
        <v>6392</v>
      </c>
      <c r="B5390" s="3" t="s">
        <v>13457</v>
      </c>
      <c r="C5390" s="3" t="s">
        <v>9540</v>
      </c>
      <c r="D5390" s="4">
        <v>36597</v>
      </c>
      <c r="E5390" s="3">
        <v>1</v>
      </c>
      <c r="F5390" s="3" t="s">
        <v>23</v>
      </c>
    </row>
    <row r="5391" spans="1:6" x14ac:dyDescent="0.2">
      <c r="A5391" s="3" t="s">
        <v>6393</v>
      </c>
      <c r="B5391" s="3" t="s">
        <v>13404</v>
      </c>
      <c r="C5391" s="3" t="s">
        <v>13745</v>
      </c>
      <c r="D5391" s="4">
        <v>30937</v>
      </c>
      <c r="E5391" s="3">
        <v>0</v>
      </c>
      <c r="F5391" s="3" t="s">
        <v>9389</v>
      </c>
    </row>
    <row r="5392" spans="1:6" x14ac:dyDescent="0.2">
      <c r="A5392" s="3" t="s">
        <v>9111</v>
      </c>
      <c r="B5392" s="3" t="s">
        <v>13536</v>
      </c>
      <c r="C5392" s="3" t="s">
        <v>11080</v>
      </c>
      <c r="D5392" s="4">
        <v>18494</v>
      </c>
      <c r="E5392" s="3">
        <v>2</v>
      </c>
      <c r="F5392" s="3" t="s">
        <v>22</v>
      </c>
    </row>
    <row r="5393" spans="1:6" x14ac:dyDescent="0.2">
      <c r="A5393" s="3" t="s">
        <v>2681</v>
      </c>
      <c r="B5393" s="3" t="s">
        <v>13056</v>
      </c>
      <c r="C5393" s="3" t="s">
        <v>13746</v>
      </c>
      <c r="D5393" s="4">
        <v>20674</v>
      </c>
      <c r="E5393" s="3">
        <v>1</v>
      </c>
      <c r="F5393" s="3" t="s">
        <v>23</v>
      </c>
    </row>
    <row r="5394" spans="1:6" x14ac:dyDescent="0.2">
      <c r="A5394" s="3" t="s">
        <v>6394</v>
      </c>
      <c r="B5394" s="3" t="s">
        <v>13604</v>
      </c>
      <c r="C5394" s="3" t="s">
        <v>9554</v>
      </c>
      <c r="D5394" s="4">
        <v>40347</v>
      </c>
      <c r="E5394" s="3">
        <v>1</v>
      </c>
      <c r="F5394" s="3" t="s">
        <v>23</v>
      </c>
    </row>
    <row r="5395" spans="1:6" x14ac:dyDescent="0.2">
      <c r="A5395" s="3" t="s">
        <v>8187</v>
      </c>
      <c r="B5395" s="3" t="s">
        <v>13328</v>
      </c>
      <c r="C5395" s="3" t="s">
        <v>9586</v>
      </c>
      <c r="D5395" s="4">
        <v>18175</v>
      </c>
      <c r="E5395" s="3">
        <v>0</v>
      </c>
      <c r="F5395" s="3" t="s">
        <v>9389</v>
      </c>
    </row>
    <row r="5396" spans="1:6" x14ac:dyDescent="0.2">
      <c r="A5396" s="3" t="s">
        <v>2682</v>
      </c>
      <c r="B5396" s="3" t="s">
        <v>13747</v>
      </c>
      <c r="C5396" s="3" t="s">
        <v>13748</v>
      </c>
      <c r="D5396" s="4">
        <v>14927</v>
      </c>
      <c r="E5396" s="3">
        <v>0</v>
      </c>
      <c r="F5396" s="3" t="s">
        <v>9389</v>
      </c>
    </row>
    <row r="5397" spans="1:6" x14ac:dyDescent="0.2">
      <c r="A5397" s="3" t="s">
        <v>2683</v>
      </c>
      <c r="B5397" s="3" t="s">
        <v>11824</v>
      </c>
      <c r="C5397" s="3" t="s">
        <v>13749</v>
      </c>
      <c r="D5397" s="4">
        <v>26038</v>
      </c>
      <c r="E5397" s="3">
        <v>0</v>
      </c>
      <c r="F5397" s="3" t="s">
        <v>9389</v>
      </c>
    </row>
    <row r="5398" spans="1:6" x14ac:dyDescent="0.2">
      <c r="A5398" s="3" t="s">
        <v>6395</v>
      </c>
      <c r="B5398" s="3" t="s">
        <v>13558</v>
      </c>
      <c r="C5398" s="3" t="s">
        <v>9444</v>
      </c>
      <c r="D5398" s="4">
        <v>26142</v>
      </c>
      <c r="E5398" s="3">
        <v>0</v>
      </c>
      <c r="F5398" s="3" t="s">
        <v>9389</v>
      </c>
    </row>
    <row r="5399" spans="1:6" x14ac:dyDescent="0.2">
      <c r="A5399" s="3" t="s">
        <v>2684</v>
      </c>
      <c r="B5399" s="3" t="s">
        <v>13363</v>
      </c>
      <c r="C5399" s="3" t="s">
        <v>13750</v>
      </c>
      <c r="D5399" s="4">
        <v>32323</v>
      </c>
      <c r="E5399" s="3">
        <v>0</v>
      </c>
      <c r="F5399" s="3" t="s">
        <v>9389</v>
      </c>
    </row>
    <row r="5400" spans="1:6" x14ac:dyDescent="0.2">
      <c r="A5400" s="3" t="s">
        <v>13751</v>
      </c>
      <c r="B5400" s="3" t="s">
        <v>13702</v>
      </c>
      <c r="C5400" s="3" t="s">
        <v>10801</v>
      </c>
      <c r="D5400" s="4">
        <v>31542</v>
      </c>
      <c r="E5400" s="3">
        <v>0</v>
      </c>
      <c r="F5400" s="3" t="s">
        <v>9389</v>
      </c>
    </row>
    <row r="5401" spans="1:6" x14ac:dyDescent="0.2">
      <c r="A5401" s="3" t="s">
        <v>6396</v>
      </c>
      <c r="B5401" s="3" t="s">
        <v>13695</v>
      </c>
      <c r="C5401" s="3" t="s">
        <v>13752</v>
      </c>
      <c r="D5401" s="4">
        <v>30842</v>
      </c>
      <c r="E5401" s="3">
        <v>2</v>
      </c>
      <c r="F5401" s="3" t="s">
        <v>22</v>
      </c>
    </row>
    <row r="5402" spans="1:6" x14ac:dyDescent="0.2">
      <c r="A5402" s="3" t="s">
        <v>2685</v>
      </c>
      <c r="B5402" s="3" t="s">
        <v>13753</v>
      </c>
      <c r="C5402" s="3" t="s">
        <v>12688</v>
      </c>
      <c r="D5402" s="4">
        <v>28291</v>
      </c>
      <c r="E5402" s="3">
        <v>0</v>
      </c>
      <c r="F5402" s="3" t="s">
        <v>9389</v>
      </c>
    </row>
    <row r="5403" spans="1:6" x14ac:dyDescent="0.2">
      <c r="A5403" s="3" t="s">
        <v>6397</v>
      </c>
      <c r="B5403" s="3" t="s">
        <v>13754</v>
      </c>
      <c r="C5403" s="3" t="s">
        <v>13755</v>
      </c>
      <c r="D5403" s="4">
        <v>15084</v>
      </c>
      <c r="E5403" s="3">
        <v>2</v>
      </c>
      <c r="F5403" s="3" t="s">
        <v>22</v>
      </c>
    </row>
    <row r="5404" spans="1:6" x14ac:dyDescent="0.2">
      <c r="A5404" s="3" t="s">
        <v>9112</v>
      </c>
      <c r="B5404" s="3" t="s">
        <v>13756</v>
      </c>
      <c r="C5404" s="3" t="s">
        <v>13757</v>
      </c>
      <c r="D5404" s="4">
        <v>43462</v>
      </c>
      <c r="E5404" s="3">
        <v>2</v>
      </c>
      <c r="F5404" s="3" t="s">
        <v>22</v>
      </c>
    </row>
    <row r="5405" spans="1:6" x14ac:dyDescent="0.2">
      <c r="A5405" s="3" t="s">
        <v>9113</v>
      </c>
      <c r="B5405" s="3" t="s">
        <v>10396</v>
      </c>
      <c r="C5405" s="3" t="s">
        <v>12521</v>
      </c>
      <c r="D5405" s="4">
        <v>35418</v>
      </c>
      <c r="E5405" s="3">
        <v>2</v>
      </c>
      <c r="F5405" s="3" t="s">
        <v>22</v>
      </c>
    </row>
    <row r="5406" spans="1:6" x14ac:dyDescent="0.2">
      <c r="A5406" s="3" t="s">
        <v>2686</v>
      </c>
      <c r="B5406" s="3" t="s">
        <v>13758</v>
      </c>
      <c r="C5406" s="3" t="s">
        <v>10566</v>
      </c>
      <c r="D5406" s="4">
        <v>20217</v>
      </c>
      <c r="E5406" s="3">
        <v>2</v>
      </c>
      <c r="F5406" s="3" t="s">
        <v>22</v>
      </c>
    </row>
    <row r="5407" spans="1:6" x14ac:dyDescent="0.2">
      <c r="A5407" s="3" t="s">
        <v>6398</v>
      </c>
      <c r="B5407" s="3" t="s">
        <v>10915</v>
      </c>
      <c r="C5407" s="3" t="s">
        <v>9470</v>
      </c>
      <c r="D5407" s="4">
        <v>22228</v>
      </c>
      <c r="E5407" s="3">
        <v>0</v>
      </c>
      <c r="F5407" s="3" t="s">
        <v>9389</v>
      </c>
    </row>
    <row r="5408" spans="1:6" x14ac:dyDescent="0.2">
      <c r="A5408" s="3" t="s">
        <v>2687</v>
      </c>
      <c r="B5408" s="3" t="s">
        <v>13625</v>
      </c>
      <c r="C5408" s="3" t="s">
        <v>12416</v>
      </c>
      <c r="D5408" s="4">
        <v>17291</v>
      </c>
      <c r="E5408" s="3">
        <v>2</v>
      </c>
      <c r="F5408" s="3" t="s">
        <v>22</v>
      </c>
    </row>
    <row r="5409" spans="1:6" x14ac:dyDescent="0.2">
      <c r="A5409" s="3" t="s">
        <v>2688</v>
      </c>
      <c r="B5409" s="3" t="s">
        <v>13696</v>
      </c>
      <c r="C5409" s="3" t="s">
        <v>9665</v>
      </c>
      <c r="D5409" s="4">
        <v>17028</v>
      </c>
      <c r="E5409" s="3">
        <v>0</v>
      </c>
      <c r="F5409" s="3" t="s">
        <v>9389</v>
      </c>
    </row>
    <row r="5410" spans="1:6" x14ac:dyDescent="0.2">
      <c r="A5410" s="3" t="s">
        <v>2689</v>
      </c>
      <c r="B5410" s="3" t="s">
        <v>13759</v>
      </c>
      <c r="C5410" s="3" t="s">
        <v>9717</v>
      </c>
      <c r="D5410" s="4">
        <v>38814</v>
      </c>
      <c r="E5410" s="3">
        <v>0</v>
      </c>
      <c r="F5410" s="3" t="s">
        <v>9389</v>
      </c>
    </row>
    <row r="5411" spans="1:6" x14ac:dyDescent="0.2">
      <c r="A5411" s="3" t="s">
        <v>2690</v>
      </c>
      <c r="B5411" s="3" t="s">
        <v>13760</v>
      </c>
      <c r="C5411" s="3" t="s">
        <v>13761</v>
      </c>
      <c r="D5411" s="4">
        <v>28275</v>
      </c>
      <c r="E5411" s="3">
        <v>2</v>
      </c>
      <c r="F5411" s="3" t="s">
        <v>22</v>
      </c>
    </row>
    <row r="5412" spans="1:6" x14ac:dyDescent="0.2">
      <c r="A5412" s="3" t="s">
        <v>6399</v>
      </c>
      <c r="B5412" s="3" t="s">
        <v>13604</v>
      </c>
      <c r="C5412" s="3" t="s">
        <v>13762</v>
      </c>
      <c r="D5412" s="4">
        <v>19358</v>
      </c>
      <c r="E5412" s="3">
        <v>2</v>
      </c>
      <c r="F5412" s="3" t="s">
        <v>22</v>
      </c>
    </row>
    <row r="5413" spans="1:6" x14ac:dyDescent="0.2">
      <c r="A5413" s="3" t="s">
        <v>2691</v>
      </c>
      <c r="B5413" s="3" t="s">
        <v>13763</v>
      </c>
      <c r="C5413" s="3" t="s">
        <v>13764</v>
      </c>
      <c r="D5413" s="4">
        <v>35663</v>
      </c>
      <c r="E5413" s="3">
        <v>0</v>
      </c>
      <c r="F5413" s="3" t="s">
        <v>9389</v>
      </c>
    </row>
    <row r="5414" spans="1:6" x14ac:dyDescent="0.2">
      <c r="A5414" s="3" t="s">
        <v>2692</v>
      </c>
      <c r="B5414" s="3" t="s">
        <v>13404</v>
      </c>
      <c r="C5414" s="3" t="s">
        <v>11646</v>
      </c>
      <c r="D5414" s="4">
        <v>29091</v>
      </c>
      <c r="E5414" s="3">
        <v>0</v>
      </c>
      <c r="F5414" s="3" t="s">
        <v>9389</v>
      </c>
    </row>
    <row r="5415" spans="1:6" x14ac:dyDescent="0.2">
      <c r="A5415" s="3" t="s">
        <v>2693</v>
      </c>
      <c r="B5415" s="3" t="s">
        <v>13765</v>
      </c>
      <c r="C5415" s="3" t="s">
        <v>13766</v>
      </c>
      <c r="D5415" s="4">
        <v>17914</v>
      </c>
      <c r="E5415" s="3">
        <v>1</v>
      </c>
      <c r="F5415" s="3" t="s">
        <v>23</v>
      </c>
    </row>
    <row r="5416" spans="1:6" x14ac:dyDescent="0.2">
      <c r="A5416" s="3" t="s">
        <v>6400</v>
      </c>
      <c r="B5416" s="3" t="s">
        <v>13767</v>
      </c>
      <c r="C5416" s="3" t="s">
        <v>10245</v>
      </c>
      <c r="D5416" s="4">
        <v>33616</v>
      </c>
      <c r="E5416" s="3">
        <v>0</v>
      </c>
      <c r="F5416" s="3" t="s">
        <v>9389</v>
      </c>
    </row>
    <row r="5417" spans="1:6" x14ac:dyDescent="0.2">
      <c r="A5417" s="3" t="s">
        <v>6401</v>
      </c>
      <c r="B5417" s="3" t="s">
        <v>13517</v>
      </c>
      <c r="C5417" s="3" t="s">
        <v>13768</v>
      </c>
      <c r="D5417" s="4">
        <v>34089</v>
      </c>
      <c r="E5417" s="3">
        <v>2</v>
      </c>
      <c r="F5417" s="3" t="s">
        <v>22</v>
      </c>
    </row>
    <row r="5418" spans="1:6" x14ac:dyDescent="0.2">
      <c r="A5418" s="3" t="s">
        <v>2694</v>
      </c>
      <c r="B5418" s="3" t="s">
        <v>13497</v>
      </c>
      <c r="C5418" s="3" t="s">
        <v>10102</v>
      </c>
      <c r="D5418" s="4">
        <v>30165</v>
      </c>
      <c r="E5418" s="3">
        <v>0</v>
      </c>
      <c r="F5418" s="3" t="s">
        <v>9389</v>
      </c>
    </row>
    <row r="5419" spans="1:6" x14ac:dyDescent="0.2">
      <c r="A5419" s="3" t="s">
        <v>6402</v>
      </c>
      <c r="B5419" s="3" t="s">
        <v>13769</v>
      </c>
      <c r="C5419" s="3" t="s">
        <v>10144</v>
      </c>
      <c r="D5419" s="4">
        <v>15813</v>
      </c>
      <c r="E5419" s="3">
        <v>1</v>
      </c>
      <c r="F5419" s="3" t="s">
        <v>23</v>
      </c>
    </row>
    <row r="5420" spans="1:6" x14ac:dyDescent="0.2">
      <c r="A5420" s="3" t="s">
        <v>2695</v>
      </c>
      <c r="B5420" s="3" t="s">
        <v>13463</v>
      </c>
      <c r="C5420" s="3" t="s">
        <v>13770</v>
      </c>
      <c r="D5420" s="4">
        <v>24859</v>
      </c>
      <c r="E5420" s="3">
        <v>2</v>
      </c>
      <c r="F5420" s="3" t="s">
        <v>22</v>
      </c>
    </row>
    <row r="5421" spans="1:6" x14ac:dyDescent="0.2">
      <c r="A5421" s="3" t="s">
        <v>8188</v>
      </c>
      <c r="B5421" s="3" t="s">
        <v>13413</v>
      </c>
      <c r="C5421" s="3" t="s">
        <v>13771</v>
      </c>
      <c r="D5421" s="4">
        <v>20754</v>
      </c>
      <c r="E5421" s="3">
        <v>1</v>
      </c>
      <c r="F5421" s="3" t="s">
        <v>23</v>
      </c>
    </row>
    <row r="5422" spans="1:6" x14ac:dyDescent="0.2">
      <c r="A5422" s="3" t="s">
        <v>2696</v>
      </c>
      <c r="B5422" s="3" t="s">
        <v>13539</v>
      </c>
      <c r="C5422" s="3" t="s">
        <v>13772</v>
      </c>
      <c r="D5422" s="4">
        <v>20923</v>
      </c>
      <c r="E5422" s="3">
        <v>2</v>
      </c>
      <c r="F5422" s="3" t="s">
        <v>22</v>
      </c>
    </row>
    <row r="5423" spans="1:6" x14ac:dyDescent="0.2">
      <c r="A5423" s="3" t="s">
        <v>8189</v>
      </c>
      <c r="B5423" s="3" t="s">
        <v>12654</v>
      </c>
      <c r="C5423" s="3" t="s">
        <v>13773</v>
      </c>
      <c r="D5423" s="4">
        <v>32816</v>
      </c>
      <c r="E5423" s="3">
        <v>0</v>
      </c>
      <c r="F5423" s="3" t="s">
        <v>9389</v>
      </c>
    </row>
    <row r="5424" spans="1:6" x14ac:dyDescent="0.2">
      <c r="A5424" s="3" t="s">
        <v>2697</v>
      </c>
      <c r="B5424" s="3" t="s">
        <v>13774</v>
      </c>
      <c r="C5424" s="3" t="s">
        <v>12333</v>
      </c>
      <c r="D5424" s="4">
        <v>23962</v>
      </c>
      <c r="E5424" s="3">
        <v>1</v>
      </c>
      <c r="F5424" s="3" t="s">
        <v>23</v>
      </c>
    </row>
    <row r="5425" spans="1:6" x14ac:dyDescent="0.2">
      <c r="A5425" s="3" t="s">
        <v>2698</v>
      </c>
      <c r="B5425" s="3" t="s">
        <v>13506</v>
      </c>
      <c r="C5425" s="3" t="s">
        <v>13775</v>
      </c>
      <c r="D5425" s="4">
        <v>25927</v>
      </c>
      <c r="E5425" s="3">
        <v>2</v>
      </c>
      <c r="F5425" s="3" t="s">
        <v>22</v>
      </c>
    </row>
    <row r="5426" spans="1:6" x14ac:dyDescent="0.2">
      <c r="A5426" s="3" t="s">
        <v>2699</v>
      </c>
      <c r="B5426" s="3" t="s">
        <v>13664</v>
      </c>
      <c r="C5426" s="3" t="s">
        <v>13776</v>
      </c>
      <c r="D5426" s="4">
        <v>43171</v>
      </c>
      <c r="E5426" s="3">
        <v>0</v>
      </c>
      <c r="F5426" s="3" t="s">
        <v>9389</v>
      </c>
    </row>
    <row r="5427" spans="1:6" x14ac:dyDescent="0.2">
      <c r="A5427" s="3" t="s">
        <v>9114</v>
      </c>
      <c r="B5427" s="3" t="s">
        <v>13675</v>
      </c>
      <c r="C5427" s="3" t="s">
        <v>10944</v>
      </c>
      <c r="D5427" s="4">
        <v>40560</v>
      </c>
      <c r="E5427" s="3">
        <v>2</v>
      </c>
      <c r="F5427" s="3" t="s">
        <v>22</v>
      </c>
    </row>
    <row r="5428" spans="1:6" x14ac:dyDescent="0.2">
      <c r="A5428" s="3" t="s">
        <v>2700</v>
      </c>
      <c r="B5428" s="3" t="s">
        <v>13634</v>
      </c>
      <c r="C5428" s="3" t="s">
        <v>9565</v>
      </c>
      <c r="D5428" s="4">
        <v>16482</v>
      </c>
      <c r="E5428" s="3">
        <v>2</v>
      </c>
      <c r="F5428" s="3" t="s">
        <v>22</v>
      </c>
    </row>
    <row r="5429" spans="1:6" x14ac:dyDescent="0.2">
      <c r="A5429" s="3" t="s">
        <v>2701</v>
      </c>
      <c r="B5429" s="3" t="s">
        <v>13777</v>
      </c>
      <c r="C5429" s="3" t="s">
        <v>9713</v>
      </c>
      <c r="D5429" s="4">
        <v>29366</v>
      </c>
      <c r="E5429" s="3">
        <v>0</v>
      </c>
      <c r="F5429" s="3" t="s">
        <v>9389</v>
      </c>
    </row>
    <row r="5430" spans="1:6" x14ac:dyDescent="0.2">
      <c r="A5430" s="3" t="s">
        <v>2702</v>
      </c>
      <c r="B5430" s="3" t="s">
        <v>11739</v>
      </c>
      <c r="C5430" s="3" t="s">
        <v>9690</v>
      </c>
      <c r="D5430" s="4">
        <v>17538</v>
      </c>
      <c r="E5430" s="3">
        <v>0</v>
      </c>
      <c r="F5430" s="3" t="s">
        <v>9389</v>
      </c>
    </row>
    <row r="5431" spans="1:6" x14ac:dyDescent="0.2">
      <c r="A5431" s="3" t="s">
        <v>9115</v>
      </c>
      <c r="B5431" s="3" t="s">
        <v>13778</v>
      </c>
      <c r="C5431" s="3" t="s">
        <v>9947</v>
      </c>
      <c r="D5431" s="4">
        <v>43104</v>
      </c>
      <c r="E5431" s="3">
        <v>1</v>
      </c>
      <c r="F5431" s="3" t="s">
        <v>23</v>
      </c>
    </row>
    <row r="5432" spans="1:6" x14ac:dyDescent="0.2">
      <c r="A5432" s="3" t="s">
        <v>6403</v>
      </c>
      <c r="B5432" s="3" t="s">
        <v>10351</v>
      </c>
      <c r="C5432" s="3" t="s">
        <v>13433</v>
      </c>
      <c r="D5432" s="4">
        <v>40313</v>
      </c>
      <c r="E5432" s="3">
        <v>0</v>
      </c>
      <c r="F5432" s="3" t="s">
        <v>9389</v>
      </c>
    </row>
    <row r="5433" spans="1:6" x14ac:dyDescent="0.2">
      <c r="A5433" s="3" t="s">
        <v>9116</v>
      </c>
      <c r="B5433" s="3" t="s">
        <v>13324</v>
      </c>
      <c r="C5433" s="3" t="s">
        <v>13779</v>
      </c>
      <c r="D5433" s="4">
        <v>17635</v>
      </c>
      <c r="E5433" s="3">
        <v>1</v>
      </c>
      <c r="F5433" s="3" t="s">
        <v>23</v>
      </c>
    </row>
    <row r="5434" spans="1:6" x14ac:dyDescent="0.2">
      <c r="A5434" s="3" t="s">
        <v>8190</v>
      </c>
      <c r="B5434" s="3" t="s">
        <v>13780</v>
      </c>
      <c r="C5434" s="3" t="s">
        <v>13132</v>
      </c>
      <c r="D5434" s="4">
        <v>24312</v>
      </c>
      <c r="E5434" s="3">
        <v>0</v>
      </c>
      <c r="F5434" s="3" t="s">
        <v>9389</v>
      </c>
    </row>
    <row r="5435" spans="1:6" x14ac:dyDescent="0.2">
      <c r="A5435" s="3" t="s">
        <v>6404</v>
      </c>
      <c r="B5435" s="3" t="s">
        <v>11030</v>
      </c>
      <c r="C5435" s="3" t="s">
        <v>10671</v>
      </c>
      <c r="D5435" s="4">
        <v>35462</v>
      </c>
      <c r="E5435" s="3">
        <v>0</v>
      </c>
      <c r="F5435" s="3" t="s">
        <v>9389</v>
      </c>
    </row>
    <row r="5436" spans="1:6" x14ac:dyDescent="0.2">
      <c r="A5436" s="3" t="s">
        <v>2703</v>
      </c>
      <c r="B5436" s="3" t="s">
        <v>13324</v>
      </c>
      <c r="C5436" s="3" t="s">
        <v>13781</v>
      </c>
      <c r="D5436" s="4">
        <v>39891</v>
      </c>
      <c r="E5436" s="3">
        <v>2</v>
      </c>
      <c r="F5436" s="3" t="s">
        <v>22</v>
      </c>
    </row>
    <row r="5437" spans="1:6" x14ac:dyDescent="0.2">
      <c r="A5437" s="3" t="s">
        <v>8191</v>
      </c>
      <c r="B5437" s="3" t="s">
        <v>13782</v>
      </c>
      <c r="C5437" s="3" t="s">
        <v>10767</v>
      </c>
      <c r="D5437" s="4">
        <v>15320</v>
      </c>
      <c r="E5437" s="3">
        <v>0</v>
      </c>
      <c r="F5437" s="3" t="s">
        <v>9389</v>
      </c>
    </row>
    <row r="5438" spans="1:6" x14ac:dyDescent="0.2">
      <c r="A5438" s="3" t="s">
        <v>2704</v>
      </c>
      <c r="B5438" s="3" t="s">
        <v>13783</v>
      </c>
      <c r="C5438" s="3" t="s">
        <v>13784</v>
      </c>
      <c r="D5438" s="4">
        <v>34662</v>
      </c>
      <c r="E5438" s="3">
        <v>0</v>
      </c>
      <c r="F5438" s="3" t="s">
        <v>9389</v>
      </c>
    </row>
    <row r="5439" spans="1:6" x14ac:dyDescent="0.2">
      <c r="A5439" s="3" t="s">
        <v>2705</v>
      </c>
      <c r="B5439" s="3" t="s">
        <v>13604</v>
      </c>
      <c r="C5439" s="3" t="s">
        <v>11100</v>
      </c>
      <c r="D5439" s="4">
        <v>16941</v>
      </c>
      <c r="E5439" s="3">
        <v>1</v>
      </c>
      <c r="F5439" s="3" t="s">
        <v>23</v>
      </c>
    </row>
    <row r="5440" spans="1:6" x14ac:dyDescent="0.2">
      <c r="A5440" s="3" t="s">
        <v>6405</v>
      </c>
      <c r="B5440" s="3" t="s">
        <v>13539</v>
      </c>
      <c r="C5440" s="3" t="s">
        <v>11739</v>
      </c>
      <c r="D5440" s="4">
        <v>24236</v>
      </c>
      <c r="E5440" s="3">
        <v>2</v>
      </c>
      <c r="F5440" s="3" t="s">
        <v>22</v>
      </c>
    </row>
    <row r="5441" spans="1:6" x14ac:dyDescent="0.2">
      <c r="A5441" s="3" t="s">
        <v>2706</v>
      </c>
      <c r="B5441" s="3" t="s">
        <v>13534</v>
      </c>
      <c r="C5441" s="3" t="s">
        <v>13785</v>
      </c>
      <c r="D5441" s="4">
        <v>41759</v>
      </c>
      <c r="E5441" s="3">
        <v>0</v>
      </c>
      <c r="F5441" s="3" t="s">
        <v>9389</v>
      </c>
    </row>
    <row r="5442" spans="1:6" x14ac:dyDescent="0.2">
      <c r="A5442" s="3" t="s">
        <v>2707</v>
      </c>
      <c r="B5442" s="3" t="s">
        <v>13321</v>
      </c>
      <c r="C5442" s="3" t="s">
        <v>13786</v>
      </c>
      <c r="D5442" s="4">
        <v>23968</v>
      </c>
      <c r="E5442" s="3">
        <v>2</v>
      </c>
      <c r="F5442" s="3" t="s">
        <v>22</v>
      </c>
    </row>
    <row r="5443" spans="1:6" x14ac:dyDescent="0.2">
      <c r="A5443" s="3" t="s">
        <v>2708</v>
      </c>
      <c r="B5443" s="3" t="s">
        <v>11030</v>
      </c>
      <c r="C5443" s="3" t="s">
        <v>13787</v>
      </c>
      <c r="D5443" s="4">
        <v>33686</v>
      </c>
      <c r="E5443" s="3">
        <v>0</v>
      </c>
      <c r="F5443" s="3" t="s">
        <v>9389</v>
      </c>
    </row>
    <row r="5444" spans="1:6" x14ac:dyDescent="0.2">
      <c r="A5444" s="3" t="s">
        <v>8192</v>
      </c>
      <c r="B5444" s="3" t="s">
        <v>13788</v>
      </c>
      <c r="C5444" s="3" t="s">
        <v>9694</v>
      </c>
      <c r="D5444" s="4">
        <v>24036</v>
      </c>
      <c r="E5444" s="3">
        <v>0</v>
      </c>
      <c r="F5444" s="3" t="s">
        <v>9389</v>
      </c>
    </row>
    <row r="5445" spans="1:6" x14ac:dyDescent="0.2">
      <c r="A5445" s="3" t="s">
        <v>2709</v>
      </c>
      <c r="B5445" s="3" t="s">
        <v>13789</v>
      </c>
      <c r="C5445" s="3" t="s">
        <v>9454</v>
      </c>
      <c r="D5445" s="4">
        <v>27881</v>
      </c>
      <c r="E5445" s="3">
        <v>2</v>
      </c>
      <c r="F5445" s="3" t="s">
        <v>22</v>
      </c>
    </row>
    <row r="5446" spans="1:6" x14ac:dyDescent="0.2">
      <c r="A5446" s="3" t="s">
        <v>2710</v>
      </c>
      <c r="B5446" s="3" t="s">
        <v>13790</v>
      </c>
      <c r="C5446" s="3" t="s">
        <v>11138</v>
      </c>
      <c r="D5446" s="4">
        <v>40397</v>
      </c>
      <c r="E5446" s="3">
        <v>0</v>
      </c>
      <c r="F5446" s="3" t="s">
        <v>9389</v>
      </c>
    </row>
    <row r="5447" spans="1:6" x14ac:dyDescent="0.2">
      <c r="A5447" s="3" t="s">
        <v>2711</v>
      </c>
      <c r="B5447" s="3" t="s">
        <v>11329</v>
      </c>
      <c r="C5447" s="3" t="s">
        <v>11</v>
      </c>
      <c r="D5447" s="4">
        <v>37902</v>
      </c>
      <c r="E5447" s="3">
        <v>2</v>
      </c>
      <c r="F5447" s="3" t="s">
        <v>22</v>
      </c>
    </row>
    <row r="5448" spans="1:6" x14ac:dyDescent="0.2">
      <c r="A5448" s="3" t="s">
        <v>2712</v>
      </c>
      <c r="B5448" s="3" t="s">
        <v>13791</v>
      </c>
      <c r="C5448" s="3" t="s">
        <v>13792</v>
      </c>
      <c r="D5448" s="4">
        <v>42474</v>
      </c>
      <c r="E5448" s="3">
        <v>0</v>
      </c>
      <c r="F5448" s="3" t="s">
        <v>9389</v>
      </c>
    </row>
    <row r="5449" spans="1:6" x14ac:dyDescent="0.2">
      <c r="A5449" s="3" t="s">
        <v>6406</v>
      </c>
      <c r="B5449" s="3" t="s">
        <v>13422</v>
      </c>
      <c r="C5449" s="3" t="s">
        <v>10022</v>
      </c>
      <c r="D5449" s="4">
        <v>32568</v>
      </c>
      <c r="E5449" s="3">
        <v>2</v>
      </c>
      <c r="F5449" s="3" t="s">
        <v>22</v>
      </c>
    </row>
    <row r="5450" spans="1:6" x14ac:dyDescent="0.2">
      <c r="A5450" s="3" t="s">
        <v>2713</v>
      </c>
      <c r="B5450" s="3" t="s">
        <v>13793</v>
      </c>
      <c r="C5450" s="3" t="s">
        <v>9617</v>
      </c>
      <c r="D5450" s="4">
        <v>31845</v>
      </c>
      <c r="E5450" s="3">
        <v>2</v>
      </c>
      <c r="F5450" s="3" t="s">
        <v>22</v>
      </c>
    </row>
    <row r="5451" spans="1:6" x14ac:dyDescent="0.2">
      <c r="A5451" s="3" t="s">
        <v>9117</v>
      </c>
      <c r="B5451" s="3" t="s">
        <v>13493</v>
      </c>
      <c r="C5451" s="3" t="s">
        <v>12729</v>
      </c>
      <c r="D5451" s="4">
        <v>29329</v>
      </c>
      <c r="E5451" s="3">
        <v>2</v>
      </c>
      <c r="F5451" s="3" t="s">
        <v>22</v>
      </c>
    </row>
    <row r="5452" spans="1:6" x14ac:dyDescent="0.2">
      <c r="A5452" s="3" t="s">
        <v>2714</v>
      </c>
      <c r="B5452" s="3" t="s">
        <v>13794</v>
      </c>
      <c r="C5452" s="3" t="s">
        <v>13795</v>
      </c>
      <c r="D5452" s="4">
        <v>41002</v>
      </c>
      <c r="E5452" s="3">
        <v>1</v>
      </c>
      <c r="F5452" s="3" t="s">
        <v>23</v>
      </c>
    </row>
    <row r="5453" spans="1:6" x14ac:dyDescent="0.2">
      <c r="A5453" s="3" t="s">
        <v>6407</v>
      </c>
      <c r="B5453" s="3" t="s">
        <v>13796</v>
      </c>
      <c r="C5453" s="3" t="s">
        <v>12678</v>
      </c>
      <c r="D5453" s="4">
        <v>18541</v>
      </c>
      <c r="E5453" s="3">
        <v>1</v>
      </c>
      <c r="F5453" s="3" t="s">
        <v>23</v>
      </c>
    </row>
    <row r="5454" spans="1:6" x14ac:dyDescent="0.2">
      <c r="A5454" s="3" t="s">
        <v>8193</v>
      </c>
      <c r="B5454" s="3" t="s">
        <v>13797</v>
      </c>
      <c r="C5454" s="3" t="s">
        <v>13798</v>
      </c>
      <c r="D5454" s="4">
        <v>36843</v>
      </c>
      <c r="E5454" s="3">
        <v>2</v>
      </c>
      <c r="F5454" s="3" t="s">
        <v>22</v>
      </c>
    </row>
    <row r="5455" spans="1:6" x14ac:dyDescent="0.2">
      <c r="A5455" s="3" t="s">
        <v>13799</v>
      </c>
      <c r="B5455" s="3" t="s">
        <v>13800</v>
      </c>
      <c r="C5455" s="3" t="s">
        <v>12791</v>
      </c>
      <c r="D5455" s="4">
        <v>25742</v>
      </c>
      <c r="E5455" s="3">
        <v>0</v>
      </c>
      <c r="F5455" s="3" t="s">
        <v>9389</v>
      </c>
    </row>
    <row r="5456" spans="1:6" x14ac:dyDescent="0.2">
      <c r="A5456" s="3" t="s">
        <v>8194</v>
      </c>
      <c r="B5456" s="3" t="s">
        <v>13345</v>
      </c>
      <c r="C5456" s="3" t="s">
        <v>13801</v>
      </c>
      <c r="D5456" s="4">
        <v>28844</v>
      </c>
      <c r="E5456" s="3">
        <v>2</v>
      </c>
      <c r="F5456" s="3" t="s">
        <v>22</v>
      </c>
    </row>
    <row r="5457" spans="1:6" x14ac:dyDescent="0.2">
      <c r="A5457" s="3" t="s">
        <v>2715</v>
      </c>
      <c r="B5457" s="3" t="s">
        <v>13604</v>
      </c>
      <c r="C5457" s="3" t="s">
        <v>13802</v>
      </c>
      <c r="D5457" s="4">
        <v>34798</v>
      </c>
      <c r="E5457" s="3">
        <v>0</v>
      </c>
      <c r="F5457" s="3" t="s">
        <v>9389</v>
      </c>
    </row>
    <row r="5458" spans="1:6" x14ac:dyDescent="0.2">
      <c r="A5458" s="3" t="s">
        <v>2716</v>
      </c>
      <c r="B5458" s="3" t="s">
        <v>13056</v>
      </c>
      <c r="C5458" s="3" t="s">
        <v>11641</v>
      </c>
      <c r="D5458" s="4">
        <v>43115</v>
      </c>
      <c r="E5458" s="3">
        <v>0</v>
      </c>
      <c r="F5458" s="3" t="s">
        <v>9389</v>
      </c>
    </row>
    <row r="5459" spans="1:6" x14ac:dyDescent="0.2">
      <c r="A5459" s="3" t="s">
        <v>8195</v>
      </c>
      <c r="B5459" s="3" t="s">
        <v>13471</v>
      </c>
      <c r="C5459" s="3" t="s">
        <v>13803</v>
      </c>
      <c r="D5459" s="4">
        <v>43258</v>
      </c>
      <c r="E5459" s="3">
        <v>0</v>
      </c>
      <c r="F5459" s="3" t="s">
        <v>9389</v>
      </c>
    </row>
    <row r="5460" spans="1:6" x14ac:dyDescent="0.2">
      <c r="A5460" s="3" t="s">
        <v>2717</v>
      </c>
      <c r="B5460" s="3" t="s">
        <v>13633</v>
      </c>
      <c r="C5460" s="3" t="s">
        <v>13102</v>
      </c>
      <c r="D5460" s="4">
        <v>35634</v>
      </c>
      <c r="E5460" s="3">
        <v>1</v>
      </c>
      <c r="F5460" s="3" t="s">
        <v>23</v>
      </c>
    </row>
    <row r="5461" spans="1:6" x14ac:dyDescent="0.2">
      <c r="A5461" s="3" t="s">
        <v>2718</v>
      </c>
      <c r="B5461" s="3" t="s">
        <v>13804</v>
      </c>
      <c r="C5461" s="3" t="s">
        <v>13805</v>
      </c>
      <c r="D5461" s="4">
        <v>22644</v>
      </c>
      <c r="E5461" s="3">
        <v>1</v>
      </c>
      <c r="F5461" s="3" t="s">
        <v>23</v>
      </c>
    </row>
    <row r="5462" spans="1:6" x14ac:dyDescent="0.2">
      <c r="A5462" s="3" t="s">
        <v>13806</v>
      </c>
      <c r="B5462" s="3" t="s">
        <v>11030</v>
      </c>
      <c r="C5462" s="3" t="s">
        <v>13807</v>
      </c>
      <c r="D5462" s="4">
        <v>25054</v>
      </c>
      <c r="E5462" s="3">
        <v>0</v>
      </c>
      <c r="F5462" s="3" t="s">
        <v>9389</v>
      </c>
    </row>
    <row r="5463" spans="1:6" x14ac:dyDescent="0.2">
      <c r="A5463" s="3" t="s">
        <v>6408</v>
      </c>
      <c r="B5463" s="3" t="s">
        <v>13808</v>
      </c>
      <c r="C5463" s="3" t="s">
        <v>13809</v>
      </c>
      <c r="D5463" s="4">
        <v>23580</v>
      </c>
      <c r="E5463" s="3">
        <v>0</v>
      </c>
      <c r="F5463" s="3" t="s">
        <v>9389</v>
      </c>
    </row>
    <row r="5464" spans="1:6" x14ac:dyDescent="0.2">
      <c r="A5464" s="3" t="s">
        <v>2719</v>
      </c>
      <c r="B5464" s="3" t="s">
        <v>13348</v>
      </c>
      <c r="C5464" s="3" t="s">
        <v>13810</v>
      </c>
      <c r="D5464" s="4">
        <v>20983</v>
      </c>
      <c r="E5464" s="3">
        <v>2</v>
      </c>
      <c r="F5464" s="3" t="s">
        <v>22</v>
      </c>
    </row>
    <row r="5465" spans="1:6" x14ac:dyDescent="0.2">
      <c r="A5465" s="3" t="s">
        <v>9118</v>
      </c>
      <c r="B5465" s="3" t="s">
        <v>13493</v>
      </c>
      <c r="C5465" s="3" t="s">
        <v>9987</v>
      </c>
      <c r="D5465" s="4">
        <v>39666</v>
      </c>
      <c r="E5465" s="3">
        <v>1</v>
      </c>
      <c r="F5465" s="3" t="s">
        <v>23</v>
      </c>
    </row>
    <row r="5466" spans="1:6" x14ac:dyDescent="0.2">
      <c r="A5466" s="3" t="s">
        <v>2720</v>
      </c>
      <c r="B5466" s="3" t="s">
        <v>13435</v>
      </c>
      <c r="C5466" s="3" t="s">
        <v>11330</v>
      </c>
      <c r="D5466" s="4">
        <v>32487</v>
      </c>
      <c r="E5466" s="3">
        <v>1</v>
      </c>
      <c r="F5466" s="3" t="s">
        <v>23</v>
      </c>
    </row>
    <row r="5467" spans="1:6" x14ac:dyDescent="0.2">
      <c r="A5467" s="3" t="s">
        <v>2721</v>
      </c>
      <c r="B5467" s="3" t="s">
        <v>13317</v>
      </c>
      <c r="C5467" s="3" t="s">
        <v>9470</v>
      </c>
      <c r="D5467" s="4">
        <v>18256</v>
      </c>
      <c r="E5467" s="3">
        <v>2</v>
      </c>
      <c r="F5467" s="3" t="s">
        <v>22</v>
      </c>
    </row>
    <row r="5468" spans="1:6" x14ac:dyDescent="0.2">
      <c r="A5468" s="3" t="s">
        <v>8196</v>
      </c>
      <c r="B5468" s="3" t="s">
        <v>13440</v>
      </c>
      <c r="C5468" s="3" t="s">
        <v>9540</v>
      </c>
      <c r="D5468" s="4">
        <v>24220</v>
      </c>
      <c r="E5468" s="3">
        <v>2</v>
      </c>
      <c r="F5468" s="3" t="s">
        <v>22</v>
      </c>
    </row>
    <row r="5469" spans="1:6" x14ac:dyDescent="0.2">
      <c r="A5469" s="3" t="s">
        <v>6409</v>
      </c>
      <c r="B5469" s="3" t="s">
        <v>13344</v>
      </c>
      <c r="C5469" s="3" t="s">
        <v>9492</v>
      </c>
      <c r="D5469" s="4">
        <v>21291</v>
      </c>
      <c r="E5469" s="3">
        <v>2</v>
      </c>
      <c r="F5469" s="3" t="s">
        <v>22</v>
      </c>
    </row>
    <row r="5470" spans="1:6" x14ac:dyDescent="0.2">
      <c r="A5470" s="3" t="s">
        <v>13811</v>
      </c>
      <c r="B5470" s="3" t="s">
        <v>13812</v>
      </c>
      <c r="C5470" s="3" t="s">
        <v>13813</v>
      </c>
      <c r="D5470" s="4">
        <v>39055</v>
      </c>
      <c r="E5470" s="3">
        <v>2</v>
      </c>
      <c r="F5470" s="3" t="s">
        <v>22</v>
      </c>
    </row>
    <row r="5471" spans="1:6" x14ac:dyDescent="0.2">
      <c r="A5471" s="3" t="s">
        <v>6410</v>
      </c>
      <c r="B5471" s="3" t="s">
        <v>13702</v>
      </c>
      <c r="C5471" s="3" t="s">
        <v>10548</v>
      </c>
      <c r="D5471" s="4">
        <v>37646</v>
      </c>
      <c r="E5471" s="3">
        <v>0</v>
      </c>
      <c r="F5471" s="3" t="s">
        <v>9389</v>
      </c>
    </row>
    <row r="5472" spans="1:6" x14ac:dyDescent="0.2">
      <c r="A5472" s="3" t="s">
        <v>2722</v>
      </c>
      <c r="B5472" s="3" t="s">
        <v>13814</v>
      </c>
      <c r="C5472" s="3" t="s">
        <v>10955</v>
      </c>
      <c r="D5472" s="4">
        <v>19437</v>
      </c>
      <c r="E5472" s="3">
        <v>2</v>
      </c>
      <c r="F5472" s="3" t="s">
        <v>22</v>
      </c>
    </row>
    <row r="5473" spans="1:6" x14ac:dyDescent="0.2">
      <c r="A5473" s="3" t="s">
        <v>2723</v>
      </c>
      <c r="B5473" s="3" t="s">
        <v>11639</v>
      </c>
      <c r="C5473" s="3" t="s">
        <v>13815</v>
      </c>
      <c r="D5473" s="4">
        <v>31430</v>
      </c>
      <c r="E5473" s="3">
        <v>1</v>
      </c>
      <c r="F5473" s="3" t="s">
        <v>23</v>
      </c>
    </row>
    <row r="5474" spans="1:6" x14ac:dyDescent="0.2">
      <c r="A5474" s="3" t="s">
        <v>8197</v>
      </c>
      <c r="B5474" s="3" t="s">
        <v>13348</v>
      </c>
      <c r="C5474" s="3" t="s">
        <v>10747</v>
      </c>
      <c r="D5474" s="4">
        <v>29442</v>
      </c>
      <c r="E5474" s="3">
        <v>0</v>
      </c>
      <c r="F5474" s="3" t="s">
        <v>9389</v>
      </c>
    </row>
    <row r="5475" spans="1:6" x14ac:dyDescent="0.2">
      <c r="A5475" s="3" t="s">
        <v>13816</v>
      </c>
      <c r="B5475" s="3" t="s">
        <v>11193</v>
      </c>
      <c r="C5475" s="3" t="s">
        <v>13817</v>
      </c>
      <c r="D5475" s="4">
        <v>27733</v>
      </c>
      <c r="E5475" s="3">
        <v>0</v>
      </c>
      <c r="F5475" s="3" t="s">
        <v>9389</v>
      </c>
    </row>
    <row r="5476" spans="1:6" x14ac:dyDescent="0.2">
      <c r="A5476" s="3" t="s">
        <v>2724</v>
      </c>
      <c r="B5476" s="3" t="s">
        <v>13346</v>
      </c>
      <c r="C5476" s="3" t="s">
        <v>13818</v>
      </c>
      <c r="D5476" s="4">
        <v>30350</v>
      </c>
      <c r="E5476" s="3">
        <v>1</v>
      </c>
      <c r="F5476" s="3" t="s">
        <v>23</v>
      </c>
    </row>
    <row r="5477" spans="1:6" x14ac:dyDescent="0.2">
      <c r="A5477" s="3" t="s">
        <v>2725</v>
      </c>
      <c r="B5477" s="3" t="s">
        <v>13582</v>
      </c>
      <c r="C5477" s="3" t="s">
        <v>9444</v>
      </c>
      <c r="D5477" s="4">
        <v>25442</v>
      </c>
      <c r="E5477" s="3">
        <v>0</v>
      </c>
      <c r="F5477" s="3" t="s">
        <v>9389</v>
      </c>
    </row>
    <row r="5478" spans="1:6" x14ac:dyDescent="0.2">
      <c r="A5478" s="3" t="s">
        <v>6411</v>
      </c>
      <c r="B5478" s="3" t="s">
        <v>13451</v>
      </c>
      <c r="C5478" s="3" t="s">
        <v>13819</v>
      </c>
      <c r="D5478" s="4">
        <v>25627</v>
      </c>
      <c r="E5478" s="3">
        <v>1</v>
      </c>
      <c r="F5478" s="3" t="s">
        <v>23</v>
      </c>
    </row>
    <row r="5479" spans="1:6" x14ac:dyDescent="0.2">
      <c r="A5479" s="3" t="s">
        <v>2726</v>
      </c>
      <c r="B5479" s="3" t="s">
        <v>13820</v>
      </c>
      <c r="C5479" s="3" t="s">
        <v>10119</v>
      </c>
      <c r="D5479" s="4">
        <v>43183</v>
      </c>
      <c r="E5479" s="3">
        <v>1</v>
      </c>
      <c r="F5479" s="3" t="s">
        <v>23</v>
      </c>
    </row>
    <row r="5480" spans="1:6" x14ac:dyDescent="0.2">
      <c r="A5480" s="3" t="s">
        <v>2727</v>
      </c>
      <c r="B5480" s="3" t="s">
        <v>13821</v>
      </c>
      <c r="C5480" s="3" t="s">
        <v>12710</v>
      </c>
      <c r="D5480" s="4">
        <v>25470</v>
      </c>
      <c r="E5480" s="3">
        <v>2</v>
      </c>
      <c r="F5480" s="3" t="s">
        <v>22</v>
      </c>
    </row>
    <row r="5481" spans="1:6" x14ac:dyDescent="0.2">
      <c r="A5481" s="3" t="s">
        <v>9119</v>
      </c>
      <c r="B5481" s="3" t="s">
        <v>13689</v>
      </c>
      <c r="C5481" s="3" t="s">
        <v>9778</v>
      </c>
      <c r="D5481" s="4">
        <v>16186</v>
      </c>
      <c r="E5481" s="3">
        <v>2</v>
      </c>
      <c r="F5481" s="3" t="s">
        <v>22</v>
      </c>
    </row>
    <row r="5482" spans="1:6" x14ac:dyDescent="0.2">
      <c r="A5482" s="3" t="s">
        <v>8198</v>
      </c>
      <c r="B5482" s="3" t="s">
        <v>13822</v>
      </c>
      <c r="C5482" s="3" t="s">
        <v>13823</v>
      </c>
      <c r="D5482" s="4">
        <v>36891</v>
      </c>
      <c r="E5482" s="3">
        <v>2</v>
      </c>
      <c r="F5482" s="3" t="s">
        <v>22</v>
      </c>
    </row>
    <row r="5483" spans="1:6" x14ac:dyDescent="0.2">
      <c r="A5483" s="3" t="s">
        <v>2728</v>
      </c>
      <c r="B5483" s="3" t="s">
        <v>10351</v>
      </c>
      <c r="C5483" s="3" t="s">
        <v>9775</v>
      </c>
      <c r="D5483" s="4">
        <v>30948</v>
      </c>
      <c r="E5483" s="3">
        <v>2</v>
      </c>
      <c r="F5483" s="3" t="s">
        <v>22</v>
      </c>
    </row>
    <row r="5484" spans="1:6" x14ac:dyDescent="0.2">
      <c r="A5484" s="3" t="s">
        <v>6412</v>
      </c>
      <c r="B5484" s="3" t="s">
        <v>13523</v>
      </c>
      <c r="C5484" s="3" t="s">
        <v>13824</v>
      </c>
      <c r="D5484" s="4">
        <v>33577</v>
      </c>
      <c r="E5484" s="3">
        <v>1</v>
      </c>
      <c r="F5484" s="3" t="s">
        <v>23</v>
      </c>
    </row>
    <row r="5485" spans="1:6" x14ac:dyDescent="0.2">
      <c r="A5485" s="3" t="s">
        <v>2729</v>
      </c>
      <c r="B5485" s="3" t="s">
        <v>13825</v>
      </c>
      <c r="C5485" s="3" t="s">
        <v>10752</v>
      </c>
      <c r="D5485" s="4">
        <v>35639</v>
      </c>
      <c r="E5485" s="3">
        <v>2</v>
      </c>
      <c r="F5485" s="3" t="s">
        <v>22</v>
      </c>
    </row>
    <row r="5486" spans="1:6" x14ac:dyDescent="0.2">
      <c r="A5486" s="3" t="s">
        <v>2730</v>
      </c>
      <c r="B5486" s="3" t="s">
        <v>13670</v>
      </c>
      <c r="C5486" s="3" t="s">
        <v>12086</v>
      </c>
      <c r="D5486" s="4">
        <v>30788</v>
      </c>
      <c r="E5486" s="3">
        <v>0</v>
      </c>
      <c r="F5486" s="3" t="s">
        <v>9389</v>
      </c>
    </row>
    <row r="5487" spans="1:6" x14ac:dyDescent="0.2">
      <c r="A5487" s="3" t="s">
        <v>6413</v>
      </c>
      <c r="B5487" s="3" t="s">
        <v>13826</v>
      </c>
      <c r="C5487" s="3" t="s">
        <v>9690</v>
      </c>
      <c r="D5487" s="4">
        <v>38152</v>
      </c>
      <c r="E5487" s="3">
        <v>1</v>
      </c>
      <c r="F5487" s="3" t="s">
        <v>23</v>
      </c>
    </row>
    <row r="5488" spans="1:6" x14ac:dyDescent="0.2">
      <c r="A5488" s="3" t="s">
        <v>9120</v>
      </c>
      <c r="B5488" s="3" t="s">
        <v>13827</v>
      </c>
      <c r="C5488" s="3" t="s">
        <v>11960</v>
      </c>
      <c r="D5488" s="4">
        <v>42337</v>
      </c>
      <c r="E5488" s="3">
        <v>1</v>
      </c>
      <c r="F5488" s="3" t="s">
        <v>23</v>
      </c>
    </row>
    <row r="5489" spans="1:6" x14ac:dyDescent="0.2">
      <c r="A5489" s="3" t="s">
        <v>2731</v>
      </c>
      <c r="B5489" s="3" t="s">
        <v>13828</v>
      </c>
      <c r="C5489" s="3" t="s">
        <v>9819</v>
      </c>
      <c r="D5489" s="4">
        <v>23739</v>
      </c>
      <c r="E5489" s="3">
        <v>0</v>
      </c>
      <c r="F5489" s="3" t="s">
        <v>9389</v>
      </c>
    </row>
    <row r="5490" spans="1:6" x14ac:dyDescent="0.2">
      <c r="A5490" s="3" t="s">
        <v>2732</v>
      </c>
      <c r="B5490" s="3" t="s">
        <v>12654</v>
      </c>
      <c r="C5490" s="3" t="s">
        <v>13829</v>
      </c>
      <c r="D5490" s="4">
        <v>33073</v>
      </c>
      <c r="E5490" s="3">
        <v>2</v>
      </c>
      <c r="F5490" s="3" t="s">
        <v>22</v>
      </c>
    </row>
    <row r="5491" spans="1:6" x14ac:dyDescent="0.2">
      <c r="A5491" s="3" t="s">
        <v>2733</v>
      </c>
      <c r="B5491" s="3" t="s">
        <v>11030</v>
      </c>
      <c r="C5491" s="3" t="s">
        <v>13830</v>
      </c>
      <c r="D5491" s="4">
        <v>15845</v>
      </c>
      <c r="E5491" s="3">
        <v>1</v>
      </c>
      <c r="F5491" s="3" t="s">
        <v>23</v>
      </c>
    </row>
    <row r="5492" spans="1:6" x14ac:dyDescent="0.2">
      <c r="A5492" s="3" t="s">
        <v>6414</v>
      </c>
      <c r="B5492" s="3" t="s">
        <v>13424</v>
      </c>
      <c r="C5492" s="3" t="s">
        <v>13745</v>
      </c>
      <c r="D5492" s="4">
        <v>35341</v>
      </c>
      <c r="E5492" s="3">
        <v>1</v>
      </c>
      <c r="F5492" s="3" t="s">
        <v>23</v>
      </c>
    </row>
    <row r="5493" spans="1:6" x14ac:dyDescent="0.2">
      <c r="A5493" s="3" t="s">
        <v>2734</v>
      </c>
      <c r="B5493" s="3" t="s">
        <v>13353</v>
      </c>
      <c r="C5493" s="3" t="s">
        <v>13831</v>
      </c>
      <c r="D5493" s="4">
        <v>22080</v>
      </c>
      <c r="E5493" s="3">
        <v>0</v>
      </c>
      <c r="F5493" s="3" t="s">
        <v>9389</v>
      </c>
    </row>
    <row r="5494" spans="1:6" x14ac:dyDescent="0.2">
      <c r="A5494" s="3" t="s">
        <v>6415</v>
      </c>
      <c r="B5494" s="3" t="s">
        <v>13696</v>
      </c>
      <c r="C5494" s="3" t="s">
        <v>9632</v>
      </c>
      <c r="D5494" s="4">
        <v>38587</v>
      </c>
      <c r="E5494" s="3">
        <v>2</v>
      </c>
      <c r="F5494" s="3" t="s">
        <v>22</v>
      </c>
    </row>
    <row r="5495" spans="1:6" x14ac:dyDescent="0.2">
      <c r="A5495" s="3" t="s">
        <v>2735</v>
      </c>
      <c r="B5495" s="3" t="s">
        <v>13725</v>
      </c>
      <c r="C5495" s="3" t="s">
        <v>13832</v>
      </c>
      <c r="D5495" s="4">
        <v>29488</v>
      </c>
      <c r="E5495" s="3">
        <v>2</v>
      </c>
      <c r="F5495" s="3" t="s">
        <v>22</v>
      </c>
    </row>
    <row r="5496" spans="1:6" x14ac:dyDescent="0.2">
      <c r="A5496" s="3" t="s">
        <v>2736</v>
      </c>
      <c r="B5496" s="3" t="s">
        <v>13833</v>
      </c>
      <c r="C5496" s="3" t="s">
        <v>11100</v>
      </c>
      <c r="D5496" s="4">
        <v>18356</v>
      </c>
      <c r="E5496" s="3">
        <v>1</v>
      </c>
      <c r="F5496" s="3" t="s">
        <v>23</v>
      </c>
    </row>
    <row r="5497" spans="1:6" x14ac:dyDescent="0.2">
      <c r="A5497" s="3" t="s">
        <v>2737</v>
      </c>
      <c r="B5497" s="3" t="s">
        <v>13834</v>
      </c>
      <c r="C5497" s="3" t="s">
        <v>9689</v>
      </c>
      <c r="D5497" s="4">
        <v>19626</v>
      </c>
      <c r="E5497" s="3">
        <v>2</v>
      </c>
      <c r="F5497" s="3" t="s">
        <v>22</v>
      </c>
    </row>
    <row r="5498" spans="1:6" x14ac:dyDescent="0.2">
      <c r="A5498" s="3" t="s">
        <v>8199</v>
      </c>
      <c r="B5498" s="3" t="s">
        <v>13423</v>
      </c>
      <c r="C5498" s="3" t="s">
        <v>11377</v>
      </c>
      <c r="D5498" s="4">
        <v>34167</v>
      </c>
      <c r="E5498" s="3">
        <v>0</v>
      </c>
      <c r="F5498" s="3" t="s">
        <v>9389</v>
      </c>
    </row>
    <row r="5499" spans="1:6" x14ac:dyDescent="0.2">
      <c r="A5499" s="3" t="s">
        <v>13835</v>
      </c>
      <c r="B5499" s="3" t="s">
        <v>13836</v>
      </c>
      <c r="C5499" s="3" t="s">
        <v>9947</v>
      </c>
      <c r="D5499" s="4">
        <v>29402</v>
      </c>
      <c r="E5499" s="3">
        <v>0</v>
      </c>
      <c r="F5499" s="3" t="s">
        <v>9389</v>
      </c>
    </row>
    <row r="5500" spans="1:6" x14ac:dyDescent="0.2">
      <c r="A5500" s="3" t="s">
        <v>2738</v>
      </c>
      <c r="B5500" s="3" t="s">
        <v>13833</v>
      </c>
      <c r="C5500" s="3" t="s">
        <v>9444</v>
      </c>
      <c r="D5500" s="4">
        <v>23445</v>
      </c>
      <c r="E5500" s="3">
        <v>2</v>
      </c>
      <c r="F5500" s="3" t="s">
        <v>22</v>
      </c>
    </row>
    <row r="5501" spans="1:6" x14ac:dyDescent="0.2">
      <c r="A5501" s="3" t="s">
        <v>2739</v>
      </c>
      <c r="B5501" s="3" t="s">
        <v>13443</v>
      </c>
      <c r="C5501" s="3" t="s">
        <v>13837</v>
      </c>
      <c r="D5501" s="4">
        <v>16198</v>
      </c>
      <c r="E5501" s="3">
        <v>0</v>
      </c>
      <c r="F5501" s="3" t="s">
        <v>9389</v>
      </c>
    </row>
    <row r="5502" spans="1:6" x14ac:dyDescent="0.2">
      <c r="A5502" s="3" t="s">
        <v>8200</v>
      </c>
      <c r="B5502" s="3" t="s">
        <v>13838</v>
      </c>
      <c r="C5502" s="3" t="s">
        <v>9758</v>
      </c>
      <c r="D5502" s="4">
        <v>39782</v>
      </c>
      <c r="E5502" s="3">
        <v>1</v>
      </c>
      <c r="F5502" s="3" t="s">
        <v>23</v>
      </c>
    </row>
    <row r="5503" spans="1:6" x14ac:dyDescent="0.2">
      <c r="A5503" s="3" t="s">
        <v>6416</v>
      </c>
      <c r="B5503" s="3" t="s">
        <v>13839</v>
      </c>
      <c r="C5503" s="3" t="s">
        <v>10981</v>
      </c>
      <c r="D5503" s="4">
        <v>31964</v>
      </c>
      <c r="E5503" s="3">
        <v>0</v>
      </c>
      <c r="F5503" s="3" t="s">
        <v>9389</v>
      </c>
    </row>
    <row r="5504" spans="1:6" x14ac:dyDescent="0.2">
      <c r="A5504" s="3" t="s">
        <v>9121</v>
      </c>
      <c r="B5504" s="3" t="s">
        <v>13840</v>
      </c>
      <c r="C5504" s="3" t="s">
        <v>9667</v>
      </c>
      <c r="D5504" s="4">
        <v>31896</v>
      </c>
      <c r="E5504" s="3">
        <v>1</v>
      </c>
      <c r="F5504" s="3" t="s">
        <v>23</v>
      </c>
    </row>
    <row r="5505" spans="1:6" x14ac:dyDescent="0.2">
      <c r="A5505" s="3" t="s">
        <v>2740</v>
      </c>
      <c r="B5505" s="3" t="s">
        <v>13317</v>
      </c>
      <c r="C5505" s="3" t="s">
        <v>13841</v>
      </c>
      <c r="D5505" s="4">
        <v>17464</v>
      </c>
      <c r="E5505" s="3">
        <v>1</v>
      </c>
      <c r="F5505" s="3" t="s">
        <v>23</v>
      </c>
    </row>
    <row r="5506" spans="1:6" x14ac:dyDescent="0.2">
      <c r="A5506" s="3" t="s">
        <v>6417</v>
      </c>
      <c r="B5506" s="3" t="s">
        <v>13573</v>
      </c>
      <c r="C5506" s="3" t="s">
        <v>10111</v>
      </c>
      <c r="D5506" s="4">
        <v>28763</v>
      </c>
      <c r="E5506" s="3">
        <v>2</v>
      </c>
      <c r="F5506" s="3" t="s">
        <v>22</v>
      </c>
    </row>
    <row r="5507" spans="1:6" x14ac:dyDescent="0.2">
      <c r="A5507" s="3" t="s">
        <v>6418</v>
      </c>
      <c r="B5507" s="3" t="s">
        <v>13842</v>
      </c>
      <c r="C5507" s="3" t="s">
        <v>13843</v>
      </c>
      <c r="D5507" s="4">
        <v>41652</v>
      </c>
      <c r="E5507" s="3">
        <v>1</v>
      </c>
      <c r="F5507" s="3" t="s">
        <v>23</v>
      </c>
    </row>
    <row r="5508" spans="1:6" x14ac:dyDescent="0.2">
      <c r="A5508" s="3" t="s">
        <v>6419</v>
      </c>
      <c r="B5508" s="3" t="s">
        <v>13461</v>
      </c>
      <c r="C5508" s="3" t="s">
        <v>10176</v>
      </c>
      <c r="D5508" s="4">
        <v>14707</v>
      </c>
      <c r="E5508" s="3">
        <v>2</v>
      </c>
      <c r="F5508" s="3" t="s">
        <v>22</v>
      </c>
    </row>
    <row r="5509" spans="1:6" x14ac:dyDescent="0.2">
      <c r="A5509" s="3" t="s">
        <v>9122</v>
      </c>
      <c r="B5509" s="3" t="s">
        <v>13471</v>
      </c>
      <c r="C5509" s="3" t="s">
        <v>10969</v>
      </c>
      <c r="D5509" s="4">
        <v>20822</v>
      </c>
      <c r="E5509" s="3">
        <v>1</v>
      </c>
      <c r="F5509" s="3" t="s">
        <v>23</v>
      </c>
    </row>
    <row r="5510" spans="1:6" x14ac:dyDescent="0.2">
      <c r="A5510" s="3" t="s">
        <v>8201</v>
      </c>
      <c r="B5510" s="3" t="s">
        <v>13844</v>
      </c>
      <c r="C5510" s="3" t="s">
        <v>10053</v>
      </c>
      <c r="D5510" s="4">
        <v>39212</v>
      </c>
      <c r="E5510" s="3">
        <v>1</v>
      </c>
      <c r="F5510" s="3" t="s">
        <v>23</v>
      </c>
    </row>
    <row r="5511" spans="1:6" x14ac:dyDescent="0.2">
      <c r="A5511" s="3" t="s">
        <v>2741</v>
      </c>
      <c r="B5511" s="3" t="s">
        <v>13457</v>
      </c>
      <c r="C5511" s="3" t="s">
        <v>13845</v>
      </c>
      <c r="D5511" s="4">
        <v>42682</v>
      </c>
      <c r="E5511" s="3">
        <v>2</v>
      </c>
      <c r="F5511" s="3" t="s">
        <v>22</v>
      </c>
    </row>
    <row r="5512" spans="1:6" x14ac:dyDescent="0.2">
      <c r="A5512" s="3" t="s">
        <v>8202</v>
      </c>
      <c r="B5512" s="3" t="s">
        <v>13846</v>
      </c>
      <c r="C5512" s="3" t="s">
        <v>9502</v>
      </c>
      <c r="D5512" s="4">
        <v>29610</v>
      </c>
      <c r="E5512" s="3">
        <v>2</v>
      </c>
      <c r="F5512" s="3" t="s">
        <v>22</v>
      </c>
    </row>
    <row r="5513" spans="1:6" x14ac:dyDescent="0.2">
      <c r="A5513" s="3" t="s">
        <v>8203</v>
      </c>
      <c r="B5513" s="3" t="s">
        <v>13847</v>
      </c>
      <c r="C5513" s="3" t="s">
        <v>9444</v>
      </c>
      <c r="D5513" s="4">
        <v>20219</v>
      </c>
      <c r="E5513" s="3">
        <v>2</v>
      </c>
      <c r="F5513" s="3" t="s">
        <v>22</v>
      </c>
    </row>
    <row r="5514" spans="1:6" x14ac:dyDescent="0.2">
      <c r="A5514" s="3" t="s">
        <v>6420</v>
      </c>
      <c r="B5514" s="3" t="s">
        <v>13599</v>
      </c>
      <c r="C5514" s="3" t="s">
        <v>9713</v>
      </c>
      <c r="D5514" s="4">
        <v>32468</v>
      </c>
      <c r="E5514" s="3">
        <v>1</v>
      </c>
      <c r="F5514" s="3" t="s">
        <v>23</v>
      </c>
    </row>
    <row r="5515" spans="1:6" x14ac:dyDescent="0.2">
      <c r="A5515" s="3" t="s">
        <v>2742</v>
      </c>
      <c r="B5515" s="3" t="s">
        <v>13324</v>
      </c>
      <c r="C5515" s="3" t="s">
        <v>9586</v>
      </c>
      <c r="D5515" s="4">
        <v>23466</v>
      </c>
      <c r="E5515" s="3">
        <v>2</v>
      </c>
      <c r="F5515" s="3" t="s">
        <v>22</v>
      </c>
    </row>
    <row r="5516" spans="1:6" x14ac:dyDescent="0.2">
      <c r="A5516" s="3" t="s">
        <v>2743</v>
      </c>
      <c r="B5516" s="3" t="s">
        <v>13848</v>
      </c>
      <c r="C5516" s="3" t="s">
        <v>13849</v>
      </c>
      <c r="D5516" s="4">
        <v>20835</v>
      </c>
      <c r="E5516" s="3">
        <v>1</v>
      </c>
      <c r="F5516" s="3" t="s">
        <v>23</v>
      </c>
    </row>
    <row r="5517" spans="1:6" x14ac:dyDescent="0.2">
      <c r="A5517" s="3" t="s">
        <v>2744</v>
      </c>
      <c r="B5517" s="3" t="s">
        <v>13336</v>
      </c>
      <c r="C5517" s="3" t="s">
        <v>11656</v>
      </c>
      <c r="D5517" s="4">
        <v>42399</v>
      </c>
      <c r="E5517" s="3">
        <v>1</v>
      </c>
      <c r="F5517" s="3" t="s">
        <v>23</v>
      </c>
    </row>
    <row r="5518" spans="1:6" x14ac:dyDescent="0.2">
      <c r="A5518" s="3" t="s">
        <v>6421</v>
      </c>
      <c r="B5518" s="3" t="s">
        <v>13850</v>
      </c>
      <c r="C5518" s="3" t="s">
        <v>13851</v>
      </c>
      <c r="D5518" s="4">
        <v>30694</v>
      </c>
      <c r="E5518" s="3">
        <v>1</v>
      </c>
      <c r="F5518" s="3" t="s">
        <v>23</v>
      </c>
    </row>
    <row r="5519" spans="1:6" x14ac:dyDescent="0.2">
      <c r="A5519" s="3" t="s">
        <v>2745</v>
      </c>
      <c r="B5519" s="3" t="s">
        <v>13613</v>
      </c>
      <c r="C5519" s="3" t="s">
        <v>9607</v>
      </c>
      <c r="D5519" s="4">
        <v>35053</v>
      </c>
      <c r="E5519" s="3">
        <v>1</v>
      </c>
      <c r="F5519" s="3" t="s">
        <v>23</v>
      </c>
    </row>
    <row r="5520" spans="1:6" x14ac:dyDescent="0.2">
      <c r="A5520" s="3" t="s">
        <v>2746</v>
      </c>
      <c r="B5520" s="3" t="s">
        <v>13056</v>
      </c>
      <c r="C5520" s="3" t="s">
        <v>13852</v>
      </c>
      <c r="D5520" s="4">
        <v>22354</v>
      </c>
      <c r="E5520" s="3">
        <v>2</v>
      </c>
      <c r="F5520" s="3" t="s">
        <v>22</v>
      </c>
    </row>
    <row r="5521" spans="1:6" x14ac:dyDescent="0.2">
      <c r="A5521" s="3" t="s">
        <v>9123</v>
      </c>
      <c r="B5521" s="3" t="s">
        <v>13516</v>
      </c>
      <c r="C5521" s="3" t="s">
        <v>9823</v>
      </c>
      <c r="D5521" s="4">
        <v>35323</v>
      </c>
      <c r="E5521" s="3">
        <v>0</v>
      </c>
      <c r="F5521" s="3" t="s">
        <v>9389</v>
      </c>
    </row>
    <row r="5522" spans="1:6" x14ac:dyDescent="0.2">
      <c r="A5522" s="3" t="s">
        <v>2747</v>
      </c>
      <c r="B5522" s="3" t="s">
        <v>13853</v>
      </c>
      <c r="C5522" s="3" t="s">
        <v>9470</v>
      </c>
      <c r="D5522" s="4">
        <v>24460</v>
      </c>
      <c r="E5522" s="3">
        <v>2</v>
      </c>
      <c r="F5522" s="3" t="s">
        <v>22</v>
      </c>
    </row>
    <row r="5523" spans="1:6" x14ac:dyDescent="0.2">
      <c r="A5523" s="3" t="s">
        <v>13854</v>
      </c>
      <c r="B5523" s="3" t="s">
        <v>13725</v>
      </c>
      <c r="C5523" s="3" t="s">
        <v>13855</v>
      </c>
      <c r="D5523" s="4">
        <v>30066</v>
      </c>
      <c r="E5523" s="3">
        <v>0</v>
      </c>
      <c r="F5523" s="3" t="s">
        <v>9389</v>
      </c>
    </row>
    <row r="5524" spans="1:6" x14ac:dyDescent="0.2">
      <c r="A5524" s="3" t="s">
        <v>9124</v>
      </c>
      <c r="B5524" s="3" t="s">
        <v>13655</v>
      </c>
      <c r="C5524" s="3" t="s">
        <v>13856</v>
      </c>
      <c r="D5524" s="4">
        <v>41262</v>
      </c>
      <c r="E5524" s="3">
        <v>0</v>
      </c>
      <c r="F5524" s="3" t="s">
        <v>9389</v>
      </c>
    </row>
    <row r="5525" spans="1:6" x14ac:dyDescent="0.2">
      <c r="A5525" s="3" t="s">
        <v>6422</v>
      </c>
      <c r="B5525" s="3" t="s">
        <v>13857</v>
      </c>
      <c r="C5525" s="3" t="s">
        <v>13858</v>
      </c>
      <c r="D5525" s="4">
        <v>30450</v>
      </c>
      <c r="E5525" s="3">
        <v>1</v>
      </c>
      <c r="F5525" s="3" t="s">
        <v>23</v>
      </c>
    </row>
    <row r="5526" spans="1:6" x14ac:dyDescent="0.2">
      <c r="A5526" s="3" t="s">
        <v>2748</v>
      </c>
      <c r="B5526" s="3" t="s">
        <v>13859</v>
      </c>
      <c r="C5526" s="3" t="s">
        <v>12406</v>
      </c>
      <c r="D5526" s="4">
        <v>25083</v>
      </c>
      <c r="E5526" s="3">
        <v>1</v>
      </c>
      <c r="F5526" s="3" t="s">
        <v>23</v>
      </c>
    </row>
    <row r="5527" spans="1:6" x14ac:dyDescent="0.2">
      <c r="A5527" s="3" t="s">
        <v>2749</v>
      </c>
      <c r="B5527" s="3" t="s">
        <v>13426</v>
      </c>
      <c r="C5527" s="3" t="s">
        <v>9914</v>
      </c>
      <c r="D5527" s="4">
        <v>33498</v>
      </c>
      <c r="E5527" s="3">
        <v>2</v>
      </c>
      <c r="F5527" s="3" t="s">
        <v>22</v>
      </c>
    </row>
    <row r="5528" spans="1:6" x14ac:dyDescent="0.2">
      <c r="A5528" s="3" t="s">
        <v>2750</v>
      </c>
      <c r="B5528" s="3" t="s">
        <v>13860</v>
      </c>
      <c r="C5528" s="3" t="s">
        <v>13861</v>
      </c>
      <c r="D5528" s="4">
        <v>17953</v>
      </c>
      <c r="E5528" s="3">
        <v>1</v>
      </c>
      <c r="F5528" s="3" t="s">
        <v>23</v>
      </c>
    </row>
    <row r="5529" spans="1:6" x14ac:dyDescent="0.2">
      <c r="A5529" s="3" t="s">
        <v>6423</v>
      </c>
      <c r="B5529" s="3" t="s">
        <v>13862</v>
      </c>
      <c r="C5529" s="3" t="s">
        <v>13012</v>
      </c>
      <c r="D5529" s="4">
        <v>23578</v>
      </c>
      <c r="E5529" s="3">
        <v>2</v>
      </c>
      <c r="F5529" s="3" t="s">
        <v>22</v>
      </c>
    </row>
    <row r="5530" spans="1:6" x14ac:dyDescent="0.2">
      <c r="A5530" s="3" t="s">
        <v>2751</v>
      </c>
      <c r="B5530" s="3" t="s">
        <v>13863</v>
      </c>
      <c r="C5530" s="3" t="s">
        <v>9922</v>
      </c>
      <c r="D5530" s="4">
        <v>31947</v>
      </c>
      <c r="E5530" s="3">
        <v>1</v>
      </c>
      <c r="F5530" s="3" t="s">
        <v>23</v>
      </c>
    </row>
    <row r="5531" spans="1:6" x14ac:dyDescent="0.2">
      <c r="A5531" s="3" t="s">
        <v>2752</v>
      </c>
      <c r="B5531" s="3" t="s">
        <v>13864</v>
      </c>
      <c r="C5531" s="3" t="s">
        <v>13865</v>
      </c>
      <c r="D5531" s="4">
        <v>31013</v>
      </c>
      <c r="E5531" s="3">
        <v>0</v>
      </c>
      <c r="F5531" s="3" t="s">
        <v>9389</v>
      </c>
    </row>
    <row r="5532" spans="1:6" x14ac:dyDescent="0.2">
      <c r="A5532" s="3" t="s">
        <v>8204</v>
      </c>
      <c r="B5532" s="3" t="s">
        <v>13866</v>
      </c>
      <c r="C5532" s="3" t="s">
        <v>9585</v>
      </c>
      <c r="D5532" s="4">
        <v>33524</v>
      </c>
      <c r="E5532" s="3">
        <v>2</v>
      </c>
      <c r="F5532" s="3" t="s">
        <v>22</v>
      </c>
    </row>
    <row r="5533" spans="1:6" x14ac:dyDescent="0.2">
      <c r="A5533" s="3" t="s">
        <v>2753</v>
      </c>
      <c r="B5533" s="3" t="s">
        <v>12057</v>
      </c>
      <c r="C5533" s="3" t="s">
        <v>9882</v>
      </c>
      <c r="D5533" s="4">
        <v>37633</v>
      </c>
      <c r="E5533" s="3">
        <v>0</v>
      </c>
      <c r="F5533" s="3" t="s">
        <v>9389</v>
      </c>
    </row>
    <row r="5534" spans="1:6" x14ac:dyDescent="0.2">
      <c r="A5534" s="3" t="s">
        <v>8205</v>
      </c>
      <c r="B5534" s="3" t="s">
        <v>12057</v>
      </c>
      <c r="C5534" s="3" t="s">
        <v>13867</v>
      </c>
      <c r="D5534" s="4">
        <v>14836</v>
      </c>
      <c r="E5534" s="3">
        <v>2</v>
      </c>
      <c r="F5534" s="3" t="s">
        <v>22</v>
      </c>
    </row>
    <row r="5535" spans="1:6" x14ac:dyDescent="0.2">
      <c r="A5535" s="3" t="s">
        <v>2754</v>
      </c>
      <c r="B5535" s="3" t="s">
        <v>10396</v>
      </c>
      <c r="C5535" s="3" t="s">
        <v>13868</v>
      </c>
      <c r="D5535" s="4">
        <v>35747</v>
      </c>
      <c r="E5535" s="3">
        <v>2</v>
      </c>
      <c r="F5535" s="3" t="s">
        <v>22</v>
      </c>
    </row>
    <row r="5536" spans="1:6" x14ac:dyDescent="0.2">
      <c r="A5536" s="3" t="s">
        <v>2755</v>
      </c>
      <c r="B5536" s="3" t="s">
        <v>13344</v>
      </c>
      <c r="C5536" s="3" t="s">
        <v>13869</v>
      </c>
      <c r="D5536" s="4">
        <v>39339</v>
      </c>
      <c r="E5536" s="3">
        <v>1</v>
      </c>
      <c r="F5536" s="3" t="s">
        <v>23</v>
      </c>
    </row>
    <row r="5537" spans="1:6" x14ac:dyDescent="0.2">
      <c r="A5537" s="3" t="s">
        <v>6424</v>
      </c>
      <c r="B5537" s="3" t="s">
        <v>13790</v>
      </c>
      <c r="C5537" s="3" t="s">
        <v>13870</v>
      </c>
      <c r="D5537" s="4">
        <v>39332</v>
      </c>
      <c r="E5537" s="3">
        <v>1</v>
      </c>
      <c r="F5537" s="3" t="s">
        <v>23</v>
      </c>
    </row>
    <row r="5538" spans="1:6" x14ac:dyDescent="0.2">
      <c r="A5538" s="3" t="s">
        <v>2756</v>
      </c>
      <c r="B5538" s="3" t="s">
        <v>13539</v>
      </c>
      <c r="C5538" s="3" t="s">
        <v>10013</v>
      </c>
      <c r="D5538" s="4">
        <v>42762</v>
      </c>
      <c r="E5538" s="3">
        <v>2</v>
      </c>
      <c r="F5538" s="3" t="s">
        <v>22</v>
      </c>
    </row>
    <row r="5539" spans="1:6" x14ac:dyDescent="0.2">
      <c r="A5539" s="3" t="s">
        <v>2757</v>
      </c>
      <c r="B5539" s="3" t="s">
        <v>13871</v>
      </c>
      <c r="C5539" s="3" t="s">
        <v>13872</v>
      </c>
      <c r="D5539" s="4">
        <v>26638</v>
      </c>
      <c r="E5539" s="3">
        <v>1</v>
      </c>
      <c r="F5539" s="3" t="s">
        <v>23</v>
      </c>
    </row>
    <row r="5540" spans="1:6" x14ac:dyDescent="0.2">
      <c r="A5540" s="3" t="s">
        <v>9125</v>
      </c>
      <c r="B5540" s="3" t="s">
        <v>13660</v>
      </c>
      <c r="C5540" s="3" t="s">
        <v>13873</v>
      </c>
      <c r="D5540" s="4">
        <v>29059</v>
      </c>
      <c r="E5540" s="3">
        <v>2</v>
      </c>
      <c r="F5540" s="3" t="s">
        <v>22</v>
      </c>
    </row>
    <row r="5541" spans="1:6" x14ac:dyDescent="0.2">
      <c r="A5541" s="3" t="s">
        <v>8206</v>
      </c>
      <c r="B5541" s="3" t="s">
        <v>13822</v>
      </c>
      <c r="C5541" s="3" t="s">
        <v>11068</v>
      </c>
      <c r="D5541" s="4">
        <v>27958</v>
      </c>
      <c r="E5541" s="3">
        <v>2</v>
      </c>
      <c r="F5541" s="3" t="s">
        <v>22</v>
      </c>
    </row>
    <row r="5542" spans="1:6" x14ac:dyDescent="0.2">
      <c r="A5542" s="3" t="s">
        <v>9126</v>
      </c>
      <c r="B5542" s="3" t="s">
        <v>10080</v>
      </c>
      <c r="C5542" s="3" t="s">
        <v>13874</v>
      </c>
      <c r="D5542" s="4">
        <v>25916</v>
      </c>
      <c r="E5542" s="3">
        <v>0</v>
      </c>
      <c r="F5542" s="3" t="s">
        <v>9389</v>
      </c>
    </row>
    <row r="5543" spans="1:6" x14ac:dyDescent="0.2">
      <c r="A5543" s="3" t="s">
        <v>2758</v>
      </c>
      <c r="B5543" s="3" t="s">
        <v>13450</v>
      </c>
      <c r="C5543" s="3" t="s">
        <v>13875</v>
      </c>
      <c r="D5543" s="4">
        <v>15904</v>
      </c>
      <c r="E5543" s="3">
        <v>1</v>
      </c>
      <c r="F5543" s="3" t="s">
        <v>23</v>
      </c>
    </row>
    <row r="5544" spans="1:6" x14ac:dyDescent="0.2">
      <c r="A5544" s="3" t="s">
        <v>2759</v>
      </c>
      <c r="B5544" s="3" t="s">
        <v>13778</v>
      </c>
      <c r="C5544" s="3" t="s">
        <v>9510</v>
      </c>
      <c r="D5544" s="4">
        <v>23489</v>
      </c>
      <c r="E5544" s="3">
        <v>2</v>
      </c>
      <c r="F5544" s="3" t="s">
        <v>22</v>
      </c>
    </row>
    <row r="5545" spans="1:6" x14ac:dyDescent="0.2">
      <c r="A5545" s="3" t="s">
        <v>2760</v>
      </c>
      <c r="B5545" s="3" t="s">
        <v>10351</v>
      </c>
      <c r="C5545" s="3" t="s">
        <v>13876</v>
      </c>
      <c r="D5545" s="4">
        <v>21191</v>
      </c>
      <c r="E5545" s="3">
        <v>0</v>
      </c>
      <c r="F5545" s="3" t="s">
        <v>9389</v>
      </c>
    </row>
    <row r="5546" spans="1:6" x14ac:dyDescent="0.2">
      <c r="A5546" s="3" t="s">
        <v>2761</v>
      </c>
      <c r="B5546" s="3" t="s">
        <v>12552</v>
      </c>
      <c r="C5546" s="3" t="s">
        <v>10541</v>
      </c>
      <c r="D5546" s="4">
        <v>16619</v>
      </c>
      <c r="E5546" s="3">
        <v>0</v>
      </c>
      <c r="F5546" s="3" t="s">
        <v>9389</v>
      </c>
    </row>
    <row r="5547" spans="1:6" x14ac:dyDescent="0.2">
      <c r="A5547" s="3" t="s">
        <v>2762</v>
      </c>
      <c r="B5547" s="3" t="s">
        <v>13339</v>
      </c>
      <c r="C5547" s="3" t="s">
        <v>10706</v>
      </c>
      <c r="D5547" s="4">
        <v>32823</v>
      </c>
      <c r="E5547" s="3">
        <v>1</v>
      </c>
      <c r="F5547" s="3" t="s">
        <v>23</v>
      </c>
    </row>
    <row r="5548" spans="1:6" x14ac:dyDescent="0.2">
      <c r="A5548" s="3" t="s">
        <v>6425</v>
      </c>
      <c r="B5548" s="3" t="s">
        <v>13877</v>
      </c>
      <c r="C5548" s="3" t="s">
        <v>13878</v>
      </c>
      <c r="D5548" s="4">
        <v>38383</v>
      </c>
      <c r="E5548" s="3">
        <v>0</v>
      </c>
      <c r="F5548" s="3" t="s">
        <v>9389</v>
      </c>
    </row>
    <row r="5549" spans="1:6" x14ac:dyDescent="0.2">
      <c r="A5549" s="3" t="s">
        <v>2763</v>
      </c>
      <c r="B5549" s="3" t="s">
        <v>13461</v>
      </c>
      <c r="C5549" s="3" t="s">
        <v>13879</v>
      </c>
      <c r="D5549" s="4">
        <v>21718</v>
      </c>
      <c r="E5549" s="3">
        <v>1</v>
      </c>
      <c r="F5549" s="3" t="s">
        <v>23</v>
      </c>
    </row>
    <row r="5550" spans="1:6" x14ac:dyDescent="0.2">
      <c r="A5550" s="3" t="s">
        <v>6426</v>
      </c>
      <c r="B5550" s="3" t="s">
        <v>13880</v>
      </c>
      <c r="C5550" s="3" t="s">
        <v>13881</v>
      </c>
      <c r="D5550" s="4">
        <v>29406</v>
      </c>
      <c r="E5550" s="3">
        <v>2</v>
      </c>
      <c r="F5550" s="3" t="s">
        <v>22</v>
      </c>
    </row>
    <row r="5551" spans="1:6" x14ac:dyDescent="0.2">
      <c r="A5551" s="3" t="s">
        <v>2764</v>
      </c>
      <c r="B5551" s="3" t="s">
        <v>10358</v>
      </c>
      <c r="C5551" s="3" t="s">
        <v>11568</v>
      </c>
      <c r="D5551" s="4">
        <v>32924</v>
      </c>
      <c r="E5551" s="3">
        <v>0</v>
      </c>
      <c r="F5551" s="3" t="s">
        <v>9389</v>
      </c>
    </row>
    <row r="5552" spans="1:6" x14ac:dyDescent="0.2">
      <c r="A5552" s="3" t="s">
        <v>2765</v>
      </c>
      <c r="B5552" s="3" t="s">
        <v>13399</v>
      </c>
      <c r="C5552" s="3" t="s">
        <v>13183</v>
      </c>
      <c r="D5552" s="4">
        <v>15708</v>
      </c>
      <c r="E5552" s="3">
        <v>2</v>
      </c>
      <c r="F5552" s="3" t="s">
        <v>22</v>
      </c>
    </row>
    <row r="5553" spans="1:6" x14ac:dyDescent="0.2">
      <c r="A5553" s="3" t="s">
        <v>13882</v>
      </c>
      <c r="B5553" s="3" t="s">
        <v>11030</v>
      </c>
      <c r="C5553" s="3" t="s">
        <v>10074</v>
      </c>
      <c r="D5553" s="4">
        <v>18540</v>
      </c>
      <c r="E5553" s="3">
        <v>1</v>
      </c>
      <c r="F5553" s="3" t="s">
        <v>23</v>
      </c>
    </row>
    <row r="5554" spans="1:6" x14ac:dyDescent="0.2">
      <c r="A5554" s="3" t="s">
        <v>8207</v>
      </c>
      <c r="B5554" s="3" t="s">
        <v>13348</v>
      </c>
      <c r="C5554" s="3" t="s">
        <v>9383</v>
      </c>
      <c r="D5554" s="4">
        <v>23030</v>
      </c>
      <c r="E5554" s="3">
        <v>0</v>
      </c>
      <c r="F5554" s="3" t="s">
        <v>9389</v>
      </c>
    </row>
    <row r="5555" spans="1:6" x14ac:dyDescent="0.2">
      <c r="A5555" s="3" t="s">
        <v>8208</v>
      </c>
      <c r="B5555" s="3" t="s">
        <v>13883</v>
      </c>
      <c r="C5555" s="3" t="s">
        <v>13884</v>
      </c>
      <c r="D5555" s="4">
        <v>30238</v>
      </c>
      <c r="E5555" s="3">
        <v>0</v>
      </c>
      <c r="F5555" s="3" t="s">
        <v>9389</v>
      </c>
    </row>
    <row r="5556" spans="1:6" x14ac:dyDescent="0.2">
      <c r="A5556" s="3" t="s">
        <v>6427</v>
      </c>
      <c r="B5556" s="3" t="s">
        <v>13885</v>
      </c>
      <c r="C5556" s="3" t="s">
        <v>13886</v>
      </c>
      <c r="D5556" s="4">
        <v>27587</v>
      </c>
      <c r="E5556" s="3">
        <v>2</v>
      </c>
      <c r="F5556" s="3" t="s">
        <v>22</v>
      </c>
    </row>
    <row r="5557" spans="1:6" x14ac:dyDescent="0.2">
      <c r="A5557" s="3" t="s">
        <v>8209</v>
      </c>
      <c r="B5557" s="3" t="s">
        <v>13887</v>
      </c>
      <c r="C5557" s="3" t="s">
        <v>11772</v>
      </c>
      <c r="D5557" s="4">
        <v>35857</v>
      </c>
      <c r="E5557" s="3">
        <v>2</v>
      </c>
      <c r="F5557" s="3" t="s">
        <v>22</v>
      </c>
    </row>
    <row r="5558" spans="1:6" x14ac:dyDescent="0.2">
      <c r="A5558" s="3" t="s">
        <v>6428</v>
      </c>
      <c r="B5558" s="3" t="s">
        <v>13888</v>
      </c>
      <c r="C5558" s="3" t="s">
        <v>13889</v>
      </c>
      <c r="D5558" s="4">
        <v>39570</v>
      </c>
      <c r="E5558" s="3">
        <v>2</v>
      </c>
      <c r="F5558" s="3" t="s">
        <v>22</v>
      </c>
    </row>
    <row r="5559" spans="1:6" x14ac:dyDescent="0.2">
      <c r="A5559" s="3" t="s">
        <v>2766</v>
      </c>
      <c r="B5559" s="3" t="s">
        <v>13404</v>
      </c>
      <c r="C5559" s="3" t="s">
        <v>13890</v>
      </c>
      <c r="D5559" s="4">
        <v>15457</v>
      </c>
      <c r="E5559" s="3">
        <v>0</v>
      </c>
      <c r="F5559" s="3" t="s">
        <v>9389</v>
      </c>
    </row>
    <row r="5560" spans="1:6" x14ac:dyDescent="0.2">
      <c r="A5560" s="3" t="s">
        <v>6429</v>
      </c>
      <c r="B5560" s="3" t="s">
        <v>13891</v>
      </c>
      <c r="C5560" s="3" t="s">
        <v>9444</v>
      </c>
      <c r="D5560" s="4">
        <v>23345</v>
      </c>
      <c r="E5560" s="3">
        <v>2</v>
      </c>
      <c r="F5560" s="3" t="s">
        <v>22</v>
      </c>
    </row>
    <row r="5561" spans="1:6" x14ac:dyDescent="0.2">
      <c r="A5561" s="3" t="s">
        <v>2767</v>
      </c>
      <c r="B5561" s="3" t="s">
        <v>12749</v>
      </c>
      <c r="C5561" s="3" t="s">
        <v>13892</v>
      </c>
      <c r="D5561" s="4">
        <v>34975</v>
      </c>
      <c r="E5561" s="3">
        <v>0</v>
      </c>
      <c r="F5561" s="3" t="s">
        <v>9389</v>
      </c>
    </row>
    <row r="5562" spans="1:6" x14ac:dyDescent="0.2">
      <c r="A5562" s="3" t="s">
        <v>9127</v>
      </c>
      <c r="B5562" s="3" t="s">
        <v>13539</v>
      </c>
      <c r="C5562" s="3" t="s">
        <v>13893</v>
      </c>
      <c r="D5562" s="4">
        <v>14864</v>
      </c>
      <c r="E5562" s="3">
        <v>0</v>
      </c>
      <c r="F5562" s="3" t="s">
        <v>9389</v>
      </c>
    </row>
    <row r="5563" spans="1:6" x14ac:dyDescent="0.2">
      <c r="A5563" s="3" t="s">
        <v>8210</v>
      </c>
      <c r="B5563" s="3" t="s">
        <v>13563</v>
      </c>
      <c r="C5563" s="3" t="s">
        <v>13894</v>
      </c>
      <c r="D5563" s="4">
        <v>38068</v>
      </c>
      <c r="E5563" s="3">
        <v>1</v>
      </c>
      <c r="F5563" s="3" t="s">
        <v>23</v>
      </c>
    </row>
    <row r="5564" spans="1:6" x14ac:dyDescent="0.2">
      <c r="A5564" s="3" t="s">
        <v>13895</v>
      </c>
      <c r="B5564" s="3" t="s">
        <v>13670</v>
      </c>
      <c r="C5564" s="3" t="s">
        <v>13575</v>
      </c>
      <c r="D5564" s="4">
        <v>31396</v>
      </c>
      <c r="E5564" s="3">
        <v>2</v>
      </c>
      <c r="F5564" s="3" t="s">
        <v>22</v>
      </c>
    </row>
    <row r="5565" spans="1:6" x14ac:dyDescent="0.2">
      <c r="A5565" s="3" t="s">
        <v>13896</v>
      </c>
      <c r="B5565" s="3" t="s">
        <v>13897</v>
      </c>
      <c r="C5565" s="3" t="s">
        <v>13898</v>
      </c>
      <c r="D5565" s="4">
        <v>40838</v>
      </c>
      <c r="E5565" s="3">
        <v>1</v>
      </c>
      <c r="F5565" s="3" t="s">
        <v>23</v>
      </c>
    </row>
    <row r="5566" spans="1:6" x14ac:dyDescent="0.2">
      <c r="A5566" s="3" t="s">
        <v>6430</v>
      </c>
      <c r="B5566" s="3" t="s">
        <v>13689</v>
      </c>
      <c r="C5566" s="3" t="s">
        <v>13899</v>
      </c>
      <c r="D5566" s="4">
        <v>18069</v>
      </c>
      <c r="E5566" s="3">
        <v>0</v>
      </c>
      <c r="F5566" s="3" t="s">
        <v>9389</v>
      </c>
    </row>
    <row r="5567" spans="1:6" x14ac:dyDescent="0.2">
      <c r="A5567" s="3" t="s">
        <v>2768</v>
      </c>
      <c r="B5567" s="3" t="s">
        <v>13836</v>
      </c>
      <c r="C5567" s="3" t="s">
        <v>13900</v>
      </c>
      <c r="D5567" s="4">
        <v>18450</v>
      </c>
      <c r="E5567" s="3">
        <v>2</v>
      </c>
      <c r="F5567" s="3" t="s">
        <v>22</v>
      </c>
    </row>
    <row r="5568" spans="1:6" x14ac:dyDescent="0.2">
      <c r="A5568" s="3" t="s">
        <v>2769</v>
      </c>
      <c r="B5568" s="3" t="s">
        <v>10396</v>
      </c>
      <c r="C5568" s="3" t="s">
        <v>13901</v>
      </c>
      <c r="D5568" s="4">
        <v>32715</v>
      </c>
      <c r="E5568" s="3">
        <v>2</v>
      </c>
      <c r="F5568" s="3" t="s">
        <v>22</v>
      </c>
    </row>
    <row r="5569" spans="1:6" x14ac:dyDescent="0.2">
      <c r="A5569" s="3" t="s">
        <v>13902</v>
      </c>
      <c r="B5569" s="3" t="s">
        <v>13903</v>
      </c>
      <c r="C5569" s="3" t="s">
        <v>13870</v>
      </c>
      <c r="D5569" s="4">
        <v>25422</v>
      </c>
      <c r="E5569" s="3">
        <v>2</v>
      </c>
      <c r="F5569" s="3" t="s">
        <v>22</v>
      </c>
    </row>
    <row r="5570" spans="1:6" x14ac:dyDescent="0.2">
      <c r="A5570" s="3" t="s">
        <v>2770</v>
      </c>
      <c r="B5570" s="3" t="s">
        <v>13736</v>
      </c>
      <c r="C5570" s="3" t="s">
        <v>10851</v>
      </c>
      <c r="D5570" s="4">
        <v>42341</v>
      </c>
      <c r="E5570" s="3">
        <v>2</v>
      </c>
      <c r="F5570" s="3" t="s">
        <v>22</v>
      </c>
    </row>
    <row r="5571" spans="1:6" x14ac:dyDescent="0.2">
      <c r="A5571" s="3" t="s">
        <v>6431</v>
      </c>
      <c r="B5571" s="3" t="s">
        <v>13620</v>
      </c>
      <c r="C5571" s="3" t="s">
        <v>10045</v>
      </c>
      <c r="D5571" s="4">
        <v>33527</v>
      </c>
      <c r="E5571" s="3">
        <v>2</v>
      </c>
      <c r="F5571" s="3" t="s">
        <v>22</v>
      </c>
    </row>
    <row r="5572" spans="1:6" x14ac:dyDescent="0.2">
      <c r="A5572" s="3" t="s">
        <v>6432</v>
      </c>
      <c r="B5572" s="3" t="s">
        <v>13833</v>
      </c>
      <c r="C5572" s="3" t="s">
        <v>9554</v>
      </c>
      <c r="D5572" s="4">
        <v>14967</v>
      </c>
      <c r="E5572" s="3">
        <v>2</v>
      </c>
      <c r="F5572" s="3" t="s">
        <v>22</v>
      </c>
    </row>
    <row r="5573" spans="1:6" x14ac:dyDescent="0.2">
      <c r="A5573" s="3" t="s">
        <v>6433</v>
      </c>
      <c r="B5573" s="3" t="s">
        <v>13904</v>
      </c>
      <c r="C5573" s="3" t="s">
        <v>9733</v>
      </c>
      <c r="D5573" s="4">
        <v>37409</v>
      </c>
      <c r="E5573" s="3">
        <v>2</v>
      </c>
      <c r="F5573" s="3" t="s">
        <v>22</v>
      </c>
    </row>
    <row r="5574" spans="1:6" x14ac:dyDescent="0.2">
      <c r="A5574" s="3" t="s">
        <v>2771</v>
      </c>
      <c r="B5574" s="3" t="s">
        <v>13731</v>
      </c>
      <c r="C5574" s="3" t="s">
        <v>13905</v>
      </c>
      <c r="D5574" s="4">
        <v>21113</v>
      </c>
      <c r="E5574" s="3">
        <v>2</v>
      </c>
      <c r="F5574" s="3" t="s">
        <v>22</v>
      </c>
    </row>
    <row r="5575" spans="1:6" x14ac:dyDescent="0.2">
      <c r="A5575" s="3" t="s">
        <v>8211</v>
      </c>
      <c r="B5575" s="3" t="s">
        <v>13526</v>
      </c>
      <c r="C5575" s="3" t="s">
        <v>13906</v>
      </c>
      <c r="D5575" s="4">
        <v>33439</v>
      </c>
      <c r="E5575" s="3">
        <v>1</v>
      </c>
      <c r="F5575" s="3" t="s">
        <v>23</v>
      </c>
    </row>
    <row r="5576" spans="1:6" x14ac:dyDescent="0.2">
      <c r="A5576" s="3" t="s">
        <v>2772</v>
      </c>
      <c r="B5576" s="3" t="s">
        <v>13664</v>
      </c>
      <c r="C5576" s="3" t="s">
        <v>10313</v>
      </c>
      <c r="D5576" s="4">
        <v>28616</v>
      </c>
      <c r="E5576" s="3">
        <v>2</v>
      </c>
      <c r="F5576" s="3" t="s">
        <v>22</v>
      </c>
    </row>
    <row r="5577" spans="1:6" x14ac:dyDescent="0.2">
      <c r="A5577" s="3" t="s">
        <v>13907</v>
      </c>
      <c r="B5577" s="3" t="s">
        <v>13348</v>
      </c>
      <c r="C5577" s="3" t="s">
        <v>9492</v>
      </c>
      <c r="D5577" s="4">
        <v>37553</v>
      </c>
      <c r="E5577" s="3">
        <v>2</v>
      </c>
      <c r="F5577" s="3" t="s">
        <v>22</v>
      </c>
    </row>
    <row r="5578" spans="1:6" x14ac:dyDescent="0.2">
      <c r="A5578" s="3" t="s">
        <v>9128</v>
      </c>
      <c r="B5578" s="3" t="s">
        <v>13539</v>
      </c>
      <c r="C5578" s="3" t="s">
        <v>13908</v>
      </c>
      <c r="D5578" s="4">
        <v>17815</v>
      </c>
      <c r="E5578" s="3">
        <v>2</v>
      </c>
      <c r="F5578" s="3" t="s">
        <v>22</v>
      </c>
    </row>
    <row r="5579" spans="1:6" x14ac:dyDescent="0.2">
      <c r="A5579" s="3" t="s">
        <v>8212</v>
      </c>
      <c r="B5579" s="3" t="s">
        <v>13424</v>
      </c>
      <c r="C5579" s="3" t="s">
        <v>13909</v>
      </c>
      <c r="D5579" s="4">
        <v>37653</v>
      </c>
      <c r="E5579" s="3">
        <v>2</v>
      </c>
      <c r="F5579" s="3" t="s">
        <v>22</v>
      </c>
    </row>
    <row r="5580" spans="1:6" x14ac:dyDescent="0.2">
      <c r="A5580" s="3" t="s">
        <v>2773</v>
      </c>
      <c r="B5580" s="3" t="s">
        <v>13812</v>
      </c>
      <c r="C5580" s="3" t="s">
        <v>10299</v>
      </c>
      <c r="D5580" s="4">
        <v>38937</v>
      </c>
      <c r="E5580" s="3">
        <v>2</v>
      </c>
      <c r="F5580" s="3" t="s">
        <v>22</v>
      </c>
    </row>
    <row r="5581" spans="1:6" x14ac:dyDescent="0.2">
      <c r="A5581" s="3" t="s">
        <v>8213</v>
      </c>
      <c r="B5581" s="3" t="s">
        <v>13910</v>
      </c>
      <c r="C5581" s="3" t="s">
        <v>9599</v>
      </c>
      <c r="D5581" s="4">
        <v>24654</v>
      </c>
      <c r="E5581" s="3">
        <v>0</v>
      </c>
      <c r="F5581" s="3" t="s">
        <v>9389</v>
      </c>
    </row>
    <row r="5582" spans="1:6" x14ac:dyDescent="0.2">
      <c r="A5582" s="3" t="s">
        <v>2774</v>
      </c>
      <c r="B5582" s="3" t="s">
        <v>13599</v>
      </c>
      <c r="C5582" s="3" t="s">
        <v>9600</v>
      </c>
      <c r="D5582" s="4">
        <v>24758</v>
      </c>
      <c r="E5582" s="3">
        <v>2</v>
      </c>
      <c r="F5582" s="3" t="s">
        <v>22</v>
      </c>
    </row>
    <row r="5583" spans="1:6" x14ac:dyDescent="0.2">
      <c r="A5583" s="3" t="s">
        <v>2775</v>
      </c>
      <c r="B5583" s="3" t="s">
        <v>13408</v>
      </c>
      <c r="C5583" s="3" t="s">
        <v>13911</v>
      </c>
      <c r="D5583" s="4">
        <v>15369</v>
      </c>
      <c r="E5583" s="3">
        <v>2</v>
      </c>
      <c r="F5583" s="3" t="s">
        <v>22</v>
      </c>
    </row>
    <row r="5584" spans="1:6" x14ac:dyDescent="0.2">
      <c r="A5584" s="3" t="s">
        <v>9129</v>
      </c>
      <c r="B5584" s="3" t="s">
        <v>13912</v>
      </c>
      <c r="C5584" s="3" t="s">
        <v>13913</v>
      </c>
      <c r="D5584" s="4">
        <v>36113</v>
      </c>
      <c r="E5584" s="3">
        <v>2</v>
      </c>
      <c r="F5584" s="3" t="s">
        <v>22</v>
      </c>
    </row>
    <row r="5585" spans="1:6" x14ac:dyDescent="0.2">
      <c r="A5585" s="3" t="s">
        <v>6434</v>
      </c>
      <c r="B5585" s="3" t="s">
        <v>13822</v>
      </c>
      <c r="C5585" s="3" t="s">
        <v>13914</v>
      </c>
      <c r="D5585" s="4">
        <v>17818</v>
      </c>
      <c r="E5585" s="3">
        <v>2</v>
      </c>
      <c r="F5585" s="3" t="s">
        <v>22</v>
      </c>
    </row>
    <row r="5586" spans="1:6" x14ac:dyDescent="0.2">
      <c r="A5586" s="3" t="s">
        <v>2776</v>
      </c>
      <c r="B5586" s="3" t="s">
        <v>13702</v>
      </c>
      <c r="C5586" s="3" t="s">
        <v>13915</v>
      </c>
      <c r="D5586" s="4">
        <v>38674</v>
      </c>
      <c r="E5586" s="3">
        <v>2</v>
      </c>
      <c r="F5586" s="3" t="s">
        <v>22</v>
      </c>
    </row>
    <row r="5587" spans="1:6" x14ac:dyDescent="0.2">
      <c r="A5587" s="3" t="s">
        <v>6435</v>
      </c>
      <c r="B5587" s="3" t="s">
        <v>13471</v>
      </c>
      <c r="C5587" s="3" t="s">
        <v>9444</v>
      </c>
      <c r="D5587" s="4">
        <v>28474</v>
      </c>
      <c r="E5587" s="3">
        <v>2</v>
      </c>
      <c r="F5587" s="3" t="s">
        <v>22</v>
      </c>
    </row>
    <row r="5588" spans="1:6" x14ac:dyDescent="0.2">
      <c r="A5588" s="3" t="s">
        <v>6436</v>
      </c>
      <c r="B5588" s="3" t="s">
        <v>13461</v>
      </c>
      <c r="C5588" s="3" t="s">
        <v>13916</v>
      </c>
      <c r="D5588" s="4">
        <v>19109</v>
      </c>
      <c r="E5588" s="3">
        <v>2</v>
      </c>
      <c r="F5588" s="3" t="s">
        <v>22</v>
      </c>
    </row>
    <row r="5589" spans="1:6" x14ac:dyDescent="0.2">
      <c r="A5589" s="3" t="s">
        <v>9130</v>
      </c>
      <c r="B5589" s="3" t="s">
        <v>13778</v>
      </c>
      <c r="C5589" s="3" t="s">
        <v>13917</v>
      </c>
      <c r="D5589" s="4">
        <v>19148</v>
      </c>
      <c r="E5589" s="3">
        <v>2</v>
      </c>
      <c r="F5589" s="3" t="s">
        <v>22</v>
      </c>
    </row>
    <row r="5590" spans="1:6" x14ac:dyDescent="0.2">
      <c r="A5590" s="3" t="s">
        <v>2777</v>
      </c>
      <c r="B5590" s="3" t="s">
        <v>13918</v>
      </c>
      <c r="C5590" s="3" t="s">
        <v>13919</v>
      </c>
      <c r="D5590" s="4">
        <v>32751</v>
      </c>
      <c r="E5590" s="3">
        <v>2</v>
      </c>
      <c r="F5590" s="3" t="s">
        <v>22</v>
      </c>
    </row>
    <row r="5591" spans="1:6" x14ac:dyDescent="0.2">
      <c r="A5591" s="3" t="s">
        <v>6437</v>
      </c>
      <c r="B5591" s="3" t="s">
        <v>13920</v>
      </c>
      <c r="C5591" s="3" t="s">
        <v>12511</v>
      </c>
      <c r="D5591" s="4">
        <v>20410</v>
      </c>
      <c r="E5591" s="3">
        <v>1</v>
      </c>
      <c r="F5591" s="3" t="s">
        <v>23</v>
      </c>
    </row>
    <row r="5592" spans="1:6" x14ac:dyDescent="0.2">
      <c r="A5592" s="3" t="s">
        <v>2778</v>
      </c>
      <c r="B5592" s="3" t="s">
        <v>13574</v>
      </c>
      <c r="C5592" s="3" t="s">
        <v>13921</v>
      </c>
      <c r="D5592" s="4">
        <v>29028</v>
      </c>
      <c r="E5592" s="3">
        <v>0</v>
      </c>
      <c r="F5592" s="3" t="s">
        <v>9389</v>
      </c>
    </row>
    <row r="5593" spans="1:6" x14ac:dyDescent="0.2">
      <c r="A5593" s="3" t="s">
        <v>2779</v>
      </c>
      <c r="B5593" s="3" t="s">
        <v>13922</v>
      </c>
      <c r="C5593" s="3" t="s">
        <v>9427</v>
      </c>
      <c r="D5593" s="4">
        <v>26167</v>
      </c>
      <c r="E5593" s="3">
        <v>2</v>
      </c>
      <c r="F5593" s="3" t="s">
        <v>22</v>
      </c>
    </row>
    <row r="5594" spans="1:6" x14ac:dyDescent="0.2">
      <c r="A5594" s="3" t="s">
        <v>6438</v>
      </c>
      <c r="B5594" s="3" t="s">
        <v>11329</v>
      </c>
      <c r="C5594" s="3" t="s">
        <v>13923</v>
      </c>
      <c r="D5594" s="4">
        <v>21791</v>
      </c>
      <c r="E5594" s="3">
        <v>1</v>
      </c>
      <c r="F5594" s="3" t="s">
        <v>23</v>
      </c>
    </row>
    <row r="5595" spans="1:6" x14ac:dyDescent="0.2">
      <c r="A5595" s="3" t="s">
        <v>9131</v>
      </c>
      <c r="B5595" s="3" t="s">
        <v>13451</v>
      </c>
      <c r="C5595" s="3" t="s">
        <v>13924</v>
      </c>
      <c r="D5595" s="4">
        <v>38283</v>
      </c>
      <c r="E5595" s="3">
        <v>2</v>
      </c>
      <c r="F5595" s="3" t="s">
        <v>22</v>
      </c>
    </row>
    <row r="5596" spans="1:6" x14ac:dyDescent="0.2">
      <c r="A5596" s="3" t="s">
        <v>2780</v>
      </c>
      <c r="B5596" s="3" t="s">
        <v>13925</v>
      </c>
      <c r="C5596" s="3" t="s">
        <v>9595</v>
      </c>
      <c r="D5596" s="4">
        <v>41666</v>
      </c>
      <c r="E5596" s="3">
        <v>2</v>
      </c>
      <c r="F5596" s="3" t="s">
        <v>22</v>
      </c>
    </row>
    <row r="5597" spans="1:6" x14ac:dyDescent="0.2">
      <c r="A5597" s="3" t="s">
        <v>2781</v>
      </c>
      <c r="B5597" s="3" t="s">
        <v>13697</v>
      </c>
      <c r="C5597" s="3" t="s">
        <v>11871</v>
      </c>
      <c r="D5597" s="4">
        <v>31594</v>
      </c>
      <c r="E5597" s="3">
        <v>1</v>
      </c>
      <c r="F5597" s="3" t="s">
        <v>23</v>
      </c>
    </row>
    <row r="5598" spans="1:6" x14ac:dyDescent="0.2">
      <c r="A5598" s="3" t="s">
        <v>2782</v>
      </c>
      <c r="B5598" s="3" t="s">
        <v>13363</v>
      </c>
      <c r="C5598" s="3" t="s">
        <v>11584</v>
      </c>
      <c r="D5598" s="4">
        <v>33343</v>
      </c>
      <c r="E5598" s="3">
        <v>1</v>
      </c>
      <c r="F5598" s="3" t="s">
        <v>23</v>
      </c>
    </row>
    <row r="5599" spans="1:6" x14ac:dyDescent="0.2">
      <c r="A5599" s="3" t="s">
        <v>8214</v>
      </c>
      <c r="B5599" s="3" t="s">
        <v>11329</v>
      </c>
      <c r="C5599" s="3" t="s">
        <v>13926</v>
      </c>
      <c r="D5599" s="4">
        <v>38448</v>
      </c>
      <c r="E5599" s="3">
        <v>0</v>
      </c>
      <c r="F5599" s="3" t="s">
        <v>9389</v>
      </c>
    </row>
    <row r="5600" spans="1:6" x14ac:dyDescent="0.2">
      <c r="A5600" s="3" t="s">
        <v>2783</v>
      </c>
      <c r="B5600" s="3" t="s">
        <v>13323</v>
      </c>
      <c r="C5600" s="3" t="s">
        <v>13927</v>
      </c>
      <c r="D5600" s="4">
        <v>33494</v>
      </c>
      <c r="E5600" s="3">
        <v>1</v>
      </c>
      <c r="F5600" s="3" t="s">
        <v>23</v>
      </c>
    </row>
    <row r="5601" spans="1:6" x14ac:dyDescent="0.2">
      <c r="A5601" s="3" t="s">
        <v>2784</v>
      </c>
      <c r="B5601" s="3" t="s">
        <v>13408</v>
      </c>
      <c r="C5601" s="3" t="s">
        <v>9842</v>
      </c>
      <c r="D5601" s="4">
        <v>19662</v>
      </c>
      <c r="E5601" s="3">
        <v>2</v>
      </c>
      <c r="F5601" s="3" t="s">
        <v>22</v>
      </c>
    </row>
    <row r="5602" spans="1:6" x14ac:dyDescent="0.2">
      <c r="A5602" s="3" t="s">
        <v>2785</v>
      </c>
      <c r="B5602" s="3" t="s">
        <v>13928</v>
      </c>
      <c r="C5602" s="3" t="s">
        <v>13929</v>
      </c>
      <c r="D5602" s="4">
        <v>17712</v>
      </c>
      <c r="E5602" s="3">
        <v>1</v>
      </c>
      <c r="F5602" s="3" t="s">
        <v>23</v>
      </c>
    </row>
    <row r="5603" spans="1:6" x14ac:dyDescent="0.2">
      <c r="A5603" s="3" t="s">
        <v>6439</v>
      </c>
      <c r="B5603" s="3" t="s">
        <v>13930</v>
      </c>
      <c r="C5603" s="3" t="s">
        <v>11360</v>
      </c>
      <c r="D5603" s="4">
        <v>18037</v>
      </c>
      <c r="E5603" s="3">
        <v>2</v>
      </c>
      <c r="F5603" s="3" t="s">
        <v>22</v>
      </c>
    </row>
    <row r="5604" spans="1:6" x14ac:dyDescent="0.2">
      <c r="A5604" s="3" t="s">
        <v>2786</v>
      </c>
      <c r="B5604" s="3" t="s">
        <v>13494</v>
      </c>
      <c r="C5604" s="3" t="s">
        <v>9656</v>
      </c>
      <c r="D5604" s="4">
        <v>33903</v>
      </c>
      <c r="E5604" s="3">
        <v>2</v>
      </c>
      <c r="F5604" s="3" t="s">
        <v>22</v>
      </c>
    </row>
    <row r="5605" spans="1:6" x14ac:dyDescent="0.2">
      <c r="A5605" s="3" t="s">
        <v>2787</v>
      </c>
      <c r="B5605" s="3" t="s">
        <v>13931</v>
      </c>
      <c r="C5605" s="3" t="s">
        <v>13932</v>
      </c>
      <c r="D5605" s="4">
        <v>20445</v>
      </c>
      <c r="E5605" s="3">
        <v>1</v>
      </c>
      <c r="F5605" s="3" t="s">
        <v>23</v>
      </c>
    </row>
    <row r="5606" spans="1:6" x14ac:dyDescent="0.2">
      <c r="A5606" s="3" t="s">
        <v>9132</v>
      </c>
      <c r="B5606" s="3" t="s">
        <v>13933</v>
      </c>
      <c r="C5606" s="3" t="s">
        <v>10107</v>
      </c>
      <c r="D5606" s="4">
        <v>15523</v>
      </c>
      <c r="E5606" s="3">
        <v>2</v>
      </c>
      <c r="F5606" s="3" t="s">
        <v>22</v>
      </c>
    </row>
    <row r="5607" spans="1:6" x14ac:dyDescent="0.2">
      <c r="A5607" s="3" t="s">
        <v>8215</v>
      </c>
      <c r="B5607" s="3" t="s">
        <v>13934</v>
      </c>
      <c r="C5607" s="3" t="s">
        <v>13935</v>
      </c>
      <c r="D5607" s="4">
        <v>14723</v>
      </c>
      <c r="E5607" s="3">
        <v>1</v>
      </c>
      <c r="F5607" s="3" t="s">
        <v>23</v>
      </c>
    </row>
    <row r="5608" spans="1:6" x14ac:dyDescent="0.2">
      <c r="A5608" s="3" t="s">
        <v>2788</v>
      </c>
      <c r="B5608" s="3" t="s">
        <v>13344</v>
      </c>
      <c r="C5608" s="3" t="s">
        <v>13936</v>
      </c>
      <c r="D5608" s="4">
        <v>18588</v>
      </c>
      <c r="E5608" s="3">
        <v>2</v>
      </c>
      <c r="F5608" s="3" t="s">
        <v>22</v>
      </c>
    </row>
    <row r="5609" spans="1:6" x14ac:dyDescent="0.2">
      <c r="A5609" s="3" t="s">
        <v>6440</v>
      </c>
      <c r="B5609" s="3" t="s">
        <v>13937</v>
      </c>
      <c r="C5609" s="3" t="s">
        <v>10203</v>
      </c>
      <c r="D5609" s="4">
        <v>26704</v>
      </c>
      <c r="E5609" s="3">
        <v>0</v>
      </c>
      <c r="F5609" s="3" t="s">
        <v>9389</v>
      </c>
    </row>
    <row r="5610" spans="1:6" x14ac:dyDescent="0.2">
      <c r="A5610" s="3" t="s">
        <v>6441</v>
      </c>
      <c r="B5610" s="3" t="s">
        <v>13337</v>
      </c>
      <c r="C5610" s="3" t="s">
        <v>9499</v>
      </c>
      <c r="D5610" s="4">
        <v>26715</v>
      </c>
      <c r="E5610" s="3">
        <v>2</v>
      </c>
      <c r="F5610" s="3" t="s">
        <v>22</v>
      </c>
    </row>
    <row r="5611" spans="1:6" x14ac:dyDescent="0.2">
      <c r="A5611" s="3" t="s">
        <v>6442</v>
      </c>
      <c r="B5611" s="3" t="s">
        <v>12575</v>
      </c>
      <c r="C5611" s="3" t="s">
        <v>13938</v>
      </c>
      <c r="D5611" s="4">
        <v>14611</v>
      </c>
      <c r="E5611" s="3">
        <v>1</v>
      </c>
      <c r="F5611" s="3" t="s">
        <v>23</v>
      </c>
    </row>
    <row r="5612" spans="1:6" x14ac:dyDescent="0.2">
      <c r="A5612" s="3" t="s">
        <v>6443</v>
      </c>
      <c r="B5612" s="3" t="s">
        <v>13939</v>
      </c>
      <c r="C5612" s="3" t="s">
        <v>13940</v>
      </c>
      <c r="D5612" s="4">
        <v>42797</v>
      </c>
      <c r="E5612" s="3">
        <v>1</v>
      </c>
      <c r="F5612" s="3" t="s">
        <v>23</v>
      </c>
    </row>
    <row r="5613" spans="1:6" x14ac:dyDescent="0.2">
      <c r="A5613" s="3" t="s">
        <v>2789</v>
      </c>
      <c r="B5613" s="3" t="s">
        <v>13941</v>
      </c>
      <c r="C5613" s="3" t="s">
        <v>9502</v>
      </c>
      <c r="D5613" s="4">
        <v>27958</v>
      </c>
      <c r="E5613" s="3">
        <v>0</v>
      </c>
      <c r="F5613" s="3" t="s">
        <v>9389</v>
      </c>
    </row>
    <row r="5614" spans="1:6" x14ac:dyDescent="0.2">
      <c r="A5614" s="3" t="s">
        <v>6444</v>
      </c>
      <c r="B5614" s="3" t="s">
        <v>13308</v>
      </c>
      <c r="C5614" s="3" t="s">
        <v>13942</v>
      </c>
      <c r="D5614" s="4">
        <v>42728</v>
      </c>
      <c r="E5614" s="3">
        <v>0</v>
      </c>
      <c r="F5614" s="3" t="s">
        <v>9389</v>
      </c>
    </row>
    <row r="5615" spans="1:6" x14ac:dyDescent="0.2">
      <c r="A5615" s="3" t="s">
        <v>2790</v>
      </c>
      <c r="B5615" s="3" t="s">
        <v>13943</v>
      </c>
      <c r="C5615" s="3" t="s">
        <v>10066</v>
      </c>
      <c r="D5615" s="4">
        <v>37823</v>
      </c>
      <c r="E5615" s="3">
        <v>0</v>
      </c>
      <c r="F5615" s="3" t="s">
        <v>9389</v>
      </c>
    </row>
    <row r="5616" spans="1:6" x14ac:dyDescent="0.2">
      <c r="A5616" s="3" t="s">
        <v>6445</v>
      </c>
      <c r="B5616" s="3" t="s">
        <v>13944</v>
      </c>
      <c r="C5616" s="3" t="s">
        <v>13945</v>
      </c>
      <c r="D5616" s="4">
        <v>22361</v>
      </c>
      <c r="E5616" s="3">
        <v>0</v>
      </c>
      <c r="F5616" s="3" t="s">
        <v>9389</v>
      </c>
    </row>
    <row r="5617" spans="1:6" x14ac:dyDescent="0.2">
      <c r="A5617" s="3" t="s">
        <v>2791</v>
      </c>
      <c r="B5617" s="3" t="s">
        <v>13324</v>
      </c>
      <c r="C5617" s="3" t="s">
        <v>13946</v>
      </c>
      <c r="D5617" s="4">
        <v>21528</v>
      </c>
      <c r="E5617" s="3">
        <v>0</v>
      </c>
      <c r="F5617" s="3" t="s">
        <v>9389</v>
      </c>
    </row>
    <row r="5618" spans="1:6" x14ac:dyDescent="0.2">
      <c r="A5618" s="3" t="s">
        <v>6446</v>
      </c>
      <c r="B5618" s="3" t="s">
        <v>11030</v>
      </c>
      <c r="C5618" s="3" t="s">
        <v>13947</v>
      </c>
      <c r="D5618" s="4">
        <v>43786</v>
      </c>
      <c r="E5618" s="3">
        <v>1</v>
      </c>
      <c r="F5618" s="3" t="s">
        <v>23</v>
      </c>
    </row>
    <row r="5619" spans="1:6" x14ac:dyDescent="0.2">
      <c r="A5619" s="3" t="s">
        <v>2792</v>
      </c>
      <c r="B5619" s="3" t="s">
        <v>13597</v>
      </c>
      <c r="C5619" s="3" t="s">
        <v>11707</v>
      </c>
      <c r="D5619" s="4">
        <v>34240</v>
      </c>
      <c r="E5619" s="3">
        <v>2</v>
      </c>
      <c r="F5619" s="3" t="s">
        <v>22</v>
      </c>
    </row>
    <row r="5620" spans="1:6" x14ac:dyDescent="0.2">
      <c r="A5620" s="3" t="s">
        <v>2793</v>
      </c>
      <c r="B5620" s="3" t="s">
        <v>13655</v>
      </c>
      <c r="C5620" s="3" t="s">
        <v>13948</v>
      </c>
      <c r="D5620" s="4">
        <v>27797</v>
      </c>
      <c r="E5620" s="3">
        <v>1</v>
      </c>
      <c r="F5620" s="3" t="s">
        <v>23</v>
      </c>
    </row>
    <row r="5621" spans="1:6" x14ac:dyDescent="0.2">
      <c r="A5621" s="3" t="s">
        <v>2794</v>
      </c>
      <c r="B5621" s="3" t="s">
        <v>13949</v>
      </c>
      <c r="C5621" s="3" t="s">
        <v>9800</v>
      </c>
      <c r="D5621" s="4">
        <v>35614</v>
      </c>
      <c r="E5621" s="3">
        <v>2</v>
      </c>
      <c r="F5621" s="3" t="s">
        <v>22</v>
      </c>
    </row>
    <row r="5622" spans="1:6" x14ac:dyDescent="0.2">
      <c r="A5622" s="3" t="s">
        <v>8216</v>
      </c>
      <c r="B5622" s="3" t="s">
        <v>13950</v>
      </c>
      <c r="C5622" s="3" t="s">
        <v>10935</v>
      </c>
      <c r="D5622" s="4">
        <v>43279</v>
      </c>
      <c r="E5622" s="3">
        <v>1</v>
      </c>
      <c r="F5622" s="3" t="s">
        <v>23</v>
      </c>
    </row>
    <row r="5623" spans="1:6" x14ac:dyDescent="0.2">
      <c r="A5623" s="3" t="s">
        <v>2795</v>
      </c>
      <c r="B5623" s="3" t="s">
        <v>13660</v>
      </c>
      <c r="C5623" s="3" t="s">
        <v>13951</v>
      </c>
      <c r="D5623" s="4">
        <v>27813</v>
      </c>
      <c r="E5623" s="3">
        <v>1</v>
      </c>
      <c r="F5623" s="3" t="s">
        <v>23</v>
      </c>
    </row>
    <row r="5624" spans="1:6" x14ac:dyDescent="0.2">
      <c r="A5624" s="3" t="s">
        <v>8217</v>
      </c>
      <c r="B5624" s="3" t="s">
        <v>13952</v>
      </c>
      <c r="C5624" s="3" t="s">
        <v>9531</v>
      </c>
      <c r="D5624" s="4">
        <v>39556</v>
      </c>
      <c r="E5624" s="3">
        <v>2</v>
      </c>
      <c r="F5624" s="3" t="s">
        <v>22</v>
      </c>
    </row>
    <row r="5625" spans="1:6" x14ac:dyDescent="0.2">
      <c r="A5625" s="3" t="s">
        <v>2796</v>
      </c>
      <c r="B5625" s="3" t="s">
        <v>13953</v>
      </c>
      <c r="C5625" s="3" t="s">
        <v>9955</v>
      </c>
      <c r="D5625" s="4">
        <v>21435</v>
      </c>
      <c r="E5625" s="3">
        <v>1</v>
      </c>
      <c r="F5625" s="3" t="s">
        <v>23</v>
      </c>
    </row>
    <row r="5626" spans="1:6" x14ac:dyDescent="0.2">
      <c r="A5626" s="3" t="s">
        <v>2797</v>
      </c>
      <c r="B5626" s="3" t="s">
        <v>13597</v>
      </c>
      <c r="C5626" s="3" t="s">
        <v>13954</v>
      </c>
      <c r="D5626" s="4">
        <v>30598</v>
      </c>
      <c r="E5626" s="3">
        <v>2</v>
      </c>
      <c r="F5626" s="3" t="s">
        <v>22</v>
      </c>
    </row>
    <row r="5627" spans="1:6" x14ac:dyDescent="0.2">
      <c r="A5627" s="3" t="s">
        <v>2798</v>
      </c>
      <c r="B5627" s="3" t="s">
        <v>13955</v>
      </c>
      <c r="C5627" s="3" t="s">
        <v>13956</v>
      </c>
      <c r="D5627" s="4">
        <v>41722</v>
      </c>
      <c r="E5627" s="3">
        <v>1</v>
      </c>
      <c r="F5627" s="3" t="s">
        <v>23</v>
      </c>
    </row>
    <row r="5628" spans="1:6" x14ac:dyDescent="0.2">
      <c r="A5628" s="3" t="s">
        <v>2799</v>
      </c>
      <c r="B5628" s="3" t="s">
        <v>13783</v>
      </c>
      <c r="C5628" s="3" t="s">
        <v>13957</v>
      </c>
      <c r="D5628" s="4">
        <v>40732</v>
      </c>
      <c r="E5628" s="3">
        <v>1</v>
      </c>
      <c r="F5628" s="3" t="s">
        <v>23</v>
      </c>
    </row>
    <row r="5629" spans="1:6" x14ac:dyDescent="0.2">
      <c r="A5629" s="3" t="s">
        <v>13958</v>
      </c>
      <c r="B5629" s="3" t="s">
        <v>13658</v>
      </c>
      <c r="C5629" s="3" t="s">
        <v>9694</v>
      </c>
      <c r="D5629" s="4">
        <v>22631</v>
      </c>
      <c r="E5629" s="3">
        <v>1</v>
      </c>
      <c r="F5629" s="3" t="s">
        <v>23</v>
      </c>
    </row>
    <row r="5630" spans="1:6" x14ac:dyDescent="0.2">
      <c r="A5630" s="3" t="s">
        <v>2800</v>
      </c>
      <c r="B5630" s="3" t="s">
        <v>13959</v>
      </c>
      <c r="C5630" s="3" t="s">
        <v>11531</v>
      </c>
      <c r="D5630" s="4">
        <v>42113</v>
      </c>
      <c r="E5630" s="3">
        <v>2</v>
      </c>
      <c r="F5630" s="3" t="s">
        <v>22</v>
      </c>
    </row>
    <row r="5631" spans="1:6" x14ac:dyDescent="0.2">
      <c r="A5631" s="3" t="s">
        <v>6447</v>
      </c>
      <c r="B5631" s="3" t="s">
        <v>13960</v>
      </c>
      <c r="C5631" s="3" t="s">
        <v>13961</v>
      </c>
      <c r="D5631" s="4">
        <v>20095</v>
      </c>
      <c r="E5631" s="3">
        <v>0</v>
      </c>
      <c r="F5631" s="3" t="s">
        <v>9389</v>
      </c>
    </row>
    <row r="5632" spans="1:6" x14ac:dyDescent="0.2">
      <c r="A5632" s="3" t="s">
        <v>2801</v>
      </c>
      <c r="B5632" s="3" t="s">
        <v>13962</v>
      </c>
      <c r="C5632" s="3" t="s">
        <v>9981</v>
      </c>
      <c r="D5632" s="4">
        <v>32315</v>
      </c>
      <c r="E5632" s="3">
        <v>1</v>
      </c>
      <c r="F5632" s="3" t="s">
        <v>23</v>
      </c>
    </row>
    <row r="5633" spans="1:6" x14ac:dyDescent="0.2">
      <c r="A5633" s="3" t="s">
        <v>2802</v>
      </c>
      <c r="B5633" s="3" t="s">
        <v>13963</v>
      </c>
      <c r="C5633" s="3" t="s">
        <v>13964</v>
      </c>
      <c r="D5633" s="4">
        <v>27967</v>
      </c>
      <c r="E5633" s="3">
        <v>0</v>
      </c>
      <c r="F5633" s="3" t="s">
        <v>9389</v>
      </c>
    </row>
    <row r="5634" spans="1:6" x14ac:dyDescent="0.2">
      <c r="A5634" s="3" t="s">
        <v>8218</v>
      </c>
      <c r="B5634" s="3" t="s">
        <v>13965</v>
      </c>
      <c r="C5634" s="3" t="s">
        <v>11584</v>
      </c>
      <c r="D5634" s="4">
        <v>37277</v>
      </c>
      <c r="E5634" s="3">
        <v>0</v>
      </c>
      <c r="F5634" s="3" t="s">
        <v>9389</v>
      </c>
    </row>
    <row r="5635" spans="1:6" x14ac:dyDescent="0.2">
      <c r="A5635" s="3" t="s">
        <v>8219</v>
      </c>
      <c r="B5635" s="3" t="s">
        <v>13966</v>
      </c>
      <c r="C5635" s="3" t="s">
        <v>13967</v>
      </c>
      <c r="D5635" s="4">
        <v>31014</v>
      </c>
      <c r="E5635" s="3">
        <v>1</v>
      </c>
      <c r="F5635" s="3" t="s">
        <v>23</v>
      </c>
    </row>
    <row r="5636" spans="1:6" x14ac:dyDescent="0.2">
      <c r="A5636" s="3" t="s">
        <v>2803</v>
      </c>
      <c r="B5636" s="3" t="s">
        <v>13968</v>
      </c>
      <c r="C5636" s="3" t="s">
        <v>13969</v>
      </c>
      <c r="D5636" s="4">
        <v>40198</v>
      </c>
      <c r="E5636" s="3">
        <v>1</v>
      </c>
      <c r="F5636" s="3" t="s">
        <v>23</v>
      </c>
    </row>
    <row r="5637" spans="1:6" x14ac:dyDescent="0.2">
      <c r="A5637" s="3" t="s">
        <v>2804</v>
      </c>
      <c r="B5637" s="3" t="s">
        <v>13379</v>
      </c>
      <c r="C5637" s="3" t="s">
        <v>9566</v>
      </c>
      <c r="D5637" s="4">
        <v>21770</v>
      </c>
      <c r="E5637" s="3">
        <v>1</v>
      </c>
      <c r="F5637" s="3" t="s">
        <v>23</v>
      </c>
    </row>
    <row r="5638" spans="1:6" x14ac:dyDescent="0.2">
      <c r="A5638" s="3" t="s">
        <v>8220</v>
      </c>
      <c r="B5638" s="3" t="s">
        <v>13324</v>
      </c>
      <c r="C5638" s="3" t="s">
        <v>12681</v>
      </c>
      <c r="D5638" s="4">
        <v>19811</v>
      </c>
      <c r="E5638" s="3">
        <v>2</v>
      </c>
      <c r="F5638" s="3" t="s">
        <v>22</v>
      </c>
    </row>
    <row r="5639" spans="1:6" x14ac:dyDescent="0.2">
      <c r="A5639" s="3" t="s">
        <v>2805</v>
      </c>
      <c r="B5639" s="3" t="s">
        <v>13970</v>
      </c>
      <c r="C5639" s="3" t="s">
        <v>12180</v>
      </c>
      <c r="D5639" s="4">
        <v>36923</v>
      </c>
      <c r="E5639" s="3">
        <v>2</v>
      </c>
      <c r="F5639" s="3" t="s">
        <v>22</v>
      </c>
    </row>
    <row r="5640" spans="1:6" x14ac:dyDescent="0.2">
      <c r="A5640" s="3" t="s">
        <v>2806</v>
      </c>
      <c r="B5640" s="3" t="s">
        <v>11791</v>
      </c>
      <c r="C5640" s="3" t="s">
        <v>9690</v>
      </c>
      <c r="D5640" s="4">
        <v>27287</v>
      </c>
      <c r="E5640" s="3">
        <v>2</v>
      </c>
      <c r="F5640" s="3" t="s">
        <v>22</v>
      </c>
    </row>
    <row r="5641" spans="1:6" x14ac:dyDescent="0.2">
      <c r="A5641" s="3" t="s">
        <v>6448</v>
      </c>
      <c r="B5641" s="3" t="s">
        <v>13826</v>
      </c>
      <c r="C5641" s="3" t="s">
        <v>13043</v>
      </c>
      <c r="D5641" s="4">
        <v>29654</v>
      </c>
      <c r="E5641" s="3">
        <v>1</v>
      </c>
      <c r="F5641" s="3" t="s">
        <v>23</v>
      </c>
    </row>
    <row r="5642" spans="1:6" x14ac:dyDescent="0.2">
      <c r="A5642" s="3" t="s">
        <v>2807</v>
      </c>
      <c r="B5642" s="3" t="s">
        <v>13344</v>
      </c>
      <c r="C5642" s="3" t="s">
        <v>13971</v>
      </c>
      <c r="D5642" s="4">
        <v>24592</v>
      </c>
      <c r="E5642" s="3">
        <v>1</v>
      </c>
      <c r="F5642" s="3" t="s">
        <v>23</v>
      </c>
    </row>
    <row r="5643" spans="1:6" x14ac:dyDescent="0.2">
      <c r="A5643" s="3" t="s">
        <v>8221</v>
      </c>
      <c r="B5643" s="3" t="s">
        <v>13747</v>
      </c>
      <c r="C5643" s="3" t="s">
        <v>13972</v>
      </c>
      <c r="D5643" s="4">
        <v>33073</v>
      </c>
      <c r="E5643" s="3">
        <v>0</v>
      </c>
      <c r="F5643" s="3" t="s">
        <v>9389</v>
      </c>
    </row>
    <row r="5644" spans="1:6" x14ac:dyDescent="0.2">
      <c r="A5644" s="3" t="s">
        <v>2808</v>
      </c>
      <c r="B5644" s="3" t="s">
        <v>13973</v>
      </c>
      <c r="C5644" s="3" t="s">
        <v>9470</v>
      </c>
      <c r="D5644" s="4">
        <v>25693</v>
      </c>
      <c r="E5644" s="3">
        <v>1</v>
      </c>
      <c r="F5644" s="3" t="s">
        <v>23</v>
      </c>
    </row>
    <row r="5645" spans="1:6" x14ac:dyDescent="0.2">
      <c r="A5645" s="3" t="s">
        <v>2809</v>
      </c>
      <c r="B5645" s="3" t="s">
        <v>13363</v>
      </c>
      <c r="C5645" s="3" t="s">
        <v>9895</v>
      </c>
      <c r="D5645" s="4">
        <v>27706</v>
      </c>
      <c r="E5645" s="3">
        <v>1</v>
      </c>
      <c r="F5645" s="3" t="s">
        <v>23</v>
      </c>
    </row>
    <row r="5646" spans="1:6" x14ac:dyDescent="0.2">
      <c r="A5646" s="3" t="s">
        <v>6449</v>
      </c>
      <c r="B5646" s="3" t="s">
        <v>13736</v>
      </c>
      <c r="C5646" s="3" t="s">
        <v>13974</v>
      </c>
      <c r="D5646" s="4">
        <v>29753</v>
      </c>
      <c r="E5646" s="3">
        <v>0</v>
      </c>
      <c r="F5646" s="3" t="s">
        <v>9389</v>
      </c>
    </row>
    <row r="5647" spans="1:6" x14ac:dyDescent="0.2">
      <c r="A5647" s="3" t="s">
        <v>2810</v>
      </c>
      <c r="B5647" s="3" t="s">
        <v>13494</v>
      </c>
      <c r="C5647" s="3" t="s">
        <v>11033</v>
      </c>
      <c r="D5647" s="4">
        <v>28801</v>
      </c>
      <c r="E5647" s="3">
        <v>1</v>
      </c>
      <c r="F5647" s="3" t="s">
        <v>23</v>
      </c>
    </row>
    <row r="5648" spans="1:6" x14ac:dyDescent="0.2">
      <c r="A5648" s="3" t="s">
        <v>6450</v>
      </c>
      <c r="B5648" s="3" t="s">
        <v>13975</v>
      </c>
      <c r="C5648" s="3" t="s">
        <v>13976</v>
      </c>
      <c r="D5648" s="4">
        <v>35634</v>
      </c>
      <c r="E5648" s="3">
        <v>0</v>
      </c>
      <c r="F5648" s="3" t="s">
        <v>9389</v>
      </c>
    </row>
    <row r="5649" spans="1:6" x14ac:dyDescent="0.2">
      <c r="A5649" s="3" t="s">
        <v>2811</v>
      </c>
      <c r="B5649" s="3" t="s">
        <v>13562</v>
      </c>
      <c r="C5649" s="3" t="s">
        <v>13977</v>
      </c>
      <c r="D5649" s="4">
        <v>40701</v>
      </c>
      <c r="E5649" s="3">
        <v>0</v>
      </c>
      <c r="F5649" s="3" t="s">
        <v>9389</v>
      </c>
    </row>
    <row r="5650" spans="1:6" x14ac:dyDescent="0.2">
      <c r="A5650" s="3" t="s">
        <v>2812</v>
      </c>
      <c r="B5650" s="3" t="s">
        <v>13978</v>
      </c>
      <c r="C5650" s="3" t="s">
        <v>13979</v>
      </c>
      <c r="D5650" s="4">
        <v>20614</v>
      </c>
      <c r="E5650" s="3">
        <v>1</v>
      </c>
      <c r="F5650" s="3" t="s">
        <v>23</v>
      </c>
    </row>
    <row r="5651" spans="1:6" x14ac:dyDescent="0.2">
      <c r="A5651" s="3" t="s">
        <v>2813</v>
      </c>
      <c r="B5651" s="3" t="s">
        <v>12758</v>
      </c>
      <c r="C5651" s="3" t="s">
        <v>9996</v>
      </c>
      <c r="D5651" s="4">
        <v>22608</v>
      </c>
      <c r="E5651" s="3">
        <v>2</v>
      </c>
      <c r="F5651" s="3" t="s">
        <v>22</v>
      </c>
    </row>
    <row r="5652" spans="1:6" x14ac:dyDescent="0.2">
      <c r="A5652" s="3" t="s">
        <v>6451</v>
      </c>
      <c r="B5652" s="3" t="s">
        <v>13980</v>
      </c>
      <c r="C5652" s="3" t="s">
        <v>11</v>
      </c>
      <c r="D5652" s="4">
        <v>16769</v>
      </c>
      <c r="E5652" s="3">
        <v>2</v>
      </c>
      <c r="F5652" s="3" t="s">
        <v>22</v>
      </c>
    </row>
    <row r="5653" spans="1:6" x14ac:dyDescent="0.2">
      <c r="A5653" s="3" t="s">
        <v>2814</v>
      </c>
      <c r="B5653" s="3" t="s">
        <v>13981</v>
      </c>
      <c r="C5653" s="3" t="s">
        <v>13982</v>
      </c>
      <c r="D5653" s="4">
        <v>26361</v>
      </c>
      <c r="E5653" s="3">
        <v>0</v>
      </c>
      <c r="F5653" s="3" t="s">
        <v>9389</v>
      </c>
    </row>
    <row r="5654" spans="1:6" x14ac:dyDescent="0.2">
      <c r="A5654" s="3" t="s">
        <v>2815</v>
      </c>
      <c r="B5654" s="3" t="s">
        <v>13424</v>
      </c>
      <c r="C5654" s="3" t="s">
        <v>13983</v>
      </c>
      <c r="D5654" s="4">
        <v>26075</v>
      </c>
      <c r="E5654" s="3">
        <v>1</v>
      </c>
      <c r="F5654" s="3" t="s">
        <v>23</v>
      </c>
    </row>
    <row r="5655" spans="1:6" x14ac:dyDescent="0.2">
      <c r="A5655" s="3" t="s">
        <v>2816</v>
      </c>
      <c r="B5655" s="3" t="s">
        <v>13426</v>
      </c>
      <c r="C5655" s="3" t="s">
        <v>9392</v>
      </c>
      <c r="D5655" s="4">
        <v>35634</v>
      </c>
      <c r="E5655" s="3">
        <v>2</v>
      </c>
      <c r="F5655" s="3" t="s">
        <v>22</v>
      </c>
    </row>
    <row r="5656" spans="1:6" x14ac:dyDescent="0.2">
      <c r="A5656" s="3" t="s">
        <v>2817</v>
      </c>
      <c r="B5656" s="3" t="s">
        <v>13725</v>
      </c>
      <c r="C5656" s="3" t="s">
        <v>10136</v>
      </c>
      <c r="D5656" s="4">
        <v>37357</v>
      </c>
      <c r="E5656" s="3">
        <v>0</v>
      </c>
      <c r="F5656" s="3" t="s">
        <v>9389</v>
      </c>
    </row>
    <row r="5657" spans="1:6" x14ac:dyDescent="0.2">
      <c r="A5657" s="3" t="s">
        <v>13984</v>
      </c>
      <c r="B5657" s="3" t="s">
        <v>13985</v>
      </c>
      <c r="C5657" s="3" t="s">
        <v>13986</v>
      </c>
      <c r="D5657" s="4">
        <v>15424</v>
      </c>
      <c r="E5657" s="3">
        <v>2</v>
      </c>
      <c r="F5657" s="3" t="s">
        <v>22</v>
      </c>
    </row>
    <row r="5658" spans="1:6" x14ac:dyDescent="0.2">
      <c r="A5658" s="3" t="s">
        <v>2818</v>
      </c>
      <c r="B5658" s="3" t="s">
        <v>13670</v>
      </c>
      <c r="C5658" s="3" t="s">
        <v>9608</v>
      </c>
      <c r="D5658" s="4">
        <v>37571</v>
      </c>
      <c r="E5658" s="3">
        <v>0</v>
      </c>
      <c r="F5658" s="3" t="s">
        <v>9389</v>
      </c>
    </row>
    <row r="5659" spans="1:6" x14ac:dyDescent="0.2">
      <c r="A5659" s="3" t="s">
        <v>2819</v>
      </c>
      <c r="B5659" s="3" t="s">
        <v>13987</v>
      </c>
      <c r="C5659" s="3" t="s">
        <v>13988</v>
      </c>
      <c r="D5659" s="4">
        <v>17290</v>
      </c>
      <c r="E5659" s="3">
        <v>2</v>
      </c>
      <c r="F5659" s="3" t="s">
        <v>22</v>
      </c>
    </row>
    <row r="5660" spans="1:6" x14ac:dyDescent="0.2">
      <c r="A5660" s="3" t="s">
        <v>13989</v>
      </c>
      <c r="B5660" s="3" t="s">
        <v>13990</v>
      </c>
      <c r="C5660" s="3" t="s">
        <v>9912</v>
      </c>
      <c r="D5660" s="4">
        <v>28347</v>
      </c>
      <c r="E5660" s="3">
        <v>2</v>
      </c>
      <c r="F5660" s="3" t="s">
        <v>22</v>
      </c>
    </row>
    <row r="5661" spans="1:6" x14ac:dyDescent="0.2">
      <c r="A5661" s="3" t="s">
        <v>6452</v>
      </c>
      <c r="B5661" s="3" t="s">
        <v>13317</v>
      </c>
      <c r="C5661" s="3" t="s">
        <v>11770</v>
      </c>
      <c r="D5661" s="4">
        <v>33134</v>
      </c>
      <c r="E5661" s="3">
        <v>2</v>
      </c>
      <c r="F5661" s="3" t="s">
        <v>22</v>
      </c>
    </row>
    <row r="5662" spans="1:6" x14ac:dyDescent="0.2">
      <c r="A5662" s="3" t="s">
        <v>2820</v>
      </c>
      <c r="B5662" s="3" t="s">
        <v>10990</v>
      </c>
      <c r="C5662" s="3" t="s">
        <v>9470</v>
      </c>
      <c r="D5662" s="4">
        <v>35502</v>
      </c>
      <c r="E5662" s="3">
        <v>1</v>
      </c>
      <c r="F5662" s="3" t="s">
        <v>23</v>
      </c>
    </row>
    <row r="5663" spans="1:6" x14ac:dyDescent="0.2">
      <c r="A5663" s="3" t="s">
        <v>2821</v>
      </c>
      <c r="B5663" s="3" t="s">
        <v>13991</v>
      </c>
      <c r="C5663" s="3" t="s">
        <v>13992</v>
      </c>
      <c r="D5663" s="4">
        <v>18077</v>
      </c>
      <c r="E5663" s="3">
        <v>1</v>
      </c>
      <c r="F5663" s="3" t="s">
        <v>23</v>
      </c>
    </row>
    <row r="5664" spans="1:6" x14ac:dyDescent="0.2">
      <c r="A5664" s="3" t="s">
        <v>8222</v>
      </c>
      <c r="B5664" s="3" t="s">
        <v>13435</v>
      </c>
      <c r="C5664" s="3" t="s">
        <v>13993</v>
      </c>
      <c r="D5664" s="4">
        <v>21226</v>
      </c>
      <c r="E5664" s="3">
        <v>0</v>
      </c>
      <c r="F5664" s="3" t="s">
        <v>9389</v>
      </c>
    </row>
    <row r="5665" spans="1:6" x14ac:dyDescent="0.2">
      <c r="A5665" s="3" t="s">
        <v>2822</v>
      </c>
      <c r="B5665" s="3" t="s">
        <v>13595</v>
      </c>
      <c r="C5665" s="3" t="s">
        <v>11783</v>
      </c>
      <c r="D5665" s="4">
        <v>26548</v>
      </c>
      <c r="E5665" s="3">
        <v>0</v>
      </c>
      <c r="F5665" s="3" t="s">
        <v>9389</v>
      </c>
    </row>
    <row r="5666" spans="1:6" x14ac:dyDescent="0.2">
      <c r="A5666" s="3" t="s">
        <v>2823</v>
      </c>
      <c r="B5666" s="3" t="s">
        <v>13325</v>
      </c>
      <c r="C5666" s="3" t="s">
        <v>9444</v>
      </c>
      <c r="D5666" s="4">
        <v>22299</v>
      </c>
      <c r="E5666" s="3">
        <v>0</v>
      </c>
      <c r="F5666" s="3" t="s">
        <v>9389</v>
      </c>
    </row>
    <row r="5667" spans="1:6" x14ac:dyDescent="0.2">
      <c r="A5667" s="3" t="s">
        <v>2824</v>
      </c>
      <c r="B5667" s="3" t="s">
        <v>13994</v>
      </c>
      <c r="C5667" s="3" t="s">
        <v>13995</v>
      </c>
      <c r="D5667" s="4">
        <v>18367</v>
      </c>
      <c r="E5667" s="3">
        <v>1</v>
      </c>
      <c r="F5667" s="3" t="s">
        <v>23</v>
      </c>
    </row>
    <row r="5668" spans="1:6" x14ac:dyDescent="0.2">
      <c r="A5668" s="3" t="s">
        <v>2825</v>
      </c>
      <c r="B5668" s="3" t="s">
        <v>13996</v>
      </c>
      <c r="C5668" s="3" t="s">
        <v>13997</v>
      </c>
      <c r="D5668" s="4">
        <v>36642</v>
      </c>
      <c r="E5668" s="3">
        <v>1</v>
      </c>
      <c r="F5668" s="3" t="s">
        <v>23</v>
      </c>
    </row>
    <row r="5669" spans="1:6" x14ac:dyDescent="0.2">
      <c r="A5669" s="3" t="s">
        <v>2826</v>
      </c>
      <c r="B5669" s="3" t="s">
        <v>13348</v>
      </c>
      <c r="C5669" s="3" t="s">
        <v>13998</v>
      </c>
      <c r="D5669" s="4">
        <v>14622</v>
      </c>
      <c r="E5669" s="3">
        <v>0</v>
      </c>
      <c r="F5669" s="3" t="s">
        <v>9389</v>
      </c>
    </row>
    <row r="5670" spans="1:6" x14ac:dyDescent="0.2">
      <c r="A5670" s="3" t="s">
        <v>2827</v>
      </c>
      <c r="B5670" s="3" t="s">
        <v>13325</v>
      </c>
      <c r="C5670" s="3" t="s">
        <v>13999</v>
      </c>
      <c r="D5670" s="4">
        <v>15879</v>
      </c>
      <c r="E5670" s="3">
        <v>0</v>
      </c>
      <c r="F5670" s="3" t="s">
        <v>9389</v>
      </c>
    </row>
    <row r="5671" spans="1:6" x14ac:dyDescent="0.2">
      <c r="A5671" s="3" t="s">
        <v>6453</v>
      </c>
      <c r="B5671" s="3" t="s">
        <v>10767</v>
      </c>
      <c r="C5671" s="3" t="s">
        <v>10203</v>
      </c>
      <c r="D5671" s="4">
        <v>36097</v>
      </c>
      <c r="E5671" s="3">
        <v>0</v>
      </c>
      <c r="F5671" s="3" t="s">
        <v>9389</v>
      </c>
    </row>
    <row r="5672" spans="1:6" x14ac:dyDescent="0.2">
      <c r="A5672" s="3" t="s">
        <v>2828</v>
      </c>
      <c r="B5672" s="3" t="s">
        <v>14000</v>
      </c>
      <c r="C5672" s="3" t="s">
        <v>13948</v>
      </c>
      <c r="D5672" s="4">
        <v>34437</v>
      </c>
      <c r="E5672" s="3">
        <v>0</v>
      </c>
      <c r="F5672" s="3" t="s">
        <v>9389</v>
      </c>
    </row>
    <row r="5673" spans="1:6" x14ac:dyDescent="0.2">
      <c r="A5673" s="3" t="s">
        <v>9133</v>
      </c>
      <c r="B5673" s="3" t="s">
        <v>13435</v>
      </c>
      <c r="C5673" s="3" t="s">
        <v>9554</v>
      </c>
      <c r="D5673" s="4">
        <v>17036</v>
      </c>
      <c r="E5673" s="3">
        <v>2</v>
      </c>
      <c r="F5673" s="3" t="s">
        <v>22</v>
      </c>
    </row>
    <row r="5674" spans="1:6" x14ac:dyDescent="0.2">
      <c r="A5674" s="3" t="s">
        <v>2829</v>
      </c>
      <c r="B5674" s="3" t="s">
        <v>13480</v>
      </c>
      <c r="C5674" s="3" t="s">
        <v>9554</v>
      </c>
      <c r="D5674" s="4">
        <v>41686</v>
      </c>
      <c r="E5674" s="3">
        <v>2</v>
      </c>
      <c r="F5674" s="3" t="s">
        <v>22</v>
      </c>
    </row>
    <row r="5675" spans="1:6" x14ac:dyDescent="0.2">
      <c r="A5675" s="3" t="s">
        <v>6454</v>
      </c>
      <c r="B5675" s="3" t="s">
        <v>14001</v>
      </c>
      <c r="C5675" s="3" t="s">
        <v>11390</v>
      </c>
      <c r="D5675" s="4">
        <v>38638</v>
      </c>
      <c r="E5675" s="3">
        <v>2</v>
      </c>
      <c r="F5675" s="3" t="s">
        <v>22</v>
      </c>
    </row>
    <row r="5676" spans="1:6" x14ac:dyDescent="0.2">
      <c r="A5676" s="3" t="s">
        <v>8223</v>
      </c>
      <c r="B5676" s="3" t="s">
        <v>13348</v>
      </c>
      <c r="C5676" s="3" t="s">
        <v>9734</v>
      </c>
      <c r="D5676" s="4">
        <v>24469</v>
      </c>
      <c r="E5676" s="3">
        <v>1</v>
      </c>
      <c r="F5676" s="3" t="s">
        <v>23</v>
      </c>
    </row>
    <row r="5677" spans="1:6" x14ac:dyDescent="0.2">
      <c r="A5677" s="3" t="s">
        <v>8224</v>
      </c>
      <c r="B5677" s="3" t="s">
        <v>12336</v>
      </c>
      <c r="C5677" s="3" t="s">
        <v>10514</v>
      </c>
      <c r="D5677" s="4">
        <v>38717</v>
      </c>
      <c r="E5677" s="3">
        <v>0</v>
      </c>
      <c r="F5677" s="3" t="s">
        <v>9389</v>
      </c>
    </row>
    <row r="5678" spans="1:6" x14ac:dyDescent="0.2">
      <c r="A5678" s="3" t="s">
        <v>2830</v>
      </c>
      <c r="B5678" s="3" t="s">
        <v>14002</v>
      </c>
      <c r="C5678" s="3" t="s">
        <v>10202</v>
      </c>
      <c r="D5678" s="4">
        <v>15169</v>
      </c>
      <c r="E5678" s="3">
        <v>0</v>
      </c>
      <c r="F5678" s="3" t="s">
        <v>9389</v>
      </c>
    </row>
    <row r="5679" spans="1:6" x14ac:dyDescent="0.2">
      <c r="A5679" s="3" t="s">
        <v>2831</v>
      </c>
      <c r="B5679" s="3" t="s">
        <v>13497</v>
      </c>
      <c r="C5679" s="3" t="s">
        <v>14003</v>
      </c>
      <c r="D5679" s="4">
        <v>26197</v>
      </c>
      <c r="E5679" s="3">
        <v>1</v>
      </c>
      <c r="F5679" s="3" t="s">
        <v>23</v>
      </c>
    </row>
    <row r="5680" spans="1:6" x14ac:dyDescent="0.2">
      <c r="A5680" s="3" t="s">
        <v>2832</v>
      </c>
      <c r="B5680" s="3" t="s">
        <v>11030</v>
      </c>
      <c r="C5680" s="3" t="s">
        <v>10990</v>
      </c>
      <c r="D5680" s="4">
        <v>35640</v>
      </c>
      <c r="E5680" s="3">
        <v>1</v>
      </c>
      <c r="F5680" s="3" t="s">
        <v>23</v>
      </c>
    </row>
    <row r="5681" spans="1:6" x14ac:dyDescent="0.2">
      <c r="A5681" s="3" t="s">
        <v>2833</v>
      </c>
      <c r="B5681" s="3" t="s">
        <v>12006</v>
      </c>
      <c r="C5681" s="3" t="s">
        <v>14004</v>
      </c>
      <c r="D5681" s="4">
        <v>42590</v>
      </c>
      <c r="E5681" s="3">
        <v>0</v>
      </c>
      <c r="F5681" s="3" t="s">
        <v>9389</v>
      </c>
    </row>
    <row r="5682" spans="1:6" x14ac:dyDescent="0.2">
      <c r="A5682" s="3" t="s">
        <v>8225</v>
      </c>
      <c r="B5682" s="3" t="s">
        <v>13791</v>
      </c>
      <c r="C5682" s="3" t="s">
        <v>12382</v>
      </c>
      <c r="D5682" s="4">
        <v>33719</v>
      </c>
      <c r="E5682" s="3">
        <v>1</v>
      </c>
      <c r="F5682" s="3" t="s">
        <v>23</v>
      </c>
    </row>
    <row r="5683" spans="1:6" x14ac:dyDescent="0.2">
      <c r="A5683" s="3" t="s">
        <v>6455</v>
      </c>
      <c r="B5683" s="3" t="s">
        <v>13604</v>
      </c>
      <c r="C5683" s="3" t="s">
        <v>12653</v>
      </c>
      <c r="D5683" s="4">
        <v>39683</v>
      </c>
      <c r="E5683" s="3">
        <v>0</v>
      </c>
      <c r="F5683" s="3" t="s">
        <v>9389</v>
      </c>
    </row>
    <row r="5684" spans="1:6" x14ac:dyDescent="0.2">
      <c r="A5684" s="3" t="s">
        <v>9134</v>
      </c>
      <c r="B5684" s="3" t="s">
        <v>13526</v>
      </c>
      <c r="C5684" s="3" t="s">
        <v>9475</v>
      </c>
      <c r="D5684" s="4">
        <v>23575</v>
      </c>
      <c r="E5684" s="3">
        <v>2</v>
      </c>
      <c r="F5684" s="3" t="s">
        <v>22</v>
      </c>
    </row>
    <row r="5685" spans="1:6" x14ac:dyDescent="0.2">
      <c r="A5685" s="3" t="s">
        <v>2834</v>
      </c>
      <c r="B5685" s="3" t="s">
        <v>13337</v>
      </c>
      <c r="C5685" s="3" t="s">
        <v>14005</v>
      </c>
      <c r="D5685" s="4">
        <v>29332</v>
      </c>
      <c r="E5685" s="3">
        <v>2</v>
      </c>
      <c r="F5685" s="3" t="s">
        <v>22</v>
      </c>
    </row>
    <row r="5686" spans="1:6" x14ac:dyDescent="0.2">
      <c r="A5686" s="3" t="s">
        <v>2835</v>
      </c>
      <c r="B5686" s="3" t="s">
        <v>11739</v>
      </c>
      <c r="C5686" s="3" t="s">
        <v>14006</v>
      </c>
      <c r="D5686" s="4">
        <v>38000</v>
      </c>
      <c r="E5686" s="3">
        <v>0</v>
      </c>
      <c r="F5686" s="3" t="s">
        <v>9389</v>
      </c>
    </row>
    <row r="5687" spans="1:6" x14ac:dyDescent="0.2">
      <c r="A5687" s="3" t="s">
        <v>8226</v>
      </c>
      <c r="B5687" s="3" t="s">
        <v>13396</v>
      </c>
      <c r="C5687" s="3" t="s">
        <v>11549</v>
      </c>
      <c r="D5687" s="4">
        <v>42488</v>
      </c>
      <c r="E5687" s="3">
        <v>1</v>
      </c>
      <c r="F5687" s="3" t="s">
        <v>23</v>
      </c>
    </row>
    <row r="5688" spans="1:6" x14ac:dyDescent="0.2">
      <c r="A5688" s="3" t="s">
        <v>6456</v>
      </c>
      <c r="B5688" s="3" t="s">
        <v>14007</v>
      </c>
      <c r="C5688" s="3" t="s">
        <v>14008</v>
      </c>
      <c r="D5688" s="4">
        <v>35554</v>
      </c>
      <c r="E5688" s="3">
        <v>2</v>
      </c>
      <c r="F5688" s="3" t="s">
        <v>22</v>
      </c>
    </row>
    <row r="5689" spans="1:6" x14ac:dyDescent="0.2">
      <c r="A5689" s="3" t="s">
        <v>6457</v>
      </c>
      <c r="B5689" s="3" t="s">
        <v>13331</v>
      </c>
      <c r="C5689" s="3" t="s">
        <v>10830</v>
      </c>
      <c r="D5689" s="4">
        <v>33014</v>
      </c>
      <c r="E5689" s="3">
        <v>1</v>
      </c>
      <c r="F5689" s="3" t="s">
        <v>23</v>
      </c>
    </row>
    <row r="5690" spans="1:6" x14ac:dyDescent="0.2">
      <c r="A5690" s="3" t="s">
        <v>2836</v>
      </c>
      <c r="B5690" s="3" t="s">
        <v>13348</v>
      </c>
      <c r="C5690" s="3" t="s">
        <v>14009</v>
      </c>
      <c r="D5690" s="4">
        <v>27379</v>
      </c>
      <c r="E5690" s="3">
        <v>0</v>
      </c>
      <c r="F5690" s="3" t="s">
        <v>9389</v>
      </c>
    </row>
    <row r="5691" spans="1:6" x14ac:dyDescent="0.2">
      <c r="A5691" s="3" t="s">
        <v>8227</v>
      </c>
      <c r="B5691" s="3" t="s">
        <v>13702</v>
      </c>
      <c r="C5691" s="3" t="s">
        <v>14010</v>
      </c>
      <c r="D5691" s="4">
        <v>16366</v>
      </c>
      <c r="E5691" s="3">
        <v>1</v>
      </c>
      <c r="F5691" s="3" t="s">
        <v>23</v>
      </c>
    </row>
    <row r="5692" spans="1:6" x14ac:dyDescent="0.2">
      <c r="A5692" s="3" t="s">
        <v>2837</v>
      </c>
      <c r="B5692" s="3" t="s">
        <v>9455</v>
      </c>
      <c r="C5692" s="3" t="s">
        <v>9769</v>
      </c>
      <c r="D5692" s="4">
        <v>20060</v>
      </c>
      <c r="E5692" s="3">
        <v>1</v>
      </c>
      <c r="F5692" s="3" t="s">
        <v>23</v>
      </c>
    </row>
    <row r="5693" spans="1:6" x14ac:dyDescent="0.2">
      <c r="A5693" s="3" t="s">
        <v>8228</v>
      </c>
      <c r="B5693" s="3" t="s">
        <v>14011</v>
      </c>
      <c r="C5693" s="3" t="s">
        <v>10248</v>
      </c>
      <c r="D5693" s="4">
        <v>15224</v>
      </c>
      <c r="E5693" s="3">
        <v>1</v>
      </c>
      <c r="F5693" s="3" t="s">
        <v>23</v>
      </c>
    </row>
    <row r="5694" spans="1:6" x14ac:dyDescent="0.2">
      <c r="A5694" s="3" t="s">
        <v>2838</v>
      </c>
      <c r="B5694" s="3" t="s">
        <v>12057</v>
      </c>
      <c r="C5694" s="3" t="s">
        <v>14012</v>
      </c>
      <c r="D5694" s="4">
        <v>30579</v>
      </c>
      <c r="E5694" s="3">
        <v>1</v>
      </c>
      <c r="F5694" s="3" t="s">
        <v>23</v>
      </c>
    </row>
    <row r="5695" spans="1:6" x14ac:dyDescent="0.2">
      <c r="A5695" s="3" t="s">
        <v>6458</v>
      </c>
      <c r="B5695" s="3" t="s">
        <v>14013</v>
      </c>
      <c r="C5695" s="3" t="s">
        <v>14014</v>
      </c>
      <c r="D5695" s="4">
        <v>42269</v>
      </c>
      <c r="E5695" s="3">
        <v>0</v>
      </c>
      <c r="F5695" s="3" t="s">
        <v>9389</v>
      </c>
    </row>
    <row r="5696" spans="1:6" x14ac:dyDescent="0.2">
      <c r="A5696" s="3" t="s">
        <v>2839</v>
      </c>
      <c r="B5696" s="3" t="s">
        <v>13747</v>
      </c>
      <c r="C5696" s="3" t="s">
        <v>14015</v>
      </c>
      <c r="D5696" s="4">
        <v>18976</v>
      </c>
      <c r="E5696" s="3">
        <v>0</v>
      </c>
      <c r="F5696" s="3" t="s">
        <v>9389</v>
      </c>
    </row>
    <row r="5697" spans="1:6" x14ac:dyDescent="0.2">
      <c r="A5697" s="3" t="s">
        <v>8229</v>
      </c>
      <c r="B5697" s="3" t="s">
        <v>9457</v>
      </c>
      <c r="C5697" s="3" t="s">
        <v>14016</v>
      </c>
      <c r="D5697" s="4">
        <v>42314</v>
      </c>
      <c r="E5697" s="3">
        <v>2</v>
      </c>
      <c r="F5697" s="3" t="s">
        <v>22</v>
      </c>
    </row>
    <row r="5698" spans="1:6" x14ac:dyDescent="0.2">
      <c r="A5698" s="3" t="s">
        <v>2840</v>
      </c>
      <c r="B5698" s="3" t="s">
        <v>13599</v>
      </c>
      <c r="C5698" s="3" t="s">
        <v>11151</v>
      </c>
      <c r="D5698" s="4">
        <v>35730</v>
      </c>
      <c r="E5698" s="3">
        <v>0</v>
      </c>
      <c r="F5698" s="3" t="s">
        <v>9389</v>
      </c>
    </row>
    <row r="5699" spans="1:6" x14ac:dyDescent="0.2">
      <c r="A5699" s="3" t="s">
        <v>6459</v>
      </c>
      <c r="B5699" s="3" t="s">
        <v>14017</v>
      </c>
      <c r="C5699" s="3" t="s">
        <v>14018</v>
      </c>
      <c r="D5699" s="4">
        <v>32189</v>
      </c>
      <c r="E5699" s="3">
        <v>0</v>
      </c>
      <c r="F5699" s="3" t="s">
        <v>9389</v>
      </c>
    </row>
    <row r="5700" spans="1:6" x14ac:dyDescent="0.2">
      <c r="A5700" s="3" t="s">
        <v>2841</v>
      </c>
      <c r="B5700" s="3" t="s">
        <v>13558</v>
      </c>
      <c r="C5700" s="3" t="s">
        <v>12425</v>
      </c>
      <c r="D5700" s="4">
        <v>25126</v>
      </c>
      <c r="E5700" s="3">
        <v>0</v>
      </c>
      <c r="F5700" s="3" t="s">
        <v>9389</v>
      </c>
    </row>
    <row r="5701" spans="1:6" x14ac:dyDescent="0.2">
      <c r="A5701" s="3" t="s">
        <v>2842</v>
      </c>
      <c r="B5701" s="3" t="s">
        <v>11030</v>
      </c>
      <c r="C5701" s="3" t="s">
        <v>14019</v>
      </c>
      <c r="D5701" s="4">
        <v>40324</v>
      </c>
      <c r="E5701" s="3">
        <v>0</v>
      </c>
      <c r="F5701" s="3" t="s">
        <v>9389</v>
      </c>
    </row>
    <row r="5702" spans="1:6" x14ac:dyDescent="0.2">
      <c r="A5702" s="3" t="s">
        <v>6460</v>
      </c>
      <c r="B5702" s="3" t="s">
        <v>13317</v>
      </c>
      <c r="C5702" s="3" t="s">
        <v>9570</v>
      </c>
      <c r="D5702" s="4">
        <v>35962</v>
      </c>
      <c r="E5702" s="3">
        <v>2</v>
      </c>
      <c r="F5702" s="3" t="s">
        <v>22</v>
      </c>
    </row>
    <row r="5703" spans="1:6" x14ac:dyDescent="0.2">
      <c r="A5703" s="3" t="s">
        <v>8230</v>
      </c>
      <c r="B5703" s="3" t="s">
        <v>14020</v>
      </c>
      <c r="C5703" s="3" t="s">
        <v>14021</v>
      </c>
      <c r="D5703" s="4">
        <v>21882</v>
      </c>
      <c r="E5703" s="3">
        <v>0</v>
      </c>
      <c r="F5703" s="3" t="s">
        <v>9389</v>
      </c>
    </row>
    <row r="5704" spans="1:6" x14ac:dyDescent="0.2">
      <c r="A5704" s="3" t="s">
        <v>6461</v>
      </c>
      <c r="B5704" s="3" t="s">
        <v>13497</v>
      </c>
      <c r="C5704" s="3" t="s">
        <v>14022</v>
      </c>
      <c r="D5704" s="4">
        <v>42346</v>
      </c>
      <c r="E5704" s="3">
        <v>2</v>
      </c>
      <c r="F5704" s="3" t="s">
        <v>22</v>
      </c>
    </row>
    <row r="5705" spans="1:6" x14ac:dyDescent="0.2">
      <c r="A5705" s="3" t="s">
        <v>6462</v>
      </c>
      <c r="B5705" s="3" t="s">
        <v>14023</v>
      </c>
      <c r="C5705" s="3" t="s">
        <v>14024</v>
      </c>
      <c r="D5705" s="4">
        <v>33501</v>
      </c>
      <c r="E5705" s="3">
        <v>1</v>
      </c>
      <c r="F5705" s="3" t="s">
        <v>23</v>
      </c>
    </row>
    <row r="5706" spans="1:6" x14ac:dyDescent="0.2">
      <c r="A5706" s="3" t="s">
        <v>9135</v>
      </c>
      <c r="B5706" s="3" t="s">
        <v>14025</v>
      </c>
      <c r="C5706" s="3" t="s">
        <v>14026</v>
      </c>
      <c r="D5706" s="4">
        <v>17341</v>
      </c>
      <c r="E5706" s="3">
        <v>2</v>
      </c>
      <c r="F5706" s="3" t="s">
        <v>22</v>
      </c>
    </row>
    <row r="5707" spans="1:6" x14ac:dyDescent="0.2">
      <c r="A5707" s="3" t="s">
        <v>2843</v>
      </c>
      <c r="B5707" s="3" t="s">
        <v>13547</v>
      </c>
      <c r="C5707" s="3" t="s">
        <v>14027</v>
      </c>
      <c r="D5707" s="4">
        <v>37437</v>
      </c>
      <c r="E5707" s="3">
        <v>2</v>
      </c>
      <c r="F5707" s="3" t="s">
        <v>22</v>
      </c>
    </row>
    <row r="5708" spans="1:6" x14ac:dyDescent="0.2">
      <c r="A5708" s="3" t="s">
        <v>2844</v>
      </c>
      <c r="B5708" s="3" t="s">
        <v>14028</v>
      </c>
      <c r="C5708" s="3" t="s">
        <v>10606</v>
      </c>
      <c r="D5708" s="4">
        <v>36057</v>
      </c>
      <c r="E5708" s="3">
        <v>2</v>
      </c>
      <c r="F5708" s="3" t="s">
        <v>22</v>
      </c>
    </row>
    <row r="5709" spans="1:6" x14ac:dyDescent="0.2">
      <c r="A5709" s="3" t="s">
        <v>6463</v>
      </c>
      <c r="B5709" s="3" t="s">
        <v>13791</v>
      </c>
      <c r="C5709" s="3" t="s">
        <v>14029</v>
      </c>
      <c r="D5709" s="4">
        <v>34714</v>
      </c>
      <c r="E5709" s="3">
        <v>1</v>
      </c>
      <c r="F5709" s="3" t="s">
        <v>23</v>
      </c>
    </row>
    <row r="5710" spans="1:6" x14ac:dyDescent="0.2">
      <c r="A5710" s="3" t="s">
        <v>6464</v>
      </c>
      <c r="B5710" s="3" t="s">
        <v>14030</v>
      </c>
      <c r="C5710" s="3" t="s">
        <v>14031</v>
      </c>
      <c r="D5710" s="4">
        <v>17487</v>
      </c>
      <c r="E5710" s="3">
        <v>0</v>
      </c>
      <c r="F5710" s="3" t="s">
        <v>9389</v>
      </c>
    </row>
    <row r="5711" spans="1:6" x14ac:dyDescent="0.2">
      <c r="A5711" s="3" t="s">
        <v>14032</v>
      </c>
      <c r="B5711" s="3" t="s">
        <v>13778</v>
      </c>
      <c r="C5711" s="3" t="s">
        <v>10120</v>
      </c>
      <c r="D5711" s="4">
        <v>28099</v>
      </c>
      <c r="E5711" s="3">
        <v>0</v>
      </c>
      <c r="F5711" s="3" t="s">
        <v>9389</v>
      </c>
    </row>
    <row r="5712" spans="1:6" x14ac:dyDescent="0.2">
      <c r="A5712" s="3" t="s">
        <v>6465</v>
      </c>
      <c r="B5712" s="3" t="s">
        <v>14033</v>
      </c>
      <c r="C5712" s="3" t="s">
        <v>10955</v>
      </c>
      <c r="D5712" s="4">
        <v>26227</v>
      </c>
      <c r="E5712" s="3">
        <v>0</v>
      </c>
      <c r="F5712" s="3" t="s">
        <v>9389</v>
      </c>
    </row>
    <row r="5713" spans="1:6" x14ac:dyDescent="0.2">
      <c r="A5713" s="3" t="s">
        <v>2845</v>
      </c>
      <c r="B5713" s="3" t="s">
        <v>13363</v>
      </c>
      <c r="C5713" s="3" t="s">
        <v>9690</v>
      </c>
      <c r="D5713" s="4">
        <v>16961</v>
      </c>
      <c r="E5713" s="3">
        <v>2</v>
      </c>
      <c r="F5713" s="3" t="s">
        <v>22</v>
      </c>
    </row>
    <row r="5714" spans="1:6" x14ac:dyDescent="0.2">
      <c r="A5714" s="3" t="s">
        <v>8231</v>
      </c>
      <c r="B5714" s="3" t="s">
        <v>14034</v>
      </c>
      <c r="C5714" s="3" t="s">
        <v>14035</v>
      </c>
      <c r="D5714" s="4">
        <v>28746</v>
      </c>
      <c r="E5714" s="3">
        <v>2</v>
      </c>
      <c r="F5714" s="3" t="s">
        <v>22</v>
      </c>
    </row>
    <row r="5715" spans="1:6" x14ac:dyDescent="0.2">
      <c r="A5715" s="3" t="s">
        <v>6466</v>
      </c>
      <c r="B5715" s="3" t="s">
        <v>11030</v>
      </c>
      <c r="C5715" s="3" t="s">
        <v>14036</v>
      </c>
      <c r="D5715" s="4">
        <v>33304</v>
      </c>
      <c r="E5715" s="3">
        <v>1</v>
      </c>
      <c r="F5715" s="3" t="s">
        <v>23</v>
      </c>
    </row>
    <row r="5716" spans="1:6" x14ac:dyDescent="0.2">
      <c r="A5716" s="3" t="s">
        <v>2846</v>
      </c>
      <c r="B5716" s="3" t="s">
        <v>13968</v>
      </c>
      <c r="C5716" s="3" t="s">
        <v>14037</v>
      </c>
      <c r="D5716" s="4">
        <v>21100</v>
      </c>
      <c r="E5716" s="3">
        <v>0</v>
      </c>
      <c r="F5716" s="3" t="s">
        <v>9389</v>
      </c>
    </row>
    <row r="5717" spans="1:6" x14ac:dyDescent="0.2">
      <c r="A5717" s="3" t="s">
        <v>2847</v>
      </c>
      <c r="B5717" s="3" t="s">
        <v>14038</v>
      </c>
      <c r="C5717" s="3" t="s">
        <v>14039</v>
      </c>
      <c r="D5717" s="4">
        <v>38112</v>
      </c>
      <c r="E5717" s="3">
        <v>0</v>
      </c>
      <c r="F5717" s="3" t="s">
        <v>9389</v>
      </c>
    </row>
    <row r="5718" spans="1:6" x14ac:dyDescent="0.2">
      <c r="A5718" s="3" t="s">
        <v>2848</v>
      </c>
      <c r="B5718" s="3" t="s">
        <v>13991</v>
      </c>
      <c r="C5718" s="3" t="s">
        <v>14040</v>
      </c>
      <c r="D5718" s="4">
        <v>40975</v>
      </c>
      <c r="E5718" s="3">
        <v>2</v>
      </c>
      <c r="F5718" s="3" t="s">
        <v>22</v>
      </c>
    </row>
    <row r="5719" spans="1:6" x14ac:dyDescent="0.2">
      <c r="A5719" s="3" t="s">
        <v>2849</v>
      </c>
      <c r="B5719" s="3" t="s">
        <v>13596</v>
      </c>
      <c r="C5719" s="3" t="s">
        <v>9819</v>
      </c>
      <c r="D5719" s="4">
        <v>42883</v>
      </c>
      <c r="E5719" s="3">
        <v>1</v>
      </c>
      <c r="F5719" s="3" t="s">
        <v>23</v>
      </c>
    </row>
    <row r="5720" spans="1:6" x14ac:dyDescent="0.2">
      <c r="A5720" s="3" t="s">
        <v>6467</v>
      </c>
      <c r="B5720" s="3" t="s">
        <v>13696</v>
      </c>
      <c r="C5720" s="3" t="s">
        <v>14041</v>
      </c>
      <c r="D5720" s="4">
        <v>26526</v>
      </c>
      <c r="E5720" s="3">
        <v>0</v>
      </c>
      <c r="F5720" s="3" t="s">
        <v>9389</v>
      </c>
    </row>
    <row r="5721" spans="1:6" x14ac:dyDescent="0.2">
      <c r="A5721" s="3" t="s">
        <v>2850</v>
      </c>
      <c r="B5721" s="3" t="s">
        <v>14042</v>
      </c>
      <c r="C5721" s="3" t="s">
        <v>13556</v>
      </c>
      <c r="D5721" s="4">
        <v>19876</v>
      </c>
      <c r="E5721" s="3">
        <v>2</v>
      </c>
      <c r="F5721" s="3" t="s">
        <v>22</v>
      </c>
    </row>
    <row r="5722" spans="1:6" x14ac:dyDescent="0.2">
      <c r="A5722" s="3" t="s">
        <v>8232</v>
      </c>
      <c r="B5722" s="3" t="s">
        <v>13325</v>
      </c>
      <c r="C5722" s="3" t="s">
        <v>14043</v>
      </c>
      <c r="D5722" s="4">
        <v>42520</v>
      </c>
      <c r="E5722" s="3">
        <v>0</v>
      </c>
      <c r="F5722" s="3" t="s">
        <v>9389</v>
      </c>
    </row>
    <row r="5723" spans="1:6" x14ac:dyDescent="0.2">
      <c r="A5723" s="3" t="s">
        <v>8233</v>
      </c>
      <c r="B5723" s="3" t="s">
        <v>13736</v>
      </c>
      <c r="C5723" s="3" t="s">
        <v>11152</v>
      </c>
      <c r="D5723" s="4">
        <v>32242</v>
      </c>
      <c r="E5723" s="3">
        <v>1</v>
      </c>
      <c r="F5723" s="3" t="s">
        <v>23</v>
      </c>
    </row>
    <row r="5724" spans="1:6" x14ac:dyDescent="0.2">
      <c r="A5724" s="3" t="s">
        <v>2851</v>
      </c>
      <c r="B5724" s="3" t="s">
        <v>13363</v>
      </c>
      <c r="C5724" s="3" t="s">
        <v>9586</v>
      </c>
      <c r="D5724" s="4">
        <v>26544</v>
      </c>
      <c r="E5724" s="3">
        <v>0</v>
      </c>
      <c r="F5724" s="3" t="s">
        <v>9389</v>
      </c>
    </row>
    <row r="5725" spans="1:6" x14ac:dyDescent="0.2">
      <c r="A5725" s="3" t="s">
        <v>2852</v>
      </c>
      <c r="B5725" s="3" t="s">
        <v>14044</v>
      </c>
      <c r="C5725" s="3" t="s">
        <v>10863</v>
      </c>
      <c r="D5725" s="4">
        <v>25042</v>
      </c>
      <c r="E5725" s="3">
        <v>1</v>
      </c>
      <c r="F5725" s="3" t="s">
        <v>23</v>
      </c>
    </row>
    <row r="5726" spans="1:6" x14ac:dyDescent="0.2">
      <c r="A5726" s="3" t="s">
        <v>2853</v>
      </c>
      <c r="B5726" s="3" t="s">
        <v>6</v>
      </c>
      <c r="C5726" s="3" t="s">
        <v>11541</v>
      </c>
      <c r="D5726" s="4">
        <v>18171</v>
      </c>
      <c r="E5726" s="3">
        <v>1</v>
      </c>
      <c r="F5726" s="3" t="s">
        <v>23</v>
      </c>
    </row>
    <row r="5727" spans="1:6" x14ac:dyDescent="0.2">
      <c r="A5727" s="3" t="s">
        <v>6468</v>
      </c>
      <c r="B5727" s="3" t="s">
        <v>13450</v>
      </c>
      <c r="C5727" s="3" t="s">
        <v>14045</v>
      </c>
      <c r="D5727" s="4">
        <v>20996</v>
      </c>
      <c r="E5727" s="3">
        <v>2</v>
      </c>
      <c r="F5727" s="3" t="s">
        <v>22</v>
      </c>
    </row>
    <row r="5728" spans="1:6" x14ac:dyDescent="0.2">
      <c r="A5728" s="3" t="s">
        <v>6469</v>
      </c>
      <c r="B5728" s="3" t="s">
        <v>13904</v>
      </c>
      <c r="C5728" s="3" t="s">
        <v>9687</v>
      </c>
      <c r="D5728" s="4">
        <v>39136</v>
      </c>
      <c r="E5728" s="3">
        <v>1</v>
      </c>
      <c r="F5728" s="3" t="s">
        <v>23</v>
      </c>
    </row>
    <row r="5729" spans="1:6" x14ac:dyDescent="0.2">
      <c r="A5729" s="3" t="s">
        <v>2854</v>
      </c>
      <c r="B5729" s="3" t="s">
        <v>12598</v>
      </c>
      <c r="C5729" s="3" t="s">
        <v>14046</v>
      </c>
      <c r="D5729" s="4">
        <v>26589</v>
      </c>
      <c r="E5729" s="3">
        <v>2</v>
      </c>
      <c r="F5729" s="3" t="s">
        <v>22</v>
      </c>
    </row>
    <row r="5730" spans="1:6" x14ac:dyDescent="0.2">
      <c r="A5730" s="3" t="s">
        <v>6470</v>
      </c>
      <c r="B5730" s="3" t="s">
        <v>11329</v>
      </c>
      <c r="C5730" s="3" t="s">
        <v>14047</v>
      </c>
      <c r="D5730" s="4">
        <v>17893</v>
      </c>
      <c r="E5730" s="3">
        <v>1</v>
      </c>
      <c r="F5730" s="3" t="s">
        <v>23</v>
      </c>
    </row>
    <row r="5731" spans="1:6" x14ac:dyDescent="0.2">
      <c r="A5731" s="3" t="s">
        <v>2855</v>
      </c>
      <c r="B5731" s="3" t="s">
        <v>13547</v>
      </c>
      <c r="C5731" s="3" t="s">
        <v>14048</v>
      </c>
      <c r="D5731" s="4">
        <v>37250</v>
      </c>
      <c r="E5731" s="3">
        <v>0</v>
      </c>
      <c r="F5731" s="3" t="s">
        <v>9389</v>
      </c>
    </row>
    <row r="5732" spans="1:6" x14ac:dyDescent="0.2">
      <c r="A5732" s="3" t="s">
        <v>2856</v>
      </c>
      <c r="B5732" s="3" t="s">
        <v>13324</v>
      </c>
      <c r="C5732" s="3" t="s">
        <v>10722</v>
      </c>
      <c r="D5732" s="4">
        <v>40523</v>
      </c>
      <c r="E5732" s="3">
        <v>2</v>
      </c>
      <c r="F5732" s="3" t="s">
        <v>22</v>
      </c>
    </row>
    <row r="5733" spans="1:6" x14ac:dyDescent="0.2">
      <c r="A5733" s="3" t="s">
        <v>6471</v>
      </c>
      <c r="B5733" s="3" t="s">
        <v>13950</v>
      </c>
      <c r="C5733" s="3" t="s">
        <v>14049</v>
      </c>
      <c r="D5733" s="4">
        <v>35647</v>
      </c>
      <c r="E5733" s="3">
        <v>2</v>
      </c>
      <c r="F5733" s="3" t="s">
        <v>22</v>
      </c>
    </row>
    <row r="5734" spans="1:6" x14ac:dyDescent="0.2">
      <c r="A5734" s="3" t="s">
        <v>2857</v>
      </c>
      <c r="B5734" s="3" t="s">
        <v>13778</v>
      </c>
      <c r="C5734" s="3" t="s">
        <v>11</v>
      </c>
      <c r="D5734" s="4">
        <v>43445</v>
      </c>
      <c r="E5734" s="3">
        <v>2</v>
      </c>
      <c r="F5734" s="3" t="s">
        <v>22</v>
      </c>
    </row>
    <row r="5735" spans="1:6" x14ac:dyDescent="0.2">
      <c r="A5735" s="3" t="s">
        <v>2858</v>
      </c>
      <c r="B5735" s="3" t="s">
        <v>14050</v>
      </c>
      <c r="C5735" s="3" t="s">
        <v>14051</v>
      </c>
      <c r="D5735" s="4">
        <v>21107</v>
      </c>
      <c r="E5735" s="3">
        <v>0</v>
      </c>
      <c r="F5735" s="3" t="s">
        <v>9389</v>
      </c>
    </row>
    <row r="5736" spans="1:6" x14ac:dyDescent="0.2">
      <c r="A5736" s="3" t="s">
        <v>6472</v>
      </c>
      <c r="B5736" s="3" t="s">
        <v>13344</v>
      </c>
      <c r="C5736" s="3" t="s">
        <v>9674</v>
      </c>
      <c r="D5736" s="4">
        <v>19301</v>
      </c>
      <c r="E5736" s="3">
        <v>1</v>
      </c>
      <c r="F5736" s="3" t="s">
        <v>23</v>
      </c>
    </row>
    <row r="5737" spans="1:6" x14ac:dyDescent="0.2">
      <c r="A5737" s="3" t="s">
        <v>2859</v>
      </c>
      <c r="B5737" s="3" t="s">
        <v>14052</v>
      </c>
      <c r="C5737" s="3" t="s">
        <v>14053</v>
      </c>
      <c r="D5737" s="4">
        <v>21693</v>
      </c>
      <c r="E5737" s="3">
        <v>0</v>
      </c>
      <c r="F5737" s="3" t="s">
        <v>9389</v>
      </c>
    </row>
    <row r="5738" spans="1:6" x14ac:dyDescent="0.2">
      <c r="A5738" s="3" t="s">
        <v>6473</v>
      </c>
      <c r="B5738" s="3" t="s">
        <v>13778</v>
      </c>
      <c r="C5738" s="3" t="s">
        <v>12193</v>
      </c>
      <c r="D5738" s="4">
        <v>36584</v>
      </c>
      <c r="E5738" s="3">
        <v>1</v>
      </c>
      <c r="F5738" s="3" t="s">
        <v>23</v>
      </c>
    </row>
    <row r="5739" spans="1:6" x14ac:dyDescent="0.2">
      <c r="A5739" s="3" t="s">
        <v>6474</v>
      </c>
      <c r="B5739" s="3" t="s">
        <v>12575</v>
      </c>
      <c r="C5739" s="3" t="s">
        <v>14054</v>
      </c>
      <c r="D5739" s="4">
        <v>41264</v>
      </c>
      <c r="E5739" s="3">
        <v>2</v>
      </c>
      <c r="F5739" s="3" t="s">
        <v>22</v>
      </c>
    </row>
    <row r="5740" spans="1:6" x14ac:dyDescent="0.2">
      <c r="A5740" s="3" t="s">
        <v>2860</v>
      </c>
      <c r="B5740" s="3" t="s">
        <v>13673</v>
      </c>
      <c r="C5740" s="3" t="s">
        <v>10851</v>
      </c>
      <c r="D5740" s="4">
        <v>39563</v>
      </c>
      <c r="E5740" s="3">
        <v>1</v>
      </c>
      <c r="F5740" s="3" t="s">
        <v>23</v>
      </c>
    </row>
    <row r="5741" spans="1:6" x14ac:dyDescent="0.2">
      <c r="A5741" s="3" t="s">
        <v>2861</v>
      </c>
      <c r="B5741" s="3" t="s">
        <v>13887</v>
      </c>
      <c r="C5741" s="3" t="s">
        <v>10340</v>
      </c>
      <c r="D5741" s="4">
        <v>22169</v>
      </c>
      <c r="E5741" s="3">
        <v>1</v>
      </c>
      <c r="F5741" s="3" t="s">
        <v>23</v>
      </c>
    </row>
    <row r="5742" spans="1:6" x14ac:dyDescent="0.2">
      <c r="A5742" s="3" t="s">
        <v>14055</v>
      </c>
      <c r="B5742" s="3" t="s">
        <v>14056</v>
      </c>
      <c r="C5742" s="3" t="s">
        <v>10272</v>
      </c>
      <c r="D5742" s="4">
        <v>38881</v>
      </c>
      <c r="E5742" s="3">
        <v>2</v>
      </c>
      <c r="F5742" s="3" t="s">
        <v>22</v>
      </c>
    </row>
    <row r="5743" spans="1:6" x14ac:dyDescent="0.2">
      <c r="A5743" s="3" t="s">
        <v>2862</v>
      </c>
      <c r="B5743" s="3" t="s">
        <v>13696</v>
      </c>
      <c r="C5743" s="3" t="s">
        <v>14057</v>
      </c>
      <c r="D5743" s="4">
        <v>25406</v>
      </c>
      <c r="E5743" s="3">
        <v>2</v>
      </c>
      <c r="F5743" s="3" t="s">
        <v>22</v>
      </c>
    </row>
    <row r="5744" spans="1:6" x14ac:dyDescent="0.2">
      <c r="A5744" s="3" t="s">
        <v>2863</v>
      </c>
      <c r="B5744" s="3" t="s">
        <v>13412</v>
      </c>
      <c r="C5744" s="3" t="s">
        <v>10669</v>
      </c>
      <c r="D5744" s="4">
        <v>33517</v>
      </c>
      <c r="E5744" s="3">
        <v>1</v>
      </c>
      <c r="F5744" s="3" t="s">
        <v>23</v>
      </c>
    </row>
    <row r="5745" spans="1:6" x14ac:dyDescent="0.2">
      <c r="A5745" s="3" t="s">
        <v>2864</v>
      </c>
      <c r="B5745" s="3" t="s">
        <v>13480</v>
      </c>
      <c r="C5745" s="3" t="s">
        <v>9608</v>
      </c>
      <c r="D5745" s="4">
        <v>17824</v>
      </c>
      <c r="E5745" s="3">
        <v>1</v>
      </c>
      <c r="F5745" s="3" t="s">
        <v>23</v>
      </c>
    </row>
    <row r="5746" spans="1:6" x14ac:dyDescent="0.2">
      <c r="A5746" s="3" t="s">
        <v>14058</v>
      </c>
      <c r="B5746" s="3" t="s">
        <v>13808</v>
      </c>
      <c r="C5746" s="3" t="s">
        <v>13834</v>
      </c>
      <c r="D5746" s="4">
        <v>27074</v>
      </c>
      <c r="E5746" s="3">
        <v>0</v>
      </c>
      <c r="F5746" s="3" t="s">
        <v>9389</v>
      </c>
    </row>
    <row r="5747" spans="1:6" x14ac:dyDescent="0.2">
      <c r="A5747" s="3" t="s">
        <v>8234</v>
      </c>
      <c r="B5747" s="3" t="s">
        <v>13346</v>
      </c>
      <c r="C5747" s="3" t="s">
        <v>10863</v>
      </c>
      <c r="D5747" s="4">
        <v>30335</v>
      </c>
      <c r="E5747" s="3">
        <v>2</v>
      </c>
      <c r="F5747" s="3" t="s">
        <v>22</v>
      </c>
    </row>
    <row r="5748" spans="1:6" x14ac:dyDescent="0.2">
      <c r="A5748" s="3" t="s">
        <v>2865</v>
      </c>
      <c r="B5748" s="3" t="s">
        <v>14059</v>
      </c>
      <c r="C5748" s="3" t="s">
        <v>12037</v>
      </c>
      <c r="D5748" s="4">
        <v>23799</v>
      </c>
      <c r="E5748" s="3">
        <v>2</v>
      </c>
      <c r="F5748" s="3" t="s">
        <v>22</v>
      </c>
    </row>
    <row r="5749" spans="1:6" x14ac:dyDescent="0.2">
      <c r="A5749" s="3" t="s">
        <v>6475</v>
      </c>
      <c r="B5749" s="3" t="s">
        <v>14060</v>
      </c>
      <c r="C5749" s="3" t="s">
        <v>14061</v>
      </c>
      <c r="D5749" s="4">
        <v>21001</v>
      </c>
      <c r="E5749" s="3">
        <v>1</v>
      </c>
      <c r="F5749" s="3" t="s">
        <v>23</v>
      </c>
    </row>
    <row r="5750" spans="1:6" x14ac:dyDescent="0.2">
      <c r="A5750" s="3" t="s">
        <v>8235</v>
      </c>
      <c r="B5750" s="3" t="s">
        <v>13676</v>
      </c>
      <c r="C5750" s="3" t="s">
        <v>9527</v>
      </c>
      <c r="D5750" s="4">
        <v>26287</v>
      </c>
      <c r="E5750" s="3">
        <v>0</v>
      </c>
      <c r="F5750" s="3" t="s">
        <v>9389</v>
      </c>
    </row>
    <row r="5751" spans="1:6" x14ac:dyDescent="0.2">
      <c r="A5751" s="3" t="s">
        <v>6476</v>
      </c>
      <c r="B5751" s="3" t="s">
        <v>13421</v>
      </c>
      <c r="C5751" s="3" t="s">
        <v>10111</v>
      </c>
      <c r="D5751" s="4">
        <v>37786</v>
      </c>
      <c r="E5751" s="3">
        <v>1</v>
      </c>
      <c r="F5751" s="3" t="s">
        <v>23</v>
      </c>
    </row>
    <row r="5752" spans="1:6" x14ac:dyDescent="0.2">
      <c r="A5752" s="3" t="s">
        <v>2866</v>
      </c>
      <c r="B5752" s="3" t="s">
        <v>13435</v>
      </c>
      <c r="C5752" s="3" t="s">
        <v>14062</v>
      </c>
      <c r="D5752" s="4">
        <v>33332</v>
      </c>
      <c r="E5752" s="3">
        <v>1</v>
      </c>
      <c r="F5752" s="3" t="s">
        <v>23</v>
      </c>
    </row>
    <row r="5753" spans="1:6" x14ac:dyDescent="0.2">
      <c r="A5753" s="3" t="s">
        <v>8236</v>
      </c>
      <c r="B5753" s="3" t="s">
        <v>13439</v>
      </c>
      <c r="C5753" s="3" t="s">
        <v>14063</v>
      </c>
      <c r="D5753" s="4">
        <v>15007</v>
      </c>
      <c r="E5753" s="3">
        <v>2</v>
      </c>
      <c r="F5753" s="3" t="s">
        <v>22</v>
      </c>
    </row>
    <row r="5754" spans="1:6" x14ac:dyDescent="0.2">
      <c r="A5754" s="3" t="s">
        <v>6477</v>
      </c>
      <c r="B5754" s="3" t="s">
        <v>13620</v>
      </c>
      <c r="C5754" s="3" t="s">
        <v>12588</v>
      </c>
      <c r="D5754" s="4">
        <v>24391</v>
      </c>
      <c r="E5754" s="3">
        <v>0</v>
      </c>
      <c r="F5754" s="3" t="s">
        <v>9389</v>
      </c>
    </row>
    <row r="5755" spans="1:6" x14ac:dyDescent="0.2">
      <c r="A5755" s="3" t="s">
        <v>9136</v>
      </c>
      <c r="B5755" s="3" t="s">
        <v>13891</v>
      </c>
      <c r="C5755" s="3" t="s">
        <v>14064</v>
      </c>
      <c r="D5755" s="4">
        <v>40127</v>
      </c>
      <c r="E5755" s="3">
        <v>1</v>
      </c>
      <c r="F5755" s="3" t="s">
        <v>23</v>
      </c>
    </row>
    <row r="5756" spans="1:6" x14ac:dyDescent="0.2">
      <c r="A5756" s="3" t="s">
        <v>2867</v>
      </c>
      <c r="B5756" s="3" t="s">
        <v>13660</v>
      </c>
      <c r="C5756" s="3" t="s">
        <v>14065</v>
      </c>
      <c r="D5756" s="4">
        <v>34911</v>
      </c>
      <c r="E5756" s="3">
        <v>2</v>
      </c>
      <c r="F5756" s="3" t="s">
        <v>22</v>
      </c>
    </row>
    <row r="5757" spans="1:6" x14ac:dyDescent="0.2">
      <c r="A5757" s="3" t="s">
        <v>2868</v>
      </c>
      <c r="B5757" s="3" t="s">
        <v>14066</v>
      </c>
      <c r="C5757" s="3" t="s">
        <v>12076</v>
      </c>
      <c r="D5757" s="4">
        <v>34559</v>
      </c>
      <c r="E5757" s="3">
        <v>1</v>
      </c>
      <c r="F5757" s="3" t="s">
        <v>23</v>
      </c>
    </row>
    <row r="5758" spans="1:6" x14ac:dyDescent="0.2">
      <c r="A5758" s="3" t="s">
        <v>6478</v>
      </c>
      <c r="B5758" s="3" t="s">
        <v>13530</v>
      </c>
      <c r="C5758" s="3" t="s">
        <v>14067</v>
      </c>
      <c r="D5758" s="4">
        <v>20870</v>
      </c>
      <c r="E5758" s="3">
        <v>2</v>
      </c>
      <c r="F5758" s="3" t="s">
        <v>22</v>
      </c>
    </row>
    <row r="5759" spans="1:6" x14ac:dyDescent="0.2">
      <c r="A5759" s="3" t="s">
        <v>2869</v>
      </c>
      <c r="B5759" s="3" t="s">
        <v>13788</v>
      </c>
      <c r="C5759" s="3" t="s">
        <v>14068</v>
      </c>
      <c r="D5759" s="4">
        <v>25991</v>
      </c>
      <c r="E5759" s="3">
        <v>1</v>
      </c>
      <c r="F5759" s="3" t="s">
        <v>23</v>
      </c>
    </row>
    <row r="5760" spans="1:6" x14ac:dyDescent="0.2">
      <c r="A5760" s="3" t="s">
        <v>6479</v>
      </c>
      <c r="B5760" s="3" t="s">
        <v>13670</v>
      </c>
      <c r="C5760" s="3" t="s">
        <v>10323</v>
      </c>
      <c r="D5760" s="4">
        <v>41491</v>
      </c>
      <c r="E5760" s="3">
        <v>1</v>
      </c>
      <c r="F5760" s="3" t="s">
        <v>23</v>
      </c>
    </row>
    <row r="5761" spans="1:6" x14ac:dyDescent="0.2">
      <c r="A5761" s="3" t="s">
        <v>2870</v>
      </c>
      <c r="B5761" s="3" t="s">
        <v>13345</v>
      </c>
      <c r="C5761" s="3" t="s">
        <v>14069</v>
      </c>
      <c r="D5761" s="4">
        <v>35383</v>
      </c>
      <c r="E5761" s="3">
        <v>0</v>
      </c>
      <c r="F5761" s="3" t="s">
        <v>9389</v>
      </c>
    </row>
    <row r="5762" spans="1:6" x14ac:dyDescent="0.2">
      <c r="A5762" s="3" t="s">
        <v>2871</v>
      </c>
      <c r="B5762" s="3" t="s">
        <v>14070</v>
      </c>
      <c r="C5762" s="3" t="s">
        <v>9667</v>
      </c>
      <c r="D5762" s="4">
        <v>21373</v>
      </c>
      <c r="E5762" s="3">
        <v>2</v>
      </c>
      <c r="F5762" s="3" t="s">
        <v>22</v>
      </c>
    </row>
    <row r="5763" spans="1:6" x14ac:dyDescent="0.2">
      <c r="A5763" s="3" t="s">
        <v>2872</v>
      </c>
      <c r="B5763" s="3" t="s">
        <v>14071</v>
      </c>
      <c r="C5763" s="3" t="s">
        <v>9800</v>
      </c>
      <c r="D5763" s="4">
        <v>23556</v>
      </c>
      <c r="E5763" s="3">
        <v>1</v>
      </c>
      <c r="F5763" s="3" t="s">
        <v>23</v>
      </c>
    </row>
    <row r="5764" spans="1:6" x14ac:dyDescent="0.2">
      <c r="A5764" s="3" t="s">
        <v>2873</v>
      </c>
      <c r="B5764" s="3" t="s">
        <v>12654</v>
      </c>
      <c r="C5764" s="3" t="s">
        <v>14072</v>
      </c>
      <c r="D5764" s="4">
        <v>42299</v>
      </c>
      <c r="E5764" s="3">
        <v>2</v>
      </c>
      <c r="F5764" s="3" t="s">
        <v>22</v>
      </c>
    </row>
    <row r="5765" spans="1:6" x14ac:dyDescent="0.2">
      <c r="A5765" s="3" t="s">
        <v>8237</v>
      </c>
      <c r="B5765" s="3" t="s">
        <v>13569</v>
      </c>
      <c r="C5765" s="3" t="s">
        <v>9897</v>
      </c>
      <c r="D5765" s="4">
        <v>41373</v>
      </c>
      <c r="E5765" s="3">
        <v>0</v>
      </c>
      <c r="F5765" s="3" t="s">
        <v>9389</v>
      </c>
    </row>
    <row r="5766" spans="1:6" x14ac:dyDescent="0.2">
      <c r="A5766" s="3" t="s">
        <v>2874</v>
      </c>
      <c r="B5766" s="3" t="s">
        <v>13658</v>
      </c>
      <c r="C5766" s="3" t="s">
        <v>14073</v>
      </c>
      <c r="D5766" s="4">
        <v>17233</v>
      </c>
      <c r="E5766" s="3">
        <v>2</v>
      </c>
      <c r="F5766" s="3" t="s">
        <v>22</v>
      </c>
    </row>
    <row r="5767" spans="1:6" x14ac:dyDescent="0.2">
      <c r="A5767" s="3" t="s">
        <v>2875</v>
      </c>
      <c r="B5767" s="3" t="s">
        <v>14074</v>
      </c>
      <c r="C5767" s="3" t="s">
        <v>10090</v>
      </c>
      <c r="D5767" s="4">
        <v>21259</v>
      </c>
      <c r="E5767" s="3">
        <v>2</v>
      </c>
      <c r="F5767" s="3" t="s">
        <v>22</v>
      </c>
    </row>
    <row r="5768" spans="1:6" x14ac:dyDescent="0.2">
      <c r="A5768" s="3" t="s">
        <v>2876</v>
      </c>
      <c r="B5768" s="3" t="s">
        <v>13486</v>
      </c>
      <c r="C5768" s="3" t="s">
        <v>14075</v>
      </c>
      <c r="D5768" s="4">
        <v>38628</v>
      </c>
      <c r="E5768" s="3">
        <v>2</v>
      </c>
      <c r="F5768" s="3" t="s">
        <v>22</v>
      </c>
    </row>
    <row r="5769" spans="1:6" x14ac:dyDescent="0.2">
      <c r="A5769" s="3" t="s">
        <v>14076</v>
      </c>
      <c r="B5769" s="3" t="s">
        <v>11030</v>
      </c>
      <c r="C5769" s="3" t="s">
        <v>9864</v>
      </c>
      <c r="D5769" s="4">
        <v>19169</v>
      </c>
      <c r="E5769" s="3">
        <v>2</v>
      </c>
      <c r="F5769" s="3" t="s">
        <v>22</v>
      </c>
    </row>
    <row r="5770" spans="1:6" x14ac:dyDescent="0.2">
      <c r="A5770" s="3" t="s">
        <v>8238</v>
      </c>
      <c r="B5770" s="3" t="s">
        <v>13344</v>
      </c>
      <c r="C5770" s="3" t="s">
        <v>14077</v>
      </c>
      <c r="D5770" s="4">
        <v>16116</v>
      </c>
      <c r="E5770" s="3">
        <v>1</v>
      </c>
      <c r="F5770" s="3" t="s">
        <v>23</v>
      </c>
    </row>
    <row r="5771" spans="1:6" x14ac:dyDescent="0.2">
      <c r="A5771" s="3" t="s">
        <v>2877</v>
      </c>
      <c r="B5771" s="3" t="s">
        <v>13363</v>
      </c>
      <c r="C5771" s="3" t="s">
        <v>9945</v>
      </c>
      <c r="D5771" s="4">
        <v>38628</v>
      </c>
      <c r="E5771" s="3">
        <v>1</v>
      </c>
      <c r="F5771" s="3" t="s">
        <v>23</v>
      </c>
    </row>
    <row r="5772" spans="1:6" x14ac:dyDescent="0.2">
      <c r="A5772" s="3" t="s">
        <v>9137</v>
      </c>
      <c r="B5772" s="3" t="s">
        <v>13378</v>
      </c>
      <c r="C5772" s="3" t="s">
        <v>14078</v>
      </c>
      <c r="D5772" s="4">
        <v>41515</v>
      </c>
      <c r="E5772" s="3">
        <v>0</v>
      </c>
      <c r="F5772" s="3" t="s">
        <v>9389</v>
      </c>
    </row>
    <row r="5773" spans="1:6" x14ac:dyDescent="0.2">
      <c r="A5773" s="3" t="s">
        <v>2878</v>
      </c>
      <c r="B5773" s="3" t="s">
        <v>14079</v>
      </c>
      <c r="C5773" s="3" t="s">
        <v>11871</v>
      </c>
      <c r="D5773" s="4">
        <v>32477</v>
      </c>
      <c r="E5773" s="3">
        <v>2</v>
      </c>
      <c r="F5773" s="3" t="s">
        <v>22</v>
      </c>
    </row>
    <row r="5774" spans="1:6" x14ac:dyDescent="0.2">
      <c r="A5774" s="3" t="s">
        <v>2879</v>
      </c>
      <c r="B5774" s="3" t="s">
        <v>13413</v>
      </c>
      <c r="C5774" s="3" t="s">
        <v>14080</v>
      </c>
      <c r="D5774" s="4">
        <v>24098</v>
      </c>
      <c r="E5774" s="3">
        <v>0</v>
      </c>
      <c r="F5774" s="3" t="s">
        <v>9389</v>
      </c>
    </row>
    <row r="5775" spans="1:6" x14ac:dyDescent="0.2">
      <c r="A5775" s="3" t="s">
        <v>8239</v>
      </c>
      <c r="B5775" s="3" t="s">
        <v>13582</v>
      </c>
      <c r="C5775" s="3" t="s">
        <v>14081</v>
      </c>
      <c r="D5775" s="4">
        <v>21986</v>
      </c>
      <c r="E5775" s="3">
        <v>1</v>
      </c>
      <c r="F5775" s="3" t="s">
        <v>23</v>
      </c>
    </row>
    <row r="5776" spans="1:6" x14ac:dyDescent="0.2">
      <c r="A5776" s="3" t="s">
        <v>2880</v>
      </c>
      <c r="B5776" s="3" t="s">
        <v>13526</v>
      </c>
      <c r="C5776" s="3" t="s">
        <v>11725</v>
      </c>
      <c r="D5776" s="4">
        <v>25959</v>
      </c>
      <c r="E5776" s="3">
        <v>0</v>
      </c>
      <c r="F5776" s="3" t="s">
        <v>9389</v>
      </c>
    </row>
    <row r="5777" spans="1:6" x14ac:dyDescent="0.2">
      <c r="A5777" s="3" t="s">
        <v>2881</v>
      </c>
      <c r="B5777" s="3" t="s">
        <v>12575</v>
      </c>
      <c r="C5777" s="3" t="s">
        <v>14082</v>
      </c>
      <c r="D5777" s="4">
        <v>15133</v>
      </c>
      <c r="E5777" s="3">
        <v>1</v>
      </c>
      <c r="F5777" s="3" t="s">
        <v>23</v>
      </c>
    </row>
    <row r="5778" spans="1:6" x14ac:dyDescent="0.2">
      <c r="A5778" s="3" t="s">
        <v>2882</v>
      </c>
      <c r="B5778" s="3" t="s">
        <v>13465</v>
      </c>
      <c r="C5778" s="3" t="s">
        <v>12731</v>
      </c>
      <c r="D5778" s="4">
        <v>42491</v>
      </c>
      <c r="E5778" s="3">
        <v>1</v>
      </c>
      <c r="F5778" s="3" t="s">
        <v>23</v>
      </c>
    </row>
    <row r="5779" spans="1:6" x14ac:dyDescent="0.2">
      <c r="A5779" s="3" t="s">
        <v>2883</v>
      </c>
      <c r="B5779" s="3" t="s">
        <v>11030</v>
      </c>
      <c r="C5779" s="3" t="s">
        <v>9388</v>
      </c>
      <c r="D5779" s="4">
        <v>43727</v>
      </c>
      <c r="E5779" s="3">
        <v>1</v>
      </c>
      <c r="F5779" s="3" t="s">
        <v>23</v>
      </c>
    </row>
    <row r="5780" spans="1:6" x14ac:dyDescent="0.2">
      <c r="A5780" s="3" t="s">
        <v>14083</v>
      </c>
      <c r="B5780" s="3" t="s">
        <v>13346</v>
      </c>
      <c r="C5780" s="3" t="s">
        <v>10545</v>
      </c>
      <c r="D5780" s="4">
        <v>43372</v>
      </c>
      <c r="E5780" s="3">
        <v>0</v>
      </c>
      <c r="F5780" s="3" t="s">
        <v>9389</v>
      </c>
    </row>
    <row r="5781" spans="1:6" x14ac:dyDescent="0.2">
      <c r="A5781" s="3" t="s">
        <v>2884</v>
      </c>
      <c r="B5781" s="3" t="s">
        <v>14084</v>
      </c>
      <c r="C5781" s="3" t="s">
        <v>10514</v>
      </c>
      <c r="D5781" s="4">
        <v>38802</v>
      </c>
      <c r="E5781" s="3">
        <v>2</v>
      </c>
      <c r="F5781" s="3" t="s">
        <v>22</v>
      </c>
    </row>
    <row r="5782" spans="1:6" x14ac:dyDescent="0.2">
      <c r="A5782" s="3" t="s">
        <v>9138</v>
      </c>
      <c r="B5782" s="3" t="s">
        <v>13341</v>
      </c>
      <c r="C5782" s="3" t="s">
        <v>14085</v>
      </c>
      <c r="D5782" s="4">
        <v>39070</v>
      </c>
      <c r="E5782" s="3">
        <v>0</v>
      </c>
      <c r="F5782" s="3" t="s">
        <v>9389</v>
      </c>
    </row>
    <row r="5783" spans="1:6" x14ac:dyDescent="0.2">
      <c r="A5783" s="3" t="s">
        <v>2885</v>
      </c>
      <c r="B5783" s="3" t="s">
        <v>13493</v>
      </c>
      <c r="C5783" s="3" t="s">
        <v>10147</v>
      </c>
      <c r="D5783" s="4">
        <v>38259</v>
      </c>
      <c r="E5783" s="3">
        <v>2</v>
      </c>
      <c r="F5783" s="3" t="s">
        <v>22</v>
      </c>
    </row>
    <row r="5784" spans="1:6" x14ac:dyDescent="0.2">
      <c r="A5784" s="3" t="s">
        <v>2886</v>
      </c>
      <c r="B5784" s="3" t="s">
        <v>14086</v>
      </c>
      <c r="C5784" s="3" t="s">
        <v>14087</v>
      </c>
      <c r="D5784" s="4">
        <v>28341</v>
      </c>
      <c r="E5784" s="3">
        <v>1</v>
      </c>
      <c r="F5784" s="3" t="s">
        <v>23</v>
      </c>
    </row>
    <row r="5785" spans="1:6" x14ac:dyDescent="0.2">
      <c r="A5785" s="3" t="s">
        <v>6480</v>
      </c>
      <c r="B5785" s="3" t="s">
        <v>14088</v>
      </c>
      <c r="C5785" s="3" t="s">
        <v>14089</v>
      </c>
      <c r="D5785" s="4">
        <v>35300</v>
      </c>
      <c r="E5785" s="3">
        <v>2</v>
      </c>
      <c r="F5785" s="3" t="s">
        <v>22</v>
      </c>
    </row>
    <row r="5786" spans="1:6" x14ac:dyDescent="0.2">
      <c r="A5786" s="3" t="s">
        <v>6481</v>
      </c>
      <c r="B5786" s="3" t="s">
        <v>10529</v>
      </c>
      <c r="C5786" s="3" t="s">
        <v>14090</v>
      </c>
      <c r="D5786" s="4">
        <v>31950</v>
      </c>
      <c r="E5786" s="3">
        <v>0</v>
      </c>
      <c r="F5786" s="3" t="s">
        <v>9389</v>
      </c>
    </row>
    <row r="5787" spans="1:6" x14ac:dyDescent="0.2">
      <c r="A5787" s="3" t="s">
        <v>2887</v>
      </c>
      <c r="B5787" s="3" t="s">
        <v>14030</v>
      </c>
      <c r="C5787" s="3" t="s">
        <v>14091</v>
      </c>
      <c r="D5787" s="4">
        <v>14697</v>
      </c>
      <c r="E5787" s="3">
        <v>2</v>
      </c>
      <c r="F5787" s="3" t="s">
        <v>22</v>
      </c>
    </row>
    <row r="5788" spans="1:6" x14ac:dyDescent="0.2">
      <c r="A5788" s="3" t="s">
        <v>2888</v>
      </c>
      <c r="B5788" s="3" t="s">
        <v>13457</v>
      </c>
      <c r="C5788" s="3" t="s">
        <v>10340</v>
      </c>
      <c r="D5788" s="4">
        <v>14702</v>
      </c>
      <c r="E5788" s="3">
        <v>1</v>
      </c>
      <c r="F5788" s="3" t="s">
        <v>23</v>
      </c>
    </row>
    <row r="5789" spans="1:6" x14ac:dyDescent="0.2">
      <c r="A5789" s="3" t="s">
        <v>6482</v>
      </c>
      <c r="B5789" s="3" t="s">
        <v>13505</v>
      </c>
      <c r="C5789" s="3" t="s">
        <v>14092</v>
      </c>
      <c r="D5789" s="4">
        <v>18656</v>
      </c>
      <c r="E5789" s="3">
        <v>2</v>
      </c>
      <c r="F5789" s="3" t="s">
        <v>22</v>
      </c>
    </row>
    <row r="5790" spans="1:6" x14ac:dyDescent="0.2">
      <c r="A5790" s="3" t="s">
        <v>2889</v>
      </c>
      <c r="B5790" s="3" t="s">
        <v>14093</v>
      </c>
      <c r="C5790" s="3" t="s">
        <v>9600</v>
      </c>
      <c r="D5790" s="4">
        <v>32575</v>
      </c>
      <c r="E5790" s="3">
        <v>1</v>
      </c>
      <c r="F5790" s="3" t="s">
        <v>23</v>
      </c>
    </row>
    <row r="5791" spans="1:6" x14ac:dyDescent="0.2">
      <c r="A5791" s="3" t="s">
        <v>6483</v>
      </c>
      <c r="B5791" s="3" t="s">
        <v>13493</v>
      </c>
      <c r="C5791" s="3" t="s">
        <v>13105</v>
      </c>
      <c r="D5791" s="4">
        <v>39498</v>
      </c>
      <c r="E5791" s="3">
        <v>1</v>
      </c>
      <c r="F5791" s="3" t="s">
        <v>23</v>
      </c>
    </row>
    <row r="5792" spans="1:6" x14ac:dyDescent="0.2">
      <c r="A5792" s="3" t="s">
        <v>2890</v>
      </c>
      <c r="B5792" s="3" t="s">
        <v>13539</v>
      </c>
      <c r="C5792" s="3" t="s">
        <v>14094</v>
      </c>
      <c r="D5792" s="4">
        <v>38264</v>
      </c>
      <c r="E5792" s="3">
        <v>1</v>
      </c>
      <c r="F5792" s="3" t="s">
        <v>23</v>
      </c>
    </row>
    <row r="5793" spans="1:6" x14ac:dyDescent="0.2">
      <c r="A5793" s="3" t="s">
        <v>6484</v>
      </c>
      <c r="B5793" s="3" t="s">
        <v>13439</v>
      </c>
      <c r="C5793" s="3" t="s">
        <v>14095</v>
      </c>
      <c r="D5793" s="4">
        <v>22727</v>
      </c>
      <c r="E5793" s="3">
        <v>1</v>
      </c>
      <c r="F5793" s="3" t="s">
        <v>23</v>
      </c>
    </row>
    <row r="5794" spans="1:6" x14ac:dyDescent="0.2">
      <c r="A5794" s="3" t="s">
        <v>2891</v>
      </c>
      <c r="B5794" s="3" t="s">
        <v>13369</v>
      </c>
      <c r="C5794" s="3" t="s">
        <v>11207</v>
      </c>
      <c r="D5794" s="4">
        <v>30540</v>
      </c>
      <c r="E5794" s="3">
        <v>0</v>
      </c>
      <c r="F5794" s="3" t="s">
        <v>9389</v>
      </c>
    </row>
    <row r="5795" spans="1:6" x14ac:dyDescent="0.2">
      <c r="A5795" s="3" t="s">
        <v>14096</v>
      </c>
      <c r="B5795" s="3" t="s">
        <v>12654</v>
      </c>
      <c r="C5795" s="3" t="s">
        <v>9609</v>
      </c>
      <c r="D5795" s="4">
        <v>15830</v>
      </c>
      <c r="E5795" s="3">
        <v>0</v>
      </c>
      <c r="F5795" s="3" t="s">
        <v>9389</v>
      </c>
    </row>
    <row r="5796" spans="1:6" x14ac:dyDescent="0.2">
      <c r="A5796" s="3" t="s">
        <v>2892</v>
      </c>
      <c r="B5796" s="3" t="s">
        <v>13712</v>
      </c>
      <c r="C5796" s="3" t="s">
        <v>10464</v>
      </c>
      <c r="D5796" s="4">
        <v>25095</v>
      </c>
      <c r="E5796" s="3">
        <v>0</v>
      </c>
      <c r="F5796" s="3" t="s">
        <v>9389</v>
      </c>
    </row>
    <row r="5797" spans="1:6" x14ac:dyDescent="0.2">
      <c r="A5797" s="3" t="s">
        <v>2893</v>
      </c>
      <c r="B5797" s="3" t="s">
        <v>9823</v>
      </c>
      <c r="C5797" s="3" t="s">
        <v>14097</v>
      </c>
      <c r="D5797" s="4">
        <v>25069</v>
      </c>
      <c r="E5797" s="3">
        <v>2</v>
      </c>
      <c r="F5797" s="3" t="s">
        <v>22</v>
      </c>
    </row>
    <row r="5798" spans="1:6" x14ac:dyDescent="0.2">
      <c r="A5798" s="3" t="s">
        <v>8240</v>
      </c>
      <c r="B5798" s="3" t="s">
        <v>13460</v>
      </c>
      <c r="C5798" s="3" t="s">
        <v>14098</v>
      </c>
      <c r="D5798" s="4">
        <v>22690</v>
      </c>
      <c r="E5798" s="3">
        <v>0</v>
      </c>
      <c r="F5798" s="3" t="s">
        <v>9389</v>
      </c>
    </row>
    <row r="5799" spans="1:6" x14ac:dyDescent="0.2">
      <c r="A5799" s="3" t="s">
        <v>2894</v>
      </c>
      <c r="B5799" s="3" t="s">
        <v>13676</v>
      </c>
      <c r="C5799" s="3" t="s">
        <v>11179</v>
      </c>
      <c r="D5799" s="4">
        <v>34437</v>
      </c>
      <c r="E5799" s="3">
        <v>0</v>
      </c>
      <c r="F5799" s="3" t="s">
        <v>9389</v>
      </c>
    </row>
    <row r="5800" spans="1:6" x14ac:dyDescent="0.2">
      <c r="A5800" s="3" t="s">
        <v>14099</v>
      </c>
      <c r="B5800" s="3" t="s">
        <v>13317</v>
      </c>
      <c r="C5800" s="3" t="s">
        <v>10117</v>
      </c>
      <c r="D5800" s="4">
        <v>19485</v>
      </c>
      <c r="E5800" s="3">
        <v>2</v>
      </c>
      <c r="F5800" s="3" t="s">
        <v>22</v>
      </c>
    </row>
    <row r="5801" spans="1:6" x14ac:dyDescent="0.2">
      <c r="A5801" s="3" t="s">
        <v>2895</v>
      </c>
      <c r="B5801" s="3" t="s">
        <v>13517</v>
      </c>
      <c r="C5801" s="3" t="s">
        <v>14100</v>
      </c>
      <c r="D5801" s="4">
        <v>39602</v>
      </c>
      <c r="E5801" s="3">
        <v>1</v>
      </c>
      <c r="F5801" s="3" t="s">
        <v>23</v>
      </c>
    </row>
    <row r="5802" spans="1:6" x14ac:dyDescent="0.2">
      <c r="A5802" s="3" t="s">
        <v>8241</v>
      </c>
      <c r="B5802" s="3" t="s">
        <v>13348</v>
      </c>
      <c r="C5802" s="3" t="s">
        <v>14101</v>
      </c>
      <c r="D5802" s="4">
        <v>17480</v>
      </c>
      <c r="E5802" s="3">
        <v>1</v>
      </c>
      <c r="F5802" s="3" t="s">
        <v>23</v>
      </c>
    </row>
    <row r="5803" spans="1:6" x14ac:dyDescent="0.2">
      <c r="A5803" s="3" t="s">
        <v>2896</v>
      </c>
      <c r="B5803" s="3" t="s">
        <v>13599</v>
      </c>
      <c r="C5803" s="3" t="s">
        <v>10566</v>
      </c>
      <c r="D5803" s="4">
        <v>33076</v>
      </c>
      <c r="E5803" s="3">
        <v>1</v>
      </c>
      <c r="F5803" s="3" t="s">
        <v>23</v>
      </c>
    </row>
    <row r="5804" spans="1:6" x14ac:dyDescent="0.2">
      <c r="A5804" s="3" t="s">
        <v>8242</v>
      </c>
      <c r="B5804" s="3" t="s">
        <v>14102</v>
      </c>
      <c r="C5804" s="3" t="s">
        <v>9596</v>
      </c>
      <c r="D5804" s="4">
        <v>19883</v>
      </c>
      <c r="E5804" s="3">
        <v>2</v>
      </c>
      <c r="F5804" s="3" t="s">
        <v>22</v>
      </c>
    </row>
    <row r="5805" spans="1:6" x14ac:dyDescent="0.2">
      <c r="A5805" s="3" t="s">
        <v>6485</v>
      </c>
      <c r="B5805" s="3" t="s">
        <v>13645</v>
      </c>
      <c r="C5805" s="3" t="s">
        <v>14103</v>
      </c>
      <c r="D5805" s="4">
        <v>20977</v>
      </c>
      <c r="E5805" s="3">
        <v>2</v>
      </c>
      <c r="F5805" s="3" t="s">
        <v>22</v>
      </c>
    </row>
    <row r="5806" spans="1:6" x14ac:dyDescent="0.2">
      <c r="A5806" s="3" t="s">
        <v>2897</v>
      </c>
      <c r="B5806" s="3" t="s">
        <v>14104</v>
      </c>
      <c r="C5806" s="3" t="s">
        <v>10951</v>
      </c>
      <c r="D5806" s="4">
        <v>43561</v>
      </c>
      <c r="E5806" s="3">
        <v>1</v>
      </c>
      <c r="F5806" s="3" t="s">
        <v>23</v>
      </c>
    </row>
    <row r="5807" spans="1:6" x14ac:dyDescent="0.2">
      <c r="A5807" s="3" t="s">
        <v>6486</v>
      </c>
      <c r="B5807" s="3" t="s">
        <v>14105</v>
      </c>
      <c r="C5807" s="3" t="s">
        <v>12570</v>
      </c>
      <c r="D5807" s="4">
        <v>17247</v>
      </c>
      <c r="E5807" s="3">
        <v>0</v>
      </c>
      <c r="F5807" s="3" t="s">
        <v>9389</v>
      </c>
    </row>
    <row r="5808" spans="1:6" x14ac:dyDescent="0.2">
      <c r="A5808" s="3" t="s">
        <v>2898</v>
      </c>
      <c r="B5808" s="3" t="s">
        <v>13660</v>
      </c>
      <c r="C5808" s="3" t="s">
        <v>10087</v>
      </c>
      <c r="D5808" s="4">
        <v>20385</v>
      </c>
      <c r="E5808" s="3">
        <v>2</v>
      </c>
      <c r="F5808" s="3" t="s">
        <v>22</v>
      </c>
    </row>
    <row r="5809" spans="1:6" x14ac:dyDescent="0.2">
      <c r="A5809" s="3" t="s">
        <v>6487</v>
      </c>
      <c r="B5809" s="3" t="s">
        <v>14106</v>
      </c>
      <c r="C5809" s="3" t="s">
        <v>11074</v>
      </c>
      <c r="D5809" s="4">
        <v>23736</v>
      </c>
      <c r="E5809" s="3">
        <v>2</v>
      </c>
      <c r="F5809" s="3" t="s">
        <v>22</v>
      </c>
    </row>
    <row r="5810" spans="1:6" x14ac:dyDescent="0.2">
      <c r="A5810" s="3" t="s">
        <v>6488</v>
      </c>
      <c r="B5810" s="3" t="s">
        <v>13418</v>
      </c>
      <c r="C5810" s="3" t="s">
        <v>10272</v>
      </c>
      <c r="D5810" s="4">
        <v>38140</v>
      </c>
      <c r="E5810" s="3">
        <v>0</v>
      </c>
      <c r="F5810" s="3" t="s">
        <v>9389</v>
      </c>
    </row>
    <row r="5811" spans="1:6" x14ac:dyDescent="0.2">
      <c r="A5811" s="3" t="s">
        <v>2899</v>
      </c>
      <c r="B5811" s="3" t="s">
        <v>14107</v>
      </c>
      <c r="C5811" s="3" t="s">
        <v>10716</v>
      </c>
      <c r="D5811" s="4">
        <v>16655</v>
      </c>
      <c r="E5811" s="3">
        <v>2</v>
      </c>
      <c r="F5811" s="3" t="s">
        <v>22</v>
      </c>
    </row>
    <row r="5812" spans="1:6" x14ac:dyDescent="0.2">
      <c r="A5812" s="3" t="s">
        <v>8243</v>
      </c>
      <c r="B5812" s="3" t="s">
        <v>13337</v>
      </c>
      <c r="C5812" s="3" t="s">
        <v>14108</v>
      </c>
      <c r="D5812" s="4">
        <v>36179</v>
      </c>
      <c r="E5812" s="3">
        <v>1</v>
      </c>
      <c r="F5812" s="3" t="s">
        <v>23</v>
      </c>
    </row>
    <row r="5813" spans="1:6" x14ac:dyDescent="0.2">
      <c r="A5813" s="3" t="s">
        <v>2900</v>
      </c>
      <c r="B5813" s="3" t="s">
        <v>13658</v>
      </c>
      <c r="C5813" s="3" t="s">
        <v>10944</v>
      </c>
      <c r="D5813" s="4">
        <v>29502</v>
      </c>
      <c r="E5813" s="3">
        <v>0</v>
      </c>
      <c r="F5813" s="3" t="s">
        <v>9389</v>
      </c>
    </row>
    <row r="5814" spans="1:6" x14ac:dyDescent="0.2">
      <c r="A5814" s="3" t="s">
        <v>2901</v>
      </c>
      <c r="B5814" s="3" t="s">
        <v>13670</v>
      </c>
      <c r="C5814" s="3" t="s">
        <v>14109</v>
      </c>
      <c r="D5814" s="4">
        <v>35193</v>
      </c>
      <c r="E5814" s="3">
        <v>1</v>
      </c>
      <c r="F5814" s="3" t="s">
        <v>23</v>
      </c>
    </row>
    <row r="5815" spans="1:6" x14ac:dyDescent="0.2">
      <c r="A5815" s="3" t="s">
        <v>8244</v>
      </c>
      <c r="B5815" s="3" t="s">
        <v>13404</v>
      </c>
      <c r="C5815" s="3" t="s">
        <v>9502</v>
      </c>
      <c r="D5815" s="4">
        <v>39439</v>
      </c>
      <c r="E5815" s="3">
        <v>2</v>
      </c>
      <c r="F5815" s="3" t="s">
        <v>22</v>
      </c>
    </row>
    <row r="5816" spans="1:6" x14ac:dyDescent="0.2">
      <c r="A5816" s="3" t="s">
        <v>2902</v>
      </c>
      <c r="B5816" s="3" t="s">
        <v>14110</v>
      </c>
      <c r="C5816" s="3" t="s">
        <v>14111</v>
      </c>
      <c r="D5816" s="4">
        <v>36551</v>
      </c>
      <c r="E5816" s="3">
        <v>1</v>
      </c>
      <c r="F5816" s="3" t="s">
        <v>23</v>
      </c>
    </row>
    <row r="5817" spans="1:6" x14ac:dyDescent="0.2">
      <c r="A5817" s="3" t="s">
        <v>2903</v>
      </c>
      <c r="B5817" s="3" t="s">
        <v>13443</v>
      </c>
      <c r="C5817" s="3" t="s">
        <v>14112</v>
      </c>
      <c r="D5817" s="4">
        <v>24909</v>
      </c>
      <c r="E5817" s="3">
        <v>1</v>
      </c>
      <c r="F5817" s="3" t="s">
        <v>23</v>
      </c>
    </row>
    <row r="5818" spans="1:6" x14ac:dyDescent="0.2">
      <c r="A5818" s="3" t="s">
        <v>6489</v>
      </c>
      <c r="B5818" s="3" t="s">
        <v>14113</v>
      </c>
      <c r="C5818" s="3" t="s">
        <v>12191</v>
      </c>
      <c r="D5818" s="4">
        <v>23890</v>
      </c>
      <c r="E5818" s="3">
        <v>0</v>
      </c>
      <c r="F5818" s="3" t="s">
        <v>9389</v>
      </c>
    </row>
    <row r="5819" spans="1:6" x14ac:dyDescent="0.2">
      <c r="A5819" s="3" t="s">
        <v>2904</v>
      </c>
      <c r="B5819" s="3" t="s">
        <v>13345</v>
      </c>
      <c r="C5819" s="3" t="s">
        <v>14114</v>
      </c>
      <c r="D5819" s="4">
        <v>20767</v>
      </c>
      <c r="E5819" s="3">
        <v>2</v>
      </c>
      <c r="F5819" s="3" t="s">
        <v>22</v>
      </c>
    </row>
    <row r="5820" spans="1:6" x14ac:dyDescent="0.2">
      <c r="A5820" s="3" t="s">
        <v>2905</v>
      </c>
      <c r="B5820" s="3" t="s">
        <v>14115</v>
      </c>
      <c r="C5820" s="3" t="s">
        <v>14116</v>
      </c>
      <c r="D5820" s="4">
        <v>25968</v>
      </c>
      <c r="E5820" s="3">
        <v>0</v>
      </c>
      <c r="F5820" s="3" t="s">
        <v>9389</v>
      </c>
    </row>
    <row r="5821" spans="1:6" x14ac:dyDescent="0.2">
      <c r="A5821" s="3" t="s">
        <v>2906</v>
      </c>
      <c r="B5821" s="3" t="s">
        <v>13866</v>
      </c>
      <c r="C5821" s="3" t="s">
        <v>10904</v>
      </c>
      <c r="D5821" s="4">
        <v>21377</v>
      </c>
      <c r="E5821" s="3">
        <v>1</v>
      </c>
      <c r="F5821" s="3" t="s">
        <v>23</v>
      </c>
    </row>
    <row r="5822" spans="1:6" x14ac:dyDescent="0.2">
      <c r="A5822" s="3" t="s">
        <v>8245</v>
      </c>
      <c r="B5822" s="3" t="s">
        <v>14117</v>
      </c>
      <c r="C5822" s="3" t="s">
        <v>10144</v>
      </c>
      <c r="D5822" s="4">
        <v>30251</v>
      </c>
      <c r="E5822" s="3">
        <v>0</v>
      </c>
      <c r="F5822" s="3" t="s">
        <v>9389</v>
      </c>
    </row>
    <row r="5823" spans="1:6" x14ac:dyDescent="0.2">
      <c r="A5823" s="3" t="s">
        <v>9139</v>
      </c>
      <c r="B5823" s="3" t="s">
        <v>13345</v>
      </c>
      <c r="C5823" s="3" t="s">
        <v>14118</v>
      </c>
      <c r="D5823" s="4">
        <v>29336</v>
      </c>
      <c r="E5823" s="3">
        <v>1</v>
      </c>
      <c r="F5823" s="3" t="s">
        <v>23</v>
      </c>
    </row>
    <row r="5824" spans="1:6" x14ac:dyDescent="0.2">
      <c r="A5824" s="3" t="s">
        <v>14119</v>
      </c>
      <c r="B5824" s="3" t="s">
        <v>12057</v>
      </c>
      <c r="C5824" s="3" t="s">
        <v>14120</v>
      </c>
      <c r="D5824" s="4">
        <v>43806</v>
      </c>
      <c r="E5824" s="3">
        <v>2</v>
      </c>
      <c r="F5824" s="3" t="s">
        <v>22</v>
      </c>
    </row>
    <row r="5825" spans="1:6" x14ac:dyDescent="0.2">
      <c r="A5825" s="3" t="s">
        <v>2907</v>
      </c>
      <c r="B5825" s="3" t="s">
        <v>13941</v>
      </c>
      <c r="C5825" s="3" t="s">
        <v>9933</v>
      </c>
      <c r="D5825" s="4">
        <v>36777</v>
      </c>
      <c r="E5825" s="3">
        <v>1</v>
      </c>
      <c r="F5825" s="3" t="s">
        <v>23</v>
      </c>
    </row>
    <row r="5826" spans="1:6" x14ac:dyDescent="0.2">
      <c r="A5826" s="3" t="s">
        <v>2908</v>
      </c>
      <c r="B5826" s="3" t="s">
        <v>13558</v>
      </c>
      <c r="C5826" s="3" t="s">
        <v>9454</v>
      </c>
      <c r="D5826" s="4">
        <v>15114</v>
      </c>
      <c r="E5826" s="3">
        <v>2</v>
      </c>
      <c r="F5826" s="3" t="s">
        <v>22</v>
      </c>
    </row>
    <row r="5827" spans="1:6" x14ac:dyDescent="0.2">
      <c r="A5827" s="3" t="s">
        <v>2909</v>
      </c>
      <c r="B5827" s="3" t="s">
        <v>14121</v>
      </c>
      <c r="C5827" s="3" t="s">
        <v>9565</v>
      </c>
      <c r="D5827" s="4">
        <v>18940</v>
      </c>
      <c r="E5827" s="3">
        <v>2</v>
      </c>
      <c r="F5827" s="3" t="s">
        <v>22</v>
      </c>
    </row>
    <row r="5828" spans="1:6" x14ac:dyDescent="0.2">
      <c r="A5828" s="3" t="s">
        <v>14122</v>
      </c>
      <c r="B5828" s="3" t="s">
        <v>9512</v>
      </c>
      <c r="C5828" s="3" t="s">
        <v>14123</v>
      </c>
      <c r="D5828" s="4">
        <v>34656</v>
      </c>
      <c r="E5828" s="3">
        <v>0</v>
      </c>
      <c r="F5828" s="3" t="s">
        <v>9389</v>
      </c>
    </row>
    <row r="5829" spans="1:6" x14ac:dyDescent="0.2">
      <c r="A5829" s="3" t="s">
        <v>8246</v>
      </c>
      <c r="B5829" s="3" t="s">
        <v>12575</v>
      </c>
      <c r="C5829" s="3" t="s">
        <v>11233</v>
      </c>
      <c r="D5829" s="4">
        <v>33087</v>
      </c>
      <c r="E5829" s="3">
        <v>1</v>
      </c>
      <c r="F5829" s="3" t="s">
        <v>23</v>
      </c>
    </row>
    <row r="5830" spans="1:6" x14ac:dyDescent="0.2">
      <c r="A5830" s="3" t="s">
        <v>8247</v>
      </c>
      <c r="B5830" s="3" t="s">
        <v>13985</v>
      </c>
      <c r="C5830" s="3" t="s">
        <v>10893</v>
      </c>
      <c r="D5830" s="4">
        <v>33881</v>
      </c>
      <c r="E5830" s="3">
        <v>2</v>
      </c>
      <c r="F5830" s="3" t="s">
        <v>22</v>
      </c>
    </row>
    <row r="5831" spans="1:6" x14ac:dyDescent="0.2">
      <c r="A5831" s="3" t="s">
        <v>8248</v>
      </c>
      <c r="B5831" s="3" t="s">
        <v>14124</v>
      </c>
      <c r="C5831" s="3" t="s">
        <v>12690</v>
      </c>
      <c r="D5831" s="4">
        <v>31830</v>
      </c>
      <c r="E5831" s="3">
        <v>0</v>
      </c>
      <c r="F5831" s="3" t="s">
        <v>9389</v>
      </c>
    </row>
    <row r="5832" spans="1:6" x14ac:dyDescent="0.2">
      <c r="A5832" s="3" t="s">
        <v>8249</v>
      </c>
      <c r="B5832" s="3" t="s">
        <v>13955</v>
      </c>
      <c r="C5832" s="3" t="s">
        <v>14125</v>
      </c>
      <c r="D5832" s="4">
        <v>20906</v>
      </c>
      <c r="E5832" s="3">
        <v>2</v>
      </c>
      <c r="F5832" s="3" t="s">
        <v>22</v>
      </c>
    </row>
    <row r="5833" spans="1:6" x14ac:dyDescent="0.2">
      <c r="A5833" s="3" t="s">
        <v>2910</v>
      </c>
      <c r="B5833" s="3" t="s">
        <v>13625</v>
      </c>
      <c r="C5833" s="3" t="s">
        <v>14126</v>
      </c>
      <c r="D5833" s="4">
        <v>21978</v>
      </c>
      <c r="E5833" s="3">
        <v>1</v>
      </c>
      <c r="F5833" s="3" t="s">
        <v>23</v>
      </c>
    </row>
    <row r="5834" spans="1:6" x14ac:dyDescent="0.2">
      <c r="A5834" s="3" t="s">
        <v>6490</v>
      </c>
      <c r="B5834" s="3" t="s">
        <v>13494</v>
      </c>
      <c r="C5834" s="3" t="s">
        <v>12317</v>
      </c>
      <c r="D5834" s="4">
        <v>30468</v>
      </c>
      <c r="E5834" s="3">
        <v>0</v>
      </c>
      <c r="F5834" s="3" t="s">
        <v>9389</v>
      </c>
    </row>
    <row r="5835" spans="1:6" x14ac:dyDescent="0.2">
      <c r="A5835" s="3" t="s">
        <v>6491</v>
      </c>
      <c r="B5835" s="3" t="s">
        <v>13317</v>
      </c>
      <c r="C5835" s="3" t="s">
        <v>11584</v>
      </c>
      <c r="D5835" s="4">
        <v>37656</v>
      </c>
      <c r="E5835" s="3">
        <v>1</v>
      </c>
      <c r="F5835" s="3" t="s">
        <v>23</v>
      </c>
    </row>
    <row r="5836" spans="1:6" x14ac:dyDescent="0.2">
      <c r="A5836" s="3" t="s">
        <v>14127</v>
      </c>
      <c r="B5836" s="3" t="s">
        <v>14044</v>
      </c>
      <c r="C5836" s="3" t="s">
        <v>14128</v>
      </c>
      <c r="D5836" s="4">
        <v>43089</v>
      </c>
      <c r="E5836" s="3">
        <v>2</v>
      </c>
      <c r="F5836" s="3" t="s">
        <v>22</v>
      </c>
    </row>
    <row r="5837" spans="1:6" x14ac:dyDescent="0.2">
      <c r="A5837" s="3" t="s">
        <v>2911</v>
      </c>
      <c r="B5837" s="3" t="s">
        <v>14129</v>
      </c>
      <c r="C5837" s="3" t="s">
        <v>9595</v>
      </c>
      <c r="D5837" s="4">
        <v>27723</v>
      </c>
      <c r="E5837" s="3">
        <v>0</v>
      </c>
      <c r="F5837" s="3" t="s">
        <v>9389</v>
      </c>
    </row>
    <row r="5838" spans="1:6" x14ac:dyDescent="0.2">
      <c r="A5838" s="3" t="s">
        <v>6492</v>
      </c>
      <c r="B5838" s="3" t="s">
        <v>14130</v>
      </c>
      <c r="C5838" s="3" t="s">
        <v>14131</v>
      </c>
      <c r="D5838" s="4">
        <v>21465</v>
      </c>
      <c r="E5838" s="3">
        <v>2</v>
      </c>
      <c r="F5838" s="3" t="s">
        <v>22</v>
      </c>
    </row>
    <row r="5839" spans="1:6" x14ac:dyDescent="0.2">
      <c r="A5839" s="3" t="s">
        <v>2912</v>
      </c>
      <c r="B5839" s="3" t="s">
        <v>13990</v>
      </c>
      <c r="C5839" s="3" t="s">
        <v>14132</v>
      </c>
      <c r="D5839" s="4">
        <v>26370</v>
      </c>
      <c r="E5839" s="3">
        <v>1</v>
      </c>
      <c r="F5839" s="3" t="s">
        <v>23</v>
      </c>
    </row>
    <row r="5840" spans="1:6" x14ac:dyDescent="0.2">
      <c r="A5840" s="3" t="s">
        <v>8250</v>
      </c>
      <c r="B5840" s="3" t="s">
        <v>13796</v>
      </c>
      <c r="C5840" s="3" t="s">
        <v>14133</v>
      </c>
      <c r="D5840" s="4">
        <v>39797</v>
      </c>
      <c r="E5840" s="3">
        <v>0</v>
      </c>
      <c r="F5840" s="3" t="s">
        <v>9389</v>
      </c>
    </row>
    <row r="5841" spans="1:6" x14ac:dyDescent="0.2">
      <c r="A5841" s="3" t="s">
        <v>2913</v>
      </c>
      <c r="B5841" s="3" t="s">
        <v>14134</v>
      </c>
      <c r="C5841" s="3" t="s">
        <v>9391</v>
      </c>
      <c r="D5841" s="4">
        <v>37278</v>
      </c>
      <c r="E5841" s="3">
        <v>2</v>
      </c>
      <c r="F5841" s="3" t="s">
        <v>22</v>
      </c>
    </row>
    <row r="5842" spans="1:6" x14ac:dyDescent="0.2">
      <c r="A5842" s="3" t="s">
        <v>8251</v>
      </c>
      <c r="B5842" s="3" t="s">
        <v>13725</v>
      </c>
      <c r="C5842" s="3" t="s">
        <v>12844</v>
      </c>
      <c r="D5842" s="4">
        <v>35824</v>
      </c>
      <c r="E5842" s="3">
        <v>0</v>
      </c>
      <c r="F5842" s="3" t="s">
        <v>9389</v>
      </c>
    </row>
    <row r="5843" spans="1:6" x14ac:dyDescent="0.2">
      <c r="A5843" s="3" t="s">
        <v>2914</v>
      </c>
      <c r="B5843" s="3" t="s">
        <v>13505</v>
      </c>
      <c r="C5843" s="3" t="s">
        <v>9768</v>
      </c>
      <c r="D5843" s="4">
        <v>36753</v>
      </c>
      <c r="E5843" s="3">
        <v>1</v>
      </c>
      <c r="F5843" s="3" t="s">
        <v>23</v>
      </c>
    </row>
    <row r="5844" spans="1:6" x14ac:dyDescent="0.2">
      <c r="A5844" s="3" t="s">
        <v>2915</v>
      </c>
      <c r="B5844" s="3" t="s">
        <v>13660</v>
      </c>
      <c r="C5844" s="3" t="s">
        <v>14135</v>
      </c>
      <c r="D5844" s="4">
        <v>30050</v>
      </c>
      <c r="E5844" s="3">
        <v>0</v>
      </c>
      <c r="F5844" s="3" t="s">
        <v>9389</v>
      </c>
    </row>
    <row r="5845" spans="1:6" x14ac:dyDescent="0.2">
      <c r="A5845" s="3" t="s">
        <v>2916</v>
      </c>
      <c r="B5845" s="3" t="s">
        <v>12598</v>
      </c>
      <c r="C5845" s="3" t="s">
        <v>14136</v>
      </c>
      <c r="D5845" s="4">
        <v>23758</v>
      </c>
      <c r="E5845" s="3">
        <v>1</v>
      </c>
      <c r="F5845" s="3" t="s">
        <v>23</v>
      </c>
    </row>
    <row r="5846" spans="1:6" x14ac:dyDescent="0.2">
      <c r="A5846" s="3" t="s">
        <v>2917</v>
      </c>
      <c r="B5846" s="3" t="s">
        <v>13623</v>
      </c>
      <c r="C5846" s="3" t="s">
        <v>14137</v>
      </c>
      <c r="D5846" s="4">
        <v>30021</v>
      </c>
      <c r="E5846" s="3">
        <v>2</v>
      </c>
      <c r="F5846" s="3" t="s">
        <v>22</v>
      </c>
    </row>
    <row r="5847" spans="1:6" x14ac:dyDescent="0.2">
      <c r="A5847" s="3" t="s">
        <v>6493</v>
      </c>
      <c r="B5847" s="3" t="s">
        <v>13328</v>
      </c>
      <c r="C5847" s="3" t="s">
        <v>14138</v>
      </c>
      <c r="D5847" s="4">
        <v>33223</v>
      </c>
      <c r="E5847" s="3">
        <v>0</v>
      </c>
      <c r="F5847" s="3" t="s">
        <v>9389</v>
      </c>
    </row>
    <row r="5848" spans="1:6" x14ac:dyDescent="0.2">
      <c r="A5848" s="3" t="s">
        <v>2918</v>
      </c>
      <c r="B5848" s="3" t="s">
        <v>14139</v>
      </c>
      <c r="C5848" s="3" t="s">
        <v>14140</v>
      </c>
      <c r="D5848" s="4">
        <v>28135</v>
      </c>
      <c r="E5848" s="3">
        <v>1</v>
      </c>
      <c r="F5848" s="3" t="s">
        <v>23</v>
      </c>
    </row>
    <row r="5849" spans="1:6" x14ac:dyDescent="0.2">
      <c r="A5849" s="3" t="s">
        <v>8252</v>
      </c>
      <c r="B5849" s="3" t="s">
        <v>14141</v>
      </c>
      <c r="C5849" s="3" t="s">
        <v>10955</v>
      </c>
      <c r="D5849" s="4">
        <v>27176</v>
      </c>
      <c r="E5849" s="3">
        <v>2</v>
      </c>
      <c r="F5849" s="3" t="s">
        <v>22</v>
      </c>
    </row>
    <row r="5850" spans="1:6" x14ac:dyDescent="0.2">
      <c r="A5850" s="3" t="s">
        <v>2919</v>
      </c>
      <c r="B5850" s="3" t="s">
        <v>13413</v>
      </c>
      <c r="C5850" s="3" t="s">
        <v>10980</v>
      </c>
      <c r="D5850" s="4">
        <v>19784</v>
      </c>
      <c r="E5850" s="3">
        <v>2</v>
      </c>
      <c r="F5850" s="3" t="s">
        <v>22</v>
      </c>
    </row>
    <row r="5851" spans="1:6" x14ac:dyDescent="0.2">
      <c r="A5851" s="3" t="s">
        <v>2920</v>
      </c>
      <c r="B5851" s="3" t="s">
        <v>13877</v>
      </c>
      <c r="C5851" s="3" t="s">
        <v>9599</v>
      </c>
      <c r="D5851" s="4">
        <v>40605</v>
      </c>
      <c r="E5851" s="3">
        <v>0</v>
      </c>
      <c r="F5851" s="3" t="s">
        <v>9389</v>
      </c>
    </row>
    <row r="5852" spans="1:6" x14ac:dyDescent="0.2">
      <c r="A5852" s="3" t="s">
        <v>2921</v>
      </c>
      <c r="B5852" s="3" t="s">
        <v>13435</v>
      </c>
      <c r="C5852" s="3" t="s">
        <v>14142</v>
      </c>
      <c r="D5852" s="4">
        <v>42392</v>
      </c>
      <c r="E5852" s="3">
        <v>2</v>
      </c>
      <c r="F5852" s="3" t="s">
        <v>22</v>
      </c>
    </row>
    <row r="5853" spans="1:6" x14ac:dyDescent="0.2">
      <c r="A5853" s="3" t="s">
        <v>6494</v>
      </c>
      <c r="B5853" s="3" t="s">
        <v>13486</v>
      </c>
      <c r="C5853" s="3" t="s">
        <v>10994</v>
      </c>
      <c r="D5853" s="4">
        <v>24743</v>
      </c>
      <c r="E5853" s="3">
        <v>1</v>
      </c>
      <c r="F5853" s="3" t="s">
        <v>23</v>
      </c>
    </row>
    <row r="5854" spans="1:6" x14ac:dyDescent="0.2">
      <c r="A5854" s="3" t="s">
        <v>14143</v>
      </c>
      <c r="B5854" s="3" t="s">
        <v>13494</v>
      </c>
      <c r="C5854" s="3" t="s">
        <v>12642</v>
      </c>
      <c r="D5854" s="4">
        <v>18836</v>
      </c>
      <c r="E5854" s="3">
        <v>2</v>
      </c>
      <c r="F5854" s="3" t="s">
        <v>22</v>
      </c>
    </row>
    <row r="5855" spans="1:6" x14ac:dyDescent="0.2">
      <c r="A5855" s="3" t="s">
        <v>8253</v>
      </c>
      <c r="B5855" s="3" t="s">
        <v>11824</v>
      </c>
      <c r="C5855" s="3" t="s">
        <v>11</v>
      </c>
      <c r="D5855" s="4">
        <v>17561</v>
      </c>
      <c r="E5855" s="3">
        <v>2</v>
      </c>
      <c r="F5855" s="3" t="s">
        <v>22</v>
      </c>
    </row>
    <row r="5856" spans="1:6" x14ac:dyDescent="0.2">
      <c r="A5856" s="3" t="s">
        <v>2922</v>
      </c>
      <c r="B5856" s="3" t="s">
        <v>14144</v>
      </c>
      <c r="C5856" s="3" t="s">
        <v>14145</v>
      </c>
      <c r="D5856" s="4">
        <v>40041</v>
      </c>
      <c r="E5856" s="3">
        <v>2</v>
      </c>
      <c r="F5856" s="3" t="s">
        <v>22</v>
      </c>
    </row>
    <row r="5857" spans="1:6" x14ac:dyDescent="0.2">
      <c r="A5857" s="3" t="s">
        <v>2923</v>
      </c>
      <c r="B5857" s="3" t="s">
        <v>14146</v>
      </c>
      <c r="C5857" s="3" t="s">
        <v>14147</v>
      </c>
      <c r="D5857" s="4">
        <v>27744</v>
      </c>
      <c r="E5857" s="3">
        <v>0</v>
      </c>
      <c r="F5857" s="3" t="s">
        <v>9389</v>
      </c>
    </row>
    <row r="5858" spans="1:6" x14ac:dyDescent="0.2">
      <c r="A5858" s="3" t="s">
        <v>2924</v>
      </c>
      <c r="B5858" s="3" t="s">
        <v>14148</v>
      </c>
      <c r="C5858" s="3" t="s">
        <v>9566</v>
      </c>
      <c r="D5858" s="4">
        <v>24261</v>
      </c>
      <c r="E5858" s="3">
        <v>1</v>
      </c>
      <c r="F5858" s="3" t="s">
        <v>23</v>
      </c>
    </row>
    <row r="5859" spans="1:6" x14ac:dyDescent="0.2">
      <c r="A5859" s="3" t="s">
        <v>2925</v>
      </c>
      <c r="B5859" s="3" t="s">
        <v>14149</v>
      </c>
      <c r="C5859" s="3" t="s">
        <v>10136</v>
      </c>
      <c r="D5859" s="4">
        <v>29061</v>
      </c>
      <c r="E5859" s="3">
        <v>0</v>
      </c>
      <c r="F5859" s="3" t="s">
        <v>9389</v>
      </c>
    </row>
    <row r="5860" spans="1:6" x14ac:dyDescent="0.2">
      <c r="A5860" s="3" t="s">
        <v>8254</v>
      </c>
      <c r="B5860" s="3" t="s">
        <v>13725</v>
      </c>
      <c r="C5860" s="3" t="s">
        <v>10233</v>
      </c>
      <c r="D5860" s="4">
        <v>34689</v>
      </c>
      <c r="E5860" s="3">
        <v>1</v>
      </c>
      <c r="F5860" s="3" t="s">
        <v>23</v>
      </c>
    </row>
    <row r="5861" spans="1:6" x14ac:dyDescent="0.2">
      <c r="A5861" s="3" t="s">
        <v>2926</v>
      </c>
      <c r="B5861" s="3" t="s">
        <v>10396</v>
      </c>
      <c r="C5861" s="3" t="s">
        <v>9444</v>
      </c>
      <c r="D5861" s="4">
        <v>32109</v>
      </c>
      <c r="E5861" s="3">
        <v>1</v>
      </c>
      <c r="F5861" s="3" t="s">
        <v>23</v>
      </c>
    </row>
    <row r="5862" spans="1:6" x14ac:dyDescent="0.2">
      <c r="A5862" s="3" t="s">
        <v>6495</v>
      </c>
      <c r="B5862" s="3" t="s">
        <v>14150</v>
      </c>
      <c r="C5862" s="3" t="s">
        <v>14151</v>
      </c>
      <c r="D5862" s="4">
        <v>22842</v>
      </c>
      <c r="E5862" s="3">
        <v>0</v>
      </c>
      <c r="F5862" s="3" t="s">
        <v>9389</v>
      </c>
    </row>
    <row r="5863" spans="1:6" x14ac:dyDescent="0.2">
      <c r="A5863" s="3" t="s">
        <v>6496</v>
      </c>
      <c r="B5863" s="3" t="s">
        <v>13339</v>
      </c>
      <c r="C5863" s="3" t="s">
        <v>14152</v>
      </c>
      <c r="D5863" s="4">
        <v>21194</v>
      </c>
      <c r="E5863" s="3">
        <v>1</v>
      </c>
      <c r="F5863" s="3" t="s">
        <v>23</v>
      </c>
    </row>
    <row r="5864" spans="1:6" x14ac:dyDescent="0.2">
      <c r="A5864" s="3" t="s">
        <v>2927</v>
      </c>
      <c r="B5864" s="3" t="s">
        <v>13519</v>
      </c>
      <c r="C5864" s="3" t="s">
        <v>9694</v>
      </c>
      <c r="D5864" s="4">
        <v>28731</v>
      </c>
      <c r="E5864" s="3">
        <v>1</v>
      </c>
      <c r="F5864" s="3" t="s">
        <v>23</v>
      </c>
    </row>
    <row r="5865" spans="1:6" x14ac:dyDescent="0.2">
      <c r="A5865" s="3" t="s">
        <v>6497</v>
      </c>
      <c r="B5865" s="3" t="s">
        <v>13486</v>
      </c>
      <c r="C5865" s="3" t="s">
        <v>10384</v>
      </c>
      <c r="D5865" s="4">
        <v>18755</v>
      </c>
      <c r="E5865" s="3">
        <v>1</v>
      </c>
      <c r="F5865" s="3" t="s">
        <v>23</v>
      </c>
    </row>
    <row r="5866" spans="1:6" x14ac:dyDescent="0.2">
      <c r="A5866" s="3" t="s">
        <v>6498</v>
      </c>
      <c r="B5866" s="3" t="s">
        <v>13547</v>
      </c>
      <c r="C5866" s="3" t="s">
        <v>14153</v>
      </c>
      <c r="D5866" s="4">
        <v>38038</v>
      </c>
      <c r="E5866" s="3">
        <v>0</v>
      </c>
      <c r="F5866" s="3" t="s">
        <v>9389</v>
      </c>
    </row>
    <row r="5867" spans="1:6" x14ac:dyDescent="0.2">
      <c r="A5867" s="3" t="s">
        <v>2928</v>
      </c>
      <c r="B5867" s="3" t="s">
        <v>13494</v>
      </c>
      <c r="C5867" s="3" t="s">
        <v>14049</v>
      </c>
      <c r="D5867" s="4">
        <v>31422</v>
      </c>
      <c r="E5867" s="3">
        <v>2</v>
      </c>
      <c r="F5867" s="3" t="s">
        <v>22</v>
      </c>
    </row>
    <row r="5868" spans="1:6" x14ac:dyDescent="0.2">
      <c r="A5868" s="3" t="s">
        <v>2929</v>
      </c>
      <c r="B5868" s="3" t="s">
        <v>13695</v>
      </c>
      <c r="C5868" s="3" t="s">
        <v>14154</v>
      </c>
      <c r="D5868" s="4">
        <v>16018</v>
      </c>
      <c r="E5868" s="3">
        <v>1</v>
      </c>
      <c r="F5868" s="3" t="s">
        <v>23</v>
      </c>
    </row>
    <row r="5869" spans="1:6" x14ac:dyDescent="0.2">
      <c r="A5869" s="3" t="s">
        <v>6499</v>
      </c>
      <c r="B5869" s="3" t="s">
        <v>13736</v>
      </c>
      <c r="C5869" s="3" t="s">
        <v>11876</v>
      </c>
      <c r="D5869" s="4">
        <v>19652</v>
      </c>
      <c r="E5869" s="3">
        <v>1</v>
      </c>
      <c r="F5869" s="3" t="s">
        <v>23</v>
      </c>
    </row>
    <row r="5870" spans="1:6" x14ac:dyDescent="0.2">
      <c r="A5870" s="3" t="s">
        <v>2930</v>
      </c>
      <c r="B5870" s="3" t="s">
        <v>13071</v>
      </c>
      <c r="C5870" s="3" t="s">
        <v>9614</v>
      </c>
      <c r="D5870" s="4">
        <v>18771</v>
      </c>
      <c r="E5870" s="3">
        <v>0</v>
      </c>
      <c r="F5870" s="3" t="s">
        <v>9389</v>
      </c>
    </row>
    <row r="5871" spans="1:6" x14ac:dyDescent="0.2">
      <c r="A5871" s="3" t="s">
        <v>2931</v>
      </c>
      <c r="B5871" s="3" t="s">
        <v>13796</v>
      </c>
      <c r="C5871" s="3" t="s">
        <v>14155</v>
      </c>
      <c r="D5871" s="4">
        <v>39705</v>
      </c>
      <c r="E5871" s="3">
        <v>2</v>
      </c>
      <c r="F5871" s="3" t="s">
        <v>22</v>
      </c>
    </row>
    <row r="5872" spans="1:6" x14ac:dyDescent="0.2">
      <c r="A5872" s="3" t="s">
        <v>14156</v>
      </c>
      <c r="B5872" s="3" t="s">
        <v>14030</v>
      </c>
      <c r="C5872" s="3" t="s">
        <v>14157</v>
      </c>
      <c r="D5872" s="4">
        <v>21894</v>
      </c>
      <c r="E5872" s="3">
        <v>0</v>
      </c>
      <c r="F5872" s="3" t="s">
        <v>9389</v>
      </c>
    </row>
    <row r="5873" spans="1:6" x14ac:dyDescent="0.2">
      <c r="A5873" s="3" t="s">
        <v>6500</v>
      </c>
      <c r="B5873" s="3" t="s">
        <v>13562</v>
      </c>
      <c r="C5873" s="3" t="s">
        <v>9667</v>
      </c>
      <c r="D5873" s="4">
        <v>22822</v>
      </c>
      <c r="E5873" s="3">
        <v>1</v>
      </c>
      <c r="F5873" s="3" t="s">
        <v>23</v>
      </c>
    </row>
    <row r="5874" spans="1:6" x14ac:dyDescent="0.2">
      <c r="A5874" s="3" t="s">
        <v>14158</v>
      </c>
      <c r="B5874" s="3" t="s">
        <v>14159</v>
      </c>
      <c r="C5874" s="3" t="s">
        <v>11548</v>
      </c>
      <c r="D5874" s="4">
        <v>36542</v>
      </c>
      <c r="E5874" s="3">
        <v>2</v>
      </c>
      <c r="F5874" s="3" t="s">
        <v>22</v>
      </c>
    </row>
    <row r="5875" spans="1:6" x14ac:dyDescent="0.2">
      <c r="A5875" s="3" t="s">
        <v>6501</v>
      </c>
      <c r="B5875" s="3" t="s">
        <v>13696</v>
      </c>
      <c r="C5875" s="3" t="s">
        <v>14160</v>
      </c>
      <c r="D5875" s="4">
        <v>29929</v>
      </c>
      <c r="E5875" s="3">
        <v>2</v>
      </c>
      <c r="F5875" s="3" t="s">
        <v>22</v>
      </c>
    </row>
    <row r="5876" spans="1:6" x14ac:dyDescent="0.2">
      <c r="A5876" s="3" t="s">
        <v>2932</v>
      </c>
      <c r="B5876" s="3" t="s">
        <v>14161</v>
      </c>
      <c r="C5876" s="3" t="s">
        <v>14162</v>
      </c>
      <c r="D5876" s="4">
        <v>38514</v>
      </c>
      <c r="E5876" s="3">
        <v>1</v>
      </c>
      <c r="F5876" s="3" t="s">
        <v>23</v>
      </c>
    </row>
    <row r="5877" spans="1:6" x14ac:dyDescent="0.2">
      <c r="A5877" s="3" t="s">
        <v>6502</v>
      </c>
      <c r="B5877" s="3" t="s">
        <v>13583</v>
      </c>
      <c r="C5877" s="3" t="s">
        <v>9444</v>
      </c>
      <c r="D5877" s="4">
        <v>19997</v>
      </c>
      <c r="E5877" s="3">
        <v>2</v>
      </c>
      <c r="F5877" s="3" t="s">
        <v>22</v>
      </c>
    </row>
    <row r="5878" spans="1:6" x14ac:dyDescent="0.2">
      <c r="A5878" s="3" t="s">
        <v>6503</v>
      </c>
      <c r="B5878" s="3" t="s">
        <v>13689</v>
      </c>
      <c r="C5878" s="3" t="s">
        <v>14163</v>
      </c>
      <c r="D5878" s="4">
        <v>26828</v>
      </c>
      <c r="E5878" s="3">
        <v>2</v>
      </c>
      <c r="F5878" s="3" t="s">
        <v>22</v>
      </c>
    </row>
    <row r="5879" spans="1:6" x14ac:dyDescent="0.2">
      <c r="A5879" s="3" t="s">
        <v>6504</v>
      </c>
      <c r="B5879" s="3" t="s">
        <v>13517</v>
      </c>
      <c r="C5879" s="3" t="s">
        <v>14164</v>
      </c>
      <c r="D5879" s="4">
        <v>42529</v>
      </c>
      <c r="E5879" s="3">
        <v>2</v>
      </c>
      <c r="F5879" s="3" t="s">
        <v>22</v>
      </c>
    </row>
    <row r="5880" spans="1:6" x14ac:dyDescent="0.2">
      <c r="A5880" s="3" t="s">
        <v>14165</v>
      </c>
      <c r="B5880" s="3" t="s">
        <v>13399</v>
      </c>
      <c r="C5880" s="3" t="s">
        <v>14166</v>
      </c>
      <c r="D5880" s="4">
        <v>30714</v>
      </c>
      <c r="E5880" s="3">
        <v>0</v>
      </c>
      <c r="F5880" s="3" t="s">
        <v>9389</v>
      </c>
    </row>
    <row r="5881" spans="1:6" x14ac:dyDescent="0.2">
      <c r="A5881" s="3" t="s">
        <v>2933</v>
      </c>
      <c r="B5881" s="3" t="s">
        <v>13534</v>
      </c>
      <c r="C5881" s="3" t="s">
        <v>9513</v>
      </c>
      <c r="D5881" s="4">
        <v>16495</v>
      </c>
      <c r="E5881" s="3">
        <v>0</v>
      </c>
      <c r="F5881" s="3" t="s">
        <v>9389</v>
      </c>
    </row>
    <row r="5882" spans="1:6" x14ac:dyDescent="0.2">
      <c r="A5882" s="3" t="s">
        <v>6505</v>
      </c>
      <c r="B5882" s="3" t="s">
        <v>13887</v>
      </c>
      <c r="C5882" s="3" t="s">
        <v>9810</v>
      </c>
      <c r="D5882" s="4">
        <v>38635</v>
      </c>
      <c r="E5882" s="3">
        <v>0</v>
      </c>
      <c r="F5882" s="3" t="s">
        <v>9389</v>
      </c>
    </row>
    <row r="5883" spans="1:6" x14ac:dyDescent="0.2">
      <c r="A5883" s="3" t="s">
        <v>2934</v>
      </c>
      <c r="B5883" s="3" t="s">
        <v>9765</v>
      </c>
      <c r="C5883" s="3" t="s">
        <v>14167</v>
      </c>
      <c r="D5883" s="4">
        <v>25985</v>
      </c>
      <c r="E5883" s="3">
        <v>1</v>
      </c>
      <c r="F5883" s="3" t="s">
        <v>23</v>
      </c>
    </row>
    <row r="5884" spans="1:6" x14ac:dyDescent="0.2">
      <c r="A5884" s="3" t="s">
        <v>8255</v>
      </c>
      <c r="B5884" s="3" t="s">
        <v>13337</v>
      </c>
      <c r="C5884" s="3" t="s">
        <v>9585</v>
      </c>
      <c r="D5884" s="4">
        <v>26533</v>
      </c>
      <c r="E5884" s="3">
        <v>2</v>
      </c>
      <c r="F5884" s="3" t="s">
        <v>22</v>
      </c>
    </row>
    <row r="5885" spans="1:6" x14ac:dyDescent="0.2">
      <c r="A5885" s="3" t="s">
        <v>2935</v>
      </c>
      <c r="B5885" s="3" t="s">
        <v>13593</v>
      </c>
      <c r="C5885" s="3" t="s">
        <v>14168</v>
      </c>
      <c r="D5885" s="4">
        <v>14616</v>
      </c>
      <c r="E5885" s="3">
        <v>2</v>
      </c>
      <c r="F5885" s="3" t="s">
        <v>22</v>
      </c>
    </row>
    <row r="5886" spans="1:6" x14ac:dyDescent="0.2">
      <c r="A5886" s="3" t="s">
        <v>2936</v>
      </c>
      <c r="B5886" s="3" t="s">
        <v>14169</v>
      </c>
      <c r="C5886" s="3" t="s">
        <v>13010</v>
      </c>
      <c r="D5886" s="4">
        <v>43703</v>
      </c>
      <c r="E5886" s="3">
        <v>1</v>
      </c>
      <c r="F5886" s="3" t="s">
        <v>23</v>
      </c>
    </row>
    <row r="5887" spans="1:6" x14ac:dyDescent="0.2">
      <c r="A5887" s="3" t="s">
        <v>9140</v>
      </c>
      <c r="B5887" s="3" t="s">
        <v>13581</v>
      </c>
      <c r="C5887" s="3" t="s">
        <v>14170</v>
      </c>
      <c r="D5887" s="4">
        <v>34911</v>
      </c>
      <c r="E5887" s="3">
        <v>1</v>
      </c>
      <c r="F5887" s="3" t="s">
        <v>23</v>
      </c>
    </row>
    <row r="5888" spans="1:6" x14ac:dyDescent="0.2">
      <c r="A5888" s="3" t="s">
        <v>6506</v>
      </c>
      <c r="B5888" s="3" t="s">
        <v>13435</v>
      </c>
      <c r="C5888" s="3" t="s">
        <v>11750</v>
      </c>
      <c r="D5888" s="4">
        <v>22333</v>
      </c>
      <c r="E5888" s="3">
        <v>2</v>
      </c>
      <c r="F5888" s="3" t="s">
        <v>22</v>
      </c>
    </row>
    <row r="5889" spans="1:6" x14ac:dyDescent="0.2">
      <c r="A5889" s="3" t="s">
        <v>2937</v>
      </c>
      <c r="B5889" s="3" t="s">
        <v>13423</v>
      </c>
      <c r="C5889" s="3" t="s">
        <v>14171</v>
      </c>
      <c r="D5889" s="4">
        <v>43050</v>
      </c>
      <c r="E5889" s="3">
        <v>1</v>
      </c>
      <c r="F5889" s="3" t="s">
        <v>23</v>
      </c>
    </row>
    <row r="5890" spans="1:6" x14ac:dyDescent="0.2">
      <c r="A5890" s="3" t="s">
        <v>6507</v>
      </c>
      <c r="B5890" s="3" t="s">
        <v>13991</v>
      </c>
      <c r="C5890" s="3" t="s">
        <v>12347</v>
      </c>
      <c r="D5890" s="4">
        <v>41508</v>
      </c>
      <c r="E5890" s="3">
        <v>2</v>
      </c>
      <c r="F5890" s="3" t="s">
        <v>22</v>
      </c>
    </row>
    <row r="5891" spans="1:6" x14ac:dyDescent="0.2">
      <c r="A5891" s="3" t="s">
        <v>2938</v>
      </c>
      <c r="B5891" s="3" t="s">
        <v>14172</v>
      </c>
      <c r="C5891" s="3" t="s">
        <v>14173</v>
      </c>
      <c r="D5891" s="4">
        <v>16983</v>
      </c>
      <c r="E5891" s="3">
        <v>2</v>
      </c>
      <c r="F5891" s="3" t="s">
        <v>22</v>
      </c>
    </row>
    <row r="5892" spans="1:6" x14ac:dyDescent="0.2">
      <c r="A5892" s="3" t="s">
        <v>2939</v>
      </c>
      <c r="B5892" s="3" t="s">
        <v>13404</v>
      </c>
      <c r="C5892" s="3" t="s">
        <v>14174</v>
      </c>
      <c r="D5892" s="4">
        <v>22262</v>
      </c>
      <c r="E5892" s="3">
        <v>2</v>
      </c>
      <c r="F5892" s="3" t="s">
        <v>22</v>
      </c>
    </row>
    <row r="5893" spans="1:6" x14ac:dyDescent="0.2">
      <c r="A5893" s="3" t="s">
        <v>9141</v>
      </c>
      <c r="B5893" s="3" t="s">
        <v>14175</v>
      </c>
      <c r="C5893" s="3" t="s">
        <v>10566</v>
      </c>
      <c r="D5893" s="4">
        <v>24448</v>
      </c>
      <c r="E5893" s="3">
        <v>0</v>
      </c>
      <c r="F5893" s="3" t="s">
        <v>9389</v>
      </c>
    </row>
    <row r="5894" spans="1:6" x14ac:dyDescent="0.2">
      <c r="A5894" s="3" t="s">
        <v>9142</v>
      </c>
      <c r="B5894" s="3" t="s">
        <v>13426</v>
      </c>
      <c r="C5894" s="3" t="s">
        <v>12397</v>
      </c>
      <c r="D5894" s="4">
        <v>42567</v>
      </c>
      <c r="E5894" s="3">
        <v>1</v>
      </c>
      <c r="F5894" s="3" t="s">
        <v>23</v>
      </c>
    </row>
    <row r="5895" spans="1:6" x14ac:dyDescent="0.2">
      <c r="A5895" s="3" t="s">
        <v>6508</v>
      </c>
      <c r="B5895" s="3" t="s">
        <v>13408</v>
      </c>
      <c r="C5895" s="3" t="s">
        <v>14176</v>
      </c>
      <c r="D5895" s="4">
        <v>30542</v>
      </c>
      <c r="E5895" s="3">
        <v>2</v>
      </c>
      <c r="F5895" s="3" t="s">
        <v>22</v>
      </c>
    </row>
    <row r="5896" spans="1:6" x14ac:dyDescent="0.2">
      <c r="A5896" s="3" t="s">
        <v>2940</v>
      </c>
      <c r="B5896" s="3" t="s">
        <v>13593</v>
      </c>
      <c r="C5896" s="3" t="s">
        <v>14177</v>
      </c>
      <c r="D5896" s="4">
        <v>34573</v>
      </c>
      <c r="E5896" s="3">
        <v>0</v>
      </c>
      <c r="F5896" s="3" t="s">
        <v>9389</v>
      </c>
    </row>
    <row r="5897" spans="1:6" x14ac:dyDescent="0.2">
      <c r="A5897" s="3" t="s">
        <v>6509</v>
      </c>
      <c r="B5897" s="3" t="s">
        <v>12749</v>
      </c>
      <c r="C5897" s="3" t="s">
        <v>9599</v>
      </c>
      <c r="D5897" s="4">
        <v>14724</v>
      </c>
      <c r="E5897" s="3">
        <v>1</v>
      </c>
      <c r="F5897" s="3" t="s">
        <v>23</v>
      </c>
    </row>
    <row r="5898" spans="1:6" x14ac:dyDescent="0.2">
      <c r="A5898" s="3" t="s">
        <v>6510</v>
      </c>
      <c r="B5898" s="3" t="s">
        <v>14178</v>
      </c>
      <c r="C5898" s="3" t="s">
        <v>9614</v>
      </c>
      <c r="D5898" s="4">
        <v>26294</v>
      </c>
      <c r="E5898" s="3">
        <v>1</v>
      </c>
      <c r="F5898" s="3" t="s">
        <v>23</v>
      </c>
    </row>
    <row r="5899" spans="1:6" x14ac:dyDescent="0.2">
      <c r="A5899" s="3" t="s">
        <v>8256</v>
      </c>
      <c r="B5899" s="3" t="s">
        <v>13689</v>
      </c>
      <c r="C5899" s="3" t="s">
        <v>10090</v>
      </c>
      <c r="D5899" s="4">
        <v>18693</v>
      </c>
      <c r="E5899" s="3">
        <v>2</v>
      </c>
      <c r="F5899" s="3" t="s">
        <v>22</v>
      </c>
    </row>
    <row r="5900" spans="1:6" x14ac:dyDescent="0.2">
      <c r="A5900" s="3" t="s">
        <v>9143</v>
      </c>
      <c r="B5900" s="3" t="s">
        <v>14179</v>
      </c>
      <c r="C5900" s="3" t="s">
        <v>14180</v>
      </c>
      <c r="D5900" s="4">
        <v>38468</v>
      </c>
      <c r="E5900" s="3">
        <v>1</v>
      </c>
      <c r="F5900" s="3" t="s">
        <v>23</v>
      </c>
    </row>
    <row r="5901" spans="1:6" x14ac:dyDescent="0.2">
      <c r="A5901" s="3" t="s">
        <v>6511</v>
      </c>
      <c r="B5901" s="3" t="s">
        <v>13325</v>
      </c>
      <c r="C5901" s="3" t="s">
        <v>10500</v>
      </c>
      <c r="D5901" s="4">
        <v>41219</v>
      </c>
      <c r="E5901" s="3">
        <v>0</v>
      </c>
      <c r="F5901" s="3" t="s">
        <v>9389</v>
      </c>
    </row>
    <row r="5902" spans="1:6" x14ac:dyDescent="0.2">
      <c r="A5902" s="3" t="s">
        <v>6512</v>
      </c>
      <c r="B5902" s="3" t="s">
        <v>13689</v>
      </c>
      <c r="C5902" s="3" t="s">
        <v>14181</v>
      </c>
      <c r="D5902" s="4">
        <v>38706</v>
      </c>
      <c r="E5902" s="3">
        <v>0</v>
      </c>
      <c r="F5902" s="3" t="s">
        <v>9389</v>
      </c>
    </row>
    <row r="5903" spans="1:6" x14ac:dyDescent="0.2">
      <c r="A5903" s="3" t="s">
        <v>2941</v>
      </c>
      <c r="B5903" s="3" t="s">
        <v>13450</v>
      </c>
      <c r="C5903" s="3" t="s">
        <v>14182</v>
      </c>
      <c r="D5903" s="4">
        <v>27934</v>
      </c>
      <c r="E5903" s="3">
        <v>1</v>
      </c>
      <c r="F5903" s="3" t="s">
        <v>23</v>
      </c>
    </row>
    <row r="5904" spans="1:6" x14ac:dyDescent="0.2">
      <c r="A5904" s="3" t="s">
        <v>8257</v>
      </c>
      <c r="B5904" s="3" t="s">
        <v>14183</v>
      </c>
      <c r="C5904" s="3" t="s">
        <v>14184</v>
      </c>
      <c r="D5904" s="4">
        <v>27616</v>
      </c>
      <c r="E5904" s="3">
        <v>1</v>
      </c>
      <c r="F5904" s="3" t="s">
        <v>23</v>
      </c>
    </row>
    <row r="5905" spans="1:6" x14ac:dyDescent="0.2">
      <c r="A5905" s="3" t="s">
        <v>8258</v>
      </c>
      <c r="B5905" s="3" t="s">
        <v>11030</v>
      </c>
      <c r="C5905" s="3" t="s">
        <v>13570</v>
      </c>
      <c r="D5905" s="4">
        <v>31865</v>
      </c>
      <c r="E5905" s="3">
        <v>0</v>
      </c>
      <c r="F5905" s="3" t="s">
        <v>9389</v>
      </c>
    </row>
    <row r="5906" spans="1:6" x14ac:dyDescent="0.2">
      <c r="A5906" s="3" t="s">
        <v>2942</v>
      </c>
      <c r="B5906" s="3" t="s">
        <v>13994</v>
      </c>
      <c r="C5906" s="3" t="s">
        <v>11776</v>
      </c>
      <c r="D5906" s="4">
        <v>17778</v>
      </c>
      <c r="E5906" s="3">
        <v>0</v>
      </c>
      <c r="F5906" s="3" t="s">
        <v>9389</v>
      </c>
    </row>
    <row r="5907" spans="1:6" x14ac:dyDescent="0.2">
      <c r="A5907" s="3" t="s">
        <v>8259</v>
      </c>
      <c r="B5907" s="3" t="s">
        <v>14185</v>
      </c>
      <c r="C5907" s="3" t="s">
        <v>14186</v>
      </c>
      <c r="D5907" s="4">
        <v>21063</v>
      </c>
      <c r="E5907" s="3">
        <v>2</v>
      </c>
      <c r="F5907" s="3" t="s">
        <v>22</v>
      </c>
    </row>
    <row r="5908" spans="1:6" x14ac:dyDescent="0.2">
      <c r="A5908" s="3" t="s">
        <v>6513</v>
      </c>
      <c r="B5908" s="3" t="s">
        <v>14187</v>
      </c>
      <c r="C5908" s="3" t="s">
        <v>14188</v>
      </c>
      <c r="D5908" s="4">
        <v>33811</v>
      </c>
      <c r="E5908" s="3">
        <v>2</v>
      </c>
      <c r="F5908" s="3" t="s">
        <v>22</v>
      </c>
    </row>
    <row r="5909" spans="1:6" x14ac:dyDescent="0.2">
      <c r="A5909" s="3" t="s">
        <v>14189</v>
      </c>
      <c r="B5909" s="3" t="s">
        <v>11030</v>
      </c>
      <c r="C5909" s="3" t="s">
        <v>14190</v>
      </c>
      <c r="D5909" s="4">
        <v>16551</v>
      </c>
      <c r="E5909" s="3">
        <v>2</v>
      </c>
      <c r="F5909" s="3" t="s">
        <v>22</v>
      </c>
    </row>
    <row r="5910" spans="1:6" x14ac:dyDescent="0.2">
      <c r="A5910" s="3" t="s">
        <v>2943</v>
      </c>
      <c r="B5910" s="3" t="s">
        <v>10990</v>
      </c>
      <c r="C5910" s="3" t="s">
        <v>11901</v>
      </c>
      <c r="D5910" s="4">
        <v>37097</v>
      </c>
      <c r="E5910" s="3">
        <v>2</v>
      </c>
      <c r="F5910" s="3" t="s">
        <v>22</v>
      </c>
    </row>
    <row r="5911" spans="1:6" x14ac:dyDescent="0.2">
      <c r="A5911" s="3" t="s">
        <v>2944</v>
      </c>
      <c r="B5911" s="3" t="s">
        <v>13516</v>
      </c>
      <c r="C5911" s="3" t="s">
        <v>14191</v>
      </c>
      <c r="D5911" s="4">
        <v>17880</v>
      </c>
      <c r="E5911" s="3">
        <v>0</v>
      </c>
      <c r="F5911" s="3" t="s">
        <v>9389</v>
      </c>
    </row>
    <row r="5912" spans="1:6" x14ac:dyDescent="0.2">
      <c r="A5912" s="3" t="s">
        <v>2945</v>
      </c>
      <c r="B5912" s="3" t="s">
        <v>14192</v>
      </c>
      <c r="C5912" s="3" t="s">
        <v>14193</v>
      </c>
      <c r="D5912" s="4">
        <v>15906</v>
      </c>
      <c r="E5912" s="3">
        <v>1</v>
      </c>
      <c r="F5912" s="3" t="s">
        <v>23</v>
      </c>
    </row>
    <row r="5913" spans="1:6" x14ac:dyDescent="0.2">
      <c r="A5913" s="3" t="s">
        <v>6514</v>
      </c>
      <c r="B5913" s="3" t="s">
        <v>13885</v>
      </c>
      <c r="C5913" s="3" t="s">
        <v>10500</v>
      </c>
      <c r="D5913" s="4">
        <v>23386</v>
      </c>
      <c r="E5913" s="3">
        <v>0</v>
      </c>
      <c r="F5913" s="3" t="s">
        <v>9389</v>
      </c>
    </row>
    <row r="5914" spans="1:6" x14ac:dyDescent="0.2">
      <c r="A5914" s="3" t="s">
        <v>6515</v>
      </c>
      <c r="B5914" s="3" t="s">
        <v>13426</v>
      </c>
      <c r="C5914" s="3" t="s">
        <v>10582</v>
      </c>
      <c r="D5914" s="4">
        <v>41594</v>
      </c>
      <c r="E5914" s="3">
        <v>1</v>
      </c>
      <c r="F5914" s="3" t="s">
        <v>23</v>
      </c>
    </row>
    <row r="5915" spans="1:6" x14ac:dyDescent="0.2">
      <c r="A5915" s="3" t="s">
        <v>6516</v>
      </c>
      <c r="B5915" s="3" t="s">
        <v>13339</v>
      </c>
      <c r="C5915" s="3" t="s">
        <v>14194</v>
      </c>
      <c r="D5915" s="4">
        <v>29539</v>
      </c>
      <c r="E5915" s="3">
        <v>1</v>
      </c>
      <c r="F5915" s="3" t="s">
        <v>23</v>
      </c>
    </row>
    <row r="5916" spans="1:6" x14ac:dyDescent="0.2">
      <c r="A5916" s="3" t="s">
        <v>6517</v>
      </c>
      <c r="B5916" s="3" t="s">
        <v>13934</v>
      </c>
      <c r="C5916" s="3" t="s">
        <v>9553</v>
      </c>
      <c r="D5916" s="4">
        <v>36660</v>
      </c>
      <c r="E5916" s="3">
        <v>1</v>
      </c>
      <c r="F5916" s="3" t="s">
        <v>23</v>
      </c>
    </row>
    <row r="5917" spans="1:6" x14ac:dyDescent="0.2">
      <c r="A5917" s="3" t="s">
        <v>2946</v>
      </c>
      <c r="B5917" s="3" t="s">
        <v>13461</v>
      </c>
      <c r="C5917" s="3" t="s">
        <v>14195</v>
      </c>
      <c r="D5917" s="4">
        <v>23281</v>
      </c>
      <c r="E5917" s="3">
        <v>0</v>
      </c>
      <c r="F5917" s="3" t="s">
        <v>9389</v>
      </c>
    </row>
    <row r="5918" spans="1:6" x14ac:dyDescent="0.2">
      <c r="A5918" s="3" t="s">
        <v>2947</v>
      </c>
      <c r="B5918" s="3" t="s">
        <v>13950</v>
      </c>
      <c r="C5918" s="3" t="s">
        <v>14196</v>
      </c>
      <c r="D5918" s="4">
        <v>20677</v>
      </c>
      <c r="E5918" s="3">
        <v>0</v>
      </c>
      <c r="F5918" s="3" t="s">
        <v>9389</v>
      </c>
    </row>
    <row r="5919" spans="1:6" x14ac:dyDescent="0.2">
      <c r="A5919" s="3" t="s">
        <v>2948</v>
      </c>
      <c r="B5919" s="3" t="s">
        <v>13406</v>
      </c>
      <c r="C5919" s="3" t="s">
        <v>9690</v>
      </c>
      <c r="D5919" s="4">
        <v>28188</v>
      </c>
      <c r="E5919" s="3">
        <v>1</v>
      </c>
      <c r="F5919" s="3" t="s">
        <v>23</v>
      </c>
    </row>
    <row r="5920" spans="1:6" x14ac:dyDescent="0.2">
      <c r="A5920" s="3" t="s">
        <v>2949</v>
      </c>
      <c r="B5920" s="3" t="s">
        <v>9546</v>
      </c>
      <c r="C5920" s="3" t="s">
        <v>12202</v>
      </c>
      <c r="D5920" s="4">
        <v>15849</v>
      </c>
      <c r="E5920" s="3">
        <v>0</v>
      </c>
      <c r="F5920" s="3" t="s">
        <v>9389</v>
      </c>
    </row>
    <row r="5921" spans="1:6" x14ac:dyDescent="0.2">
      <c r="A5921" s="3" t="s">
        <v>8260</v>
      </c>
      <c r="B5921" s="3" t="s">
        <v>10872</v>
      </c>
      <c r="C5921" s="3" t="s">
        <v>14197</v>
      </c>
      <c r="D5921" s="4">
        <v>30844</v>
      </c>
      <c r="E5921" s="3">
        <v>2</v>
      </c>
      <c r="F5921" s="3" t="s">
        <v>22</v>
      </c>
    </row>
    <row r="5922" spans="1:6" x14ac:dyDescent="0.2">
      <c r="A5922" s="3" t="s">
        <v>2950</v>
      </c>
      <c r="B5922" s="3" t="s">
        <v>14198</v>
      </c>
      <c r="C5922" s="3" t="s">
        <v>14199</v>
      </c>
      <c r="D5922" s="4">
        <v>29334</v>
      </c>
      <c r="E5922" s="3">
        <v>0</v>
      </c>
      <c r="F5922" s="3" t="s">
        <v>9389</v>
      </c>
    </row>
    <row r="5923" spans="1:6" x14ac:dyDescent="0.2">
      <c r="A5923" s="3" t="s">
        <v>2951</v>
      </c>
      <c r="B5923" s="3" t="s">
        <v>14200</v>
      </c>
      <c r="C5923" s="3" t="s">
        <v>14201</v>
      </c>
      <c r="D5923" s="4">
        <v>43563</v>
      </c>
      <c r="E5923" s="3">
        <v>0</v>
      </c>
      <c r="F5923" s="3" t="s">
        <v>9389</v>
      </c>
    </row>
    <row r="5924" spans="1:6" x14ac:dyDescent="0.2">
      <c r="A5924" s="3" t="s">
        <v>6518</v>
      </c>
      <c r="B5924" s="3" t="s">
        <v>12006</v>
      </c>
      <c r="C5924" s="3" t="s">
        <v>14202</v>
      </c>
      <c r="D5924" s="4">
        <v>29228</v>
      </c>
      <c r="E5924" s="3">
        <v>0</v>
      </c>
      <c r="F5924" s="3" t="s">
        <v>9389</v>
      </c>
    </row>
    <row r="5925" spans="1:6" x14ac:dyDescent="0.2">
      <c r="A5925" s="3" t="s">
        <v>2952</v>
      </c>
      <c r="B5925" s="3" t="s">
        <v>14203</v>
      </c>
      <c r="C5925" s="3" t="s">
        <v>9445</v>
      </c>
      <c r="D5925" s="4">
        <v>31594</v>
      </c>
      <c r="E5925" s="3">
        <v>2</v>
      </c>
      <c r="F5925" s="3" t="s">
        <v>22</v>
      </c>
    </row>
    <row r="5926" spans="1:6" x14ac:dyDescent="0.2">
      <c r="A5926" s="3" t="s">
        <v>2953</v>
      </c>
      <c r="B5926" s="3" t="s">
        <v>11030</v>
      </c>
      <c r="C5926" s="3" t="s">
        <v>11559</v>
      </c>
      <c r="D5926" s="4">
        <v>33114</v>
      </c>
      <c r="E5926" s="3">
        <v>2</v>
      </c>
      <c r="F5926" s="3" t="s">
        <v>22</v>
      </c>
    </row>
    <row r="5927" spans="1:6" x14ac:dyDescent="0.2">
      <c r="A5927" s="3" t="s">
        <v>6519</v>
      </c>
      <c r="B5927" s="3" t="s">
        <v>13422</v>
      </c>
      <c r="C5927" s="3" t="s">
        <v>9467</v>
      </c>
      <c r="D5927" s="4">
        <v>22173</v>
      </c>
      <c r="E5927" s="3">
        <v>1</v>
      </c>
      <c r="F5927" s="3" t="s">
        <v>23</v>
      </c>
    </row>
    <row r="5928" spans="1:6" x14ac:dyDescent="0.2">
      <c r="A5928" s="3" t="s">
        <v>6520</v>
      </c>
      <c r="B5928" s="3" t="s">
        <v>13847</v>
      </c>
      <c r="C5928" s="3" t="s">
        <v>14204</v>
      </c>
      <c r="D5928" s="4">
        <v>28824</v>
      </c>
      <c r="E5928" s="3">
        <v>1</v>
      </c>
      <c r="F5928" s="3" t="s">
        <v>23</v>
      </c>
    </row>
    <row r="5929" spans="1:6" x14ac:dyDescent="0.2">
      <c r="A5929" s="3" t="s">
        <v>6521</v>
      </c>
      <c r="B5929" s="3" t="s">
        <v>13836</v>
      </c>
      <c r="C5929" s="3" t="s">
        <v>14205</v>
      </c>
      <c r="D5929" s="4">
        <v>41056</v>
      </c>
      <c r="E5929" s="3">
        <v>2</v>
      </c>
      <c r="F5929" s="3" t="s">
        <v>22</v>
      </c>
    </row>
    <row r="5930" spans="1:6" x14ac:dyDescent="0.2">
      <c r="A5930" s="3" t="s">
        <v>14206</v>
      </c>
      <c r="B5930" s="3" t="s">
        <v>14207</v>
      </c>
      <c r="C5930" s="3" t="s">
        <v>14208</v>
      </c>
      <c r="D5930" s="4">
        <v>38786</v>
      </c>
      <c r="E5930" s="3">
        <v>2</v>
      </c>
      <c r="F5930" s="3" t="s">
        <v>22</v>
      </c>
    </row>
    <row r="5931" spans="1:6" x14ac:dyDescent="0.2">
      <c r="A5931" s="3" t="s">
        <v>6522</v>
      </c>
      <c r="B5931" s="3" t="s">
        <v>14209</v>
      </c>
      <c r="C5931" s="3" t="s">
        <v>14210</v>
      </c>
      <c r="D5931" s="4">
        <v>29262</v>
      </c>
      <c r="E5931" s="3">
        <v>0</v>
      </c>
      <c r="F5931" s="3" t="s">
        <v>9389</v>
      </c>
    </row>
    <row r="5932" spans="1:6" x14ac:dyDescent="0.2">
      <c r="A5932" s="3" t="s">
        <v>9144</v>
      </c>
      <c r="B5932" s="3" t="s">
        <v>14211</v>
      </c>
      <c r="C5932" s="3" t="s">
        <v>9531</v>
      </c>
      <c r="D5932" s="4">
        <v>33229</v>
      </c>
      <c r="E5932" s="3">
        <v>1</v>
      </c>
      <c r="F5932" s="3" t="s">
        <v>23</v>
      </c>
    </row>
    <row r="5933" spans="1:6" x14ac:dyDescent="0.2">
      <c r="A5933" s="3" t="s">
        <v>8261</v>
      </c>
      <c r="B5933" s="3" t="s">
        <v>13313</v>
      </c>
      <c r="C5933" s="3" t="s">
        <v>14212</v>
      </c>
      <c r="D5933" s="4">
        <v>30445</v>
      </c>
      <c r="E5933" s="3">
        <v>2</v>
      </c>
      <c r="F5933" s="3" t="s">
        <v>22</v>
      </c>
    </row>
    <row r="5934" spans="1:6" x14ac:dyDescent="0.2">
      <c r="A5934" s="3" t="s">
        <v>8262</v>
      </c>
      <c r="B5934" s="3" t="s">
        <v>14146</v>
      </c>
      <c r="C5934" s="3" t="s">
        <v>10375</v>
      </c>
      <c r="D5934" s="4">
        <v>29614</v>
      </c>
      <c r="E5934" s="3">
        <v>0</v>
      </c>
      <c r="F5934" s="3" t="s">
        <v>9389</v>
      </c>
    </row>
    <row r="5935" spans="1:6" x14ac:dyDescent="0.2">
      <c r="A5935" s="3" t="s">
        <v>14213</v>
      </c>
      <c r="B5935" s="3" t="s">
        <v>14214</v>
      </c>
      <c r="C5935" s="3" t="s">
        <v>14215</v>
      </c>
      <c r="D5935" s="4">
        <v>28767</v>
      </c>
      <c r="E5935" s="3">
        <v>1</v>
      </c>
      <c r="F5935" s="3" t="s">
        <v>23</v>
      </c>
    </row>
    <row r="5936" spans="1:6" x14ac:dyDescent="0.2">
      <c r="A5936" s="3" t="s">
        <v>2954</v>
      </c>
      <c r="B5936" s="3" t="s">
        <v>13353</v>
      </c>
      <c r="C5936" s="3" t="s">
        <v>14216</v>
      </c>
      <c r="D5936" s="4">
        <v>19530</v>
      </c>
      <c r="E5936" s="3">
        <v>0</v>
      </c>
      <c r="F5936" s="3" t="s">
        <v>9389</v>
      </c>
    </row>
    <row r="5937" spans="1:6" x14ac:dyDescent="0.2">
      <c r="A5937" s="3" t="s">
        <v>2955</v>
      </c>
      <c r="B5937" s="3" t="s">
        <v>10406</v>
      </c>
      <c r="C5937" s="3" t="s">
        <v>12416</v>
      </c>
      <c r="D5937" s="4">
        <v>33782</v>
      </c>
      <c r="E5937" s="3">
        <v>2</v>
      </c>
      <c r="F5937" s="3" t="s">
        <v>22</v>
      </c>
    </row>
    <row r="5938" spans="1:6" x14ac:dyDescent="0.2">
      <c r="A5938" s="3" t="s">
        <v>8263</v>
      </c>
      <c r="B5938" s="3" t="s">
        <v>14034</v>
      </c>
      <c r="C5938" s="3" t="s">
        <v>10212</v>
      </c>
      <c r="D5938" s="4">
        <v>38204</v>
      </c>
      <c r="E5938" s="3">
        <v>2</v>
      </c>
      <c r="F5938" s="3" t="s">
        <v>22</v>
      </c>
    </row>
    <row r="5939" spans="1:6" x14ac:dyDescent="0.2">
      <c r="A5939" s="3" t="s">
        <v>6523</v>
      </c>
      <c r="B5939" s="3" t="s">
        <v>13695</v>
      </c>
      <c r="C5939" s="3" t="s">
        <v>13824</v>
      </c>
      <c r="D5939" s="4">
        <v>31868</v>
      </c>
      <c r="E5939" s="3">
        <v>2</v>
      </c>
      <c r="F5939" s="3" t="s">
        <v>22</v>
      </c>
    </row>
    <row r="5940" spans="1:6" x14ac:dyDescent="0.2">
      <c r="A5940" s="3" t="s">
        <v>8264</v>
      </c>
      <c r="B5940" s="3" t="s">
        <v>11329</v>
      </c>
      <c r="C5940" s="3" t="s">
        <v>12319</v>
      </c>
      <c r="D5940" s="4">
        <v>38235</v>
      </c>
      <c r="E5940" s="3">
        <v>2</v>
      </c>
      <c r="F5940" s="3" t="s">
        <v>22</v>
      </c>
    </row>
    <row r="5941" spans="1:6" x14ac:dyDescent="0.2">
      <c r="A5941" s="3" t="s">
        <v>2956</v>
      </c>
      <c r="B5941" s="3" t="s">
        <v>13620</v>
      </c>
      <c r="C5941" s="3" t="s">
        <v>14217</v>
      </c>
      <c r="D5941" s="4">
        <v>23774</v>
      </c>
      <c r="E5941" s="3">
        <v>1</v>
      </c>
      <c r="F5941" s="3" t="s">
        <v>23</v>
      </c>
    </row>
    <row r="5942" spans="1:6" x14ac:dyDescent="0.2">
      <c r="A5942" s="3" t="s">
        <v>9145</v>
      </c>
      <c r="B5942" s="3" t="s">
        <v>14139</v>
      </c>
      <c r="C5942" s="3" t="s">
        <v>14218</v>
      </c>
      <c r="D5942" s="4">
        <v>23141</v>
      </c>
      <c r="E5942" s="3">
        <v>0</v>
      </c>
      <c r="F5942" s="3" t="s">
        <v>9389</v>
      </c>
    </row>
    <row r="5943" spans="1:6" x14ac:dyDescent="0.2">
      <c r="A5943" s="3" t="s">
        <v>8265</v>
      </c>
      <c r="B5943" s="3" t="s">
        <v>13582</v>
      </c>
      <c r="C5943" s="3" t="s">
        <v>14219</v>
      </c>
      <c r="D5943" s="4">
        <v>15546</v>
      </c>
      <c r="E5943" s="3">
        <v>0</v>
      </c>
      <c r="F5943" s="3" t="s">
        <v>9389</v>
      </c>
    </row>
    <row r="5944" spans="1:6" x14ac:dyDescent="0.2">
      <c r="A5944" s="3" t="s">
        <v>6524</v>
      </c>
      <c r="B5944" s="3" t="s">
        <v>14220</v>
      </c>
      <c r="C5944" s="3" t="s">
        <v>9492</v>
      </c>
      <c r="D5944" s="4">
        <v>18766</v>
      </c>
      <c r="E5944" s="3">
        <v>2</v>
      </c>
      <c r="F5944" s="3" t="s">
        <v>22</v>
      </c>
    </row>
    <row r="5945" spans="1:6" x14ac:dyDescent="0.2">
      <c r="A5945" s="3" t="s">
        <v>6525</v>
      </c>
      <c r="B5945" s="3" t="s">
        <v>13482</v>
      </c>
      <c r="C5945" s="3" t="s">
        <v>9882</v>
      </c>
      <c r="D5945" s="4">
        <v>27211</v>
      </c>
      <c r="E5945" s="3">
        <v>2</v>
      </c>
      <c r="F5945" s="3" t="s">
        <v>22</v>
      </c>
    </row>
    <row r="5946" spans="1:6" x14ac:dyDescent="0.2">
      <c r="A5946" s="3" t="s">
        <v>6526</v>
      </c>
      <c r="B5946" s="3" t="s">
        <v>13308</v>
      </c>
      <c r="C5946" s="3" t="s">
        <v>14221</v>
      </c>
      <c r="D5946" s="4">
        <v>38449</v>
      </c>
      <c r="E5946" s="3">
        <v>2</v>
      </c>
      <c r="F5946" s="3" t="s">
        <v>22</v>
      </c>
    </row>
    <row r="5947" spans="1:6" x14ac:dyDescent="0.2">
      <c r="A5947" s="3" t="s">
        <v>6527</v>
      </c>
      <c r="B5947" s="3" t="s">
        <v>13595</v>
      </c>
      <c r="C5947" s="3" t="s">
        <v>9983</v>
      </c>
      <c r="D5947" s="4">
        <v>26355</v>
      </c>
      <c r="E5947" s="3">
        <v>2</v>
      </c>
      <c r="F5947" s="3" t="s">
        <v>22</v>
      </c>
    </row>
    <row r="5948" spans="1:6" x14ac:dyDescent="0.2">
      <c r="A5948" s="3" t="s">
        <v>9146</v>
      </c>
      <c r="B5948" s="3" t="s">
        <v>13480</v>
      </c>
      <c r="C5948" s="3" t="s">
        <v>14222</v>
      </c>
      <c r="D5948" s="4">
        <v>19605</v>
      </c>
      <c r="E5948" s="3">
        <v>0</v>
      </c>
      <c r="F5948" s="3" t="s">
        <v>9389</v>
      </c>
    </row>
    <row r="5949" spans="1:6" x14ac:dyDescent="0.2">
      <c r="A5949" s="3" t="s">
        <v>2957</v>
      </c>
      <c r="B5949" s="3" t="s">
        <v>14223</v>
      </c>
      <c r="C5949" s="3" t="s">
        <v>10278</v>
      </c>
      <c r="D5949" s="4">
        <v>34868</v>
      </c>
      <c r="E5949" s="3">
        <v>0</v>
      </c>
      <c r="F5949" s="3" t="s">
        <v>9389</v>
      </c>
    </row>
    <row r="5950" spans="1:6" x14ac:dyDescent="0.2">
      <c r="A5950" s="3" t="s">
        <v>2958</v>
      </c>
      <c r="B5950" s="3" t="s">
        <v>13625</v>
      </c>
      <c r="C5950" s="3" t="s">
        <v>14224</v>
      </c>
      <c r="D5950" s="4">
        <v>34581</v>
      </c>
      <c r="E5950" s="3">
        <v>0</v>
      </c>
      <c r="F5950" s="3" t="s">
        <v>9389</v>
      </c>
    </row>
    <row r="5951" spans="1:6" x14ac:dyDescent="0.2">
      <c r="A5951" s="3" t="s">
        <v>6528</v>
      </c>
      <c r="B5951" s="3" t="s">
        <v>14225</v>
      </c>
      <c r="C5951" s="3" t="s">
        <v>10323</v>
      </c>
      <c r="D5951" s="4">
        <v>26429</v>
      </c>
      <c r="E5951" s="3">
        <v>0</v>
      </c>
      <c r="F5951" s="3" t="s">
        <v>9389</v>
      </c>
    </row>
    <row r="5952" spans="1:6" x14ac:dyDescent="0.2">
      <c r="A5952" s="3" t="s">
        <v>2959</v>
      </c>
      <c r="B5952" s="3" t="s">
        <v>14226</v>
      </c>
      <c r="C5952" s="3" t="s">
        <v>9554</v>
      </c>
      <c r="D5952" s="4">
        <v>28280</v>
      </c>
      <c r="E5952" s="3">
        <v>0</v>
      </c>
      <c r="F5952" s="3" t="s">
        <v>9389</v>
      </c>
    </row>
    <row r="5953" spans="1:6" x14ac:dyDescent="0.2">
      <c r="A5953" s="3" t="s">
        <v>8266</v>
      </c>
      <c r="B5953" s="3" t="s">
        <v>13364</v>
      </c>
      <c r="C5953" s="3" t="s">
        <v>10926</v>
      </c>
      <c r="D5953" s="4">
        <v>17255</v>
      </c>
      <c r="E5953" s="3">
        <v>1</v>
      </c>
      <c r="F5953" s="3" t="s">
        <v>23</v>
      </c>
    </row>
    <row r="5954" spans="1:6" x14ac:dyDescent="0.2">
      <c r="A5954" s="3" t="s">
        <v>2960</v>
      </c>
      <c r="B5954" s="3" t="s">
        <v>14227</v>
      </c>
      <c r="C5954" s="3" t="s">
        <v>14228</v>
      </c>
      <c r="D5954" s="4">
        <v>18632</v>
      </c>
      <c r="E5954" s="3">
        <v>0</v>
      </c>
      <c r="F5954" s="3" t="s">
        <v>9389</v>
      </c>
    </row>
    <row r="5955" spans="1:6" x14ac:dyDescent="0.2">
      <c r="A5955" s="3" t="s">
        <v>2961</v>
      </c>
      <c r="B5955" s="3" t="s">
        <v>14229</v>
      </c>
      <c r="C5955" s="3" t="s">
        <v>14230</v>
      </c>
      <c r="D5955" s="4">
        <v>24866</v>
      </c>
      <c r="E5955" s="3">
        <v>1</v>
      </c>
      <c r="F5955" s="3" t="s">
        <v>23</v>
      </c>
    </row>
    <row r="5956" spans="1:6" x14ac:dyDescent="0.2">
      <c r="A5956" s="3" t="s">
        <v>8267</v>
      </c>
      <c r="B5956" s="3" t="s">
        <v>12654</v>
      </c>
      <c r="C5956" s="3" t="s">
        <v>9669</v>
      </c>
      <c r="D5956" s="4">
        <v>41111</v>
      </c>
      <c r="E5956" s="3">
        <v>2</v>
      </c>
      <c r="F5956" s="3" t="s">
        <v>22</v>
      </c>
    </row>
    <row r="5957" spans="1:6" x14ac:dyDescent="0.2">
      <c r="A5957" s="3" t="s">
        <v>8268</v>
      </c>
      <c r="B5957" s="3" t="s">
        <v>14231</v>
      </c>
      <c r="C5957" s="3" t="s">
        <v>7</v>
      </c>
      <c r="D5957" s="4">
        <v>18293</v>
      </c>
      <c r="E5957" s="3">
        <v>1</v>
      </c>
      <c r="F5957" s="3" t="s">
        <v>23</v>
      </c>
    </row>
    <row r="5958" spans="1:6" x14ac:dyDescent="0.2">
      <c r="A5958" s="3" t="s">
        <v>2962</v>
      </c>
      <c r="B5958" s="3" t="s">
        <v>14232</v>
      </c>
      <c r="C5958" s="3" t="s">
        <v>10163</v>
      </c>
      <c r="D5958" s="4">
        <v>22612</v>
      </c>
      <c r="E5958" s="3">
        <v>0</v>
      </c>
      <c r="F5958" s="3" t="s">
        <v>9389</v>
      </c>
    </row>
    <row r="5959" spans="1:6" x14ac:dyDescent="0.2">
      <c r="A5959" s="3" t="s">
        <v>14233</v>
      </c>
      <c r="B5959" s="3" t="s">
        <v>14234</v>
      </c>
      <c r="C5959" s="3" t="s">
        <v>14235</v>
      </c>
      <c r="D5959" s="4">
        <v>42515</v>
      </c>
      <c r="E5959" s="3">
        <v>0</v>
      </c>
      <c r="F5959" s="3" t="s">
        <v>9389</v>
      </c>
    </row>
    <row r="5960" spans="1:6" x14ac:dyDescent="0.2">
      <c r="A5960" s="3" t="s">
        <v>8269</v>
      </c>
      <c r="B5960" s="3" t="s">
        <v>14226</v>
      </c>
      <c r="C5960" s="3" t="s">
        <v>14236</v>
      </c>
      <c r="D5960" s="4">
        <v>23162</v>
      </c>
      <c r="E5960" s="3">
        <v>2</v>
      </c>
      <c r="F5960" s="3" t="s">
        <v>22</v>
      </c>
    </row>
    <row r="5961" spans="1:6" x14ac:dyDescent="0.2">
      <c r="A5961" s="3" t="s">
        <v>8270</v>
      </c>
      <c r="B5961" s="3" t="s">
        <v>11639</v>
      </c>
      <c r="C5961" s="3" t="s">
        <v>14237</v>
      </c>
      <c r="D5961" s="4">
        <v>39913</v>
      </c>
      <c r="E5961" s="3">
        <v>0</v>
      </c>
      <c r="F5961" s="3" t="s">
        <v>9389</v>
      </c>
    </row>
    <row r="5962" spans="1:6" x14ac:dyDescent="0.2">
      <c r="A5962" s="3" t="s">
        <v>2963</v>
      </c>
      <c r="B5962" s="3" t="s">
        <v>14238</v>
      </c>
      <c r="C5962" s="3" t="s">
        <v>10480</v>
      </c>
      <c r="D5962" s="4">
        <v>28235</v>
      </c>
      <c r="E5962" s="3">
        <v>1</v>
      </c>
      <c r="F5962" s="3" t="s">
        <v>23</v>
      </c>
    </row>
    <row r="5963" spans="1:6" x14ac:dyDescent="0.2">
      <c r="A5963" s="3" t="s">
        <v>2964</v>
      </c>
      <c r="B5963" s="3" t="s">
        <v>14239</v>
      </c>
      <c r="C5963" s="3" t="s">
        <v>9690</v>
      </c>
      <c r="D5963" s="4">
        <v>37416</v>
      </c>
      <c r="E5963" s="3">
        <v>1</v>
      </c>
      <c r="F5963" s="3" t="s">
        <v>23</v>
      </c>
    </row>
    <row r="5964" spans="1:6" x14ac:dyDescent="0.2">
      <c r="A5964" s="3" t="s">
        <v>2965</v>
      </c>
      <c r="B5964" s="3" t="s">
        <v>13857</v>
      </c>
      <c r="C5964" s="3" t="s">
        <v>9717</v>
      </c>
      <c r="D5964" s="4">
        <v>30734</v>
      </c>
      <c r="E5964" s="3">
        <v>2</v>
      </c>
      <c r="F5964" s="3" t="s">
        <v>22</v>
      </c>
    </row>
    <row r="5965" spans="1:6" x14ac:dyDescent="0.2">
      <c r="A5965" s="3" t="s">
        <v>2966</v>
      </c>
      <c r="B5965" s="3" t="s">
        <v>13345</v>
      </c>
      <c r="C5965" s="3" t="s">
        <v>14240</v>
      </c>
      <c r="D5965" s="4">
        <v>22656</v>
      </c>
      <c r="E5965" s="3">
        <v>2</v>
      </c>
      <c r="F5965" s="3" t="s">
        <v>22</v>
      </c>
    </row>
    <row r="5966" spans="1:6" x14ac:dyDescent="0.2">
      <c r="A5966" s="3" t="s">
        <v>6529</v>
      </c>
      <c r="B5966" s="3" t="s">
        <v>13526</v>
      </c>
      <c r="C5966" s="3" t="s">
        <v>10558</v>
      </c>
      <c r="D5966" s="4">
        <v>23455</v>
      </c>
      <c r="E5966" s="3">
        <v>2</v>
      </c>
      <c r="F5966" s="3" t="s">
        <v>22</v>
      </c>
    </row>
    <row r="5967" spans="1:6" x14ac:dyDescent="0.2">
      <c r="A5967" s="3" t="s">
        <v>6530</v>
      </c>
      <c r="B5967" s="3" t="s">
        <v>14241</v>
      </c>
      <c r="C5967" s="3" t="s">
        <v>11468</v>
      </c>
      <c r="D5967" s="4">
        <v>42670</v>
      </c>
      <c r="E5967" s="3">
        <v>1</v>
      </c>
      <c r="F5967" s="3" t="s">
        <v>23</v>
      </c>
    </row>
    <row r="5968" spans="1:6" x14ac:dyDescent="0.2">
      <c r="A5968" s="3" t="s">
        <v>6531</v>
      </c>
      <c r="B5968" s="3" t="s">
        <v>11037</v>
      </c>
      <c r="C5968" s="3" t="s">
        <v>9609</v>
      </c>
      <c r="D5968" s="4">
        <v>27159</v>
      </c>
      <c r="E5968" s="3">
        <v>2</v>
      </c>
      <c r="F5968" s="3" t="s">
        <v>22</v>
      </c>
    </row>
    <row r="5969" spans="1:6" x14ac:dyDescent="0.2">
      <c r="A5969" s="3" t="s">
        <v>6532</v>
      </c>
      <c r="B5969" s="3" t="s">
        <v>13670</v>
      </c>
      <c r="C5969" s="3" t="s">
        <v>14242</v>
      </c>
      <c r="D5969" s="4">
        <v>38344</v>
      </c>
      <c r="E5969" s="3">
        <v>0</v>
      </c>
      <c r="F5969" s="3" t="s">
        <v>9389</v>
      </c>
    </row>
    <row r="5970" spans="1:6" x14ac:dyDescent="0.2">
      <c r="A5970" s="3" t="s">
        <v>2967</v>
      </c>
      <c r="B5970" s="3" t="s">
        <v>14243</v>
      </c>
      <c r="C5970" s="3" t="s">
        <v>10623</v>
      </c>
      <c r="D5970" s="4">
        <v>26355</v>
      </c>
      <c r="E5970" s="3">
        <v>0</v>
      </c>
      <c r="F5970" s="3" t="s">
        <v>9389</v>
      </c>
    </row>
    <row r="5971" spans="1:6" x14ac:dyDescent="0.2">
      <c r="A5971" s="3" t="s">
        <v>2968</v>
      </c>
      <c r="B5971" s="3" t="s">
        <v>13702</v>
      </c>
      <c r="C5971" s="3" t="s">
        <v>14244</v>
      </c>
      <c r="D5971" s="4">
        <v>34421</v>
      </c>
      <c r="E5971" s="3">
        <v>2</v>
      </c>
      <c r="F5971" s="3" t="s">
        <v>22</v>
      </c>
    </row>
    <row r="5972" spans="1:6" x14ac:dyDescent="0.2">
      <c r="A5972" s="3" t="s">
        <v>6533</v>
      </c>
      <c r="B5972" s="3" t="s">
        <v>13538</v>
      </c>
      <c r="C5972" s="3" t="s">
        <v>14245</v>
      </c>
      <c r="D5972" s="4">
        <v>41523</v>
      </c>
      <c r="E5972" s="3">
        <v>2</v>
      </c>
      <c r="F5972" s="3" t="s">
        <v>22</v>
      </c>
    </row>
    <row r="5973" spans="1:6" x14ac:dyDescent="0.2">
      <c r="A5973" s="3" t="s">
        <v>8271</v>
      </c>
      <c r="B5973" s="3" t="s">
        <v>13346</v>
      </c>
      <c r="C5973" s="3" t="s">
        <v>9444</v>
      </c>
      <c r="D5973" s="4">
        <v>15154</v>
      </c>
      <c r="E5973" s="3">
        <v>1</v>
      </c>
      <c r="F5973" s="3" t="s">
        <v>23</v>
      </c>
    </row>
    <row r="5974" spans="1:6" x14ac:dyDescent="0.2">
      <c r="A5974" s="3" t="s">
        <v>2969</v>
      </c>
      <c r="B5974" s="3" t="s">
        <v>14115</v>
      </c>
      <c r="C5974" s="3" t="s">
        <v>9800</v>
      </c>
      <c r="D5974" s="4">
        <v>42928</v>
      </c>
      <c r="E5974" s="3">
        <v>2</v>
      </c>
      <c r="F5974" s="3" t="s">
        <v>22</v>
      </c>
    </row>
    <row r="5975" spans="1:6" x14ac:dyDescent="0.2">
      <c r="A5975" s="3" t="s">
        <v>2970</v>
      </c>
      <c r="B5975" s="3" t="s">
        <v>13712</v>
      </c>
      <c r="C5975" s="3" t="s">
        <v>9800</v>
      </c>
      <c r="D5975" s="4">
        <v>14903</v>
      </c>
      <c r="E5975" s="3">
        <v>1</v>
      </c>
      <c r="F5975" s="3" t="s">
        <v>23</v>
      </c>
    </row>
    <row r="5976" spans="1:6" x14ac:dyDescent="0.2">
      <c r="A5976" s="3" t="s">
        <v>2971</v>
      </c>
      <c r="B5976" s="3" t="s">
        <v>13623</v>
      </c>
      <c r="C5976" s="3" t="s">
        <v>12021</v>
      </c>
      <c r="D5976" s="4">
        <v>27092</v>
      </c>
      <c r="E5976" s="3">
        <v>0</v>
      </c>
      <c r="F5976" s="3" t="s">
        <v>9389</v>
      </c>
    </row>
    <row r="5977" spans="1:6" x14ac:dyDescent="0.2">
      <c r="A5977" s="3" t="s">
        <v>6534</v>
      </c>
      <c r="B5977" s="3" t="s">
        <v>14246</v>
      </c>
      <c r="C5977" s="3" t="s">
        <v>9901</v>
      </c>
      <c r="D5977" s="4">
        <v>26592</v>
      </c>
      <c r="E5977" s="3">
        <v>1</v>
      </c>
      <c r="F5977" s="3" t="s">
        <v>23</v>
      </c>
    </row>
    <row r="5978" spans="1:6" x14ac:dyDescent="0.2">
      <c r="A5978" s="3" t="s">
        <v>2972</v>
      </c>
      <c r="B5978" s="3" t="s">
        <v>13670</v>
      </c>
      <c r="C5978" s="3" t="s">
        <v>14247</v>
      </c>
      <c r="D5978" s="4">
        <v>33207</v>
      </c>
      <c r="E5978" s="3">
        <v>2</v>
      </c>
      <c r="F5978" s="3" t="s">
        <v>22</v>
      </c>
    </row>
    <row r="5979" spans="1:6" x14ac:dyDescent="0.2">
      <c r="A5979" s="3" t="s">
        <v>14248</v>
      </c>
      <c r="B5979" s="3" t="s">
        <v>9926</v>
      </c>
      <c r="C5979" s="3" t="s">
        <v>14249</v>
      </c>
      <c r="D5979" s="4">
        <v>43698</v>
      </c>
      <c r="E5979" s="3">
        <v>0</v>
      </c>
      <c r="F5979" s="3" t="s">
        <v>9389</v>
      </c>
    </row>
    <row r="5980" spans="1:6" x14ac:dyDescent="0.2">
      <c r="A5980" s="3" t="s">
        <v>8272</v>
      </c>
      <c r="B5980" s="3" t="s">
        <v>14250</v>
      </c>
      <c r="C5980" s="3" t="s">
        <v>9765</v>
      </c>
      <c r="D5980" s="4">
        <v>39648</v>
      </c>
      <c r="E5980" s="3">
        <v>1</v>
      </c>
      <c r="F5980" s="3" t="s">
        <v>23</v>
      </c>
    </row>
    <row r="5981" spans="1:6" x14ac:dyDescent="0.2">
      <c r="A5981" s="3" t="s">
        <v>9147</v>
      </c>
      <c r="B5981" s="3" t="s">
        <v>14251</v>
      </c>
      <c r="C5981" s="3" t="s">
        <v>14252</v>
      </c>
      <c r="D5981" s="4">
        <v>28030</v>
      </c>
      <c r="E5981" s="3">
        <v>0</v>
      </c>
      <c r="F5981" s="3" t="s">
        <v>9389</v>
      </c>
    </row>
    <row r="5982" spans="1:6" x14ac:dyDescent="0.2">
      <c r="A5982" s="3" t="s">
        <v>6535</v>
      </c>
      <c r="B5982" s="3" t="s">
        <v>13366</v>
      </c>
      <c r="C5982" s="3" t="s">
        <v>14253</v>
      </c>
      <c r="D5982" s="4">
        <v>33640</v>
      </c>
      <c r="E5982" s="3">
        <v>2</v>
      </c>
      <c r="F5982" s="3" t="s">
        <v>22</v>
      </c>
    </row>
    <row r="5983" spans="1:6" x14ac:dyDescent="0.2">
      <c r="A5983" s="3" t="s">
        <v>2973</v>
      </c>
      <c r="B5983" s="3" t="s">
        <v>13508</v>
      </c>
      <c r="C5983" s="3" t="s">
        <v>11430</v>
      </c>
      <c r="D5983" s="4">
        <v>30545</v>
      </c>
      <c r="E5983" s="3">
        <v>0</v>
      </c>
      <c r="F5983" s="3" t="s">
        <v>9389</v>
      </c>
    </row>
    <row r="5984" spans="1:6" x14ac:dyDescent="0.2">
      <c r="A5984" s="3" t="s">
        <v>2974</v>
      </c>
      <c r="B5984" s="3" t="s">
        <v>13628</v>
      </c>
      <c r="C5984" s="3" t="s">
        <v>14254</v>
      </c>
      <c r="D5984" s="4">
        <v>19972</v>
      </c>
      <c r="E5984" s="3">
        <v>1</v>
      </c>
      <c r="F5984" s="3" t="s">
        <v>23</v>
      </c>
    </row>
    <row r="5985" spans="1:6" x14ac:dyDescent="0.2">
      <c r="A5985" s="3" t="s">
        <v>6536</v>
      </c>
      <c r="B5985" s="3" t="s">
        <v>13480</v>
      </c>
      <c r="C5985" s="3" t="s">
        <v>10340</v>
      </c>
      <c r="D5985" s="4">
        <v>19760</v>
      </c>
      <c r="E5985" s="3">
        <v>0</v>
      </c>
      <c r="F5985" s="3" t="s">
        <v>9389</v>
      </c>
    </row>
    <row r="5986" spans="1:6" x14ac:dyDescent="0.2">
      <c r="A5986" s="3" t="s">
        <v>8273</v>
      </c>
      <c r="B5986" s="3" t="s">
        <v>14178</v>
      </c>
      <c r="C5986" s="3" t="s">
        <v>14255</v>
      </c>
      <c r="D5986" s="4">
        <v>30669</v>
      </c>
      <c r="E5986" s="3">
        <v>2</v>
      </c>
      <c r="F5986" s="3" t="s">
        <v>22</v>
      </c>
    </row>
    <row r="5987" spans="1:6" x14ac:dyDescent="0.2">
      <c r="A5987" s="3" t="s">
        <v>2975</v>
      </c>
      <c r="B5987" s="3" t="s">
        <v>12006</v>
      </c>
      <c r="C5987" s="3" t="s">
        <v>10198</v>
      </c>
      <c r="D5987" s="4">
        <v>42955</v>
      </c>
      <c r="E5987" s="3">
        <v>1</v>
      </c>
      <c r="F5987" s="3" t="s">
        <v>23</v>
      </c>
    </row>
    <row r="5988" spans="1:6" x14ac:dyDescent="0.2">
      <c r="A5988" s="3" t="s">
        <v>2976</v>
      </c>
      <c r="B5988" s="3" t="s">
        <v>13396</v>
      </c>
      <c r="C5988" s="3" t="s">
        <v>11539</v>
      </c>
      <c r="D5988" s="4">
        <v>22315</v>
      </c>
      <c r="E5988" s="3">
        <v>0</v>
      </c>
      <c r="F5988" s="3" t="s">
        <v>9389</v>
      </c>
    </row>
    <row r="5989" spans="1:6" x14ac:dyDescent="0.2">
      <c r="A5989" s="3" t="s">
        <v>8274</v>
      </c>
      <c r="B5989" s="3" t="s">
        <v>11030</v>
      </c>
      <c r="C5989" s="3" t="s">
        <v>10203</v>
      </c>
      <c r="D5989" s="4">
        <v>34355</v>
      </c>
      <c r="E5989" s="3">
        <v>0</v>
      </c>
      <c r="F5989" s="3" t="s">
        <v>9389</v>
      </c>
    </row>
    <row r="5990" spans="1:6" x14ac:dyDescent="0.2">
      <c r="A5990" s="3" t="s">
        <v>2977</v>
      </c>
      <c r="B5990" s="3" t="s">
        <v>13593</v>
      </c>
      <c r="C5990" s="3" t="s">
        <v>14256</v>
      </c>
      <c r="D5990" s="4">
        <v>35265</v>
      </c>
      <c r="E5990" s="3">
        <v>2</v>
      </c>
      <c r="F5990" s="3" t="s">
        <v>22</v>
      </c>
    </row>
    <row r="5991" spans="1:6" x14ac:dyDescent="0.2">
      <c r="A5991" s="3" t="s">
        <v>6537</v>
      </c>
      <c r="B5991" s="3" t="s">
        <v>13959</v>
      </c>
      <c r="C5991" s="3" t="s">
        <v>14257</v>
      </c>
      <c r="D5991" s="4">
        <v>35150</v>
      </c>
      <c r="E5991" s="3">
        <v>2</v>
      </c>
      <c r="F5991" s="3" t="s">
        <v>22</v>
      </c>
    </row>
    <row r="5992" spans="1:6" x14ac:dyDescent="0.2">
      <c r="A5992" s="3" t="s">
        <v>8275</v>
      </c>
      <c r="B5992" s="3" t="s">
        <v>13508</v>
      </c>
      <c r="C5992" s="3" t="s">
        <v>11385</v>
      </c>
      <c r="D5992" s="4">
        <v>23123</v>
      </c>
      <c r="E5992" s="3">
        <v>0</v>
      </c>
      <c r="F5992" s="3" t="s">
        <v>9389</v>
      </c>
    </row>
    <row r="5993" spans="1:6" x14ac:dyDescent="0.2">
      <c r="A5993" s="3" t="s">
        <v>2978</v>
      </c>
      <c r="B5993" s="3" t="s">
        <v>13530</v>
      </c>
      <c r="C5993" s="3" t="s">
        <v>14108</v>
      </c>
      <c r="D5993" s="4">
        <v>40335</v>
      </c>
      <c r="E5993" s="3">
        <v>2</v>
      </c>
      <c r="F5993" s="3" t="s">
        <v>22</v>
      </c>
    </row>
    <row r="5994" spans="1:6" x14ac:dyDescent="0.2">
      <c r="A5994" s="3" t="s">
        <v>2979</v>
      </c>
      <c r="B5994" s="3" t="s">
        <v>13478</v>
      </c>
      <c r="C5994" s="3" t="s">
        <v>9922</v>
      </c>
      <c r="D5994" s="4">
        <v>28421</v>
      </c>
      <c r="E5994" s="3">
        <v>1</v>
      </c>
      <c r="F5994" s="3" t="s">
        <v>23</v>
      </c>
    </row>
    <row r="5995" spans="1:6" x14ac:dyDescent="0.2">
      <c r="A5995" s="3" t="s">
        <v>14258</v>
      </c>
      <c r="B5995" s="3" t="s">
        <v>13860</v>
      </c>
      <c r="C5995" s="3" t="s">
        <v>13130</v>
      </c>
      <c r="D5995" s="4">
        <v>41952</v>
      </c>
      <c r="E5995" s="3">
        <v>1</v>
      </c>
      <c r="F5995" s="3" t="s">
        <v>23</v>
      </c>
    </row>
    <row r="5996" spans="1:6" x14ac:dyDescent="0.2">
      <c r="A5996" s="3" t="s">
        <v>2980</v>
      </c>
      <c r="B5996" s="3" t="s">
        <v>13459</v>
      </c>
      <c r="C5996" s="3" t="s">
        <v>10538</v>
      </c>
      <c r="D5996" s="4">
        <v>17126</v>
      </c>
      <c r="E5996" s="3">
        <v>2</v>
      </c>
      <c r="F5996" s="3" t="s">
        <v>22</v>
      </c>
    </row>
    <row r="5997" spans="1:6" x14ac:dyDescent="0.2">
      <c r="A5997" s="3" t="s">
        <v>6538</v>
      </c>
      <c r="B5997" s="3" t="s">
        <v>14259</v>
      </c>
      <c r="C5997" s="3" t="s">
        <v>14260</v>
      </c>
      <c r="D5997" s="4">
        <v>26182</v>
      </c>
      <c r="E5997" s="3">
        <v>2</v>
      </c>
      <c r="F5997" s="3" t="s">
        <v>22</v>
      </c>
    </row>
    <row r="5998" spans="1:6" x14ac:dyDescent="0.2">
      <c r="A5998" s="3" t="s">
        <v>2981</v>
      </c>
      <c r="B5998" s="3" t="s">
        <v>14261</v>
      </c>
      <c r="C5998" s="3" t="s">
        <v>10066</v>
      </c>
      <c r="D5998" s="4">
        <v>17483</v>
      </c>
      <c r="E5998" s="3">
        <v>1</v>
      </c>
      <c r="F5998" s="3" t="s">
        <v>23</v>
      </c>
    </row>
    <row r="5999" spans="1:6" x14ac:dyDescent="0.2">
      <c r="A5999" s="3" t="s">
        <v>2982</v>
      </c>
      <c r="B5999" s="3" t="s">
        <v>14262</v>
      </c>
      <c r="C5999" s="3" t="s">
        <v>14263</v>
      </c>
      <c r="D5999" s="4">
        <v>41858</v>
      </c>
      <c r="E5999" s="3">
        <v>0</v>
      </c>
      <c r="F5999" s="3" t="s">
        <v>9389</v>
      </c>
    </row>
    <row r="6000" spans="1:6" x14ac:dyDescent="0.2">
      <c r="A6000" s="3" t="s">
        <v>8276</v>
      </c>
      <c r="B6000" s="3" t="s">
        <v>11030</v>
      </c>
      <c r="C6000" s="3" t="s">
        <v>14264</v>
      </c>
      <c r="D6000" s="4">
        <v>32311</v>
      </c>
      <c r="E6000" s="3">
        <v>0</v>
      </c>
      <c r="F6000" s="3" t="s">
        <v>9389</v>
      </c>
    </row>
    <row r="6001" spans="1:6" x14ac:dyDescent="0.2">
      <c r="A6001" s="3" t="s">
        <v>2983</v>
      </c>
      <c r="B6001" s="3" t="s">
        <v>13426</v>
      </c>
      <c r="C6001" s="3" t="s">
        <v>14265</v>
      </c>
      <c r="D6001" s="4">
        <v>35205</v>
      </c>
      <c r="E6001" s="3">
        <v>0</v>
      </c>
      <c r="F6001" s="3" t="s">
        <v>9389</v>
      </c>
    </row>
    <row r="6002" spans="1:6" x14ac:dyDescent="0.2">
      <c r="A6002" s="3" t="s">
        <v>2984</v>
      </c>
      <c r="B6002" s="3" t="s">
        <v>9512</v>
      </c>
      <c r="C6002" s="3" t="s">
        <v>9769</v>
      </c>
      <c r="D6002" s="4">
        <v>37753</v>
      </c>
      <c r="E6002" s="3">
        <v>2</v>
      </c>
      <c r="F6002" s="3" t="s">
        <v>22</v>
      </c>
    </row>
    <row r="6003" spans="1:6" x14ac:dyDescent="0.2">
      <c r="A6003" s="3" t="s">
        <v>6539</v>
      </c>
      <c r="B6003" s="3" t="s">
        <v>11405</v>
      </c>
      <c r="C6003" s="3" t="s">
        <v>10561</v>
      </c>
      <c r="D6003" s="4">
        <v>29836</v>
      </c>
      <c r="E6003" s="3">
        <v>1</v>
      </c>
      <c r="F6003" s="3" t="s">
        <v>23</v>
      </c>
    </row>
    <row r="6004" spans="1:6" x14ac:dyDescent="0.2">
      <c r="A6004" s="3" t="s">
        <v>6540</v>
      </c>
      <c r="B6004" s="3" t="s">
        <v>14266</v>
      </c>
      <c r="C6004" s="3" t="s">
        <v>14267</v>
      </c>
      <c r="D6004" s="4">
        <v>15764</v>
      </c>
      <c r="E6004" s="3">
        <v>2</v>
      </c>
      <c r="F6004" s="3" t="s">
        <v>22</v>
      </c>
    </row>
    <row r="6005" spans="1:6" x14ac:dyDescent="0.2">
      <c r="A6005" s="3" t="s">
        <v>2985</v>
      </c>
      <c r="B6005" s="3" t="s">
        <v>14268</v>
      </c>
      <c r="C6005" s="3" t="s">
        <v>12093</v>
      </c>
      <c r="D6005" s="4">
        <v>21068</v>
      </c>
      <c r="E6005" s="3">
        <v>0</v>
      </c>
      <c r="F6005" s="3" t="s">
        <v>9389</v>
      </c>
    </row>
    <row r="6006" spans="1:6" x14ac:dyDescent="0.2">
      <c r="A6006" s="3" t="s">
        <v>2986</v>
      </c>
      <c r="B6006" s="3" t="s">
        <v>13394</v>
      </c>
      <c r="C6006" s="3" t="s">
        <v>9554</v>
      </c>
      <c r="D6006" s="4">
        <v>34730</v>
      </c>
      <c r="E6006" s="3">
        <v>2</v>
      </c>
      <c r="F6006" s="3" t="s">
        <v>22</v>
      </c>
    </row>
    <row r="6007" spans="1:6" x14ac:dyDescent="0.2">
      <c r="A6007" s="3" t="s">
        <v>2987</v>
      </c>
      <c r="B6007" s="3" t="s">
        <v>13778</v>
      </c>
      <c r="C6007" s="3" t="s">
        <v>11926</v>
      </c>
      <c r="D6007" s="4">
        <v>29726</v>
      </c>
      <c r="E6007" s="3">
        <v>2</v>
      </c>
      <c r="F6007" s="3" t="s">
        <v>22</v>
      </c>
    </row>
    <row r="6008" spans="1:6" x14ac:dyDescent="0.2">
      <c r="A6008" s="3" t="s">
        <v>2988</v>
      </c>
      <c r="B6008" s="3" t="s">
        <v>13536</v>
      </c>
      <c r="C6008" s="3" t="s">
        <v>14269</v>
      </c>
      <c r="D6008" s="4">
        <v>34826</v>
      </c>
      <c r="E6008" s="3">
        <v>2</v>
      </c>
      <c r="F6008" s="3" t="s">
        <v>22</v>
      </c>
    </row>
    <row r="6009" spans="1:6" x14ac:dyDescent="0.2">
      <c r="A6009" s="3" t="s">
        <v>8277</v>
      </c>
      <c r="B6009" s="3" t="s">
        <v>13596</v>
      </c>
      <c r="C6009" s="3" t="s">
        <v>9694</v>
      </c>
      <c r="D6009" s="4">
        <v>23706</v>
      </c>
      <c r="E6009" s="3">
        <v>0</v>
      </c>
      <c r="F6009" s="3" t="s">
        <v>9389</v>
      </c>
    </row>
    <row r="6010" spans="1:6" x14ac:dyDescent="0.2">
      <c r="A6010" s="3" t="s">
        <v>14270</v>
      </c>
      <c r="B6010" s="3" t="s">
        <v>13675</v>
      </c>
      <c r="C6010" s="3" t="s">
        <v>11927</v>
      </c>
      <c r="D6010" s="4">
        <v>19803</v>
      </c>
      <c r="E6010" s="3">
        <v>0</v>
      </c>
      <c r="F6010" s="3" t="s">
        <v>9389</v>
      </c>
    </row>
    <row r="6011" spans="1:6" x14ac:dyDescent="0.2">
      <c r="A6011" s="3" t="s">
        <v>2989</v>
      </c>
      <c r="B6011" s="3" t="s">
        <v>13955</v>
      </c>
      <c r="C6011" s="3" t="s">
        <v>11368</v>
      </c>
      <c r="D6011" s="4">
        <v>29222</v>
      </c>
      <c r="E6011" s="3">
        <v>2</v>
      </c>
      <c r="F6011" s="3" t="s">
        <v>22</v>
      </c>
    </row>
    <row r="6012" spans="1:6" x14ac:dyDescent="0.2">
      <c r="A6012" s="3" t="s">
        <v>6541</v>
      </c>
      <c r="B6012" s="3" t="s">
        <v>13399</v>
      </c>
      <c r="C6012" s="3" t="s">
        <v>14271</v>
      </c>
      <c r="D6012" s="4">
        <v>42555</v>
      </c>
      <c r="E6012" s="3">
        <v>2</v>
      </c>
      <c r="F6012" s="3" t="s">
        <v>22</v>
      </c>
    </row>
    <row r="6013" spans="1:6" x14ac:dyDescent="0.2">
      <c r="A6013" s="3" t="s">
        <v>6542</v>
      </c>
      <c r="B6013" s="3" t="s">
        <v>14272</v>
      </c>
      <c r="C6013" s="3" t="s">
        <v>11076</v>
      </c>
      <c r="D6013" s="4">
        <v>24977</v>
      </c>
      <c r="E6013" s="3">
        <v>0</v>
      </c>
      <c r="F6013" s="3" t="s">
        <v>9389</v>
      </c>
    </row>
    <row r="6014" spans="1:6" x14ac:dyDescent="0.2">
      <c r="A6014" s="3" t="s">
        <v>2990</v>
      </c>
      <c r="B6014" s="3" t="s">
        <v>11030</v>
      </c>
      <c r="C6014" s="3" t="s">
        <v>9526</v>
      </c>
      <c r="D6014" s="4">
        <v>24100</v>
      </c>
      <c r="E6014" s="3">
        <v>1</v>
      </c>
      <c r="F6014" s="3" t="s">
        <v>23</v>
      </c>
    </row>
    <row r="6015" spans="1:6" x14ac:dyDescent="0.2">
      <c r="A6015" s="3" t="s">
        <v>6543</v>
      </c>
      <c r="B6015" s="3" t="s">
        <v>13673</v>
      </c>
      <c r="C6015" s="3" t="s">
        <v>14273</v>
      </c>
      <c r="D6015" s="4">
        <v>28256</v>
      </c>
      <c r="E6015" s="3">
        <v>0</v>
      </c>
      <c r="F6015" s="3" t="s">
        <v>9389</v>
      </c>
    </row>
    <row r="6016" spans="1:6" x14ac:dyDescent="0.2">
      <c r="A6016" s="3" t="s">
        <v>8278</v>
      </c>
      <c r="B6016" s="3" t="s">
        <v>13473</v>
      </c>
      <c r="C6016" s="3" t="s">
        <v>10272</v>
      </c>
      <c r="D6016" s="4">
        <v>24532</v>
      </c>
      <c r="E6016" s="3">
        <v>1</v>
      </c>
      <c r="F6016" s="3" t="s">
        <v>23</v>
      </c>
    </row>
    <row r="6017" spans="1:6" x14ac:dyDescent="0.2">
      <c r="A6017" s="3" t="s">
        <v>9148</v>
      </c>
      <c r="B6017" s="3" t="s">
        <v>13597</v>
      </c>
      <c r="C6017" s="3" t="s">
        <v>10669</v>
      </c>
      <c r="D6017" s="4">
        <v>18418</v>
      </c>
      <c r="E6017" s="3">
        <v>1</v>
      </c>
      <c r="F6017" s="3" t="s">
        <v>23</v>
      </c>
    </row>
    <row r="6018" spans="1:6" x14ac:dyDescent="0.2">
      <c r="A6018" s="3" t="s">
        <v>2991</v>
      </c>
      <c r="B6018" s="3" t="s">
        <v>13426</v>
      </c>
      <c r="C6018" s="3" t="s">
        <v>11776</v>
      </c>
      <c r="D6018" s="4">
        <v>34778</v>
      </c>
      <c r="E6018" s="3">
        <v>2</v>
      </c>
      <c r="F6018" s="3" t="s">
        <v>22</v>
      </c>
    </row>
    <row r="6019" spans="1:6" x14ac:dyDescent="0.2">
      <c r="A6019" s="3" t="s">
        <v>9149</v>
      </c>
      <c r="B6019" s="3" t="s">
        <v>14274</v>
      </c>
      <c r="C6019" s="3" t="s">
        <v>14275</v>
      </c>
      <c r="D6019" s="4">
        <v>38935</v>
      </c>
      <c r="E6019" s="3">
        <v>0</v>
      </c>
      <c r="F6019" s="3" t="s">
        <v>9389</v>
      </c>
    </row>
    <row r="6020" spans="1:6" x14ac:dyDescent="0.2">
      <c r="A6020" s="3" t="s">
        <v>2992</v>
      </c>
      <c r="B6020" s="3" t="s">
        <v>13327</v>
      </c>
      <c r="C6020" s="3" t="s">
        <v>10570</v>
      </c>
      <c r="D6020" s="4">
        <v>26295</v>
      </c>
      <c r="E6020" s="3">
        <v>2</v>
      </c>
      <c r="F6020" s="3" t="s">
        <v>22</v>
      </c>
    </row>
    <row r="6021" spans="1:6" x14ac:dyDescent="0.2">
      <c r="A6021" s="3" t="s">
        <v>2993</v>
      </c>
      <c r="B6021" s="3" t="s">
        <v>13352</v>
      </c>
      <c r="C6021" s="3" t="s">
        <v>14276</v>
      </c>
      <c r="D6021" s="4">
        <v>21952</v>
      </c>
      <c r="E6021" s="3">
        <v>0</v>
      </c>
      <c r="F6021" s="3" t="s">
        <v>9389</v>
      </c>
    </row>
    <row r="6022" spans="1:6" x14ac:dyDescent="0.2">
      <c r="A6022" s="3" t="s">
        <v>6544</v>
      </c>
      <c r="B6022" s="3" t="s">
        <v>13514</v>
      </c>
      <c r="C6022" s="3" t="s">
        <v>10539</v>
      </c>
      <c r="D6022" s="4">
        <v>23244</v>
      </c>
      <c r="E6022" s="3">
        <v>2</v>
      </c>
      <c r="F6022" s="3" t="s">
        <v>22</v>
      </c>
    </row>
    <row r="6023" spans="1:6" x14ac:dyDescent="0.2">
      <c r="A6023" s="3" t="s">
        <v>2994</v>
      </c>
      <c r="B6023" s="3" t="s">
        <v>14277</v>
      </c>
      <c r="C6023" s="3" t="s">
        <v>11</v>
      </c>
      <c r="D6023" s="4">
        <v>17929</v>
      </c>
      <c r="E6023" s="3">
        <v>2</v>
      </c>
      <c r="F6023" s="3" t="s">
        <v>22</v>
      </c>
    </row>
    <row r="6024" spans="1:6" x14ac:dyDescent="0.2">
      <c r="A6024" s="3" t="s">
        <v>2995</v>
      </c>
      <c r="B6024" s="3" t="s">
        <v>13348</v>
      </c>
      <c r="C6024" s="3" t="s">
        <v>13219</v>
      </c>
      <c r="D6024" s="4">
        <v>15582</v>
      </c>
      <c r="E6024" s="3">
        <v>1</v>
      </c>
      <c r="F6024" s="3" t="s">
        <v>23</v>
      </c>
    </row>
    <row r="6025" spans="1:6" x14ac:dyDescent="0.2">
      <c r="A6025" s="3" t="s">
        <v>8279</v>
      </c>
      <c r="B6025" s="3" t="s">
        <v>13736</v>
      </c>
      <c r="C6025" s="3" t="s">
        <v>10566</v>
      </c>
      <c r="D6025" s="4">
        <v>39536</v>
      </c>
      <c r="E6025" s="3">
        <v>0</v>
      </c>
      <c r="F6025" s="3" t="s">
        <v>9389</v>
      </c>
    </row>
    <row r="6026" spans="1:6" x14ac:dyDescent="0.2">
      <c r="A6026" s="3" t="s">
        <v>2996</v>
      </c>
      <c r="B6026" s="3" t="s">
        <v>13636</v>
      </c>
      <c r="C6026" s="3" t="s">
        <v>14278</v>
      </c>
      <c r="D6026" s="4">
        <v>21820</v>
      </c>
      <c r="E6026" s="3">
        <v>0</v>
      </c>
      <c r="F6026" s="3" t="s">
        <v>9389</v>
      </c>
    </row>
    <row r="6027" spans="1:6" x14ac:dyDescent="0.2">
      <c r="A6027" s="3" t="s">
        <v>2997</v>
      </c>
      <c r="B6027" s="3" t="s">
        <v>13595</v>
      </c>
      <c r="C6027" s="3" t="s">
        <v>13229</v>
      </c>
      <c r="D6027" s="4">
        <v>35547</v>
      </c>
      <c r="E6027" s="3">
        <v>2</v>
      </c>
      <c r="F6027" s="3" t="s">
        <v>22</v>
      </c>
    </row>
    <row r="6028" spans="1:6" x14ac:dyDescent="0.2">
      <c r="A6028" s="3" t="s">
        <v>2998</v>
      </c>
      <c r="B6028" s="3" t="s">
        <v>14241</v>
      </c>
      <c r="C6028" s="3" t="s">
        <v>14007</v>
      </c>
      <c r="D6028" s="4">
        <v>28316</v>
      </c>
      <c r="E6028" s="3">
        <v>2</v>
      </c>
      <c r="F6028" s="3" t="s">
        <v>22</v>
      </c>
    </row>
    <row r="6029" spans="1:6" x14ac:dyDescent="0.2">
      <c r="A6029" s="3" t="s">
        <v>2999</v>
      </c>
      <c r="B6029" s="3" t="s">
        <v>13413</v>
      </c>
      <c r="C6029" s="3" t="s">
        <v>14279</v>
      </c>
      <c r="D6029" s="4">
        <v>39577</v>
      </c>
      <c r="E6029" s="3">
        <v>1</v>
      </c>
      <c r="F6029" s="3" t="s">
        <v>23</v>
      </c>
    </row>
    <row r="6030" spans="1:6" x14ac:dyDescent="0.2">
      <c r="A6030" s="3" t="s">
        <v>8280</v>
      </c>
      <c r="B6030" s="3" t="s">
        <v>14050</v>
      </c>
      <c r="C6030" s="3" t="s">
        <v>9713</v>
      </c>
      <c r="D6030" s="4">
        <v>32629</v>
      </c>
      <c r="E6030" s="3">
        <v>1</v>
      </c>
      <c r="F6030" s="3" t="s">
        <v>23</v>
      </c>
    </row>
    <row r="6031" spans="1:6" x14ac:dyDescent="0.2">
      <c r="A6031" s="3" t="s">
        <v>8281</v>
      </c>
      <c r="B6031" s="3" t="s">
        <v>13536</v>
      </c>
      <c r="C6031" s="3" t="s">
        <v>10717</v>
      </c>
      <c r="D6031" s="4">
        <v>17231</v>
      </c>
      <c r="E6031" s="3">
        <v>2</v>
      </c>
      <c r="F6031" s="3" t="s">
        <v>22</v>
      </c>
    </row>
    <row r="6032" spans="1:6" x14ac:dyDescent="0.2">
      <c r="A6032" s="3" t="s">
        <v>6545</v>
      </c>
      <c r="B6032" s="3" t="s">
        <v>9448</v>
      </c>
      <c r="C6032" s="3" t="s">
        <v>9667</v>
      </c>
      <c r="D6032" s="4">
        <v>41013</v>
      </c>
      <c r="E6032" s="3">
        <v>1</v>
      </c>
      <c r="F6032" s="3" t="s">
        <v>23</v>
      </c>
    </row>
    <row r="6033" spans="1:6" x14ac:dyDescent="0.2">
      <c r="A6033" s="3" t="s">
        <v>3000</v>
      </c>
      <c r="B6033" s="3" t="s">
        <v>13348</v>
      </c>
      <c r="C6033" s="3" t="s">
        <v>10951</v>
      </c>
      <c r="D6033" s="4">
        <v>31761</v>
      </c>
      <c r="E6033" s="3">
        <v>2</v>
      </c>
      <c r="F6033" s="3" t="s">
        <v>22</v>
      </c>
    </row>
    <row r="6034" spans="1:6" x14ac:dyDescent="0.2">
      <c r="A6034" s="3" t="s">
        <v>3001</v>
      </c>
      <c r="B6034" s="3" t="s">
        <v>13465</v>
      </c>
      <c r="C6034" s="3" t="s">
        <v>14280</v>
      </c>
      <c r="D6034" s="4">
        <v>19564</v>
      </c>
      <c r="E6034" s="3">
        <v>0</v>
      </c>
      <c r="F6034" s="3" t="s">
        <v>9389</v>
      </c>
    </row>
    <row r="6035" spans="1:6" x14ac:dyDescent="0.2">
      <c r="A6035" s="3" t="s">
        <v>6546</v>
      </c>
      <c r="B6035" s="3" t="s">
        <v>13943</v>
      </c>
      <c r="C6035" s="3" t="s">
        <v>14281</v>
      </c>
      <c r="D6035" s="4">
        <v>24632</v>
      </c>
      <c r="E6035" s="3">
        <v>0</v>
      </c>
      <c r="F6035" s="3" t="s">
        <v>9389</v>
      </c>
    </row>
    <row r="6036" spans="1:6" x14ac:dyDescent="0.2">
      <c r="A6036" s="3" t="s">
        <v>8282</v>
      </c>
      <c r="B6036" s="3" t="s">
        <v>12575</v>
      </c>
      <c r="C6036" s="3" t="s">
        <v>9470</v>
      </c>
      <c r="D6036" s="4">
        <v>34102</v>
      </c>
      <c r="E6036" s="3">
        <v>0</v>
      </c>
      <c r="F6036" s="3" t="s">
        <v>9389</v>
      </c>
    </row>
    <row r="6037" spans="1:6" x14ac:dyDescent="0.2">
      <c r="A6037" s="3" t="s">
        <v>14282</v>
      </c>
      <c r="B6037" s="3" t="s">
        <v>14283</v>
      </c>
      <c r="C6037" s="3" t="s">
        <v>13790</v>
      </c>
      <c r="D6037" s="4">
        <v>24727</v>
      </c>
      <c r="E6037" s="3">
        <v>0</v>
      </c>
      <c r="F6037" s="3" t="s">
        <v>9389</v>
      </c>
    </row>
    <row r="6038" spans="1:6" x14ac:dyDescent="0.2">
      <c r="A6038" s="3" t="s">
        <v>3002</v>
      </c>
      <c r="B6038" s="3" t="s">
        <v>14284</v>
      </c>
      <c r="C6038" s="3" t="s">
        <v>14285</v>
      </c>
      <c r="D6038" s="4">
        <v>14885</v>
      </c>
      <c r="E6038" s="3">
        <v>2</v>
      </c>
      <c r="F6038" s="3" t="s">
        <v>22</v>
      </c>
    </row>
    <row r="6039" spans="1:6" x14ac:dyDescent="0.2">
      <c r="A6039" s="3" t="s">
        <v>3003</v>
      </c>
      <c r="B6039" s="3" t="s">
        <v>13413</v>
      </c>
      <c r="C6039" s="3" t="s">
        <v>14286</v>
      </c>
      <c r="D6039" s="4">
        <v>40785</v>
      </c>
      <c r="E6039" s="3">
        <v>0</v>
      </c>
      <c r="F6039" s="3" t="s">
        <v>9389</v>
      </c>
    </row>
    <row r="6040" spans="1:6" x14ac:dyDescent="0.2">
      <c r="A6040" s="3" t="s">
        <v>3004</v>
      </c>
      <c r="B6040" s="3" t="s">
        <v>14287</v>
      </c>
      <c r="C6040" s="3" t="s">
        <v>10066</v>
      </c>
      <c r="D6040" s="4">
        <v>18968</v>
      </c>
      <c r="E6040" s="3">
        <v>0</v>
      </c>
      <c r="F6040" s="3" t="s">
        <v>9389</v>
      </c>
    </row>
    <row r="6041" spans="1:6" x14ac:dyDescent="0.2">
      <c r="A6041" s="3" t="s">
        <v>3005</v>
      </c>
      <c r="B6041" s="3" t="s">
        <v>13324</v>
      </c>
      <c r="C6041" s="3" t="s">
        <v>14288</v>
      </c>
      <c r="D6041" s="4">
        <v>38510</v>
      </c>
      <c r="E6041" s="3">
        <v>1</v>
      </c>
      <c r="F6041" s="3" t="s">
        <v>23</v>
      </c>
    </row>
    <row r="6042" spans="1:6" x14ac:dyDescent="0.2">
      <c r="A6042" s="3" t="s">
        <v>6547</v>
      </c>
      <c r="B6042" s="3" t="s">
        <v>10770</v>
      </c>
      <c r="C6042" s="3" t="s">
        <v>9467</v>
      </c>
      <c r="D6042" s="4">
        <v>26654</v>
      </c>
      <c r="E6042" s="3">
        <v>2</v>
      </c>
      <c r="F6042" s="3" t="s">
        <v>22</v>
      </c>
    </row>
    <row r="6043" spans="1:6" x14ac:dyDescent="0.2">
      <c r="A6043" s="3" t="s">
        <v>6548</v>
      </c>
      <c r="B6043" s="3" t="s">
        <v>13431</v>
      </c>
      <c r="C6043" s="3" t="s">
        <v>10335</v>
      </c>
      <c r="D6043" s="4">
        <v>26534</v>
      </c>
      <c r="E6043" s="3">
        <v>2</v>
      </c>
      <c r="F6043" s="3" t="s">
        <v>22</v>
      </c>
    </row>
    <row r="6044" spans="1:6" x14ac:dyDescent="0.2">
      <c r="A6044" s="3" t="s">
        <v>8283</v>
      </c>
      <c r="B6044" s="3" t="s">
        <v>13563</v>
      </c>
      <c r="C6044" s="3" t="s">
        <v>14289</v>
      </c>
      <c r="D6044" s="4">
        <v>42788</v>
      </c>
      <c r="E6044" s="3">
        <v>2</v>
      </c>
      <c r="F6044" s="3" t="s">
        <v>22</v>
      </c>
    </row>
    <row r="6045" spans="1:6" x14ac:dyDescent="0.2">
      <c r="A6045" s="3" t="s">
        <v>3006</v>
      </c>
      <c r="B6045" s="3" t="s">
        <v>13313</v>
      </c>
      <c r="C6045" s="3" t="s">
        <v>10678</v>
      </c>
      <c r="D6045" s="4">
        <v>20428</v>
      </c>
      <c r="E6045" s="3">
        <v>2</v>
      </c>
      <c r="F6045" s="3" t="s">
        <v>22</v>
      </c>
    </row>
    <row r="6046" spans="1:6" x14ac:dyDescent="0.2">
      <c r="A6046" s="3" t="s">
        <v>6549</v>
      </c>
      <c r="B6046" s="3" t="s">
        <v>13526</v>
      </c>
      <c r="C6046" s="3" t="s">
        <v>14290</v>
      </c>
      <c r="D6046" s="4">
        <v>19130</v>
      </c>
      <c r="E6046" s="3">
        <v>0</v>
      </c>
      <c r="F6046" s="3" t="s">
        <v>9389</v>
      </c>
    </row>
    <row r="6047" spans="1:6" x14ac:dyDescent="0.2">
      <c r="A6047" s="3" t="s">
        <v>6550</v>
      </c>
      <c r="B6047" s="3" t="s">
        <v>14050</v>
      </c>
      <c r="C6047" s="3" t="s">
        <v>14291</v>
      </c>
      <c r="D6047" s="4">
        <v>18473</v>
      </c>
      <c r="E6047" s="3">
        <v>2</v>
      </c>
      <c r="F6047" s="3" t="s">
        <v>22</v>
      </c>
    </row>
    <row r="6048" spans="1:6" x14ac:dyDescent="0.2">
      <c r="A6048" s="3" t="s">
        <v>3007</v>
      </c>
      <c r="B6048" s="3" t="s">
        <v>13517</v>
      </c>
      <c r="C6048" s="3" t="s">
        <v>14292</v>
      </c>
      <c r="D6048" s="4">
        <v>32628</v>
      </c>
      <c r="E6048" s="3">
        <v>2</v>
      </c>
      <c r="F6048" s="3" t="s">
        <v>22</v>
      </c>
    </row>
    <row r="6049" spans="1:6" x14ac:dyDescent="0.2">
      <c r="A6049" s="3" t="s">
        <v>6551</v>
      </c>
      <c r="B6049" s="3" t="s">
        <v>14293</v>
      </c>
      <c r="C6049" s="3" t="s">
        <v>14294</v>
      </c>
      <c r="D6049" s="4">
        <v>29108</v>
      </c>
      <c r="E6049" s="3">
        <v>1</v>
      </c>
      <c r="F6049" s="3" t="s">
        <v>23</v>
      </c>
    </row>
    <row r="6050" spans="1:6" x14ac:dyDescent="0.2">
      <c r="A6050" s="3" t="s">
        <v>6552</v>
      </c>
      <c r="B6050" s="3" t="s">
        <v>9495</v>
      </c>
      <c r="C6050" s="3" t="s">
        <v>14295</v>
      </c>
      <c r="D6050" s="4">
        <v>36770</v>
      </c>
      <c r="E6050" s="3">
        <v>1</v>
      </c>
      <c r="F6050" s="3" t="s">
        <v>23</v>
      </c>
    </row>
    <row r="6051" spans="1:6" x14ac:dyDescent="0.2">
      <c r="A6051" s="3" t="s">
        <v>8284</v>
      </c>
      <c r="B6051" s="3" t="s">
        <v>13446</v>
      </c>
      <c r="C6051" s="3" t="s">
        <v>11003</v>
      </c>
      <c r="D6051" s="4">
        <v>41506</v>
      </c>
      <c r="E6051" s="3">
        <v>2</v>
      </c>
      <c r="F6051" s="3" t="s">
        <v>22</v>
      </c>
    </row>
    <row r="6052" spans="1:6" x14ac:dyDescent="0.2">
      <c r="A6052" s="3" t="s">
        <v>6553</v>
      </c>
      <c r="B6052" s="3" t="s">
        <v>13416</v>
      </c>
      <c r="C6052" s="3" t="s">
        <v>14296</v>
      </c>
      <c r="D6052" s="4">
        <v>16412</v>
      </c>
      <c r="E6052" s="3">
        <v>2</v>
      </c>
      <c r="F6052" s="3" t="s">
        <v>22</v>
      </c>
    </row>
    <row r="6053" spans="1:6" x14ac:dyDescent="0.2">
      <c r="A6053" s="3" t="s">
        <v>3008</v>
      </c>
      <c r="B6053" s="3" t="s">
        <v>13931</v>
      </c>
      <c r="C6053" s="3" t="s">
        <v>14297</v>
      </c>
      <c r="D6053" s="4">
        <v>24387</v>
      </c>
      <c r="E6053" s="3">
        <v>2</v>
      </c>
      <c r="F6053" s="3" t="s">
        <v>22</v>
      </c>
    </row>
    <row r="6054" spans="1:6" x14ac:dyDescent="0.2">
      <c r="A6054" s="3" t="s">
        <v>8285</v>
      </c>
      <c r="B6054" s="3" t="s">
        <v>13702</v>
      </c>
      <c r="C6054" s="3" t="s">
        <v>14298</v>
      </c>
      <c r="D6054" s="4">
        <v>20450</v>
      </c>
      <c r="E6054" s="3">
        <v>1</v>
      </c>
      <c r="F6054" s="3" t="s">
        <v>23</v>
      </c>
    </row>
    <row r="6055" spans="1:6" x14ac:dyDescent="0.2">
      <c r="A6055" s="3" t="s">
        <v>9150</v>
      </c>
      <c r="B6055" s="3" t="s">
        <v>13620</v>
      </c>
      <c r="C6055" s="3" t="s">
        <v>11960</v>
      </c>
      <c r="D6055" s="4">
        <v>15291</v>
      </c>
      <c r="E6055" s="3">
        <v>0</v>
      </c>
      <c r="F6055" s="3" t="s">
        <v>9389</v>
      </c>
    </row>
    <row r="6056" spans="1:6" x14ac:dyDescent="0.2">
      <c r="A6056" s="3" t="s">
        <v>3009</v>
      </c>
      <c r="B6056" s="3" t="s">
        <v>13336</v>
      </c>
      <c r="C6056" s="3" t="s">
        <v>10126</v>
      </c>
      <c r="D6056" s="4">
        <v>25592</v>
      </c>
      <c r="E6056" s="3">
        <v>1</v>
      </c>
      <c r="F6056" s="3" t="s">
        <v>23</v>
      </c>
    </row>
    <row r="6057" spans="1:6" x14ac:dyDescent="0.2">
      <c r="A6057" s="3" t="s">
        <v>6554</v>
      </c>
      <c r="B6057" s="3" t="s">
        <v>13460</v>
      </c>
      <c r="C6057" s="3" t="s">
        <v>14299</v>
      </c>
      <c r="D6057" s="4">
        <v>23800</v>
      </c>
      <c r="E6057" s="3">
        <v>2</v>
      </c>
      <c r="F6057" s="3" t="s">
        <v>22</v>
      </c>
    </row>
    <row r="6058" spans="1:6" x14ac:dyDescent="0.2">
      <c r="A6058" s="3" t="s">
        <v>3010</v>
      </c>
      <c r="B6058" s="3" t="s">
        <v>14093</v>
      </c>
      <c r="C6058" s="3" t="s">
        <v>14300</v>
      </c>
      <c r="D6058" s="4">
        <v>33694</v>
      </c>
      <c r="E6058" s="3">
        <v>1</v>
      </c>
      <c r="F6058" s="3" t="s">
        <v>23</v>
      </c>
    </row>
    <row r="6059" spans="1:6" x14ac:dyDescent="0.2">
      <c r="A6059" s="3" t="s">
        <v>3011</v>
      </c>
      <c r="B6059" s="3" t="s">
        <v>14301</v>
      </c>
      <c r="C6059" s="3" t="s">
        <v>10762</v>
      </c>
      <c r="D6059" s="4">
        <v>20732</v>
      </c>
      <c r="E6059" s="3">
        <v>2</v>
      </c>
      <c r="F6059" s="3" t="s">
        <v>22</v>
      </c>
    </row>
    <row r="6060" spans="1:6" x14ac:dyDescent="0.2">
      <c r="A6060" s="3" t="s">
        <v>3012</v>
      </c>
      <c r="B6060" s="3" t="s">
        <v>13423</v>
      </c>
      <c r="C6060" s="3" t="s">
        <v>9912</v>
      </c>
      <c r="D6060" s="4">
        <v>36660</v>
      </c>
      <c r="E6060" s="3">
        <v>0</v>
      </c>
      <c r="F6060" s="3" t="s">
        <v>9389</v>
      </c>
    </row>
    <row r="6061" spans="1:6" x14ac:dyDescent="0.2">
      <c r="A6061" s="3" t="s">
        <v>8286</v>
      </c>
      <c r="B6061" s="3" t="s">
        <v>13673</v>
      </c>
      <c r="C6061" s="3" t="s">
        <v>13223</v>
      </c>
      <c r="D6061" s="4">
        <v>34809</v>
      </c>
      <c r="E6061" s="3">
        <v>0</v>
      </c>
      <c r="F6061" s="3" t="s">
        <v>9389</v>
      </c>
    </row>
    <row r="6062" spans="1:6" x14ac:dyDescent="0.2">
      <c r="A6062" s="3" t="s">
        <v>8287</v>
      </c>
      <c r="B6062" s="3" t="s">
        <v>11030</v>
      </c>
      <c r="C6062" s="3" t="s">
        <v>14302</v>
      </c>
      <c r="D6062" s="4">
        <v>32120</v>
      </c>
      <c r="E6062" s="3">
        <v>1</v>
      </c>
      <c r="F6062" s="3" t="s">
        <v>23</v>
      </c>
    </row>
    <row r="6063" spans="1:6" x14ac:dyDescent="0.2">
      <c r="A6063" s="3" t="s">
        <v>3013</v>
      </c>
      <c r="B6063" s="3" t="s">
        <v>13404</v>
      </c>
      <c r="C6063" s="3" t="s">
        <v>14303</v>
      </c>
      <c r="D6063" s="4">
        <v>19771</v>
      </c>
      <c r="E6063" s="3">
        <v>0</v>
      </c>
      <c r="F6063" s="3" t="s">
        <v>9389</v>
      </c>
    </row>
    <row r="6064" spans="1:6" x14ac:dyDescent="0.2">
      <c r="A6064" s="3" t="s">
        <v>8288</v>
      </c>
      <c r="B6064" s="3" t="s">
        <v>13480</v>
      </c>
      <c r="C6064" s="3" t="s">
        <v>9444</v>
      </c>
      <c r="D6064" s="4">
        <v>32876</v>
      </c>
      <c r="E6064" s="3">
        <v>1</v>
      </c>
      <c r="F6064" s="3" t="s">
        <v>23</v>
      </c>
    </row>
    <row r="6065" spans="1:6" x14ac:dyDescent="0.2">
      <c r="A6065" s="3" t="s">
        <v>14304</v>
      </c>
      <c r="B6065" s="3" t="s">
        <v>14305</v>
      </c>
      <c r="C6065" s="3" t="s">
        <v>14306</v>
      </c>
      <c r="D6065" s="4">
        <v>30504</v>
      </c>
      <c r="E6065" s="3">
        <v>0</v>
      </c>
      <c r="F6065" s="3" t="s">
        <v>9389</v>
      </c>
    </row>
    <row r="6066" spans="1:6" x14ac:dyDescent="0.2">
      <c r="A6066" s="3" t="s">
        <v>3014</v>
      </c>
      <c r="B6066" s="3" t="s">
        <v>14307</v>
      </c>
      <c r="C6066" s="3" t="s">
        <v>9882</v>
      </c>
      <c r="D6066" s="4">
        <v>43521</v>
      </c>
      <c r="E6066" s="3">
        <v>2</v>
      </c>
      <c r="F6066" s="3" t="s">
        <v>22</v>
      </c>
    </row>
    <row r="6067" spans="1:6" x14ac:dyDescent="0.2">
      <c r="A6067" s="3" t="s">
        <v>8289</v>
      </c>
      <c r="B6067" s="3" t="s">
        <v>13925</v>
      </c>
      <c r="C6067" s="3" t="s">
        <v>9678</v>
      </c>
      <c r="D6067" s="4">
        <v>41552</v>
      </c>
      <c r="E6067" s="3">
        <v>0</v>
      </c>
      <c r="F6067" s="3" t="s">
        <v>9389</v>
      </c>
    </row>
    <row r="6068" spans="1:6" x14ac:dyDescent="0.2">
      <c r="A6068" s="3" t="s">
        <v>8290</v>
      </c>
      <c r="B6068" s="3" t="s">
        <v>13345</v>
      </c>
      <c r="C6068" s="3" t="s">
        <v>14308</v>
      </c>
      <c r="D6068" s="4">
        <v>27581</v>
      </c>
      <c r="E6068" s="3">
        <v>0</v>
      </c>
      <c r="F6068" s="3" t="s">
        <v>9389</v>
      </c>
    </row>
    <row r="6069" spans="1:6" x14ac:dyDescent="0.2">
      <c r="A6069" s="3" t="s">
        <v>3015</v>
      </c>
      <c r="B6069" s="3" t="s">
        <v>13821</v>
      </c>
      <c r="C6069" s="3" t="s">
        <v>9444</v>
      </c>
      <c r="D6069" s="4">
        <v>37734</v>
      </c>
      <c r="E6069" s="3">
        <v>1</v>
      </c>
      <c r="F6069" s="3" t="s">
        <v>23</v>
      </c>
    </row>
    <row r="6070" spans="1:6" x14ac:dyDescent="0.2">
      <c r="A6070" s="3" t="s">
        <v>3016</v>
      </c>
      <c r="B6070" s="3" t="s">
        <v>13323</v>
      </c>
      <c r="C6070" s="3" t="s">
        <v>10720</v>
      </c>
      <c r="D6070" s="4">
        <v>26328</v>
      </c>
      <c r="E6070" s="3">
        <v>2</v>
      </c>
      <c r="F6070" s="3" t="s">
        <v>22</v>
      </c>
    </row>
    <row r="6071" spans="1:6" x14ac:dyDescent="0.2">
      <c r="A6071" s="3" t="s">
        <v>14309</v>
      </c>
      <c r="B6071" s="3" t="s">
        <v>13493</v>
      </c>
      <c r="C6071" s="3" t="s">
        <v>14310</v>
      </c>
      <c r="D6071" s="4">
        <v>38506</v>
      </c>
      <c r="E6071" s="3">
        <v>0</v>
      </c>
      <c r="F6071" s="3" t="s">
        <v>9389</v>
      </c>
    </row>
    <row r="6072" spans="1:6" x14ac:dyDescent="0.2">
      <c r="A6072" s="3" t="s">
        <v>3017</v>
      </c>
      <c r="B6072" s="3" t="s">
        <v>14311</v>
      </c>
      <c r="C6072" s="3" t="s">
        <v>14312</v>
      </c>
      <c r="D6072" s="4">
        <v>18210</v>
      </c>
      <c r="E6072" s="3">
        <v>1</v>
      </c>
      <c r="F6072" s="3" t="s">
        <v>23</v>
      </c>
    </row>
    <row r="6073" spans="1:6" x14ac:dyDescent="0.2">
      <c r="A6073" s="3" t="s">
        <v>3018</v>
      </c>
      <c r="B6073" s="3" t="s">
        <v>13450</v>
      </c>
      <c r="C6073" s="3" t="s">
        <v>14313</v>
      </c>
      <c r="D6073" s="4">
        <v>29981</v>
      </c>
      <c r="E6073" s="3">
        <v>2</v>
      </c>
      <c r="F6073" s="3" t="s">
        <v>22</v>
      </c>
    </row>
    <row r="6074" spans="1:6" x14ac:dyDescent="0.2">
      <c r="A6074" s="3" t="s">
        <v>8291</v>
      </c>
      <c r="B6074" s="3" t="s">
        <v>14314</v>
      </c>
      <c r="C6074" s="3" t="s">
        <v>9912</v>
      </c>
      <c r="D6074" s="4">
        <v>29913</v>
      </c>
      <c r="E6074" s="3">
        <v>0</v>
      </c>
      <c r="F6074" s="3" t="s">
        <v>9389</v>
      </c>
    </row>
    <row r="6075" spans="1:6" x14ac:dyDescent="0.2">
      <c r="A6075" s="3" t="s">
        <v>6555</v>
      </c>
      <c r="B6075" s="3" t="s">
        <v>14192</v>
      </c>
      <c r="C6075" s="3" t="s">
        <v>9678</v>
      </c>
      <c r="D6075" s="4">
        <v>23634</v>
      </c>
      <c r="E6075" s="3">
        <v>0</v>
      </c>
      <c r="F6075" s="3" t="s">
        <v>9389</v>
      </c>
    </row>
    <row r="6076" spans="1:6" x14ac:dyDescent="0.2">
      <c r="A6076" s="3" t="s">
        <v>3019</v>
      </c>
      <c r="B6076" s="3" t="s">
        <v>14315</v>
      </c>
      <c r="C6076" s="3" t="s">
        <v>10177</v>
      </c>
      <c r="D6076" s="4">
        <v>34783</v>
      </c>
      <c r="E6076" s="3">
        <v>0</v>
      </c>
      <c r="F6076" s="3" t="s">
        <v>9389</v>
      </c>
    </row>
    <row r="6077" spans="1:6" x14ac:dyDescent="0.2">
      <c r="A6077" s="3" t="s">
        <v>6556</v>
      </c>
      <c r="B6077" s="3" t="s">
        <v>13418</v>
      </c>
      <c r="C6077" s="3" t="s">
        <v>9470</v>
      </c>
      <c r="D6077" s="4">
        <v>18256</v>
      </c>
      <c r="E6077" s="3">
        <v>2</v>
      </c>
      <c r="F6077" s="3" t="s">
        <v>22</v>
      </c>
    </row>
    <row r="6078" spans="1:6" x14ac:dyDescent="0.2">
      <c r="A6078" s="3" t="s">
        <v>3020</v>
      </c>
      <c r="B6078" s="3" t="s">
        <v>14316</v>
      </c>
      <c r="C6078" s="3" t="s">
        <v>9701</v>
      </c>
      <c r="D6078" s="4">
        <v>17368</v>
      </c>
      <c r="E6078" s="3">
        <v>1</v>
      </c>
      <c r="F6078" s="3" t="s">
        <v>23</v>
      </c>
    </row>
    <row r="6079" spans="1:6" x14ac:dyDescent="0.2">
      <c r="A6079" s="3" t="s">
        <v>3021</v>
      </c>
      <c r="B6079" s="3" t="s">
        <v>14317</v>
      </c>
      <c r="C6079" s="3" t="s">
        <v>14318</v>
      </c>
      <c r="D6079" s="4">
        <v>42820</v>
      </c>
      <c r="E6079" s="3">
        <v>2</v>
      </c>
      <c r="F6079" s="3" t="s">
        <v>22</v>
      </c>
    </row>
    <row r="6080" spans="1:6" x14ac:dyDescent="0.2">
      <c r="A6080" s="3" t="s">
        <v>14319</v>
      </c>
      <c r="B6080" s="3" t="s">
        <v>12598</v>
      </c>
      <c r="C6080" s="3" t="s">
        <v>10893</v>
      </c>
      <c r="D6080" s="4">
        <v>34741</v>
      </c>
      <c r="E6080" s="3">
        <v>1</v>
      </c>
      <c r="F6080" s="3" t="s">
        <v>23</v>
      </c>
    </row>
    <row r="6081" spans="1:6" x14ac:dyDescent="0.2">
      <c r="A6081" s="3" t="s">
        <v>3022</v>
      </c>
      <c r="B6081" s="3" t="s">
        <v>13675</v>
      </c>
      <c r="C6081" s="3" t="s">
        <v>14320</v>
      </c>
      <c r="D6081" s="4">
        <v>39394</v>
      </c>
      <c r="E6081" s="3">
        <v>1</v>
      </c>
      <c r="F6081" s="3" t="s">
        <v>23</v>
      </c>
    </row>
    <row r="6082" spans="1:6" x14ac:dyDescent="0.2">
      <c r="A6082" s="3" t="s">
        <v>3023</v>
      </c>
      <c r="B6082" s="3" t="s">
        <v>14321</v>
      </c>
      <c r="C6082" s="3" t="s">
        <v>14322</v>
      </c>
      <c r="D6082" s="4">
        <v>19522</v>
      </c>
      <c r="E6082" s="3">
        <v>2</v>
      </c>
      <c r="F6082" s="3" t="s">
        <v>22</v>
      </c>
    </row>
    <row r="6083" spans="1:6" x14ac:dyDescent="0.2">
      <c r="A6083" s="3" t="s">
        <v>8292</v>
      </c>
      <c r="B6083" s="3" t="s">
        <v>13387</v>
      </c>
      <c r="C6083" s="3" t="s">
        <v>14323</v>
      </c>
      <c r="D6083" s="4">
        <v>29294</v>
      </c>
      <c r="E6083" s="3">
        <v>1</v>
      </c>
      <c r="F6083" s="3" t="s">
        <v>23</v>
      </c>
    </row>
    <row r="6084" spans="1:6" x14ac:dyDescent="0.2">
      <c r="A6084" s="3" t="s">
        <v>3024</v>
      </c>
      <c r="B6084" s="3" t="s">
        <v>13341</v>
      </c>
      <c r="C6084" s="3" t="s">
        <v>14324</v>
      </c>
      <c r="D6084" s="4">
        <v>33748</v>
      </c>
      <c r="E6084" s="3">
        <v>1</v>
      </c>
      <c r="F6084" s="3" t="s">
        <v>23</v>
      </c>
    </row>
    <row r="6085" spans="1:6" x14ac:dyDescent="0.2">
      <c r="A6085" s="3" t="s">
        <v>3025</v>
      </c>
      <c r="B6085" s="3" t="s">
        <v>9907</v>
      </c>
      <c r="C6085" s="3" t="s">
        <v>14325</v>
      </c>
      <c r="D6085" s="4">
        <v>20934</v>
      </c>
      <c r="E6085" s="3">
        <v>1</v>
      </c>
      <c r="F6085" s="3" t="s">
        <v>23</v>
      </c>
    </row>
    <row r="6086" spans="1:6" x14ac:dyDescent="0.2">
      <c r="A6086" s="3" t="s">
        <v>8293</v>
      </c>
      <c r="B6086" s="3" t="s">
        <v>14326</v>
      </c>
      <c r="C6086" s="3" t="s">
        <v>14327</v>
      </c>
      <c r="D6086" s="4">
        <v>32135</v>
      </c>
      <c r="E6086" s="3">
        <v>2</v>
      </c>
      <c r="F6086" s="3" t="s">
        <v>22</v>
      </c>
    </row>
    <row r="6087" spans="1:6" x14ac:dyDescent="0.2">
      <c r="A6087" s="3" t="s">
        <v>3026</v>
      </c>
      <c r="B6087" s="3" t="s">
        <v>13269</v>
      </c>
      <c r="C6087" s="3" t="s">
        <v>11098</v>
      </c>
      <c r="D6087" s="4">
        <v>39123</v>
      </c>
      <c r="E6087" s="3">
        <v>0</v>
      </c>
      <c r="F6087" s="3" t="s">
        <v>9389</v>
      </c>
    </row>
    <row r="6088" spans="1:6" x14ac:dyDescent="0.2">
      <c r="A6088" s="3" t="s">
        <v>3027</v>
      </c>
      <c r="B6088" s="3" t="s">
        <v>13558</v>
      </c>
      <c r="C6088" s="3" t="s">
        <v>9987</v>
      </c>
      <c r="D6088" s="4">
        <v>17641</v>
      </c>
      <c r="E6088" s="3">
        <v>0</v>
      </c>
      <c r="F6088" s="3" t="s">
        <v>9389</v>
      </c>
    </row>
    <row r="6089" spans="1:6" x14ac:dyDescent="0.2">
      <c r="A6089" s="3" t="s">
        <v>6557</v>
      </c>
      <c r="B6089" s="3" t="s">
        <v>13516</v>
      </c>
      <c r="C6089" s="3" t="s">
        <v>9576</v>
      </c>
      <c r="D6089" s="4">
        <v>42990</v>
      </c>
      <c r="E6089" s="3">
        <v>1</v>
      </c>
      <c r="F6089" s="3" t="s">
        <v>23</v>
      </c>
    </row>
    <row r="6090" spans="1:6" x14ac:dyDescent="0.2">
      <c r="A6090" s="3" t="s">
        <v>6558</v>
      </c>
      <c r="B6090" s="3" t="s">
        <v>14034</v>
      </c>
      <c r="C6090" s="3" t="s">
        <v>9694</v>
      </c>
      <c r="D6090" s="4">
        <v>24047</v>
      </c>
      <c r="E6090" s="3">
        <v>2</v>
      </c>
      <c r="F6090" s="3" t="s">
        <v>22</v>
      </c>
    </row>
    <row r="6091" spans="1:6" x14ac:dyDescent="0.2">
      <c r="A6091" s="3" t="s">
        <v>3028</v>
      </c>
      <c r="B6091" s="3" t="s">
        <v>13502</v>
      </c>
      <c r="C6091" s="3" t="s">
        <v>10212</v>
      </c>
      <c r="D6091" s="4">
        <v>37511</v>
      </c>
      <c r="E6091" s="3">
        <v>0</v>
      </c>
      <c r="F6091" s="3" t="s">
        <v>9389</v>
      </c>
    </row>
    <row r="6092" spans="1:6" x14ac:dyDescent="0.2">
      <c r="A6092" s="3" t="s">
        <v>6559</v>
      </c>
      <c r="B6092" s="3" t="s">
        <v>14328</v>
      </c>
      <c r="C6092" s="3" t="s">
        <v>14329</v>
      </c>
      <c r="D6092" s="4">
        <v>36175</v>
      </c>
      <c r="E6092" s="3">
        <v>1</v>
      </c>
      <c r="F6092" s="3" t="s">
        <v>23</v>
      </c>
    </row>
    <row r="6093" spans="1:6" x14ac:dyDescent="0.2">
      <c r="A6093" s="3" t="s">
        <v>3029</v>
      </c>
      <c r="B6093" s="3" t="s">
        <v>13625</v>
      </c>
      <c r="C6093" s="3" t="s">
        <v>12079</v>
      </c>
      <c r="D6093" s="4">
        <v>36011</v>
      </c>
      <c r="E6093" s="3">
        <v>1</v>
      </c>
      <c r="F6093" s="3" t="s">
        <v>23</v>
      </c>
    </row>
    <row r="6094" spans="1:6" x14ac:dyDescent="0.2">
      <c r="A6094" s="3" t="s">
        <v>3030</v>
      </c>
      <c r="B6094" s="3" t="s">
        <v>11329</v>
      </c>
      <c r="C6094" s="3" t="s">
        <v>9566</v>
      </c>
      <c r="D6094" s="4">
        <v>26033</v>
      </c>
      <c r="E6094" s="3">
        <v>2</v>
      </c>
      <c r="F6094" s="3" t="s">
        <v>22</v>
      </c>
    </row>
    <row r="6095" spans="1:6" x14ac:dyDescent="0.2">
      <c r="A6095" s="3" t="s">
        <v>3031</v>
      </c>
      <c r="B6095" s="3" t="s">
        <v>14330</v>
      </c>
      <c r="C6095" s="3" t="s">
        <v>10120</v>
      </c>
      <c r="D6095" s="4">
        <v>23619</v>
      </c>
      <c r="E6095" s="3">
        <v>2</v>
      </c>
      <c r="F6095" s="3" t="s">
        <v>22</v>
      </c>
    </row>
    <row r="6096" spans="1:6" x14ac:dyDescent="0.2">
      <c r="A6096" s="3" t="s">
        <v>14331</v>
      </c>
      <c r="B6096" s="3" t="s">
        <v>9488</v>
      </c>
      <c r="C6096" s="3" t="s">
        <v>12990</v>
      </c>
      <c r="D6096" s="4">
        <v>16691</v>
      </c>
      <c r="E6096" s="3">
        <v>2</v>
      </c>
      <c r="F6096" s="3" t="s">
        <v>22</v>
      </c>
    </row>
    <row r="6097" spans="1:6" x14ac:dyDescent="0.2">
      <c r="A6097" s="3" t="s">
        <v>8294</v>
      </c>
      <c r="B6097" s="3" t="s">
        <v>13399</v>
      </c>
      <c r="C6097" s="3" t="s">
        <v>14332</v>
      </c>
      <c r="D6097" s="4">
        <v>25908</v>
      </c>
      <c r="E6097" s="3">
        <v>2</v>
      </c>
      <c r="F6097" s="3" t="s">
        <v>22</v>
      </c>
    </row>
    <row r="6098" spans="1:6" x14ac:dyDescent="0.2">
      <c r="A6098" s="3" t="s">
        <v>9151</v>
      </c>
      <c r="B6098" s="3" t="s">
        <v>13219</v>
      </c>
      <c r="C6098" s="3" t="s">
        <v>14333</v>
      </c>
      <c r="D6098" s="4">
        <v>30534</v>
      </c>
      <c r="E6098" s="3">
        <v>0</v>
      </c>
      <c r="F6098" s="3" t="s">
        <v>9389</v>
      </c>
    </row>
    <row r="6099" spans="1:6" x14ac:dyDescent="0.2">
      <c r="A6099" s="3" t="s">
        <v>6560</v>
      </c>
      <c r="B6099" s="3" t="s">
        <v>14334</v>
      </c>
      <c r="C6099" s="3" t="s">
        <v>14335</v>
      </c>
      <c r="D6099" s="4">
        <v>41495</v>
      </c>
      <c r="E6099" s="3">
        <v>2</v>
      </c>
      <c r="F6099" s="3" t="s">
        <v>22</v>
      </c>
    </row>
    <row r="6100" spans="1:6" x14ac:dyDescent="0.2">
      <c r="A6100" s="3" t="s">
        <v>6561</v>
      </c>
      <c r="B6100" s="3" t="s">
        <v>14013</v>
      </c>
      <c r="C6100" s="3" t="s">
        <v>13248</v>
      </c>
      <c r="D6100" s="4">
        <v>43660</v>
      </c>
      <c r="E6100" s="3">
        <v>1</v>
      </c>
      <c r="F6100" s="3" t="s">
        <v>23</v>
      </c>
    </row>
    <row r="6101" spans="1:6" x14ac:dyDescent="0.2">
      <c r="A6101" s="3" t="s">
        <v>6562</v>
      </c>
      <c r="B6101" s="3" t="s">
        <v>13480</v>
      </c>
      <c r="C6101" s="3" t="s">
        <v>9912</v>
      </c>
      <c r="D6101" s="4">
        <v>19667</v>
      </c>
      <c r="E6101" s="3">
        <v>1</v>
      </c>
      <c r="F6101" s="3" t="s">
        <v>23</v>
      </c>
    </row>
    <row r="6102" spans="1:6" x14ac:dyDescent="0.2">
      <c r="A6102" s="3" t="s">
        <v>8295</v>
      </c>
      <c r="B6102" s="3" t="s">
        <v>14336</v>
      </c>
      <c r="C6102" s="3" t="s">
        <v>11064</v>
      </c>
      <c r="D6102" s="4">
        <v>16214</v>
      </c>
      <c r="E6102" s="3">
        <v>2</v>
      </c>
      <c r="F6102" s="3" t="s">
        <v>22</v>
      </c>
    </row>
    <row r="6103" spans="1:6" x14ac:dyDescent="0.2">
      <c r="A6103" s="3" t="s">
        <v>3032</v>
      </c>
      <c r="B6103" s="3" t="s">
        <v>14337</v>
      </c>
      <c r="C6103" s="3" t="s">
        <v>10395</v>
      </c>
      <c r="D6103" s="4">
        <v>25750</v>
      </c>
      <c r="E6103" s="3">
        <v>1</v>
      </c>
      <c r="F6103" s="3" t="s">
        <v>23</v>
      </c>
    </row>
    <row r="6104" spans="1:6" x14ac:dyDescent="0.2">
      <c r="A6104" s="3" t="s">
        <v>3033</v>
      </c>
      <c r="B6104" s="3" t="s">
        <v>13353</v>
      </c>
      <c r="C6104" s="3" t="s">
        <v>14338</v>
      </c>
      <c r="D6104" s="4">
        <v>32126</v>
      </c>
      <c r="E6104" s="3">
        <v>0</v>
      </c>
      <c r="F6104" s="3" t="s">
        <v>9389</v>
      </c>
    </row>
    <row r="6105" spans="1:6" x14ac:dyDescent="0.2">
      <c r="A6105" s="3" t="s">
        <v>3034</v>
      </c>
      <c r="B6105" s="3" t="s">
        <v>14214</v>
      </c>
      <c r="C6105" s="3" t="s">
        <v>9479</v>
      </c>
      <c r="D6105" s="4">
        <v>17461</v>
      </c>
      <c r="E6105" s="3">
        <v>2</v>
      </c>
      <c r="F6105" s="3" t="s">
        <v>22</v>
      </c>
    </row>
    <row r="6106" spans="1:6" x14ac:dyDescent="0.2">
      <c r="A6106" s="3" t="s">
        <v>8296</v>
      </c>
      <c r="B6106" s="3" t="s">
        <v>14339</v>
      </c>
      <c r="C6106" s="3" t="s">
        <v>14340</v>
      </c>
      <c r="D6106" s="4">
        <v>30142</v>
      </c>
      <c r="E6106" s="3">
        <v>2</v>
      </c>
      <c r="F6106" s="3" t="s">
        <v>22</v>
      </c>
    </row>
    <row r="6107" spans="1:6" x14ac:dyDescent="0.2">
      <c r="A6107" s="3" t="s">
        <v>3035</v>
      </c>
      <c r="B6107" s="3" t="s">
        <v>13581</v>
      </c>
      <c r="C6107" s="3" t="s">
        <v>9882</v>
      </c>
      <c r="D6107" s="4">
        <v>21627</v>
      </c>
      <c r="E6107" s="3">
        <v>1</v>
      </c>
      <c r="F6107" s="3" t="s">
        <v>23</v>
      </c>
    </row>
    <row r="6108" spans="1:6" x14ac:dyDescent="0.2">
      <c r="A6108" s="3" t="s">
        <v>8297</v>
      </c>
      <c r="B6108" s="3" t="s">
        <v>13526</v>
      </c>
      <c r="C6108" s="3" t="s">
        <v>14341</v>
      </c>
      <c r="D6108" s="4">
        <v>40131</v>
      </c>
      <c r="E6108" s="3">
        <v>0</v>
      </c>
      <c r="F6108" s="3" t="s">
        <v>9389</v>
      </c>
    </row>
    <row r="6109" spans="1:6" x14ac:dyDescent="0.2">
      <c r="A6109" s="3" t="s">
        <v>3036</v>
      </c>
      <c r="B6109" s="3" t="s">
        <v>13345</v>
      </c>
      <c r="C6109" s="3" t="s">
        <v>14342</v>
      </c>
      <c r="D6109" s="4">
        <v>37273</v>
      </c>
      <c r="E6109" s="3">
        <v>2</v>
      </c>
      <c r="F6109" s="3" t="s">
        <v>22</v>
      </c>
    </row>
    <row r="6110" spans="1:6" x14ac:dyDescent="0.2">
      <c r="A6110" s="3" t="s">
        <v>3037</v>
      </c>
      <c r="B6110" s="3" t="s">
        <v>13675</v>
      </c>
      <c r="C6110" s="3" t="s">
        <v>14343</v>
      </c>
      <c r="D6110" s="4">
        <v>43490</v>
      </c>
      <c r="E6110" s="3">
        <v>2</v>
      </c>
      <c r="F6110" s="3" t="s">
        <v>22</v>
      </c>
    </row>
    <row r="6111" spans="1:6" x14ac:dyDescent="0.2">
      <c r="A6111" s="3" t="s">
        <v>3038</v>
      </c>
      <c r="B6111" s="3" t="s">
        <v>14344</v>
      </c>
      <c r="C6111" s="3" t="s">
        <v>9595</v>
      </c>
      <c r="D6111" s="4">
        <v>27187</v>
      </c>
      <c r="E6111" s="3">
        <v>1</v>
      </c>
      <c r="F6111" s="3" t="s">
        <v>23</v>
      </c>
    </row>
    <row r="6112" spans="1:6" x14ac:dyDescent="0.2">
      <c r="A6112" s="3" t="s">
        <v>8298</v>
      </c>
      <c r="B6112" s="3" t="s">
        <v>14345</v>
      </c>
      <c r="C6112" s="3" t="s">
        <v>10885</v>
      </c>
      <c r="D6112" s="4">
        <v>39389</v>
      </c>
      <c r="E6112" s="3">
        <v>2</v>
      </c>
      <c r="F6112" s="3" t="s">
        <v>22</v>
      </c>
    </row>
    <row r="6113" spans="1:6" x14ac:dyDescent="0.2">
      <c r="A6113" s="3" t="s">
        <v>3039</v>
      </c>
      <c r="B6113" s="3" t="s">
        <v>13344</v>
      </c>
      <c r="C6113" s="3" t="s">
        <v>12102</v>
      </c>
      <c r="D6113" s="4">
        <v>22126</v>
      </c>
      <c r="E6113" s="3">
        <v>0</v>
      </c>
      <c r="F6113" s="3" t="s">
        <v>9389</v>
      </c>
    </row>
    <row r="6114" spans="1:6" x14ac:dyDescent="0.2">
      <c r="A6114" s="3" t="s">
        <v>3040</v>
      </c>
      <c r="B6114" s="3" t="s">
        <v>13658</v>
      </c>
      <c r="C6114" s="3" t="s">
        <v>14346</v>
      </c>
      <c r="D6114" s="4">
        <v>17235</v>
      </c>
      <c r="E6114" s="3">
        <v>0</v>
      </c>
      <c r="F6114" s="3" t="s">
        <v>9389</v>
      </c>
    </row>
    <row r="6115" spans="1:6" x14ac:dyDescent="0.2">
      <c r="A6115" s="3" t="s">
        <v>9152</v>
      </c>
      <c r="B6115" s="3" t="s">
        <v>13747</v>
      </c>
      <c r="C6115" s="3" t="s">
        <v>14347</v>
      </c>
      <c r="D6115" s="4">
        <v>30790</v>
      </c>
      <c r="E6115" s="3">
        <v>0</v>
      </c>
      <c r="F6115" s="3" t="s">
        <v>9389</v>
      </c>
    </row>
    <row r="6116" spans="1:6" x14ac:dyDescent="0.2">
      <c r="A6116" s="3" t="s">
        <v>8299</v>
      </c>
      <c r="B6116" s="3" t="s">
        <v>13339</v>
      </c>
      <c r="C6116" s="3" t="s">
        <v>9435</v>
      </c>
      <c r="D6116" s="4">
        <v>30483</v>
      </c>
      <c r="E6116" s="3">
        <v>0</v>
      </c>
      <c r="F6116" s="3" t="s">
        <v>9389</v>
      </c>
    </row>
    <row r="6117" spans="1:6" x14ac:dyDescent="0.2">
      <c r="A6117" s="3" t="s">
        <v>6563</v>
      </c>
      <c r="B6117" s="3" t="s">
        <v>13904</v>
      </c>
      <c r="C6117" s="3" t="s">
        <v>12416</v>
      </c>
      <c r="D6117" s="4">
        <v>26656</v>
      </c>
      <c r="E6117" s="3">
        <v>1</v>
      </c>
      <c r="F6117" s="3" t="s">
        <v>23</v>
      </c>
    </row>
    <row r="6118" spans="1:6" x14ac:dyDescent="0.2">
      <c r="A6118" s="3" t="s">
        <v>8300</v>
      </c>
      <c r="B6118" s="3" t="s">
        <v>13941</v>
      </c>
      <c r="C6118" s="3" t="s">
        <v>10165</v>
      </c>
      <c r="D6118" s="4">
        <v>42493</v>
      </c>
      <c r="E6118" s="3">
        <v>1</v>
      </c>
      <c r="F6118" s="3" t="s">
        <v>23</v>
      </c>
    </row>
    <row r="6119" spans="1:6" x14ac:dyDescent="0.2">
      <c r="A6119" s="3" t="s">
        <v>6564</v>
      </c>
      <c r="B6119" s="3" t="s">
        <v>13820</v>
      </c>
      <c r="C6119" s="3" t="s">
        <v>12540</v>
      </c>
      <c r="D6119" s="4">
        <v>16747</v>
      </c>
      <c r="E6119" s="3">
        <v>2</v>
      </c>
      <c r="F6119" s="3" t="s">
        <v>22</v>
      </c>
    </row>
    <row r="6120" spans="1:6" x14ac:dyDescent="0.2">
      <c r="A6120" s="3" t="s">
        <v>3041</v>
      </c>
      <c r="B6120" s="3" t="s">
        <v>13310</v>
      </c>
      <c r="C6120" s="3" t="s">
        <v>14348</v>
      </c>
      <c r="D6120" s="4">
        <v>43796</v>
      </c>
      <c r="E6120" s="3">
        <v>0</v>
      </c>
      <c r="F6120" s="3" t="s">
        <v>9389</v>
      </c>
    </row>
    <row r="6121" spans="1:6" x14ac:dyDescent="0.2">
      <c r="A6121" s="3" t="s">
        <v>9153</v>
      </c>
      <c r="B6121" s="3" t="s">
        <v>13465</v>
      </c>
      <c r="C6121" s="3" t="s">
        <v>11960</v>
      </c>
      <c r="D6121" s="4">
        <v>30359</v>
      </c>
      <c r="E6121" s="3">
        <v>2</v>
      </c>
      <c r="F6121" s="3" t="s">
        <v>22</v>
      </c>
    </row>
    <row r="6122" spans="1:6" x14ac:dyDescent="0.2">
      <c r="A6122" s="3" t="s">
        <v>6565</v>
      </c>
      <c r="B6122" s="3" t="s">
        <v>14349</v>
      </c>
      <c r="C6122" s="3" t="s">
        <v>10106</v>
      </c>
      <c r="D6122" s="4">
        <v>32565</v>
      </c>
      <c r="E6122" s="3">
        <v>0</v>
      </c>
      <c r="F6122" s="3" t="s">
        <v>9389</v>
      </c>
    </row>
    <row r="6123" spans="1:6" x14ac:dyDescent="0.2">
      <c r="A6123" s="3" t="s">
        <v>6566</v>
      </c>
      <c r="B6123" s="3" t="s">
        <v>14231</v>
      </c>
      <c r="C6123" s="3" t="s">
        <v>9782</v>
      </c>
      <c r="D6123" s="4">
        <v>42763</v>
      </c>
      <c r="E6123" s="3">
        <v>2</v>
      </c>
      <c r="F6123" s="3" t="s">
        <v>22</v>
      </c>
    </row>
    <row r="6124" spans="1:6" x14ac:dyDescent="0.2">
      <c r="A6124" s="3" t="s">
        <v>3042</v>
      </c>
      <c r="B6124" s="3" t="s">
        <v>11030</v>
      </c>
      <c r="C6124" s="3" t="s">
        <v>9540</v>
      </c>
      <c r="D6124" s="4">
        <v>39116</v>
      </c>
      <c r="E6124" s="3">
        <v>2</v>
      </c>
      <c r="F6124" s="3" t="s">
        <v>22</v>
      </c>
    </row>
    <row r="6125" spans="1:6" x14ac:dyDescent="0.2">
      <c r="A6125" s="3" t="s">
        <v>6567</v>
      </c>
      <c r="B6125" s="3" t="s">
        <v>14334</v>
      </c>
      <c r="C6125" s="3" t="s">
        <v>14350</v>
      </c>
      <c r="D6125" s="4">
        <v>36794</v>
      </c>
      <c r="E6125" s="3">
        <v>1</v>
      </c>
      <c r="F6125" s="3" t="s">
        <v>23</v>
      </c>
    </row>
    <row r="6126" spans="1:6" x14ac:dyDescent="0.2">
      <c r="A6126" s="3" t="s">
        <v>6568</v>
      </c>
      <c r="B6126" s="3" t="s">
        <v>11329</v>
      </c>
      <c r="C6126" s="3" t="s">
        <v>12483</v>
      </c>
      <c r="D6126" s="4">
        <v>17650</v>
      </c>
      <c r="E6126" s="3">
        <v>1</v>
      </c>
      <c r="F6126" s="3" t="s">
        <v>23</v>
      </c>
    </row>
    <row r="6127" spans="1:6" x14ac:dyDescent="0.2">
      <c r="A6127" s="3" t="s">
        <v>3043</v>
      </c>
      <c r="B6127" s="3" t="s">
        <v>14314</v>
      </c>
      <c r="C6127" s="3" t="s">
        <v>14351</v>
      </c>
      <c r="D6127" s="4">
        <v>40257</v>
      </c>
      <c r="E6127" s="3">
        <v>1</v>
      </c>
      <c r="F6127" s="3" t="s">
        <v>23</v>
      </c>
    </row>
    <row r="6128" spans="1:6" x14ac:dyDescent="0.2">
      <c r="A6128" s="3" t="s">
        <v>6569</v>
      </c>
      <c r="B6128" s="3" t="s">
        <v>13675</v>
      </c>
      <c r="C6128" s="3" t="s">
        <v>9947</v>
      </c>
      <c r="D6128" s="4">
        <v>35705</v>
      </c>
      <c r="E6128" s="3">
        <v>0</v>
      </c>
      <c r="F6128" s="3" t="s">
        <v>9389</v>
      </c>
    </row>
    <row r="6129" spans="1:6" x14ac:dyDescent="0.2">
      <c r="A6129" s="3" t="s">
        <v>3044</v>
      </c>
      <c r="B6129" s="3" t="s">
        <v>14352</v>
      </c>
      <c r="C6129" s="3" t="s">
        <v>10935</v>
      </c>
      <c r="D6129" s="4">
        <v>20729</v>
      </c>
      <c r="E6129" s="3">
        <v>0</v>
      </c>
      <c r="F6129" s="3" t="s">
        <v>9389</v>
      </c>
    </row>
    <row r="6130" spans="1:6" x14ac:dyDescent="0.2">
      <c r="A6130" s="3" t="s">
        <v>8301</v>
      </c>
      <c r="B6130" s="3" t="s">
        <v>13808</v>
      </c>
      <c r="C6130" s="3" t="s">
        <v>11041</v>
      </c>
      <c r="D6130" s="4">
        <v>26875</v>
      </c>
      <c r="E6130" s="3">
        <v>1</v>
      </c>
      <c r="F6130" s="3" t="s">
        <v>23</v>
      </c>
    </row>
    <row r="6131" spans="1:6" x14ac:dyDescent="0.2">
      <c r="A6131" s="3" t="s">
        <v>3045</v>
      </c>
      <c r="B6131" s="3" t="s">
        <v>13862</v>
      </c>
      <c r="C6131" s="3" t="s">
        <v>14353</v>
      </c>
      <c r="D6131" s="4">
        <v>21489</v>
      </c>
      <c r="E6131" s="3">
        <v>1</v>
      </c>
      <c r="F6131" s="3" t="s">
        <v>23</v>
      </c>
    </row>
    <row r="6132" spans="1:6" x14ac:dyDescent="0.2">
      <c r="A6132" s="3" t="s">
        <v>3046</v>
      </c>
      <c r="B6132" s="3" t="s">
        <v>13547</v>
      </c>
      <c r="C6132" s="3" t="s">
        <v>14354</v>
      </c>
      <c r="D6132" s="4">
        <v>20029</v>
      </c>
      <c r="E6132" s="3">
        <v>1</v>
      </c>
      <c r="F6132" s="3" t="s">
        <v>23</v>
      </c>
    </row>
    <row r="6133" spans="1:6" x14ac:dyDescent="0.2">
      <c r="A6133" s="3" t="s">
        <v>14355</v>
      </c>
      <c r="B6133" s="3" t="s">
        <v>13862</v>
      </c>
      <c r="C6133" s="3" t="s">
        <v>14356</v>
      </c>
      <c r="D6133" s="4">
        <v>39538</v>
      </c>
      <c r="E6133" s="3">
        <v>2</v>
      </c>
      <c r="F6133" s="3" t="s">
        <v>22</v>
      </c>
    </row>
    <row r="6134" spans="1:6" x14ac:dyDescent="0.2">
      <c r="A6134" s="3" t="s">
        <v>6570</v>
      </c>
      <c r="B6134" s="3" t="s">
        <v>13508</v>
      </c>
      <c r="C6134" s="3" t="s">
        <v>9475</v>
      </c>
      <c r="D6134" s="4">
        <v>32278</v>
      </c>
      <c r="E6134" s="3">
        <v>2</v>
      </c>
      <c r="F6134" s="3" t="s">
        <v>22</v>
      </c>
    </row>
    <row r="6135" spans="1:6" x14ac:dyDescent="0.2">
      <c r="A6135" s="3" t="s">
        <v>3047</v>
      </c>
      <c r="B6135" s="3" t="s">
        <v>13480</v>
      </c>
      <c r="C6135" s="3" t="s">
        <v>10202</v>
      </c>
      <c r="D6135" s="4">
        <v>32162</v>
      </c>
      <c r="E6135" s="3">
        <v>2</v>
      </c>
      <c r="F6135" s="3" t="s">
        <v>22</v>
      </c>
    </row>
    <row r="6136" spans="1:6" x14ac:dyDescent="0.2">
      <c r="A6136" s="3" t="s">
        <v>3048</v>
      </c>
      <c r="B6136" s="3" t="s">
        <v>14357</v>
      </c>
      <c r="C6136" s="3" t="s">
        <v>14358</v>
      </c>
      <c r="D6136" s="4">
        <v>39288</v>
      </c>
      <c r="E6136" s="3">
        <v>2</v>
      </c>
      <c r="F6136" s="3" t="s">
        <v>22</v>
      </c>
    </row>
    <row r="6137" spans="1:6" x14ac:dyDescent="0.2">
      <c r="A6137" s="3" t="s">
        <v>9154</v>
      </c>
      <c r="B6137" s="3" t="s">
        <v>14359</v>
      </c>
      <c r="C6137" s="3" t="s">
        <v>9801</v>
      </c>
      <c r="D6137" s="4">
        <v>20698</v>
      </c>
      <c r="E6137" s="3">
        <v>1</v>
      </c>
      <c r="F6137" s="3" t="s">
        <v>23</v>
      </c>
    </row>
    <row r="6138" spans="1:6" x14ac:dyDescent="0.2">
      <c r="A6138" s="3" t="s">
        <v>3049</v>
      </c>
      <c r="B6138" s="3" t="s">
        <v>13826</v>
      </c>
      <c r="C6138" s="3" t="s">
        <v>9396</v>
      </c>
      <c r="D6138" s="4">
        <v>38427</v>
      </c>
      <c r="E6138" s="3">
        <v>1</v>
      </c>
      <c r="F6138" s="3" t="s">
        <v>23</v>
      </c>
    </row>
    <row r="6139" spans="1:6" x14ac:dyDescent="0.2">
      <c r="A6139" s="3" t="s">
        <v>8302</v>
      </c>
      <c r="B6139" s="3" t="s">
        <v>14360</v>
      </c>
      <c r="C6139" s="3" t="s">
        <v>9392</v>
      </c>
      <c r="D6139" s="4">
        <v>27712</v>
      </c>
      <c r="E6139" s="3">
        <v>1</v>
      </c>
      <c r="F6139" s="3" t="s">
        <v>23</v>
      </c>
    </row>
    <row r="6140" spans="1:6" x14ac:dyDescent="0.2">
      <c r="A6140" s="3" t="s">
        <v>3050</v>
      </c>
      <c r="B6140" s="3" t="s">
        <v>14044</v>
      </c>
      <c r="C6140" s="3" t="s">
        <v>9777</v>
      </c>
      <c r="D6140" s="4">
        <v>39732</v>
      </c>
      <c r="E6140" s="3">
        <v>0</v>
      </c>
      <c r="F6140" s="3" t="s">
        <v>9389</v>
      </c>
    </row>
    <row r="6141" spans="1:6" x14ac:dyDescent="0.2">
      <c r="A6141" s="3" t="s">
        <v>3051</v>
      </c>
      <c r="B6141" s="3" t="s">
        <v>14361</v>
      </c>
      <c r="C6141" s="3" t="s">
        <v>14362</v>
      </c>
      <c r="D6141" s="4">
        <v>24881</v>
      </c>
      <c r="E6141" s="3">
        <v>0</v>
      </c>
      <c r="F6141" s="3" t="s">
        <v>9389</v>
      </c>
    </row>
    <row r="6142" spans="1:6" x14ac:dyDescent="0.2">
      <c r="A6142" s="3" t="s">
        <v>6571</v>
      </c>
      <c r="B6142" s="3" t="s">
        <v>14363</v>
      </c>
      <c r="C6142" s="3" t="s">
        <v>9467</v>
      </c>
      <c r="D6142" s="4">
        <v>43481</v>
      </c>
      <c r="E6142" s="3">
        <v>1</v>
      </c>
      <c r="F6142" s="3" t="s">
        <v>23</v>
      </c>
    </row>
    <row r="6143" spans="1:6" x14ac:dyDescent="0.2">
      <c r="A6143" s="3" t="s">
        <v>9155</v>
      </c>
      <c r="B6143" s="3" t="s">
        <v>13339</v>
      </c>
      <c r="C6143" s="3" t="s">
        <v>14364</v>
      </c>
      <c r="D6143" s="4">
        <v>16194</v>
      </c>
      <c r="E6143" s="3">
        <v>2</v>
      </c>
      <c r="F6143" s="3" t="s">
        <v>22</v>
      </c>
    </row>
    <row r="6144" spans="1:6" x14ac:dyDescent="0.2">
      <c r="A6144" s="3" t="s">
        <v>6572</v>
      </c>
      <c r="B6144" s="3" t="s">
        <v>13325</v>
      </c>
      <c r="C6144" s="3" t="s">
        <v>14365</v>
      </c>
      <c r="D6144" s="4">
        <v>14738</v>
      </c>
      <c r="E6144" s="3">
        <v>0</v>
      </c>
      <c r="F6144" s="3" t="s">
        <v>9389</v>
      </c>
    </row>
    <row r="6145" spans="1:6" x14ac:dyDescent="0.2">
      <c r="A6145" s="3" t="s">
        <v>3052</v>
      </c>
      <c r="B6145" s="3" t="s">
        <v>14366</v>
      </c>
      <c r="C6145" s="3" t="s">
        <v>13932</v>
      </c>
      <c r="D6145" s="4">
        <v>19880</v>
      </c>
      <c r="E6145" s="3">
        <v>2</v>
      </c>
      <c r="F6145" s="3" t="s">
        <v>22</v>
      </c>
    </row>
    <row r="6146" spans="1:6" x14ac:dyDescent="0.2">
      <c r="A6146" s="3" t="s">
        <v>3053</v>
      </c>
      <c r="B6146" s="3" t="s">
        <v>13056</v>
      </c>
      <c r="C6146" s="3" t="s">
        <v>14367</v>
      </c>
      <c r="D6146" s="4">
        <v>42745</v>
      </c>
      <c r="E6146" s="3">
        <v>2</v>
      </c>
      <c r="F6146" s="3" t="s">
        <v>22</v>
      </c>
    </row>
    <row r="6147" spans="1:6" x14ac:dyDescent="0.2">
      <c r="A6147" s="3" t="s">
        <v>8303</v>
      </c>
      <c r="B6147" s="3" t="s">
        <v>14071</v>
      </c>
      <c r="C6147" s="3" t="s">
        <v>9944</v>
      </c>
      <c r="D6147" s="4">
        <v>33047</v>
      </c>
      <c r="E6147" s="3">
        <v>1</v>
      </c>
      <c r="F6147" s="3" t="s">
        <v>23</v>
      </c>
    </row>
    <row r="6148" spans="1:6" x14ac:dyDescent="0.2">
      <c r="A6148" s="3" t="s">
        <v>3054</v>
      </c>
      <c r="B6148" s="3" t="s">
        <v>13399</v>
      </c>
      <c r="C6148" s="3" t="s">
        <v>11485</v>
      </c>
      <c r="D6148" s="4">
        <v>39743</v>
      </c>
      <c r="E6148" s="3">
        <v>2</v>
      </c>
      <c r="F6148" s="3" t="s">
        <v>22</v>
      </c>
    </row>
    <row r="6149" spans="1:6" x14ac:dyDescent="0.2">
      <c r="A6149" s="3" t="s">
        <v>9156</v>
      </c>
      <c r="B6149" s="3" t="s">
        <v>14368</v>
      </c>
      <c r="C6149" s="3" t="s">
        <v>13917</v>
      </c>
      <c r="D6149" s="4">
        <v>32117</v>
      </c>
      <c r="E6149" s="3">
        <v>0</v>
      </c>
      <c r="F6149" s="3" t="s">
        <v>9389</v>
      </c>
    </row>
    <row r="6150" spans="1:6" x14ac:dyDescent="0.2">
      <c r="A6150" s="3" t="s">
        <v>3055</v>
      </c>
      <c r="B6150" s="3" t="s">
        <v>13424</v>
      </c>
      <c r="C6150" s="3" t="s">
        <v>10380</v>
      </c>
      <c r="D6150" s="4">
        <v>22901</v>
      </c>
      <c r="E6150" s="3">
        <v>1</v>
      </c>
      <c r="F6150" s="3" t="s">
        <v>23</v>
      </c>
    </row>
    <row r="6151" spans="1:6" x14ac:dyDescent="0.2">
      <c r="A6151" s="3" t="s">
        <v>9157</v>
      </c>
      <c r="B6151" s="3" t="s">
        <v>13702</v>
      </c>
      <c r="C6151" s="3" t="s">
        <v>10850</v>
      </c>
      <c r="D6151" s="4">
        <v>43514</v>
      </c>
      <c r="E6151" s="3">
        <v>1</v>
      </c>
      <c r="F6151" s="3" t="s">
        <v>23</v>
      </c>
    </row>
    <row r="6152" spans="1:6" x14ac:dyDescent="0.2">
      <c r="A6152" s="3" t="s">
        <v>8304</v>
      </c>
      <c r="B6152" s="3" t="s">
        <v>14316</v>
      </c>
      <c r="C6152" s="3" t="s">
        <v>11178</v>
      </c>
      <c r="D6152" s="4">
        <v>38322</v>
      </c>
      <c r="E6152" s="3">
        <v>0</v>
      </c>
      <c r="F6152" s="3" t="s">
        <v>9389</v>
      </c>
    </row>
    <row r="6153" spans="1:6" x14ac:dyDescent="0.2">
      <c r="A6153" s="3" t="s">
        <v>3056</v>
      </c>
      <c r="B6153" s="3" t="s">
        <v>13778</v>
      </c>
      <c r="C6153" s="3" t="s">
        <v>14369</v>
      </c>
      <c r="D6153" s="4">
        <v>33958</v>
      </c>
      <c r="E6153" s="3">
        <v>2</v>
      </c>
      <c r="F6153" s="3" t="s">
        <v>22</v>
      </c>
    </row>
    <row r="6154" spans="1:6" x14ac:dyDescent="0.2">
      <c r="A6154" s="3" t="s">
        <v>3057</v>
      </c>
      <c r="B6154" s="3" t="s">
        <v>13344</v>
      </c>
      <c r="C6154" s="3" t="s">
        <v>10120</v>
      </c>
      <c r="D6154" s="4">
        <v>35618</v>
      </c>
      <c r="E6154" s="3">
        <v>0</v>
      </c>
      <c r="F6154" s="3" t="s">
        <v>9389</v>
      </c>
    </row>
    <row r="6155" spans="1:6" x14ac:dyDescent="0.2">
      <c r="A6155" s="3" t="s">
        <v>8305</v>
      </c>
      <c r="B6155" s="3" t="s">
        <v>13667</v>
      </c>
      <c r="C6155" s="3" t="s">
        <v>11038</v>
      </c>
      <c r="D6155" s="4">
        <v>22912</v>
      </c>
      <c r="E6155" s="3">
        <v>2</v>
      </c>
      <c r="F6155" s="3" t="s">
        <v>22</v>
      </c>
    </row>
    <row r="6156" spans="1:6" x14ac:dyDescent="0.2">
      <c r="A6156" s="3" t="s">
        <v>9158</v>
      </c>
      <c r="B6156" s="3" t="s">
        <v>13670</v>
      </c>
      <c r="C6156" s="3" t="s">
        <v>9570</v>
      </c>
      <c r="D6156" s="4">
        <v>24897</v>
      </c>
      <c r="E6156" s="3">
        <v>1</v>
      </c>
      <c r="F6156" s="3" t="s">
        <v>23</v>
      </c>
    </row>
    <row r="6157" spans="1:6" x14ac:dyDescent="0.2">
      <c r="A6157" s="3" t="s">
        <v>8306</v>
      </c>
      <c r="B6157" s="3" t="s">
        <v>13562</v>
      </c>
      <c r="C6157" s="3" t="s">
        <v>12415</v>
      </c>
      <c r="D6157" s="4">
        <v>31198</v>
      </c>
      <c r="E6157" s="3">
        <v>1</v>
      </c>
      <c r="F6157" s="3" t="s">
        <v>23</v>
      </c>
    </row>
    <row r="6158" spans="1:6" x14ac:dyDescent="0.2">
      <c r="A6158" s="3" t="s">
        <v>8307</v>
      </c>
      <c r="B6158" s="3" t="s">
        <v>10406</v>
      </c>
      <c r="C6158" s="3" t="s">
        <v>14370</v>
      </c>
      <c r="D6158" s="4">
        <v>17460</v>
      </c>
      <c r="E6158" s="3">
        <v>2</v>
      </c>
      <c r="F6158" s="3" t="s">
        <v>22</v>
      </c>
    </row>
    <row r="6159" spans="1:6" x14ac:dyDescent="0.2">
      <c r="A6159" s="3" t="s">
        <v>6573</v>
      </c>
      <c r="B6159" s="3" t="s">
        <v>14183</v>
      </c>
      <c r="C6159" s="3" t="s">
        <v>10545</v>
      </c>
      <c r="D6159" s="4">
        <v>26382</v>
      </c>
      <c r="E6159" s="3">
        <v>1</v>
      </c>
      <c r="F6159" s="3" t="s">
        <v>23</v>
      </c>
    </row>
    <row r="6160" spans="1:6" x14ac:dyDescent="0.2">
      <c r="A6160" s="3" t="s">
        <v>3058</v>
      </c>
      <c r="B6160" s="3" t="s">
        <v>14030</v>
      </c>
      <c r="C6160" s="3" t="s">
        <v>9637</v>
      </c>
      <c r="D6160" s="4">
        <v>19527</v>
      </c>
      <c r="E6160" s="3">
        <v>0</v>
      </c>
      <c r="F6160" s="3" t="s">
        <v>9389</v>
      </c>
    </row>
    <row r="6161" spans="1:6" x14ac:dyDescent="0.2">
      <c r="A6161" s="3" t="s">
        <v>6574</v>
      </c>
      <c r="B6161" s="3" t="s">
        <v>13426</v>
      </c>
      <c r="C6161" s="3" t="s">
        <v>14371</v>
      </c>
      <c r="D6161" s="4">
        <v>38600</v>
      </c>
      <c r="E6161" s="3">
        <v>1</v>
      </c>
      <c r="F6161" s="3" t="s">
        <v>23</v>
      </c>
    </row>
    <row r="6162" spans="1:6" x14ac:dyDescent="0.2">
      <c r="A6162" s="3" t="s">
        <v>6575</v>
      </c>
      <c r="B6162" s="3" t="s">
        <v>11143</v>
      </c>
      <c r="C6162" s="3" t="s">
        <v>14372</v>
      </c>
      <c r="D6162" s="4">
        <v>32881</v>
      </c>
      <c r="E6162" s="3">
        <v>2</v>
      </c>
      <c r="F6162" s="3" t="s">
        <v>22</v>
      </c>
    </row>
    <row r="6163" spans="1:6" x14ac:dyDescent="0.2">
      <c r="A6163" s="3" t="s">
        <v>6576</v>
      </c>
      <c r="B6163" s="3" t="s">
        <v>14317</v>
      </c>
      <c r="C6163" s="3" t="s">
        <v>9792</v>
      </c>
      <c r="D6163" s="4">
        <v>33632</v>
      </c>
      <c r="E6163" s="3">
        <v>1</v>
      </c>
      <c r="F6163" s="3" t="s">
        <v>23</v>
      </c>
    </row>
    <row r="6164" spans="1:6" x14ac:dyDescent="0.2">
      <c r="A6164" s="3" t="s">
        <v>6577</v>
      </c>
      <c r="B6164" s="3" t="s">
        <v>13327</v>
      </c>
      <c r="C6164" s="3" t="s">
        <v>9758</v>
      </c>
      <c r="D6164" s="4">
        <v>15110</v>
      </c>
      <c r="E6164" s="3">
        <v>2</v>
      </c>
      <c r="F6164" s="3" t="s">
        <v>22</v>
      </c>
    </row>
    <row r="6165" spans="1:6" x14ac:dyDescent="0.2">
      <c r="A6165" s="3" t="s">
        <v>3059</v>
      </c>
      <c r="B6165" s="3" t="s">
        <v>13421</v>
      </c>
      <c r="C6165" s="3" t="s">
        <v>11157</v>
      </c>
      <c r="D6165" s="4">
        <v>20126</v>
      </c>
      <c r="E6165" s="3">
        <v>0</v>
      </c>
      <c r="F6165" s="3" t="s">
        <v>9389</v>
      </c>
    </row>
    <row r="6166" spans="1:6" x14ac:dyDescent="0.2">
      <c r="A6166" s="3" t="s">
        <v>3060</v>
      </c>
      <c r="B6166" s="3" t="s">
        <v>14373</v>
      </c>
      <c r="C6166" s="3" t="s">
        <v>11452</v>
      </c>
      <c r="D6166" s="4">
        <v>20627</v>
      </c>
      <c r="E6166" s="3">
        <v>0</v>
      </c>
      <c r="F6166" s="3" t="s">
        <v>9389</v>
      </c>
    </row>
    <row r="6167" spans="1:6" x14ac:dyDescent="0.2">
      <c r="A6167" s="3" t="s">
        <v>3061</v>
      </c>
      <c r="B6167" s="3" t="s">
        <v>10042</v>
      </c>
      <c r="C6167" s="3" t="s">
        <v>9778</v>
      </c>
      <c r="D6167" s="4">
        <v>28211</v>
      </c>
      <c r="E6167" s="3">
        <v>1</v>
      </c>
      <c r="F6167" s="3" t="s">
        <v>23</v>
      </c>
    </row>
    <row r="6168" spans="1:6" x14ac:dyDescent="0.2">
      <c r="A6168" s="3" t="s">
        <v>6578</v>
      </c>
      <c r="B6168" s="3" t="s">
        <v>14374</v>
      </c>
      <c r="C6168" s="3" t="s">
        <v>13969</v>
      </c>
      <c r="D6168" s="4">
        <v>22156</v>
      </c>
      <c r="E6168" s="3">
        <v>0</v>
      </c>
      <c r="F6168" s="3" t="s">
        <v>9389</v>
      </c>
    </row>
    <row r="6169" spans="1:6" x14ac:dyDescent="0.2">
      <c r="A6169" s="3" t="s">
        <v>14375</v>
      </c>
      <c r="B6169" s="3" t="s">
        <v>13311</v>
      </c>
      <c r="C6169" s="3" t="s">
        <v>11271</v>
      </c>
      <c r="D6169" s="4">
        <v>32321</v>
      </c>
      <c r="E6169" s="3">
        <v>2</v>
      </c>
      <c r="F6169" s="3" t="s">
        <v>22</v>
      </c>
    </row>
    <row r="6170" spans="1:6" x14ac:dyDescent="0.2">
      <c r="A6170" s="3" t="s">
        <v>8308</v>
      </c>
      <c r="B6170" s="3" t="s">
        <v>14376</v>
      </c>
      <c r="C6170" s="3" t="s">
        <v>14377</v>
      </c>
      <c r="D6170" s="4">
        <v>20059</v>
      </c>
      <c r="E6170" s="3">
        <v>0</v>
      </c>
      <c r="F6170" s="3" t="s">
        <v>9389</v>
      </c>
    </row>
    <row r="6171" spans="1:6" x14ac:dyDescent="0.2">
      <c r="A6171" s="3" t="s">
        <v>3062</v>
      </c>
      <c r="B6171" s="3" t="s">
        <v>13891</v>
      </c>
      <c r="C6171" s="3" t="s">
        <v>14</v>
      </c>
      <c r="D6171" s="4">
        <v>42515</v>
      </c>
      <c r="E6171" s="3">
        <v>0</v>
      </c>
      <c r="F6171" s="3" t="s">
        <v>9389</v>
      </c>
    </row>
    <row r="6172" spans="1:6" x14ac:dyDescent="0.2">
      <c r="A6172" s="3" t="s">
        <v>3063</v>
      </c>
      <c r="B6172" s="3" t="s">
        <v>13426</v>
      </c>
      <c r="C6172" s="3" t="s">
        <v>14378</v>
      </c>
      <c r="D6172" s="4">
        <v>19516</v>
      </c>
      <c r="E6172" s="3">
        <v>2</v>
      </c>
      <c r="F6172" s="3" t="s">
        <v>22</v>
      </c>
    </row>
    <row r="6173" spans="1:6" x14ac:dyDescent="0.2">
      <c r="A6173" s="3" t="s">
        <v>3064</v>
      </c>
      <c r="B6173" s="3" t="s">
        <v>10406</v>
      </c>
      <c r="C6173" s="3" t="s">
        <v>11854</v>
      </c>
      <c r="D6173" s="4">
        <v>22546</v>
      </c>
      <c r="E6173" s="3">
        <v>0</v>
      </c>
      <c r="F6173" s="3" t="s">
        <v>9389</v>
      </c>
    </row>
    <row r="6174" spans="1:6" x14ac:dyDescent="0.2">
      <c r="A6174" s="3" t="s">
        <v>3065</v>
      </c>
      <c r="B6174" s="3" t="s">
        <v>13461</v>
      </c>
      <c r="C6174" s="3" t="s">
        <v>14379</v>
      </c>
      <c r="D6174" s="4">
        <v>22108</v>
      </c>
      <c r="E6174" s="3">
        <v>1</v>
      </c>
      <c r="F6174" s="3" t="s">
        <v>23</v>
      </c>
    </row>
    <row r="6175" spans="1:6" x14ac:dyDescent="0.2">
      <c r="A6175" s="3" t="s">
        <v>6579</v>
      </c>
      <c r="B6175" s="3" t="s">
        <v>13435</v>
      </c>
      <c r="C6175" s="3" t="s">
        <v>14380</v>
      </c>
      <c r="D6175" s="4">
        <v>18314</v>
      </c>
      <c r="E6175" s="3">
        <v>2</v>
      </c>
      <c r="F6175" s="3" t="s">
        <v>22</v>
      </c>
    </row>
    <row r="6176" spans="1:6" x14ac:dyDescent="0.2">
      <c r="A6176" s="3" t="s">
        <v>6580</v>
      </c>
      <c r="B6176" s="3" t="s">
        <v>13925</v>
      </c>
      <c r="C6176" s="3" t="s">
        <v>12034</v>
      </c>
      <c r="D6176" s="4">
        <v>24133</v>
      </c>
      <c r="E6176" s="3">
        <v>1</v>
      </c>
      <c r="F6176" s="3" t="s">
        <v>23</v>
      </c>
    </row>
    <row r="6177" spans="1:6" x14ac:dyDescent="0.2">
      <c r="A6177" s="3" t="s">
        <v>6581</v>
      </c>
      <c r="B6177" s="3" t="s">
        <v>13305</v>
      </c>
      <c r="C6177" s="3" t="s">
        <v>10167</v>
      </c>
      <c r="D6177" s="4">
        <v>30005</v>
      </c>
      <c r="E6177" s="3">
        <v>0</v>
      </c>
      <c r="F6177" s="3" t="s">
        <v>9389</v>
      </c>
    </row>
    <row r="6178" spans="1:6" x14ac:dyDescent="0.2">
      <c r="A6178" s="3" t="s">
        <v>6582</v>
      </c>
      <c r="B6178" s="3" t="s">
        <v>13361</v>
      </c>
      <c r="C6178" s="3" t="s">
        <v>9643</v>
      </c>
      <c r="D6178" s="4">
        <v>41873</v>
      </c>
      <c r="E6178" s="3">
        <v>2</v>
      </c>
      <c r="F6178" s="3" t="s">
        <v>22</v>
      </c>
    </row>
    <row r="6179" spans="1:6" x14ac:dyDescent="0.2">
      <c r="A6179" s="3" t="s">
        <v>3066</v>
      </c>
      <c r="B6179" s="3" t="s">
        <v>13778</v>
      </c>
      <c r="C6179" s="3" t="s">
        <v>14381</v>
      </c>
      <c r="D6179" s="4">
        <v>24225</v>
      </c>
      <c r="E6179" s="3">
        <v>2</v>
      </c>
      <c r="F6179" s="3" t="s">
        <v>22</v>
      </c>
    </row>
    <row r="6180" spans="1:6" x14ac:dyDescent="0.2">
      <c r="A6180" s="3" t="s">
        <v>6583</v>
      </c>
      <c r="B6180" s="3" t="s">
        <v>14382</v>
      </c>
      <c r="C6180" s="3" t="s">
        <v>9537</v>
      </c>
      <c r="D6180" s="4">
        <v>21661</v>
      </c>
      <c r="E6180" s="3">
        <v>2</v>
      </c>
      <c r="F6180" s="3" t="s">
        <v>22</v>
      </c>
    </row>
    <row r="6181" spans="1:6" x14ac:dyDescent="0.2">
      <c r="A6181" s="3" t="s">
        <v>6584</v>
      </c>
      <c r="B6181" s="3" t="s">
        <v>13071</v>
      </c>
      <c r="C6181" s="3" t="s">
        <v>10344</v>
      </c>
      <c r="D6181" s="4">
        <v>20457</v>
      </c>
      <c r="E6181" s="3">
        <v>0</v>
      </c>
      <c r="F6181" s="3" t="s">
        <v>9389</v>
      </c>
    </row>
    <row r="6182" spans="1:6" x14ac:dyDescent="0.2">
      <c r="A6182" s="3" t="s">
        <v>3067</v>
      </c>
      <c r="B6182" s="3" t="s">
        <v>11030</v>
      </c>
      <c r="C6182" s="3" t="s">
        <v>14383</v>
      </c>
      <c r="D6182" s="4">
        <v>38208</v>
      </c>
      <c r="E6182" s="3">
        <v>1</v>
      </c>
      <c r="F6182" s="3" t="s">
        <v>23</v>
      </c>
    </row>
    <row r="6183" spans="1:6" x14ac:dyDescent="0.2">
      <c r="A6183" s="3" t="s">
        <v>6585</v>
      </c>
      <c r="B6183" s="3" t="s">
        <v>14317</v>
      </c>
      <c r="C6183" s="3" t="s">
        <v>14384</v>
      </c>
      <c r="D6183" s="4">
        <v>27098</v>
      </c>
      <c r="E6183" s="3">
        <v>1</v>
      </c>
      <c r="F6183" s="3" t="s">
        <v>23</v>
      </c>
    </row>
    <row r="6184" spans="1:6" x14ac:dyDescent="0.2">
      <c r="A6184" s="3" t="s">
        <v>3068</v>
      </c>
      <c r="B6184" s="3" t="s">
        <v>14385</v>
      </c>
      <c r="C6184" s="3" t="s">
        <v>14386</v>
      </c>
      <c r="D6184" s="4">
        <v>37420</v>
      </c>
      <c r="E6184" s="3">
        <v>1</v>
      </c>
      <c r="F6184" s="3" t="s">
        <v>23</v>
      </c>
    </row>
    <row r="6185" spans="1:6" x14ac:dyDescent="0.2">
      <c r="A6185" s="3" t="s">
        <v>9159</v>
      </c>
      <c r="B6185" s="3" t="s">
        <v>14387</v>
      </c>
      <c r="C6185" s="3" t="s">
        <v>11</v>
      </c>
      <c r="D6185" s="4">
        <v>14953</v>
      </c>
      <c r="E6185" s="3">
        <v>1</v>
      </c>
      <c r="F6185" s="3" t="s">
        <v>23</v>
      </c>
    </row>
    <row r="6186" spans="1:6" x14ac:dyDescent="0.2">
      <c r="A6186" s="3" t="s">
        <v>6586</v>
      </c>
      <c r="B6186" s="3" t="s">
        <v>9448</v>
      </c>
      <c r="C6186" s="3" t="s">
        <v>9776</v>
      </c>
      <c r="D6186" s="4">
        <v>38640</v>
      </c>
      <c r="E6186" s="3">
        <v>2</v>
      </c>
      <c r="F6186" s="3" t="s">
        <v>22</v>
      </c>
    </row>
    <row r="6187" spans="1:6" x14ac:dyDescent="0.2">
      <c r="A6187" s="3" t="s">
        <v>3069</v>
      </c>
      <c r="B6187" s="3" t="s">
        <v>14050</v>
      </c>
      <c r="C6187" s="3" t="s">
        <v>9566</v>
      </c>
      <c r="D6187" s="4">
        <v>15576</v>
      </c>
      <c r="E6187" s="3">
        <v>1</v>
      </c>
      <c r="F6187" s="3" t="s">
        <v>23</v>
      </c>
    </row>
    <row r="6188" spans="1:6" x14ac:dyDescent="0.2">
      <c r="A6188" s="3" t="s">
        <v>3070</v>
      </c>
      <c r="B6188" s="3" t="s">
        <v>13313</v>
      </c>
      <c r="C6188" s="3" t="s">
        <v>14388</v>
      </c>
      <c r="D6188" s="4">
        <v>15703</v>
      </c>
      <c r="E6188" s="3">
        <v>1</v>
      </c>
      <c r="F6188" s="3" t="s">
        <v>23</v>
      </c>
    </row>
    <row r="6189" spans="1:6" x14ac:dyDescent="0.2">
      <c r="A6189" s="3" t="s">
        <v>3071</v>
      </c>
      <c r="B6189" s="3" t="s">
        <v>13426</v>
      </c>
      <c r="C6189" s="3" t="s">
        <v>13433</v>
      </c>
      <c r="D6189" s="4">
        <v>15401</v>
      </c>
      <c r="E6189" s="3">
        <v>1</v>
      </c>
      <c r="F6189" s="3" t="s">
        <v>23</v>
      </c>
    </row>
    <row r="6190" spans="1:6" x14ac:dyDescent="0.2">
      <c r="A6190" s="3" t="s">
        <v>3072</v>
      </c>
      <c r="B6190" s="3" t="s">
        <v>13601</v>
      </c>
      <c r="C6190" s="3" t="s">
        <v>14389</v>
      </c>
      <c r="D6190" s="4">
        <v>40120</v>
      </c>
      <c r="E6190" s="3">
        <v>0</v>
      </c>
      <c r="F6190" s="3" t="s">
        <v>9389</v>
      </c>
    </row>
    <row r="6191" spans="1:6" x14ac:dyDescent="0.2">
      <c r="A6191" s="3" t="s">
        <v>3073</v>
      </c>
      <c r="B6191" s="3" t="s">
        <v>13308</v>
      </c>
      <c r="C6191" s="3" t="s">
        <v>9566</v>
      </c>
      <c r="D6191" s="4">
        <v>33484</v>
      </c>
      <c r="E6191" s="3">
        <v>1</v>
      </c>
      <c r="F6191" s="3" t="s">
        <v>23</v>
      </c>
    </row>
    <row r="6192" spans="1:6" x14ac:dyDescent="0.2">
      <c r="A6192" s="3" t="s">
        <v>8309</v>
      </c>
      <c r="B6192" s="3" t="s">
        <v>10767</v>
      </c>
      <c r="C6192" s="3" t="s">
        <v>14390</v>
      </c>
      <c r="D6192" s="4">
        <v>41157</v>
      </c>
      <c r="E6192" s="3">
        <v>1</v>
      </c>
      <c r="F6192" s="3" t="s">
        <v>23</v>
      </c>
    </row>
    <row r="6193" spans="1:6" x14ac:dyDescent="0.2">
      <c r="A6193" s="3" t="s">
        <v>3074</v>
      </c>
      <c r="B6193" s="3" t="s">
        <v>13634</v>
      </c>
      <c r="C6193" s="3" t="s">
        <v>9690</v>
      </c>
      <c r="D6193" s="4">
        <v>29120</v>
      </c>
      <c r="E6193" s="3">
        <v>2</v>
      </c>
      <c r="F6193" s="3" t="s">
        <v>22</v>
      </c>
    </row>
    <row r="6194" spans="1:6" x14ac:dyDescent="0.2">
      <c r="A6194" s="3" t="s">
        <v>3075</v>
      </c>
      <c r="B6194" s="3" t="s">
        <v>13696</v>
      </c>
      <c r="C6194" s="3" t="s">
        <v>11266</v>
      </c>
      <c r="D6194" s="4">
        <v>16630</v>
      </c>
      <c r="E6194" s="3">
        <v>0</v>
      </c>
      <c r="F6194" s="3" t="s">
        <v>9389</v>
      </c>
    </row>
    <row r="6195" spans="1:6" x14ac:dyDescent="0.2">
      <c r="A6195" s="3" t="s">
        <v>8310</v>
      </c>
      <c r="B6195" s="3" t="s">
        <v>13670</v>
      </c>
      <c r="C6195" s="3" t="s">
        <v>9470</v>
      </c>
      <c r="D6195" s="4">
        <v>27587</v>
      </c>
      <c r="E6195" s="3">
        <v>0</v>
      </c>
      <c r="F6195" s="3" t="s">
        <v>9389</v>
      </c>
    </row>
    <row r="6196" spans="1:6" x14ac:dyDescent="0.2">
      <c r="A6196" s="3" t="s">
        <v>3076</v>
      </c>
      <c r="B6196" s="3" t="s">
        <v>13558</v>
      </c>
      <c r="C6196" s="3" t="s">
        <v>14391</v>
      </c>
      <c r="D6196" s="4">
        <v>20677</v>
      </c>
      <c r="E6196" s="3">
        <v>1</v>
      </c>
      <c r="F6196" s="3" t="s">
        <v>23</v>
      </c>
    </row>
    <row r="6197" spans="1:6" x14ac:dyDescent="0.2">
      <c r="A6197" s="3" t="s">
        <v>3077</v>
      </c>
      <c r="B6197" s="3" t="s">
        <v>13345</v>
      </c>
      <c r="C6197" s="3" t="s">
        <v>10313</v>
      </c>
      <c r="D6197" s="4">
        <v>41734</v>
      </c>
      <c r="E6197" s="3">
        <v>2</v>
      </c>
      <c r="F6197" s="3" t="s">
        <v>22</v>
      </c>
    </row>
    <row r="6198" spans="1:6" x14ac:dyDescent="0.2">
      <c r="A6198" s="3" t="s">
        <v>8311</v>
      </c>
      <c r="B6198" s="3" t="s">
        <v>13404</v>
      </c>
      <c r="C6198" s="3" t="s">
        <v>14392</v>
      </c>
      <c r="D6198" s="4">
        <v>42275</v>
      </c>
      <c r="E6198" s="3">
        <v>2</v>
      </c>
      <c r="F6198" s="3" t="s">
        <v>22</v>
      </c>
    </row>
    <row r="6199" spans="1:6" x14ac:dyDescent="0.2">
      <c r="A6199" s="3" t="s">
        <v>14393</v>
      </c>
      <c r="B6199" s="3" t="s">
        <v>13695</v>
      </c>
      <c r="C6199" s="3" t="s">
        <v>14394</v>
      </c>
      <c r="D6199" s="4">
        <v>43484</v>
      </c>
      <c r="E6199" s="3">
        <v>0</v>
      </c>
      <c r="F6199" s="3" t="s">
        <v>9389</v>
      </c>
    </row>
    <row r="6200" spans="1:6" x14ac:dyDescent="0.2">
      <c r="A6200" s="3" t="s">
        <v>8312</v>
      </c>
      <c r="B6200" s="3" t="s">
        <v>13327</v>
      </c>
      <c r="C6200" s="3" t="s">
        <v>10373</v>
      </c>
      <c r="D6200" s="4">
        <v>39013</v>
      </c>
      <c r="E6200" s="3">
        <v>2</v>
      </c>
      <c r="F6200" s="3" t="s">
        <v>22</v>
      </c>
    </row>
    <row r="6201" spans="1:6" x14ac:dyDescent="0.2">
      <c r="A6201" s="3" t="s">
        <v>8313</v>
      </c>
      <c r="B6201" s="3" t="s">
        <v>13505</v>
      </c>
      <c r="C6201" s="3" t="s">
        <v>13559</v>
      </c>
      <c r="D6201" s="4">
        <v>38453</v>
      </c>
      <c r="E6201" s="3">
        <v>2</v>
      </c>
      <c r="F6201" s="3" t="s">
        <v>22</v>
      </c>
    </row>
    <row r="6202" spans="1:6" x14ac:dyDescent="0.2">
      <c r="A6202" s="3" t="s">
        <v>3078</v>
      </c>
      <c r="B6202" s="3" t="s">
        <v>13413</v>
      </c>
      <c r="C6202" s="3" t="s">
        <v>11059</v>
      </c>
      <c r="D6202" s="4">
        <v>24984</v>
      </c>
      <c r="E6202" s="3">
        <v>2</v>
      </c>
      <c r="F6202" s="3" t="s">
        <v>22</v>
      </c>
    </row>
    <row r="6203" spans="1:6" x14ac:dyDescent="0.2">
      <c r="A6203" s="3" t="s">
        <v>3079</v>
      </c>
      <c r="B6203" s="3" t="s">
        <v>11824</v>
      </c>
      <c r="C6203" s="3" t="s">
        <v>10634</v>
      </c>
      <c r="D6203" s="4">
        <v>18361</v>
      </c>
      <c r="E6203" s="3">
        <v>2</v>
      </c>
      <c r="F6203" s="3" t="s">
        <v>22</v>
      </c>
    </row>
    <row r="6204" spans="1:6" x14ac:dyDescent="0.2">
      <c r="A6204" s="3" t="s">
        <v>8314</v>
      </c>
      <c r="B6204" s="3" t="s">
        <v>13461</v>
      </c>
      <c r="C6204" s="3" t="s">
        <v>14395</v>
      </c>
      <c r="D6204" s="4">
        <v>42459</v>
      </c>
      <c r="E6204" s="3">
        <v>0</v>
      </c>
      <c r="F6204" s="3" t="s">
        <v>9389</v>
      </c>
    </row>
    <row r="6205" spans="1:6" x14ac:dyDescent="0.2">
      <c r="A6205" s="3" t="s">
        <v>3080</v>
      </c>
      <c r="B6205" s="3" t="s">
        <v>12758</v>
      </c>
      <c r="C6205" s="3" t="s">
        <v>14396</v>
      </c>
      <c r="D6205" s="4">
        <v>38057</v>
      </c>
      <c r="E6205" s="3">
        <v>2</v>
      </c>
      <c r="F6205" s="3" t="s">
        <v>22</v>
      </c>
    </row>
    <row r="6206" spans="1:6" x14ac:dyDescent="0.2">
      <c r="A6206" s="3" t="s">
        <v>3081</v>
      </c>
      <c r="B6206" s="3" t="s">
        <v>11030</v>
      </c>
      <c r="C6206" s="3" t="s">
        <v>14397</v>
      </c>
      <c r="D6206" s="4">
        <v>39289</v>
      </c>
      <c r="E6206" s="3">
        <v>2</v>
      </c>
      <c r="F6206" s="3" t="s">
        <v>22</v>
      </c>
    </row>
    <row r="6207" spans="1:6" x14ac:dyDescent="0.2">
      <c r="A6207" s="3" t="s">
        <v>8315</v>
      </c>
      <c r="B6207" s="3" t="s">
        <v>14398</v>
      </c>
      <c r="C6207" s="3" t="s">
        <v>12820</v>
      </c>
      <c r="D6207" s="4">
        <v>14625</v>
      </c>
      <c r="E6207" s="3">
        <v>1</v>
      </c>
      <c r="F6207" s="3" t="s">
        <v>23</v>
      </c>
    </row>
    <row r="6208" spans="1:6" x14ac:dyDescent="0.2">
      <c r="A6208" s="3" t="s">
        <v>8316</v>
      </c>
      <c r="B6208" s="3" t="s">
        <v>10877</v>
      </c>
      <c r="C6208" s="3" t="s">
        <v>10871</v>
      </c>
      <c r="D6208" s="4">
        <v>27364</v>
      </c>
      <c r="E6208" s="3">
        <v>0</v>
      </c>
      <c r="F6208" s="3" t="s">
        <v>9389</v>
      </c>
    </row>
    <row r="6209" spans="1:6" x14ac:dyDescent="0.2">
      <c r="A6209" s="3" t="s">
        <v>3082</v>
      </c>
      <c r="B6209" s="3" t="s">
        <v>13939</v>
      </c>
      <c r="C6209" s="3" t="s">
        <v>12037</v>
      </c>
      <c r="D6209" s="4">
        <v>40044</v>
      </c>
      <c r="E6209" s="3">
        <v>0</v>
      </c>
      <c r="F6209" s="3" t="s">
        <v>9389</v>
      </c>
    </row>
    <row r="6210" spans="1:6" x14ac:dyDescent="0.2">
      <c r="A6210" s="3" t="s">
        <v>3083</v>
      </c>
      <c r="B6210" s="3" t="s">
        <v>13696</v>
      </c>
      <c r="C6210" s="3" t="s">
        <v>10949</v>
      </c>
      <c r="D6210" s="4">
        <v>30722</v>
      </c>
      <c r="E6210" s="3">
        <v>2</v>
      </c>
      <c r="F6210" s="3" t="s">
        <v>22</v>
      </c>
    </row>
    <row r="6211" spans="1:6" x14ac:dyDescent="0.2">
      <c r="A6211" s="3" t="s">
        <v>3084</v>
      </c>
      <c r="B6211" s="3" t="s">
        <v>13726</v>
      </c>
      <c r="C6211" s="3" t="s">
        <v>9470</v>
      </c>
      <c r="D6211" s="4">
        <v>32953</v>
      </c>
      <c r="E6211" s="3">
        <v>1</v>
      </c>
      <c r="F6211" s="3" t="s">
        <v>23</v>
      </c>
    </row>
    <row r="6212" spans="1:6" x14ac:dyDescent="0.2">
      <c r="A6212" s="3" t="s">
        <v>3085</v>
      </c>
      <c r="B6212" s="3" t="s">
        <v>12654</v>
      </c>
      <c r="C6212" s="3" t="s">
        <v>13215</v>
      </c>
      <c r="D6212" s="4">
        <v>21547</v>
      </c>
      <c r="E6212" s="3">
        <v>0</v>
      </c>
      <c r="F6212" s="3" t="s">
        <v>9389</v>
      </c>
    </row>
    <row r="6213" spans="1:6" x14ac:dyDescent="0.2">
      <c r="A6213" s="3" t="s">
        <v>3086</v>
      </c>
      <c r="B6213" s="3" t="s">
        <v>13404</v>
      </c>
      <c r="C6213" s="3" t="s">
        <v>14399</v>
      </c>
      <c r="D6213" s="4">
        <v>22561</v>
      </c>
      <c r="E6213" s="3">
        <v>1</v>
      </c>
      <c r="F6213" s="3" t="s">
        <v>23</v>
      </c>
    </row>
    <row r="6214" spans="1:6" x14ac:dyDescent="0.2">
      <c r="A6214" s="3" t="s">
        <v>9160</v>
      </c>
      <c r="B6214" s="3" t="s">
        <v>13344</v>
      </c>
      <c r="C6214" s="3" t="s">
        <v>14400</v>
      </c>
      <c r="D6214" s="4">
        <v>17151</v>
      </c>
      <c r="E6214" s="3">
        <v>2</v>
      </c>
      <c r="F6214" s="3" t="s">
        <v>22</v>
      </c>
    </row>
    <row r="6215" spans="1:6" x14ac:dyDescent="0.2">
      <c r="A6215" s="3" t="s">
        <v>14401</v>
      </c>
      <c r="B6215" s="3" t="s">
        <v>13424</v>
      </c>
      <c r="C6215" s="3" t="s">
        <v>14402</v>
      </c>
      <c r="D6215" s="4">
        <v>32920</v>
      </c>
      <c r="E6215" s="3">
        <v>1</v>
      </c>
      <c r="F6215" s="3" t="s">
        <v>23</v>
      </c>
    </row>
    <row r="6216" spans="1:6" x14ac:dyDescent="0.2">
      <c r="A6216" s="3" t="s">
        <v>3087</v>
      </c>
      <c r="B6216" s="3" t="s">
        <v>13526</v>
      </c>
      <c r="C6216" s="3" t="s">
        <v>11354</v>
      </c>
      <c r="D6216" s="4">
        <v>42364</v>
      </c>
      <c r="E6216" s="3">
        <v>1</v>
      </c>
      <c r="F6216" s="3" t="s">
        <v>23</v>
      </c>
    </row>
    <row r="6217" spans="1:6" x14ac:dyDescent="0.2">
      <c r="A6217" s="3" t="s">
        <v>6587</v>
      </c>
      <c r="B6217" s="3" t="s">
        <v>13450</v>
      </c>
      <c r="C6217" s="3" t="s">
        <v>9440</v>
      </c>
      <c r="D6217" s="4">
        <v>15953</v>
      </c>
      <c r="E6217" s="3">
        <v>2</v>
      </c>
      <c r="F6217" s="3" t="s">
        <v>22</v>
      </c>
    </row>
    <row r="6218" spans="1:6" x14ac:dyDescent="0.2">
      <c r="A6218" s="3" t="s">
        <v>6588</v>
      </c>
      <c r="B6218" s="3" t="s">
        <v>10149</v>
      </c>
      <c r="C6218" s="3" t="s">
        <v>14403</v>
      </c>
      <c r="D6218" s="4">
        <v>23373</v>
      </c>
      <c r="E6218" s="3">
        <v>2</v>
      </c>
      <c r="F6218" s="3" t="s">
        <v>22</v>
      </c>
    </row>
    <row r="6219" spans="1:6" x14ac:dyDescent="0.2">
      <c r="A6219" s="3" t="s">
        <v>6589</v>
      </c>
      <c r="B6219" s="3" t="s">
        <v>13596</v>
      </c>
      <c r="C6219" s="3" t="s">
        <v>11548</v>
      </c>
      <c r="D6219" s="4">
        <v>25317</v>
      </c>
      <c r="E6219" s="3">
        <v>0</v>
      </c>
      <c r="F6219" s="3" t="s">
        <v>9389</v>
      </c>
    </row>
    <row r="6220" spans="1:6" x14ac:dyDescent="0.2">
      <c r="A6220" s="3" t="s">
        <v>3088</v>
      </c>
      <c r="B6220" s="3" t="s">
        <v>14404</v>
      </c>
      <c r="C6220" s="3" t="s">
        <v>10245</v>
      </c>
      <c r="D6220" s="4">
        <v>23786</v>
      </c>
      <c r="E6220" s="3">
        <v>2</v>
      </c>
      <c r="F6220" s="3" t="s">
        <v>22</v>
      </c>
    </row>
    <row r="6221" spans="1:6" x14ac:dyDescent="0.2">
      <c r="A6221" s="3" t="s">
        <v>6590</v>
      </c>
      <c r="B6221" s="3" t="s">
        <v>13325</v>
      </c>
      <c r="C6221" s="3" t="s">
        <v>11936</v>
      </c>
      <c r="D6221" s="4">
        <v>43396</v>
      </c>
      <c r="E6221" s="3">
        <v>1</v>
      </c>
      <c r="F6221" s="3" t="s">
        <v>23</v>
      </c>
    </row>
    <row r="6222" spans="1:6" x14ac:dyDescent="0.2">
      <c r="A6222" s="3" t="s">
        <v>8317</v>
      </c>
      <c r="B6222" s="3" t="s">
        <v>14266</v>
      </c>
      <c r="C6222" s="3" t="s">
        <v>11003</v>
      </c>
      <c r="D6222" s="4">
        <v>16654</v>
      </c>
      <c r="E6222" s="3">
        <v>1</v>
      </c>
      <c r="F6222" s="3" t="s">
        <v>23</v>
      </c>
    </row>
    <row r="6223" spans="1:6" x14ac:dyDescent="0.2">
      <c r="A6223" s="3" t="s">
        <v>14405</v>
      </c>
      <c r="B6223" s="3" t="s">
        <v>13348</v>
      </c>
      <c r="C6223" s="3" t="s">
        <v>14406</v>
      </c>
      <c r="D6223" s="4">
        <v>26625</v>
      </c>
      <c r="E6223" s="3">
        <v>2</v>
      </c>
      <c r="F6223" s="3" t="s">
        <v>22</v>
      </c>
    </row>
    <row r="6224" spans="1:6" x14ac:dyDescent="0.2">
      <c r="A6224" s="3" t="s">
        <v>3089</v>
      </c>
      <c r="B6224" s="3" t="s">
        <v>13346</v>
      </c>
      <c r="C6224" s="3" t="s">
        <v>11431</v>
      </c>
      <c r="D6224" s="4">
        <v>38290</v>
      </c>
      <c r="E6224" s="3">
        <v>2</v>
      </c>
      <c r="F6224" s="3" t="s">
        <v>22</v>
      </c>
    </row>
    <row r="6225" spans="1:6" x14ac:dyDescent="0.2">
      <c r="A6225" s="3" t="s">
        <v>14407</v>
      </c>
      <c r="B6225" s="3" t="s">
        <v>11030</v>
      </c>
      <c r="C6225" s="3" t="s">
        <v>9838</v>
      </c>
      <c r="D6225" s="4">
        <v>25901</v>
      </c>
      <c r="E6225" s="3">
        <v>2</v>
      </c>
      <c r="F6225" s="3" t="s">
        <v>22</v>
      </c>
    </row>
    <row r="6226" spans="1:6" x14ac:dyDescent="0.2">
      <c r="A6226" s="3" t="s">
        <v>3090</v>
      </c>
      <c r="B6226" s="3" t="s">
        <v>14408</v>
      </c>
      <c r="C6226" s="3" t="s">
        <v>14409</v>
      </c>
      <c r="D6226" s="4">
        <v>15814</v>
      </c>
      <c r="E6226" s="3">
        <v>2</v>
      </c>
      <c r="F6226" s="3" t="s">
        <v>22</v>
      </c>
    </row>
    <row r="6227" spans="1:6" x14ac:dyDescent="0.2">
      <c r="A6227" s="3" t="s">
        <v>3091</v>
      </c>
      <c r="B6227" s="3" t="s">
        <v>13696</v>
      </c>
      <c r="C6227" s="3" t="s">
        <v>11629</v>
      </c>
      <c r="D6227" s="4">
        <v>42345</v>
      </c>
      <c r="E6227" s="3">
        <v>0</v>
      </c>
      <c r="F6227" s="3" t="s">
        <v>9389</v>
      </c>
    </row>
    <row r="6228" spans="1:6" x14ac:dyDescent="0.2">
      <c r="A6228" s="3" t="s">
        <v>3092</v>
      </c>
      <c r="B6228" s="3" t="s">
        <v>14410</v>
      </c>
      <c r="C6228" s="3" t="s">
        <v>14411</v>
      </c>
      <c r="D6228" s="4">
        <v>38133</v>
      </c>
      <c r="E6228" s="3">
        <v>1</v>
      </c>
      <c r="F6228" s="3" t="s">
        <v>23</v>
      </c>
    </row>
    <row r="6229" spans="1:6" x14ac:dyDescent="0.2">
      <c r="A6229" s="3" t="s">
        <v>8318</v>
      </c>
      <c r="B6229" s="3" t="s">
        <v>13387</v>
      </c>
      <c r="C6229" s="3" t="s">
        <v>14412</v>
      </c>
      <c r="D6229" s="4">
        <v>33464</v>
      </c>
      <c r="E6229" s="3">
        <v>2</v>
      </c>
      <c r="F6229" s="3" t="s">
        <v>22</v>
      </c>
    </row>
    <row r="6230" spans="1:6" x14ac:dyDescent="0.2">
      <c r="A6230" s="3" t="s">
        <v>3093</v>
      </c>
      <c r="B6230" s="3" t="s">
        <v>13344</v>
      </c>
      <c r="C6230" s="3" t="s">
        <v>9945</v>
      </c>
      <c r="D6230" s="4">
        <v>30417</v>
      </c>
      <c r="E6230" s="3">
        <v>2</v>
      </c>
      <c r="F6230" s="3" t="s">
        <v>22</v>
      </c>
    </row>
    <row r="6231" spans="1:6" x14ac:dyDescent="0.2">
      <c r="A6231" s="3" t="s">
        <v>3094</v>
      </c>
      <c r="B6231" s="3" t="s">
        <v>14413</v>
      </c>
      <c r="C6231" s="3" t="s">
        <v>10313</v>
      </c>
      <c r="D6231" s="4">
        <v>33631</v>
      </c>
      <c r="E6231" s="3">
        <v>0</v>
      </c>
      <c r="F6231" s="3" t="s">
        <v>9389</v>
      </c>
    </row>
    <row r="6232" spans="1:6" x14ac:dyDescent="0.2">
      <c r="A6232" s="3" t="s">
        <v>3095</v>
      </c>
      <c r="B6232" s="3" t="s">
        <v>14414</v>
      </c>
      <c r="C6232" s="3" t="s">
        <v>10512</v>
      </c>
      <c r="D6232" s="4">
        <v>35092</v>
      </c>
      <c r="E6232" s="3">
        <v>1</v>
      </c>
      <c r="F6232" s="3" t="s">
        <v>23</v>
      </c>
    </row>
    <row r="6233" spans="1:6" x14ac:dyDescent="0.2">
      <c r="A6233" s="3" t="s">
        <v>3096</v>
      </c>
      <c r="B6233" s="3" t="s">
        <v>14023</v>
      </c>
      <c r="C6233" s="3" t="s">
        <v>14415</v>
      </c>
      <c r="D6233" s="4">
        <v>17989</v>
      </c>
      <c r="E6233" s="3">
        <v>2</v>
      </c>
      <c r="F6233" s="3" t="s">
        <v>22</v>
      </c>
    </row>
    <row r="6234" spans="1:6" x14ac:dyDescent="0.2">
      <c r="A6234" s="3" t="s">
        <v>6591</v>
      </c>
      <c r="B6234" s="3" t="s">
        <v>14070</v>
      </c>
      <c r="C6234" s="3" t="s">
        <v>9888</v>
      </c>
      <c r="D6234" s="4">
        <v>35286</v>
      </c>
      <c r="E6234" s="3">
        <v>1</v>
      </c>
      <c r="F6234" s="3" t="s">
        <v>23</v>
      </c>
    </row>
    <row r="6235" spans="1:6" x14ac:dyDescent="0.2">
      <c r="A6235" s="3" t="s">
        <v>3097</v>
      </c>
      <c r="B6235" s="3" t="s">
        <v>13324</v>
      </c>
      <c r="C6235" s="3" t="s">
        <v>9470</v>
      </c>
      <c r="D6235" s="4">
        <v>14836</v>
      </c>
      <c r="E6235" s="3">
        <v>0</v>
      </c>
      <c r="F6235" s="3" t="s">
        <v>9389</v>
      </c>
    </row>
    <row r="6236" spans="1:6" x14ac:dyDescent="0.2">
      <c r="A6236" s="3" t="s">
        <v>6592</v>
      </c>
      <c r="B6236" s="3" t="s">
        <v>13331</v>
      </c>
      <c r="C6236" s="3" t="s">
        <v>12863</v>
      </c>
      <c r="D6236" s="4">
        <v>40167</v>
      </c>
      <c r="E6236" s="3">
        <v>1</v>
      </c>
      <c r="F6236" s="3" t="s">
        <v>23</v>
      </c>
    </row>
    <row r="6237" spans="1:6" x14ac:dyDescent="0.2">
      <c r="A6237" s="3" t="s">
        <v>6593</v>
      </c>
      <c r="B6237" s="3" t="s">
        <v>11030</v>
      </c>
      <c r="C6237" s="3" t="s">
        <v>10566</v>
      </c>
      <c r="D6237" s="4">
        <v>23651</v>
      </c>
      <c r="E6237" s="3">
        <v>2</v>
      </c>
      <c r="F6237" s="3" t="s">
        <v>22</v>
      </c>
    </row>
    <row r="6238" spans="1:6" x14ac:dyDescent="0.2">
      <c r="A6238" s="3" t="s">
        <v>3098</v>
      </c>
      <c r="B6238" s="3" t="s">
        <v>9488</v>
      </c>
      <c r="C6238" s="3" t="s">
        <v>11960</v>
      </c>
      <c r="D6238" s="4">
        <v>38480</v>
      </c>
      <c r="E6238" s="3">
        <v>0</v>
      </c>
      <c r="F6238" s="3" t="s">
        <v>9389</v>
      </c>
    </row>
    <row r="6239" spans="1:6" x14ac:dyDescent="0.2">
      <c r="A6239" s="3" t="s">
        <v>8319</v>
      </c>
      <c r="B6239" s="3" t="s">
        <v>14416</v>
      </c>
      <c r="C6239" s="3" t="s">
        <v>14417</v>
      </c>
      <c r="D6239" s="4">
        <v>42188</v>
      </c>
      <c r="E6239" s="3">
        <v>2</v>
      </c>
      <c r="F6239" s="3" t="s">
        <v>22</v>
      </c>
    </row>
    <row r="6240" spans="1:6" x14ac:dyDescent="0.2">
      <c r="A6240" s="3" t="s">
        <v>14418</v>
      </c>
      <c r="B6240" s="3" t="s">
        <v>13440</v>
      </c>
      <c r="C6240" s="3" t="s">
        <v>9475</v>
      </c>
      <c r="D6240" s="4">
        <v>40549</v>
      </c>
      <c r="E6240" s="3">
        <v>1</v>
      </c>
      <c r="F6240" s="3" t="s">
        <v>23</v>
      </c>
    </row>
    <row r="6241" spans="1:6" x14ac:dyDescent="0.2">
      <c r="A6241" s="3" t="s">
        <v>6594</v>
      </c>
      <c r="B6241" s="3" t="s">
        <v>10877</v>
      </c>
      <c r="C6241" s="3" t="s">
        <v>10272</v>
      </c>
      <c r="D6241" s="4">
        <v>35944</v>
      </c>
      <c r="E6241" s="3">
        <v>0</v>
      </c>
      <c r="F6241" s="3" t="s">
        <v>9389</v>
      </c>
    </row>
    <row r="6242" spans="1:6" x14ac:dyDescent="0.2">
      <c r="A6242" s="3" t="s">
        <v>6595</v>
      </c>
      <c r="B6242" s="3" t="s">
        <v>13530</v>
      </c>
      <c r="C6242" s="3" t="s">
        <v>14419</v>
      </c>
      <c r="D6242" s="4">
        <v>41497</v>
      </c>
      <c r="E6242" s="3">
        <v>1</v>
      </c>
      <c r="F6242" s="3" t="s">
        <v>23</v>
      </c>
    </row>
    <row r="6243" spans="1:6" x14ac:dyDescent="0.2">
      <c r="A6243" s="3" t="s">
        <v>6596</v>
      </c>
      <c r="B6243" s="3" t="s">
        <v>13344</v>
      </c>
      <c r="C6243" s="3" t="s">
        <v>10507</v>
      </c>
      <c r="D6243" s="4">
        <v>34266</v>
      </c>
      <c r="E6243" s="3">
        <v>0</v>
      </c>
      <c r="F6243" s="3" t="s">
        <v>9389</v>
      </c>
    </row>
    <row r="6244" spans="1:6" x14ac:dyDescent="0.2">
      <c r="A6244" s="3" t="s">
        <v>8320</v>
      </c>
      <c r="B6244" s="3" t="s">
        <v>13404</v>
      </c>
      <c r="C6244" s="3" t="s">
        <v>10007</v>
      </c>
      <c r="D6244" s="4">
        <v>41704</v>
      </c>
      <c r="E6244" s="3">
        <v>0</v>
      </c>
      <c r="F6244" s="3" t="s">
        <v>9389</v>
      </c>
    </row>
    <row r="6245" spans="1:6" x14ac:dyDescent="0.2">
      <c r="A6245" s="3" t="s">
        <v>6597</v>
      </c>
      <c r="B6245" s="3" t="s">
        <v>13736</v>
      </c>
      <c r="C6245" s="3" t="s">
        <v>14420</v>
      </c>
      <c r="D6245" s="4">
        <v>32342</v>
      </c>
      <c r="E6245" s="3">
        <v>0</v>
      </c>
      <c r="F6245" s="3" t="s">
        <v>9389</v>
      </c>
    </row>
    <row r="6246" spans="1:6" x14ac:dyDescent="0.2">
      <c r="A6246" s="3" t="s">
        <v>3099</v>
      </c>
      <c r="B6246" s="3" t="s">
        <v>13597</v>
      </c>
      <c r="C6246" s="3" t="s">
        <v>14421</v>
      </c>
      <c r="D6246" s="4">
        <v>41977</v>
      </c>
      <c r="E6246" s="3">
        <v>2</v>
      </c>
      <c r="F6246" s="3" t="s">
        <v>22</v>
      </c>
    </row>
    <row r="6247" spans="1:6" x14ac:dyDescent="0.2">
      <c r="A6247" s="3" t="s">
        <v>3100</v>
      </c>
      <c r="B6247" s="3" t="s">
        <v>13344</v>
      </c>
      <c r="C6247" s="3" t="s">
        <v>9765</v>
      </c>
      <c r="D6247" s="4">
        <v>22060</v>
      </c>
      <c r="E6247" s="3">
        <v>2</v>
      </c>
      <c r="F6247" s="3" t="s">
        <v>22</v>
      </c>
    </row>
    <row r="6248" spans="1:6" x14ac:dyDescent="0.2">
      <c r="A6248" s="3" t="s">
        <v>6598</v>
      </c>
      <c r="B6248" s="3" t="s">
        <v>13372</v>
      </c>
      <c r="C6248" s="3" t="s">
        <v>10623</v>
      </c>
      <c r="D6248" s="4">
        <v>18627</v>
      </c>
      <c r="E6248" s="3">
        <v>2</v>
      </c>
      <c r="F6248" s="3" t="s">
        <v>22</v>
      </c>
    </row>
    <row r="6249" spans="1:6" x14ac:dyDescent="0.2">
      <c r="A6249" s="3" t="s">
        <v>8321</v>
      </c>
      <c r="B6249" s="3" t="s">
        <v>13601</v>
      </c>
      <c r="C6249" s="3" t="s">
        <v>9690</v>
      </c>
      <c r="D6249" s="4">
        <v>43739</v>
      </c>
      <c r="E6249" s="3">
        <v>1</v>
      </c>
      <c r="F6249" s="3" t="s">
        <v>23</v>
      </c>
    </row>
    <row r="6250" spans="1:6" x14ac:dyDescent="0.2">
      <c r="A6250" s="3" t="s">
        <v>6599</v>
      </c>
      <c r="B6250" s="3" t="s">
        <v>13517</v>
      </c>
      <c r="C6250" s="3" t="s">
        <v>11877</v>
      </c>
      <c r="D6250" s="4">
        <v>18694</v>
      </c>
      <c r="E6250" s="3">
        <v>2</v>
      </c>
      <c r="F6250" s="3" t="s">
        <v>22</v>
      </c>
    </row>
    <row r="6251" spans="1:6" x14ac:dyDescent="0.2">
      <c r="A6251" s="3" t="s">
        <v>3101</v>
      </c>
      <c r="B6251" s="3" t="s">
        <v>14293</v>
      </c>
      <c r="C6251" s="3" t="s">
        <v>14422</v>
      </c>
      <c r="D6251" s="4">
        <v>27654</v>
      </c>
      <c r="E6251" s="3">
        <v>1</v>
      </c>
      <c r="F6251" s="3" t="s">
        <v>23</v>
      </c>
    </row>
    <row r="6252" spans="1:6" x14ac:dyDescent="0.2">
      <c r="A6252" s="3" t="s">
        <v>6600</v>
      </c>
      <c r="B6252" s="3" t="s">
        <v>13968</v>
      </c>
      <c r="C6252" s="3" t="s">
        <v>10360</v>
      </c>
      <c r="D6252" s="4">
        <v>24270</v>
      </c>
      <c r="E6252" s="3">
        <v>1</v>
      </c>
      <c r="F6252" s="3" t="s">
        <v>23</v>
      </c>
    </row>
    <row r="6253" spans="1:6" x14ac:dyDescent="0.2">
      <c r="A6253" s="3" t="s">
        <v>3102</v>
      </c>
      <c r="B6253" s="3" t="s">
        <v>14423</v>
      </c>
      <c r="C6253" s="3" t="s">
        <v>14424</v>
      </c>
      <c r="D6253" s="4">
        <v>43824</v>
      </c>
      <c r="E6253" s="3">
        <v>0</v>
      </c>
      <c r="F6253" s="3" t="s">
        <v>9389</v>
      </c>
    </row>
    <row r="6254" spans="1:6" x14ac:dyDescent="0.2">
      <c r="A6254" s="3" t="s">
        <v>8322</v>
      </c>
      <c r="B6254" s="3" t="s">
        <v>9448</v>
      </c>
      <c r="C6254" s="3" t="s">
        <v>12456</v>
      </c>
      <c r="D6254" s="4">
        <v>28221</v>
      </c>
      <c r="E6254" s="3">
        <v>1</v>
      </c>
      <c r="F6254" s="3" t="s">
        <v>23</v>
      </c>
    </row>
    <row r="6255" spans="1:6" x14ac:dyDescent="0.2">
      <c r="A6255" s="3" t="s">
        <v>6601</v>
      </c>
      <c r="B6255" s="3" t="s">
        <v>14023</v>
      </c>
      <c r="C6255" s="3" t="s">
        <v>14425</v>
      </c>
      <c r="D6255" s="4">
        <v>43716</v>
      </c>
      <c r="E6255" s="3">
        <v>0</v>
      </c>
      <c r="F6255" s="3" t="s">
        <v>9389</v>
      </c>
    </row>
    <row r="6256" spans="1:6" x14ac:dyDescent="0.2">
      <c r="A6256" s="3" t="s">
        <v>3103</v>
      </c>
      <c r="B6256" s="3" t="s">
        <v>14359</v>
      </c>
      <c r="C6256" s="3" t="s">
        <v>14426</v>
      </c>
      <c r="D6256" s="4">
        <v>15601</v>
      </c>
      <c r="E6256" s="3">
        <v>1</v>
      </c>
      <c r="F6256" s="3" t="s">
        <v>23</v>
      </c>
    </row>
    <row r="6257" spans="1:6" x14ac:dyDescent="0.2">
      <c r="A6257" s="3" t="s">
        <v>3104</v>
      </c>
      <c r="B6257" s="3" t="s">
        <v>11030</v>
      </c>
      <c r="C6257" s="3" t="s">
        <v>9690</v>
      </c>
      <c r="D6257" s="4">
        <v>38769</v>
      </c>
      <c r="E6257" s="3">
        <v>0</v>
      </c>
      <c r="F6257" s="3" t="s">
        <v>9389</v>
      </c>
    </row>
    <row r="6258" spans="1:6" x14ac:dyDescent="0.2">
      <c r="A6258" s="3" t="s">
        <v>6602</v>
      </c>
      <c r="B6258" s="3" t="s">
        <v>13904</v>
      </c>
      <c r="C6258" s="3" t="s">
        <v>14427</v>
      </c>
      <c r="D6258" s="4">
        <v>34055</v>
      </c>
      <c r="E6258" s="3">
        <v>0</v>
      </c>
      <c r="F6258" s="3" t="s">
        <v>9389</v>
      </c>
    </row>
    <row r="6259" spans="1:6" x14ac:dyDescent="0.2">
      <c r="A6259" s="3" t="s">
        <v>6603</v>
      </c>
      <c r="B6259" s="3" t="s">
        <v>13424</v>
      </c>
      <c r="C6259" s="3" t="s">
        <v>14428</v>
      </c>
      <c r="D6259" s="4">
        <v>42924</v>
      </c>
      <c r="E6259" s="3">
        <v>0</v>
      </c>
      <c r="F6259" s="3" t="s">
        <v>9389</v>
      </c>
    </row>
    <row r="6260" spans="1:6" x14ac:dyDescent="0.2">
      <c r="A6260" s="3" t="s">
        <v>6604</v>
      </c>
      <c r="B6260" s="3" t="s">
        <v>10351</v>
      </c>
      <c r="C6260" s="3" t="s">
        <v>10175</v>
      </c>
      <c r="D6260" s="4">
        <v>27147</v>
      </c>
      <c r="E6260" s="3">
        <v>0</v>
      </c>
      <c r="F6260" s="3" t="s">
        <v>9389</v>
      </c>
    </row>
    <row r="6261" spans="1:6" x14ac:dyDescent="0.2">
      <c r="A6261" s="3" t="s">
        <v>3105</v>
      </c>
      <c r="B6261" s="3" t="s">
        <v>10872</v>
      </c>
      <c r="C6261" s="3" t="s">
        <v>10120</v>
      </c>
      <c r="D6261" s="4">
        <v>18973</v>
      </c>
      <c r="E6261" s="3">
        <v>0</v>
      </c>
      <c r="F6261" s="3" t="s">
        <v>9389</v>
      </c>
    </row>
    <row r="6262" spans="1:6" x14ac:dyDescent="0.2">
      <c r="A6262" s="3" t="s">
        <v>3106</v>
      </c>
      <c r="B6262" s="3" t="s">
        <v>11030</v>
      </c>
      <c r="C6262" s="3" t="s">
        <v>14429</v>
      </c>
      <c r="D6262" s="4">
        <v>28842</v>
      </c>
      <c r="E6262" s="3">
        <v>1</v>
      </c>
      <c r="F6262" s="3" t="s">
        <v>23</v>
      </c>
    </row>
    <row r="6263" spans="1:6" x14ac:dyDescent="0.2">
      <c r="A6263" s="3" t="s">
        <v>6605</v>
      </c>
      <c r="B6263" s="3" t="s">
        <v>13413</v>
      </c>
      <c r="C6263" s="3" t="s">
        <v>14430</v>
      </c>
      <c r="D6263" s="4">
        <v>34641</v>
      </c>
      <c r="E6263" s="3">
        <v>1</v>
      </c>
      <c r="F6263" s="3" t="s">
        <v>23</v>
      </c>
    </row>
    <row r="6264" spans="1:6" x14ac:dyDescent="0.2">
      <c r="A6264" s="3" t="s">
        <v>8323</v>
      </c>
      <c r="B6264" s="3" t="s">
        <v>13670</v>
      </c>
      <c r="C6264" s="3" t="s">
        <v>10018</v>
      </c>
      <c r="D6264" s="4">
        <v>36549</v>
      </c>
      <c r="E6264" s="3">
        <v>1</v>
      </c>
      <c r="F6264" s="3" t="s">
        <v>23</v>
      </c>
    </row>
    <row r="6265" spans="1:6" x14ac:dyDescent="0.2">
      <c r="A6265" s="3" t="s">
        <v>3107</v>
      </c>
      <c r="B6265" s="3" t="s">
        <v>13506</v>
      </c>
      <c r="C6265" s="3" t="s">
        <v>10066</v>
      </c>
      <c r="D6265" s="4">
        <v>32012</v>
      </c>
      <c r="E6265" s="3">
        <v>0</v>
      </c>
      <c r="F6265" s="3" t="s">
        <v>9389</v>
      </c>
    </row>
    <row r="6266" spans="1:6" x14ac:dyDescent="0.2">
      <c r="A6266" s="3" t="s">
        <v>8324</v>
      </c>
      <c r="B6266" s="3" t="s">
        <v>12575</v>
      </c>
      <c r="C6266" s="3" t="s">
        <v>11179</v>
      </c>
      <c r="D6266" s="4">
        <v>39434</v>
      </c>
      <c r="E6266" s="3">
        <v>2</v>
      </c>
      <c r="F6266" s="3" t="s">
        <v>22</v>
      </c>
    </row>
    <row r="6267" spans="1:6" x14ac:dyDescent="0.2">
      <c r="A6267" s="3" t="s">
        <v>6606</v>
      </c>
      <c r="B6267" s="3" t="s">
        <v>14431</v>
      </c>
      <c r="C6267" s="3" t="s">
        <v>10584</v>
      </c>
      <c r="D6267" s="4">
        <v>33036</v>
      </c>
      <c r="E6267" s="3">
        <v>1</v>
      </c>
      <c r="F6267" s="3" t="s">
        <v>23</v>
      </c>
    </row>
    <row r="6268" spans="1:6" x14ac:dyDescent="0.2">
      <c r="A6268" s="3" t="s">
        <v>6607</v>
      </c>
      <c r="B6268" s="3" t="s">
        <v>14432</v>
      </c>
      <c r="C6268" s="3" t="s">
        <v>10069</v>
      </c>
      <c r="D6268" s="4">
        <v>31314</v>
      </c>
      <c r="E6268" s="3">
        <v>1</v>
      </c>
      <c r="F6268" s="3" t="s">
        <v>23</v>
      </c>
    </row>
    <row r="6269" spans="1:6" x14ac:dyDescent="0.2">
      <c r="A6269" s="3" t="s">
        <v>6608</v>
      </c>
      <c r="B6269" s="3" t="s">
        <v>13308</v>
      </c>
      <c r="C6269" s="3" t="s">
        <v>11548</v>
      </c>
      <c r="D6269" s="4">
        <v>31761</v>
      </c>
      <c r="E6269" s="3">
        <v>2</v>
      </c>
      <c r="F6269" s="3" t="s">
        <v>22</v>
      </c>
    </row>
    <row r="6270" spans="1:6" x14ac:dyDescent="0.2">
      <c r="A6270" s="3" t="s">
        <v>3108</v>
      </c>
      <c r="B6270" s="3" t="s">
        <v>11791</v>
      </c>
      <c r="C6270" s="3" t="s">
        <v>14433</v>
      </c>
      <c r="D6270" s="4">
        <v>27634</v>
      </c>
      <c r="E6270" s="3">
        <v>0</v>
      </c>
      <c r="F6270" s="3" t="s">
        <v>9389</v>
      </c>
    </row>
    <row r="6271" spans="1:6" x14ac:dyDescent="0.2">
      <c r="A6271" s="3" t="s">
        <v>3109</v>
      </c>
      <c r="B6271" s="3" t="s">
        <v>9692</v>
      </c>
      <c r="C6271" s="3" t="s">
        <v>9470</v>
      </c>
      <c r="D6271" s="4">
        <v>23363</v>
      </c>
      <c r="E6271" s="3">
        <v>1</v>
      </c>
      <c r="F6271" s="3" t="s">
        <v>23</v>
      </c>
    </row>
    <row r="6272" spans="1:6" x14ac:dyDescent="0.2">
      <c r="A6272" s="3" t="s">
        <v>8325</v>
      </c>
      <c r="B6272" s="3" t="s">
        <v>14434</v>
      </c>
      <c r="C6272" s="3" t="s">
        <v>10224</v>
      </c>
      <c r="D6272" s="4">
        <v>21494</v>
      </c>
      <c r="E6272" s="3">
        <v>2</v>
      </c>
      <c r="F6272" s="3" t="s">
        <v>22</v>
      </c>
    </row>
    <row r="6273" spans="1:6" x14ac:dyDescent="0.2">
      <c r="A6273" s="3" t="s">
        <v>3110</v>
      </c>
      <c r="B6273" s="3" t="s">
        <v>13725</v>
      </c>
      <c r="C6273" s="3" t="s">
        <v>10316</v>
      </c>
      <c r="D6273" s="4">
        <v>16223</v>
      </c>
      <c r="E6273" s="3">
        <v>1</v>
      </c>
      <c r="F6273" s="3" t="s">
        <v>23</v>
      </c>
    </row>
    <row r="6274" spans="1:6" x14ac:dyDescent="0.2">
      <c r="A6274" s="3" t="s">
        <v>8326</v>
      </c>
      <c r="B6274" s="3" t="s">
        <v>14435</v>
      </c>
      <c r="C6274" s="3" t="s">
        <v>14436</v>
      </c>
      <c r="D6274" s="4">
        <v>27109</v>
      </c>
      <c r="E6274" s="3">
        <v>1</v>
      </c>
      <c r="F6274" s="3" t="s">
        <v>23</v>
      </c>
    </row>
    <row r="6275" spans="1:6" x14ac:dyDescent="0.2">
      <c r="A6275" s="3" t="s">
        <v>6609</v>
      </c>
      <c r="B6275" s="3" t="s">
        <v>14437</v>
      </c>
      <c r="C6275" s="3" t="s">
        <v>14438</v>
      </c>
      <c r="D6275" s="4">
        <v>16081</v>
      </c>
      <c r="E6275" s="3">
        <v>0</v>
      </c>
      <c r="F6275" s="3" t="s">
        <v>9389</v>
      </c>
    </row>
    <row r="6276" spans="1:6" x14ac:dyDescent="0.2">
      <c r="A6276" s="3" t="s">
        <v>8327</v>
      </c>
      <c r="B6276" s="3" t="s">
        <v>11329</v>
      </c>
      <c r="C6276" s="3" t="s">
        <v>14439</v>
      </c>
      <c r="D6276" s="4">
        <v>14637</v>
      </c>
      <c r="E6276" s="3">
        <v>0</v>
      </c>
      <c r="F6276" s="3" t="s">
        <v>9389</v>
      </c>
    </row>
    <row r="6277" spans="1:6" x14ac:dyDescent="0.2">
      <c r="A6277" s="3" t="s">
        <v>3111</v>
      </c>
      <c r="B6277" s="3" t="s">
        <v>10668</v>
      </c>
      <c r="C6277" s="3" t="s">
        <v>10122</v>
      </c>
      <c r="D6277" s="4">
        <v>18464</v>
      </c>
      <c r="E6277" s="3">
        <v>1</v>
      </c>
      <c r="F6277" s="3" t="s">
        <v>23</v>
      </c>
    </row>
    <row r="6278" spans="1:6" x14ac:dyDescent="0.2">
      <c r="A6278" s="3" t="s">
        <v>6610</v>
      </c>
      <c r="B6278" s="3" t="s">
        <v>14440</v>
      </c>
      <c r="C6278" s="3" t="s">
        <v>9667</v>
      </c>
      <c r="D6278" s="4">
        <v>33403</v>
      </c>
      <c r="E6278" s="3">
        <v>0</v>
      </c>
      <c r="F6278" s="3" t="s">
        <v>9389</v>
      </c>
    </row>
    <row r="6279" spans="1:6" x14ac:dyDescent="0.2">
      <c r="A6279" s="3" t="s">
        <v>6611</v>
      </c>
      <c r="B6279" s="3" t="s">
        <v>14050</v>
      </c>
      <c r="C6279" s="3" t="s">
        <v>14441</v>
      </c>
      <c r="D6279" s="4">
        <v>25807</v>
      </c>
      <c r="E6279" s="3">
        <v>2</v>
      </c>
      <c r="F6279" s="3" t="s">
        <v>22</v>
      </c>
    </row>
    <row r="6280" spans="1:6" x14ac:dyDescent="0.2">
      <c r="A6280" s="3" t="s">
        <v>8328</v>
      </c>
      <c r="B6280" s="3" t="s">
        <v>13345</v>
      </c>
      <c r="C6280" s="3" t="s">
        <v>14442</v>
      </c>
      <c r="D6280" s="4">
        <v>30897</v>
      </c>
      <c r="E6280" s="3">
        <v>0</v>
      </c>
      <c r="F6280" s="3" t="s">
        <v>9389</v>
      </c>
    </row>
    <row r="6281" spans="1:6" x14ac:dyDescent="0.2">
      <c r="A6281" s="3" t="s">
        <v>6612</v>
      </c>
      <c r="B6281" s="3" t="s">
        <v>13985</v>
      </c>
      <c r="C6281" s="3" t="s">
        <v>11658</v>
      </c>
      <c r="D6281" s="4">
        <v>42519</v>
      </c>
      <c r="E6281" s="3">
        <v>0</v>
      </c>
      <c r="F6281" s="3" t="s">
        <v>9389</v>
      </c>
    </row>
    <row r="6282" spans="1:6" x14ac:dyDescent="0.2">
      <c r="A6282" s="3" t="s">
        <v>3112</v>
      </c>
      <c r="B6282" s="3" t="s">
        <v>13313</v>
      </c>
      <c r="C6282" s="3" t="s">
        <v>10999</v>
      </c>
      <c r="D6282" s="4">
        <v>25951</v>
      </c>
      <c r="E6282" s="3">
        <v>1</v>
      </c>
      <c r="F6282" s="3" t="s">
        <v>23</v>
      </c>
    </row>
    <row r="6283" spans="1:6" x14ac:dyDescent="0.2">
      <c r="A6283" s="3" t="s">
        <v>3113</v>
      </c>
      <c r="B6283" s="3" t="s">
        <v>14000</v>
      </c>
      <c r="C6283" s="3" t="s">
        <v>14443</v>
      </c>
      <c r="D6283" s="4">
        <v>20927</v>
      </c>
      <c r="E6283" s="3">
        <v>0</v>
      </c>
      <c r="F6283" s="3" t="s">
        <v>9389</v>
      </c>
    </row>
    <row r="6284" spans="1:6" x14ac:dyDescent="0.2">
      <c r="A6284" s="3" t="s">
        <v>6613</v>
      </c>
      <c r="B6284" s="3" t="s">
        <v>13317</v>
      </c>
      <c r="C6284" s="3" t="s">
        <v>9863</v>
      </c>
      <c r="D6284" s="4">
        <v>41811</v>
      </c>
      <c r="E6284" s="3">
        <v>0</v>
      </c>
      <c r="F6284" s="3" t="s">
        <v>9389</v>
      </c>
    </row>
    <row r="6285" spans="1:6" x14ac:dyDescent="0.2">
      <c r="A6285" s="3" t="s">
        <v>3114</v>
      </c>
      <c r="B6285" s="3" t="s">
        <v>14444</v>
      </c>
      <c r="C6285" s="3" t="s">
        <v>14445</v>
      </c>
      <c r="D6285" s="4">
        <v>15483</v>
      </c>
      <c r="E6285" s="3">
        <v>0</v>
      </c>
      <c r="F6285" s="3" t="s">
        <v>9389</v>
      </c>
    </row>
    <row r="6286" spans="1:6" x14ac:dyDescent="0.2">
      <c r="A6286" s="3" t="s">
        <v>6614</v>
      </c>
      <c r="B6286" s="3" t="s">
        <v>13736</v>
      </c>
      <c r="C6286" s="3" t="s">
        <v>14446</v>
      </c>
      <c r="D6286" s="4">
        <v>30413</v>
      </c>
      <c r="E6286" s="3">
        <v>0</v>
      </c>
      <c r="F6286" s="3" t="s">
        <v>9389</v>
      </c>
    </row>
    <row r="6287" spans="1:6" x14ac:dyDescent="0.2">
      <c r="A6287" s="3" t="s">
        <v>6615</v>
      </c>
      <c r="B6287" s="3" t="s">
        <v>13056</v>
      </c>
      <c r="C6287" s="3" t="s">
        <v>14447</v>
      </c>
      <c r="D6287" s="4">
        <v>17723</v>
      </c>
      <c r="E6287" s="3">
        <v>1</v>
      </c>
      <c r="F6287" s="3" t="s">
        <v>23</v>
      </c>
    </row>
    <row r="6288" spans="1:6" x14ac:dyDescent="0.2">
      <c r="A6288" s="3" t="s">
        <v>3115</v>
      </c>
      <c r="B6288" s="3" t="s">
        <v>14203</v>
      </c>
      <c r="C6288" s="3" t="s">
        <v>11038</v>
      </c>
      <c r="D6288" s="4">
        <v>41534</v>
      </c>
      <c r="E6288" s="3">
        <v>0</v>
      </c>
      <c r="F6288" s="3" t="s">
        <v>9389</v>
      </c>
    </row>
    <row r="6289" spans="1:6" x14ac:dyDescent="0.2">
      <c r="A6289" s="3" t="s">
        <v>3116</v>
      </c>
      <c r="B6289" s="3" t="s">
        <v>13981</v>
      </c>
      <c r="C6289" s="3" t="s">
        <v>11790</v>
      </c>
      <c r="D6289" s="4">
        <v>37807</v>
      </c>
      <c r="E6289" s="3">
        <v>0</v>
      </c>
      <c r="F6289" s="3" t="s">
        <v>9389</v>
      </c>
    </row>
    <row r="6290" spans="1:6" x14ac:dyDescent="0.2">
      <c r="A6290" s="3" t="s">
        <v>6616</v>
      </c>
      <c r="B6290" s="3" t="s">
        <v>13435</v>
      </c>
      <c r="C6290" s="3" t="s">
        <v>9694</v>
      </c>
      <c r="D6290" s="4">
        <v>41569</v>
      </c>
      <c r="E6290" s="3">
        <v>2</v>
      </c>
      <c r="F6290" s="3" t="s">
        <v>22</v>
      </c>
    </row>
    <row r="6291" spans="1:6" x14ac:dyDescent="0.2">
      <c r="A6291" s="3" t="s">
        <v>3117</v>
      </c>
      <c r="B6291" s="3" t="s">
        <v>13413</v>
      </c>
      <c r="C6291" s="3" t="s">
        <v>14448</v>
      </c>
      <c r="D6291" s="4">
        <v>25197</v>
      </c>
      <c r="E6291" s="3">
        <v>2</v>
      </c>
      <c r="F6291" s="3" t="s">
        <v>22</v>
      </c>
    </row>
    <row r="6292" spans="1:6" x14ac:dyDescent="0.2">
      <c r="A6292" s="3" t="s">
        <v>6617</v>
      </c>
      <c r="B6292" s="3" t="s">
        <v>14449</v>
      </c>
      <c r="C6292" s="3" t="s">
        <v>11651</v>
      </c>
      <c r="D6292" s="4">
        <v>29982</v>
      </c>
      <c r="E6292" s="3">
        <v>1</v>
      </c>
      <c r="F6292" s="3" t="s">
        <v>23</v>
      </c>
    </row>
    <row r="6293" spans="1:6" x14ac:dyDescent="0.2">
      <c r="A6293" s="3" t="s">
        <v>3118</v>
      </c>
      <c r="B6293" s="3" t="s">
        <v>13547</v>
      </c>
      <c r="C6293" s="3" t="s">
        <v>14450</v>
      </c>
      <c r="D6293" s="4">
        <v>38643</v>
      </c>
      <c r="E6293" s="3">
        <v>2</v>
      </c>
      <c r="F6293" s="3" t="s">
        <v>22</v>
      </c>
    </row>
    <row r="6294" spans="1:6" x14ac:dyDescent="0.2">
      <c r="A6294" s="3" t="s">
        <v>8329</v>
      </c>
      <c r="B6294" s="3" t="s">
        <v>13774</v>
      </c>
      <c r="C6294" s="3" t="s">
        <v>14451</v>
      </c>
      <c r="D6294" s="4">
        <v>31782</v>
      </c>
      <c r="E6294" s="3">
        <v>2</v>
      </c>
      <c r="F6294" s="3" t="s">
        <v>22</v>
      </c>
    </row>
    <row r="6295" spans="1:6" x14ac:dyDescent="0.2">
      <c r="A6295" s="3" t="s">
        <v>6618</v>
      </c>
      <c r="B6295" s="3" t="s">
        <v>13494</v>
      </c>
      <c r="C6295" s="3" t="s">
        <v>14452</v>
      </c>
      <c r="D6295" s="4">
        <v>42645</v>
      </c>
      <c r="E6295" s="3">
        <v>2</v>
      </c>
      <c r="F6295" s="3" t="s">
        <v>22</v>
      </c>
    </row>
    <row r="6296" spans="1:6" x14ac:dyDescent="0.2">
      <c r="A6296" s="3" t="s">
        <v>3119</v>
      </c>
      <c r="B6296" s="3" t="s">
        <v>13324</v>
      </c>
      <c r="C6296" s="3" t="s">
        <v>14453</v>
      </c>
      <c r="D6296" s="4">
        <v>15116</v>
      </c>
      <c r="E6296" s="3">
        <v>2</v>
      </c>
      <c r="F6296" s="3" t="s">
        <v>22</v>
      </c>
    </row>
    <row r="6297" spans="1:6" x14ac:dyDescent="0.2">
      <c r="A6297" s="3" t="s">
        <v>3120</v>
      </c>
      <c r="B6297" s="3" t="s">
        <v>14454</v>
      </c>
      <c r="C6297" s="3" t="s">
        <v>11456</v>
      </c>
      <c r="D6297" s="4">
        <v>38138</v>
      </c>
      <c r="E6297" s="3">
        <v>1</v>
      </c>
      <c r="F6297" s="3" t="s">
        <v>23</v>
      </c>
    </row>
    <row r="6298" spans="1:6" x14ac:dyDescent="0.2">
      <c r="A6298" s="3" t="s">
        <v>6619</v>
      </c>
      <c r="B6298" s="3" t="s">
        <v>14266</v>
      </c>
      <c r="C6298" s="3" t="s">
        <v>13063</v>
      </c>
      <c r="D6298" s="4">
        <v>27985</v>
      </c>
      <c r="E6298" s="3">
        <v>0</v>
      </c>
      <c r="F6298" s="3" t="s">
        <v>9389</v>
      </c>
    </row>
    <row r="6299" spans="1:6" x14ac:dyDescent="0.2">
      <c r="A6299" s="3" t="s">
        <v>6620</v>
      </c>
      <c r="B6299" s="3" t="s">
        <v>13324</v>
      </c>
      <c r="C6299" s="3" t="s">
        <v>10323</v>
      </c>
      <c r="D6299" s="4">
        <v>21895</v>
      </c>
      <c r="E6299" s="3">
        <v>2</v>
      </c>
      <c r="F6299" s="3" t="s">
        <v>22</v>
      </c>
    </row>
    <row r="6300" spans="1:6" x14ac:dyDescent="0.2">
      <c r="A6300" s="3" t="s">
        <v>8330</v>
      </c>
      <c r="B6300" s="3" t="s">
        <v>13396</v>
      </c>
      <c r="C6300" s="3" t="s">
        <v>11642</v>
      </c>
      <c r="D6300" s="4">
        <v>36083</v>
      </c>
      <c r="E6300" s="3">
        <v>0</v>
      </c>
      <c r="F6300" s="3" t="s">
        <v>9389</v>
      </c>
    </row>
    <row r="6301" spans="1:6" x14ac:dyDescent="0.2">
      <c r="A6301" s="3" t="s">
        <v>3121</v>
      </c>
      <c r="B6301" s="3" t="s">
        <v>13658</v>
      </c>
      <c r="C6301" s="3" t="s">
        <v>14455</v>
      </c>
      <c r="D6301" s="4">
        <v>35577</v>
      </c>
      <c r="E6301" s="3">
        <v>0</v>
      </c>
      <c r="F6301" s="3" t="s">
        <v>9389</v>
      </c>
    </row>
    <row r="6302" spans="1:6" x14ac:dyDescent="0.2">
      <c r="A6302" s="3" t="s">
        <v>3122</v>
      </c>
      <c r="B6302" s="3" t="s">
        <v>11824</v>
      </c>
      <c r="C6302" s="3" t="s">
        <v>12140</v>
      </c>
      <c r="D6302" s="4">
        <v>29607</v>
      </c>
      <c r="E6302" s="3">
        <v>1</v>
      </c>
      <c r="F6302" s="3" t="s">
        <v>23</v>
      </c>
    </row>
    <row r="6303" spans="1:6" x14ac:dyDescent="0.2">
      <c r="A6303" s="3" t="s">
        <v>6621</v>
      </c>
      <c r="B6303" s="3" t="s">
        <v>13480</v>
      </c>
      <c r="C6303" s="3" t="s">
        <v>10045</v>
      </c>
      <c r="D6303" s="4">
        <v>15476</v>
      </c>
      <c r="E6303" s="3">
        <v>0</v>
      </c>
      <c r="F6303" s="3" t="s">
        <v>9389</v>
      </c>
    </row>
    <row r="6304" spans="1:6" x14ac:dyDescent="0.2">
      <c r="A6304" s="3" t="s">
        <v>3123</v>
      </c>
      <c r="B6304" s="3" t="s">
        <v>14456</v>
      </c>
      <c r="C6304" s="3" t="s">
        <v>14457</v>
      </c>
      <c r="D6304" s="4">
        <v>19762</v>
      </c>
      <c r="E6304" s="3">
        <v>1</v>
      </c>
      <c r="F6304" s="3" t="s">
        <v>23</v>
      </c>
    </row>
    <row r="6305" spans="1:6" x14ac:dyDescent="0.2">
      <c r="A6305" s="3" t="s">
        <v>6622</v>
      </c>
      <c r="B6305" s="3" t="s">
        <v>14458</v>
      </c>
      <c r="C6305" s="3" t="s">
        <v>9475</v>
      </c>
      <c r="D6305" s="4">
        <v>22751</v>
      </c>
      <c r="E6305" s="3">
        <v>1</v>
      </c>
      <c r="F6305" s="3" t="s">
        <v>23</v>
      </c>
    </row>
    <row r="6306" spans="1:6" x14ac:dyDescent="0.2">
      <c r="A6306" s="3" t="s">
        <v>6623</v>
      </c>
      <c r="B6306" s="3" t="s">
        <v>14459</v>
      </c>
      <c r="C6306" s="3" t="s">
        <v>14460</v>
      </c>
      <c r="D6306" s="4">
        <v>42271</v>
      </c>
      <c r="E6306" s="3">
        <v>0</v>
      </c>
      <c r="F6306" s="3" t="s">
        <v>9389</v>
      </c>
    </row>
    <row r="6307" spans="1:6" x14ac:dyDescent="0.2">
      <c r="A6307" s="3" t="s">
        <v>6624</v>
      </c>
      <c r="B6307" s="3" t="s">
        <v>14113</v>
      </c>
      <c r="C6307" s="3" t="s">
        <v>9597</v>
      </c>
      <c r="D6307" s="4">
        <v>28945</v>
      </c>
      <c r="E6307" s="3">
        <v>0</v>
      </c>
      <c r="F6307" s="3" t="s">
        <v>9389</v>
      </c>
    </row>
    <row r="6308" spans="1:6" x14ac:dyDescent="0.2">
      <c r="A6308" s="3" t="s">
        <v>3124</v>
      </c>
      <c r="B6308" s="3" t="s">
        <v>10217</v>
      </c>
      <c r="C6308" s="3" t="s">
        <v>10665</v>
      </c>
      <c r="D6308" s="4">
        <v>31849</v>
      </c>
      <c r="E6308" s="3">
        <v>1</v>
      </c>
      <c r="F6308" s="3" t="s">
        <v>23</v>
      </c>
    </row>
    <row r="6309" spans="1:6" x14ac:dyDescent="0.2">
      <c r="A6309" s="3" t="s">
        <v>3125</v>
      </c>
      <c r="B6309" s="3" t="s">
        <v>14225</v>
      </c>
      <c r="C6309" s="3" t="s">
        <v>14461</v>
      </c>
      <c r="D6309" s="4">
        <v>30082</v>
      </c>
      <c r="E6309" s="3">
        <v>1</v>
      </c>
      <c r="F6309" s="3" t="s">
        <v>23</v>
      </c>
    </row>
    <row r="6310" spans="1:6" x14ac:dyDescent="0.2">
      <c r="A6310" s="3" t="s">
        <v>9161</v>
      </c>
      <c r="B6310" s="3" t="s">
        <v>10668</v>
      </c>
      <c r="C6310" s="3" t="s">
        <v>11589</v>
      </c>
      <c r="D6310" s="4">
        <v>14775</v>
      </c>
      <c r="E6310" s="3">
        <v>0</v>
      </c>
      <c r="F6310" s="3" t="s">
        <v>9389</v>
      </c>
    </row>
    <row r="6311" spans="1:6" x14ac:dyDescent="0.2">
      <c r="A6311" s="3" t="s">
        <v>3126</v>
      </c>
      <c r="B6311" s="3" t="s">
        <v>13443</v>
      </c>
      <c r="C6311" s="3" t="s">
        <v>14462</v>
      </c>
      <c r="D6311" s="4">
        <v>31934</v>
      </c>
      <c r="E6311" s="3">
        <v>1</v>
      </c>
      <c r="F6311" s="3" t="s">
        <v>23</v>
      </c>
    </row>
    <row r="6312" spans="1:6" x14ac:dyDescent="0.2">
      <c r="A6312" s="3" t="s">
        <v>3127</v>
      </c>
      <c r="B6312" s="3" t="s">
        <v>13736</v>
      </c>
      <c r="C6312" s="3" t="s">
        <v>9479</v>
      </c>
      <c r="D6312" s="4">
        <v>39600</v>
      </c>
      <c r="E6312" s="3">
        <v>1</v>
      </c>
      <c r="F6312" s="3" t="s">
        <v>23</v>
      </c>
    </row>
    <row r="6313" spans="1:6" x14ac:dyDescent="0.2">
      <c r="A6313" s="3" t="s">
        <v>9162</v>
      </c>
      <c r="B6313" s="3" t="s">
        <v>14387</v>
      </c>
      <c r="C6313" s="3" t="s">
        <v>12955</v>
      </c>
      <c r="D6313" s="4">
        <v>22043</v>
      </c>
      <c r="E6313" s="3">
        <v>0</v>
      </c>
      <c r="F6313" s="3" t="s">
        <v>9389</v>
      </c>
    </row>
    <row r="6314" spans="1:6" x14ac:dyDescent="0.2">
      <c r="A6314" s="3" t="s">
        <v>14463</v>
      </c>
      <c r="B6314" s="3" t="s">
        <v>14464</v>
      </c>
      <c r="C6314" s="3" t="s">
        <v>9444</v>
      </c>
      <c r="D6314" s="4">
        <v>40584</v>
      </c>
      <c r="E6314" s="3">
        <v>2</v>
      </c>
      <c r="F6314" s="3" t="s">
        <v>22</v>
      </c>
    </row>
    <row r="6315" spans="1:6" x14ac:dyDescent="0.2">
      <c r="A6315" s="3" t="s">
        <v>6625</v>
      </c>
      <c r="B6315" s="3" t="s">
        <v>13471</v>
      </c>
      <c r="C6315" s="3" t="s">
        <v>12230</v>
      </c>
      <c r="D6315" s="4">
        <v>23538</v>
      </c>
      <c r="E6315" s="3">
        <v>0</v>
      </c>
      <c r="F6315" s="3" t="s">
        <v>9389</v>
      </c>
    </row>
    <row r="6316" spans="1:6" x14ac:dyDescent="0.2">
      <c r="A6316" s="3" t="s">
        <v>6626</v>
      </c>
      <c r="B6316" s="3" t="s">
        <v>13783</v>
      </c>
      <c r="C6316" s="3" t="s">
        <v>14465</v>
      </c>
      <c r="D6316" s="4">
        <v>17923</v>
      </c>
      <c r="E6316" s="3">
        <v>2</v>
      </c>
      <c r="F6316" s="3" t="s">
        <v>22</v>
      </c>
    </row>
    <row r="6317" spans="1:6" x14ac:dyDescent="0.2">
      <c r="A6317" s="3" t="s">
        <v>3128</v>
      </c>
      <c r="B6317" s="3" t="s">
        <v>11030</v>
      </c>
      <c r="C6317" s="3" t="s">
        <v>10874</v>
      </c>
      <c r="D6317" s="4">
        <v>18877</v>
      </c>
      <c r="E6317" s="3">
        <v>0</v>
      </c>
      <c r="F6317" s="3" t="s">
        <v>9389</v>
      </c>
    </row>
    <row r="6318" spans="1:6" x14ac:dyDescent="0.2">
      <c r="A6318" s="3" t="s">
        <v>3129</v>
      </c>
      <c r="B6318" s="3" t="s">
        <v>13505</v>
      </c>
      <c r="C6318" s="3" t="s">
        <v>10506</v>
      </c>
      <c r="D6318" s="4">
        <v>20466</v>
      </c>
      <c r="E6318" s="3">
        <v>0</v>
      </c>
      <c r="F6318" s="3" t="s">
        <v>9389</v>
      </c>
    </row>
    <row r="6319" spans="1:6" x14ac:dyDescent="0.2">
      <c r="A6319" s="3" t="s">
        <v>9163</v>
      </c>
      <c r="B6319" s="3" t="s">
        <v>13604</v>
      </c>
      <c r="C6319" s="3" t="s">
        <v>9470</v>
      </c>
      <c r="D6319" s="4">
        <v>35468</v>
      </c>
      <c r="E6319" s="3">
        <v>2</v>
      </c>
      <c r="F6319" s="3" t="s">
        <v>22</v>
      </c>
    </row>
    <row r="6320" spans="1:6" x14ac:dyDescent="0.2">
      <c r="A6320" s="3" t="s">
        <v>6627</v>
      </c>
      <c r="B6320" s="3" t="s">
        <v>14277</v>
      </c>
      <c r="C6320" s="3" t="s">
        <v>12140</v>
      </c>
      <c r="D6320" s="4">
        <v>36238</v>
      </c>
      <c r="E6320" s="3">
        <v>2</v>
      </c>
      <c r="F6320" s="3" t="s">
        <v>22</v>
      </c>
    </row>
    <row r="6321" spans="1:6" x14ac:dyDescent="0.2">
      <c r="A6321" s="3" t="s">
        <v>3130</v>
      </c>
      <c r="B6321" s="3" t="s">
        <v>13353</v>
      </c>
      <c r="C6321" s="3" t="s">
        <v>9540</v>
      </c>
      <c r="D6321" s="4">
        <v>21412</v>
      </c>
      <c r="E6321" s="3">
        <v>2</v>
      </c>
      <c r="F6321" s="3" t="s">
        <v>22</v>
      </c>
    </row>
    <row r="6322" spans="1:6" x14ac:dyDescent="0.2">
      <c r="A6322" s="3" t="s">
        <v>3131</v>
      </c>
      <c r="B6322" s="3" t="s">
        <v>13853</v>
      </c>
      <c r="C6322" s="3" t="s">
        <v>7</v>
      </c>
      <c r="D6322" s="4">
        <v>35547</v>
      </c>
      <c r="E6322" s="3">
        <v>1</v>
      </c>
      <c r="F6322" s="3" t="s">
        <v>23</v>
      </c>
    </row>
    <row r="6323" spans="1:6" x14ac:dyDescent="0.2">
      <c r="A6323" s="3" t="s">
        <v>14466</v>
      </c>
      <c r="B6323" s="3" t="s">
        <v>13363</v>
      </c>
      <c r="C6323" s="3" t="s">
        <v>9678</v>
      </c>
      <c r="D6323" s="4">
        <v>25883</v>
      </c>
      <c r="E6323" s="3">
        <v>2</v>
      </c>
      <c r="F6323" s="3" t="s">
        <v>22</v>
      </c>
    </row>
    <row r="6324" spans="1:6" x14ac:dyDescent="0.2">
      <c r="A6324" s="3" t="s">
        <v>3132</v>
      </c>
      <c r="B6324" s="3" t="s">
        <v>13344</v>
      </c>
      <c r="C6324" s="3" t="s">
        <v>11065</v>
      </c>
      <c r="D6324" s="4">
        <v>15939</v>
      </c>
      <c r="E6324" s="3">
        <v>0</v>
      </c>
      <c r="F6324" s="3" t="s">
        <v>9389</v>
      </c>
    </row>
    <row r="6325" spans="1:6" x14ac:dyDescent="0.2">
      <c r="A6325" s="3" t="s">
        <v>9164</v>
      </c>
      <c r="B6325" s="3" t="s">
        <v>11030</v>
      </c>
      <c r="C6325" s="3" t="s">
        <v>14467</v>
      </c>
      <c r="D6325" s="4">
        <v>27290</v>
      </c>
      <c r="E6325" s="3">
        <v>1</v>
      </c>
      <c r="F6325" s="3" t="s">
        <v>23</v>
      </c>
    </row>
    <row r="6326" spans="1:6" x14ac:dyDescent="0.2">
      <c r="A6326" s="3" t="s">
        <v>3133</v>
      </c>
      <c r="B6326" s="3" t="s">
        <v>13339</v>
      </c>
      <c r="C6326" s="3" t="s">
        <v>14468</v>
      </c>
      <c r="D6326" s="4">
        <v>28308</v>
      </c>
      <c r="E6326" s="3">
        <v>2</v>
      </c>
      <c r="F6326" s="3" t="s">
        <v>22</v>
      </c>
    </row>
    <row r="6327" spans="1:6" x14ac:dyDescent="0.2">
      <c r="A6327" s="3" t="s">
        <v>3134</v>
      </c>
      <c r="B6327" s="3" t="s">
        <v>14469</v>
      </c>
      <c r="C6327" s="3" t="s">
        <v>14470</v>
      </c>
      <c r="D6327" s="4">
        <v>28146</v>
      </c>
      <c r="E6327" s="3">
        <v>2</v>
      </c>
      <c r="F6327" s="3" t="s">
        <v>22</v>
      </c>
    </row>
    <row r="6328" spans="1:6" x14ac:dyDescent="0.2">
      <c r="A6328" s="3" t="s">
        <v>3135</v>
      </c>
      <c r="B6328" s="3" t="s">
        <v>13396</v>
      </c>
      <c r="C6328" s="3" t="s">
        <v>11876</v>
      </c>
      <c r="D6328" s="4">
        <v>27872</v>
      </c>
      <c r="E6328" s="3">
        <v>0</v>
      </c>
      <c r="F6328" s="3" t="s">
        <v>9389</v>
      </c>
    </row>
    <row r="6329" spans="1:6" x14ac:dyDescent="0.2">
      <c r="A6329" s="3" t="s">
        <v>3136</v>
      </c>
      <c r="B6329" s="3" t="s">
        <v>14471</v>
      </c>
      <c r="C6329" s="3" t="s">
        <v>14472</v>
      </c>
      <c r="D6329" s="4">
        <v>34722</v>
      </c>
      <c r="E6329" s="3">
        <v>0</v>
      </c>
      <c r="F6329" s="3" t="s">
        <v>9389</v>
      </c>
    </row>
    <row r="6330" spans="1:6" x14ac:dyDescent="0.2">
      <c r="A6330" s="3" t="s">
        <v>14473</v>
      </c>
      <c r="B6330" s="3" t="s">
        <v>14474</v>
      </c>
      <c r="C6330" s="3" t="s">
        <v>14475</v>
      </c>
      <c r="D6330" s="4">
        <v>15994</v>
      </c>
      <c r="E6330" s="3">
        <v>2</v>
      </c>
      <c r="F6330" s="3" t="s">
        <v>22</v>
      </c>
    </row>
    <row r="6331" spans="1:6" x14ac:dyDescent="0.2">
      <c r="A6331" s="3" t="s">
        <v>3137</v>
      </c>
      <c r="B6331" s="3" t="s">
        <v>13491</v>
      </c>
      <c r="C6331" s="3" t="s">
        <v>14476</v>
      </c>
      <c r="D6331" s="4">
        <v>21987</v>
      </c>
      <c r="E6331" s="3">
        <v>0</v>
      </c>
      <c r="F6331" s="3" t="s">
        <v>9389</v>
      </c>
    </row>
    <row r="6332" spans="1:6" x14ac:dyDescent="0.2">
      <c r="A6332" s="3" t="s">
        <v>8331</v>
      </c>
      <c r="B6332" s="3" t="s">
        <v>14214</v>
      </c>
      <c r="C6332" s="3" t="s">
        <v>14477</v>
      </c>
      <c r="D6332" s="4">
        <v>20603</v>
      </c>
      <c r="E6332" s="3">
        <v>0</v>
      </c>
      <c r="F6332" s="3" t="s">
        <v>9389</v>
      </c>
    </row>
    <row r="6333" spans="1:6" x14ac:dyDescent="0.2">
      <c r="A6333" s="3" t="s">
        <v>6628</v>
      </c>
      <c r="B6333" s="3" t="s">
        <v>14478</v>
      </c>
      <c r="C6333" s="3" t="s">
        <v>9667</v>
      </c>
      <c r="D6333" s="4">
        <v>43550</v>
      </c>
      <c r="E6333" s="3">
        <v>2</v>
      </c>
      <c r="F6333" s="3" t="s">
        <v>22</v>
      </c>
    </row>
    <row r="6334" spans="1:6" x14ac:dyDescent="0.2">
      <c r="A6334" s="3" t="s">
        <v>6629</v>
      </c>
      <c r="B6334" s="3" t="s">
        <v>13325</v>
      </c>
      <c r="C6334" s="3" t="s">
        <v>9983</v>
      </c>
      <c r="D6334" s="4">
        <v>34224</v>
      </c>
      <c r="E6334" s="3">
        <v>0</v>
      </c>
      <c r="F6334" s="3" t="s">
        <v>9389</v>
      </c>
    </row>
    <row r="6335" spans="1:6" x14ac:dyDescent="0.2">
      <c r="A6335" s="3" t="s">
        <v>3138</v>
      </c>
      <c r="B6335" s="3" t="s">
        <v>12598</v>
      </c>
      <c r="C6335" s="3" t="s">
        <v>14479</v>
      </c>
      <c r="D6335" s="4">
        <v>17230</v>
      </c>
      <c r="E6335" s="3">
        <v>1</v>
      </c>
      <c r="F6335" s="3" t="s">
        <v>23</v>
      </c>
    </row>
    <row r="6336" spans="1:6" x14ac:dyDescent="0.2">
      <c r="A6336" s="3" t="s">
        <v>3139</v>
      </c>
      <c r="B6336" s="3" t="s">
        <v>14023</v>
      </c>
      <c r="C6336" s="3" t="s">
        <v>14480</v>
      </c>
      <c r="D6336" s="4">
        <v>22027</v>
      </c>
      <c r="E6336" s="3">
        <v>2</v>
      </c>
      <c r="F6336" s="3" t="s">
        <v>22</v>
      </c>
    </row>
    <row r="6337" spans="1:6" x14ac:dyDescent="0.2">
      <c r="A6337" s="3" t="s">
        <v>6630</v>
      </c>
      <c r="B6337" s="3" t="s">
        <v>13581</v>
      </c>
      <c r="C6337" s="3" t="s">
        <v>14481</v>
      </c>
      <c r="D6337" s="4">
        <v>20105</v>
      </c>
      <c r="E6337" s="3">
        <v>1</v>
      </c>
      <c r="F6337" s="3" t="s">
        <v>23</v>
      </c>
    </row>
    <row r="6338" spans="1:6" x14ac:dyDescent="0.2">
      <c r="A6338" s="3" t="s">
        <v>3140</v>
      </c>
      <c r="B6338" s="3" t="s">
        <v>11143</v>
      </c>
      <c r="C6338" s="3" t="s">
        <v>10955</v>
      </c>
      <c r="D6338" s="4">
        <v>20386</v>
      </c>
      <c r="E6338" s="3">
        <v>2</v>
      </c>
      <c r="F6338" s="3" t="s">
        <v>22</v>
      </c>
    </row>
    <row r="6339" spans="1:6" x14ac:dyDescent="0.2">
      <c r="A6339" s="3" t="s">
        <v>6631</v>
      </c>
      <c r="B6339" s="3" t="s">
        <v>13670</v>
      </c>
      <c r="C6339" s="3" t="s">
        <v>14482</v>
      </c>
      <c r="D6339" s="4">
        <v>41832</v>
      </c>
      <c r="E6339" s="3">
        <v>0</v>
      </c>
      <c r="F6339" s="3" t="s">
        <v>9389</v>
      </c>
    </row>
    <row r="6340" spans="1:6" x14ac:dyDescent="0.2">
      <c r="A6340" s="3" t="s">
        <v>3141</v>
      </c>
      <c r="B6340" s="3" t="s">
        <v>14044</v>
      </c>
      <c r="C6340" s="3" t="s">
        <v>11581</v>
      </c>
      <c r="D6340" s="4">
        <v>39678</v>
      </c>
      <c r="E6340" s="3">
        <v>0</v>
      </c>
      <c r="F6340" s="3" t="s">
        <v>9389</v>
      </c>
    </row>
    <row r="6341" spans="1:6" x14ac:dyDescent="0.2">
      <c r="A6341" s="3" t="s">
        <v>3142</v>
      </c>
      <c r="B6341" s="3" t="s">
        <v>13493</v>
      </c>
      <c r="C6341" s="3" t="s">
        <v>10469</v>
      </c>
      <c r="D6341" s="4">
        <v>42816</v>
      </c>
      <c r="E6341" s="3">
        <v>1</v>
      </c>
      <c r="F6341" s="3" t="s">
        <v>23</v>
      </c>
    </row>
    <row r="6342" spans="1:6" x14ac:dyDescent="0.2">
      <c r="A6342" s="3" t="s">
        <v>8332</v>
      </c>
      <c r="B6342" s="3" t="s">
        <v>14483</v>
      </c>
      <c r="C6342" s="3" t="s">
        <v>14484</v>
      </c>
      <c r="D6342" s="4">
        <v>33557</v>
      </c>
      <c r="E6342" s="3">
        <v>1</v>
      </c>
      <c r="F6342" s="3" t="s">
        <v>23</v>
      </c>
    </row>
    <row r="6343" spans="1:6" x14ac:dyDescent="0.2">
      <c r="A6343" s="3" t="s">
        <v>3143</v>
      </c>
      <c r="B6343" s="3" t="s">
        <v>14485</v>
      </c>
      <c r="C6343" s="3" t="s">
        <v>13000</v>
      </c>
      <c r="D6343" s="4">
        <v>29486</v>
      </c>
      <c r="E6343" s="3">
        <v>0</v>
      </c>
      <c r="F6343" s="3" t="s">
        <v>9389</v>
      </c>
    </row>
    <row r="6344" spans="1:6" x14ac:dyDescent="0.2">
      <c r="A6344" s="3" t="s">
        <v>9165</v>
      </c>
      <c r="B6344" s="3" t="s">
        <v>14486</v>
      </c>
      <c r="C6344" s="3" t="s">
        <v>9912</v>
      </c>
      <c r="D6344" s="4">
        <v>22914</v>
      </c>
      <c r="E6344" s="3">
        <v>0</v>
      </c>
      <c r="F6344" s="3" t="s">
        <v>9389</v>
      </c>
    </row>
    <row r="6345" spans="1:6" x14ac:dyDescent="0.2">
      <c r="A6345" s="3" t="s">
        <v>3144</v>
      </c>
      <c r="B6345" s="3" t="s">
        <v>13753</v>
      </c>
      <c r="C6345" s="3" t="s">
        <v>9737</v>
      </c>
      <c r="D6345" s="4">
        <v>17628</v>
      </c>
      <c r="E6345" s="3">
        <v>2</v>
      </c>
      <c r="F6345" s="3" t="s">
        <v>22</v>
      </c>
    </row>
    <row r="6346" spans="1:6" x14ac:dyDescent="0.2">
      <c r="A6346" s="3" t="s">
        <v>8333</v>
      </c>
      <c r="B6346" s="3" t="s">
        <v>13348</v>
      </c>
      <c r="C6346" s="3" t="s">
        <v>14487</v>
      </c>
      <c r="D6346" s="4">
        <v>27533</v>
      </c>
      <c r="E6346" s="3">
        <v>0</v>
      </c>
      <c r="F6346" s="3" t="s">
        <v>9389</v>
      </c>
    </row>
    <row r="6347" spans="1:6" x14ac:dyDescent="0.2">
      <c r="A6347" s="3" t="s">
        <v>6632</v>
      </c>
      <c r="B6347" s="3" t="s">
        <v>13308</v>
      </c>
      <c r="C6347" s="3" t="s">
        <v>9623</v>
      </c>
      <c r="D6347" s="4">
        <v>16407</v>
      </c>
      <c r="E6347" s="3">
        <v>0</v>
      </c>
      <c r="F6347" s="3" t="s">
        <v>9389</v>
      </c>
    </row>
    <row r="6348" spans="1:6" x14ac:dyDescent="0.2">
      <c r="A6348" s="3" t="s">
        <v>3145</v>
      </c>
      <c r="B6348" s="3" t="s">
        <v>13517</v>
      </c>
      <c r="C6348" s="3" t="s">
        <v>12653</v>
      </c>
      <c r="D6348" s="4">
        <v>18666</v>
      </c>
      <c r="E6348" s="3">
        <v>0</v>
      </c>
      <c r="F6348" s="3" t="s">
        <v>9389</v>
      </c>
    </row>
    <row r="6349" spans="1:6" x14ac:dyDescent="0.2">
      <c r="A6349" s="3" t="s">
        <v>6633</v>
      </c>
      <c r="B6349" s="3" t="s">
        <v>14488</v>
      </c>
      <c r="C6349" s="3" t="s">
        <v>10969</v>
      </c>
      <c r="D6349" s="4">
        <v>15364</v>
      </c>
      <c r="E6349" s="3">
        <v>1</v>
      </c>
      <c r="F6349" s="3" t="s">
        <v>23</v>
      </c>
    </row>
    <row r="6350" spans="1:6" x14ac:dyDescent="0.2">
      <c r="A6350" s="3" t="s">
        <v>3146</v>
      </c>
      <c r="B6350" s="3" t="s">
        <v>13539</v>
      </c>
      <c r="C6350" s="3" t="s">
        <v>11823</v>
      </c>
      <c r="D6350" s="4">
        <v>34513</v>
      </c>
      <c r="E6350" s="3">
        <v>0</v>
      </c>
      <c r="F6350" s="3" t="s">
        <v>9389</v>
      </c>
    </row>
    <row r="6351" spans="1:6" x14ac:dyDescent="0.2">
      <c r="A6351" s="3" t="s">
        <v>3147</v>
      </c>
      <c r="B6351" s="3" t="s">
        <v>14070</v>
      </c>
      <c r="C6351" s="3" t="s">
        <v>14310</v>
      </c>
      <c r="D6351" s="4">
        <v>37317</v>
      </c>
      <c r="E6351" s="3">
        <v>1</v>
      </c>
      <c r="F6351" s="3" t="s">
        <v>23</v>
      </c>
    </row>
    <row r="6352" spans="1:6" x14ac:dyDescent="0.2">
      <c r="A6352" s="3" t="s">
        <v>3148</v>
      </c>
      <c r="B6352" s="3" t="s">
        <v>13517</v>
      </c>
      <c r="C6352" s="3" t="s">
        <v>10061</v>
      </c>
      <c r="D6352" s="4">
        <v>43618</v>
      </c>
      <c r="E6352" s="3">
        <v>1</v>
      </c>
      <c r="F6352" s="3" t="s">
        <v>23</v>
      </c>
    </row>
    <row r="6353" spans="1:6" x14ac:dyDescent="0.2">
      <c r="A6353" s="3" t="s">
        <v>3149</v>
      </c>
      <c r="B6353" s="3" t="s">
        <v>13505</v>
      </c>
      <c r="C6353" s="3" t="s">
        <v>14489</v>
      </c>
      <c r="D6353" s="4">
        <v>39785</v>
      </c>
      <c r="E6353" s="3">
        <v>2</v>
      </c>
      <c r="F6353" s="3" t="s">
        <v>22</v>
      </c>
    </row>
    <row r="6354" spans="1:6" x14ac:dyDescent="0.2">
      <c r="A6354" s="3" t="s">
        <v>8334</v>
      </c>
      <c r="B6354" s="3" t="s">
        <v>13689</v>
      </c>
      <c r="C6354" s="3" t="s">
        <v>10794</v>
      </c>
      <c r="D6354" s="4">
        <v>17635</v>
      </c>
      <c r="E6354" s="3">
        <v>1</v>
      </c>
      <c r="F6354" s="3" t="s">
        <v>23</v>
      </c>
    </row>
    <row r="6355" spans="1:6" x14ac:dyDescent="0.2">
      <c r="A6355" s="3" t="s">
        <v>3150</v>
      </c>
      <c r="B6355" s="3" t="s">
        <v>14490</v>
      </c>
      <c r="C6355" s="3" t="s">
        <v>9565</v>
      </c>
      <c r="D6355" s="4">
        <v>35504</v>
      </c>
      <c r="E6355" s="3">
        <v>0</v>
      </c>
      <c r="F6355" s="3" t="s">
        <v>9389</v>
      </c>
    </row>
    <row r="6356" spans="1:6" x14ac:dyDescent="0.2">
      <c r="A6356" s="3" t="s">
        <v>8335</v>
      </c>
      <c r="B6356" s="3" t="s">
        <v>13582</v>
      </c>
      <c r="C6356" s="3" t="s">
        <v>14491</v>
      </c>
      <c r="D6356" s="4">
        <v>26769</v>
      </c>
      <c r="E6356" s="3">
        <v>0</v>
      </c>
      <c r="F6356" s="3" t="s">
        <v>9389</v>
      </c>
    </row>
    <row r="6357" spans="1:6" x14ac:dyDescent="0.2">
      <c r="A6357" s="3" t="s">
        <v>3151</v>
      </c>
      <c r="B6357" s="3" t="s">
        <v>13350</v>
      </c>
      <c r="C6357" s="3" t="s">
        <v>9669</v>
      </c>
      <c r="D6357" s="4">
        <v>25218</v>
      </c>
      <c r="E6357" s="3">
        <v>0</v>
      </c>
      <c r="F6357" s="3" t="s">
        <v>9389</v>
      </c>
    </row>
    <row r="6358" spans="1:6" x14ac:dyDescent="0.2">
      <c r="A6358" s="3" t="s">
        <v>14492</v>
      </c>
      <c r="B6358" s="3" t="s">
        <v>13361</v>
      </c>
      <c r="C6358" s="3" t="s">
        <v>14493</v>
      </c>
      <c r="D6358" s="4">
        <v>24349</v>
      </c>
      <c r="E6358" s="3">
        <v>2</v>
      </c>
      <c r="F6358" s="3" t="s">
        <v>22</v>
      </c>
    </row>
    <row r="6359" spans="1:6" x14ac:dyDescent="0.2">
      <c r="A6359" s="3" t="s">
        <v>8336</v>
      </c>
      <c r="B6359" s="3" t="s">
        <v>13426</v>
      </c>
      <c r="C6359" s="3" t="s">
        <v>14494</v>
      </c>
      <c r="D6359" s="4">
        <v>35281</v>
      </c>
      <c r="E6359" s="3">
        <v>2</v>
      </c>
      <c r="F6359" s="3" t="s">
        <v>22</v>
      </c>
    </row>
    <row r="6360" spans="1:6" x14ac:dyDescent="0.2">
      <c r="A6360" s="3" t="s">
        <v>3152</v>
      </c>
      <c r="B6360" s="3" t="s">
        <v>13596</v>
      </c>
      <c r="C6360" s="3" t="s">
        <v>14495</v>
      </c>
      <c r="D6360" s="4">
        <v>17168</v>
      </c>
      <c r="E6360" s="3">
        <v>2</v>
      </c>
      <c r="F6360" s="3" t="s">
        <v>22</v>
      </c>
    </row>
    <row r="6361" spans="1:6" x14ac:dyDescent="0.2">
      <c r="A6361" s="3" t="s">
        <v>14496</v>
      </c>
      <c r="B6361" s="3" t="s">
        <v>13328</v>
      </c>
      <c r="C6361" s="3" t="s">
        <v>11443</v>
      </c>
      <c r="D6361" s="4">
        <v>33280</v>
      </c>
      <c r="E6361" s="3">
        <v>0</v>
      </c>
      <c r="F6361" s="3" t="s">
        <v>9389</v>
      </c>
    </row>
    <row r="6362" spans="1:6" x14ac:dyDescent="0.2">
      <c r="A6362" s="3" t="s">
        <v>3153</v>
      </c>
      <c r="B6362" s="3" t="s">
        <v>14497</v>
      </c>
      <c r="C6362" s="3" t="s">
        <v>9609</v>
      </c>
      <c r="D6362" s="4">
        <v>16738</v>
      </c>
      <c r="E6362" s="3">
        <v>2</v>
      </c>
      <c r="F6362" s="3" t="s">
        <v>22</v>
      </c>
    </row>
    <row r="6363" spans="1:6" x14ac:dyDescent="0.2">
      <c r="A6363" s="3" t="s">
        <v>14498</v>
      </c>
      <c r="B6363" s="3" t="s">
        <v>13646</v>
      </c>
      <c r="C6363" s="3" t="s">
        <v>14499</v>
      </c>
      <c r="D6363" s="4">
        <v>19569</v>
      </c>
      <c r="E6363" s="3">
        <v>1</v>
      </c>
      <c r="F6363" s="3" t="s">
        <v>23</v>
      </c>
    </row>
    <row r="6364" spans="1:6" x14ac:dyDescent="0.2">
      <c r="A6364" s="3" t="s">
        <v>3154</v>
      </c>
      <c r="B6364" s="3" t="s">
        <v>13778</v>
      </c>
      <c r="C6364" s="3" t="s">
        <v>9717</v>
      </c>
      <c r="D6364" s="4">
        <v>23676</v>
      </c>
      <c r="E6364" s="3">
        <v>1</v>
      </c>
      <c r="F6364" s="3" t="s">
        <v>23</v>
      </c>
    </row>
    <row r="6365" spans="1:6" x14ac:dyDescent="0.2">
      <c r="A6365" s="3" t="s">
        <v>3155</v>
      </c>
      <c r="B6365" s="3" t="s">
        <v>14115</v>
      </c>
      <c r="C6365" s="3" t="s">
        <v>14500</v>
      </c>
      <c r="D6365" s="4">
        <v>26367</v>
      </c>
      <c r="E6365" s="3">
        <v>1</v>
      </c>
      <c r="F6365" s="3" t="s">
        <v>23</v>
      </c>
    </row>
    <row r="6366" spans="1:6" x14ac:dyDescent="0.2">
      <c r="A6366" s="3" t="s">
        <v>6634</v>
      </c>
      <c r="B6366" s="3" t="s">
        <v>13446</v>
      </c>
      <c r="C6366" s="3" t="s">
        <v>14501</v>
      </c>
      <c r="D6366" s="4">
        <v>28214</v>
      </c>
      <c r="E6366" s="3">
        <v>2</v>
      </c>
      <c r="F6366" s="3" t="s">
        <v>22</v>
      </c>
    </row>
    <row r="6367" spans="1:6" x14ac:dyDescent="0.2">
      <c r="A6367" s="3" t="s">
        <v>14502</v>
      </c>
      <c r="B6367" s="3" t="s">
        <v>13508</v>
      </c>
      <c r="C6367" s="3" t="s">
        <v>10972</v>
      </c>
      <c r="D6367" s="4">
        <v>32436</v>
      </c>
      <c r="E6367" s="3">
        <v>1</v>
      </c>
      <c r="F6367" s="3" t="s">
        <v>23</v>
      </c>
    </row>
    <row r="6368" spans="1:6" x14ac:dyDescent="0.2">
      <c r="A6368" s="3" t="s">
        <v>6635</v>
      </c>
      <c r="B6368" s="3" t="s">
        <v>14266</v>
      </c>
      <c r="C6368" s="3" t="s">
        <v>14503</v>
      </c>
      <c r="D6368" s="4">
        <v>33553</v>
      </c>
      <c r="E6368" s="3">
        <v>0</v>
      </c>
      <c r="F6368" s="3" t="s">
        <v>9389</v>
      </c>
    </row>
    <row r="6369" spans="1:6" x14ac:dyDescent="0.2">
      <c r="A6369" s="3" t="s">
        <v>3156</v>
      </c>
      <c r="B6369" s="3" t="s">
        <v>13758</v>
      </c>
      <c r="C6369" s="3" t="s">
        <v>9510</v>
      </c>
      <c r="D6369" s="4">
        <v>33320</v>
      </c>
      <c r="E6369" s="3">
        <v>1</v>
      </c>
      <c r="F6369" s="3" t="s">
        <v>23</v>
      </c>
    </row>
    <row r="6370" spans="1:6" x14ac:dyDescent="0.2">
      <c r="A6370" s="3" t="s">
        <v>9166</v>
      </c>
      <c r="B6370" s="3" t="s">
        <v>13583</v>
      </c>
      <c r="C6370" s="3" t="s">
        <v>14504</v>
      </c>
      <c r="D6370" s="4">
        <v>19957</v>
      </c>
      <c r="E6370" s="3">
        <v>1</v>
      </c>
      <c r="F6370" s="3" t="s">
        <v>23</v>
      </c>
    </row>
    <row r="6371" spans="1:6" x14ac:dyDescent="0.2">
      <c r="A6371" s="3" t="s">
        <v>8337</v>
      </c>
      <c r="B6371" s="3" t="s">
        <v>14505</v>
      </c>
      <c r="C6371" s="3" t="s">
        <v>14506</v>
      </c>
      <c r="D6371" s="4">
        <v>39735</v>
      </c>
      <c r="E6371" s="3">
        <v>1</v>
      </c>
      <c r="F6371" s="3" t="s">
        <v>23</v>
      </c>
    </row>
    <row r="6372" spans="1:6" x14ac:dyDescent="0.2">
      <c r="A6372" s="3" t="s">
        <v>6636</v>
      </c>
      <c r="B6372" s="3" t="s">
        <v>13857</v>
      </c>
      <c r="C6372" s="3" t="s">
        <v>11</v>
      </c>
      <c r="D6372" s="4">
        <v>35671</v>
      </c>
      <c r="E6372" s="3">
        <v>2</v>
      </c>
      <c r="F6372" s="3" t="s">
        <v>22</v>
      </c>
    </row>
    <row r="6373" spans="1:6" x14ac:dyDescent="0.2">
      <c r="A6373" s="3" t="s">
        <v>3157</v>
      </c>
      <c r="B6373" s="3" t="s">
        <v>13753</v>
      </c>
      <c r="C6373" s="3" t="s">
        <v>12715</v>
      </c>
      <c r="D6373" s="4">
        <v>24373</v>
      </c>
      <c r="E6373" s="3">
        <v>1</v>
      </c>
      <c r="F6373" s="3" t="s">
        <v>23</v>
      </c>
    </row>
    <row r="6374" spans="1:6" x14ac:dyDescent="0.2">
      <c r="A6374" s="3" t="s">
        <v>3158</v>
      </c>
      <c r="B6374" s="3" t="s">
        <v>11030</v>
      </c>
      <c r="C6374" s="3" t="s">
        <v>11581</v>
      </c>
      <c r="D6374" s="4">
        <v>25960</v>
      </c>
      <c r="E6374" s="3">
        <v>1</v>
      </c>
      <c r="F6374" s="3" t="s">
        <v>23</v>
      </c>
    </row>
    <row r="6375" spans="1:6" x14ac:dyDescent="0.2">
      <c r="A6375" s="3" t="s">
        <v>6637</v>
      </c>
      <c r="B6375" s="3" t="s">
        <v>13689</v>
      </c>
      <c r="C6375" s="3" t="s">
        <v>13740</v>
      </c>
      <c r="D6375" s="4">
        <v>29589</v>
      </c>
      <c r="E6375" s="3">
        <v>1</v>
      </c>
      <c r="F6375" s="3" t="s">
        <v>23</v>
      </c>
    </row>
    <row r="6376" spans="1:6" x14ac:dyDescent="0.2">
      <c r="A6376" s="3" t="s">
        <v>3159</v>
      </c>
      <c r="B6376" s="3" t="s">
        <v>14507</v>
      </c>
      <c r="C6376" s="3" t="s">
        <v>10120</v>
      </c>
      <c r="D6376" s="4">
        <v>28637</v>
      </c>
      <c r="E6376" s="3">
        <v>1</v>
      </c>
      <c r="F6376" s="3" t="s">
        <v>23</v>
      </c>
    </row>
    <row r="6377" spans="1:6" x14ac:dyDescent="0.2">
      <c r="A6377" s="3" t="s">
        <v>3160</v>
      </c>
      <c r="B6377" s="3" t="s">
        <v>14508</v>
      </c>
      <c r="C6377" s="3" t="s">
        <v>14509</v>
      </c>
      <c r="D6377" s="4">
        <v>20841</v>
      </c>
      <c r="E6377" s="3">
        <v>2</v>
      </c>
      <c r="F6377" s="3" t="s">
        <v>22</v>
      </c>
    </row>
    <row r="6378" spans="1:6" x14ac:dyDescent="0.2">
      <c r="A6378" s="3" t="s">
        <v>6638</v>
      </c>
      <c r="B6378" s="3" t="s">
        <v>13604</v>
      </c>
      <c r="C6378" s="3" t="s">
        <v>14510</v>
      </c>
      <c r="D6378" s="4">
        <v>20484</v>
      </c>
      <c r="E6378" s="3">
        <v>1</v>
      </c>
      <c r="F6378" s="3" t="s">
        <v>23</v>
      </c>
    </row>
    <row r="6379" spans="1:6" x14ac:dyDescent="0.2">
      <c r="A6379" s="3" t="s">
        <v>3161</v>
      </c>
      <c r="B6379" s="3" t="s">
        <v>13526</v>
      </c>
      <c r="C6379" s="3" t="s">
        <v>9690</v>
      </c>
      <c r="D6379" s="4">
        <v>35769</v>
      </c>
      <c r="E6379" s="3">
        <v>2</v>
      </c>
      <c r="F6379" s="3" t="s">
        <v>22</v>
      </c>
    </row>
    <row r="6380" spans="1:6" x14ac:dyDescent="0.2">
      <c r="A6380" s="3" t="s">
        <v>6639</v>
      </c>
      <c r="B6380" s="3" t="s">
        <v>13435</v>
      </c>
      <c r="C6380" s="3" t="s">
        <v>12802</v>
      </c>
      <c r="D6380" s="4">
        <v>40205</v>
      </c>
      <c r="E6380" s="3">
        <v>0</v>
      </c>
      <c r="F6380" s="3" t="s">
        <v>9389</v>
      </c>
    </row>
    <row r="6381" spans="1:6" x14ac:dyDescent="0.2">
      <c r="A6381" s="3" t="s">
        <v>3162</v>
      </c>
      <c r="B6381" s="3" t="s">
        <v>13404</v>
      </c>
      <c r="C6381" s="3" t="s">
        <v>14511</v>
      </c>
      <c r="D6381" s="4">
        <v>15704</v>
      </c>
      <c r="E6381" s="3">
        <v>1</v>
      </c>
      <c r="F6381" s="3" t="s">
        <v>23</v>
      </c>
    </row>
    <row r="6382" spans="1:6" x14ac:dyDescent="0.2">
      <c r="A6382" s="3" t="s">
        <v>3163</v>
      </c>
      <c r="B6382" s="3" t="s">
        <v>14107</v>
      </c>
      <c r="C6382" s="3" t="s">
        <v>14512</v>
      </c>
      <c r="D6382" s="4">
        <v>22257</v>
      </c>
      <c r="E6382" s="3">
        <v>2</v>
      </c>
      <c r="F6382" s="3" t="s">
        <v>22</v>
      </c>
    </row>
    <row r="6383" spans="1:6" x14ac:dyDescent="0.2">
      <c r="A6383" s="3" t="s">
        <v>6640</v>
      </c>
      <c r="B6383" s="3" t="s">
        <v>13523</v>
      </c>
      <c r="C6383" s="3" t="s">
        <v>11446</v>
      </c>
      <c r="D6383" s="4">
        <v>43198</v>
      </c>
      <c r="E6383" s="3">
        <v>2</v>
      </c>
      <c r="F6383" s="3" t="s">
        <v>22</v>
      </c>
    </row>
    <row r="6384" spans="1:6" x14ac:dyDescent="0.2">
      <c r="A6384" s="3" t="s">
        <v>6641</v>
      </c>
      <c r="B6384" s="3" t="s">
        <v>13582</v>
      </c>
      <c r="C6384" s="3" t="s">
        <v>14400</v>
      </c>
      <c r="D6384" s="4">
        <v>18596</v>
      </c>
      <c r="E6384" s="3">
        <v>1</v>
      </c>
      <c r="F6384" s="3" t="s">
        <v>23</v>
      </c>
    </row>
    <row r="6385" spans="1:6" x14ac:dyDescent="0.2">
      <c r="A6385" s="3" t="s">
        <v>6642</v>
      </c>
      <c r="B6385" s="3" t="s">
        <v>13599</v>
      </c>
      <c r="C6385" s="3" t="s">
        <v>13182</v>
      </c>
      <c r="D6385" s="4">
        <v>41847</v>
      </c>
      <c r="E6385" s="3">
        <v>2</v>
      </c>
      <c r="F6385" s="3" t="s">
        <v>22</v>
      </c>
    </row>
    <row r="6386" spans="1:6" x14ac:dyDescent="0.2">
      <c r="A6386" s="3" t="s">
        <v>6643</v>
      </c>
      <c r="B6386" s="3" t="s">
        <v>13517</v>
      </c>
      <c r="C6386" s="3" t="s">
        <v>13851</v>
      </c>
      <c r="D6386" s="4">
        <v>39868</v>
      </c>
      <c r="E6386" s="3">
        <v>2</v>
      </c>
      <c r="F6386" s="3" t="s">
        <v>22</v>
      </c>
    </row>
    <row r="6387" spans="1:6" x14ac:dyDescent="0.2">
      <c r="A6387" s="3" t="s">
        <v>8338</v>
      </c>
      <c r="B6387" s="3" t="s">
        <v>6</v>
      </c>
      <c r="C6387" s="3" t="s">
        <v>14513</v>
      </c>
      <c r="D6387" s="4">
        <v>36132</v>
      </c>
      <c r="E6387" s="3">
        <v>0</v>
      </c>
      <c r="F6387" s="3" t="s">
        <v>9389</v>
      </c>
    </row>
    <row r="6388" spans="1:6" x14ac:dyDescent="0.2">
      <c r="A6388" s="3" t="s">
        <v>14514</v>
      </c>
      <c r="B6388" s="3" t="s">
        <v>14515</v>
      </c>
      <c r="C6388" s="3" t="s">
        <v>14516</v>
      </c>
      <c r="D6388" s="4">
        <v>23413</v>
      </c>
      <c r="E6388" s="3">
        <v>1</v>
      </c>
      <c r="F6388" s="3" t="s">
        <v>23</v>
      </c>
    </row>
    <row r="6389" spans="1:6" x14ac:dyDescent="0.2">
      <c r="A6389" s="3" t="s">
        <v>3164</v>
      </c>
      <c r="B6389" s="3" t="s">
        <v>9823</v>
      </c>
      <c r="C6389" s="3" t="s">
        <v>14517</v>
      </c>
      <c r="D6389" s="4">
        <v>29687</v>
      </c>
      <c r="E6389" s="3">
        <v>1</v>
      </c>
      <c r="F6389" s="3" t="s">
        <v>23</v>
      </c>
    </row>
    <row r="6390" spans="1:6" x14ac:dyDescent="0.2">
      <c r="A6390" s="3" t="s">
        <v>3165</v>
      </c>
      <c r="B6390" s="3" t="s">
        <v>10767</v>
      </c>
      <c r="C6390" s="3" t="s">
        <v>14518</v>
      </c>
      <c r="D6390" s="4">
        <v>28330</v>
      </c>
      <c r="E6390" s="3">
        <v>1</v>
      </c>
      <c r="F6390" s="3" t="s">
        <v>23</v>
      </c>
    </row>
    <row r="6391" spans="1:6" x14ac:dyDescent="0.2">
      <c r="A6391" s="3" t="s">
        <v>3166</v>
      </c>
      <c r="B6391" s="3" t="s">
        <v>14374</v>
      </c>
      <c r="C6391" s="3" t="s">
        <v>14519</v>
      </c>
      <c r="D6391" s="4">
        <v>21570</v>
      </c>
      <c r="E6391" s="3">
        <v>1</v>
      </c>
      <c r="F6391" s="3" t="s">
        <v>23</v>
      </c>
    </row>
    <row r="6392" spans="1:6" x14ac:dyDescent="0.2">
      <c r="A6392" s="3" t="s">
        <v>3167</v>
      </c>
      <c r="B6392" s="3" t="s">
        <v>13696</v>
      </c>
      <c r="C6392" s="3" t="s">
        <v>9987</v>
      </c>
      <c r="D6392" s="4">
        <v>33717</v>
      </c>
      <c r="E6392" s="3">
        <v>0</v>
      </c>
      <c r="F6392" s="3" t="s">
        <v>9389</v>
      </c>
    </row>
    <row r="6393" spans="1:6" x14ac:dyDescent="0.2">
      <c r="A6393" s="3" t="s">
        <v>14520</v>
      </c>
      <c r="B6393" s="3" t="s">
        <v>13443</v>
      </c>
      <c r="C6393" s="3" t="s">
        <v>9973</v>
      </c>
      <c r="D6393" s="4">
        <v>27411</v>
      </c>
      <c r="E6393" s="3">
        <v>0</v>
      </c>
      <c r="F6393" s="3" t="s">
        <v>9389</v>
      </c>
    </row>
    <row r="6394" spans="1:6" x14ac:dyDescent="0.2">
      <c r="A6394" s="3" t="s">
        <v>3168</v>
      </c>
      <c r="B6394" s="3" t="s">
        <v>13526</v>
      </c>
      <c r="C6394" s="3" t="s">
        <v>11968</v>
      </c>
      <c r="D6394" s="4">
        <v>26777</v>
      </c>
      <c r="E6394" s="3">
        <v>1</v>
      </c>
      <c r="F6394" s="3" t="s">
        <v>23</v>
      </c>
    </row>
    <row r="6395" spans="1:6" x14ac:dyDescent="0.2">
      <c r="A6395" s="3" t="s">
        <v>14521</v>
      </c>
      <c r="B6395" s="3" t="s">
        <v>13404</v>
      </c>
      <c r="C6395" s="3" t="s">
        <v>14522</v>
      </c>
      <c r="D6395" s="4">
        <v>25605</v>
      </c>
      <c r="E6395" s="3">
        <v>0</v>
      </c>
      <c r="F6395" s="3" t="s">
        <v>9389</v>
      </c>
    </row>
    <row r="6396" spans="1:6" x14ac:dyDescent="0.2">
      <c r="A6396" s="3" t="s">
        <v>6644</v>
      </c>
      <c r="B6396" s="3" t="s">
        <v>13313</v>
      </c>
      <c r="C6396" s="3" t="s">
        <v>10812</v>
      </c>
      <c r="D6396" s="4">
        <v>39381</v>
      </c>
      <c r="E6396" s="3">
        <v>0</v>
      </c>
      <c r="F6396" s="3" t="s">
        <v>9389</v>
      </c>
    </row>
    <row r="6397" spans="1:6" x14ac:dyDescent="0.2">
      <c r="A6397" s="3" t="s">
        <v>3169</v>
      </c>
      <c r="B6397" s="3" t="s">
        <v>13378</v>
      </c>
      <c r="C6397" s="3" t="s">
        <v>14523</v>
      </c>
      <c r="D6397" s="4">
        <v>28285</v>
      </c>
      <c r="E6397" s="3">
        <v>1</v>
      </c>
      <c r="F6397" s="3" t="s">
        <v>23</v>
      </c>
    </row>
    <row r="6398" spans="1:6" x14ac:dyDescent="0.2">
      <c r="A6398" s="3" t="s">
        <v>3170</v>
      </c>
      <c r="B6398" s="3" t="s">
        <v>9835</v>
      </c>
      <c r="C6398" s="3" t="s">
        <v>13830</v>
      </c>
      <c r="D6398" s="4">
        <v>31969</v>
      </c>
      <c r="E6398" s="3">
        <v>2</v>
      </c>
      <c r="F6398" s="3" t="s">
        <v>22</v>
      </c>
    </row>
    <row r="6399" spans="1:6" x14ac:dyDescent="0.2">
      <c r="A6399" s="3" t="s">
        <v>6645</v>
      </c>
      <c r="B6399" s="3" t="s">
        <v>14223</v>
      </c>
      <c r="C6399" s="3" t="s">
        <v>13879</v>
      </c>
      <c r="D6399" s="4">
        <v>16773</v>
      </c>
      <c r="E6399" s="3">
        <v>0</v>
      </c>
      <c r="F6399" s="3" t="s">
        <v>9389</v>
      </c>
    </row>
    <row r="6400" spans="1:6" x14ac:dyDescent="0.2">
      <c r="A6400" s="3" t="s">
        <v>6646</v>
      </c>
      <c r="B6400" s="3" t="s">
        <v>14178</v>
      </c>
      <c r="C6400" s="3" t="s">
        <v>9749</v>
      </c>
      <c r="D6400" s="4">
        <v>40280</v>
      </c>
      <c r="E6400" s="3">
        <v>0</v>
      </c>
      <c r="F6400" s="3" t="s">
        <v>9389</v>
      </c>
    </row>
    <row r="6401" spans="1:6" x14ac:dyDescent="0.2">
      <c r="A6401" s="3" t="s">
        <v>3171</v>
      </c>
      <c r="B6401" s="3" t="s">
        <v>14524</v>
      </c>
      <c r="C6401" s="3" t="s">
        <v>14525</v>
      </c>
      <c r="D6401" s="4">
        <v>39508</v>
      </c>
      <c r="E6401" s="3">
        <v>0</v>
      </c>
      <c r="F6401" s="3" t="s">
        <v>9389</v>
      </c>
    </row>
    <row r="6402" spans="1:6" x14ac:dyDescent="0.2">
      <c r="A6402" s="3" t="s">
        <v>6647</v>
      </c>
      <c r="B6402" s="3" t="s">
        <v>14030</v>
      </c>
      <c r="C6402" s="3" t="s">
        <v>14526</v>
      </c>
      <c r="D6402" s="4">
        <v>25718</v>
      </c>
      <c r="E6402" s="3">
        <v>0</v>
      </c>
      <c r="F6402" s="3" t="s">
        <v>9389</v>
      </c>
    </row>
    <row r="6403" spans="1:6" x14ac:dyDescent="0.2">
      <c r="A6403" s="3" t="s">
        <v>8339</v>
      </c>
      <c r="B6403" s="3" t="s">
        <v>14527</v>
      </c>
      <c r="C6403" s="3" t="s">
        <v>11157</v>
      </c>
      <c r="D6403" s="4">
        <v>31052</v>
      </c>
      <c r="E6403" s="3">
        <v>1</v>
      </c>
      <c r="F6403" s="3" t="s">
        <v>23</v>
      </c>
    </row>
    <row r="6404" spans="1:6" x14ac:dyDescent="0.2">
      <c r="A6404" s="3" t="s">
        <v>9167</v>
      </c>
      <c r="B6404" s="3" t="s">
        <v>11030</v>
      </c>
      <c r="C6404" s="3" t="s">
        <v>10117</v>
      </c>
      <c r="D6404" s="4">
        <v>40424</v>
      </c>
      <c r="E6404" s="3">
        <v>2</v>
      </c>
      <c r="F6404" s="3" t="s">
        <v>22</v>
      </c>
    </row>
    <row r="6405" spans="1:6" x14ac:dyDescent="0.2">
      <c r="A6405" s="3" t="s">
        <v>3172</v>
      </c>
      <c r="B6405" s="3" t="s">
        <v>14287</v>
      </c>
      <c r="C6405" s="3" t="s">
        <v>11388</v>
      </c>
      <c r="D6405" s="4">
        <v>36884</v>
      </c>
      <c r="E6405" s="3">
        <v>0</v>
      </c>
      <c r="F6405" s="3" t="s">
        <v>9389</v>
      </c>
    </row>
    <row r="6406" spans="1:6" x14ac:dyDescent="0.2">
      <c r="A6406" s="3" t="s">
        <v>3173</v>
      </c>
      <c r="B6406" s="3" t="s">
        <v>12777</v>
      </c>
      <c r="C6406" s="3" t="s">
        <v>14528</v>
      </c>
      <c r="D6406" s="4">
        <v>18000</v>
      </c>
      <c r="E6406" s="3">
        <v>1</v>
      </c>
      <c r="F6406" s="3" t="s">
        <v>23</v>
      </c>
    </row>
    <row r="6407" spans="1:6" x14ac:dyDescent="0.2">
      <c r="A6407" s="3" t="s">
        <v>3174</v>
      </c>
      <c r="B6407" s="3" t="s">
        <v>11030</v>
      </c>
      <c r="C6407" s="3" t="s">
        <v>13019</v>
      </c>
      <c r="D6407" s="4">
        <v>24747</v>
      </c>
      <c r="E6407" s="3">
        <v>1</v>
      </c>
      <c r="F6407" s="3" t="s">
        <v>23</v>
      </c>
    </row>
    <row r="6408" spans="1:6" x14ac:dyDescent="0.2">
      <c r="A6408" s="3" t="s">
        <v>3175</v>
      </c>
      <c r="B6408" s="3" t="s">
        <v>14317</v>
      </c>
      <c r="C6408" s="3" t="s">
        <v>11330</v>
      </c>
      <c r="D6408" s="4">
        <v>32505</v>
      </c>
      <c r="E6408" s="3">
        <v>0</v>
      </c>
      <c r="F6408" s="3" t="s">
        <v>9389</v>
      </c>
    </row>
    <row r="6409" spans="1:6" x14ac:dyDescent="0.2">
      <c r="A6409" s="3" t="s">
        <v>3176</v>
      </c>
      <c r="B6409" s="3" t="s">
        <v>14529</v>
      </c>
      <c r="C6409" s="3" t="s">
        <v>14530</v>
      </c>
      <c r="D6409" s="4">
        <v>33411</v>
      </c>
      <c r="E6409" s="3">
        <v>1</v>
      </c>
      <c r="F6409" s="3" t="s">
        <v>23</v>
      </c>
    </row>
    <row r="6410" spans="1:6" x14ac:dyDescent="0.2">
      <c r="A6410" s="3" t="s">
        <v>3177</v>
      </c>
      <c r="B6410" s="3" t="s">
        <v>13324</v>
      </c>
      <c r="C6410" s="3" t="s">
        <v>12628</v>
      </c>
      <c r="D6410" s="4">
        <v>19823</v>
      </c>
      <c r="E6410" s="3">
        <v>2</v>
      </c>
      <c r="F6410" s="3" t="s">
        <v>22</v>
      </c>
    </row>
    <row r="6411" spans="1:6" x14ac:dyDescent="0.2">
      <c r="A6411" s="3" t="s">
        <v>6648</v>
      </c>
      <c r="B6411" s="3" t="s">
        <v>14336</v>
      </c>
      <c r="C6411" s="3" t="s">
        <v>14531</v>
      </c>
      <c r="D6411" s="4">
        <v>22112</v>
      </c>
      <c r="E6411" s="3">
        <v>0</v>
      </c>
      <c r="F6411" s="3" t="s">
        <v>9389</v>
      </c>
    </row>
    <row r="6412" spans="1:6" x14ac:dyDescent="0.2">
      <c r="A6412" s="3" t="s">
        <v>6649</v>
      </c>
      <c r="B6412" s="3" t="s">
        <v>13404</v>
      </c>
      <c r="C6412" s="3" t="s">
        <v>11038</v>
      </c>
      <c r="D6412" s="4">
        <v>19123</v>
      </c>
      <c r="E6412" s="3">
        <v>2</v>
      </c>
      <c r="F6412" s="3" t="s">
        <v>22</v>
      </c>
    </row>
    <row r="6413" spans="1:6" x14ac:dyDescent="0.2">
      <c r="A6413" s="3" t="s">
        <v>6650</v>
      </c>
      <c r="B6413" s="3" t="s">
        <v>11639</v>
      </c>
      <c r="C6413" s="3" t="s">
        <v>10641</v>
      </c>
      <c r="D6413" s="4">
        <v>32685</v>
      </c>
      <c r="E6413" s="3">
        <v>2</v>
      </c>
      <c r="F6413" s="3" t="s">
        <v>22</v>
      </c>
    </row>
    <row r="6414" spans="1:6" x14ac:dyDescent="0.2">
      <c r="A6414" s="3" t="s">
        <v>3178</v>
      </c>
      <c r="B6414" s="3" t="s">
        <v>13991</v>
      </c>
      <c r="C6414" s="3" t="s">
        <v>14532</v>
      </c>
      <c r="D6414" s="4">
        <v>29603</v>
      </c>
      <c r="E6414" s="3">
        <v>1</v>
      </c>
      <c r="F6414" s="3" t="s">
        <v>23</v>
      </c>
    </row>
    <row r="6415" spans="1:6" x14ac:dyDescent="0.2">
      <c r="A6415" s="3" t="s">
        <v>3179</v>
      </c>
      <c r="B6415" s="3" t="s">
        <v>14533</v>
      </c>
      <c r="C6415" s="3" t="s">
        <v>9656</v>
      </c>
      <c r="D6415" s="4">
        <v>37115</v>
      </c>
      <c r="E6415" s="3">
        <v>1</v>
      </c>
      <c r="F6415" s="3" t="s">
        <v>23</v>
      </c>
    </row>
    <row r="6416" spans="1:6" x14ac:dyDescent="0.2">
      <c r="A6416" s="3" t="s">
        <v>6651</v>
      </c>
      <c r="B6416" s="3" t="s">
        <v>14534</v>
      </c>
      <c r="C6416" s="3" t="s">
        <v>9526</v>
      </c>
      <c r="D6416" s="4">
        <v>40137</v>
      </c>
      <c r="E6416" s="3">
        <v>1</v>
      </c>
      <c r="F6416" s="3" t="s">
        <v>23</v>
      </c>
    </row>
    <row r="6417" spans="1:6" x14ac:dyDescent="0.2">
      <c r="A6417" s="3" t="s">
        <v>3180</v>
      </c>
      <c r="B6417" s="3" t="s">
        <v>14535</v>
      </c>
      <c r="C6417" s="3" t="s">
        <v>14536</v>
      </c>
      <c r="D6417" s="4">
        <v>36557</v>
      </c>
      <c r="E6417" s="3">
        <v>2</v>
      </c>
      <c r="F6417" s="3" t="s">
        <v>22</v>
      </c>
    </row>
    <row r="6418" spans="1:6" x14ac:dyDescent="0.2">
      <c r="A6418" s="3" t="s">
        <v>6652</v>
      </c>
      <c r="B6418" s="3" t="s">
        <v>13450</v>
      </c>
      <c r="C6418" s="3" t="s">
        <v>14537</v>
      </c>
      <c r="D6418" s="4">
        <v>26920</v>
      </c>
      <c r="E6418" s="3">
        <v>0</v>
      </c>
      <c r="F6418" s="3" t="s">
        <v>9389</v>
      </c>
    </row>
    <row r="6419" spans="1:6" x14ac:dyDescent="0.2">
      <c r="A6419" s="3" t="s">
        <v>9168</v>
      </c>
      <c r="B6419" s="3" t="s">
        <v>14538</v>
      </c>
      <c r="C6419" s="3" t="s">
        <v>10428</v>
      </c>
      <c r="D6419" s="4">
        <v>31667</v>
      </c>
      <c r="E6419" s="3">
        <v>2</v>
      </c>
      <c r="F6419" s="3" t="s">
        <v>22</v>
      </c>
    </row>
    <row r="6420" spans="1:6" x14ac:dyDescent="0.2">
      <c r="A6420" s="3" t="s">
        <v>3181</v>
      </c>
      <c r="B6420" s="3" t="s">
        <v>13308</v>
      </c>
      <c r="C6420" s="3" t="s">
        <v>14539</v>
      </c>
      <c r="D6420" s="4">
        <v>37436</v>
      </c>
      <c r="E6420" s="3">
        <v>2</v>
      </c>
      <c r="F6420" s="3" t="s">
        <v>22</v>
      </c>
    </row>
    <row r="6421" spans="1:6" x14ac:dyDescent="0.2">
      <c r="A6421" s="3" t="s">
        <v>3182</v>
      </c>
      <c r="B6421" s="3" t="s">
        <v>14540</v>
      </c>
      <c r="C6421" s="3" t="s">
        <v>9467</v>
      </c>
      <c r="D6421" s="4">
        <v>30676</v>
      </c>
      <c r="E6421" s="3">
        <v>0</v>
      </c>
      <c r="F6421" s="3" t="s">
        <v>9389</v>
      </c>
    </row>
    <row r="6422" spans="1:6" x14ac:dyDescent="0.2">
      <c r="A6422" s="3" t="s">
        <v>6653</v>
      </c>
      <c r="B6422" s="3" t="s">
        <v>13514</v>
      </c>
      <c r="C6422" s="3" t="s">
        <v>14541</v>
      </c>
      <c r="D6422" s="4">
        <v>34170</v>
      </c>
      <c r="E6422" s="3">
        <v>2</v>
      </c>
      <c r="F6422" s="3" t="s">
        <v>22</v>
      </c>
    </row>
    <row r="6423" spans="1:6" x14ac:dyDescent="0.2">
      <c r="A6423" s="3" t="s">
        <v>3183</v>
      </c>
      <c r="B6423" s="3" t="s">
        <v>13968</v>
      </c>
      <c r="C6423" s="3" t="s">
        <v>11916</v>
      </c>
      <c r="D6423" s="4">
        <v>32049</v>
      </c>
      <c r="E6423" s="3">
        <v>0</v>
      </c>
      <c r="F6423" s="3" t="s">
        <v>9389</v>
      </c>
    </row>
    <row r="6424" spans="1:6" x14ac:dyDescent="0.2">
      <c r="A6424" s="3" t="s">
        <v>8340</v>
      </c>
      <c r="B6424" s="3" t="s">
        <v>13625</v>
      </c>
      <c r="C6424" s="3" t="s">
        <v>14542</v>
      </c>
      <c r="D6424" s="4">
        <v>21938</v>
      </c>
      <c r="E6424" s="3">
        <v>2</v>
      </c>
      <c r="F6424" s="3" t="s">
        <v>22</v>
      </c>
    </row>
    <row r="6425" spans="1:6" x14ac:dyDescent="0.2">
      <c r="A6425" s="3" t="s">
        <v>8341</v>
      </c>
      <c r="B6425" s="3" t="s">
        <v>13596</v>
      </c>
      <c r="C6425" s="3" t="s">
        <v>14543</v>
      </c>
      <c r="D6425" s="4">
        <v>18413</v>
      </c>
      <c r="E6425" s="3">
        <v>2</v>
      </c>
      <c r="F6425" s="3" t="s">
        <v>22</v>
      </c>
    </row>
    <row r="6426" spans="1:6" x14ac:dyDescent="0.2">
      <c r="A6426" s="3" t="s">
        <v>8342</v>
      </c>
      <c r="B6426" s="3" t="s">
        <v>13517</v>
      </c>
      <c r="C6426" s="3" t="s">
        <v>11548</v>
      </c>
      <c r="D6426" s="4">
        <v>40423</v>
      </c>
      <c r="E6426" s="3">
        <v>0</v>
      </c>
      <c r="F6426" s="3" t="s">
        <v>9389</v>
      </c>
    </row>
    <row r="6427" spans="1:6" x14ac:dyDescent="0.2">
      <c r="A6427" s="3" t="s">
        <v>3184</v>
      </c>
      <c r="B6427" s="3" t="s">
        <v>14544</v>
      </c>
      <c r="C6427" s="3" t="s">
        <v>14545</v>
      </c>
      <c r="D6427" s="4">
        <v>19702</v>
      </c>
      <c r="E6427" s="3">
        <v>1</v>
      </c>
      <c r="F6427" s="3" t="s">
        <v>23</v>
      </c>
    </row>
    <row r="6428" spans="1:6" x14ac:dyDescent="0.2">
      <c r="A6428" s="3" t="s">
        <v>6654</v>
      </c>
      <c r="B6428" s="3" t="s">
        <v>13457</v>
      </c>
      <c r="C6428" s="3" t="s">
        <v>9470</v>
      </c>
      <c r="D6428" s="4">
        <v>18175</v>
      </c>
      <c r="E6428" s="3">
        <v>0</v>
      </c>
      <c r="F6428" s="3" t="s">
        <v>9389</v>
      </c>
    </row>
    <row r="6429" spans="1:6" x14ac:dyDescent="0.2">
      <c r="A6429" s="3" t="s">
        <v>3185</v>
      </c>
      <c r="B6429" s="3" t="s">
        <v>13827</v>
      </c>
      <c r="C6429" s="3" t="s">
        <v>10334</v>
      </c>
      <c r="D6429" s="4">
        <v>24501</v>
      </c>
      <c r="E6429" s="3">
        <v>2</v>
      </c>
      <c r="F6429" s="3" t="s">
        <v>22</v>
      </c>
    </row>
    <row r="6430" spans="1:6" x14ac:dyDescent="0.2">
      <c r="A6430" s="3" t="s">
        <v>3186</v>
      </c>
      <c r="B6430" s="3" t="s">
        <v>13673</v>
      </c>
      <c r="C6430" s="3" t="s">
        <v>14546</v>
      </c>
      <c r="D6430" s="4">
        <v>32370</v>
      </c>
      <c r="E6430" s="3">
        <v>1</v>
      </c>
      <c r="F6430" s="3" t="s">
        <v>23</v>
      </c>
    </row>
    <row r="6431" spans="1:6" x14ac:dyDescent="0.2">
      <c r="A6431" s="3" t="s">
        <v>3187</v>
      </c>
      <c r="B6431" s="3" t="s">
        <v>9823</v>
      </c>
      <c r="C6431" s="3" t="s">
        <v>9486</v>
      </c>
      <c r="D6431" s="4">
        <v>20566</v>
      </c>
      <c r="E6431" s="3">
        <v>1</v>
      </c>
      <c r="F6431" s="3" t="s">
        <v>23</v>
      </c>
    </row>
    <row r="6432" spans="1:6" x14ac:dyDescent="0.2">
      <c r="A6432" s="3" t="s">
        <v>3188</v>
      </c>
      <c r="B6432" s="3" t="s">
        <v>13364</v>
      </c>
      <c r="C6432" s="3" t="s">
        <v>14547</v>
      </c>
      <c r="D6432" s="4">
        <v>17815</v>
      </c>
      <c r="E6432" s="3">
        <v>1</v>
      </c>
      <c r="F6432" s="3" t="s">
        <v>23</v>
      </c>
    </row>
    <row r="6433" spans="1:6" x14ac:dyDescent="0.2">
      <c r="A6433" s="3" t="s">
        <v>14548</v>
      </c>
      <c r="B6433" s="3" t="s">
        <v>13601</v>
      </c>
      <c r="C6433" s="3" t="s">
        <v>12024</v>
      </c>
      <c r="D6433" s="4">
        <v>42304</v>
      </c>
      <c r="E6433" s="3">
        <v>1</v>
      </c>
      <c r="F6433" s="3" t="s">
        <v>23</v>
      </c>
    </row>
    <row r="6434" spans="1:6" x14ac:dyDescent="0.2">
      <c r="A6434" s="3" t="s">
        <v>3189</v>
      </c>
      <c r="B6434" s="3" t="s">
        <v>13339</v>
      </c>
      <c r="C6434" s="3" t="s">
        <v>10126</v>
      </c>
      <c r="D6434" s="4">
        <v>25366</v>
      </c>
      <c r="E6434" s="3">
        <v>2</v>
      </c>
      <c r="F6434" s="3" t="s">
        <v>22</v>
      </c>
    </row>
    <row r="6435" spans="1:6" x14ac:dyDescent="0.2">
      <c r="A6435" s="3" t="s">
        <v>3190</v>
      </c>
      <c r="B6435" s="3" t="s">
        <v>14549</v>
      </c>
      <c r="C6435" s="3" t="s">
        <v>14550</v>
      </c>
      <c r="D6435" s="4">
        <v>42798</v>
      </c>
      <c r="E6435" s="3">
        <v>0</v>
      </c>
      <c r="F6435" s="3" t="s">
        <v>9389</v>
      </c>
    </row>
    <row r="6436" spans="1:6" x14ac:dyDescent="0.2">
      <c r="A6436" s="3" t="s">
        <v>3191</v>
      </c>
      <c r="B6436" s="3" t="s">
        <v>14551</v>
      </c>
      <c r="C6436" s="3" t="s">
        <v>14552</v>
      </c>
      <c r="D6436" s="4">
        <v>22824</v>
      </c>
      <c r="E6436" s="3">
        <v>0</v>
      </c>
      <c r="F6436" s="3" t="s">
        <v>9389</v>
      </c>
    </row>
    <row r="6437" spans="1:6" x14ac:dyDescent="0.2">
      <c r="A6437" s="3" t="s">
        <v>3192</v>
      </c>
      <c r="B6437" s="3" t="s">
        <v>14553</v>
      </c>
      <c r="C6437" s="3" t="s">
        <v>10500</v>
      </c>
      <c r="D6437" s="4">
        <v>27225</v>
      </c>
      <c r="E6437" s="3">
        <v>2</v>
      </c>
      <c r="F6437" s="3" t="s">
        <v>22</v>
      </c>
    </row>
    <row r="6438" spans="1:6" x14ac:dyDescent="0.2">
      <c r="A6438" s="3" t="s">
        <v>6655</v>
      </c>
      <c r="B6438" s="3" t="s">
        <v>14488</v>
      </c>
      <c r="C6438" s="3" t="s">
        <v>14554</v>
      </c>
      <c r="D6438" s="4">
        <v>32029</v>
      </c>
      <c r="E6438" s="3">
        <v>1</v>
      </c>
      <c r="F6438" s="3" t="s">
        <v>23</v>
      </c>
    </row>
    <row r="6439" spans="1:6" x14ac:dyDescent="0.2">
      <c r="A6439" s="3" t="s">
        <v>3193</v>
      </c>
      <c r="B6439" s="3" t="s">
        <v>14555</v>
      </c>
      <c r="C6439" s="3" t="s">
        <v>11171</v>
      </c>
      <c r="D6439" s="4">
        <v>25737</v>
      </c>
      <c r="E6439" s="3">
        <v>1</v>
      </c>
      <c r="F6439" s="3" t="s">
        <v>23</v>
      </c>
    </row>
    <row r="6440" spans="1:6" x14ac:dyDescent="0.2">
      <c r="A6440" s="3" t="s">
        <v>8343</v>
      </c>
      <c r="B6440" s="3" t="s">
        <v>13623</v>
      </c>
      <c r="C6440" s="3" t="s">
        <v>12748</v>
      </c>
      <c r="D6440" s="4">
        <v>42083</v>
      </c>
      <c r="E6440" s="3">
        <v>1</v>
      </c>
      <c r="F6440" s="3" t="s">
        <v>23</v>
      </c>
    </row>
    <row r="6441" spans="1:6" x14ac:dyDescent="0.2">
      <c r="A6441" s="3" t="s">
        <v>3194</v>
      </c>
      <c r="B6441" s="3" t="s">
        <v>13413</v>
      </c>
      <c r="C6441" s="3" t="s">
        <v>10644</v>
      </c>
      <c r="D6441" s="4">
        <v>42774</v>
      </c>
      <c r="E6441" s="3">
        <v>1</v>
      </c>
      <c r="F6441" s="3" t="s">
        <v>23</v>
      </c>
    </row>
    <row r="6442" spans="1:6" x14ac:dyDescent="0.2">
      <c r="A6442" s="3" t="s">
        <v>14556</v>
      </c>
      <c r="B6442" s="3" t="s">
        <v>14113</v>
      </c>
      <c r="C6442" s="3" t="s">
        <v>10487</v>
      </c>
      <c r="D6442" s="4">
        <v>18566</v>
      </c>
      <c r="E6442" s="3">
        <v>2</v>
      </c>
      <c r="F6442" s="3" t="s">
        <v>22</v>
      </c>
    </row>
    <row r="6443" spans="1:6" x14ac:dyDescent="0.2">
      <c r="A6443" s="3" t="s">
        <v>3195</v>
      </c>
      <c r="B6443" s="3" t="s">
        <v>13345</v>
      </c>
      <c r="C6443" s="3" t="s">
        <v>14557</v>
      </c>
      <c r="D6443" s="4">
        <v>15678</v>
      </c>
      <c r="E6443" s="3">
        <v>0</v>
      </c>
      <c r="F6443" s="3" t="s">
        <v>9389</v>
      </c>
    </row>
    <row r="6444" spans="1:6" x14ac:dyDescent="0.2">
      <c r="A6444" s="3" t="s">
        <v>8344</v>
      </c>
      <c r="B6444" s="3" t="s">
        <v>14471</v>
      </c>
      <c r="C6444" s="3" t="s">
        <v>10323</v>
      </c>
      <c r="D6444" s="4">
        <v>35554</v>
      </c>
      <c r="E6444" s="3">
        <v>2</v>
      </c>
      <c r="F6444" s="3" t="s">
        <v>22</v>
      </c>
    </row>
    <row r="6445" spans="1:6" x14ac:dyDescent="0.2">
      <c r="A6445" s="3" t="s">
        <v>3196</v>
      </c>
      <c r="B6445" s="3" t="s">
        <v>14558</v>
      </c>
      <c r="C6445" s="3" t="s">
        <v>9526</v>
      </c>
      <c r="D6445" s="4">
        <v>34726</v>
      </c>
      <c r="E6445" s="3">
        <v>2</v>
      </c>
      <c r="F6445" s="3" t="s">
        <v>22</v>
      </c>
    </row>
    <row r="6446" spans="1:6" x14ac:dyDescent="0.2">
      <c r="A6446" s="3" t="s">
        <v>8345</v>
      </c>
      <c r="B6446" s="3" t="s">
        <v>13344</v>
      </c>
      <c r="C6446" s="3" t="s">
        <v>14559</v>
      </c>
      <c r="D6446" s="4">
        <v>16211</v>
      </c>
      <c r="E6446" s="3">
        <v>0</v>
      </c>
      <c r="F6446" s="3" t="s">
        <v>9389</v>
      </c>
    </row>
    <row r="6447" spans="1:6" x14ac:dyDescent="0.2">
      <c r="A6447" s="3" t="s">
        <v>3197</v>
      </c>
      <c r="B6447" s="3" t="s">
        <v>13697</v>
      </c>
      <c r="C6447" s="3" t="s">
        <v>14560</v>
      </c>
      <c r="D6447" s="4">
        <v>29569</v>
      </c>
      <c r="E6447" s="3">
        <v>1</v>
      </c>
      <c r="F6447" s="3" t="s">
        <v>23</v>
      </c>
    </row>
    <row r="6448" spans="1:6" x14ac:dyDescent="0.2">
      <c r="A6448" s="3" t="s">
        <v>3198</v>
      </c>
      <c r="B6448" s="3" t="s">
        <v>13862</v>
      </c>
      <c r="C6448" s="3" t="s">
        <v>9444</v>
      </c>
      <c r="D6448" s="4">
        <v>34737</v>
      </c>
      <c r="E6448" s="3">
        <v>0</v>
      </c>
      <c r="F6448" s="3" t="s">
        <v>9389</v>
      </c>
    </row>
    <row r="6449" spans="1:6" x14ac:dyDescent="0.2">
      <c r="A6449" s="3" t="s">
        <v>3199</v>
      </c>
      <c r="B6449" s="3" t="s">
        <v>13812</v>
      </c>
      <c r="C6449" s="3" t="s">
        <v>9585</v>
      </c>
      <c r="D6449" s="4">
        <v>16802</v>
      </c>
      <c r="E6449" s="3">
        <v>1</v>
      </c>
      <c r="F6449" s="3" t="s">
        <v>23</v>
      </c>
    </row>
    <row r="6450" spans="1:6" x14ac:dyDescent="0.2">
      <c r="A6450" s="3" t="s">
        <v>3200</v>
      </c>
      <c r="B6450" s="3" t="s">
        <v>13325</v>
      </c>
      <c r="C6450" s="3" t="s">
        <v>14561</v>
      </c>
      <c r="D6450" s="4">
        <v>26834</v>
      </c>
      <c r="E6450" s="3">
        <v>0</v>
      </c>
      <c r="F6450" s="3" t="s">
        <v>9389</v>
      </c>
    </row>
    <row r="6451" spans="1:6" x14ac:dyDescent="0.2">
      <c r="A6451" s="3" t="s">
        <v>8346</v>
      </c>
      <c r="B6451" s="3" t="s">
        <v>13348</v>
      </c>
      <c r="C6451" s="3" t="s">
        <v>14562</v>
      </c>
      <c r="D6451" s="4">
        <v>23878</v>
      </c>
      <c r="E6451" s="3">
        <v>1</v>
      </c>
      <c r="F6451" s="3" t="s">
        <v>23</v>
      </c>
    </row>
    <row r="6452" spans="1:6" x14ac:dyDescent="0.2">
      <c r="A6452" s="3" t="s">
        <v>3201</v>
      </c>
      <c r="B6452" s="3" t="s">
        <v>13877</v>
      </c>
      <c r="C6452" s="3" t="s">
        <v>9698</v>
      </c>
      <c r="D6452" s="4">
        <v>42303</v>
      </c>
      <c r="E6452" s="3">
        <v>0</v>
      </c>
      <c r="F6452" s="3" t="s">
        <v>9389</v>
      </c>
    </row>
    <row r="6453" spans="1:6" x14ac:dyDescent="0.2">
      <c r="A6453" s="3" t="s">
        <v>6656</v>
      </c>
      <c r="B6453" s="3" t="s">
        <v>13653</v>
      </c>
      <c r="C6453" s="3" t="s">
        <v>14563</v>
      </c>
      <c r="D6453" s="4">
        <v>27328</v>
      </c>
      <c r="E6453" s="3">
        <v>0</v>
      </c>
      <c r="F6453" s="3" t="s">
        <v>9389</v>
      </c>
    </row>
    <row r="6454" spans="1:6" x14ac:dyDescent="0.2">
      <c r="A6454" s="3" t="s">
        <v>3202</v>
      </c>
      <c r="B6454" s="3" t="s">
        <v>13345</v>
      </c>
      <c r="C6454" s="3" t="s">
        <v>9713</v>
      </c>
      <c r="D6454" s="4">
        <v>30808</v>
      </c>
      <c r="E6454" s="3">
        <v>1</v>
      </c>
      <c r="F6454" s="3" t="s">
        <v>23</v>
      </c>
    </row>
    <row r="6455" spans="1:6" x14ac:dyDescent="0.2">
      <c r="A6455" s="3" t="s">
        <v>3203</v>
      </c>
      <c r="B6455" s="3" t="s">
        <v>13697</v>
      </c>
      <c r="C6455" s="3" t="s">
        <v>10685</v>
      </c>
      <c r="D6455" s="4">
        <v>35746</v>
      </c>
      <c r="E6455" s="3">
        <v>0</v>
      </c>
      <c r="F6455" s="3" t="s">
        <v>9389</v>
      </c>
    </row>
    <row r="6456" spans="1:6" x14ac:dyDescent="0.2">
      <c r="A6456" s="3" t="s">
        <v>3204</v>
      </c>
      <c r="B6456" s="3" t="s">
        <v>14564</v>
      </c>
      <c r="C6456" s="3" t="s">
        <v>14565</v>
      </c>
      <c r="D6456" s="4">
        <v>40708</v>
      </c>
      <c r="E6456" s="3">
        <v>1</v>
      </c>
      <c r="F6456" s="3" t="s">
        <v>23</v>
      </c>
    </row>
    <row r="6457" spans="1:6" x14ac:dyDescent="0.2">
      <c r="A6457" s="3" t="s">
        <v>8347</v>
      </c>
      <c r="B6457" s="3" t="s">
        <v>14566</v>
      </c>
      <c r="C6457" s="3" t="s">
        <v>14567</v>
      </c>
      <c r="D6457" s="4">
        <v>29127</v>
      </c>
      <c r="E6457" s="3">
        <v>2</v>
      </c>
      <c r="F6457" s="3" t="s">
        <v>22</v>
      </c>
    </row>
    <row r="6458" spans="1:6" x14ac:dyDescent="0.2">
      <c r="A6458" s="3" t="s">
        <v>6657</v>
      </c>
      <c r="B6458" s="3" t="s">
        <v>14259</v>
      </c>
      <c r="C6458" s="3" t="s">
        <v>9967</v>
      </c>
      <c r="D6458" s="4">
        <v>32935</v>
      </c>
      <c r="E6458" s="3">
        <v>2</v>
      </c>
      <c r="F6458" s="3" t="s">
        <v>22</v>
      </c>
    </row>
    <row r="6459" spans="1:6" x14ac:dyDescent="0.2">
      <c r="A6459" s="3" t="s">
        <v>3205</v>
      </c>
      <c r="B6459" s="3" t="s">
        <v>13573</v>
      </c>
      <c r="C6459" s="3" t="s">
        <v>14568</v>
      </c>
      <c r="D6459" s="4">
        <v>17030</v>
      </c>
      <c r="E6459" s="3">
        <v>2</v>
      </c>
      <c r="F6459" s="3" t="s">
        <v>22</v>
      </c>
    </row>
    <row r="6460" spans="1:6" x14ac:dyDescent="0.2">
      <c r="A6460" s="3" t="s">
        <v>3206</v>
      </c>
      <c r="B6460" s="3" t="s">
        <v>14113</v>
      </c>
      <c r="C6460" s="3" t="s">
        <v>14569</v>
      </c>
      <c r="D6460" s="4">
        <v>14691</v>
      </c>
      <c r="E6460" s="3">
        <v>0</v>
      </c>
      <c r="F6460" s="3" t="s">
        <v>9389</v>
      </c>
    </row>
    <row r="6461" spans="1:6" x14ac:dyDescent="0.2">
      <c r="A6461" s="3" t="s">
        <v>3207</v>
      </c>
      <c r="B6461" s="3" t="s">
        <v>9488</v>
      </c>
      <c r="C6461" s="3" t="s">
        <v>14570</v>
      </c>
      <c r="D6461" s="4">
        <v>30406</v>
      </c>
      <c r="E6461" s="3">
        <v>2</v>
      </c>
      <c r="F6461" s="3" t="s">
        <v>22</v>
      </c>
    </row>
    <row r="6462" spans="1:6" x14ac:dyDescent="0.2">
      <c r="A6462" s="3" t="s">
        <v>3208</v>
      </c>
      <c r="B6462" s="3" t="s">
        <v>13440</v>
      </c>
      <c r="C6462" s="3" t="s">
        <v>10935</v>
      </c>
      <c r="D6462" s="4">
        <v>37224</v>
      </c>
      <c r="E6462" s="3">
        <v>2</v>
      </c>
      <c r="F6462" s="3" t="s">
        <v>22</v>
      </c>
    </row>
    <row r="6463" spans="1:6" x14ac:dyDescent="0.2">
      <c r="A6463" s="3" t="s">
        <v>3209</v>
      </c>
      <c r="B6463" s="3" t="s">
        <v>13549</v>
      </c>
      <c r="C6463" s="3" t="s">
        <v>14571</v>
      </c>
      <c r="D6463" s="4">
        <v>30959</v>
      </c>
      <c r="E6463" s="3">
        <v>0</v>
      </c>
      <c r="F6463" s="3" t="s">
        <v>9389</v>
      </c>
    </row>
    <row r="6464" spans="1:6" x14ac:dyDescent="0.2">
      <c r="A6464" s="3" t="s">
        <v>3210</v>
      </c>
      <c r="B6464" s="3" t="s">
        <v>13547</v>
      </c>
      <c r="C6464" s="3" t="s">
        <v>14572</v>
      </c>
      <c r="D6464" s="4">
        <v>21758</v>
      </c>
      <c r="E6464" s="3">
        <v>2</v>
      </c>
      <c r="F6464" s="3" t="s">
        <v>22</v>
      </c>
    </row>
    <row r="6465" spans="1:6" x14ac:dyDescent="0.2">
      <c r="A6465" s="3" t="s">
        <v>3211</v>
      </c>
      <c r="B6465" s="3" t="s">
        <v>14246</v>
      </c>
      <c r="C6465" s="3" t="s">
        <v>13410</v>
      </c>
      <c r="D6465" s="4">
        <v>23272</v>
      </c>
      <c r="E6465" s="3">
        <v>0</v>
      </c>
      <c r="F6465" s="3" t="s">
        <v>9389</v>
      </c>
    </row>
    <row r="6466" spans="1:6" x14ac:dyDescent="0.2">
      <c r="A6466" s="3" t="s">
        <v>9169</v>
      </c>
      <c r="B6466" s="3" t="s">
        <v>14573</v>
      </c>
      <c r="C6466" s="3" t="s">
        <v>9423</v>
      </c>
      <c r="D6466" s="4">
        <v>24964</v>
      </c>
      <c r="E6466" s="3">
        <v>1</v>
      </c>
      <c r="F6466" s="3" t="s">
        <v>23</v>
      </c>
    </row>
    <row r="6467" spans="1:6" x14ac:dyDescent="0.2">
      <c r="A6467" s="3" t="s">
        <v>8348</v>
      </c>
      <c r="B6467" s="3" t="s">
        <v>14574</v>
      </c>
      <c r="C6467" s="3" t="s">
        <v>9596</v>
      </c>
      <c r="D6467" s="4">
        <v>19312</v>
      </c>
      <c r="E6467" s="3">
        <v>2</v>
      </c>
      <c r="F6467" s="3" t="s">
        <v>22</v>
      </c>
    </row>
    <row r="6468" spans="1:6" x14ac:dyDescent="0.2">
      <c r="A6468" s="3" t="s">
        <v>3212</v>
      </c>
      <c r="B6468" s="3" t="s">
        <v>13424</v>
      </c>
      <c r="C6468" s="3" t="s">
        <v>10373</v>
      </c>
      <c r="D6468" s="4">
        <v>20003</v>
      </c>
      <c r="E6468" s="3">
        <v>0</v>
      </c>
      <c r="F6468" s="3" t="s">
        <v>9389</v>
      </c>
    </row>
    <row r="6469" spans="1:6" x14ac:dyDescent="0.2">
      <c r="A6469" s="3" t="s">
        <v>3213</v>
      </c>
      <c r="B6469" s="3" t="s">
        <v>14284</v>
      </c>
      <c r="C6469" s="3" t="s">
        <v>14575</v>
      </c>
      <c r="D6469" s="4">
        <v>42330</v>
      </c>
      <c r="E6469" s="3">
        <v>0</v>
      </c>
      <c r="F6469" s="3" t="s">
        <v>9389</v>
      </c>
    </row>
    <row r="6470" spans="1:6" x14ac:dyDescent="0.2">
      <c r="A6470" s="3" t="s">
        <v>6658</v>
      </c>
      <c r="B6470" s="3" t="s">
        <v>13311</v>
      </c>
      <c r="C6470" s="3" t="s">
        <v>9444</v>
      </c>
      <c r="D6470" s="4">
        <v>27384</v>
      </c>
      <c r="E6470" s="3">
        <v>2</v>
      </c>
      <c r="F6470" s="3" t="s">
        <v>22</v>
      </c>
    </row>
    <row r="6471" spans="1:6" x14ac:dyDescent="0.2">
      <c r="A6471" s="3" t="s">
        <v>6659</v>
      </c>
      <c r="B6471" s="3" t="s">
        <v>13670</v>
      </c>
      <c r="C6471" s="3" t="s">
        <v>9508</v>
      </c>
      <c r="D6471" s="4">
        <v>24027</v>
      </c>
      <c r="E6471" s="3">
        <v>2</v>
      </c>
      <c r="F6471" s="3" t="s">
        <v>22</v>
      </c>
    </row>
    <row r="6472" spans="1:6" x14ac:dyDescent="0.2">
      <c r="A6472" s="3" t="s">
        <v>3214</v>
      </c>
      <c r="B6472" s="3" t="s">
        <v>13421</v>
      </c>
      <c r="C6472" s="3" t="s">
        <v>9564</v>
      </c>
      <c r="D6472" s="4">
        <v>31921</v>
      </c>
      <c r="E6472" s="3">
        <v>1</v>
      </c>
      <c r="F6472" s="3" t="s">
        <v>23</v>
      </c>
    </row>
    <row r="6473" spans="1:6" x14ac:dyDescent="0.2">
      <c r="A6473" s="3" t="s">
        <v>8349</v>
      </c>
      <c r="B6473" s="3" t="s">
        <v>13339</v>
      </c>
      <c r="C6473" s="3" t="s">
        <v>14576</v>
      </c>
      <c r="D6473" s="4">
        <v>17357</v>
      </c>
      <c r="E6473" s="3">
        <v>2</v>
      </c>
      <c r="F6473" s="3" t="s">
        <v>22</v>
      </c>
    </row>
    <row r="6474" spans="1:6" x14ac:dyDescent="0.2">
      <c r="A6474" s="3" t="s">
        <v>3215</v>
      </c>
      <c r="B6474" s="3" t="s">
        <v>14577</v>
      </c>
      <c r="C6474" s="3" t="s">
        <v>11587</v>
      </c>
      <c r="D6474" s="4">
        <v>41757</v>
      </c>
      <c r="E6474" s="3">
        <v>2</v>
      </c>
      <c r="F6474" s="3" t="s">
        <v>22</v>
      </c>
    </row>
    <row r="6475" spans="1:6" x14ac:dyDescent="0.2">
      <c r="A6475" s="3" t="s">
        <v>9170</v>
      </c>
      <c r="B6475" s="3" t="s">
        <v>13439</v>
      </c>
      <c r="C6475" s="3" t="s">
        <v>9467</v>
      </c>
      <c r="D6475" s="4">
        <v>38238</v>
      </c>
      <c r="E6475" s="3">
        <v>2</v>
      </c>
      <c r="F6475" s="3" t="s">
        <v>22</v>
      </c>
    </row>
    <row r="6476" spans="1:6" x14ac:dyDescent="0.2">
      <c r="A6476" s="3" t="s">
        <v>3216</v>
      </c>
      <c r="B6476" s="3" t="s">
        <v>13667</v>
      </c>
      <c r="C6476" s="3" t="s">
        <v>14578</v>
      </c>
      <c r="D6476" s="4">
        <v>25028</v>
      </c>
      <c r="E6476" s="3">
        <v>0</v>
      </c>
      <c r="F6476" s="3" t="s">
        <v>9389</v>
      </c>
    </row>
    <row r="6477" spans="1:6" x14ac:dyDescent="0.2">
      <c r="A6477" s="3" t="s">
        <v>8350</v>
      </c>
      <c r="B6477" s="3" t="s">
        <v>11791</v>
      </c>
      <c r="C6477" s="3" t="s">
        <v>9610</v>
      </c>
      <c r="D6477" s="4">
        <v>23732</v>
      </c>
      <c r="E6477" s="3">
        <v>1</v>
      </c>
      <c r="F6477" s="3" t="s">
        <v>23</v>
      </c>
    </row>
    <row r="6478" spans="1:6" x14ac:dyDescent="0.2">
      <c r="A6478" s="3" t="s">
        <v>3217</v>
      </c>
      <c r="B6478" s="3" t="s">
        <v>12369</v>
      </c>
      <c r="C6478" s="3" t="s">
        <v>14579</v>
      </c>
      <c r="D6478" s="4">
        <v>31685</v>
      </c>
      <c r="E6478" s="3">
        <v>2</v>
      </c>
      <c r="F6478" s="3" t="s">
        <v>22</v>
      </c>
    </row>
    <row r="6479" spans="1:6" x14ac:dyDescent="0.2">
      <c r="A6479" s="3" t="s">
        <v>3218</v>
      </c>
      <c r="B6479" s="3" t="s">
        <v>13421</v>
      </c>
      <c r="C6479" s="3" t="s">
        <v>14580</v>
      </c>
      <c r="D6479" s="4">
        <v>35042</v>
      </c>
      <c r="E6479" s="3">
        <v>1</v>
      </c>
      <c r="F6479" s="3" t="s">
        <v>23</v>
      </c>
    </row>
    <row r="6480" spans="1:6" x14ac:dyDescent="0.2">
      <c r="A6480" s="3" t="s">
        <v>14581</v>
      </c>
      <c r="B6480" s="3" t="s">
        <v>14582</v>
      </c>
      <c r="C6480" s="3" t="s">
        <v>14583</v>
      </c>
      <c r="D6480" s="4">
        <v>18028</v>
      </c>
      <c r="E6480" s="3">
        <v>1</v>
      </c>
      <c r="F6480" s="3" t="s">
        <v>23</v>
      </c>
    </row>
    <row r="6481" spans="1:6" x14ac:dyDescent="0.2">
      <c r="A6481" s="3" t="s">
        <v>6660</v>
      </c>
      <c r="B6481" s="3" t="s">
        <v>13702</v>
      </c>
      <c r="C6481" s="3" t="s">
        <v>14584</v>
      </c>
      <c r="D6481" s="4">
        <v>30150</v>
      </c>
      <c r="E6481" s="3">
        <v>1</v>
      </c>
      <c r="F6481" s="3" t="s">
        <v>23</v>
      </c>
    </row>
    <row r="6482" spans="1:6" x14ac:dyDescent="0.2">
      <c r="A6482" s="3" t="s">
        <v>3219</v>
      </c>
      <c r="B6482" s="3" t="s">
        <v>14585</v>
      </c>
      <c r="C6482" s="3" t="s">
        <v>14586</v>
      </c>
      <c r="D6482" s="4">
        <v>21728</v>
      </c>
      <c r="E6482" s="3">
        <v>2</v>
      </c>
      <c r="F6482" s="3" t="s">
        <v>22</v>
      </c>
    </row>
    <row r="6483" spans="1:6" x14ac:dyDescent="0.2">
      <c r="A6483" s="3" t="s">
        <v>3220</v>
      </c>
      <c r="B6483" s="3" t="s">
        <v>14283</v>
      </c>
      <c r="C6483" s="3" t="s">
        <v>9681</v>
      </c>
      <c r="D6483" s="4">
        <v>19278</v>
      </c>
      <c r="E6483" s="3">
        <v>2</v>
      </c>
      <c r="F6483" s="3" t="s">
        <v>22</v>
      </c>
    </row>
    <row r="6484" spans="1:6" x14ac:dyDescent="0.2">
      <c r="A6484" s="3" t="s">
        <v>3221</v>
      </c>
      <c r="B6484" s="3" t="s">
        <v>13696</v>
      </c>
      <c r="C6484" s="3" t="s">
        <v>12069</v>
      </c>
      <c r="D6484" s="4">
        <v>21256</v>
      </c>
      <c r="E6484" s="3">
        <v>0</v>
      </c>
      <c r="F6484" s="3" t="s">
        <v>9389</v>
      </c>
    </row>
    <row r="6485" spans="1:6" x14ac:dyDescent="0.2">
      <c r="A6485" s="3" t="s">
        <v>3222</v>
      </c>
      <c r="B6485" s="3" t="s">
        <v>13582</v>
      </c>
      <c r="C6485" s="3" t="s">
        <v>12955</v>
      </c>
      <c r="D6485" s="4">
        <v>32780</v>
      </c>
      <c r="E6485" s="3">
        <v>0</v>
      </c>
      <c r="F6485" s="3" t="s">
        <v>9389</v>
      </c>
    </row>
    <row r="6486" spans="1:6" x14ac:dyDescent="0.2">
      <c r="A6486" s="3" t="s">
        <v>14587</v>
      </c>
      <c r="B6486" s="3" t="s">
        <v>13796</v>
      </c>
      <c r="C6486" s="3" t="s">
        <v>10023</v>
      </c>
      <c r="D6486" s="4">
        <v>35659</v>
      </c>
      <c r="E6486" s="3">
        <v>2</v>
      </c>
      <c r="F6486" s="3" t="s">
        <v>22</v>
      </c>
    </row>
    <row r="6487" spans="1:6" x14ac:dyDescent="0.2">
      <c r="A6487" s="3" t="s">
        <v>3223</v>
      </c>
      <c r="B6487" s="3" t="s">
        <v>13725</v>
      </c>
      <c r="C6487" s="3" t="s">
        <v>14588</v>
      </c>
      <c r="D6487" s="4">
        <v>41048</v>
      </c>
      <c r="E6487" s="3">
        <v>0</v>
      </c>
      <c r="F6487" s="3" t="s">
        <v>9389</v>
      </c>
    </row>
    <row r="6488" spans="1:6" x14ac:dyDescent="0.2">
      <c r="A6488" s="3" t="s">
        <v>3224</v>
      </c>
      <c r="B6488" s="3" t="s">
        <v>14589</v>
      </c>
      <c r="C6488" s="3" t="s">
        <v>14590</v>
      </c>
      <c r="D6488" s="4">
        <v>22337</v>
      </c>
      <c r="E6488" s="3">
        <v>2</v>
      </c>
      <c r="F6488" s="3" t="s">
        <v>22</v>
      </c>
    </row>
    <row r="6489" spans="1:6" x14ac:dyDescent="0.2">
      <c r="A6489" s="3" t="s">
        <v>3225</v>
      </c>
      <c r="B6489" s="3" t="s">
        <v>13888</v>
      </c>
      <c r="C6489" s="3" t="s">
        <v>10407</v>
      </c>
      <c r="D6489" s="4">
        <v>17907</v>
      </c>
      <c r="E6489" s="3">
        <v>0</v>
      </c>
      <c r="F6489" s="3" t="s">
        <v>9389</v>
      </c>
    </row>
    <row r="6490" spans="1:6" x14ac:dyDescent="0.2">
      <c r="A6490" s="3" t="s">
        <v>3226</v>
      </c>
      <c r="B6490" s="3" t="s">
        <v>13399</v>
      </c>
      <c r="C6490" s="3" t="s">
        <v>9776</v>
      </c>
      <c r="D6490" s="4">
        <v>27902</v>
      </c>
      <c r="E6490" s="3">
        <v>1</v>
      </c>
      <c r="F6490" s="3" t="s">
        <v>23</v>
      </c>
    </row>
    <row r="6491" spans="1:6" x14ac:dyDescent="0.2">
      <c r="A6491" s="3" t="s">
        <v>3227</v>
      </c>
      <c r="B6491" s="3" t="s">
        <v>14591</v>
      </c>
      <c r="C6491" s="3" t="s">
        <v>14592</v>
      </c>
      <c r="D6491" s="4">
        <v>30705</v>
      </c>
      <c r="E6491" s="3">
        <v>0</v>
      </c>
      <c r="F6491" s="3" t="s">
        <v>9389</v>
      </c>
    </row>
    <row r="6492" spans="1:6" x14ac:dyDescent="0.2">
      <c r="A6492" s="3" t="s">
        <v>6661</v>
      </c>
      <c r="B6492" s="3" t="s">
        <v>13491</v>
      </c>
      <c r="C6492" s="3" t="s">
        <v>10784</v>
      </c>
      <c r="D6492" s="4">
        <v>37480</v>
      </c>
      <c r="E6492" s="3">
        <v>2</v>
      </c>
      <c r="F6492" s="3" t="s">
        <v>22</v>
      </c>
    </row>
    <row r="6493" spans="1:6" x14ac:dyDescent="0.2">
      <c r="A6493" s="3" t="s">
        <v>3228</v>
      </c>
      <c r="B6493" s="3" t="s">
        <v>13363</v>
      </c>
      <c r="C6493" s="3" t="s">
        <v>9462</v>
      </c>
      <c r="D6493" s="4">
        <v>28414</v>
      </c>
      <c r="E6493" s="3">
        <v>0</v>
      </c>
      <c r="F6493" s="3" t="s">
        <v>9389</v>
      </c>
    </row>
    <row r="6494" spans="1:6" x14ac:dyDescent="0.2">
      <c r="A6494" s="3" t="s">
        <v>3229</v>
      </c>
      <c r="B6494" s="3" t="s">
        <v>13581</v>
      </c>
      <c r="C6494" s="3" t="s">
        <v>14593</v>
      </c>
      <c r="D6494" s="4">
        <v>38581</v>
      </c>
      <c r="E6494" s="3">
        <v>1</v>
      </c>
      <c r="F6494" s="3" t="s">
        <v>23</v>
      </c>
    </row>
    <row r="6495" spans="1:6" x14ac:dyDescent="0.2">
      <c r="A6495" s="3" t="s">
        <v>6662</v>
      </c>
      <c r="B6495" s="3" t="s">
        <v>14594</v>
      </c>
      <c r="C6495" s="3" t="s">
        <v>10646</v>
      </c>
      <c r="D6495" s="4">
        <v>20159</v>
      </c>
      <c r="E6495" s="3">
        <v>1</v>
      </c>
      <c r="F6495" s="3" t="s">
        <v>23</v>
      </c>
    </row>
    <row r="6496" spans="1:6" x14ac:dyDescent="0.2">
      <c r="A6496" s="3" t="s">
        <v>6663</v>
      </c>
      <c r="B6496" s="3" t="s">
        <v>13486</v>
      </c>
      <c r="C6496" s="3" t="s">
        <v>11985</v>
      </c>
      <c r="D6496" s="4">
        <v>23839</v>
      </c>
      <c r="E6496" s="3">
        <v>1</v>
      </c>
      <c r="F6496" s="3" t="s">
        <v>23</v>
      </c>
    </row>
    <row r="6497" spans="1:6" x14ac:dyDescent="0.2">
      <c r="A6497" s="3" t="s">
        <v>14595</v>
      </c>
      <c r="B6497" s="3" t="s">
        <v>11960</v>
      </c>
      <c r="C6497" s="3" t="s">
        <v>9874</v>
      </c>
      <c r="D6497" s="4">
        <v>30625</v>
      </c>
      <c r="E6497" s="3">
        <v>1</v>
      </c>
      <c r="F6497" s="3" t="s">
        <v>23</v>
      </c>
    </row>
    <row r="6498" spans="1:6" x14ac:dyDescent="0.2">
      <c r="A6498" s="3" t="s">
        <v>8351</v>
      </c>
      <c r="B6498" s="3" t="s">
        <v>13325</v>
      </c>
      <c r="C6498" s="3" t="s">
        <v>14596</v>
      </c>
      <c r="D6498" s="4">
        <v>31087</v>
      </c>
      <c r="E6498" s="3">
        <v>2</v>
      </c>
      <c r="F6498" s="3" t="s">
        <v>22</v>
      </c>
    </row>
    <row r="6499" spans="1:6" x14ac:dyDescent="0.2">
      <c r="A6499" s="3" t="s">
        <v>3230</v>
      </c>
      <c r="B6499" s="3" t="s">
        <v>13327</v>
      </c>
      <c r="C6499" s="3" t="s">
        <v>14597</v>
      </c>
      <c r="D6499" s="4">
        <v>28477</v>
      </c>
      <c r="E6499" s="3">
        <v>2</v>
      </c>
      <c r="F6499" s="3" t="s">
        <v>22</v>
      </c>
    </row>
    <row r="6500" spans="1:6" x14ac:dyDescent="0.2">
      <c r="A6500" s="3" t="s">
        <v>8352</v>
      </c>
      <c r="B6500" s="3" t="s">
        <v>14261</v>
      </c>
      <c r="C6500" s="3" t="s">
        <v>9470</v>
      </c>
      <c r="D6500" s="4">
        <v>25606</v>
      </c>
      <c r="E6500" s="3">
        <v>1</v>
      </c>
      <c r="F6500" s="3" t="s">
        <v>23</v>
      </c>
    </row>
    <row r="6501" spans="1:6" x14ac:dyDescent="0.2">
      <c r="A6501" s="3" t="s">
        <v>9171</v>
      </c>
      <c r="B6501" s="3" t="s">
        <v>13941</v>
      </c>
      <c r="C6501" s="3" t="s">
        <v>9717</v>
      </c>
      <c r="D6501" s="4">
        <v>42154</v>
      </c>
      <c r="E6501" s="3">
        <v>0</v>
      </c>
      <c r="F6501" s="3" t="s">
        <v>9389</v>
      </c>
    </row>
    <row r="6502" spans="1:6" x14ac:dyDescent="0.2">
      <c r="A6502" s="3" t="s">
        <v>3231</v>
      </c>
      <c r="B6502" s="3" t="s">
        <v>14598</v>
      </c>
      <c r="C6502" s="3" t="s">
        <v>14599</v>
      </c>
      <c r="D6502" s="4">
        <v>30942</v>
      </c>
      <c r="E6502" s="3">
        <v>1</v>
      </c>
      <c r="F6502" s="3" t="s">
        <v>23</v>
      </c>
    </row>
    <row r="6503" spans="1:6" x14ac:dyDescent="0.2">
      <c r="A6503" s="3" t="s">
        <v>9172</v>
      </c>
      <c r="B6503" s="3" t="s">
        <v>13413</v>
      </c>
      <c r="C6503" s="3" t="s">
        <v>14600</v>
      </c>
      <c r="D6503" s="4">
        <v>28935</v>
      </c>
      <c r="E6503" s="3">
        <v>2</v>
      </c>
      <c r="F6503" s="3" t="s">
        <v>22</v>
      </c>
    </row>
    <row r="6504" spans="1:6" x14ac:dyDescent="0.2">
      <c r="A6504" s="3" t="s">
        <v>8353</v>
      </c>
      <c r="B6504" s="3" t="s">
        <v>9692</v>
      </c>
      <c r="C6504" s="3" t="s">
        <v>14495</v>
      </c>
      <c r="D6504" s="4">
        <v>31151</v>
      </c>
      <c r="E6504" s="3">
        <v>1</v>
      </c>
      <c r="F6504" s="3" t="s">
        <v>23</v>
      </c>
    </row>
    <row r="6505" spans="1:6" x14ac:dyDescent="0.2">
      <c r="A6505" s="3" t="s">
        <v>6664</v>
      </c>
      <c r="B6505" s="3" t="s">
        <v>13812</v>
      </c>
      <c r="C6505" s="3" t="s">
        <v>10994</v>
      </c>
      <c r="D6505" s="4">
        <v>35035</v>
      </c>
      <c r="E6505" s="3">
        <v>2</v>
      </c>
      <c r="F6505" s="3" t="s">
        <v>22</v>
      </c>
    </row>
    <row r="6506" spans="1:6" x14ac:dyDescent="0.2">
      <c r="A6506" s="3" t="s">
        <v>6665</v>
      </c>
      <c r="B6506" s="3" t="s">
        <v>9512</v>
      </c>
      <c r="C6506" s="3" t="s">
        <v>9528</v>
      </c>
      <c r="D6506" s="4">
        <v>32753</v>
      </c>
      <c r="E6506" s="3">
        <v>0</v>
      </c>
      <c r="F6506" s="3" t="s">
        <v>9389</v>
      </c>
    </row>
    <row r="6507" spans="1:6" x14ac:dyDescent="0.2">
      <c r="A6507" s="3" t="s">
        <v>6666</v>
      </c>
      <c r="B6507" s="3" t="s">
        <v>13344</v>
      </c>
      <c r="C6507" s="3" t="s">
        <v>14601</v>
      </c>
      <c r="D6507" s="4">
        <v>38877</v>
      </c>
      <c r="E6507" s="3">
        <v>2</v>
      </c>
      <c r="F6507" s="3" t="s">
        <v>22</v>
      </c>
    </row>
    <row r="6508" spans="1:6" x14ac:dyDescent="0.2">
      <c r="A6508" s="3" t="s">
        <v>6667</v>
      </c>
      <c r="B6508" s="3" t="s">
        <v>14602</v>
      </c>
      <c r="C6508" s="3" t="s">
        <v>14603</v>
      </c>
      <c r="D6508" s="4">
        <v>30568</v>
      </c>
      <c r="E6508" s="3">
        <v>1</v>
      </c>
      <c r="F6508" s="3" t="s">
        <v>23</v>
      </c>
    </row>
    <row r="6509" spans="1:6" x14ac:dyDescent="0.2">
      <c r="A6509" s="3" t="s">
        <v>3232</v>
      </c>
      <c r="B6509" s="3" t="s">
        <v>13985</v>
      </c>
      <c r="C6509" s="3" t="s">
        <v>10107</v>
      </c>
      <c r="D6509" s="4">
        <v>32874</v>
      </c>
      <c r="E6509" s="3">
        <v>0</v>
      </c>
      <c r="F6509" s="3" t="s">
        <v>9389</v>
      </c>
    </row>
    <row r="6510" spans="1:6" x14ac:dyDescent="0.2">
      <c r="A6510" s="3" t="s">
        <v>3233</v>
      </c>
      <c r="B6510" s="3" t="s">
        <v>13339</v>
      </c>
      <c r="C6510" s="3" t="s">
        <v>13801</v>
      </c>
      <c r="D6510" s="4">
        <v>35364</v>
      </c>
      <c r="E6510" s="3">
        <v>0</v>
      </c>
      <c r="F6510" s="3" t="s">
        <v>9389</v>
      </c>
    </row>
    <row r="6511" spans="1:6" x14ac:dyDescent="0.2">
      <c r="A6511" s="3" t="s">
        <v>3234</v>
      </c>
      <c r="B6511" s="3" t="s">
        <v>13363</v>
      </c>
      <c r="C6511" s="3" t="s">
        <v>10893</v>
      </c>
      <c r="D6511" s="4">
        <v>16817</v>
      </c>
      <c r="E6511" s="3">
        <v>1</v>
      </c>
      <c r="F6511" s="3" t="s">
        <v>23</v>
      </c>
    </row>
    <row r="6512" spans="1:6" x14ac:dyDescent="0.2">
      <c r="A6512" s="3" t="s">
        <v>9173</v>
      </c>
      <c r="B6512" s="3" t="s">
        <v>13344</v>
      </c>
      <c r="C6512" s="3" t="s">
        <v>14604</v>
      </c>
      <c r="D6512" s="4">
        <v>17720</v>
      </c>
      <c r="E6512" s="3">
        <v>0</v>
      </c>
      <c r="F6512" s="3" t="s">
        <v>9389</v>
      </c>
    </row>
    <row r="6513" spans="1:6" x14ac:dyDescent="0.2">
      <c r="A6513" s="3" t="s">
        <v>3235</v>
      </c>
      <c r="B6513" s="3" t="s">
        <v>14179</v>
      </c>
      <c r="C6513" s="3" t="s">
        <v>9805</v>
      </c>
      <c r="D6513" s="4">
        <v>36059</v>
      </c>
      <c r="E6513" s="3">
        <v>2</v>
      </c>
      <c r="F6513" s="3" t="s">
        <v>22</v>
      </c>
    </row>
    <row r="6514" spans="1:6" x14ac:dyDescent="0.2">
      <c r="A6514" s="3" t="s">
        <v>3236</v>
      </c>
      <c r="B6514" s="3" t="s">
        <v>13558</v>
      </c>
      <c r="C6514" s="3" t="s">
        <v>14605</v>
      </c>
      <c r="D6514" s="4">
        <v>28632</v>
      </c>
      <c r="E6514" s="3">
        <v>2</v>
      </c>
      <c r="F6514" s="3" t="s">
        <v>22</v>
      </c>
    </row>
    <row r="6515" spans="1:6" x14ac:dyDescent="0.2">
      <c r="A6515" s="3" t="s">
        <v>3237</v>
      </c>
      <c r="B6515" s="3" t="s">
        <v>14146</v>
      </c>
      <c r="C6515" s="3" t="s">
        <v>11636</v>
      </c>
      <c r="D6515" s="4">
        <v>29443</v>
      </c>
      <c r="E6515" s="3">
        <v>1</v>
      </c>
      <c r="F6515" s="3" t="s">
        <v>23</v>
      </c>
    </row>
    <row r="6516" spans="1:6" x14ac:dyDescent="0.2">
      <c r="A6516" s="3" t="s">
        <v>8354</v>
      </c>
      <c r="B6516" s="3" t="s">
        <v>14317</v>
      </c>
      <c r="C6516" s="3" t="s">
        <v>14606</v>
      </c>
      <c r="D6516" s="4">
        <v>43008</v>
      </c>
      <c r="E6516" s="3">
        <v>1</v>
      </c>
      <c r="F6516" s="3" t="s">
        <v>23</v>
      </c>
    </row>
    <row r="6517" spans="1:6" x14ac:dyDescent="0.2">
      <c r="A6517" s="3" t="s">
        <v>3238</v>
      </c>
      <c r="B6517" s="3" t="s">
        <v>13323</v>
      </c>
      <c r="C6517" s="3" t="s">
        <v>14607</v>
      </c>
      <c r="D6517" s="4">
        <v>22675</v>
      </c>
      <c r="E6517" s="3">
        <v>1</v>
      </c>
      <c r="F6517" s="3" t="s">
        <v>23</v>
      </c>
    </row>
    <row r="6518" spans="1:6" x14ac:dyDescent="0.2">
      <c r="A6518" s="3" t="s">
        <v>6668</v>
      </c>
      <c r="B6518" s="3" t="s">
        <v>14608</v>
      </c>
      <c r="C6518" s="3" t="s">
        <v>11</v>
      </c>
      <c r="D6518" s="4">
        <v>18854</v>
      </c>
      <c r="E6518" s="3">
        <v>1</v>
      </c>
      <c r="F6518" s="3" t="s">
        <v>23</v>
      </c>
    </row>
    <row r="6519" spans="1:6" x14ac:dyDescent="0.2">
      <c r="A6519" s="3" t="s">
        <v>6669</v>
      </c>
      <c r="B6519" s="3" t="s">
        <v>13582</v>
      </c>
      <c r="C6519" s="3" t="s">
        <v>10944</v>
      </c>
      <c r="D6519" s="4">
        <v>31794</v>
      </c>
      <c r="E6519" s="3">
        <v>0</v>
      </c>
      <c r="F6519" s="3" t="s">
        <v>9389</v>
      </c>
    </row>
    <row r="6520" spans="1:6" x14ac:dyDescent="0.2">
      <c r="A6520" s="3" t="s">
        <v>3239</v>
      </c>
      <c r="B6520" s="3" t="s">
        <v>13363</v>
      </c>
      <c r="C6520" s="3" t="s">
        <v>10512</v>
      </c>
      <c r="D6520" s="4">
        <v>26791</v>
      </c>
      <c r="E6520" s="3">
        <v>0</v>
      </c>
      <c r="F6520" s="3" t="s">
        <v>9389</v>
      </c>
    </row>
    <row r="6521" spans="1:6" x14ac:dyDescent="0.2">
      <c r="A6521" s="3" t="s">
        <v>3240</v>
      </c>
      <c r="B6521" s="3" t="s">
        <v>13423</v>
      </c>
      <c r="C6521" s="3" t="s">
        <v>11266</v>
      </c>
      <c r="D6521" s="4">
        <v>36462</v>
      </c>
      <c r="E6521" s="3">
        <v>0</v>
      </c>
      <c r="F6521" s="3" t="s">
        <v>9389</v>
      </c>
    </row>
    <row r="6522" spans="1:6" x14ac:dyDescent="0.2">
      <c r="A6522" s="3" t="s">
        <v>6670</v>
      </c>
      <c r="B6522" s="3" t="s">
        <v>13702</v>
      </c>
      <c r="C6522" s="3" t="s">
        <v>11554</v>
      </c>
      <c r="D6522" s="4">
        <v>16612</v>
      </c>
      <c r="E6522" s="3">
        <v>1</v>
      </c>
      <c r="F6522" s="3" t="s">
        <v>23</v>
      </c>
    </row>
    <row r="6523" spans="1:6" x14ac:dyDescent="0.2">
      <c r="A6523" s="3" t="s">
        <v>3241</v>
      </c>
      <c r="B6523" s="3" t="s">
        <v>13962</v>
      </c>
      <c r="C6523" s="3" t="s">
        <v>9947</v>
      </c>
      <c r="D6523" s="4">
        <v>35298</v>
      </c>
      <c r="E6523" s="3">
        <v>0</v>
      </c>
      <c r="F6523" s="3" t="s">
        <v>9389</v>
      </c>
    </row>
    <row r="6524" spans="1:6" x14ac:dyDescent="0.2">
      <c r="A6524" s="3" t="s">
        <v>6671</v>
      </c>
      <c r="B6524" s="3" t="s">
        <v>13625</v>
      </c>
      <c r="C6524" s="3" t="s">
        <v>12343</v>
      </c>
      <c r="D6524" s="4">
        <v>29471</v>
      </c>
      <c r="E6524" s="3">
        <v>2</v>
      </c>
      <c r="F6524" s="3" t="s">
        <v>22</v>
      </c>
    </row>
    <row r="6525" spans="1:6" x14ac:dyDescent="0.2">
      <c r="A6525" s="3" t="s">
        <v>6672</v>
      </c>
      <c r="B6525" s="3" t="s">
        <v>13508</v>
      </c>
      <c r="C6525" s="3" t="s">
        <v>14609</v>
      </c>
      <c r="D6525" s="4">
        <v>27791</v>
      </c>
      <c r="E6525" s="3">
        <v>0</v>
      </c>
      <c r="F6525" s="3" t="s">
        <v>9389</v>
      </c>
    </row>
    <row r="6526" spans="1:6" x14ac:dyDescent="0.2">
      <c r="A6526" s="3" t="s">
        <v>6673</v>
      </c>
      <c r="B6526" s="3" t="s">
        <v>10406</v>
      </c>
      <c r="C6526" s="3" t="s">
        <v>14610</v>
      </c>
      <c r="D6526" s="4">
        <v>38948</v>
      </c>
      <c r="E6526" s="3">
        <v>2</v>
      </c>
      <c r="F6526" s="3" t="s">
        <v>22</v>
      </c>
    </row>
    <row r="6527" spans="1:6" x14ac:dyDescent="0.2">
      <c r="A6527" s="3" t="s">
        <v>8355</v>
      </c>
      <c r="B6527" s="3" t="s">
        <v>14611</v>
      </c>
      <c r="C6527" s="3" t="s">
        <v>10393</v>
      </c>
      <c r="D6527" s="4">
        <v>39149</v>
      </c>
      <c r="E6527" s="3">
        <v>0</v>
      </c>
      <c r="F6527" s="3" t="s">
        <v>9389</v>
      </c>
    </row>
    <row r="6528" spans="1:6" x14ac:dyDescent="0.2">
      <c r="A6528" s="3" t="s">
        <v>6674</v>
      </c>
      <c r="B6528" s="3" t="s">
        <v>14301</v>
      </c>
      <c r="C6528" s="3" t="s">
        <v>14612</v>
      </c>
      <c r="D6528" s="4">
        <v>24893</v>
      </c>
      <c r="E6528" s="3">
        <v>0</v>
      </c>
      <c r="F6528" s="3" t="s">
        <v>9389</v>
      </c>
    </row>
    <row r="6529" spans="1:6" x14ac:dyDescent="0.2">
      <c r="A6529" s="3" t="s">
        <v>6675</v>
      </c>
      <c r="B6529" s="3" t="s">
        <v>13317</v>
      </c>
      <c r="C6529" s="3" t="s">
        <v>9973</v>
      </c>
      <c r="D6529" s="4">
        <v>27359</v>
      </c>
      <c r="E6529" s="3">
        <v>2</v>
      </c>
      <c r="F6529" s="3" t="s">
        <v>22</v>
      </c>
    </row>
    <row r="6530" spans="1:6" x14ac:dyDescent="0.2">
      <c r="A6530" s="3" t="s">
        <v>6676</v>
      </c>
      <c r="B6530" s="3" t="s">
        <v>13413</v>
      </c>
      <c r="C6530" s="3" t="s">
        <v>9769</v>
      </c>
      <c r="D6530" s="4">
        <v>29763</v>
      </c>
      <c r="E6530" s="3">
        <v>0</v>
      </c>
      <c r="F6530" s="3" t="s">
        <v>9389</v>
      </c>
    </row>
    <row r="6531" spans="1:6" x14ac:dyDescent="0.2">
      <c r="A6531" s="3" t="s">
        <v>8356</v>
      </c>
      <c r="B6531" s="3" t="s">
        <v>14613</v>
      </c>
      <c r="C6531" s="3" t="s">
        <v>10566</v>
      </c>
      <c r="D6531" s="4">
        <v>43709</v>
      </c>
      <c r="E6531" s="3">
        <v>2</v>
      </c>
      <c r="F6531" s="3" t="s">
        <v>22</v>
      </c>
    </row>
    <row r="6532" spans="1:6" x14ac:dyDescent="0.2">
      <c r="A6532" s="3" t="s">
        <v>6677</v>
      </c>
      <c r="B6532" s="3" t="s">
        <v>13394</v>
      </c>
      <c r="C6532" s="3" t="s">
        <v>14614</v>
      </c>
      <c r="D6532" s="4">
        <v>22743</v>
      </c>
      <c r="E6532" s="3">
        <v>0</v>
      </c>
      <c r="F6532" s="3" t="s">
        <v>9389</v>
      </c>
    </row>
    <row r="6533" spans="1:6" x14ac:dyDescent="0.2">
      <c r="A6533" s="3" t="s">
        <v>3242</v>
      </c>
      <c r="B6533" s="3" t="s">
        <v>13363</v>
      </c>
      <c r="C6533" s="3" t="s">
        <v>14615</v>
      </c>
      <c r="D6533" s="4">
        <v>30469</v>
      </c>
      <c r="E6533" s="3">
        <v>0</v>
      </c>
      <c r="F6533" s="3" t="s">
        <v>9389</v>
      </c>
    </row>
    <row r="6534" spans="1:6" x14ac:dyDescent="0.2">
      <c r="A6534" s="3" t="s">
        <v>6678</v>
      </c>
      <c r="B6534" s="3" t="s">
        <v>14616</v>
      </c>
      <c r="C6534" s="3" t="s">
        <v>14617</v>
      </c>
      <c r="D6534" s="4">
        <v>17884</v>
      </c>
      <c r="E6534" s="3">
        <v>1</v>
      </c>
      <c r="F6534" s="3" t="s">
        <v>23</v>
      </c>
    </row>
    <row r="6535" spans="1:6" x14ac:dyDescent="0.2">
      <c r="A6535" s="3" t="s">
        <v>3243</v>
      </c>
      <c r="B6535" s="3" t="s">
        <v>13327</v>
      </c>
      <c r="C6535" s="3" t="s">
        <v>13432</v>
      </c>
      <c r="D6535" s="4">
        <v>15814</v>
      </c>
      <c r="E6535" s="3">
        <v>2</v>
      </c>
      <c r="F6535" s="3" t="s">
        <v>22</v>
      </c>
    </row>
    <row r="6536" spans="1:6" x14ac:dyDescent="0.2">
      <c r="A6536" s="3" t="s">
        <v>3244</v>
      </c>
      <c r="B6536" s="3" t="s">
        <v>13866</v>
      </c>
      <c r="C6536" s="3" t="s">
        <v>14618</v>
      </c>
      <c r="D6536" s="4">
        <v>30608</v>
      </c>
      <c r="E6536" s="3">
        <v>0</v>
      </c>
      <c r="F6536" s="3" t="s">
        <v>9389</v>
      </c>
    </row>
    <row r="6537" spans="1:6" x14ac:dyDescent="0.2">
      <c r="A6537" s="3" t="s">
        <v>14619</v>
      </c>
      <c r="B6537" s="3" t="s">
        <v>14620</v>
      </c>
      <c r="C6537" s="3" t="s">
        <v>14621</v>
      </c>
      <c r="D6537" s="4">
        <v>36945</v>
      </c>
      <c r="E6537" s="3">
        <v>1</v>
      </c>
      <c r="F6537" s="3" t="s">
        <v>23</v>
      </c>
    </row>
    <row r="6538" spans="1:6" x14ac:dyDescent="0.2">
      <c r="A6538" s="3" t="s">
        <v>3245</v>
      </c>
      <c r="B6538" s="3" t="s">
        <v>9680</v>
      </c>
      <c r="C6538" s="3" t="s">
        <v>12024</v>
      </c>
      <c r="D6538" s="4">
        <v>39846</v>
      </c>
      <c r="E6538" s="3">
        <v>2</v>
      </c>
      <c r="F6538" s="3" t="s">
        <v>22</v>
      </c>
    </row>
    <row r="6539" spans="1:6" x14ac:dyDescent="0.2">
      <c r="A6539" s="3" t="s">
        <v>3246</v>
      </c>
      <c r="B6539" s="3" t="s">
        <v>14622</v>
      </c>
      <c r="C6539" s="3" t="s">
        <v>14623</v>
      </c>
      <c r="D6539" s="4">
        <v>19329</v>
      </c>
      <c r="E6539" s="3">
        <v>0</v>
      </c>
      <c r="F6539" s="3" t="s">
        <v>9389</v>
      </c>
    </row>
    <row r="6540" spans="1:6" x14ac:dyDescent="0.2">
      <c r="A6540" s="3" t="s">
        <v>8357</v>
      </c>
      <c r="B6540" s="3" t="s">
        <v>13887</v>
      </c>
      <c r="C6540" s="3" t="s">
        <v>14624</v>
      </c>
      <c r="D6540" s="4">
        <v>26029</v>
      </c>
      <c r="E6540" s="3">
        <v>1</v>
      </c>
      <c r="F6540" s="3" t="s">
        <v>23</v>
      </c>
    </row>
    <row r="6541" spans="1:6" x14ac:dyDescent="0.2">
      <c r="A6541" s="3" t="s">
        <v>3247</v>
      </c>
      <c r="B6541" s="3" t="s">
        <v>13308</v>
      </c>
      <c r="C6541" s="3" t="s">
        <v>14625</v>
      </c>
      <c r="D6541" s="4">
        <v>29718</v>
      </c>
      <c r="E6541" s="3">
        <v>1</v>
      </c>
      <c r="F6541" s="3" t="s">
        <v>23</v>
      </c>
    </row>
    <row r="6542" spans="1:6" x14ac:dyDescent="0.2">
      <c r="A6542" s="3" t="s">
        <v>14626</v>
      </c>
      <c r="B6542" s="3" t="s">
        <v>13426</v>
      </c>
      <c r="C6542" s="3" t="s">
        <v>14627</v>
      </c>
      <c r="D6542" s="4">
        <v>40173</v>
      </c>
      <c r="E6542" s="3">
        <v>0</v>
      </c>
      <c r="F6542" s="3" t="s">
        <v>9389</v>
      </c>
    </row>
    <row r="6543" spans="1:6" x14ac:dyDescent="0.2">
      <c r="A6543" s="3" t="s">
        <v>3248</v>
      </c>
      <c r="B6543" s="3" t="s">
        <v>13323</v>
      </c>
      <c r="C6543" s="3" t="s">
        <v>11233</v>
      </c>
      <c r="D6543" s="4">
        <v>31253</v>
      </c>
      <c r="E6543" s="3">
        <v>0</v>
      </c>
      <c r="F6543" s="3" t="s">
        <v>9389</v>
      </c>
    </row>
    <row r="6544" spans="1:6" x14ac:dyDescent="0.2">
      <c r="A6544" s="3" t="s">
        <v>3249</v>
      </c>
      <c r="B6544" s="3" t="s">
        <v>13578</v>
      </c>
      <c r="C6544" s="3" t="s">
        <v>9674</v>
      </c>
      <c r="D6544" s="4">
        <v>17944</v>
      </c>
      <c r="E6544" s="3">
        <v>2</v>
      </c>
      <c r="F6544" s="3" t="s">
        <v>22</v>
      </c>
    </row>
    <row r="6545" spans="1:6" x14ac:dyDescent="0.2">
      <c r="A6545" s="3" t="s">
        <v>3250</v>
      </c>
      <c r="B6545" s="3" t="s">
        <v>13620</v>
      </c>
      <c r="C6545" s="3" t="s">
        <v>9690</v>
      </c>
      <c r="D6545" s="4">
        <v>22135</v>
      </c>
      <c r="E6545" s="3">
        <v>0</v>
      </c>
      <c r="F6545" s="3" t="s">
        <v>9389</v>
      </c>
    </row>
    <row r="6546" spans="1:6" x14ac:dyDescent="0.2">
      <c r="A6546" s="3" t="s">
        <v>3251</v>
      </c>
      <c r="B6546" s="3" t="s">
        <v>13478</v>
      </c>
      <c r="C6546" s="3" t="s">
        <v>14628</v>
      </c>
      <c r="D6546" s="4">
        <v>38656</v>
      </c>
      <c r="E6546" s="3">
        <v>2</v>
      </c>
      <c r="F6546" s="3" t="s">
        <v>22</v>
      </c>
    </row>
    <row r="6547" spans="1:6" x14ac:dyDescent="0.2">
      <c r="A6547" s="3" t="s">
        <v>6679</v>
      </c>
      <c r="B6547" s="3" t="s">
        <v>13970</v>
      </c>
      <c r="C6547" s="3" t="s">
        <v>9498</v>
      </c>
      <c r="D6547" s="4">
        <v>25759</v>
      </c>
      <c r="E6547" s="3">
        <v>1</v>
      </c>
      <c r="F6547" s="3" t="s">
        <v>23</v>
      </c>
    </row>
    <row r="6548" spans="1:6" x14ac:dyDescent="0.2">
      <c r="A6548" s="3" t="s">
        <v>9174</v>
      </c>
      <c r="B6548" s="3" t="s">
        <v>14629</v>
      </c>
      <c r="C6548" s="3" t="s">
        <v>11548</v>
      </c>
      <c r="D6548" s="4">
        <v>22006</v>
      </c>
      <c r="E6548" s="3">
        <v>0</v>
      </c>
      <c r="F6548" s="3" t="s">
        <v>9389</v>
      </c>
    </row>
    <row r="6549" spans="1:6" x14ac:dyDescent="0.2">
      <c r="A6549" s="3" t="s">
        <v>3252</v>
      </c>
      <c r="B6549" s="3" t="s">
        <v>14317</v>
      </c>
      <c r="C6549" s="3" t="s">
        <v>12635</v>
      </c>
      <c r="D6549" s="4">
        <v>41122</v>
      </c>
      <c r="E6549" s="3">
        <v>1</v>
      </c>
      <c r="F6549" s="3" t="s">
        <v>23</v>
      </c>
    </row>
    <row r="6550" spans="1:6" x14ac:dyDescent="0.2">
      <c r="A6550" s="3" t="s">
        <v>9175</v>
      </c>
      <c r="B6550" s="3" t="s">
        <v>14613</v>
      </c>
      <c r="C6550" s="3" t="s">
        <v>12662</v>
      </c>
      <c r="D6550" s="4">
        <v>19047</v>
      </c>
      <c r="E6550" s="3">
        <v>2</v>
      </c>
      <c r="F6550" s="3" t="s">
        <v>22</v>
      </c>
    </row>
    <row r="6551" spans="1:6" x14ac:dyDescent="0.2">
      <c r="A6551" s="3" t="s">
        <v>3253</v>
      </c>
      <c r="B6551" s="3" t="s">
        <v>13418</v>
      </c>
      <c r="C6551" s="3" t="s">
        <v>10360</v>
      </c>
      <c r="D6551" s="4">
        <v>39072</v>
      </c>
      <c r="E6551" s="3">
        <v>2</v>
      </c>
      <c r="F6551" s="3" t="s">
        <v>22</v>
      </c>
    </row>
    <row r="6552" spans="1:6" x14ac:dyDescent="0.2">
      <c r="A6552" s="3" t="s">
        <v>3254</v>
      </c>
      <c r="B6552" s="3" t="s">
        <v>13325</v>
      </c>
      <c r="C6552" s="3" t="s">
        <v>14630</v>
      </c>
      <c r="D6552" s="4">
        <v>42317</v>
      </c>
      <c r="E6552" s="3">
        <v>2</v>
      </c>
      <c r="F6552" s="3" t="s">
        <v>22</v>
      </c>
    </row>
    <row r="6553" spans="1:6" x14ac:dyDescent="0.2">
      <c r="A6553" s="3" t="s">
        <v>6680</v>
      </c>
      <c r="B6553" s="3" t="s">
        <v>13609</v>
      </c>
      <c r="C6553" s="3" t="s">
        <v>12005</v>
      </c>
      <c r="D6553" s="4">
        <v>23033</v>
      </c>
      <c r="E6553" s="3">
        <v>1</v>
      </c>
      <c r="F6553" s="3" t="s">
        <v>23</v>
      </c>
    </row>
    <row r="6554" spans="1:6" x14ac:dyDescent="0.2">
      <c r="A6554" s="3" t="s">
        <v>3255</v>
      </c>
      <c r="B6554" s="3" t="s">
        <v>14631</v>
      </c>
      <c r="C6554" s="3" t="s">
        <v>9383</v>
      </c>
      <c r="D6554" s="4">
        <v>37345</v>
      </c>
      <c r="E6554" s="3">
        <v>1</v>
      </c>
      <c r="F6554" s="3" t="s">
        <v>23</v>
      </c>
    </row>
    <row r="6555" spans="1:6" x14ac:dyDescent="0.2">
      <c r="A6555" s="3" t="s">
        <v>8358</v>
      </c>
      <c r="B6555" s="3" t="s">
        <v>13313</v>
      </c>
      <c r="C6555" s="3" t="s">
        <v>14632</v>
      </c>
      <c r="D6555" s="4">
        <v>33489</v>
      </c>
      <c r="E6555" s="3">
        <v>2</v>
      </c>
      <c r="F6555" s="3" t="s">
        <v>22</v>
      </c>
    </row>
    <row r="6556" spans="1:6" x14ac:dyDescent="0.2">
      <c r="A6556" s="3" t="s">
        <v>14633</v>
      </c>
      <c r="B6556" s="3" t="s">
        <v>13324</v>
      </c>
      <c r="C6556" s="3" t="s">
        <v>9585</v>
      </c>
      <c r="D6556" s="4">
        <v>41357</v>
      </c>
      <c r="E6556" s="3">
        <v>0</v>
      </c>
      <c r="F6556" s="3" t="s">
        <v>9389</v>
      </c>
    </row>
    <row r="6557" spans="1:6" x14ac:dyDescent="0.2">
      <c r="A6557" s="3" t="s">
        <v>9176</v>
      </c>
      <c r="B6557" s="3" t="s">
        <v>11037</v>
      </c>
      <c r="C6557" s="3" t="s">
        <v>11782</v>
      </c>
      <c r="D6557" s="4">
        <v>24087</v>
      </c>
      <c r="E6557" s="3">
        <v>2</v>
      </c>
      <c r="F6557" s="3" t="s">
        <v>22</v>
      </c>
    </row>
    <row r="6558" spans="1:6" x14ac:dyDescent="0.2">
      <c r="A6558" s="3" t="s">
        <v>6681</v>
      </c>
      <c r="B6558" s="3" t="s">
        <v>13421</v>
      </c>
      <c r="C6558" s="3" t="s">
        <v>11626</v>
      </c>
      <c r="D6558" s="4">
        <v>40042</v>
      </c>
      <c r="E6558" s="3">
        <v>0</v>
      </c>
      <c r="F6558" s="3" t="s">
        <v>9389</v>
      </c>
    </row>
    <row r="6559" spans="1:6" x14ac:dyDescent="0.2">
      <c r="A6559" s="3" t="s">
        <v>3256</v>
      </c>
      <c r="B6559" s="3" t="s">
        <v>14634</v>
      </c>
      <c r="C6559" s="3" t="s">
        <v>13845</v>
      </c>
      <c r="D6559" s="4">
        <v>40888</v>
      </c>
      <c r="E6559" s="3">
        <v>2</v>
      </c>
      <c r="F6559" s="3" t="s">
        <v>22</v>
      </c>
    </row>
    <row r="6560" spans="1:6" x14ac:dyDescent="0.2">
      <c r="A6560" s="3" t="s">
        <v>3257</v>
      </c>
      <c r="B6560" s="3" t="s">
        <v>12057</v>
      </c>
      <c r="C6560" s="3" t="s">
        <v>14635</v>
      </c>
      <c r="D6560" s="4">
        <v>29074</v>
      </c>
      <c r="E6560" s="3">
        <v>2</v>
      </c>
      <c r="F6560" s="3" t="s">
        <v>22</v>
      </c>
    </row>
    <row r="6561" spans="1:6" x14ac:dyDescent="0.2">
      <c r="A6561" s="3" t="s">
        <v>3258</v>
      </c>
      <c r="B6561" s="3" t="s">
        <v>13363</v>
      </c>
      <c r="C6561" s="3" t="s">
        <v>9526</v>
      </c>
      <c r="D6561" s="4">
        <v>38298</v>
      </c>
      <c r="E6561" s="3">
        <v>1</v>
      </c>
      <c r="F6561" s="3" t="s">
        <v>23</v>
      </c>
    </row>
    <row r="6562" spans="1:6" x14ac:dyDescent="0.2">
      <c r="A6562" s="3" t="s">
        <v>3259</v>
      </c>
      <c r="B6562" s="3" t="s">
        <v>14636</v>
      </c>
      <c r="C6562" s="3" t="s">
        <v>12549</v>
      </c>
      <c r="D6562" s="4">
        <v>40923</v>
      </c>
      <c r="E6562" s="3">
        <v>0</v>
      </c>
      <c r="F6562" s="3" t="s">
        <v>9389</v>
      </c>
    </row>
    <row r="6563" spans="1:6" x14ac:dyDescent="0.2">
      <c r="A6563" s="3" t="s">
        <v>3260</v>
      </c>
      <c r="B6563" s="3" t="s">
        <v>13689</v>
      </c>
      <c r="C6563" s="3" t="s">
        <v>10935</v>
      </c>
      <c r="D6563" s="4">
        <v>20385</v>
      </c>
      <c r="E6563" s="3">
        <v>1</v>
      </c>
      <c r="F6563" s="3" t="s">
        <v>23</v>
      </c>
    </row>
    <row r="6564" spans="1:6" x14ac:dyDescent="0.2">
      <c r="A6564" s="3" t="s">
        <v>8359</v>
      </c>
      <c r="B6564" s="3" t="s">
        <v>13689</v>
      </c>
      <c r="C6564" s="3" t="s">
        <v>10729</v>
      </c>
      <c r="D6564" s="4">
        <v>30300</v>
      </c>
      <c r="E6564" s="3">
        <v>2</v>
      </c>
      <c r="F6564" s="3" t="s">
        <v>22</v>
      </c>
    </row>
    <row r="6565" spans="1:6" x14ac:dyDescent="0.2">
      <c r="A6565" s="3" t="s">
        <v>6682</v>
      </c>
      <c r="B6565" s="3" t="s">
        <v>14544</v>
      </c>
      <c r="C6565" s="3" t="s">
        <v>14637</v>
      </c>
      <c r="D6565" s="4">
        <v>33372</v>
      </c>
      <c r="E6565" s="3">
        <v>2</v>
      </c>
      <c r="F6565" s="3" t="s">
        <v>22</v>
      </c>
    </row>
    <row r="6566" spans="1:6" x14ac:dyDescent="0.2">
      <c r="A6566" s="3" t="s">
        <v>3261</v>
      </c>
      <c r="B6566" s="3" t="s">
        <v>13675</v>
      </c>
      <c r="C6566" s="3" t="s">
        <v>14291</v>
      </c>
      <c r="D6566" s="4">
        <v>22232</v>
      </c>
      <c r="E6566" s="3">
        <v>0</v>
      </c>
      <c r="F6566" s="3" t="s">
        <v>9389</v>
      </c>
    </row>
    <row r="6567" spans="1:6" x14ac:dyDescent="0.2">
      <c r="A6567" s="3" t="s">
        <v>8360</v>
      </c>
      <c r="B6567" s="3" t="s">
        <v>13502</v>
      </c>
      <c r="C6567" s="3" t="s">
        <v>12241</v>
      </c>
      <c r="D6567" s="4">
        <v>18081</v>
      </c>
      <c r="E6567" s="3">
        <v>0</v>
      </c>
      <c r="F6567" s="3" t="s">
        <v>9389</v>
      </c>
    </row>
    <row r="6568" spans="1:6" x14ac:dyDescent="0.2">
      <c r="A6568" s="3" t="s">
        <v>14638</v>
      </c>
      <c r="B6568" s="3" t="s">
        <v>14639</v>
      </c>
      <c r="C6568" s="3" t="s">
        <v>10148</v>
      </c>
      <c r="D6568" s="4">
        <v>28487</v>
      </c>
      <c r="E6568" s="3">
        <v>1</v>
      </c>
      <c r="F6568" s="3" t="s">
        <v>23</v>
      </c>
    </row>
    <row r="6569" spans="1:6" x14ac:dyDescent="0.2">
      <c r="A6569" s="3" t="s">
        <v>8361</v>
      </c>
      <c r="B6569" s="3" t="s">
        <v>13675</v>
      </c>
      <c r="C6569" s="3" t="s">
        <v>11</v>
      </c>
      <c r="D6569" s="4">
        <v>37166</v>
      </c>
      <c r="E6569" s="3">
        <v>0</v>
      </c>
      <c r="F6569" s="3" t="s">
        <v>9389</v>
      </c>
    </row>
    <row r="6570" spans="1:6" x14ac:dyDescent="0.2">
      <c r="A6570" s="3" t="s">
        <v>3262</v>
      </c>
      <c r="B6570" s="3" t="s">
        <v>13337</v>
      </c>
      <c r="C6570" s="3" t="s">
        <v>9531</v>
      </c>
      <c r="D6570" s="4">
        <v>35727</v>
      </c>
      <c r="E6570" s="3">
        <v>1</v>
      </c>
      <c r="F6570" s="3" t="s">
        <v>23</v>
      </c>
    </row>
    <row r="6571" spans="1:6" x14ac:dyDescent="0.2">
      <c r="A6571" s="3" t="s">
        <v>3263</v>
      </c>
      <c r="B6571" s="3" t="s">
        <v>11030</v>
      </c>
      <c r="C6571" s="3" t="s">
        <v>12615</v>
      </c>
      <c r="D6571" s="4">
        <v>31555</v>
      </c>
      <c r="E6571" s="3">
        <v>0</v>
      </c>
      <c r="F6571" s="3" t="s">
        <v>9389</v>
      </c>
    </row>
    <row r="6572" spans="1:6" x14ac:dyDescent="0.2">
      <c r="A6572" s="3" t="s">
        <v>3264</v>
      </c>
      <c r="B6572" s="3" t="s">
        <v>14144</v>
      </c>
      <c r="C6572" s="3" t="s">
        <v>14640</v>
      </c>
      <c r="D6572" s="4">
        <v>27494</v>
      </c>
      <c r="E6572" s="3">
        <v>1</v>
      </c>
      <c r="F6572" s="3" t="s">
        <v>23</v>
      </c>
    </row>
    <row r="6573" spans="1:6" x14ac:dyDescent="0.2">
      <c r="A6573" s="3" t="s">
        <v>3265</v>
      </c>
      <c r="B6573" s="3" t="s">
        <v>11030</v>
      </c>
      <c r="C6573" s="3" t="s">
        <v>14641</v>
      </c>
      <c r="D6573" s="4">
        <v>31661</v>
      </c>
      <c r="E6573" s="3">
        <v>2</v>
      </c>
      <c r="F6573" s="3" t="s">
        <v>22</v>
      </c>
    </row>
    <row r="6574" spans="1:6" x14ac:dyDescent="0.2">
      <c r="A6574" s="3" t="s">
        <v>3266</v>
      </c>
      <c r="B6574" s="3" t="s">
        <v>13685</v>
      </c>
      <c r="C6574" s="3" t="s">
        <v>9444</v>
      </c>
      <c r="D6574" s="4">
        <v>27024</v>
      </c>
      <c r="E6574" s="3">
        <v>2</v>
      </c>
      <c r="F6574" s="3" t="s">
        <v>22</v>
      </c>
    </row>
    <row r="6575" spans="1:6" x14ac:dyDescent="0.2">
      <c r="A6575" s="3" t="s">
        <v>8362</v>
      </c>
      <c r="B6575" s="3" t="s">
        <v>13728</v>
      </c>
      <c r="C6575" s="3" t="s">
        <v>11265</v>
      </c>
      <c r="D6575" s="4">
        <v>16731</v>
      </c>
      <c r="E6575" s="3">
        <v>0</v>
      </c>
      <c r="F6575" s="3" t="s">
        <v>9389</v>
      </c>
    </row>
    <row r="6576" spans="1:6" x14ac:dyDescent="0.2">
      <c r="A6576" s="3" t="s">
        <v>6683</v>
      </c>
      <c r="B6576" s="3" t="s">
        <v>13465</v>
      </c>
      <c r="C6576" s="3" t="s">
        <v>14642</v>
      </c>
      <c r="D6576" s="4">
        <v>21184</v>
      </c>
      <c r="E6576" s="3">
        <v>1</v>
      </c>
      <c r="F6576" s="3" t="s">
        <v>23</v>
      </c>
    </row>
    <row r="6577" spans="1:6" x14ac:dyDescent="0.2">
      <c r="A6577" s="3" t="s">
        <v>3267</v>
      </c>
      <c r="B6577" s="3" t="s">
        <v>13660</v>
      </c>
      <c r="C6577" s="3" t="s">
        <v>14067</v>
      </c>
      <c r="D6577" s="4">
        <v>39907</v>
      </c>
      <c r="E6577" s="3">
        <v>0</v>
      </c>
      <c r="F6577" s="3" t="s">
        <v>9389</v>
      </c>
    </row>
    <row r="6578" spans="1:6" x14ac:dyDescent="0.2">
      <c r="A6578" s="3" t="s">
        <v>3268</v>
      </c>
      <c r="B6578" s="3" t="s">
        <v>13396</v>
      </c>
      <c r="C6578" s="3" t="s">
        <v>12517</v>
      </c>
      <c r="D6578" s="4">
        <v>26234</v>
      </c>
      <c r="E6578" s="3">
        <v>2</v>
      </c>
      <c r="F6578" s="3" t="s">
        <v>22</v>
      </c>
    </row>
    <row r="6579" spans="1:6" x14ac:dyDescent="0.2">
      <c r="A6579" s="3" t="s">
        <v>6684</v>
      </c>
      <c r="B6579" s="3" t="s">
        <v>11030</v>
      </c>
      <c r="C6579" s="3" t="s">
        <v>14643</v>
      </c>
      <c r="D6579" s="4">
        <v>29593</v>
      </c>
      <c r="E6579" s="3">
        <v>1</v>
      </c>
      <c r="F6579" s="3" t="s">
        <v>23</v>
      </c>
    </row>
    <row r="6580" spans="1:6" x14ac:dyDescent="0.2">
      <c r="A6580" s="3" t="s">
        <v>3269</v>
      </c>
      <c r="B6580" s="3" t="s">
        <v>13439</v>
      </c>
      <c r="C6580" s="3" t="s">
        <v>14644</v>
      </c>
      <c r="D6580" s="4">
        <v>26079</v>
      </c>
      <c r="E6580" s="3">
        <v>0</v>
      </c>
      <c r="F6580" s="3" t="s">
        <v>9389</v>
      </c>
    </row>
    <row r="6581" spans="1:6" x14ac:dyDescent="0.2">
      <c r="A6581" s="3" t="s">
        <v>14645</v>
      </c>
      <c r="B6581" s="3" t="s">
        <v>13308</v>
      </c>
      <c r="C6581" s="3" t="s">
        <v>14646</v>
      </c>
      <c r="D6581" s="4">
        <v>22335</v>
      </c>
      <c r="E6581" s="3">
        <v>1</v>
      </c>
      <c r="F6581" s="3" t="s">
        <v>23</v>
      </c>
    </row>
    <row r="6582" spans="1:6" x14ac:dyDescent="0.2">
      <c r="A6582" s="3" t="s">
        <v>3270</v>
      </c>
      <c r="B6582" s="3" t="s">
        <v>14647</v>
      </c>
      <c r="C6582" s="3" t="s">
        <v>10021</v>
      </c>
      <c r="D6582" s="4">
        <v>31969</v>
      </c>
      <c r="E6582" s="3">
        <v>0</v>
      </c>
      <c r="F6582" s="3" t="s">
        <v>9389</v>
      </c>
    </row>
    <row r="6583" spans="1:6" x14ac:dyDescent="0.2">
      <c r="A6583" s="3" t="s">
        <v>6685</v>
      </c>
      <c r="B6583" s="3" t="s">
        <v>13991</v>
      </c>
      <c r="C6583" s="3" t="s">
        <v>14648</v>
      </c>
      <c r="D6583" s="4">
        <v>25400</v>
      </c>
      <c r="E6583" s="3">
        <v>2</v>
      </c>
      <c r="F6583" s="3" t="s">
        <v>22</v>
      </c>
    </row>
    <row r="6584" spans="1:6" x14ac:dyDescent="0.2">
      <c r="A6584" s="3" t="s">
        <v>6686</v>
      </c>
      <c r="B6584" s="3" t="s">
        <v>14649</v>
      </c>
      <c r="C6584" s="3" t="s">
        <v>9938</v>
      </c>
      <c r="D6584" s="4">
        <v>19115</v>
      </c>
      <c r="E6584" s="3">
        <v>2</v>
      </c>
      <c r="F6584" s="3" t="s">
        <v>22</v>
      </c>
    </row>
    <row r="6585" spans="1:6" x14ac:dyDescent="0.2">
      <c r="A6585" s="3" t="s">
        <v>3271</v>
      </c>
      <c r="B6585" s="3" t="s">
        <v>13968</v>
      </c>
      <c r="C6585" s="3" t="s">
        <v>10558</v>
      </c>
      <c r="D6585" s="4">
        <v>17825</v>
      </c>
      <c r="E6585" s="3">
        <v>1</v>
      </c>
      <c r="F6585" s="3" t="s">
        <v>23</v>
      </c>
    </row>
    <row r="6586" spans="1:6" x14ac:dyDescent="0.2">
      <c r="A6586" s="3" t="s">
        <v>6687</v>
      </c>
      <c r="B6586" s="3" t="s">
        <v>13328</v>
      </c>
      <c r="C6586" s="3" t="s">
        <v>9599</v>
      </c>
      <c r="D6586" s="4">
        <v>36191</v>
      </c>
      <c r="E6586" s="3">
        <v>1</v>
      </c>
      <c r="F6586" s="3" t="s">
        <v>23</v>
      </c>
    </row>
    <row r="6587" spans="1:6" x14ac:dyDescent="0.2">
      <c r="A6587" s="3" t="s">
        <v>3272</v>
      </c>
      <c r="B6587" s="3" t="s">
        <v>13725</v>
      </c>
      <c r="C6587" s="3" t="s">
        <v>11162</v>
      </c>
      <c r="D6587" s="4">
        <v>40357</v>
      </c>
      <c r="E6587" s="3">
        <v>1</v>
      </c>
      <c r="F6587" s="3" t="s">
        <v>23</v>
      </c>
    </row>
    <row r="6588" spans="1:6" x14ac:dyDescent="0.2">
      <c r="A6588" s="3" t="s">
        <v>3273</v>
      </c>
      <c r="B6588" s="3" t="s">
        <v>13056</v>
      </c>
      <c r="C6588" s="3" t="s">
        <v>14650</v>
      </c>
      <c r="D6588" s="4">
        <v>42386</v>
      </c>
      <c r="E6588" s="3">
        <v>0</v>
      </c>
      <c r="F6588" s="3" t="s">
        <v>9389</v>
      </c>
    </row>
    <row r="6589" spans="1:6" x14ac:dyDescent="0.2">
      <c r="A6589" s="3" t="s">
        <v>6688</v>
      </c>
      <c r="B6589" s="3" t="s">
        <v>13388</v>
      </c>
      <c r="C6589" s="3" t="s">
        <v>14651</v>
      </c>
      <c r="D6589" s="4">
        <v>37397</v>
      </c>
      <c r="E6589" s="3">
        <v>2</v>
      </c>
      <c r="F6589" s="3" t="s">
        <v>22</v>
      </c>
    </row>
    <row r="6590" spans="1:6" x14ac:dyDescent="0.2">
      <c r="A6590" s="3" t="s">
        <v>6689</v>
      </c>
      <c r="B6590" s="3" t="s">
        <v>14652</v>
      </c>
      <c r="C6590" s="3" t="s">
        <v>14653</v>
      </c>
      <c r="D6590" s="4">
        <v>31753</v>
      </c>
      <c r="E6590" s="3">
        <v>1</v>
      </c>
      <c r="F6590" s="3" t="s">
        <v>23</v>
      </c>
    </row>
    <row r="6591" spans="1:6" x14ac:dyDescent="0.2">
      <c r="A6591" s="3" t="s">
        <v>3274</v>
      </c>
      <c r="B6591" s="3" t="s">
        <v>13538</v>
      </c>
      <c r="C6591" s="3" t="s">
        <v>13373</v>
      </c>
      <c r="D6591" s="4">
        <v>25926</v>
      </c>
      <c r="E6591" s="3">
        <v>1</v>
      </c>
      <c r="F6591" s="3" t="s">
        <v>23</v>
      </c>
    </row>
    <row r="6592" spans="1:6" x14ac:dyDescent="0.2">
      <c r="A6592" s="3" t="s">
        <v>8363</v>
      </c>
      <c r="B6592" s="3" t="s">
        <v>11030</v>
      </c>
      <c r="C6592" s="3" t="s">
        <v>9840</v>
      </c>
      <c r="D6592" s="4">
        <v>41796</v>
      </c>
      <c r="E6592" s="3">
        <v>1</v>
      </c>
      <c r="F6592" s="3" t="s">
        <v>23</v>
      </c>
    </row>
    <row r="6593" spans="1:6" x14ac:dyDescent="0.2">
      <c r="A6593" s="3" t="s">
        <v>6690</v>
      </c>
      <c r="B6593" s="3" t="s">
        <v>14654</v>
      </c>
      <c r="C6593" s="3" t="s">
        <v>10747</v>
      </c>
      <c r="D6593" s="4">
        <v>25086</v>
      </c>
      <c r="E6593" s="3">
        <v>0</v>
      </c>
      <c r="F6593" s="3" t="s">
        <v>9389</v>
      </c>
    </row>
    <row r="6594" spans="1:6" x14ac:dyDescent="0.2">
      <c r="A6594" s="3" t="s">
        <v>6691</v>
      </c>
      <c r="B6594" s="3" t="s">
        <v>14655</v>
      </c>
      <c r="C6594" s="3" t="s">
        <v>11291</v>
      </c>
      <c r="D6594" s="4">
        <v>16384</v>
      </c>
      <c r="E6594" s="3">
        <v>0</v>
      </c>
      <c r="F6594" s="3" t="s">
        <v>9389</v>
      </c>
    </row>
    <row r="6595" spans="1:6" x14ac:dyDescent="0.2">
      <c r="A6595" s="3" t="s">
        <v>6692</v>
      </c>
      <c r="B6595" s="3" t="s">
        <v>10406</v>
      </c>
      <c r="C6595" s="3" t="s">
        <v>9488</v>
      </c>
      <c r="D6595" s="4">
        <v>43320</v>
      </c>
      <c r="E6595" s="3">
        <v>2</v>
      </c>
      <c r="F6595" s="3" t="s">
        <v>22</v>
      </c>
    </row>
    <row r="6596" spans="1:6" x14ac:dyDescent="0.2">
      <c r="A6596" s="3" t="s">
        <v>3275</v>
      </c>
      <c r="B6596" s="3" t="s">
        <v>13534</v>
      </c>
      <c r="C6596" s="3" t="s">
        <v>14656</v>
      </c>
      <c r="D6596" s="4">
        <v>36580</v>
      </c>
      <c r="E6596" s="3">
        <v>0</v>
      </c>
      <c r="F6596" s="3" t="s">
        <v>9389</v>
      </c>
    </row>
    <row r="6597" spans="1:6" x14ac:dyDescent="0.2">
      <c r="A6597" s="3" t="s">
        <v>3276</v>
      </c>
      <c r="B6597" s="3" t="s">
        <v>14657</v>
      </c>
      <c r="C6597" s="3" t="s">
        <v>14658</v>
      </c>
      <c r="D6597" s="4">
        <v>32789</v>
      </c>
      <c r="E6597" s="3">
        <v>0</v>
      </c>
      <c r="F6597" s="3" t="s">
        <v>9389</v>
      </c>
    </row>
    <row r="6598" spans="1:6" x14ac:dyDescent="0.2">
      <c r="A6598" s="3" t="s">
        <v>6693</v>
      </c>
      <c r="B6598" s="3" t="s">
        <v>13959</v>
      </c>
      <c r="C6598" s="3" t="s">
        <v>9589</v>
      </c>
      <c r="D6598" s="4">
        <v>25668</v>
      </c>
      <c r="E6598" s="3">
        <v>1</v>
      </c>
      <c r="F6598" s="3" t="s">
        <v>23</v>
      </c>
    </row>
    <row r="6599" spans="1:6" x14ac:dyDescent="0.2">
      <c r="A6599" s="3" t="s">
        <v>6694</v>
      </c>
      <c r="B6599" s="3" t="s">
        <v>14659</v>
      </c>
      <c r="C6599" s="3" t="s">
        <v>10245</v>
      </c>
      <c r="D6599" s="4">
        <v>14955</v>
      </c>
      <c r="E6599" s="3">
        <v>1</v>
      </c>
      <c r="F6599" s="3" t="s">
        <v>23</v>
      </c>
    </row>
    <row r="6600" spans="1:6" x14ac:dyDescent="0.2">
      <c r="A6600" s="3" t="s">
        <v>9177</v>
      </c>
      <c r="B6600" s="3" t="s">
        <v>9692</v>
      </c>
      <c r="C6600" s="3" t="s">
        <v>9565</v>
      </c>
      <c r="D6600" s="4">
        <v>41835</v>
      </c>
      <c r="E6600" s="3">
        <v>2</v>
      </c>
      <c r="F6600" s="3" t="s">
        <v>22</v>
      </c>
    </row>
    <row r="6601" spans="1:6" x14ac:dyDescent="0.2">
      <c r="A6601" s="3" t="s">
        <v>3277</v>
      </c>
      <c r="B6601" s="3" t="s">
        <v>13424</v>
      </c>
      <c r="C6601" s="3" t="s">
        <v>14660</v>
      </c>
      <c r="D6601" s="4">
        <v>30882</v>
      </c>
      <c r="E6601" s="3">
        <v>1</v>
      </c>
      <c r="F6601" s="3" t="s">
        <v>23</v>
      </c>
    </row>
    <row r="6602" spans="1:6" x14ac:dyDescent="0.2">
      <c r="A6602" s="3" t="s">
        <v>3278</v>
      </c>
      <c r="B6602" s="3" t="s">
        <v>14661</v>
      </c>
      <c r="C6602" s="3" t="s">
        <v>14662</v>
      </c>
      <c r="D6602" s="4">
        <v>36423</v>
      </c>
      <c r="E6602" s="3">
        <v>2</v>
      </c>
      <c r="F6602" s="3" t="s">
        <v>22</v>
      </c>
    </row>
    <row r="6603" spans="1:6" x14ac:dyDescent="0.2">
      <c r="A6603" s="3" t="s">
        <v>8364</v>
      </c>
      <c r="B6603" s="3" t="s">
        <v>13399</v>
      </c>
      <c r="C6603" s="3" t="s">
        <v>14663</v>
      </c>
      <c r="D6603" s="4">
        <v>32052</v>
      </c>
      <c r="E6603" s="3">
        <v>2</v>
      </c>
      <c r="F6603" s="3" t="s">
        <v>22</v>
      </c>
    </row>
    <row r="6604" spans="1:6" x14ac:dyDescent="0.2">
      <c r="A6604" s="3" t="s">
        <v>14664</v>
      </c>
      <c r="B6604" s="3" t="s">
        <v>13702</v>
      </c>
      <c r="C6604" s="3" t="s">
        <v>9837</v>
      </c>
      <c r="D6604" s="4">
        <v>30377</v>
      </c>
      <c r="E6604" s="3">
        <v>0</v>
      </c>
      <c r="F6604" s="3" t="s">
        <v>9389</v>
      </c>
    </row>
    <row r="6605" spans="1:6" x14ac:dyDescent="0.2">
      <c r="A6605" s="3" t="s">
        <v>6695</v>
      </c>
      <c r="B6605" s="3" t="s">
        <v>14277</v>
      </c>
      <c r="C6605" s="3" t="s">
        <v>14665</v>
      </c>
      <c r="D6605" s="4">
        <v>22413</v>
      </c>
      <c r="E6605" s="3">
        <v>0</v>
      </c>
      <c r="F6605" s="3" t="s">
        <v>9389</v>
      </c>
    </row>
    <row r="6606" spans="1:6" x14ac:dyDescent="0.2">
      <c r="A6606" s="3" t="s">
        <v>3279</v>
      </c>
      <c r="B6606" s="3" t="s">
        <v>14666</v>
      </c>
      <c r="C6606" s="3" t="s">
        <v>11853</v>
      </c>
      <c r="D6606" s="4">
        <v>37289</v>
      </c>
      <c r="E6606" s="3">
        <v>0</v>
      </c>
      <c r="F6606" s="3" t="s">
        <v>9389</v>
      </c>
    </row>
    <row r="6607" spans="1:6" x14ac:dyDescent="0.2">
      <c r="A6607" s="3" t="s">
        <v>3280</v>
      </c>
      <c r="B6607" s="3" t="s">
        <v>13715</v>
      </c>
      <c r="C6607" s="3" t="s">
        <v>14495</v>
      </c>
      <c r="D6607" s="4">
        <v>15381</v>
      </c>
      <c r="E6607" s="3">
        <v>1</v>
      </c>
      <c r="F6607" s="3" t="s">
        <v>23</v>
      </c>
    </row>
    <row r="6608" spans="1:6" x14ac:dyDescent="0.2">
      <c r="A6608" s="3" t="s">
        <v>3281</v>
      </c>
      <c r="B6608" s="3" t="s">
        <v>13695</v>
      </c>
      <c r="C6608" s="3" t="s">
        <v>14667</v>
      </c>
      <c r="D6608" s="4">
        <v>40090</v>
      </c>
      <c r="E6608" s="3">
        <v>0</v>
      </c>
      <c r="F6608" s="3" t="s">
        <v>9389</v>
      </c>
    </row>
    <row r="6609" spans="1:6" x14ac:dyDescent="0.2">
      <c r="A6609" s="3" t="s">
        <v>3282</v>
      </c>
      <c r="B6609" s="3" t="s">
        <v>14668</v>
      </c>
      <c r="C6609" s="3" t="s">
        <v>14669</v>
      </c>
      <c r="D6609" s="4">
        <v>40254</v>
      </c>
      <c r="E6609" s="3">
        <v>0</v>
      </c>
      <c r="F6609" s="3" t="s">
        <v>9389</v>
      </c>
    </row>
    <row r="6610" spans="1:6" x14ac:dyDescent="0.2">
      <c r="A6610" s="3" t="s">
        <v>14670</v>
      </c>
      <c r="B6610" s="3" t="s">
        <v>13569</v>
      </c>
      <c r="C6610" s="3" t="s">
        <v>14671</v>
      </c>
      <c r="D6610" s="4">
        <v>21128</v>
      </c>
      <c r="E6610" s="3">
        <v>0</v>
      </c>
      <c r="F6610" s="3" t="s">
        <v>9389</v>
      </c>
    </row>
    <row r="6611" spans="1:6" x14ac:dyDescent="0.2">
      <c r="A6611" s="3" t="s">
        <v>9178</v>
      </c>
      <c r="B6611" s="3" t="s">
        <v>11030</v>
      </c>
      <c r="C6611" s="3" t="s">
        <v>9690</v>
      </c>
      <c r="D6611" s="4">
        <v>20991</v>
      </c>
      <c r="E6611" s="3">
        <v>0</v>
      </c>
      <c r="F6611" s="3" t="s">
        <v>9389</v>
      </c>
    </row>
    <row r="6612" spans="1:6" x14ac:dyDescent="0.2">
      <c r="A6612" s="3" t="s">
        <v>3283</v>
      </c>
      <c r="B6612" s="3" t="s">
        <v>14672</v>
      </c>
      <c r="C6612" s="3" t="s">
        <v>14673</v>
      </c>
      <c r="D6612" s="4">
        <v>43631</v>
      </c>
      <c r="E6612" s="3">
        <v>2</v>
      </c>
      <c r="F6612" s="3" t="s">
        <v>22</v>
      </c>
    </row>
    <row r="6613" spans="1:6" x14ac:dyDescent="0.2">
      <c r="A6613" s="3" t="s">
        <v>3284</v>
      </c>
      <c r="B6613" s="3" t="s">
        <v>13897</v>
      </c>
      <c r="C6613" s="3" t="s">
        <v>9672</v>
      </c>
      <c r="D6613" s="4">
        <v>19145</v>
      </c>
      <c r="E6613" s="3">
        <v>0</v>
      </c>
      <c r="F6613" s="3" t="s">
        <v>9389</v>
      </c>
    </row>
    <row r="6614" spans="1:6" x14ac:dyDescent="0.2">
      <c r="A6614" s="3" t="s">
        <v>3285</v>
      </c>
      <c r="B6614" s="3" t="s">
        <v>14241</v>
      </c>
      <c r="C6614" s="3" t="s">
        <v>9385</v>
      </c>
      <c r="D6614" s="4">
        <v>37977</v>
      </c>
      <c r="E6614" s="3">
        <v>1</v>
      </c>
      <c r="F6614" s="3" t="s">
        <v>23</v>
      </c>
    </row>
    <row r="6615" spans="1:6" x14ac:dyDescent="0.2">
      <c r="A6615" s="3" t="s">
        <v>3286</v>
      </c>
      <c r="B6615" s="3" t="s">
        <v>13604</v>
      </c>
      <c r="C6615" s="3" t="s">
        <v>14674</v>
      </c>
      <c r="D6615" s="4">
        <v>43548</v>
      </c>
      <c r="E6615" s="3">
        <v>1</v>
      </c>
      <c r="F6615" s="3" t="s">
        <v>23</v>
      </c>
    </row>
    <row r="6616" spans="1:6" x14ac:dyDescent="0.2">
      <c r="A6616" s="3" t="s">
        <v>3287</v>
      </c>
      <c r="B6616" s="3" t="s">
        <v>14200</v>
      </c>
      <c r="C6616" s="3" t="s">
        <v>14053</v>
      </c>
      <c r="D6616" s="4">
        <v>35677</v>
      </c>
      <c r="E6616" s="3">
        <v>2</v>
      </c>
      <c r="F6616" s="3" t="s">
        <v>22</v>
      </c>
    </row>
    <row r="6617" spans="1:6" x14ac:dyDescent="0.2">
      <c r="A6617" s="3" t="s">
        <v>3288</v>
      </c>
      <c r="B6617" s="3" t="s">
        <v>13517</v>
      </c>
      <c r="C6617" s="3" t="s">
        <v>14675</v>
      </c>
      <c r="D6617" s="4">
        <v>21252</v>
      </c>
      <c r="E6617" s="3">
        <v>2</v>
      </c>
      <c r="F6617" s="3" t="s">
        <v>22</v>
      </c>
    </row>
    <row r="6618" spans="1:6" x14ac:dyDescent="0.2">
      <c r="A6618" s="3" t="s">
        <v>6696</v>
      </c>
      <c r="B6618" s="3" t="s">
        <v>14676</v>
      </c>
      <c r="C6618" s="3" t="s">
        <v>14677</v>
      </c>
      <c r="D6618" s="4">
        <v>22811</v>
      </c>
      <c r="E6618" s="3">
        <v>1</v>
      </c>
      <c r="F6618" s="3" t="s">
        <v>23</v>
      </c>
    </row>
    <row r="6619" spans="1:6" x14ac:dyDescent="0.2">
      <c r="A6619" s="3" t="s">
        <v>9179</v>
      </c>
      <c r="B6619" s="3" t="s">
        <v>13834</v>
      </c>
      <c r="C6619" s="3" t="s">
        <v>9689</v>
      </c>
      <c r="D6619" s="4">
        <v>23449</v>
      </c>
      <c r="E6619" s="3">
        <v>2</v>
      </c>
      <c r="F6619" s="3" t="s">
        <v>22</v>
      </c>
    </row>
    <row r="6620" spans="1:6" x14ac:dyDescent="0.2">
      <c r="A6620" s="3" t="s">
        <v>9180</v>
      </c>
      <c r="B6620" s="3" t="s">
        <v>13480</v>
      </c>
      <c r="C6620" s="3" t="s">
        <v>14678</v>
      </c>
      <c r="D6620" s="4">
        <v>14749</v>
      </c>
      <c r="E6620" s="3">
        <v>2</v>
      </c>
      <c r="F6620" s="3" t="s">
        <v>22</v>
      </c>
    </row>
    <row r="6621" spans="1:6" x14ac:dyDescent="0.2">
      <c r="A6621" s="3" t="s">
        <v>6697</v>
      </c>
      <c r="B6621" s="3" t="s">
        <v>13877</v>
      </c>
      <c r="C6621" s="3" t="s">
        <v>10111</v>
      </c>
      <c r="D6621" s="4">
        <v>39179</v>
      </c>
      <c r="E6621" s="3">
        <v>0</v>
      </c>
      <c r="F6621" s="3" t="s">
        <v>9389</v>
      </c>
    </row>
    <row r="6622" spans="1:6" x14ac:dyDescent="0.2">
      <c r="A6622" s="3" t="s">
        <v>3289</v>
      </c>
      <c r="B6622" s="3" t="s">
        <v>10990</v>
      </c>
      <c r="C6622" s="3" t="s">
        <v>11098</v>
      </c>
      <c r="D6622" s="4">
        <v>32833</v>
      </c>
      <c r="E6622" s="3">
        <v>2</v>
      </c>
      <c r="F6622" s="3" t="s">
        <v>22</v>
      </c>
    </row>
    <row r="6623" spans="1:6" x14ac:dyDescent="0.2">
      <c r="A6623" s="3" t="s">
        <v>3290</v>
      </c>
      <c r="B6623" s="3" t="s">
        <v>14679</v>
      </c>
      <c r="C6623" s="3" t="s">
        <v>14680</v>
      </c>
      <c r="D6623" s="4">
        <v>31404</v>
      </c>
      <c r="E6623" s="3">
        <v>0</v>
      </c>
      <c r="F6623" s="3" t="s">
        <v>9389</v>
      </c>
    </row>
    <row r="6624" spans="1:6" x14ac:dyDescent="0.2">
      <c r="A6624" s="3" t="s">
        <v>3291</v>
      </c>
      <c r="B6624" s="3" t="s">
        <v>13558</v>
      </c>
      <c r="C6624" s="3" t="s">
        <v>11443</v>
      </c>
      <c r="D6624" s="4">
        <v>17332</v>
      </c>
      <c r="E6624" s="3">
        <v>2</v>
      </c>
      <c r="F6624" s="3" t="s">
        <v>22</v>
      </c>
    </row>
    <row r="6625" spans="1:6" x14ac:dyDescent="0.2">
      <c r="A6625" s="3" t="s">
        <v>6698</v>
      </c>
      <c r="B6625" s="3" t="s">
        <v>14681</v>
      </c>
      <c r="C6625" s="3" t="s">
        <v>14682</v>
      </c>
      <c r="D6625" s="4">
        <v>18384</v>
      </c>
      <c r="E6625" s="3">
        <v>2</v>
      </c>
      <c r="F6625" s="3" t="s">
        <v>22</v>
      </c>
    </row>
    <row r="6626" spans="1:6" x14ac:dyDescent="0.2">
      <c r="A6626" s="3" t="s">
        <v>3292</v>
      </c>
      <c r="B6626" s="3" t="s">
        <v>13324</v>
      </c>
      <c r="C6626" s="3" t="s">
        <v>9990</v>
      </c>
      <c r="D6626" s="4">
        <v>23630</v>
      </c>
      <c r="E6626" s="3">
        <v>0</v>
      </c>
      <c r="F6626" s="3" t="s">
        <v>9389</v>
      </c>
    </row>
    <row r="6627" spans="1:6" x14ac:dyDescent="0.2">
      <c r="A6627" s="3" t="s">
        <v>14683</v>
      </c>
      <c r="B6627" s="3" t="s">
        <v>14684</v>
      </c>
      <c r="C6627" s="3" t="s">
        <v>12909</v>
      </c>
      <c r="D6627" s="4">
        <v>22770</v>
      </c>
      <c r="E6627" s="3">
        <v>0</v>
      </c>
      <c r="F6627" s="3" t="s">
        <v>9389</v>
      </c>
    </row>
    <row r="6628" spans="1:6" x14ac:dyDescent="0.2">
      <c r="A6628" s="3" t="s">
        <v>3293</v>
      </c>
      <c r="B6628" s="3" t="s">
        <v>13450</v>
      </c>
      <c r="C6628" s="3" t="s">
        <v>14685</v>
      </c>
      <c r="D6628" s="4">
        <v>15403</v>
      </c>
      <c r="E6628" s="3">
        <v>0</v>
      </c>
      <c r="F6628" s="3" t="s">
        <v>9389</v>
      </c>
    </row>
    <row r="6629" spans="1:6" x14ac:dyDescent="0.2">
      <c r="A6629" s="3" t="s">
        <v>3294</v>
      </c>
      <c r="B6629" s="3" t="s">
        <v>14686</v>
      </c>
      <c r="C6629" s="3" t="s">
        <v>14687</v>
      </c>
      <c r="D6629" s="4">
        <v>17532</v>
      </c>
      <c r="E6629" s="3">
        <v>1</v>
      </c>
      <c r="F6629" s="3" t="s">
        <v>23</v>
      </c>
    </row>
    <row r="6630" spans="1:6" x14ac:dyDescent="0.2">
      <c r="A6630" s="3" t="s">
        <v>3295</v>
      </c>
      <c r="B6630" s="3" t="s">
        <v>13991</v>
      </c>
      <c r="C6630" s="3" t="s">
        <v>10527</v>
      </c>
      <c r="D6630" s="4">
        <v>32753</v>
      </c>
      <c r="E6630" s="3">
        <v>0</v>
      </c>
      <c r="F6630" s="3" t="s">
        <v>9389</v>
      </c>
    </row>
    <row r="6631" spans="1:6" x14ac:dyDescent="0.2">
      <c r="A6631" s="3" t="s">
        <v>3296</v>
      </c>
      <c r="B6631" s="3" t="s">
        <v>13736</v>
      </c>
      <c r="C6631" s="3" t="s">
        <v>13785</v>
      </c>
      <c r="D6631" s="4">
        <v>35830</v>
      </c>
      <c r="E6631" s="3">
        <v>0</v>
      </c>
      <c r="F6631" s="3" t="s">
        <v>9389</v>
      </c>
    </row>
    <row r="6632" spans="1:6" x14ac:dyDescent="0.2">
      <c r="A6632" s="3" t="s">
        <v>3297</v>
      </c>
      <c r="B6632" s="3" t="s">
        <v>13736</v>
      </c>
      <c r="C6632" s="3" t="s">
        <v>14688</v>
      </c>
      <c r="D6632" s="4">
        <v>42073</v>
      </c>
      <c r="E6632" s="3">
        <v>2</v>
      </c>
      <c r="F6632" s="3" t="s">
        <v>22</v>
      </c>
    </row>
    <row r="6633" spans="1:6" x14ac:dyDescent="0.2">
      <c r="A6633" s="3" t="s">
        <v>3298</v>
      </c>
      <c r="B6633" s="3" t="s">
        <v>9715</v>
      </c>
      <c r="C6633" s="3" t="s">
        <v>11234</v>
      </c>
      <c r="D6633" s="4">
        <v>34351</v>
      </c>
      <c r="E6633" s="3">
        <v>2</v>
      </c>
      <c r="F6633" s="3" t="s">
        <v>22</v>
      </c>
    </row>
    <row r="6634" spans="1:6" x14ac:dyDescent="0.2">
      <c r="A6634" s="3" t="s">
        <v>8365</v>
      </c>
      <c r="B6634" s="3" t="s">
        <v>14689</v>
      </c>
      <c r="C6634" s="3" t="s">
        <v>10566</v>
      </c>
      <c r="D6634" s="4">
        <v>25495</v>
      </c>
      <c r="E6634" s="3">
        <v>2</v>
      </c>
      <c r="F6634" s="3" t="s">
        <v>22</v>
      </c>
    </row>
    <row r="6635" spans="1:6" x14ac:dyDescent="0.2">
      <c r="A6635" s="3" t="s">
        <v>3299</v>
      </c>
      <c r="B6635" s="3" t="s">
        <v>11639</v>
      </c>
      <c r="C6635" s="3" t="s">
        <v>14690</v>
      </c>
      <c r="D6635" s="4">
        <v>16055</v>
      </c>
      <c r="E6635" s="3">
        <v>1</v>
      </c>
      <c r="F6635" s="3" t="s">
        <v>23</v>
      </c>
    </row>
    <row r="6636" spans="1:6" x14ac:dyDescent="0.2">
      <c r="A6636" s="3" t="s">
        <v>3300</v>
      </c>
      <c r="B6636" s="3" t="s">
        <v>13791</v>
      </c>
      <c r="C6636" s="3" t="s">
        <v>11626</v>
      </c>
      <c r="D6636" s="4">
        <v>30206</v>
      </c>
      <c r="E6636" s="3">
        <v>1</v>
      </c>
      <c r="F6636" s="3" t="s">
        <v>23</v>
      </c>
    </row>
    <row r="6637" spans="1:6" x14ac:dyDescent="0.2">
      <c r="A6637" s="3" t="s">
        <v>3301</v>
      </c>
      <c r="B6637" s="3" t="s">
        <v>13494</v>
      </c>
      <c r="C6637" s="3" t="s">
        <v>14691</v>
      </c>
      <c r="D6637" s="4">
        <v>23502</v>
      </c>
      <c r="E6637" s="3">
        <v>1</v>
      </c>
      <c r="F6637" s="3" t="s">
        <v>23</v>
      </c>
    </row>
    <row r="6638" spans="1:6" x14ac:dyDescent="0.2">
      <c r="A6638" s="3" t="s">
        <v>6699</v>
      </c>
      <c r="B6638" s="3" t="s">
        <v>13413</v>
      </c>
      <c r="C6638" s="3" t="s">
        <v>9863</v>
      </c>
      <c r="D6638" s="4">
        <v>26396</v>
      </c>
      <c r="E6638" s="3">
        <v>1</v>
      </c>
      <c r="F6638" s="3" t="s">
        <v>23</v>
      </c>
    </row>
    <row r="6639" spans="1:6" x14ac:dyDescent="0.2">
      <c r="A6639" s="3" t="s">
        <v>14692</v>
      </c>
      <c r="B6639" s="3" t="s">
        <v>10650</v>
      </c>
      <c r="C6639" s="3" t="s">
        <v>14693</v>
      </c>
      <c r="D6639" s="4">
        <v>21685</v>
      </c>
      <c r="E6639" s="3">
        <v>1</v>
      </c>
      <c r="F6639" s="3" t="s">
        <v>23</v>
      </c>
    </row>
    <row r="6640" spans="1:6" x14ac:dyDescent="0.2">
      <c r="A6640" s="3" t="s">
        <v>6700</v>
      </c>
      <c r="B6640" s="3" t="s">
        <v>13413</v>
      </c>
      <c r="C6640" s="3" t="s">
        <v>11968</v>
      </c>
      <c r="D6640" s="4">
        <v>31992</v>
      </c>
      <c r="E6640" s="3">
        <v>0</v>
      </c>
      <c r="F6640" s="3" t="s">
        <v>9389</v>
      </c>
    </row>
    <row r="6641" spans="1:6" x14ac:dyDescent="0.2">
      <c r="A6641" s="3" t="s">
        <v>3302</v>
      </c>
      <c r="B6641" s="3" t="s">
        <v>13308</v>
      </c>
      <c r="C6641" s="3" t="s">
        <v>10738</v>
      </c>
      <c r="D6641" s="4">
        <v>20621</v>
      </c>
      <c r="E6641" s="3">
        <v>1</v>
      </c>
      <c r="F6641" s="3" t="s">
        <v>23</v>
      </c>
    </row>
    <row r="6642" spans="1:6" x14ac:dyDescent="0.2">
      <c r="A6642" s="3" t="s">
        <v>3303</v>
      </c>
      <c r="B6642" s="3" t="s">
        <v>14033</v>
      </c>
      <c r="C6642" s="3" t="s">
        <v>14694</v>
      </c>
      <c r="D6642" s="4">
        <v>22592</v>
      </c>
      <c r="E6642" s="3">
        <v>0</v>
      </c>
      <c r="F6642" s="3" t="s">
        <v>9389</v>
      </c>
    </row>
    <row r="6643" spans="1:6" x14ac:dyDescent="0.2">
      <c r="A6643" s="3" t="s">
        <v>9181</v>
      </c>
      <c r="B6643" s="3" t="s">
        <v>13474</v>
      </c>
      <c r="C6643" s="3" t="s">
        <v>14695</v>
      </c>
      <c r="D6643" s="4">
        <v>20231</v>
      </c>
      <c r="E6643" s="3">
        <v>1</v>
      </c>
      <c r="F6643" s="3" t="s">
        <v>23</v>
      </c>
    </row>
    <row r="6644" spans="1:6" x14ac:dyDescent="0.2">
      <c r="A6644" s="3" t="s">
        <v>14696</v>
      </c>
      <c r="B6644" s="3" t="s">
        <v>11030</v>
      </c>
      <c r="C6644" s="3" t="s">
        <v>10245</v>
      </c>
      <c r="D6644" s="4">
        <v>37867</v>
      </c>
      <c r="E6644" s="3">
        <v>1</v>
      </c>
      <c r="F6644" s="3" t="s">
        <v>23</v>
      </c>
    </row>
    <row r="6645" spans="1:6" x14ac:dyDescent="0.2">
      <c r="A6645" s="3" t="s">
        <v>14697</v>
      </c>
      <c r="B6645" s="3" t="s">
        <v>13412</v>
      </c>
      <c r="C6645" s="3" t="s">
        <v>14698</v>
      </c>
      <c r="D6645" s="4">
        <v>38938</v>
      </c>
      <c r="E6645" s="3">
        <v>1</v>
      </c>
      <c r="F6645" s="3" t="s">
        <v>23</v>
      </c>
    </row>
    <row r="6646" spans="1:6" x14ac:dyDescent="0.2">
      <c r="A6646" s="3" t="s">
        <v>9182</v>
      </c>
      <c r="B6646" s="3" t="s">
        <v>13812</v>
      </c>
      <c r="C6646" s="3" t="s">
        <v>14699</v>
      </c>
      <c r="D6646" s="4">
        <v>31553</v>
      </c>
      <c r="E6646" s="3">
        <v>0</v>
      </c>
      <c r="F6646" s="3" t="s">
        <v>9389</v>
      </c>
    </row>
    <row r="6647" spans="1:6" x14ac:dyDescent="0.2">
      <c r="A6647" s="3" t="s">
        <v>8366</v>
      </c>
      <c r="B6647" s="3" t="s">
        <v>14700</v>
      </c>
      <c r="C6647" s="3" t="s">
        <v>12617</v>
      </c>
      <c r="D6647" s="4">
        <v>41010</v>
      </c>
      <c r="E6647" s="3">
        <v>0</v>
      </c>
      <c r="F6647" s="3" t="s">
        <v>9389</v>
      </c>
    </row>
    <row r="6648" spans="1:6" x14ac:dyDescent="0.2">
      <c r="A6648" s="3" t="s">
        <v>3304</v>
      </c>
      <c r="B6648" s="3" t="s">
        <v>14178</v>
      </c>
      <c r="C6648" s="3" t="s">
        <v>14701</v>
      </c>
      <c r="D6648" s="4">
        <v>28524</v>
      </c>
      <c r="E6648" s="3">
        <v>2</v>
      </c>
      <c r="F6648" s="3" t="s">
        <v>22</v>
      </c>
    </row>
    <row r="6649" spans="1:6" x14ac:dyDescent="0.2">
      <c r="A6649" s="3" t="s">
        <v>3305</v>
      </c>
      <c r="B6649" s="3" t="s">
        <v>14631</v>
      </c>
      <c r="C6649" s="3" t="s">
        <v>9895</v>
      </c>
      <c r="D6649" s="4">
        <v>39813</v>
      </c>
      <c r="E6649" s="3">
        <v>0</v>
      </c>
      <c r="F6649" s="3" t="s">
        <v>9389</v>
      </c>
    </row>
    <row r="6650" spans="1:6" x14ac:dyDescent="0.2">
      <c r="A6650" s="3" t="s">
        <v>3306</v>
      </c>
      <c r="B6650" s="3" t="s">
        <v>14702</v>
      </c>
      <c r="C6650" s="3" t="s">
        <v>14100</v>
      </c>
      <c r="D6650" s="4">
        <v>26090</v>
      </c>
      <c r="E6650" s="3">
        <v>0</v>
      </c>
      <c r="F6650" s="3" t="s">
        <v>9389</v>
      </c>
    </row>
    <row r="6651" spans="1:6" x14ac:dyDescent="0.2">
      <c r="A6651" s="3" t="s">
        <v>3307</v>
      </c>
      <c r="B6651" s="3" t="s">
        <v>13363</v>
      </c>
      <c r="C6651" s="3" t="s">
        <v>7512</v>
      </c>
      <c r="D6651" s="4">
        <v>36362</v>
      </c>
      <c r="E6651" s="3">
        <v>0</v>
      </c>
      <c r="F6651" s="3" t="s">
        <v>9389</v>
      </c>
    </row>
    <row r="6652" spans="1:6" x14ac:dyDescent="0.2">
      <c r="A6652" s="3" t="s">
        <v>3308</v>
      </c>
      <c r="B6652" s="3" t="s">
        <v>13328</v>
      </c>
      <c r="C6652" s="3" t="s">
        <v>14703</v>
      </c>
      <c r="D6652" s="4">
        <v>28614</v>
      </c>
      <c r="E6652" s="3">
        <v>1</v>
      </c>
      <c r="F6652" s="3" t="s">
        <v>23</v>
      </c>
    </row>
    <row r="6653" spans="1:6" x14ac:dyDescent="0.2">
      <c r="A6653" s="3" t="s">
        <v>14704</v>
      </c>
      <c r="B6653" s="3" t="s">
        <v>13404</v>
      </c>
      <c r="C6653" s="3" t="s">
        <v>10053</v>
      </c>
      <c r="D6653" s="4">
        <v>19517</v>
      </c>
      <c r="E6653" s="3">
        <v>0</v>
      </c>
      <c r="F6653" s="3" t="s">
        <v>9389</v>
      </c>
    </row>
    <row r="6654" spans="1:6" x14ac:dyDescent="0.2">
      <c r="A6654" s="3" t="s">
        <v>3309</v>
      </c>
      <c r="B6654" s="3" t="s">
        <v>14284</v>
      </c>
      <c r="C6654" s="3" t="s">
        <v>11823</v>
      </c>
      <c r="D6654" s="4">
        <v>24930</v>
      </c>
      <c r="E6654" s="3">
        <v>0</v>
      </c>
      <c r="F6654" s="3" t="s">
        <v>9389</v>
      </c>
    </row>
    <row r="6655" spans="1:6" x14ac:dyDescent="0.2">
      <c r="A6655" s="3" t="s">
        <v>3310</v>
      </c>
      <c r="B6655" s="3" t="s">
        <v>13689</v>
      </c>
      <c r="C6655" s="3" t="s">
        <v>14705</v>
      </c>
      <c r="D6655" s="4">
        <v>23025</v>
      </c>
      <c r="E6655" s="3">
        <v>2</v>
      </c>
      <c r="F6655" s="3" t="s">
        <v>22</v>
      </c>
    </row>
    <row r="6656" spans="1:6" x14ac:dyDescent="0.2">
      <c r="A6656" s="3" t="s">
        <v>6701</v>
      </c>
      <c r="B6656" s="3" t="s">
        <v>13450</v>
      </c>
      <c r="C6656" s="3" t="s">
        <v>14706</v>
      </c>
      <c r="D6656" s="4">
        <v>18152</v>
      </c>
      <c r="E6656" s="3">
        <v>2</v>
      </c>
      <c r="F6656" s="3" t="s">
        <v>22</v>
      </c>
    </row>
    <row r="6657" spans="1:6" x14ac:dyDescent="0.2">
      <c r="A6657" s="3" t="s">
        <v>9183</v>
      </c>
      <c r="B6657" s="3" t="s">
        <v>13387</v>
      </c>
      <c r="C6657" s="3" t="s">
        <v>14707</v>
      </c>
      <c r="D6657" s="4">
        <v>16706</v>
      </c>
      <c r="E6657" s="3">
        <v>2</v>
      </c>
      <c r="F6657" s="3" t="s">
        <v>22</v>
      </c>
    </row>
    <row r="6658" spans="1:6" x14ac:dyDescent="0.2">
      <c r="A6658" s="3" t="s">
        <v>8367</v>
      </c>
      <c r="B6658" s="3" t="s">
        <v>13955</v>
      </c>
      <c r="C6658" s="3" t="s">
        <v>14708</v>
      </c>
      <c r="D6658" s="4">
        <v>38812</v>
      </c>
      <c r="E6658" s="3">
        <v>1</v>
      </c>
      <c r="F6658" s="3" t="s">
        <v>23</v>
      </c>
    </row>
    <row r="6659" spans="1:6" x14ac:dyDescent="0.2">
      <c r="A6659" s="3" t="s">
        <v>9184</v>
      </c>
      <c r="B6659" s="3" t="s">
        <v>13834</v>
      </c>
      <c r="C6659" s="3" t="s">
        <v>9608</v>
      </c>
      <c r="D6659" s="4">
        <v>30447</v>
      </c>
      <c r="E6659" s="3">
        <v>0</v>
      </c>
      <c r="F6659" s="3" t="s">
        <v>9389</v>
      </c>
    </row>
    <row r="6660" spans="1:6" x14ac:dyDescent="0.2">
      <c r="A6660" s="3" t="s">
        <v>6702</v>
      </c>
      <c r="B6660" s="3" t="s">
        <v>13473</v>
      </c>
      <c r="C6660" s="3" t="s">
        <v>12984</v>
      </c>
      <c r="D6660" s="4">
        <v>35886</v>
      </c>
      <c r="E6660" s="3">
        <v>2</v>
      </c>
      <c r="F6660" s="3" t="s">
        <v>22</v>
      </c>
    </row>
    <row r="6661" spans="1:6" x14ac:dyDescent="0.2">
      <c r="A6661" s="3" t="s">
        <v>6703</v>
      </c>
      <c r="B6661" s="3" t="s">
        <v>12654</v>
      </c>
      <c r="C6661" s="3" t="s">
        <v>11234</v>
      </c>
      <c r="D6661" s="4">
        <v>30616</v>
      </c>
      <c r="E6661" s="3">
        <v>1</v>
      </c>
      <c r="F6661" s="3" t="s">
        <v>23</v>
      </c>
    </row>
    <row r="6662" spans="1:6" x14ac:dyDescent="0.2">
      <c r="A6662" s="3" t="s">
        <v>9185</v>
      </c>
      <c r="B6662" s="3" t="s">
        <v>13860</v>
      </c>
      <c r="C6662" s="3" t="s">
        <v>14709</v>
      </c>
      <c r="D6662" s="4">
        <v>30707</v>
      </c>
      <c r="E6662" s="3">
        <v>0</v>
      </c>
      <c r="F6662" s="3" t="s">
        <v>9389</v>
      </c>
    </row>
    <row r="6663" spans="1:6" x14ac:dyDescent="0.2">
      <c r="A6663" s="3" t="s">
        <v>8368</v>
      </c>
      <c r="B6663" s="3" t="s">
        <v>13305</v>
      </c>
      <c r="C6663" s="3" t="s">
        <v>14710</v>
      </c>
      <c r="D6663" s="4">
        <v>21728</v>
      </c>
      <c r="E6663" s="3">
        <v>2</v>
      </c>
      <c r="F6663" s="3" t="s">
        <v>22</v>
      </c>
    </row>
    <row r="6664" spans="1:6" x14ac:dyDescent="0.2">
      <c r="A6664" s="3" t="s">
        <v>6704</v>
      </c>
      <c r="B6664" s="3" t="s">
        <v>14711</v>
      </c>
      <c r="C6664" s="3" t="s">
        <v>9609</v>
      </c>
      <c r="D6664" s="4">
        <v>31805</v>
      </c>
      <c r="E6664" s="3">
        <v>2</v>
      </c>
      <c r="F6664" s="3" t="s">
        <v>22</v>
      </c>
    </row>
    <row r="6665" spans="1:6" x14ac:dyDescent="0.2">
      <c r="A6665" s="3" t="s">
        <v>6705</v>
      </c>
      <c r="B6665" s="3" t="s">
        <v>12057</v>
      </c>
      <c r="C6665" s="3" t="s">
        <v>9694</v>
      </c>
      <c r="D6665" s="4">
        <v>37776</v>
      </c>
      <c r="E6665" s="3">
        <v>0</v>
      </c>
      <c r="F6665" s="3" t="s">
        <v>9389</v>
      </c>
    </row>
    <row r="6666" spans="1:6" x14ac:dyDescent="0.2">
      <c r="A6666" s="3" t="s">
        <v>6706</v>
      </c>
      <c r="B6666" s="3" t="s">
        <v>13613</v>
      </c>
      <c r="C6666" s="3" t="s">
        <v>14712</v>
      </c>
      <c r="D6666" s="4">
        <v>43708</v>
      </c>
      <c r="E6666" s="3">
        <v>2</v>
      </c>
      <c r="F6666" s="3" t="s">
        <v>22</v>
      </c>
    </row>
    <row r="6667" spans="1:6" x14ac:dyDescent="0.2">
      <c r="A6667" s="3" t="s">
        <v>3311</v>
      </c>
      <c r="B6667" s="3" t="s">
        <v>13339</v>
      </c>
      <c r="C6667" s="3" t="s">
        <v>10710</v>
      </c>
      <c r="D6667" s="4">
        <v>23874</v>
      </c>
      <c r="E6667" s="3">
        <v>0</v>
      </c>
      <c r="F6667" s="3" t="s">
        <v>9389</v>
      </c>
    </row>
    <row r="6668" spans="1:6" x14ac:dyDescent="0.2">
      <c r="A6668" s="3" t="s">
        <v>3312</v>
      </c>
      <c r="B6668" s="3" t="s">
        <v>13558</v>
      </c>
      <c r="C6668" s="3" t="s">
        <v>14713</v>
      </c>
      <c r="D6668" s="4">
        <v>16223</v>
      </c>
      <c r="E6668" s="3">
        <v>0</v>
      </c>
      <c r="F6668" s="3" t="s">
        <v>9389</v>
      </c>
    </row>
    <row r="6669" spans="1:6" x14ac:dyDescent="0.2">
      <c r="A6669" s="3" t="s">
        <v>8369</v>
      </c>
      <c r="B6669" s="3" t="s">
        <v>13446</v>
      </c>
      <c r="C6669" s="3" t="s">
        <v>10020</v>
      </c>
      <c r="D6669" s="4">
        <v>24341</v>
      </c>
      <c r="E6669" s="3">
        <v>0</v>
      </c>
      <c r="F6669" s="3" t="s">
        <v>9389</v>
      </c>
    </row>
    <row r="6670" spans="1:6" x14ac:dyDescent="0.2">
      <c r="A6670" s="3" t="s">
        <v>9186</v>
      </c>
      <c r="B6670" s="3" t="s">
        <v>13457</v>
      </c>
      <c r="C6670" s="3" t="s">
        <v>10884</v>
      </c>
      <c r="D6670" s="4">
        <v>28590</v>
      </c>
      <c r="E6670" s="3">
        <v>2</v>
      </c>
      <c r="F6670" s="3" t="s">
        <v>22</v>
      </c>
    </row>
    <row r="6671" spans="1:6" x14ac:dyDescent="0.2">
      <c r="A6671" s="3" t="s">
        <v>3313</v>
      </c>
      <c r="B6671" s="3" t="s">
        <v>13604</v>
      </c>
      <c r="C6671" s="3" t="s">
        <v>14714</v>
      </c>
      <c r="D6671" s="4">
        <v>22970</v>
      </c>
      <c r="E6671" s="3">
        <v>1</v>
      </c>
      <c r="F6671" s="3" t="s">
        <v>23</v>
      </c>
    </row>
    <row r="6672" spans="1:6" x14ac:dyDescent="0.2">
      <c r="A6672" s="3" t="s">
        <v>3314</v>
      </c>
      <c r="B6672" s="3" t="s">
        <v>14243</v>
      </c>
      <c r="C6672" s="3" t="s">
        <v>9782</v>
      </c>
      <c r="D6672" s="4">
        <v>22745</v>
      </c>
      <c r="E6672" s="3">
        <v>0</v>
      </c>
      <c r="F6672" s="3" t="s">
        <v>9389</v>
      </c>
    </row>
    <row r="6673" spans="1:6" x14ac:dyDescent="0.2">
      <c r="A6673" s="3" t="s">
        <v>6707</v>
      </c>
      <c r="B6673" s="3" t="s">
        <v>13698</v>
      </c>
      <c r="C6673" s="3" t="s">
        <v>14715</v>
      </c>
      <c r="D6673" s="4">
        <v>22015</v>
      </c>
      <c r="E6673" s="3">
        <v>0</v>
      </c>
      <c r="F6673" s="3" t="s">
        <v>9389</v>
      </c>
    </row>
    <row r="6674" spans="1:6" x14ac:dyDescent="0.2">
      <c r="A6674" s="3" t="s">
        <v>14716</v>
      </c>
      <c r="B6674" s="3" t="s">
        <v>14023</v>
      </c>
      <c r="C6674" s="3" t="s">
        <v>10136</v>
      </c>
      <c r="D6674" s="4">
        <v>38694</v>
      </c>
      <c r="E6674" s="3">
        <v>2</v>
      </c>
      <c r="F6674" s="3" t="s">
        <v>22</v>
      </c>
    </row>
    <row r="6675" spans="1:6" x14ac:dyDescent="0.2">
      <c r="A6675" s="3" t="s">
        <v>6708</v>
      </c>
      <c r="B6675" s="3" t="s">
        <v>13736</v>
      </c>
      <c r="C6675" s="3" t="s">
        <v>10066</v>
      </c>
      <c r="D6675" s="4">
        <v>27973</v>
      </c>
      <c r="E6675" s="3">
        <v>0</v>
      </c>
      <c r="F6675" s="3" t="s">
        <v>9389</v>
      </c>
    </row>
    <row r="6676" spans="1:6" x14ac:dyDescent="0.2">
      <c r="A6676" s="3" t="s">
        <v>6709</v>
      </c>
      <c r="B6676" s="3" t="s">
        <v>14717</v>
      </c>
      <c r="C6676" s="3" t="s">
        <v>14718</v>
      </c>
      <c r="D6676" s="4">
        <v>25644</v>
      </c>
      <c r="E6676" s="3">
        <v>1</v>
      </c>
      <c r="F6676" s="3" t="s">
        <v>23</v>
      </c>
    </row>
    <row r="6677" spans="1:6" x14ac:dyDescent="0.2">
      <c r="A6677" s="3" t="s">
        <v>3315</v>
      </c>
      <c r="B6677" s="3" t="s">
        <v>13670</v>
      </c>
      <c r="C6677" s="3" t="s">
        <v>9765</v>
      </c>
      <c r="D6677" s="4">
        <v>21261</v>
      </c>
      <c r="E6677" s="3">
        <v>0</v>
      </c>
      <c r="F6677" s="3" t="s">
        <v>9389</v>
      </c>
    </row>
    <row r="6678" spans="1:6" x14ac:dyDescent="0.2">
      <c r="A6678" s="3" t="s">
        <v>3316</v>
      </c>
      <c r="B6678" s="3" t="s">
        <v>13696</v>
      </c>
      <c r="C6678" s="3" t="s">
        <v>7</v>
      </c>
      <c r="D6678" s="4">
        <v>26365</v>
      </c>
      <c r="E6678" s="3">
        <v>0</v>
      </c>
      <c r="F6678" s="3" t="s">
        <v>9389</v>
      </c>
    </row>
    <row r="6679" spans="1:6" x14ac:dyDescent="0.2">
      <c r="A6679" s="3" t="s">
        <v>6710</v>
      </c>
      <c r="B6679" s="3" t="s">
        <v>14044</v>
      </c>
      <c r="C6679" s="3" t="s">
        <v>14572</v>
      </c>
      <c r="D6679" s="4">
        <v>27158</v>
      </c>
      <c r="E6679" s="3">
        <v>0</v>
      </c>
      <c r="F6679" s="3" t="s">
        <v>9389</v>
      </c>
    </row>
    <row r="6680" spans="1:6" x14ac:dyDescent="0.2">
      <c r="A6680" s="3" t="s">
        <v>6711</v>
      </c>
      <c r="B6680" s="3" t="s">
        <v>14385</v>
      </c>
      <c r="C6680" s="3" t="s">
        <v>14719</v>
      </c>
      <c r="D6680" s="4">
        <v>33894</v>
      </c>
      <c r="E6680" s="3">
        <v>2</v>
      </c>
      <c r="F6680" s="3" t="s">
        <v>22</v>
      </c>
    </row>
    <row r="6681" spans="1:6" x14ac:dyDescent="0.2">
      <c r="A6681" s="3" t="s">
        <v>3317</v>
      </c>
      <c r="B6681" s="3" t="s">
        <v>13702</v>
      </c>
      <c r="C6681" s="3" t="s">
        <v>14720</v>
      </c>
      <c r="D6681" s="4">
        <v>26053</v>
      </c>
      <c r="E6681" s="3">
        <v>2</v>
      </c>
      <c r="F6681" s="3" t="s">
        <v>22</v>
      </c>
    </row>
    <row r="6682" spans="1:6" x14ac:dyDescent="0.2">
      <c r="A6682" s="3" t="s">
        <v>3318</v>
      </c>
      <c r="B6682" s="3" t="s">
        <v>13664</v>
      </c>
      <c r="C6682" s="3" t="s">
        <v>14721</v>
      </c>
      <c r="D6682" s="4">
        <v>37102</v>
      </c>
      <c r="E6682" s="3">
        <v>2</v>
      </c>
      <c r="F6682" s="3" t="s">
        <v>22</v>
      </c>
    </row>
    <row r="6683" spans="1:6" x14ac:dyDescent="0.2">
      <c r="A6683" s="3" t="s">
        <v>3319</v>
      </c>
      <c r="B6683" s="3" t="s">
        <v>13465</v>
      </c>
      <c r="C6683" s="3" t="s">
        <v>11143</v>
      </c>
      <c r="D6683" s="4">
        <v>33243</v>
      </c>
      <c r="E6683" s="3">
        <v>1</v>
      </c>
      <c r="F6683" s="3" t="s">
        <v>23</v>
      </c>
    </row>
    <row r="6684" spans="1:6" x14ac:dyDescent="0.2">
      <c r="A6684" s="3" t="s">
        <v>6712</v>
      </c>
      <c r="B6684" s="3" t="s">
        <v>13595</v>
      </c>
      <c r="C6684" s="3" t="s">
        <v>11214</v>
      </c>
      <c r="D6684" s="4">
        <v>29285</v>
      </c>
      <c r="E6684" s="3">
        <v>1</v>
      </c>
      <c r="F6684" s="3" t="s">
        <v>23</v>
      </c>
    </row>
    <row r="6685" spans="1:6" x14ac:dyDescent="0.2">
      <c r="A6685" s="3" t="s">
        <v>3320</v>
      </c>
      <c r="B6685" s="3" t="s">
        <v>14030</v>
      </c>
      <c r="C6685" s="3" t="s">
        <v>14722</v>
      </c>
      <c r="D6685" s="4">
        <v>37113</v>
      </c>
      <c r="E6685" s="3">
        <v>0</v>
      </c>
      <c r="F6685" s="3" t="s">
        <v>9389</v>
      </c>
    </row>
    <row r="6686" spans="1:6" x14ac:dyDescent="0.2">
      <c r="A6686" s="3" t="s">
        <v>6713</v>
      </c>
      <c r="B6686" s="3" t="s">
        <v>13623</v>
      </c>
      <c r="C6686" s="3" t="s">
        <v>9819</v>
      </c>
      <c r="D6686" s="4">
        <v>22281</v>
      </c>
      <c r="E6686" s="3">
        <v>1</v>
      </c>
      <c r="F6686" s="3" t="s">
        <v>23</v>
      </c>
    </row>
    <row r="6687" spans="1:6" x14ac:dyDescent="0.2">
      <c r="A6687" s="3" t="s">
        <v>9187</v>
      </c>
      <c r="B6687" s="3" t="s">
        <v>13404</v>
      </c>
      <c r="C6687" s="3" t="s">
        <v>14723</v>
      </c>
      <c r="D6687" s="4">
        <v>43024</v>
      </c>
      <c r="E6687" s="3">
        <v>1</v>
      </c>
      <c r="F6687" s="3" t="s">
        <v>23</v>
      </c>
    </row>
    <row r="6688" spans="1:6" x14ac:dyDescent="0.2">
      <c r="A6688" s="3" t="s">
        <v>3321</v>
      </c>
      <c r="B6688" s="3" t="s">
        <v>13897</v>
      </c>
      <c r="C6688" s="3" t="s">
        <v>14724</v>
      </c>
      <c r="D6688" s="4">
        <v>25367</v>
      </c>
      <c r="E6688" s="3">
        <v>0</v>
      </c>
      <c r="F6688" s="3" t="s">
        <v>9389</v>
      </c>
    </row>
    <row r="6689" spans="1:6" x14ac:dyDescent="0.2">
      <c r="A6689" s="3" t="s">
        <v>3322</v>
      </c>
      <c r="B6689" s="3" t="s">
        <v>13925</v>
      </c>
      <c r="C6689" s="3" t="s">
        <v>9470</v>
      </c>
      <c r="D6689" s="4">
        <v>19082</v>
      </c>
      <c r="E6689" s="3">
        <v>0</v>
      </c>
      <c r="F6689" s="3" t="s">
        <v>9389</v>
      </c>
    </row>
    <row r="6690" spans="1:6" x14ac:dyDescent="0.2">
      <c r="A6690" s="3" t="s">
        <v>3323</v>
      </c>
      <c r="B6690" s="3" t="s">
        <v>13991</v>
      </c>
      <c r="C6690" s="3" t="s">
        <v>10874</v>
      </c>
      <c r="D6690" s="4">
        <v>40860</v>
      </c>
      <c r="E6690" s="3">
        <v>0</v>
      </c>
      <c r="F6690" s="3" t="s">
        <v>9389</v>
      </c>
    </row>
    <row r="6691" spans="1:6" x14ac:dyDescent="0.2">
      <c r="A6691" s="3" t="s">
        <v>6714</v>
      </c>
      <c r="B6691" s="3" t="s">
        <v>13887</v>
      </c>
      <c r="C6691" s="3" t="s">
        <v>14725</v>
      </c>
      <c r="D6691" s="4">
        <v>37129</v>
      </c>
      <c r="E6691" s="3">
        <v>0</v>
      </c>
      <c r="F6691" s="3" t="s">
        <v>9389</v>
      </c>
    </row>
    <row r="6692" spans="1:6" x14ac:dyDescent="0.2">
      <c r="A6692" s="3" t="s">
        <v>8370</v>
      </c>
      <c r="B6692" s="3" t="s">
        <v>13331</v>
      </c>
      <c r="C6692" s="3" t="s">
        <v>10340</v>
      </c>
      <c r="D6692" s="4">
        <v>33552</v>
      </c>
      <c r="E6692" s="3">
        <v>0</v>
      </c>
      <c r="F6692" s="3" t="s">
        <v>9389</v>
      </c>
    </row>
    <row r="6693" spans="1:6" x14ac:dyDescent="0.2">
      <c r="A6693" s="3" t="s">
        <v>6715</v>
      </c>
      <c r="B6693" s="3" t="s">
        <v>13558</v>
      </c>
      <c r="C6693" s="3" t="s">
        <v>9895</v>
      </c>
      <c r="D6693" s="4">
        <v>31172</v>
      </c>
      <c r="E6693" s="3">
        <v>0</v>
      </c>
      <c r="F6693" s="3" t="s">
        <v>9389</v>
      </c>
    </row>
    <row r="6694" spans="1:6" x14ac:dyDescent="0.2">
      <c r="A6694" s="3" t="s">
        <v>3324</v>
      </c>
      <c r="B6694" s="3" t="s">
        <v>13440</v>
      </c>
      <c r="C6694" s="3" t="s">
        <v>13020</v>
      </c>
      <c r="D6694" s="4">
        <v>42328</v>
      </c>
      <c r="E6694" s="3">
        <v>2</v>
      </c>
      <c r="F6694" s="3" t="s">
        <v>22</v>
      </c>
    </row>
    <row r="6695" spans="1:6" x14ac:dyDescent="0.2">
      <c r="A6695" s="3" t="s">
        <v>8371</v>
      </c>
      <c r="B6695" s="3" t="s">
        <v>13670</v>
      </c>
      <c r="C6695" s="3" t="s">
        <v>9890</v>
      </c>
      <c r="D6695" s="4">
        <v>29958</v>
      </c>
      <c r="E6695" s="3">
        <v>2</v>
      </c>
      <c r="F6695" s="3" t="s">
        <v>22</v>
      </c>
    </row>
    <row r="6696" spans="1:6" x14ac:dyDescent="0.2">
      <c r="A6696" s="3" t="s">
        <v>3325</v>
      </c>
      <c r="B6696" s="3" t="s">
        <v>13695</v>
      </c>
      <c r="C6696" s="3" t="s">
        <v>11665</v>
      </c>
      <c r="D6696" s="4">
        <v>22334</v>
      </c>
      <c r="E6696" s="3">
        <v>0</v>
      </c>
      <c r="F6696" s="3" t="s">
        <v>9389</v>
      </c>
    </row>
    <row r="6697" spans="1:6" x14ac:dyDescent="0.2">
      <c r="A6697" s="3" t="s">
        <v>3326</v>
      </c>
      <c r="B6697" s="3" t="s">
        <v>13313</v>
      </c>
      <c r="C6697" s="3" t="s">
        <v>9597</v>
      </c>
      <c r="D6697" s="4">
        <v>32122</v>
      </c>
      <c r="E6697" s="3">
        <v>1</v>
      </c>
      <c r="F6697" s="3" t="s">
        <v>23</v>
      </c>
    </row>
    <row r="6698" spans="1:6" x14ac:dyDescent="0.2">
      <c r="A6698" s="3" t="s">
        <v>8372</v>
      </c>
      <c r="B6698" s="3" t="s">
        <v>13344</v>
      </c>
      <c r="C6698" s="3" t="s">
        <v>10524</v>
      </c>
      <c r="D6698" s="4">
        <v>20922</v>
      </c>
      <c r="E6698" s="3">
        <v>0</v>
      </c>
      <c r="F6698" s="3" t="s">
        <v>9389</v>
      </c>
    </row>
    <row r="6699" spans="1:6" x14ac:dyDescent="0.2">
      <c r="A6699" s="3" t="s">
        <v>3327</v>
      </c>
      <c r="B6699" s="3" t="s">
        <v>13625</v>
      </c>
      <c r="C6699" s="3" t="s">
        <v>14726</v>
      </c>
      <c r="D6699" s="4">
        <v>19157</v>
      </c>
      <c r="E6699" s="3">
        <v>0</v>
      </c>
      <c r="F6699" s="3" t="s">
        <v>9389</v>
      </c>
    </row>
    <row r="6700" spans="1:6" x14ac:dyDescent="0.2">
      <c r="A6700" s="3" t="s">
        <v>3328</v>
      </c>
      <c r="B6700" s="3" t="s">
        <v>13910</v>
      </c>
      <c r="C6700" s="3" t="s">
        <v>11093</v>
      </c>
      <c r="D6700" s="4">
        <v>22594</v>
      </c>
      <c r="E6700" s="3">
        <v>2</v>
      </c>
      <c r="F6700" s="3" t="s">
        <v>22</v>
      </c>
    </row>
    <row r="6701" spans="1:6" x14ac:dyDescent="0.2">
      <c r="A6701" s="3" t="s">
        <v>3329</v>
      </c>
      <c r="B6701" s="3" t="s">
        <v>14727</v>
      </c>
      <c r="C6701" s="3" t="s">
        <v>14728</v>
      </c>
      <c r="D6701" s="4">
        <v>30226</v>
      </c>
      <c r="E6701" s="3">
        <v>0</v>
      </c>
      <c r="F6701" s="3" t="s">
        <v>9389</v>
      </c>
    </row>
    <row r="6702" spans="1:6" x14ac:dyDescent="0.2">
      <c r="A6702" s="3" t="s">
        <v>3330</v>
      </c>
      <c r="B6702" s="3" t="s">
        <v>13431</v>
      </c>
      <c r="C6702" s="3" t="s">
        <v>14729</v>
      </c>
      <c r="D6702" s="4">
        <v>14746</v>
      </c>
      <c r="E6702" s="3">
        <v>0</v>
      </c>
      <c r="F6702" s="3" t="s">
        <v>9389</v>
      </c>
    </row>
    <row r="6703" spans="1:6" x14ac:dyDescent="0.2">
      <c r="A6703" s="3" t="s">
        <v>6716</v>
      </c>
      <c r="B6703" s="3" t="s">
        <v>12552</v>
      </c>
      <c r="C6703" s="3" t="s">
        <v>14730</v>
      </c>
      <c r="D6703" s="4">
        <v>22077</v>
      </c>
      <c r="E6703" s="3">
        <v>2</v>
      </c>
      <c r="F6703" s="3" t="s">
        <v>22</v>
      </c>
    </row>
    <row r="6704" spans="1:6" x14ac:dyDescent="0.2">
      <c r="A6704" s="3" t="s">
        <v>3331</v>
      </c>
      <c r="B6704" s="3" t="s">
        <v>13480</v>
      </c>
      <c r="C6704" s="3" t="s">
        <v>14731</v>
      </c>
      <c r="D6704" s="4">
        <v>27239</v>
      </c>
      <c r="E6704" s="3">
        <v>1</v>
      </c>
      <c r="F6704" s="3" t="s">
        <v>23</v>
      </c>
    </row>
    <row r="6705" spans="1:6" x14ac:dyDescent="0.2">
      <c r="A6705" s="3" t="s">
        <v>6717</v>
      </c>
      <c r="B6705" s="3" t="s">
        <v>14070</v>
      </c>
      <c r="C6705" s="3" t="s">
        <v>14732</v>
      </c>
      <c r="D6705" s="4">
        <v>41164</v>
      </c>
      <c r="E6705" s="3">
        <v>0</v>
      </c>
      <c r="F6705" s="3" t="s">
        <v>9389</v>
      </c>
    </row>
    <row r="6706" spans="1:6" x14ac:dyDescent="0.2">
      <c r="A6706" s="3" t="s">
        <v>3332</v>
      </c>
      <c r="B6706" s="3" t="s">
        <v>13747</v>
      </c>
      <c r="C6706" s="3" t="s">
        <v>9540</v>
      </c>
      <c r="D6706" s="4">
        <v>37306</v>
      </c>
      <c r="E6706" s="3">
        <v>0</v>
      </c>
      <c r="F6706" s="3" t="s">
        <v>9389</v>
      </c>
    </row>
    <row r="6707" spans="1:6" x14ac:dyDescent="0.2">
      <c r="A6707" s="3" t="s">
        <v>8373</v>
      </c>
      <c r="B6707" s="3" t="s">
        <v>14535</v>
      </c>
      <c r="C6707" s="3" t="s">
        <v>12220</v>
      </c>
      <c r="D6707" s="4">
        <v>30289</v>
      </c>
      <c r="E6707" s="3">
        <v>2</v>
      </c>
      <c r="F6707" s="3" t="s">
        <v>22</v>
      </c>
    </row>
    <row r="6708" spans="1:6" x14ac:dyDescent="0.2">
      <c r="A6708" s="3" t="s">
        <v>3333</v>
      </c>
      <c r="B6708" s="3" t="s">
        <v>13324</v>
      </c>
      <c r="C6708" s="3" t="s">
        <v>14733</v>
      </c>
      <c r="D6708" s="4">
        <v>28319</v>
      </c>
      <c r="E6708" s="3">
        <v>1</v>
      </c>
      <c r="F6708" s="3" t="s">
        <v>23</v>
      </c>
    </row>
    <row r="6709" spans="1:6" x14ac:dyDescent="0.2">
      <c r="A6709" s="3" t="s">
        <v>3334</v>
      </c>
      <c r="B6709" s="3" t="s">
        <v>13562</v>
      </c>
      <c r="C6709" s="3" t="s">
        <v>14734</v>
      </c>
      <c r="D6709" s="4">
        <v>37916</v>
      </c>
      <c r="E6709" s="3">
        <v>2</v>
      </c>
      <c r="F6709" s="3" t="s">
        <v>22</v>
      </c>
    </row>
    <row r="6710" spans="1:6" x14ac:dyDescent="0.2">
      <c r="A6710" s="3" t="s">
        <v>6718</v>
      </c>
      <c r="B6710" s="3" t="s">
        <v>13883</v>
      </c>
      <c r="C6710" s="3" t="s">
        <v>10340</v>
      </c>
      <c r="D6710" s="4">
        <v>22808</v>
      </c>
      <c r="E6710" s="3">
        <v>1</v>
      </c>
      <c r="F6710" s="3" t="s">
        <v>23</v>
      </c>
    </row>
    <row r="6711" spans="1:6" x14ac:dyDescent="0.2">
      <c r="A6711" s="3" t="s">
        <v>6719</v>
      </c>
      <c r="B6711" s="3" t="s">
        <v>11030</v>
      </c>
      <c r="C6711" s="3" t="s">
        <v>9690</v>
      </c>
      <c r="D6711" s="4">
        <v>37598</v>
      </c>
      <c r="E6711" s="3">
        <v>1</v>
      </c>
      <c r="F6711" s="3" t="s">
        <v>23</v>
      </c>
    </row>
    <row r="6712" spans="1:6" x14ac:dyDescent="0.2">
      <c r="A6712" s="3" t="s">
        <v>3335</v>
      </c>
      <c r="B6712" s="3" t="s">
        <v>14735</v>
      </c>
      <c r="C6712" s="3" t="s">
        <v>9513</v>
      </c>
      <c r="D6712" s="4">
        <v>26003</v>
      </c>
      <c r="E6712" s="3">
        <v>0</v>
      </c>
      <c r="F6712" s="3" t="s">
        <v>9389</v>
      </c>
    </row>
    <row r="6713" spans="1:6" x14ac:dyDescent="0.2">
      <c r="A6713" s="3" t="s">
        <v>3336</v>
      </c>
      <c r="B6713" s="3" t="s">
        <v>10475</v>
      </c>
      <c r="C6713" s="3" t="s">
        <v>14736</v>
      </c>
      <c r="D6713" s="4">
        <v>28704</v>
      </c>
      <c r="E6713" s="3">
        <v>0</v>
      </c>
      <c r="F6713" s="3" t="s">
        <v>9389</v>
      </c>
    </row>
    <row r="6714" spans="1:6" x14ac:dyDescent="0.2">
      <c r="A6714" s="3" t="s">
        <v>3337</v>
      </c>
      <c r="B6714" s="3" t="s">
        <v>14737</v>
      </c>
      <c r="C6714" s="3" t="s">
        <v>13433</v>
      </c>
      <c r="D6714" s="4">
        <v>22184</v>
      </c>
      <c r="E6714" s="3">
        <v>2</v>
      </c>
      <c r="F6714" s="3" t="s">
        <v>22</v>
      </c>
    </row>
    <row r="6715" spans="1:6" x14ac:dyDescent="0.2">
      <c r="A6715" s="3" t="s">
        <v>3338</v>
      </c>
      <c r="B6715" s="3" t="s">
        <v>14113</v>
      </c>
      <c r="C6715" s="3" t="s">
        <v>14738</v>
      </c>
      <c r="D6715" s="4">
        <v>43094</v>
      </c>
      <c r="E6715" s="3">
        <v>0</v>
      </c>
      <c r="F6715" s="3" t="s">
        <v>9389</v>
      </c>
    </row>
    <row r="6716" spans="1:6" x14ac:dyDescent="0.2">
      <c r="A6716" s="3" t="s">
        <v>9188</v>
      </c>
      <c r="B6716" s="3" t="s">
        <v>14113</v>
      </c>
      <c r="C6716" s="3" t="s">
        <v>9678</v>
      </c>
      <c r="D6716" s="4">
        <v>16810</v>
      </c>
      <c r="E6716" s="3">
        <v>1</v>
      </c>
      <c r="F6716" s="3" t="s">
        <v>23</v>
      </c>
    </row>
    <row r="6717" spans="1:6" x14ac:dyDescent="0.2">
      <c r="A6717" s="3" t="s">
        <v>3339</v>
      </c>
      <c r="B6717" s="3" t="s">
        <v>13388</v>
      </c>
      <c r="C6717" s="3" t="s">
        <v>10120</v>
      </c>
      <c r="D6717" s="4">
        <v>43046</v>
      </c>
      <c r="E6717" s="3">
        <v>0</v>
      </c>
      <c r="F6717" s="3" t="s">
        <v>9389</v>
      </c>
    </row>
    <row r="6718" spans="1:6" x14ac:dyDescent="0.2">
      <c r="A6718" s="3" t="s">
        <v>6720</v>
      </c>
      <c r="B6718" s="3" t="s">
        <v>13423</v>
      </c>
      <c r="C6718" s="3" t="s">
        <v>14739</v>
      </c>
      <c r="D6718" s="4">
        <v>21381</v>
      </c>
      <c r="E6718" s="3">
        <v>1</v>
      </c>
      <c r="F6718" s="3" t="s">
        <v>23</v>
      </c>
    </row>
    <row r="6719" spans="1:6" x14ac:dyDescent="0.2">
      <c r="A6719" s="3" t="s">
        <v>8374</v>
      </c>
      <c r="B6719" s="3" t="s">
        <v>14740</v>
      </c>
      <c r="C6719" s="3" t="s">
        <v>14741</v>
      </c>
      <c r="D6719" s="4">
        <v>15545</v>
      </c>
      <c r="E6719" s="3">
        <v>2</v>
      </c>
      <c r="F6719" s="3" t="s">
        <v>22</v>
      </c>
    </row>
    <row r="6720" spans="1:6" x14ac:dyDescent="0.2">
      <c r="A6720" s="3" t="s">
        <v>6721</v>
      </c>
      <c r="B6720" s="3" t="s">
        <v>13673</v>
      </c>
      <c r="C6720" s="3" t="s">
        <v>9510</v>
      </c>
      <c r="D6720" s="4">
        <v>32430</v>
      </c>
      <c r="E6720" s="3">
        <v>0</v>
      </c>
      <c r="F6720" s="3" t="s">
        <v>9389</v>
      </c>
    </row>
    <row r="6721" spans="1:6" x14ac:dyDescent="0.2">
      <c r="A6721" s="3" t="s">
        <v>3340</v>
      </c>
      <c r="B6721" s="3" t="s">
        <v>14742</v>
      </c>
      <c r="C6721" s="3" t="s">
        <v>9945</v>
      </c>
      <c r="D6721" s="4">
        <v>25046</v>
      </c>
      <c r="E6721" s="3">
        <v>2</v>
      </c>
      <c r="F6721" s="3" t="s">
        <v>22</v>
      </c>
    </row>
    <row r="6722" spans="1:6" x14ac:dyDescent="0.2">
      <c r="A6722" s="3" t="s">
        <v>8375</v>
      </c>
      <c r="B6722" s="3" t="s">
        <v>9448</v>
      </c>
      <c r="C6722" s="3" t="s">
        <v>14743</v>
      </c>
      <c r="D6722" s="4">
        <v>27798</v>
      </c>
      <c r="E6722" s="3">
        <v>0</v>
      </c>
      <c r="F6722" s="3" t="s">
        <v>9389</v>
      </c>
    </row>
    <row r="6723" spans="1:6" x14ac:dyDescent="0.2">
      <c r="A6723" s="3" t="s">
        <v>8376</v>
      </c>
      <c r="B6723" s="3" t="s">
        <v>13826</v>
      </c>
      <c r="C6723" s="3" t="s">
        <v>14744</v>
      </c>
      <c r="D6723" s="4">
        <v>39901</v>
      </c>
      <c r="E6723" s="3">
        <v>2</v>
      </c>
      <c r="F6723" s="3" t="s">
        <v>22</v>
      </c>
    </row>
    <row r="6724" spans="1:6" x14ac:dyDescent="0.2">
      <c r="A6724" s="3" t="s">
        <v>3341</v>
      </c>
      <c r="B6724" s="3" t="s">
        <v>10351</v>
      </c>
      <c r="C6724" s="3" t="s">
        <v>9797</v>
      </c>
      <c r="D6724" s="4">
        <v>20143</v>
      </c>
      <c r="E6724" s="3">
        <v>0</v>
      </c>
      <c r="F6724" s="3" t="s">
        <v>9389</v>
      </c>
    </row>
    <row r="6725" spans="1:6" x14ac:dyDescent="0.2">
      <c r="A6725" s="3" t="s">
        <v>6722</v>
      </c>
      <c r="B6725" s="3" t="s">
        <v>10872</v>
      </c>
      <c r="C6725" s="3" t="s">
        <v>14745</v>
      </c>
      <c r="D6725" s="4">
        <v>23488</v>
      </c>
      <c r="E6725" s="3">
        <v>1</v>
      </c>
      <c r="F6725" s="3" t="s">
        <v>23</v>
      </c>
    </row>
    <row r="6726" spans="1:6" x14ac:dyDescent="0.2">
      <c r="A6726" s="3" t="s">
        <v>3342</v>
      </c>
      <c r="B6726" s="3" t="s">
        <v>14113</v>
      </c>
      <c r="C6726" s="3" t="s">
        <v>13340</v>
      </c>
      <c r="D6726" s="4">
        <v>30032</v>
      </c>
      <c r="E6726" s="3">
        <v>1</v>
      </c>
      <c r="F6726" s="3" t="s">
        <v>23</v>
      </c>
    </row>
    <row r="6727" spans="1:6" x14ac:dyDescent="0.2">
      <c r="A6727" s="3" t="s">
        <v>3343</v>
      </c>
      <c r="B6727" s="3" t="s">
        <v>13747</v>
      </c>
      <c r="C6727" s="3" t="s">
        <v>9483</v>
      </c>
      <c r="D6727" s="4">
        <v>33712</v>
      </c>
      <c r="E6727" s="3">
        <v>2</v>
      </c>
      <c r="F6727" s="3" t="s">
        <v>22</v>
      </c>
    </row>
    <row r="6728" spans="1:6" x14ac:dyDescent="0.2">
      <c r="A6728" s="3" t="s">
        <v>3344</v>
      </c>
      <c r="B6728" s="3" t="s">
        <v>13413</v>
      </c>
      <c r="C6728" s="3" t="s">
        <v>14746</v>
      </c>
      <c r="D6728" s="4">
        <v>23156</v>
      </c>
      <c r="E6728" s="3">
        <v>0</v>
      </c>
      <c r="F6728" s="3" t="s">
        <v>9389</v>
      </c>
    </row>
    <row r="6729" spans="1:6" x14ac:dyDescent="0.2">
      <c r="A6729" s="3" t="s">
        <v>3345</v>
      </c>
      <c r="B6729" s="3" t="s">
        <v>14056</v>
      </c>
      <c r="C6729" s="3" t="s">
        <v>14747</v>
      </c>
      <c r="D6729" s="4">
        <v>35107</v>
      </c>
      <c r="E6729" s="3">
        <v>0</v>
      </c>
      <c r="F6729" s="3" t="s">
        <v>9389</v>
      </c>
    </row>
    <row r="6730" spans="1:6" x14ac:dyDescent="0.2">
      <c r="A6730" s="3" t="s">
        <v>3346</v>
      </c>
      <c r="B6730" s="3" t="s">
        <v>14748</v>
      </c>
      <c r="C6730" s="3" t="s">
        <v>14749</v>
      </c>
      <c r="D6730" s="4">
        <v>36845</v>
      </c>
      <c r="E6730" s="3">
        <v>0</v>
      </c>
      <c r="F6730" s="3" t="s">
        <v>9389</v>
      </c>
    </row>
    <row r="6731" spans="1:6" x14ac:dyDescent="0.2">
      <c r="A6731" s="3" t="s">
        <v>6723</v>
      </c>
      <c r="B6731" s="3" t="s">
        <v>14317</v>
      </c>
      <c r="C6731" s="3" t="s">
        <v>14495</v>
      </c>
      <c r="D6731" s="4">
        <v>27342</v>
      </c>
      <c r="E6731" s="3">
        <v>2</v>
      </c>
      <c r="F6731" s="3" t="s">
        <v>22</v>
      </c>
    </row>
    <row r="6732" spans="1:6" x14ac:dyDescent="0.2">
      <c r="A6732" s="3" t="s">
        <v>3347</v>
      </c>
      <c r="B6732" s="3" t="s">
        <v>14034</v>
      </c>
      <c r="C6732" s="3" t="s">
        <v>12259</v>
      </c>
      <c r="D6732" s="4">
        <v>25439</v>
      </c>
      <c r="E6732" s="3">
        <v>1</v>
      </c>
      <c r="F6732" s="3" t="s">
        <v>23</v>
      </c>
    </row>
    <row r="6733" spans="1:6" x14ac:dyDescent="0.2">
      <c r="A6733" s="3" t="s">
        <v>14750</v>
      </c>
      <c r="B6733" s="3" t="s">
        <v>13827</v>
      </c>
      <c r="C6733" s="3" t="s">
        <v>14751</v>
      </c>
      <c r="D6733" s="4">
        <v>16860</v>
      </c>
      <c r="E6733" s="3">
        <v>2</v>
      </c>
      <c r="F6733" s="3" t="s">
        <v>22</v>
      </c>
    </row>
    <row r="6734" spans="1:6" x14ac:dyDescent="0.2">
      <c r="A6734" s="3" t="s">
        <v>3348</v>
      </c>
      <c r="B6734" s="3" t="s">
        <v>13471</v>
      </c>
      <c r="C6734" s="3" t="s">
        <v>10794</v>
      </c>
      <c r="D6734" s="4">
        <v>42964</v>
      </c>
      <c r="E6734" s="3">
        <v>2</v>
      </c>
      <c r="F6734" s="3" t="s">
        <v>22</v>
      </c>
    </row>
    <row r="6735" spans="1:6" x14ac:dyDescent="0.2">
      <c r="A6735" s="3" t="s">
        <v>3349</v>
      </c>
      <c r="B6735" s="3" t="s">
        <v>14050</v>
      </c>
      <c r="C6735" s="3" t="s">
        <v>10408</v>
      </c>
      <c r="D6735" s="4">
        <v>39576</v>
      </c>
      <c r="E6735" s="3">
        <v>2</v>
      </c>
      <c r="F6735" s="3" t="s">
        <v>22</v>
      </c>
    </row>
    <row r="6736" spans="1:6" x14ac:dyDescent="0.2">
      <c r="A6736" s="3" t="s">
        <v>8377</v>
      </c>
      <c r="B6736" s="3" t="s">
        <v>13519</v>
      </c>
      <c r="C6736" s="3" t="s">
        <v>9890</v>
      </c>
      <c r="D6736" s="4">
        <v>15681</v>
      </c>
      <c r="E6736" s="3">
        <v>1</v>
      </c>
      <c r="F6736" s="3" t="s">
        <v>23</v>
      </c>
    </row>
    <row r="6737" spans="1:6" x14ac:dyDescent="0.2">
      <c r="A6737" s="3" t="s">
        <v>3350</v>
      </c>
      <c r="B6737" s="3" t="s">
        <v>13604</v>
      </c>
      <c r="C6737" s="3" t="s">
        <v>14752</v>
      </c>
      <c r="D6737" s="4">
        <v>19958</v>
      </c>
      <c r="E6737" s="3">
        <v>0</v>
      </c>
      <c r="F6737" s="3" t="s">
        <v>9389</v>
      </c>
    </row>
    <row r="6738" spans="1:6" x14ac:dyDescent="0.2">
      <c r="A6738" s="3" t="s">
        <v>14753</v>
      </c>
      <c r="B6738" s="3" t="s">
        <v>13660</v>
      </c>
      <c r="C6738" s="3" t="s">
        <v>14754</v>
      </c>
      <c r="D6738" s="4">
        <v>38081</v>
      </c>
      <c r="E6738" s="3">
        <v>0</v>
      </c>
      <c r="F6738" s="3" t="s">
        <v>9389</v>
      </c>
    </row>
    <row r="6739" spans="1:6" x14ac:dyDescent="0.2">
      <c r="A6739" s="3" t="s">
        <v>8378</v>
      </c>
      <c r="B6739" s="3" t="s">
        <v>11030</v>
      </c>
      <c r="C6739" s="3" t="s">
        <v>9690</v>
      </c>
      <c r="D6739" s="4">
        <v>14915</v>
      </c>
      <c r="E6739" s="3">
        <v>1</v>
      </c>
      <c r="F6739" s="3" t="s">
        <v>23</v>
      </c>
    </row>
    <row r="6740" spans="1:6" x14ac:dyDescent="0.2">
      <c r="A6740" s="3" t="s">
        <v>3351</v>
      </c>
      <c r="B6740" s="3" t="s">
        <v>13344</v>
      </c>
      <c r="C6740" s="3" t="s">
        <v>14755</v>
      </c>
      <c r="D6740" s="4">
        <v>40385</v>
      </c>
      <c r="E6740" s="3">
        <v>2</v>
      </c>
      <c r="F6740" s="3" t="s">
        <v>22</v>
      </c>
    </row>
    <row r="6741" spans="1:6" x14ac:dyDescent="0.2">
      <c r="A6741" s="3" t="s">
        <v>3352</v>
      </c>
      <c r="B6741" s="3" t="s">
        <v>11030</v>
      </c>
      <c r="C6741" s="3" t="s">
        <v>10144</v>
      </c>
      <c r="D6741" s="4">
        <v>39349</v>
      </c>
      <c r="E6741" s="3">
        <v>1</v>
      </c>
      <c r="F6741" s="3" t="s">
        <v>23</v>
      </c>
    </row>
    <row r="6742" spans="1:6" x14ac:dyDescent="0.2">
      <c r="A6742" s="3" t="s">
        <v>3353</v>
      </c>
      <c r="B6742" s="3" t="s">
        <v>13645</v>
      </c>
      <c r="C6742" s="3" t="s">
        <v>14756</v>
      </c>
      <c r="D6742" s="4">
        <v>34041</v>
      </c>
      <c r="E6742" s="3">
        <v>0</v>
      </c>
      <c r="F6742" s="3" t="s">
        <v>9389</v>
      </c>
    </row>
    <row r="6743" spans="1:6" x14ac:dyDescent="0.2">
      <c r="A6743" s="3" t="s">
        <v>3354</v>
      </c>
      <c r="B6743" s="3" t="s">
        <v>13457</v>
      </c>
      <c r="C6743" s="3" t="s">
        <v>12990</v>
      </c>
      <c r="D6743" s="4">
        <v>23771</v>
      </c>
      <c r="E6743" s="3">
        <v>2</v>
      </c>
      <c r="F6743" s="3" t="s">
        <v>22</v>
      </c>
    </row>
    <row r="6744" spans="1:6" x14ac:dyDescent="0.2">
      <c r="A6744" s="3" t="s">
        <v>3355</v>
      </c>
      <c r="B6744" s="3" t="s">
        <v>14533</v>
      </c>
      <c r="C6744" s="3" t="s">
        <v>14757</v>
      </c>
      <c r="D6744" s="4">
        <v>36181</v>
      </c>
      <c r="E6744" s="3">
        <v>2</v>
      </c>
      <c r="F6744" s="3" t="s">
        <v>22</v>
      </c>
    </row>
    <row r="6745" spans="1:6" x14ac:dyDescent="0.2">
      <c r="A6745" s="3" t="s">
        <v>3356</v>
      </c>
      <c r="B6745" s="3" t="s">
        <v>14485</v>
      </c>
      <c r="C6745" s="3" t="s">
        <v>14758</v>
      </c>
      <c r="D6745" s="4">
        <v>36764</v>
      </c>
      <c r="E6745" s="3">
        <v>2</v>
      </c>
      <c r="F6745" s="3" t="s">
        <v>22</v>
      </c>
    </row>
    <row r="6746" spans="1:6" x14ac:dyDescent="0.2">
      <c r="A6746" s="3" t="s">
        <v>3357</v>
      </c>
      <c r="B6746" s="3" t="s">
        <v>13955</v>
      </c>
      <c r="C6746" s="3" t="s">
        <v>9926</v>
      </c>
      <c r="D6746" s="4">
        <v>15631</v>
      </c>
      <c r="E6746" s="3">
        <v>0</v>
      </c>
      <c r="F6746" s="3" t="s">
        <v>9389</v>
      </c>
    </row>
    <row r="6747" spans="1:6" x14ac:dyDescent="0.2">
      <c r="A6747" s="3" t="s">
        <v>6724</v>
      </c>
      <c r="B6747" s="3" t="s">
        <v>13339</v>
      </c>
      <c r="C6747" s="3" t="s">
        <v>14759</v>
      </c>
      <c r="D6747" s="4">
        <v>19996</v>
      </c>
      <c r="E6747" s="3">
        <v>0</v>
      </c>
      <c r="F6747" s="3" t="s">
        <v>9389</v>
      </c>
    </row>
    <row r="6748" spans="1:6" x14ac:dyDescent="0.2">
      <c r="A6748" s="3" t="s">
        <v>3358</v>
      </c>
      <c r="B6748" s="3" t="s">
        <v>13963</v>
      </c>
      <c r="C6748" s="3" t="s">
        <v>14760</v>
      </c>
      <c r="D6748" s="4">
        <v>31704</v>
      </c>
      <c r="E6748" s="3">
        <v>0</v>
      </c>
      <c r="F6748" s="3" t="s">
        <v>9389</v>
      </c>
    </row>
    <row r="6749" spans="1:6" x14ac:dyDescent="0.2">
      <c r="A6749" s="3" t="s">
        <v>3359</v>
      </c>
      <c r="B6749" s="3" t="s">
        <v>14761</v>
      </c>
      <c r="C6749" s="3" t="s">
        <v>14762</v>
      </c>
      <c r="D6749" s="4">
        <v>35233</v>
      </c>
      <c r="E6749" s="3">
        <v>0</v>
      </c>
      <c r="F6749" s="3" t="s">
        <v>9389</v>
      </c>
    </row>
    <row r="6750" spans="1:6" x14ac:dyDescent="0.2">
      <c r="A6750" s="3" t="s">
        <v>6725</v>
      </c>
      <c r="B6750" s="3" t="s">
        <v>13664</v>
      </c>
      <c r="C6750" s="3" t="s">
        <v>10880</v>
      </c>
      <c r="D6750" s="4">
        <v>39394</v>
      </c>
      <c r="E6750" s="3">
        <v>2</v>
      </c>
      <c r="F6750" s="3" t="s">
        <v>22</v>
      </c>
    </row>
    <row r="6751" spans="1:6" x14ac:dyDescent="0.2">
      <c r="A6751" s="3" t="s">
        <v>8379</v>
      </c>
      <c r="B6751" s="3" t="s">
        <v>13344</v>
      </c>
      <c r="C6751" s="3" t="s">
        <v>14763</v>
      </c>
      <c r="D6751" s="4">
        <v>29443</v>
      </c>
      <c r="E6751" s="3">
        <v>2</v>
      </c>
      <c r="F6751" s="3" t="s">
        <v>22</v>
      </c>
    </row>
    <row r="6752" spans="1:6" x14ac:dyDescent="0.2">
      <c r="A6752" s="3" t="s">
        <v>14764</v>
      </c>
      <c r="B6752" s="3" t="s">
        <v>14765</v>
      </c>
      <c r="C6752" s="3" t="s">
        <v>10602</v>
      </c>
      <c r="D6752" s="4">
        <v>17171</v>
      </c>
      <c r="E6752" s="3">
        <v>1</v>
      </c>
      <c r="F6752" s="3" t="s">
        <v>23</v>
      </c>
    </row>
    <row r="6753" spans="1:6" x14ac:dyDescent="0.2">
      <c r="A6753" s="3" t="s">
        <v>3360</v>
      </c>
      <c r="B6753" s="3" t="s">
        <v>14766</v>
      </c>
      <c r="C6753" s="3" t="s">
        <v>14767</v>
      </c>
      <c r="D6753" s="4">
        <v>24633</v>
      </c>
      <c r="E6753" s="3">
        <v>2</v>
      </c>
      <c r="F6753" s="3" t="s">
        <v>22</v>
      </c>
    </row>
    <row r="6754" spans="1:6" x14ac:dyDescent="0.2">
      <c r="A6754" s="3" t="s">
        <v>6726</v>
      </c>
      <c r="B6754" s="3" t="s">
        <v>13549</v>
      </c>
      <c r="C6754" s="3" t="s">
        <v>9778</v>
      </c>
      <c r="D6754" s="4">
        <v>32330</v>
      </c>
      <c r="E6754" s="3">
        <v>0</v>
      </c>
      <c r="F6754" s="3" t="s">
        <v>9389</v>
      </c>
    </row>
    <row r="6755" spans="1:6" x14ac:dyDescent="0.2">
      <c r="A6755" s="3" t="s">
        <v>6727</v>
      </c>
      <c r="B6755" s="3" t="s">
        <v>14030</v>
      </c>
      <c r="C6755" s="3" t="s">
        <v>14768</v>
      </c>
      <c r="D6755" s="4">
        <v>37120</v>
      </c>
      <c r="E6755" s="3">
        <v>2</v>
      </c>
      <c r="F6755" s="3" t="s">
        <v>22</v>
      </c>
    </row>
    <row r="6756" spans="1:6" x14ac:dyDescent="0.2">
      <c r="A6756" s="3" t="s">
        <v>6728</v>
      </c>
      <c r="B6756" s="3" t="s">
        <v>12057</v>
      </c>
      <c r="C6756" s="3" t="s">
        <v>9713</v>
      </c>
      <c r="D6756" s="4">
        <v>25621</v>
      </c>
      <c r="E6756" s="3">
        <v>0</v>
      </c>
      <c r="F6756" s="3" t="s">
        <v>9389</v>
      </c>
    </row>
    <row r="6757" spans="1:6" x14ac:dyDescent="0.2">
      <c r="A6757" s="3" t="s">
        <v>14769</v>
      </c>
      <c r="B6757" s="3" t="s">
        <v>13697</v>
      </c>
      <c r="C6757" s="3" t="s">
        <v>10259</v>
      </c>
      <c r="D6757" s="4">
        <v>16125</v>
      </c>
      <c r="E6757" s="3">
        <v>0</v>
      </c>
      <c r="F6757" s="3" t="s">
        <v>9389</v>
      </c>
    </row>
    <row r="6758" spans="1:6" x14ac:dyDescent="0.2">
      <c r="A6758" s="3" t="s">
        <v>3361</v>
      </c>
      <c r="B6758" s="3" t="s">
        <v>13423</v>
      </c>
      <c r="C6758" s="3" t="s">
        <v>14770</v>
      </c>
      <c r="D6758" s="4">
        <v>31268</v>
      </c>
      <c r="E6758" s="3">
        <v>1</v>
      </c>
      <c r="F6758" s="3" t="s">
        <v>23</v>
      </c>
    </row>
    <row r="6759" spans="1:6" x14ac:dyDescent="0.2">
      <c r="A6759" s="3" t="s">
        <v>9189</v>
      </c>
      <c r="B6759" s="3" t="s">
        <v>13467</v>
      </c>
      <c r="C6759" s="3" t="s">
        <v>14771</v>
      </c>
      <c r="D6759" s="4">
        <v>34309</v>
      </c>
      <c r="E6759" s="3">
        <v>0</v>
      </c>
      <c r="F6759" s="3" t="s">
        <v>9389</v>
      </c>
    </row>
    <row r="6760" spans="1:6" x14ac:dyDescent="0.2">
      <c r="A6760" s="3" t="s">
        <v>3362</v>
      </c>
      <c r="B6760" s="3" t="s">
        <v>13465</v>
      </c>
      <c r="C6760" s="3" t="s">
        <v>14772</v>
      </c>
      <c r="D6760" s="4">
        <v>37505</v>
      </c>
      <c r="E6760" s="3">
        <v>2</v>
      </c>
      <c r="F6760" s="3" t="s">
        <v>22</v>
      </c>
    </row>
    <row r="6761" spans="1:6" x14ac:dyDescent="0.2">
      <c r="A6761" s="3" t="s">
        <v>3363</v>
      </c>
      <c r="B6761" s="3" t="s">
        <v>13994</v>
      </c>
      <c r="C6761" s="3" t="s">
        <v>9467</v>
      </c>
      <c r="D6761" s="4">
        <v>30882</v>
      </c>
      <c r="E6761" s="3">
        <v>0</v>
      </c>
      <c r="F6761" s="3" t="s">
        <v>9389</v>
      </c>
    </row>
    <row r="6762" spans="1:6" x14ac:dyDescent="0.2">
      <c r="A6762" s="3" t="s">
        <v>6729</v>
      </c>
      <c r="B6762" s="3" t="s">
        <v>14773</v>
      </c>
      <c r="C6762" s="3" t="s">
        <v>9912</v>
      </c>
      <c r="D6762" s="4">
        <v>30874</v>
      </c>
      <c r="E6762" s="3">
        <v>1</v>
      </c>
      <c r="F6762" s="3" t="s">
        <v>23</v>
      </c>
    </row>
    <row r="6763" spans="1:6" x14ac:dyDescent="0.2">
      <c r="A6763" s="3" t="s">
        <v>6730</v>
      </c>
      <c r="B6763" s="3" t="s">
        <v>13625</v>
      </c>
      <c r="C6763" s="3" t="s">
        <v>14774</v>
      </c>
      <c r="D6763" s="4">
        <v>33860</v>
      </c>
      <c r="E6763" s="3">
        <v>2</v>
      </c>
      <c r="F6763" s="3" t="s">
        <v>22</v>
      </c>
    </row>
    <row r="6764" spans="1:6" x14ac:dyDescent="0.2">
      <c r="A6764" s="3" t="s">
        <v>14775</v>
      </c>
      <c r="B6764" s="3" t="s">
        <v>13413</v>
      </c>
      <c r="C6764" s="3" t="s">
        <v>14776</v>
      </c>
      <c r="D6764" s="4">
        <v>23913</v>
      </c>
      <c r="E6764" s="3">
        <v>0</v>
      </c>
      <c r="F6764" s="3" t="s">
        <v>9389</v>
      </c>
    </row>
    <row r="6765" spans="1:6" x14ac:dyDescent="0.2">
      <c r="A6765" s="3" t="s">
        <v>3364</v>
      </c>
      <c r="B6765" s="3" t="s">
        <v>13673</v>
      </c>
      <c r="C6765" s="3" t="s">
        <v>11592</v>
      </c>
      <c r="D6765" s="4">
        <v>33886</v>
      </c>
      <c r="E6765" s="3">
        <v>1</v>
      </c>
      <c r="F6765" s="3" t="s">
        <v>23</v>
      </c>
    </row>
    <row r="6766" spans="1:6" x14ac:dyDescent="0.2">
      <c r="A6766" s="3" t="s">
        <v>6731</v>
      </c>
      <c r="B6766" s="3" t="s">
        <v>14359</v>
      </c>
      <c r="C6766" s="3" t="s">
        <v>14777</v>
      </c>
      <c r="D6766" s="4">
        <v>41526</v>
      </c>
      <c r="E6766" s="3">
        <v>0</v>
      </c>
      <c r="F6766" s="3" t="s">
        <v>9389</v>
      </c>
    </row>
    <row r="6767" spans="1:6" x14ac:dyDescent="0.2">
      <c r="A6767" s="3" t="s">
        <v>3365</v>
      </c>
      <c r="B6767" s="3" t="s">
        <v>13547</v>
      </c>
      <c r="C6767" s="3" t="s">
        <v>14778</v>
      </c>
      <c r="D6767" s="4">
        <v>33619</v>
      </c>
      <c r="E6767" s="3">
        <v>2</v>
      </c>
      <c r="F6767" s="3" t="s">
        <v>22</v>
      </c>
    </row>
    <row r="6768" spans="1:6" x14ac:dyDescent="0.2">
      <c r="A6768" s="3" t="s">
        <v>6732</v>
      </c>
      <c r="B6768" s="3" t="s">
        <v>12057</v>
      </c>
      <c r="C6768" s="3" t="s">
        <v>11960</v>
      </c>
      <c r="D6768" s="4">
        <v>16670</v>
      </c>
      <c r="E6768" s="3">
        <v>1</v>
      </c>
      <c r="F6768" s="3" t="s">
        <v>23</v>
      </c>
    </row>
    <row r="6769" spans="1:6" x14ac:dyDescent="0.2">
      <c r="A6769" s="3" t="s">
        <v>9190</v>
      </c>
      <c r="B6769" s="3" t="s">
        <v>13797</v>
      </c>
      <c r="C6769" s="3" t="s">
        <v>11171</v>
      </c>
      <c r="D6769" s="4">
        <v>35113</v>
      </c>
      <c r="E6769" s="3">
        <v>2</v>
      </c>
      <c r="F6769" s="3" t="s">
        <v>22</v>
      </c>
    </row>
    <row r="6770" spans="1:6" x14ac:dyDescent="0.2">
      <c r="A6770" s="3" t="s">
        <v>8380</v>
      </c>
      <c r="B6770" s="3" t="s">
        <v>11030</v>
      </c>
      <c r="C6770" s="3" t="s">
        <v>9565</v>
      </c>
      <c r="D6770" s="4">
        <v>32385</v>
      </c>
      <c r="E6770" s="3">
        <v>1</v>
      </c>
      <c r="F6770" s="3" t="s">
        <v>23</v>
      </c>
    </row>
    <row r="6771" spans="1:6" x14ac:dyDescent="0.2">
      <c r="A6771" s="3" t="s">
        <v>3366</v>
      </c>
      <c r="B6771" s="3" t="s">
        <v>10351</v>
      </c>
      <c r="C6771" s="3" t="s">
        <v>14779</v>
      </c>
      <c r="D6771" s="4">
        <v>41391</v>
      </c>
      <c r="E6771" s="3">
        <v>2</v>
      </c>
      <c r="F6771" s="3" t="s">
        <v>22</v>
      </c>
    </row>
    <row r="6772" spans="1:6" x14ac:dyDescent="0.2">
      <c r="A6772" s="3" t="s">
        <v>3367</v>
      </c>
      <c r="B6772" s="3" t="s">
        <v>14773</v>
      </c>
      <c r="C6772" s="3" t="s">
        <v>14780</v>
      </c>
      <c r="D6772" s="4">
        <v>29096</v>
      </c>
      <c r="E6772" s="3">
        <v>0</v>
      </c>
      <c r="F6772" s="3" t="s">
        <v>9389</v>
      </c>
    </row>
    <row r="6773" spans="1:6" x14ac:dyDescent="0.2">
      <c r="A6773" s="3" t="s">
        <v>3368</v>
      </c>
      <c r="B6773" s="3" t="s">
        <v>14050</v>
      </c>
      <c r="C6773" s="3" t="s">
        <v>14224</v>
      </c>
      <c r="D6773" s="4">
        <v>37539</v>
      </c>
      <c r="E6773" s="3">
        <v>0</v>
      </c>
      <c r="F6773" s="3" t="s">
        <v>9389</v>
      </c>
    </row>
    <row r="6774" spans="1:6" x14ac:dyDescent="0.2">
      <c r="A6774" s="3" t="s">
        <v>3369</v>
      </c>
      <c r="B6774" s="3" t="s">
        <v>13423</v>
      </c>
      <c r="C6774" s="3" t="s">
        <v>11598</v>
      </c>
      <c r="D6774" s="4">
        <v>40593</v>
      </c>
      <c r="E6774" s="3">
        <v>1</v>
      </c>
      <c r="F6774" s="3" t="s">
        <v>23</v>
      </c>
    </row>
    <row r="6775" spans="1:6" x14ac:dyDescent="0.2">
      <c r="A6775" s="3" t="s">
        <v>3370</v>
      </c>
      <c r="B6775" s="3" t="s">
        <v>13346</v>
      </c>
      <c r="C6775" s="3" t="s">
        <v>14781</v>
      </c>
      <c r="D6775" s="4">
        <v>43620</v>
      </c>
      <c r="E6775" s="3">
        <v>1</v>
      </c>
      <c r="F6775" s="3" t="s">
        <v>23</v>
      </c>
    </row>
    <row r="6776" spans="1:6" x14ac:dyDescent="0.2">
      <c r="A6776" s="3" t="s">
        <v>3371</v>
      </c>
      <c r="B6776" s="3" t="s">
        <v>13539</v>
      </c>
      <c r="C6776" s="3" t="s">
        <v>10153</v>
      </c>
      <c r="D6776" s="4">
        <v>27345</v>
      </c>
      <c r="E6776" s="3">
        <v>2</v>
      </c>
      <c r="F6776" s="3" t="s">
        <v>22</v>
      </c>
    </row>
    <row r="6777" spans="1:6" x14ac:dyDescent="0.2">
      <c r="A6777" s="3" t="s">
        <v>3372</v>
      </c>
      <c r="B6777" s="3" t="s">
        <v>13712</v>
      </c>
      <c r="C6777" s="3" t="s">
        <v>14782</v>
      </c>
      <c r="D6777" s="4">
        <v>42255</v>
      </c>
      <c r="E6777" s="3">
        <v>1</v>
      </c>
      <c r="F6777" s="3" t="s">
        <v>23</v>
      </c>
    </row>
    <row r="6778" spans="1:6" x14ac:dyDescent="0.2">
      <c r="A6778" s="3" t="s">
        <v>6733</v>
      </c>
      <c r="B6778" s="3" t="s">
        <v>14524</v>
      </c>
      <c r="C6778" s="3" t="s">
        <v>14783</v>
      </c>
      <c r="D6778" s="4">
        <v>25154</v>
      </c>
      <c r="E6778" s="3">
        <v>1</v>
      </c>
      <c r="F6778" s="3" t="s">
        <v>23</v>
      </c>
    </row>
    <row r="6779" spans="1:6" x14ac:dyDescent="0.2">
      <c r="A6779" s="3" t="s">
        <v>3373</v>
      </c>
      <c r="B6779" s="3" t="s">
        <v>14784</v>
      </c>
      <c r="C6779" s="3" t="s">
        <v>14785</v>
      </c>
      <c r="D6779" s="4">
        <v>25825</v>
      </c>
      <c r="E6779" s="3">
        <v>0</v>
      </c>
      <c r="F6779" s="3" t="s">
        <v>9389</v>
      </c>
    </row>
    <row r="6780" spans="1:6" x14ac:dyDescent="0.2">
      <c r="A6780" s="3" t="s">
        <v>6734</v>
      </c>
      <c r="B6780" s="3" t="s">
        <v>13922</v>
      </c>
      <c r="C6780" s="3" t="s">
        <v>13442</v>
      </c>
      <c r="D6780" s="4">
        <v>24691</v>
      </c>
      <c r="E6780" s="3">
        <v>1</v>
      </c>
      <c r="F6780" s="3" t="s">
        <v>23</v>
      </c>
    </row>
    <row r="6781" spans="1:6" x14ac:dyDescent="0.2">
      <c r="A6781" s="3" t="s">
        <v>3374</v>
      </c>
      <c r="B6781" s="3" t="s">
        <v>14786</v>
      </c>
      <c r="C6781" s="3" t="s">
        <v>10999</v>
      </c>
      <c r="D6781" s="4">
        <v>35876</v>
      </c>
      <c r="E6781" s="3">
        <v>2</v>
      </c>
      <c r="F6781" s="3" t="s">
        <v>22</v>
      </c>
    </row>
    <row r="6782" spans="1:6" x14ac:dyDescent="0.2">
      <c r="A6782" s="3" t="s">
        <v>8381</v>
      </c>
      <c r="B6782" s="3" t="s">
        <v>13348</v>
      </c>
      <c r="C6782" s="3" t="s">
        <v>10154</v>
      </c>
      <c r="D6782" s="4">
        <v>34986</v>
      </c>
      <c r="E6782" s="3">
        <v>0</v>
      </c>
      <c r="F6782" s="3" t="s">
        <v>9389</v>
      </c>
    </row>
    <row r="6783" spans="1:6" x14ac:dyDescent="0.2">
      <c r="A6783" s="3" t="s">
        <v>3375</v>
      </c>
      <c r="B6783" s="3" t="s">
        <v>13366</v>
      </c>
      <c r="C6783" s="3" t="s">
        <v>14787</v>
      </c>
      <c r="D6783" s="4">
        <v>25036</v>
      </c>
      <c r="E6783" s="3">
        <v>0</v>
      </c>
      <c r="F6783" s="3" t="s">
        <v>9389</v>
      </c>
    </row>
    <row r="6784" spans="1:6" x14ac:dyDescent="0.2">
      <c r="A6784" s="3" t="s">
        <v>3376</v>
      </c>
      <c r="B6784" s="3" t="s">
        <v>14178</v>
      </c>
      <c r="C6784" s="3" t="s">
        <v>10179</v>
      </c>
      <c r="D6784" s="4">
        <v>43381</v>
      </c>
      <c r="E6784" s="3">
        <v>1</v>
      </c>
      <c r="F6784" s="3" t="s">
        <v>23</v>
      </c>
    </row>
    <row r="6785" spans="1:6" x14ac:dyDescent="0.2">
      <c r="A6785" s="3" t="s">
        <v>9191</v>
      </c>
      <c r="B6785" s="3" t="s">
        <v>9961</v>
      </c>
      <c r="C6785" s="3" t="s">
        <v>9819</v>
      </c>
      <c r="D6785" s="4">
        <v>26717</v>
      </c>
      <c r="E6785" s="3">
        <v>1</v>
      </c>
      <c r="F6785" s="3" t="s">
        <v>23</v>
      </c>
    </row>
    <row r="6786" spans="1:6" x14ac:dyDescent="0.2">
      <c r="A6786" s="3" t="s">
        <v>6735</v>
      </c>
      <c r="B6786" s="3" t="s">
        <v>13583</v>
      </c>
      <c r="C6786" s="3" t="s">
        <v>14788</v>
      </c>
      <c r="D6786" s="4">
        <v>35522</v>
      </c>
      <c r="E6786" s="3">
        <v>0</v>
      </c>
      <c r="F6786" s="3" t="s">
        <v>9389</v>
      </c>
    </row>
    <row r="6787" spans="1:6" x14ac:dyDescent="0.2">
      <c r="A6787" s="3" t="s">
        <v>6736</v>
      </c>
      <c r="B6787" s="3" t="s">
        <v>12654</v>
      </c>
      <c r="C6787" s="3" t="s">
        <v>14789</v>
      </c>
      <c r="D6787" s="4">
        <v>43606</v>
      </c>
      <c r="E6787" s="3">
        <v>0</v>
      </c>
      <c r="F6787" s="3" t="s">
        <v>9389</v>
      </c>
    </row>
    <row r="6788" spans="1:6" x14ac:dyDescent="0.2">
      <c r="A6788" s="3" t="s">
        <v>6737</v>
      </c>
      <c r="B6788" s="3" t="s">
        <v>13574</v>
      </c>
      <c r="C6788" s="3" t="s">
        <v>11430</v>
      </c>
      <c r="D6788" s="4">
        <v>32786</v>
      </c>
      <c r="E6788" s="3">
        <v>0</v>
      </c>
      <c r="F6788" s="3" t="s">
        <v>9389</v>
      </c>
    </row>
    <row r="6789" spans="1:6" x14ac:dyDescent="0.2">
      <c r="A6789" s="3" t="s">
        <v>3377</v>
      </c>
      <c r="B6789" s="3" t="s">
        <v>14115</v>
      </c>
      <c r="C6789" s="3" t="s">
        <v>14790</v>
      </c>
      <c r="D6789" s="4">
        <v>39621</v>
      </c>
      <c r="E6789" s="3">
        <v>1</v>
      </c>
      <c r="F6789" s="3" t="s">
        <v>23</v>
      </c>
    </row>
    <row r="6790" spans="1:6" x14ac:dyDescent="0.2">
      <c r="A6790" s="3" t="s">
        <v>14791</v>
      </c>
      <c r="B6790" s="3" t="s">
        <v>9480</v>
      </c>
      <c r="C6790" s="3" t="s">
        <v>14792</v>
      </c>
      <c r="D6790" s="4">
        <v>18241</v>
      </c>
      <c r="E6790" s="3">
        <v>0</v>
      </c>
      <c r="F6790" s="3" t="s">
        <v>9389</v>
      </c>
    </row>
    <row r="6791" spans="1:6" x14ac:dyDescent="0.2">
      <c r="A6791" s="3" t="s">
        <v>9192</v>
      </c>
      <c r="B6791" s="3" t="s">
        <v>14301</v>
      </c>
      <c r="C6791" s="3" t="s">
        <v>14793</v>
      </c>
      <c r="D6791" s="4">
        <v>23276</v>
      </c>
      <c r="E6791" s="3">
        <v>1</v>
      </c>
      <c r="F6791" s="3" t="s">
        <v>23</v>
      </c>
    </row>
    <row r="6792" spans="1:6" x14ac:dyDescent="0.2">
      <c r="A6792" s="3" t="s">
        <v>3378</v>
      </c>
      <c r="B6792" s="3" t="s">
        <v>14794</v>
      </c>
      <c r="C6792" s="3" t="s">
        <v>11034</v>
      </c>
      <c r="D6792" s="4">
        <v>30981</v>
      </c>
      <c r="E6792" s="3">
        <v>1</v>
      </c>
      <c r="F6792" s="3" t="s">
        <v>23</v>
      </c>
    </row>
    <row r="6793" spans="1:6" x14ac:dyDescent="0.2">
      <c r="A6793" s="3" t="s">
        <v>8382</v>
      </c>
      <c r="B6793" s="3" t="s">
        <v>14456</v>
      </c>
      <c r="C6793" s="3" t="s">
        <v>9565</v>
      </c>
      <c r="D6793" s="4">
        <v>28702</v>
      </c>
      <c r="E6793" s="3">
        <v>2</v>
      </c>
      <c r="F6793" s="3" t="s">
        <v>22</v>
      </c>
    </row>
    <row r="6794" spans="1:6" x14ac:dyDescent="0.2">
      <c r="A6794" s="3" t="s">
        <v>3379</v>
      </c>
      <c r="B6794" s="3" t="s">
        <v>14795</v>
      </c>
      <c r="C6794" s="3" t="s">
        <v>14796</v>
      </c>
      <c r="D6794" s="4">
        <v>34559</v>
      </c>
      <c r="E6794" s="3">
        <v>0</v>
      </c>
      <c r="F6794" s="3" t="s">
        <v>9389</v>
      </c>
    </row>
    <row r="6795" spans="1:6" x14ac:dyDescent="0.2">
      <c r="A6795" s="3" t="s">
        <v>3380</v>
      </c>
      <c r="B6795" s="3" t="s">
        <v>11030</v>
      </c>
      <c r="C6795" s="3" t="s">
        <v>14797</v>
      </c>
      <c r="D6795" s="4">
        <v>42490</v>
      </c>
      <c r="E6795" s="3">
        <v>2</v>
      </c>
      <c r="F6795" s="3" t="s">
        <v>22</v>
      </c>
    </row>
    <row r="6796" spans="1:6" x14ac:dyDescent="0.2">
      <c r="A6796" s="3" t="s">
        <v>3381</v>
      </c>
      <c r="B6796" s="3" t="s">
        <v>13269</v>
      </c>
      <c r="C6796" s="3" t="s">
        <v>10269</v>
      </c>
      <c r="D6796" s="4">
        <v>28629</v>
      </c>
      <c r="E6796" s="3">
        <v>2</v>
      </c>
      <c r="F6796" s="3" t="s">
        <v>22</v>
      </c>
    </row>
    <row r="6797" spans="1:6" x14ac:dyDescent="0.2">
      <c r="A6797" s="3" t="s">
        <v>3382</v>
      </c>
      <c r="B6797" s="3" t="s">
        <v>13345</v>
      </c>
      <c r="C6797" s="3" t="s">
        <v>9989</v>
      </c>
      <c r="D6797" s="4">
        <v>35372</v>
      </c>
      <c r="E6797" s="3">
        <v>0</v>
      </c>
      <c r="F6797" s="3" t="s">
        <v>9389</v>
      </c>
    </row>
    <row r="6798" spans="1:6" x14ac:dyDescent="0.2">
      <c r="A6798" s="3" t="s">
        <v>6738</v>
      </c>
      <c r="B6798" s="3" t="s">
        <v>13540</v>
      </c>
      <c r="C6798" s="3" t="s">
        <v>14798</v>
      </c>
      <c r="D6798" s="4">
        <v>27307</v>
      </c>
      <c r="E6798" s="3">
        <v>2</v>
      </c>
      <c r="F6798" s="3" t="s">
        <v>22</v>
      </c>
    </row>
    <row r="6799" spans="1:6" x14ac:dyDescent="0.2">
      <c r="A6799" s="3" t="s">
        <v>14799</v>
      </c>
      <c r="B6799" s="3" t="s">
        <v>13519</v>
      </c>
      <c r="C6799" s="3" t="s">
        <v>14800</v>
      </c>
      <c r="D6799" s="4">
        <v>32688</v>
      </c>
      <c r="E6799" s="3">
        <v>2</v>
      </c>
      <c r="F6799" s="3" t="s">
        <v>22</v>
      </c>
    </row>
    <row r="6800" spans="1:6" x14ac:dyDescent="0.2">
      <c r="A6800" s="3" t="s">
        <v>6739</v>
      </c>
      <c r="B6800" s="3" t="s">
        <v>14030</v>
      </c>
      <c r="C6800" s="3" t="s">
        <v>14801</v>
      </c>
      <c r="D6800" s="4">
        <v>15907</v>
      </c>
      <c r="E6800" s="3">
        <v>2</v>
      </c>
      <c r="F6800" s="3" t="s">
        <v>22</v>
      </c>
    </row>
    <row r="6801" spans="1:6" x14ac:dyDescent="0.2">
      <c r="A6801" s="3" t="s">
        <v>6740</v>
      </c>
      <c r="B6801" s="3" t="s">
        <v>14802</v>
      </c>
      <c r="C6801" s="3" t="s">
        <v>10329</v>
      </c>
      <c r="D6801" s="4">
        <v>25560</v>
      </c>
      <c r="E6801" s="3">
        <v>0</v>
      </c>
      <c r="F6801" s="3" t="s">
        <v>9389</v>
      </c>
    </row>
    <row r="6802" spans="1:6" x14ac:dyDescent="0.2">
      <c r="A6802" s="3" t="s">
        <v>3383</v>
      </c>
      <c r="B6802" s="3" t="s">
        <v>14803</v>
      </c>
      <c r="C6802" s="3" t="s">
        <v>10003</v>
      </c>
      <c r="D6802" s="4">
        <v>30269</v>
      </c>
      <c r="E6802" s="3">
        <v>2</v>
      </c>
      <c r="F6802" s="3" t="s">
        <v>22</v>
      </c>
    </row>
    <row r="6803" spans="1:6" x14ac:dyDescent="0.2">
      <c r="A6803" s="3" t="s">
        <v>3384</v>
      </c>
      <c r="B6803" s="3" t="s">
        <v>14804</v>
      </c>
      <c r="C6803" s="3" t="s">
        <v>14805</v>
      </c>
      <c r="D6803" s="4">
        <v>14800</v>
      </c>
      <c r="E6803" s="3">
        <v>0</v>
      </c>
      <c r="F6803" s="3" t="s">
        <v>9389</v>
      </c>
    </row>
    <row r="6804" spans="1:6" x14ac:dyDescent="0.2">
      <c r="A6804" s="3" t="s">
        <v>6741</v>
      </c>
      <c r="B6804" s="3" t="s">
        <v>14806</v>
      </c>
      <c r="C6804" s="3" t="s">
        <v>10038</v>
      </c>
      <c r="D6804" s="4">
        <v>19613</v>
      </c>
      <c r="E6804" s="3">
        <v>0</v>
      </c>
      <c r="F6804" s="3" t="s">
        <v>9389</v>
      </c>
    </row>
    <row r="6805" spans="1:6" x14ac:dyDescent="0.2">
      <c r="A6805" s="3" t="s">
        <v>9193</v>
      </c>
      <c r="B6805" s="3" t="s">
        <v>13045</v>
      </c>
      <c r="C6805" s="3" t="s">
        <v>13165</v>
      </c>
      <c r="D6805" s="4">
        <v>35648</v>
      </c>
      <c r="E6805" s="3">
        <v>0</v>
      </c>
      <c r="F6805" s="3" t="s">
        <v>9389</v>
      </c>
    </row>
    <row r="6806" spans="1:6" x14ac:dyDescent="0.2">
      <c r="A6806" s="3" t="s">
        <v>3385</v>
      </c>
      <c r="B6806" s="3" t="s">
        <v>13391</v>
      </c>
      <c r="C6806" s="3" t="s">
        <v>9690</v>
      </c>
      <c r="D6806" s="4">
        <v>37680</v>
      </c>
      <c r="E6806" s="3">
        <v>1</v>
      </c>
      <c r="F6806" s="3" t="s">
        <v>23</v>
      </c>
    </row>
    <row r="6807" spans="1:6" x14ac:dyDescent="0.2">
      <c r="A6807" s="3" t="s">
        <v>6742</v>
      </c>
      <c r="B6807" s="3" t="s">
        <v>13071</v>
      </c>
      <c r="C6807" s="3" t="s">
        <v>14807</v>
      </c>
      <c r="D6807" s="4">
        <v>30496</v>
      </c>
      <c r="E6807" s="3">
        <v>1</v>
      </c>
      <c r="F6807" s="3" t="s">
        <v>23</v>
      </c>
    </row>
    <row r="6808" spans="1:6" x14ac:dyDescent="0.2">
      <c r="A6808" s="3" t="s">
        <v>6743</v>
      </c>
      <c r="B6808" s="3" t="s">
        <v>14414</v>
      </c>
      <c r="C6808" s="3" t="s">
        <v>9586</v>
      </c>
      <c r="D6808" s="4">
        <v>17414</v>
      </c>
      <c r="E6808" s="3">
        <v>1</v>
      </c>
      <c r="F6808" s="3" t="s">
        <v>23</v>
      </c>
    </row>
    <row r="6809" spans="1:6" x14ac:dyDescent="0.2">
      <c r="A6809" s="3" t="s">
        <v>8383</v>
      </c>
      <c r="B6809" s="3" t="s">
        <v>14334</v>
      </c>
      <c r="C6809" s="3" t="s">
        <v>14310</v>
      </c>
      <c r="D6809" s="4">
        <v>29817</v>
      </c>
      <c r="E6809" s="3">
        <v>2</v>
      </c>
      <c r="F6809" s="3" t="s">
        <v>22</v>
      </c>
    </row>
    <row r="6810" spans="1:6" x14ac:dyDescent="0.2">
      <c r="A6810" s="3" t="s">
        <v>6744</v>
      </c>
      <c r="B6810" s="3" t="s">
        <v>14382</v>
      </c>
      <c r="C6810" s="3" t="s">
        <v>10859</v>
      </c>
      <c r="D6810" s="4">
        <v>37453</v>
      </c>
      <c r="E6810" s="3">
        <v>0</v>
      </c>
      <c r="F6810" s="3" t="s">
        <v>9389</v>
      </c>
    </row>
    <row r="6811" spans="1:6" x14ac:dyDescent="0.2">
      <c r="A6811" s="3" t="s">
        <v>3386</v>
      </c>
      <c r="B6811" s="3" t="s">
        <v>14183</v>
      </c>
      <c r="C6811" s="3" t="s">
        <v>14808</v>
      </c>
      <c r="D6811" s="4">
        <v>16558</v>
      </c>
      <c r="E6811" s="3">
        <v>0</v>
      </c>
      <c r="F6811" s="3" t="s">
        <v>9389</v>
      </c>
    </row>
    <row r="6812" spans="1:6" x14ac:dyDescent="0.2">
      <c r="A6812" s="3" t="s">
        <v>3387</v>
      </c>
      <c r="B6812" s="3" t="s">
        <v>13573</v>
      </c>
      <c r="C6812" s="3" t="s">
        <v>14809</v>
      </c>
      <c r="D6812" s="4">
        <v>42413</v>
      </c>
      <c r="E6812" s="3">
        <v>1</v>
      </c>
      <c r="F6812" s="3" t="s">
        <v>23</v>
      </c>
    </row>
    <row r="6813" spans="1:6" x14ac:dyDescent="0.2">
      <c r="A6813" s="3" t="s">
        <v>6745</v>
      </c>
      <c r="B6813" s="3" t="s">
        <v>9448</v>
      </c>
      <c r="C6813" s="3" t="s">
        <v>11416</v>
      </c>
      <c r="D6813" s="4">
        <v>29923</v>
      </c>
      <c r="E6813" s="3">
        <v>0</v>
      </c>
      <c r="F6813" s="3" t="s">
        <v>9389</v>
      </c>
    </row>
    <row r="6814" spans="1:6" x14ac:dyDescent="0.2">
      <c r="A6814" s="3" t="s">
        <v>9194</v>
      </c>
      <c r="B6814" s="3" t="s">
        <v>13426</v>
      </c>
      <c r="C6814" s="3" t="s">
        <v>9720</v>
      </c>
      <c r="D6814" s="4">
        <v>38873</v>
      </c>
      <c r="E6814" s="3">
        <v>1</v>
      </c>
      <c r="F6814" s="3" t="s">
        <v>23</v>
      </c>
    </row>
    <row r="6815" spans="1:6" x14ac:dyDescent="0.2">
      <c r="A6815" s="3" t="s">
        <v>3388</v>
      </c>
      <c r="B6815" s="3" t="s">
        <v>13348</v>
      </c>
      <c r="C6815" s="3" t="s">
        <v>10153</v>
      </c>
      <c r="D6815" s="4">
        <v>21475</v>
      </c>
      <c r="E6815" s="3">
        <v>2</v>
      </c>
      <c r="F6815" s="3" t="s">
        <v>22</v>
      </c>
    </row>
    <row r="6816" spans="1:6" x14ac:dyDescent="0.2">
      <c r="A6816" s="3" t="s">
        <v>14810</v>
      </c>
      <c r="B6816" s="3" t="s">
        <v>13660</v>
      </c>
      <c r="C6816" s="3" t="s">
        <v>9672</v>
      </c>
      <c r="D6816" s="4">
        <v>38166</v>
      </c>
      <c r="E6816" s="3">
        <v>1</v>
      </c>
      <c r="F6816" s="3" t="s">
        <v>23</v>
      </c>
    </row>
    <row r="6817" spans="1:6" x14ac:dyDescent="0.2">
      <c r="A6817" s="3" t="s">
        <v>9195</v>
      </c>
      <c r="B6817" s="3" t="s">
        <v>14811</v>
      </c>
      <c r="C6817" s="3" t="s">
        <v>10203</v>
      </c>
      <c r="D6817" s="4">
        <v>32987</v>
      </c>
      <c r="E6817" s="3">
        <v>0</v>
      </c>
      <c r="F6817" s="3" t="s">
        <v>9389</v>
      </c>
    </row>
    <row r="6818" spans="1:6" x14ac:dyDescent="0.2">
      <c r="A6818" s="3" t="s">
        <v>3389</v>
      </c>
      <c r="B6818" s="3" t="s">
        <v>13581</v>
      </c>
      <c r="C6818" s="3" t="s">
        <v>12983</v>
      </c>
      <c r="D6818" s="4">
        <v>17105</v>
      </c>
      <c r="E6818" s="3">
        <v>2</v>
      </c>
      <c r="F6818" s="3" t="s">
        <v>22</v>
      </c>
    </row>
    <row r="6819" spans="1:6" x14ac:dyDescent="0.2">
      <c r="A6819" s="3" t="s">
        <v>14812</v>
      </c>
      <c r="B6819" s="3" t="s">
        <v>14211</v>
      </c>
      <c r="C6819" s="3" t="s">
        <v>9586</v>
      </c>
      <c r="D6819" s="4">
        <v>15695</v>
      </c>
      <c r="E6819" s="3">
        <v>0</v>
      </c>
      <c r="F6819" s="3" t="s">
        <v>9389</v>
      </c>
    </row>
    <row r="6820" spans="1:6" x14ac:dyDescent="0.2">
      <c r="A6820" s="3" t="s">
        <v>14813</v>
      </c>
      <c r="B6820" s="3" t="s">
        <v>13625</v>
      </c>
      <c r="C6820" s="3" t="s">
        <v>14814</v>
      </c>
      <c r="D6820" s="4">
        <v>33232</v>
      </c>
      <c r="E6820" s="3">
        <v>2</v>
      </c>
      <c r="F6820" s="3" t="s">
        <v>22</v>
      </c>
    </row>
    <row r="6821" spans="1:6" x14ac:dyDescent="0.2">
      <c r="A6821" s="3" t="s">
        <v>3390</v>
      </c>
      <c r="B6821" s="3" t="s">
        <v>13404</v>
      </c>
      <c r="C6821" s="3" t="s">
        <v>14815</v>
      </c>
      <c r="D6821" s="4">
        <v>42157</v>
      </c>
      <c r="E6821" s="3">
        <v>0</v>
      </c>
      <c r="F6821" s="3" t="s">
        <v>9389</v>
      </c>
    </row>
    <row r="6822" spans="1:6" x14ac:dyDescent="0.2">
      <c r="A6822" s="3" t="s">
        <v>3391</v>
      </c>
      <c r="B6822" s="3" t="s">
        <v>13955</v>
      </c>
      <c r="C6822" s="3" t="s">
        <v>14816</v>
      </c>
      <c r="D6822" s="4">
        <v>21423</v>
      </c>
      <c r="E6822" s="3">
        <v>2</v>
      </c>
      <c r="F6822" s="3" t="s">
        <v>22</v>
      </c>
    </row>
    <row r="6823" spans="1:6" x14ac:dyDescent="0.2">
      <c r="A6823" s="3" t="s">
        <v>3392</v>
      </c>
      <c r="B6823" s="3" t="s">
        <v>13725</v>
      </c>
      <c r="C6823" s="3" t="s">
        <v>10201</v>
      </c>
      <c r="D6823" s="4">
        <v>36132</v>
      </c>
      <c r="E6823" s="3">
        <v>0</v>
      </c>
      <c r="F6823" s="3" t="s">
        <v>9389</v>
      </c>
    </row>
    <row r="6824" spans="1:6" x14ac:dyDescent="0.2">
      <c r="A6824" s="3" t="s">
        <v>8384</v>
      </c>
      <c r="B6824" s="3" t="s">
        <v>13625</v>
      </c>
      <c r="C6824" s="3" t="s">
        <v>14817</v>
      </c>
      <c r="D6824" s="4">
        <v>25145</v>
      </c>
      <c r="E6824" s="3">
        <v>1</v>
      </c>
      <c r="F6824" s="3" t="s">
        <v>23</v>
      </c>
    </row>
    <row r="6825" spans="1:6" x14ac:dyDescent="0.2">
      <c r="A6825" s="3" t="s">
        <v>3393</v>
      </c>
      <c r="B6825" s="3" t="s">
        <v>13670</v>
      </c>
      <c r="C6825" s="3" t="s">
        <v>9983</v>
      </c>
      <c r="D6825" s="4">
        <v>39100</v>
      </c>
      <c r="E6825" s="3">
        <v>2</v>
      </c>
      <c r="F6825" s="3" t="s">
        <v>22</v>
      </c>
    </row>
    <row r="6826" spans="1:6" x14ac:dyDescent="0.2">
      <c r="A6826" s="3" t="s">
        <v>3394</v>
      </c>
      <c r="B6826" s="3" t="s">
        <v>13317</v>
      </c>
      <c r="C6826" s="3" t="s">
        <v>9554</v>
      </c>
      <c r="D6826" s="4">
        <v>23416</v>
      </c>
      <c r="E6826" s="3">
        <v>0</v>
      </c>
      <c r="F6826" s="3" t="s">
        <v>9389</v>
      </c>
    </row>
    <row r="6827" spans="1:6" x14ac:dyDescent="0.2">
      <c r="A6827" s="3" t="s">
        <v>8385</v>
      </c>
      <c r="B6827" s="3" t="s">
        <v>13505</v>
      </c>
      <c r="C6827" s="3" t="s">
        <v>14818</v>
      </c>
      <c r="D6827" s="4">
        <v>16599</v>
      </c>
      <c r="E6827" s="3">
        <v>0</v>
      </c>
      <c r="F6827" s="3" t="s">
        <v>9389</v>
      </c>
    </row>
    <row r="6828" spans="1:6" x14ac:dyDescent="0.2">
      <c r="A6828" s="3" t="s">
        <v>3395</v>
      </c>
      <c r="B6828" s="3" t="s">
        <v>13423</v>
      </c>
      <c r="C6828" s="3" t="s">
        <v>14819</v>
      </c>
      <c r="D6828" s="4">
        <v>41489</v>
      </c>
      <c r="E6828" s="3">
        <v>0</v>
      </c>
      <c r="F6828" s="3" t="s">
        <v>9389</v>
      </c>
    </row>
    <row r="6829" spans="1:6" x14ac:dyDescent="0.2">
      <c r="A6829" s="3" t="s">
        <v>6746</v>
      </c>
      <c r="B6829" s="3" t="s">
        <v>11030</v>
      </c>
      <c r="C6829" s="3" t="s">
        <v>11</v>
      </c>
      <c r="D6829" s="4">
        <v>36477</v>
      </c>
      <c r="E6829" s="3">
        <v>0</v>
      </c>
      <c r="F6829" s="3" t="s">
        <v>9389</v>
      </c>
    </row>
    <row r="6830" spans="1:6" x14ac:dyDescent="0.2">
      <c r="A6830" s="3" t="s">
        <v>3396</v>
      </c>
      <c r="B6830" s="3" t="s">
        <v>13891</v>
      </c>
      <c r="C6830" s="3" t="s">
        <v>14820</v>
      </c>
      <c r="D6830" s="4">
        <v>38090</v>
      </c>
      <c r="E6830" s="3">
        <v>0</v>
      </c>
      <c r="F6830" s="3" t="s">
        <v>9389</v>
      </c>
    </row>
    <row r="6831" spans="1:6" x14ac:dyDescent="0.2">
      <c r="A6831" s="3" t="s">
        <v>6747</v>
      </c>
      <c r="B6831" s="3" t="s">
        <v>13689</v>
      </c>
      <c r="C6831" s="3" t="s">
        <v>9475</v>
      </c>
      <c r="D6831" s="4">
        <v>31043</v>
      </c>
      <c r="E6831" s="3">
        <v>0</v>
      </c>
      <c r="F6831" s="3" t="s">
        <v>9389</v>
      </c>
    </row>
    <row r="6832" spans="1:6" x14ac:dyDescent="0.2">
      <c r="A6832" s="3" t="s">
        <v>6748</v>
      </c>
      <c r="B6832" s="3" t="s">
        <v>13517</v>
      </c>
      <c r="C6832" s="3" t="s">
        <v>13322</v>
      </c>
      <c r="D6832" s="4">
        <v>39089</v>
      </c>
      <c r="E6832" s="3">
        <v>0</v>
      </c>
      <c r="F6832" s="3" t="s">
        <v>9389</v>
      </c>
    </row>
    <row r="6833" spans="1:6" x14ac:dyDescent="0.2">
      <c r="A6833" s="3" t="s">
        <v>14821</v>
      </c>
      <c r="B6833" s="3" t="s">
        <v>14241</v>
      </c>
      <c r="C6833" s="3" t="s">
        <v>12221</v>
      </c>
      <c r="D6833" s="4">
        <v>21704</v>
      </c>
      <c r="E6833" s="3">
        <v>1</v>
      </c>
      <c r="F6833" s="3" t="s">
        <v>23</v>
      </c>
    </row>
    <row r="6834" spans="1:6" x14ac:dyDescent="0.2">
      <c r="A6834" s="3" t="s">
        <v>6749</v>
      </c>
      <c r="B6834" s="3" t="s">
        <v>14822</v>
      </c>
      <c r="C6834" s="3" t="s">
        <v>9947</v>
      </c>
      <c r="D6834" s="4">
        <v>39914</v>
      </c>
      <c r="E6834" s="3">
        <v>2</v>
      </c>
      <c r="F6834" s="3" t="s">
        <v>22</v>
      </c>
    </row>
    <row r="6835" spans="1:6" x14ac:dyDescent="0.2">
      <c r="A6835" s="3" t="s">
        <v>9196</v>
      </c>
      <c r="B6835" s="3" t="s">
        <v>14823</v>
      </c>
      <c r="C6835" s="3" t="s">
        <v>14824</v>
      </c>
      <c r="D6835" s="4">
        <v>16999</v>
      </c>
      <c r="E6835" s="3">
        <v>2</v>
      </c>
      <c r="F6835" s="3" t="s">
        <v>22</v>
      </c>
    </row>
    <row r="6836" spans="1:6" x14ac:dyDescent="0.2">
      <c r="A6836" s="3" t="s">
        <v>6750</v>
      </c>
      <c r="B6836" s="3" t="s">
        <v>13480</v>
      </c>
      <c r="C6836" s="3" t="s">
        <v>11409</v>
      </c>
      <c r="D6836" s="4">
        <v>30856</v>
      </c>
      <c r="E6836" s="3">
        <v>2</v>
      </c>
      <c r="F6836" s="3" t="s">
        <v>22</v>
      </c>
    </row>
    <row r="6837" spans="1:6" x14ac:dyDescent="0.2">
      <c r="A6837" s="3" t="s">
        <v>3397</v>
      </c>
      <c r="B6837" s="3" t="s">
        <v>13361</v>
      </c>
      <c r="C6837" s="3" t="s">
        <v>14825</v>
      </c>
      <c r="D6837" s="4">
        <v>41371</v>
      </c>
      <c r="E6837" s="3">
        <v>1</v>
      </c>
      <c r="F6837" s="3" t="s">
        <v>23</v>
      </c>
    </row>
    <row r="6838" spans="1:6" x14ac:dyDescent="0.2">
      <c r="A6838" s="3" t="s">
        <v>6751</v>
      </c>
      <c r="B6838" s="3" t="s">
        <v>13412</v>
      </c>
      <c r="C6838" s="3" t="s">
        <v>10934</v>
      </c>
      <c r="D6838" s="4">
        <v>14642</v>
      </c>
      <c r="E6838" s="3">
        <v>1</v>
      </c>
      <c r="F6838" s="3" t="s">
        <v>23</v>
      </c>
    </row>
    <row r="6839" spans="1:6" x14ac:dyDescent="0.2">
      <c r="A6839" s="3" t="s">
        <v>3398</v>
      </c>
      <c r="B6839" s="3" t="s">
        <v>14826</v>
      </c>
      <c r="C6839" s="3" t="s">
        <v>9690</v>
      </c>
      <c r="D6839" s="4">
        <v>23375</v>
      </c>
      <c r="E6839" s="3">
        <v>1</v>
      </c>
      <c r="F6839" s="3" t="s">
        <v>23</v>
      </c>
    </row>
    <row r="6840" spans="1:6" x14ac:dyDescent="0.2">
      <c r="A6840" s="3" t="s">
        <v>3399</v>
      </c>
      <c r="B6840" s="3" t="s">
        <v>14827</v>
      </c>
      <c r="C6840" s="3" t="s">
        <v>14828</v>
      </c>
      <c r="D6840" s="4">
        <v>40579</v>
      </c>
      <c r="E6840" s="3">
        <v>1</v>
      </c>
      <c r="F6840" s="3" t="s">
        <v>23</v>
      </c>
    </row>
    <row r="6841" spans="1:6" x14ac:dyDescent="0.2">
      <c r="A6841" s="3" t="s">
        <v>3400</v>
      </c>
      <c r="B6841" s="3" t="s">
        <v>14829</v>
      </c>
      <c r="C6841" s="3" t="s">
        <v>12714</v>
      </c>
      <c r="D6841" s="4">
        <v>39746</v>
      </c>
      <c r="E6841" s="3">
        <v>2</v>
      </c>
      <c r="F6841" s="3" t="s">
        <v>22</v>
      </c>
    </row>
    <row r="6842" spans="1:6" x14ac:dyDescent="0.2">
      <c r="A6842" s="3" t="s">
        <v>6752</v>
      </c>
      <c r="B6842" s="3" t="s">
        <v>13994</v>
      </c>
      <c r="C6842" s="3" t="s">
        <v>14830</v>
      </c>
      <c r="D6842" s="4">
        <v>18786</v>
      </c>
      <c r="E6842" s="3">
        <v>0</v>
      </c>
      <c r="F6842" s="3" t="s">
        <v>9389</v>
      </c>
    </row>
    <row r="6843" spans="1:6" x14ac:dyDescent="0.2">
      <c r="A6843" s="3" t="s">
        <v>3401</v>
      </c>
      <c r="B6843" s="3" t="s">
        <v>13348</v>
      </c>
      <c r="C6843" s="3" t="s">
        <v>14831</v>
      </c>
      <c r="D6843" s="4">
        <v>25568</v>
      </c>
      <c r="E6843" s="3">
        <v>1</v>
      </c>
      <c r="F6843" s="3" t="s">
        <v>23</v>
      </c>
    </row>
    <row r="6844" spans="1:6" x14ac:dyDescent="0.2">
      <c r="A6844" s="3" t="s">
        <v>3402</v>
      </c>
      <c r="B6844" s="3" t="s">
        <v>13399</v>
      </c>
      <c r="C6844" s="3" t="s">
        <v>10069</v>
      </c>
      <c r="D6844" s="4">
        <v>32378</v>
      </c>
      <c r="E6844" s="3">
        <v>2</v>
      </c>
      <c r="F6844" s="3" t="s">
        <v>22</v>
      </c>
    </row>
    <row r="6845" spans="1:6" x14ac:dyDescent="0.2">
      <c r="A6845" s="3" t="s">
        <v>3403</v>
      </c>
      <c r="B6845" s="3" t="s">
        <v>12336</v>
      </c>
      <c r="C6845" s="3" t="s">
        <v>14832</v>
      </c>
      <c r="D6845" s="4">
        <v>31303</v>
      </c>
      <c r="E6845" s="3">
        <v>0</v>
      </c>
      <c r="F6845" s="3" t="s">
        <v>9389</v>
      </c>
    </row>
    <row r="6846" spans="1:6" x14ac:dyDescent="0.2">
      <c r="A6846" s="3" t="s">
        <v>3404</v>
      </c>
      <c r="B6846" s="3" t="s">
        <v>13536</v>
      </c>
      <c r="C6846" s="3" t="s">
        <v>9436</v>
      </c>
      <c r="D6846" s="4">
        <v>26589</v>
      </c>
      <c r="E6846" s="3">
        <v>2</v>
      </c>
      <c r="F6846" s="3" t="s">
        <v>22</v>
      </c>
    </row>
    <row r="6847" spans="1:6" x14ac:dyDescent="0.2">
      <c r="A6847" s="3" t="s">
        <v>3405</v>
      </c>
      <c r="B6847" s="3" t="s">
        <v>14013</v>
      </c>
      <c r="C6847" s="3" t="s">
        <v>10646</v>
      </c>
      <c r="D6847" s="4">
        <v>33150</v>
      </c>
      <c r="E6847" s="3">
        <v>1</v>
      </c>
      <c r="F6847" s="3" t="s">
        <v>23</v>
      </c>
    </row>
    <row r="6848" spans="1:6" x14ac:dyDescent="0.2">
      <c r="A6848" s="3" t="s">
        <v>8386</v>
      </c>
      <c r="B6848" s="3" t="s">
        <v>13348</v>
      </c>
      <c r="C6848" s="3" t="s">
        <v>14833</v>
      </c>
      <c r="D6848" s="4">
        <v>17959</v>
      </c>
      <c r="E6848" s="3">
        <v>0</v>
      </c>
      <c r="F6848" s="3" t="s">
        <v>9389</v>
      </c>
    </row>
    <row r="6849" spans="1:6" x14ac:dyDescent="0.2">
      <c r="A6849" s="3" t="s">
        <v>3406</v>
      </c>
      <c r="B6849" s="3" t="s">
        <v>13625</v>
      </c>
      <c r="C6849" s="3" t="s">
        <v>14834</v>
      </c>
      <c r="D6849" s="4">
        <v>20213</v>
      </c>
      <c r="E6849" s="3">
        <v>1</v>
      </c>
      <c r="F6849" s="3" t="s">
        <v>23</v>
      </c>
    </row>
    <row r="6850" spans="1:6" x14ac:dyDescent="0.2">
      <c r="A6850" s="3" t="s">
        <v>6753</v>
      </c>
      <c r="B6850" s="3" t="s">
        <v>14835</v>
      </c>
      <c r="C6850" s="3" t="s">
        <v>13743</v>
      </c>
      <c r="D6850" s="4">
        <v>32258</v>
      </c>
      <c r="E6850" s="3">
        <v>1</v>
      </c>
      <c r="F6850" s="3" t="s">
        <v>23</v>
      </c>
    </row>
    <row r="6851" spans="1:6" x14ac:dyDescent="0.2">
      <c r="A6851" s="3" t="s">
        <v>3407</v>
      </c>
      <c r="B6851" s="3" t="s">
        <v>13345</v>
      </c>
      <c r="C6851" s="3" t="s">
        <v>12360</v>
      </c>
      <c r="D6851" s="4">
        <v>30127</v>
      </c>
      <c r="E6851" s="3">
        <v>0</v>
      </c>
      <c r="F6851" s="3" t="s">
        <v>9389</v>
      </c>
    </row>
    <row r="6852" spans="1:6" x14ac:dyDescent="0.2">
      <c r="A6852" s="3" t="s">
        <v>3408</v>
      </c>
      <c r="B6852" s="3" t="s">
        <v>13658</v>
      </c>
      <c r="C6852" s="3" t="s">
        <v>14836</v>
      </c>
      <c r="D6852" s="4">
        <v>17269</v>
      </c>
      <c r="E6852" s="3">
        <v>1</v>
      </c>
      <c r="F6852" s="3" t="s">
        <v>23</v>
      </c>
    </row>
    <row r="6853" spans="1:6" x14ac:dyDescent="0.2">
      <c r="A6853" s="3" t="s">
        <v>6754</v>
      </c>
      <c r="B6853" s="3" t="s">
        <v>13821</v>
      </c>
      <c r="C6853" s="3" t="s">
        <v>12565</v>
      </c>
      <c r="D6853" s="4">
        <v>27386</v>
      </c>
      <c r="E6853" s="3">
        <v>1</v>
      </c>
      <c r="F6853" s="3" t="s">
        <v>23</v>
      </c>
    </row>
    <row r="6854" spans="1:6" x14ac:dyDescent="0.2">
      <c r="A6854" s="3" t="s">
        <v>3409</v>
      </c>
      <c r="B6854" s="3" t="s">
        <v>14837</v>
      </c>
      <c r="C6854" s="3" t="s">
        <v>13183</v>
      </c>
      <c r="D6854" s="4">
        <v>15337</v>
      </c>
      <c r="E6854" s="3">
        <v>1</v>
      </c>
      <c r="F6854" s="3" t="s">
        <v>23</v>
      </c>
    </row>
    <row r="6855" spans="1:6" x14ac:dyDescent="0.2">
      <c r="A6855" s="3" t="s">
        <v>3410</v>
      </c>
      <c r="B6855" s="3" t="s">
        <v>14838</v>
      </c>
      <c r="C6855" s="3" t="s">
        <v>14839</v>
      </c>
      <c r="D6855" s="4">
        <v>43286</v>
      </c>
      <c r="E6855" s="3">
        <v>1</v>
      </c>
      <c r="F6855" s="3" t="s">
        <v>23</v>
      </c>
    </row>
    <row r="6856" spans="1:6" x14ac:dyDescent="0.2">
      <c r="A6856" s="3" t="s">
        <v>6755</v>
      </c>
      <c r="B6856" s="3" t="s">
        <v>13596</v>
      </c>
      <c r="C6856" s="3" t="s">
        <v>9783</v>
      </c>
      <c r="D6856" s="4">
        <v>20896</v>
      </c>
      <c r="E6856" s="3">
        <v>1</v>
      </c>
      <c r="F6856" s="3" t="s">
        <v>23</v>
      </c>
    </row>
    <row r="6857" spans="1:6" x14ac:dyDescent="0.2">
      <c r="A6857" s="3" t="s">
        <v>6756</v>
      </c>
      <c r="B6857" s="3" t="s">
        <v>14840</v>
      </c>
      <c r="C6857" s="3" t="s">
        <v>14841</v>
      </c>
      <c r="D6857" s="4">
        <v>41613</v>
      </c>
      <c r="E6857" s="3">
        <v>2</v>
      </c>
      <c r="F6857" s="3" t="s">
        <v>22</v>
      </c>
    </row>
    <row r="6858" spans="1:6" x14ac:dyDescent="0.2">
      <c r="A6858" s="3" t="s">
        <v>6757</v>
      </c>
      <c r="B6858" s="3" t="s">
        <v>13736</v>
      </c>
      <c r="C6858" s="3" t="s">
        <v>14842</v>
      </c>
      <c r="D6858" s="4">
        <v>34005</v>
      </c>
      <c r="E6858" s="3">
        <v>0</v>
      </c>
      <c r="F6858" s="3" t="s">
        <v>9389</v>
      </c>
    </row>
    <row r="6859" spans="1:6" x14ac:dyDescent="0.2">
      <c r="A6859" s="3" t="s">
        <v>3411</v>
      </c>
      <c r="B6859" s="3" t="s">
        <v>13493</v>
      </c>
      <c r="C6859" s="3" t="s">
        <v>9526</v>
      </c>
      <c r="D6859" s="4">
        <v>38367</v>
      </c>
      <c r="E6859" s="3">
        <v>1</v>
      </c>
      <c r="F6859" s="3" t="s">
        <v>23</v>
      </c>
    </row>
    <row r="6860" spans="1:6" x14ac:dyDescent="0.2">
      <c r="A6860" s="3" t="s">
        <v>3412</v>
      </c>
      <c r="B6860" s="3" t="s">
        <v>12575</v>
      </c>
      <c r="C6860" s="3" t="s">
        <v>14843</v>
      </c>
      <c r="D6860" s="4">
        <v>23460</v>
      </c>
      <c r="E6860" s="3">
        <v>2</v>
      </c>
      <c r="F6860" s="3" t="s">
        <v>22</v>
      </c>
    </row>
    <row r="6861" spans="1:6" x14ac:dyDescent="0.2">
      <c r="A6861" s="3" t="s">
        <v>3413</v>
      </c>
      <c r="B6861" s="3" t="s">
        <v>14844</v>
      </c>
      <c r="C6861" s="3" t="s">
        <v>10023</v>
      </c>
      <c r="D6861" s="4">
        <v>14734</v>
      </c>
      <c r="E6861" s="3">
        <v>1</v>
      </c>
      <c r="F6861" s="3" t="s">
        <v>23</v>
      </c>
    </row>
    <row r="6862" spans="1:6" x14ac:dyDescent="0.2">
      <c r="A6862" s="3" t="s">
        <v>3414</v>
      </c>
      <c r="B6862" s="3" t="s">
        <v>13311</v>
      </c>
      <c r="C6862" s="3" t="s">
        <v>14845</v>
      </c>
      <c r="D6862" s="4">
        <v>22968</v>
      </c>
      <c r="E6862" s="3">
        <v>0</v>
      </c>
      <c r="F6862" s="3" t="s">
        <v>9389</v>
      </c>
    </row>
    <row r="6863" spans="1:6" x14ac:dyDescent="0.2">
      <c r="A6863" s="3" t="s">
        <v>3415</v>
      </c>
      <c r="B6863" s="3" t="s">
        <v>13486</v>
      </c>
      <c r="C6863" s="3" t="s">
        <v>12655</v>
      </c>
      <c r="D6863" s="4">
        <v>36777</v>
      </c>
      <c r="E6863" s="3">
        <v>2</v>
      </c>
      <c r="F6863" s="3" t="s">
        <v>22</v>
      </c>
    </row>
    <row r="6864" spans="1:6" x14ac:dyDescent="0.2">
      <c r="A6864" s="3" t="s">
        <v>3416</v>
      </c>
      <c r="B6864" s="3" t="s">
        <v>14846</v>
      </c>
      <c r="C6864" s="3" t="s">
        <v>10794</v>
      </c>
      <c r="D6864" s="4">
        <v>18742</v>
      </c>
      <c r="E6864" s="3">
        <v>0</v>
      </c>
      <c r="F6864" s="3" t="s">
        <v>9389</v>
      </c>
    </row>
    <row r="6865" spans="1:6" x14ac:dyDescent="0.2">
      <c r="A6865" s="3" t="s">
        <v>3417</v>
      </c>
      <c r="B6865" s="3" t="s">
        <v>11030</v>
      </c>
      <c r="C6865" s="3" t="s">
        <v>9624</v>
      </c>
      <c r="D6865" s="4">
        <v>39194</v>
      </c>
      <c r="E6865" s="3">
        <v>0</v>
      </c>
      <c r="F6865" s="3" t="s">
        <v>9389</v>
      </c>
    </row>
    <row r="6866" spans="1:6" x14ac:dyDescent="0.2">
      <c r="A6866" s="3" t="s">
        <v>3418</v>
      </c>
      <c r="B6866" s="3" t="s">
        <v>13558</v>
      </c>
      <c r="C6866" s="3" t="s">
        <v>14847</v>
      </c>
      <c r="D6866" s="4">
        <v>22560</v>
      </c>
      <c r="E6866" s="3">
        <v>1</v>
      </c>
      <c r="F6866" s="3" t="s">
        <v>23</v>
      </c>
    </row>
    <row r="6867" spans="1:6" x14ac:dyDescent="0.2">
      <c r="A6867" s="3" t="s">
        <v>3419</v>
      </c>
      <c r="B6867" s="3" t="s">
        <v>13670</v>
      </c>
      <c r="C6867" s="3" t="s">
        <v>14848</v>
      </c>
      <c r="D6867" s="4">
        <v>25660</v>
      </c>
      <c r="E6867" s="3">
        <v>0</v>
      </c>
      <c r="F6867" s="3" t="s">
        <v>9389</v>
      </c>
    </row>
    <row r="6868" spans="1:6" x14ac:dyDescent="0.2">
      <c r="A6868" s="3" t="s">
        <v>8387</v>
      </c>
      <c r="B6868" s="3" t="s">
        <v>13344</v>
      </c>
      <c r="C6868" s="3" t="s">
        <v>11033</v>
      </c>
      <c r="D6868" s="4">
        <v>43032</v>
      </c>
      <c r="E6868" s="3">
        <v>1</v>
      </c>
      <c r="F6868" s="3" t="s">
        <v>23</v>
      </c>
    </row>
    <row r="6869" spans="1:6" x14ac:dyDescent="0.2">
      <c r="A6869" s="3" t="s">
        <v>8388</v>
      </c>
      <c r="B6869" s="3" t="s">
        <v>14773</v>
      </c>
      <c r="C6869" s="3" t="s">
        <v>14849</v>
      </c>
      <c r="D6869" s="4">
        <v>39680</v>
      </c>
      <c r="E6869" s="3">
        <v>1</v>
      </c>
      <c r="F6869" s="3" t="s">
        <v>23</v>
      </c>
    </row>
    <row r="6870" spans="1:6" x14ac:dyDescent="0.2">
      <c r="A6870" s="3" t="s">
        <v>3420</v>
      </c>
      <c r="B6870" s="3" t="s">
        <v>13448</v>
      </c>
      <c r="C6870" s="3" t="s">
        <v>14850</v>
      </c>
      <c r="D6870" s="4">
        <v>27902</v>
      </c>
      <c r="E6870" s="3">
        <v>1</v>
      </c>
      <c r="F6870" s="3" t="s">
        <v>23</v>
      </c>
    </row>
    <row r="6871" spans="1:6" x14ac:dyDescent="0.2">
      <c r="A6871" s="3" t="s">
        <v>3421</v>
      </c>
      <c r="B6871" s="3" t="s">
        <v>13664</v>
      </c>
      <c r="C6871" s="3" t="s">
        <v>14851</v>
      </c>
      <c r="D6871" s="4">
        <v>18978</v>
      </c>
      <c r="E6871" s="3">
        <v>2</v>
      </c>
      <c r="F6871" s="3" t="s">
        <v>22</v>
      </c>
    </row>
    <row r="6872" spans="1:6" x14ac:dyDescent="0.2">
      <c r="A6872" s="3" t="s">
        <v>8389</v>
      </c>
      <c r="B6872" s="3" t="s">
        <v>14232</v>
      </c>
      <c r="C6872" s="3" t="s">
        <v>10373</v>
      </c>
      <c r="D6872" s="4">
        <v>17856</v>
      </c>
      <c r="E6872" s="3">
        <v>1</v>
      </c>
      <c r="F6872" s="3" t="s">
        <v>23</v>
      </c>
    </row>
    <row r="6873" spans="1:6" x14ac:dyDescent="0.2">
      <c r="A6873" s="3" t="s">
        <v>6758</v>
      </c>
      <c r="B6873" s="3" t="s">
        <v>13366</v>
      </c>
      <c r="C6873" s="3" t="s">
        <v>13929</v>
      </c>
      <c r="D6873" s="4">
        <v>23777</v>
      </c>
      <c r="E6873" s="3">
        <v>1</v>
      </c>
      <c r="F6873" s="3" t="s">
        <v>23</v>
      </c>
    </row>
    <row r="6874" spans="1:6" x14ac:dyDescent="0.2">
      <c r="A6874" s="3" t="s">
        <v>3422</v>
      </c>
      <c r="B6874" s="3" t="s">
        <v>9495</v>
      </c>
      <c r="C6874" s="3" t="s">
        <v>10305</v>
      </c>
      <c r="D6874" s="4">
        <v>32733</v>
      </c>
      <c r="E6874" s="3">
        <v>0</v>
      </c>
      <c r="F6874" s="3" t="s">
        <v>9389</v>
      </c>
    </row>
    <row r="6875" spans="1:6" x14ac:dyDescent="0.2">
      <c r="A6875" s="3" t="s">
        <v>8390</v>
      </c>
      <c r="B6875" s="3" t="s">
        <v>14852</v>
      </c>
      <c r="C6875" s="3" t="s">
        <v>13809</v>
      </c>
      <c r="D6875" s="4">
        <v>20728</v>
      </c>
      <c r="E6875" s="3">
        <v>2</v>
      </c>
      <c r="F6875" s="3" t="s">
        <v>22</v>
      </c>
    </row>
    <row r="6876" spans="1:6" x14ac:dyDescent="0.2">
      <c r="A6876" s="3" t="s">
        <v>3423</v>
      </c>
      <c r="B6876" s="3" t="s">
        <v>13516</v>
      </c>
      <c r="C6876" s="3" t="s">
        <v>14853</v>
      </c>
      <c r="D6876" s="4">
        <v>25209</v>
      </c>
      <c r="E6876" s="3">
        <v>2</v>
      </c>
      <c r="F6876" s="3" t="s">
        <v>22</v>
      </c>
    </row>
    <row r="6877" spans="1:6" x14ac:dyDescent="0.2">
      <c r="A6877" s="3" t="s">
        <v>3424</v>
      </c>
      <c r="B6877" s="3" t="s">
        <v>14854</v>
      </c>
      <c r="C6877" s="3" t="s">
        <v>12718</v>
      </c>
      <c r="D6877" s="4">
        <v>21030</v>
      </c>
      <c r="E6877" s="3">
        <v>2</v>
      </c>
      <c r="F6877" s="3" t="s">
        <v>22</v>
      </c>
    </row>
    <row r="6878" spans="1:6" x14ac:dyDescent="0.2">
      <c r="A6878" s="3" t="s">
        <v>6759</v>
      </c>
      <c r="B6878" s="3" t="s">
        <v>13408</v>
      </c>
      <c r="C6878" s="3" t="s">
        <v>14855</v>
      </c>
      <c r="D6878" s="4">
        <v>27010</v>
      </c>
      <c r="E6878" s="3">
        <v>1</v>
      </c>
      <c r="F6878" s="3" t="s">
        <v>23</v>
      </c>
    </row>
    <row r="6879" spans="1:6" x14ac:dyDescent="0.2">
      <c r="A6879" s="3" t="s">
        <v>3425</v>
      </c>
      <c r="B6879" s="3" t="s">
        <v>13853</v>
      </c>
      <c r="C6879" s="3" t="s">
        <v>10665</v>
      </c>
      <c r="D6879" s="4">
        <v>20293</v>
      </c>
      <c r="E6879" s="3">
        <v>2</v>
      </c>
      <c r="F6879" s="3" t="s">
        <v>22</v>
      </c>
    </row>
    <row r="6880" spans="1:6" x14ac:dyDescent="0.2">
      <c r="A6880" s="3" t="s">
        <v>8391</v>
      </c>
      <c r="B6880" s="3" t="s">
        <v>13866</v>
      </c>
      <c r="C6880" s="3" t="s">
        <v>10384</v>
      </c>
      <c r="D6880" s="4">
        <v>43481</v>
      </c>
      <c r="E6880" s="3">
        <v>0</v>
      </c>
      <c r="F6880" s="3" t="s">
        <v>9389</v>
      </c>
    </row>
    <row r="6881" spans="1:6" x14ac:dyDescent="0.2">
      <c r="A6881" s="3" t="s">
        <v>3426</v>
      </c>
      <c r="B6881" s="3" t="s">
        <v>13897</v>
      </c>
      <c r="C6881" s="3" t="s">
        <v>14856</v>
      </c>
      <c r="D6881" s="4">
        <v>35410</v>
      </c>
      <c r="E6881" s="3">
        <v>1</v>
      </c>
      <c r="F6881" s="3" t="s">
        <v>23</v>
      </c>
    </row>
    <row r="6882" spans="1:6" x14ac:dyDescent="0.2">
      <c r="A6882" s="3" t="s">
        <v>3427</v>
      </c>
      <c r="B6882" s="3" t="s">
        <v>13363</v>
      </c>
      <c r="C6882" s="3" t="s">
        <v>9633</v>
      </c>
      <c r="D6882" s="4">
        <v>32883</v>
      </c>
      <c r="E6882" s="3">
        <v>2</v>
      </c>
      <c r="F6882" s="3" t="s">
        <v>22</v>
      </c>
    </row>
    <row r="6883" spans="1:6" x14ac:dyDescent="0.2">
      <c r="A6883" s="3" t="s">
        <v>3428</v>
      </c>
      <c r="B6883" s="3" t="s">
        <v>14857</v>
      </c>
      <c r="C6883" s="3" t="s">
        <v>14858</v>
      </c>
      <c r="D6883" s="4">
        <v>16623</v>
      </c>
      <c r="E6883" s="3">
        <v>1</v>
      </c>
      <c r="F6883" s="3" t="s">
        <v>23</v>
      </c>
    </row>
    <row r="6884" spans="1:6" x14ac:dyDescent="0.2">
      <c r="A6884" s="3" t="s">
        <v>3429</v>
      </c>
      <c r="B6884" s="3" t="s">
        <v>11329</v>
      </c>
      <c r="C6884" s="3" t="s">
        <v>14859</v>
      </c>
      <c r="D6884" s="4">
        <v>15472</v>
      </c>
      <c r="E6884" s="3">
        <v>1</v>
      </c>
      <c r="F6884" s="3" t="s">
        <v>23</v>
      </c>
    </row>
    <row r="6885" spans="1:6" x14ac:dyDescent="0.2">
      <c r="A6885" s="3" t="s">
        <v>6760</v>
      </c>
      <c r="B6885" s="3" t="s">
        <v>13394</v>
      </c>
      <c r="C6885" s="3" t="s">
        <v>14860</v>
      </c>
      <c r="D6885" s="4">
        <v>39740</v>
      </c>
      <c r="E6885" s="3">
        <v>1</v>
      </c>
      <c r="F6885" s="3" t="s">
        <v>23</v>
      </c>
    </row>
    <row r="6886" spans="1:6" x14ac:dyDescent="0.2">
      <c r="A6886" s="3" t="s">
        <v>6761</v>
      </c>
      <c r="B6886" s="3" t="s">
        <v>14585</v>
      </c>
      <c r="C6886" s="3" t="s">
        <v>14861</v>
      </c>
      <c r="D6886" s="4">
        <v>27344</v>
      </c>
      <c r="E6886" s="3">
        <v>0</v>
      </c>
      <c r="F6886" s="3" t="s">
        <v>9389</v>
      </c>
    </row>
    <row r="6887" spans="1:6" x14ac:dyDescent="0.2">
      <c r="A6887" s="3" t="s">
        <v>6762</v>
      </c>
      <c r="B6887" s="3" t="s">
        <v>13517</v>
      </c>
      <c r="C6887" s="3" t="s">
        <v>9922</v>
      </c>
      <c r="D6887" s="4">
        <v>15419</v>
      </c>
      <c r="E6887" s="3">
        <v>1</v>
      </c>
      <c r="F6887" s="3" t="s">
        <v>23</v>
      </c>
    </row>
    <row r="6888" spans="1:6" x14ac:dyDescent="0.2">
      <c r="A6888" s="3" t="s">
        <v>9197</v>
      </c>
      <c r="B6888" s="3" t="s">
        <v>13508</v>
      </c>
      <c r="C6888" s="3" t="s">
        <v>12146</v>
      </c>
      <c r="D6888" s="4">
        <v>24235</v>
      </c>
      <c r="E6888" s="3">
        <v>2</v>
      </c>
      <c r="F6888" s="3" t="s">
        <v>22</v>
      </c>
    </row>
    <row r="6889" spans="1:6" x14ac:dyDescent="0.2">
      <c r="A6889" s="3" t="s">
        <v>3430</v>
      </c>
      <c r="B6889" s="3" t="s">
        <v>12057</v>
      </c>
      <c r="C6889" s="3" t="s">
        <v>9467</v>
      </c>
      <c r="D6889" s="4">
        <v>38862</v>
      </c>
      <c r="E6889" s="3">
        <v>2</v>
      </c>
      <c r="F6889" s="3" t="s">
        <v>22</v>
      </c>
    </row>
    <row r="6890" spans="1:6" x14ac:dyDescent="0.2">
      <c r="A6890" s="3" t="s">
        <v>14862</v>
      </c>
      <c r="B6890" s="3" t="s">
        <v>13539</v>
      </c>
      <c r="C6890" s="3" t="s">
        <v>10231</v>
      </c>
      <c r="D6890" s="4">
        <v>39441</v>
      </c>
      <c r="E6890" s="3">
        <v>1</v>
      </c>
      <c r="F6890" s="3" t="s">
        <v>23</v>
      </c>
    </row>
    <row r="6891" spans="1:6" x14ac:dyDescent="0.2">
      <c r="A6891" s="3" t="s">
        <v>3431</v>
      </c>
      <c r="B6891" s="3" t="s">
        <v>13325</v>
      </c>
      <c r="C6891" s="3" t="s">
        <v>9765</v>
      </c>
      <c r="D6891" s="4">
        <v>37840</v>
      </c>
      <c r="E6891" s="3">
        <v>1</v>
      </c>
      <c r="F6891" s="3" t="s">
        <v>23</v>
      </c>
    </row>
    <row r="6892" spans="1:6" x14ac:dyDescent="0.2">
      <c r="A6892" s="3" t="s">
        <v>6763</v>
      </c>
      <c r="B6892" s="3" t="s">
        <v>14863</v>
      </c>
      <c r="C6892" s="3" t="s">
        <v>10025</v>
      </c>
      <c r="D6892" s="4">
        <v>32934</v>
      </c>
      <c r="E6892" s="3">
        <v>0</v>
      </c>
      <c r="F6892" s="3" t="s">
        <v>9389</v>
      </c>
    </row>
    <row r="6893" spans="1:6" x14ac:dyDescent="0.2">
      <c r="A6893" s="3" t="s">
        <v>3432</v>
      </c>
      <c r="B6893" s="3" t="s">
        <v>12598</v>
      </c>
      <c r="C6893" s="3" t="s">
        <v>13533</v>
      </c>
      <c r="D6893" s="4">
        <v>31935</v>
      </c>
      <c r="E6893" s="3">
        <v>1</v>
      </c>
      <c r="F6893" s="3" t="s">
        <v>23</v>
      </c>
    </row>
    <row r="6894" spans="1:6" x14ac:dyDescent="0.2">
      <c r="A6894" s="3" t="s">
        <v>6764</v>
      </c>
      <c r="B6894" s="3" t="s">
        <v>14864</v>
      </c>
      <c r="C6894" s="3" t="s">
        <v>14865</v>
      </c>
      <c r="D6894" s="4">
        <v>31397</v>
      </c>
      <c r="E6894" s="3">
        <v>1</v>
      </c>
      <c r="F6894" s="3" t="s">
        <v>23</v>
      </c>
    </row>
    <row r="6895" spans="1:6" x14ac:dyDescent="0.2">
      <c r="A6895" s="3" t="s">
        <v>6765</v>
      </c>
      <c r="B6895" s="3" t="s">
        <v>13941</v>
      </c>
      <c r="C6895" s="3" t="s">
        <v>10570</v>
      </c>
      <c r="D6895" s="4">
        <v>30548</v>
      </c>
      <c r="E6895" s="3">
        <v>1</v>
      </c>
      <c r="F6895" s="3" t="s">
        <v>23</v>
      </c>
    </row>
    <row r="6896" spans="1:6" x14ac:dyDescent="0.2">
      <c r="A6896" s="3" t="s">
        <v>3433</v>
      </c>
      <c r="B6896" s="3" t="s">
        <v>10351</v>
      </c>
      <c r="C6896" s="3" t="s">
        <v>9933</v>
      </c>
      <c r="D6896" s="4">
        <v>26966</v>
      </c>
      <c r="E6896" s="3">
        <v>1</v>
      </c>
      <c r="F6896" s="3" t="s">
        <v>23</v>
      </c>
    </row>
    <row r="6897" spans="1:6" x14ac:dyDescent="0.2">
      <c r="A6897" s="3" t="s">
        <v>3434</v>
      </c>
      <c r="B6897" s="3" t="s">
        <v>13486</v>
      </c>
      <c r="C6897" s="3" t="s">
        <v>12823</v>
      </c>
      <c r="D6897" s="4">
        <v>39314</v>
      </c>
      <c r="E6897" s="3">
        <v>1</v>
      </c>
      <c r="F6897" s="3" t="s">
        <v>23</v>
      </c>
    </row>
    <row r="6898" spans="1:6" x14ac:dyDescent="0.2">
      <c r="A6898" s="3" t="s">
        <v>6766</v>
      </c>
      <c r="B6898" s="3" t="s">
        <v>13311</v>
      </c>
      <c r="C6898" s="3" t="s">
        <v>14866</v>
      </c>
      <c r="D6898" s="4">
        <v>40350</v>
      </c>
      <c r="E6898" s="3">
        <v>2</v>
      </c>
      <c r="F6898" s="3" t="s">
        <v>22</v>
      </c>
    </row>
    <row r="6899" spans="1:6" x14ac:dyDescent="0.2">
      <c r="A6899" s="3" t="s">
        <v>6767</v>
      </c>
      <c r="B6899" s="3" t="s">
        <v>13581</v>
      </c>
      <c r="C6899" s="3" t="s">
        <v>9604</v>
      </c>
      <c r="D6899" s="4">
        <v>30137</v>
      </c>
      <c r="E6899" s="3">
        <v>0</v>
      </c>
      <c r="F6899" s="3" t="s">
        <v>9389</v>
      </c>
    </row>
    <row r="6900" spans="1:6" x14ac:dyDescent="0.2">
      <c r="A6900" s="3" t="s">
        <v>3435</v>
      </c>
      <c r="B6900" s="3" t="s">
        <v>14385</v>
      </c>
      <c r="C6900" s="3" t="s">
        <v>14867</v>
      </c>
      <c r="D6900" s="4">
        <v>29343</v>
      </c>
      <c r="E6900" s="3">
        <v>2</v>
      </c>
      <c r="F6900" s="3" t="s">
        <v>22</v>
      </c>
    </row>
    <row r="6901" spans="1:6" x14ac:dyDescent="0.2">
      <c r="A6901" s="3" t="s">
        <v>3436</v>
      </c>
      <c r="B6901" s="3" t="s">
        <v>11030</v>
      </c>
      <c r="C6901" s="3" t="s">
        <v>10561</v>
      </c>
      <c r="D6901" s="4">
        <v>37824</v>
      </c>
      <c r="E6901" s="3">
        <v>2</v>
      </c>
      <c r="F6901" s="3" t="s">
        <v>22</v>
      </c>
    </row>
    <row r="6902" spans="1:6" x14ac:dyDescent="0.2">
      <c r="A6902" s="3" t="s">
        <v>6768</v>
      </c>
      <c r="B6902" s="3" t="s">
        <v>14113</v>
      </c>
      <c r="C6902" s="3" t="s">
        <v>14868</v>
      </c>
      <c r="D6902" s="4">
        <v>41126</v>
      </c>
      <c r="E6902" s="3">
        <v>1</v>
      </c>
      <c r="F6902" s="3" t="s">
        <v>23</v>
      </c>
    </row>
    <row r="6903" spans="1:6" x14ac:dyDescent="0.2">
      <c r="A6903" s="3" t="s">
        <v>3437</v>
      </c>
      <c r="B6903" s="3" t="s">
        <v>13426</v>
      </c>
      <c r="C6903" s="3" t="s">
        <v>12002</v>
      </c>
      <c r="D6903" s="4">
        <v>41991</v>
      </c>
      <c r="E6903" s="3">
        <v>0</v>
      </c>
      <c r="F6903" s="3" t="s">
        <v>9389</v>
      </c>
    </row>
    <row r="6904" spans="1:6" x14ac:dyDescent="0.2">
      <c r="A6904" s="3" t="s">
        <v>14869</v>
      </c>
      <c r="B6904" s="3" t="s">
        <v>13494</v>
      </c>
      <c r="C6904" s="3" t="s">
        <v>9689</v>
      </c>
      <c r="D6904" s="4">
        <v>19134</v>
      </c>
      <c r="E6904" s="3">
        <v>0</v>
      </c>
      <c r="F6904" s="3" t="s">
        <v>9389</v>
      </c>
    </row>
    <row r="6905" spans="1:6" x14ac:dyDescent="0.2">
      <c r="A6905" s="3" t="s">
        <v>3438</v>
      </c>
      <c r="B6905" s="3" t="s">
        <v>13726</v>
      </c>
      <c r="C6905" s="3" t="s">
        <v>10632</v>
      </c>
      <c r="D6905" s="4">
        <v>31789</v>
      </c>
      <c r="E6905" s="3">
        <v>2</v>
      </c>
      <c r="F6905" s="3" t="s">
        <v>22</v>
      </c>
    </row>
    <row r="6906" spans="1:6" x14ac:dyDescent="0.2">
      <c r="A6906" s="3" t="s">
        <v>3439</v>
      </c>
      <c r="B6906" s="3" t="s">
        <v>10358</v>
      </c>
      <c r="C6906" s="3" t="s">
        <v>14870</v>
      </c>
      <c r="D6906" s="4">
        <v>37395</v>
      </c>
      <c r="E6906" s="3">
        <v>2</v>
      </c>
      <c r="F6906" s="3" t="s">
        <v>22</v>
      </c>
    </row>
    <row r="6907" spans="1:6" x14ac:dyDescent="0.2">
      <c r="A6907" s="3" t="s">
        <v>6769</v>
      </c>
      <c r="B6907" s="3" t="s">
        <v>14871</v>
      </c>
      <c r="C6907" s="3" t="s">
        <v>11033</v>
      </c>
      <c r="D6907" s="4">
        <v>43123</v>
      </c>
      <c r="E6907" s="3">
        <v>1</v>
      </c>
      <c r="F6907" s="3" t="s">
        <v>23</v>
      </c>
    </row>
    <row r="6908" spans="1:6" x14ac:dyDescent="0.2">
      <c r="A6908" s="3" t="s">
        <v>14872</v>
      </c>
      <c r="B6908" s="3" t="s">
        <v>13526</v>
      </c>
      <c r="C6908" s="3" t="s">
        <v>14873</v>
      </c>
      <c r="D6908" s="4">
        <v>16023</v>
      </c>
      <c r="E6908" s="3">
        <v>0</v>
      </c>
      <c r="F6908" s="3" t="s">
        <v>9389</v>
      </c>
    </row>
    <row r="6909" spans="1:6" x14ac:dyDescent="0.2">
      <c r="A6909" s="3" t="s">
        <v>8392</v>
      </c>
      <c r="B6909" s="3" t="s">
        <v>13653</v>
      </c>
      <c r="C6909" s="3" t="s">
        <v>14874</v>
      </c>
      <c r="D6909" s="4">
        <v>29080</v>
      </c>
      <c r="E6909" s="3">
        <v>2</v>
      </c>
      <c r="F6909" s="3" t="s">
        <v>22</v>
      </c>
    </row>
    <row r="6910" spans="1:6" x14ac:dyDescent="0.2">
      <c r="A6910" s="3" t="s">
        <v>3440</v>
      </c>
      <c r="B6910" s="3" t="s">
        <v>13344</v>
      </c>
      <c r="C6910" s="3" t="s">
        <v>11508</v>
      </c>
      <c r="D6910" s="4">
        <v>28966</v>
      </c>
      <c r="E6910" s="3">
        <v>1</v>
      </c>
      <c r="F6910" s="3" t="s">
        <v>23</v>
      </c>
    </row>
    <row r="6911" spans="1:6" x14ac:dyDescent="0.2">
      <c r="A6911" s="3" t="s">
        <v>3441</v>
      </c>
      <c r="B6911" s="3" t="s">
        <v>14875</v>
      </c>
      <c r="C6911" s="3" t="s">
        <v>14876</v>
      </c>
      <c r="D6911" s="4">
        <v>33217</v>
      </c>
      <c r="E6911" s="3">
        <v>1</v>
      </c>
      <c r="F6911" s="3" t="s">
        <v>23</v>
      </c>
    </row>
    <row r="6912" spans="1:6" x14ac:dyDescent="0.2">
      <c r="A6912" s="3" t="s">
        <v>3442</v>
      </c>
      <c r="B6912" s="3" t="s">
        <v>13726</v>
      </c>
      <c r="C6912" s="3" t="s">
        <v>11903</v>
      </c>
      <c r="D6912" s="4">
        <v>27861</v>
      </c>
      <c r="E6912" s="3">
        <v>0</v>
      </c>
      <c r="F6912" s="3" t="s">
        <v>9389</v>
      </c>
    </row>
    <row r="6913" spans="1:6" x14ac:dyDescent="0.2">
      <c r="A6913" s="3" t="s">
        <v>8393</v>
      </c>
      <c r="B6913" s="3" t="s">
        <v>13783</v>
      </c>
      <c r="C6913" s="3" t="s">
        <v>10090</v>
      </c>
      <c r="D6913" s="4">
        <v>29364</v>
      </c>
      <c r="E6913" s="3">
        <v>0</v>
      </c>
      <c r="F6913" s="3" t="s">
        <v>9389</v>
      </c>
    </row>
    <row r="6914" spans="1:6" x14ac:dyDescent="0.2">
      <c r="A6914" s="3" t="s">
        <v>3443</v>
      </c>
      <c r="B6914" s="3" t="s">
        <v>13625</v>
      </c>
      <c r="C6914" s="3" t="s">
        <v>10951</v>
      </c>
      <c r="D6914" s="4">
        <v>17563</v>
      </c>
      <c r="E6914" s="3">
        <v>1</v>
      </c>
      <c r="F6914" s="3" t="s">
        <v>23</v>
      </c>
    </row>
    <row r="6915" spans="1:6" x14ac:dyDescent="0.2">
      <c r="A6915" s="3" t="s">
        <v>6770</v>
      </c>
      <c r="B6915" s="3" t="s">
        <v>14877</v>
      </c>
      <c r="C6915" s="3" t="s">
        <v>9566</v>
      </c>
      <c r="D6915" s="4">
        <v>17604</v>
      </c>
      <c r="E6915" s="3">
        <v>2</v>
      </c>
      <c r="F6915" s="3" t="s">
        <v>22</v>
      </c>
    </row>
    <row r="6916" spans="1:6" x14ac:dyDescent="0.2">
      <c r="A6916" s="3" t="s">
        <v>3444</v>
      </c>
      <c r="B6916" s="3" t="s">
        <v>12057</v>
      </c>
      <c r="C6916" s="3" t="s">
        <v>9689</v>
      </c>
      <c r="D6916" s="4">
        <v>25626</v>
      </c>
      <c r="E6916" s="3">
        <v>1</v>
      </c>
      <c r="F6916" s="3" t="s">
        <v>23</v>
      </c>
    </row>
    <row r="6917" spans="1:6" x14ac:dyDescent="0.2">
      <c r="A6917" s="3" t="s">
        <v>14878</v>
      </c>
      <c r="B6917" s="3" t="s">
        <v>14102</v>
      </c>
      <c r="C6917" s="3" t="s">
        <v>10411</v>
      </c>
      <c r="D6917" s="4">
        <v>32195</v>
      </c>
      <c r="E6917" s="3">
        <v>1</v>
      </c>
      <c r="F6917" s="3" t="s">
        <v>23</v>
      </c>
    </row>
    <row r="6918" spans="1:6" x14ac:dyDescent="0.2">
      <c r="A6918" s="3" t="s">
        <v>14879</v>
      </c>
      <c r="B6918" s="3" t="s">
        <v>14056</v>
      </c>
      <c r="C6918" s="3" t="s">
        <v>9467</v>
      </c>
      <c r="D6918" s="4">
        <v>17879</v>
      </c>
      <c r="E6918" s="3">
        <v>2</v>
      </c>
      <c r="F6918" s="3" t="s">
        <v>22</v>
      </c>
    </row>
    <row r="6919" spans="1:6" x14ac:dyDescent="0.2">
      <c r="A6919" s="3" t="s">
        <v>3445</v>
      </c>
      <c r="B6919" s="3" t="s">
        <v>13622</v>
      </c>
      <c r="C6919" s="3" t="s">
        <v>14610</v>
      </c>
      <c r="D6919" s="4">
        <v>23822</v>
      </c>
      <c r="E6919" s="3">
        <v>1</v>
      </c>
      <c r="F6919" s="3" t="s">
        <v>23</v>
      </c>
    </row>
    <row r="6920" spans="1:6" x14ac:dyDescent="0.2">
      <c r="A6920" s="3" t="s">
        <v>3446</v>
      </c>
      <c r="B6920" s="3" t="s">
        <v>13423</v>
      </c>
      <c r="C6920" s="3" t="s">
        <v>9510</v>
      </c>
      <c r="D6920" s="4">
        <v>25318</v>
      </c>
      <c r="E6920" s="3">
        <v>2</v>
      </c>
      <c r="F6920" s="3" t="s">
        <v>22</v>
      </c>
    </row>
    <row r="6921" spans="1:6" x14ac:dyDescent="0.2">
      <c r="A6921" s="3" t="s">
        <v>3447</v>
      </c>
      <c r="B6921" s="3" t="s">
        <v>13467</v>
      </c>
      <c r="C6921" s="3" t="s">
        <v>11364</v>
      </c>
      <c r="D6921" s="4">
        <v>40307</v>
      </c>
      <c r="E6921" s="3">
        <v>2</v>
      </c>
      <c r="F6921" s="3" t="s">
        <v>22</v>
      </c>
    </row>
    <row r="6922" spans="1:6" x14ac:dyDescent="0.2">
      <c r="A6922" s="3" t="s">
        <v>6771</v>
      </c>
      <c r="B6922" s="3" t="s">
        <v>13345</v>
      </c>
      <c r="C6922" s="3" t="s">
        <v>10608</v>
      </c>
      <c r="D6922" s="4">
        <v>38336</v>
      </c>
      <c r="E6922" s="3">
        <v>0</v>
      </c>
      <c r="F6922" s="3" t="s">
        <v>9389</v>
      </c>
    </row>
    <row r="6923" spans="1:6" x14ac:dyDescent="0.2">
      <c r="A6923" s="3" t="s">
        <v>3448</v>
      </c>
      <c r="B6923" s="3" t="s">
        <v>13558</v>
      </c>
      <c r="C6923" s="3" t="s">
        <v>9945</v>
      </c>
      <c r="D6923" s="4">
        <v>37885</v>
      </c>
      <c r="E6923" s="3">
        <v>2</v>
      </c>
      <c r="F6923" s="3" t="s">
        <v>22</v>
      </c>
    </row>
    <row r="6924" spans="1:6" x14ac:dyDescent="0.2">
      <c r="A6924" s="3" t="s">
        <v>3449</v>
      </c>
      <c r="B6924" s="3" t="s">
        <v>13327</v>
      </c>
      <c r="C6924" s="3" t="s">
        <v>14880</v>
      </c>
      <c r="D6924" s="4">
        <v>27560</v>
      </c>
      <c r="E6924" s="3">
        <v>1</v>
      </c>
      <c r="F6924" s="3" t="s">
        <v>23</v>
      </c>
    </row>
    <row r="6925" spans="1:6" x14ac:dyDescent="0.2">
      <c r="A6925" s="3" t="s">
        <v>6772</v>
      </c>
      <c r="B6925" s="3" t="s">
        <v>13339</v>
      </c>
      <c r="C6925" s="3" t="s">
        <v>10430</v>
      </c>
      <c r="D6925" s="4">
        <v>38490</v>
      </c>
      <c r="E6925" s="3">
        <v>0</v>
      </c>
      <c r="F6925" s="3" t="s">
        <v>9389</v>
      </c>
    </row>
    <row r="6926" spans="1:6" x14ac:dyDescent="0.2">
      <c r="A6926" s="3" t="s">
        <v>8394</v>
      </c>
      <c r="B6926" s="3" t="s">
        <v>13625</v>
      </c>
      <c r="C6926" s="3" t="s">
        <v>13917</v>
      </c>
      <c r="D6926" s="4">
        <v>17348</v>
      </c>
      <c r="E6926" s="3">
        <v>0</v>
      </c>
      <c r="F6926" s="3" t="s">
        <v>9389</v>
      </c>
    </row>
    <row r="6927" spans="1:6" x14ac:dyDescent="0.2">
      <c r="A6927" s="3" t="s">
        <v>3450</v>
      </c>
      <c r="B6927" s="3" t="s">
        <v>13406</v>
      </c>
      <c r="C6927" s="3" t="s">
        <v>14881</v>
      </c>
      <c r="D6927" s="4">
        <v>30972</v>
      </c>
      <c r="E6927" s="3">
        <v>2</v>
      </c>
      <c r="F6927" s="3" t="s">
        <v>22</v>
      </c>
    </row>
    <row r="6928" spans="1:6" x14ac:dyDescent="0.2">
      <c r="A6928" s="3" t="s">
        <v>6773</v>
      </c>
      <c r="B6928" s="3" t="s">
        <v>13558</v>
      </c>
      <c r="C6928" s="3" t="s">
        <v>9713</v>
      </c>
      <c r="D6928" s="4">
        <v>37466</v>
      </c>
      <c r="E6928" s="3">
        <v>2</v>
      </c>
      <c r="F6928" s="3" t="s">
        <v>22</v>
      </c>
    </row>
    <row r="6929" spans="1:6" x14ac:dyDescent="0.2">
      <c r="A6929" s="3" t="s">
        <v>3451</v>
      </c>
      <c r="B6929" s="3" t="s">
        <v>13529</v>
      </c>
      <c r="C6929" s="3" t="s">
        <v>14882</v>
      </c>
      <c r="D6929" s="4">
        <v>38922</v>
      </c>
      <c r="E6929" s="3">
        <v>1</v>
      </c>
      <c r="F6929" s="3" t="s">
        <v>23</v>
      </c>
    </row>
    <row r="6930" spans="1:6" x14ac:dyDescent="0.2">
      <c r="A6930" s="3" t="s">
        <v>8395</v>
      </c>
      <c r="B6930" s="3" t="s">
        <v>13446</v>
      </c>
      <c r="C6930" s="3" t="s">
        <v>10935</v>
      </c>
      <c r="D6930" s="4">
        <v>40848</v>
      </c>
      <c r="E6930" s="3">
        <v>0</v>
      </c>
      <c r="F6930" s="3" t="s">
        <v>9389</v>
      </c>
    </row>
    <row r="6931" spans="1:6" x14ac:dyDescent="0.2">
      <c r="A6931" s="3" t="s">
        <v>3452</v>
      </c>
      <c r="B6931" s="3" t="s">
        <v>13534</v>
      </c>
      <c r="C6931" s="3" t="s">
        <v>9912</v>
      </c>
      <c r="D6931" s="4">
        <v>35724</v>
      </c>
      <c r="E6931" s="3">
        <v>1</v>
      </c>
      <c r="F6931" s="3" t="s">
        <v>23</v>
      </c>
    </row>
    <row r="6932" spans="1:6" x14ac:dyDescent="0.2">
      <c r="A6932" s="3" t="s">
        <v>3453</v>
      </c>
      <c r="B6932" s="3" t="s">
        <v>13673</v>
      </c>
      <c r="C6932" s="3" t="s">
        <v>10812</v>
      </c>
      <c r="D6932" s="4">
        <v>38042</v>
      </c>
      <c r="E6932" s="3">
        <v>0</v>
      </c>
      <c r="F6932" s="3" t="s">
        <v>9389</v>
      </c>
    </row>
    <row r="6933" spans="1:6" x14ac:dyDescent="0.2">
      <c r="A6933" s="3" t="s">
        <v>3454</v>
      </c>
      <c r="B6933" s="3" t="s">
        <v>14631</v>
      </c>
      <c r="C6933" s="3" t="s">
        <v>14883</v>
      </c>
      <c r="D6933" s="4">
        <v>29927</v>
      </c>
      <c r="E6933" s="3">
        <v>1</v>
      </c>
      <c r="F6933" s="3" t="s">
        <v>23</v>
      </c>
    </row>
    <row r="6934" spans="1:6" x14ac:dyDescent="0.2">
      <c r="A6934" s="3" t="s">
        <v>3455</v>
      </c>
      <c r="B6934" s="3" t="s">
        <v>13689</v>
      </c>
      <c r="C6934" s="3" t="s">
        <v>14884</v>
      </c>
      <c r="D6934" s="4">
        <v>15702</v>
      </c>
      <c r="E6934" s="3">
        <v>0</v>
      </c>
      <c r="F6934" s="3" t="s">
        <v>9389</v>
      </c>
    </row>
    <row r="6935" spans="1:6" x14ac:dyDescent="0.2">
      <c r="A6935" s="3" t="s">
        <v>3456</v>
      </c>
      <c r="B6935" s="3" t="s">
        <v>13991</v>
      </c>
      <c r="C6935" s="3" t="s">
        <v>9462</v>
      </c>
      <c r="D6935" s="4">
        <v>28428</v>
      </c>
      <c r="E6935" s="3">
        <v>0</v>
      </c>
      <c r="F6935" s="3" t="s">
        <v>9389</v>
      </c>
    </row>
    <row r="6936" spans="1:6" x14ac:dyDescent="0.2">
      <c r="A6936" s="3" t="s">
        <v>6774</v>
      </c>
      <c r="B6936" s="3" t="s">
        <v>13323</v>
      </c>
      <c r="C6936" s="3" t="s">
        <v>10548</v>
      </c>
      <c r="D6936" s="4">
        <v>29811</v>
      </c>
      <c r="E6936" s="3">
        <v>0</v>
      </c>
      <c r="F6936" s="3" t="s">
        <v>9389</v>
      </c>
    </row>
    <row r="6937" spans="1:6" x14ac:dyDescent="0.2">
      <c r="A6937" s="3" t="s">
        <v>6775</v>
      </c>
      <c r="B6937" s="3" t="s">
        <v>14885</v>
      </c>
      <c r="C6937" s="3" t="s">
        <v>10665</v>
      </c>
      <c r="D6937" s="4">
        <v>24909</v>
      </c>
      <c r="E6937" s="3">
        <v>1</v>
      </c>
      <c r="F6937" s="3" t="s">
        <v>23</v>
      </c>
    </row>
    <row r="6938" spans="1:6" x14ac:dyDescent="0.2">
      <c r="A6938" s="3" t="s">
        <v>8396</v>
      </c>
      <c r="B6938" s="3" t="s">
        <v>14144</v>
      </c>
      <c r="C6938" s="3" t="s">
        <v>9717</v>
      </c>
      <c r="D6938" s="4">
        <v>22008</v>
      </c>
      <c r="E6938" s="3">
        <v>0</v>
      </c>
      <c r="F6938" s="3" t="s">
        <v>9389</v>
      </c>
    </row>
    <row r="6939" spans="1:6" x14ac:dyDescent="0.2">
      <c r="A6939" s="3" t="s">
        <v>3457</v>
      </c>
      <c r="B6939" s="3" t="s">
        <v>13847</v>
      </c>
      <c r="C6939" s="3" t="s">
        <v>9690</v>
      </c>
      <c r="D6939" s="4">
        <v>33144</v>
      </c>
      <c r="E6939" s="3">
        <v>1</v>
      </c>
      <c r="F6939" s="3" t="s">
        <v>23</v>
      </c>
    </row>
    <row r="6940" spans="1:6" x14ac:dyDescent="0.2">
      <c r="A6940" s="3" t="s">
        <v>3458</v>
      </c>
      <c r="B6940" s="3" t="s">
        <v>13664</v>
      </c>
      <c r="C6940" s="3" t="s">
        <v>14886</v>
      </c>
      <c r="D6940" s="4">
        <v>25664</v>
      </c>
      <c r="E6940" s="3">
        <v>2</v>
      </c>
      <c r="F6940" s="3" t="s">
        <v>22</v>
      </c>
    </row>
    <row r="6941" spans="1:6" x14ac:dyDescent="0.2">
      <c r="A6941" s="3" t="s">
        <v>6776</v>
      </c>
      <c r="B6941" s="3" t="s">
        <v>13423</v>
      </c>
      <c r="C6941" s="3" t="s">
        <v>9694</v>
      </c>
      <c r="D6941" s="4">
        <v>42965</v>
      </c>
      <c r="E6941" s="3">
        <v>0</v>
      </c>
      <c r="F6941" s="3" t="s">
        <v>9389</v>
      </c>
    </row>
    <row r="6942" spans="1:6" x14ac:dyDescent="0.2">
      <c r="A6942" s="3" t="s">
        <v>3459</v>
      </c>
      <c r="B6942" s="3" t="s">
        <v>14469</v>
      </c>
      <c r="C6942" s="3" t="s">
        <v>14887</v>
      </c>
      <c r="D6942" s="4">
        <v>35394</v>
      </c>
      <c r="E6942" s="3">
        <v>1</v>
      </c>
      <c r="F6942" s="3" t="s">
        <v>23</v>
      </c>
    </row>
    <row r="6943" spans="1:6" x14ac:dyDescent="0.2">
      <c r="A6943" s="3" t="s">
        <v>3460</v>
      </c>
      <c r="B6943" s="3" t="s">
        <v>13435</v>
      </c>
      <c r="C6943" s="3" t="s">
        <v>10372</v>
      </c>
      <c r="D6943" s="4">
        <v>18238</v>
      </c>
      <c r="E6943" s="3">
        <v>2</v>
      </c>
      <c r="F6943" s="3" t="s">
        <v>22</v>
      </c>
    </row>
    <row r="6944" spans="1:6" x14ac:dyDescent="0.2">
      <c r="A6944" s="3" t="s">
        <v>3461</v>
      </c>
      <c r="B6944" s="3" t="s">
        <v>14666</v>
      </c>
      <c r="C6944" s="3" t="s">
        <v>9833</v>
      </c>
      <c r="D6944" s="4">
        <v>20233</v>
      </c>
      <c r="E6944" s="3">
        <v>0</v>
      </c>
      <c r="F6944" s="3" t="s">
        <v>9389</v>
      </c>
    </row>
    <row r="6945" spans="1:6" x14ac:dyDescent="0.2">
      <c r="A6945" s="3" t="s">
        <v>3462</v>
      </c>
      <c r="B6945" s="3" t="s">
        <v>13689</v>
      </c>
      <c r="C6945" s="3" t="s">
        <v>9527</v>
      </c>
      <c r="D6945" s="4">
        <v>21004</v>
      </c>
      <c r="E6945" s="3">
        <v>0</v>
      </c>
      <c r="F6945" s="3" t="s">
        <v>9389</v>
      </c>
    </row>
    <row r="6946" spans="1:6" x14ac:dyDescent="0.2">
      <c r="A6946" s="3" t="s">
        <v>3463</v>
      </c>
      <c r="B6946" s="3" t="s">
        <v>13695</v>
      </c>
      <c r="C6946" s="3" t="s">
        <v>14888</v>
      </c>
      <c r="D6946" s="4">
        <v>39763</v>
      </c>
      <c r="E6946" s="3">
        <v>2</v>
      </c>
      <c r="F6946" s="3" t="s">
        <v>22</v>
      </c>
    </row>
    <row r="6947" spans="1:6" x14ac:dyDescent="0.2">
      <c r="A6947" s="3" t="s">
        <v>8397</v>
      </c>
      <c r="B6947" s="3" t="s">
        <v>13517</v>
      </c>
      <c r="C6947" s="3" t="s">
        <v>9945</v>
      </c>
      <c r="D6947" s="4">
        <v>32363</v>
      </c>
      <c r="E6947" s="3">
        <v>1</v>
      </c>
      <c r="F6947" s="3" t="s">
        <v>23</v>
      </c>
    </row>
    <row r="6948" spans="1:6" x14ac:dyDescent="0.2">
      <c r="A6948" s="3" t="s">
        <v>3464</v>
      </c>
      <c r="B6948" s="3" t="s">
        <v>13664</v>
      </c>
      <c r="C6948" s="3" t="s">
        <v>10086</v>
      </c>
      <c r="D6948" s="4">
        <v>28402</v>
      </c>
      <c r="E6948" s="3">
        <v>0</v>
      </c>
      <c r="F6948" s="3" t="s">
        <v>9389</v>
      </c>
    </row>
    <row r="6949" spans="1:6" x14ac:dyDescent="0.2">
      <c r="A6949" s="3" t="s">
        <v>8398</v>
      </c>
      <c r="B6949" s="3" t="s">
        <v>13379</v>
      </c>
      <c r="C6949" s="3" t="s">
        <v>12510</v>
      </c>
      <c r="D6949" s="4">
        <v>22256</v>
      </c>
      <c r="E6949" s="3">
        <v>0</v>
      </c>
      <c r="F6949" s="3" t="s">
        <v>9389</v>
      </c>
    </row>
    <row r="6950" spans="1:6" x14ac:dyDescent="0.2">
      <c r="A6950" s="3" t="s">
        <v>6777</v>
      </c>
      <c r="B6950" s="3" t="s">
        <v>14382</v>
      </c>
      <c r="C6950" s="3" t="s">
        <v>14889</v>
      </c>
      <c r="D6950" s="4">
        <v>16105</v>
      </c>
      <c r="E6950" s="3">
        <v>1</v>
      </c>
      <c r="F6950" s="3" t="s">
        <v>23</v>
      </c>
    </row>
    <row r="6951" spans="1:6" x14ac:dyDescent="0.2">
      <c r="A6951" s="3" t="s">
        <v>3465</v>
      </c>
      <c r="B6951" s="3" t="s">
        <v>14890</v>
      </c>
      <c r="C6951" s="3" t="s">
        <v>9566</v>
      </c>
      <c r="D6951" s="4">
        <v>28632</v>
      </c>
      <c r="E6951" s="3">
        <v>2</v>
      </c>
      <c r="F6951" s="3" t="s">
        <v>22</v>
      </c>
    </row>
    <row r="6952" spans="1:6" x14ac:dyDescent="0.2">
      <c r="A6952" s="3" t="s">
        <v>3466</v>
      </c>
      <c r="B6952" s="3" t="s">
        <v>13628</v>
      </c>
      <c r="C6952" s="3" t="s">
        <v>13679</v>
      </c>
      <c r="D6952" s="4">
        <v>37715</v>
      </c>
      <c r="E6952" s="3">
        <v>0</v>
      </c>
      <c r="F6952" s="3" t="s">
        <v>9389</v>
      </c>
    </row>
    <row r="6953" spans="1:6" x14ac:dyDescent="0.2">
      <c r="A6953" s="3" t="s">
        <v>6778</v>
      </c>
      <c r="B6953" s="3" t="s">
        <v>13517</v>
      </c>
      <c r="C6953" s="3" t="s">
        <v>14891</v>
      </c>
      <c r="D6953" s="4">
        <v>26060</v>
      </c>
      <c r="E6953" s="3">
        <v>1</v>
      </c>
      <c r="F6953" s="3" t="s">
        <v>23</v>
      </c>
    </row>
    <row r="6954" spans="1:6" x14ac:dyDescent="0.2">
      <c r="A6954" s="3" t="s">
        <v>8399</v>
      </c>
      <c r="B6954" s="3" t="s">
        <v>13324</v>
      </c>
      <c r="C6954" s="3" t="s">
        <v>9810</v>
      </c>
      <c r="D6954" s="4">
        <v>25414</v>
      </c>
      <c r="E6954" s="3">
        <v>1</v>
      </c>
      <c r="F6954" s="3" t="s">
        <v>23</v>
      </c>
    </row>
    <row r="6955" spans="1:6" x14ac:dyDescent="0.2">
      <c r="A6955" s="3" t="s">
        <v>3467</v>
      </c>
      <c r="B6955" s="3" t="s">
        <v>14183</v>
      </c>
      <c r="C6955" s="3" t="s">
        <v>14892</v>
      </c>
      <c r="D6955" s="4">
        <v>31168</v>
      </c>
      <c r="E6955" s="3">
        <v>2</v>
      </c>
      <c r="F6955" s="3" t="s">
        <v>22</v>
      </c>
    </row>
    <row r="6956" spans="1:6" x14ac:dyDescent="0.2">
      <c r="A6956" s="3" t="s">
        <v>6779</v>
      </c>
      <c r="B6956" s="3" t="s">
        <v>9750</v>
      </c>
      <c r="C6956" s="3" t="s">
        <v>14893</v>
      </c>
      <c r="D6956" s="4">
        <v>21362</v>
      </c>
      <c r="E6956" s="3">
        <v>1</v>
      </c>
      <c r="F6956" s="3" t="s">
        <v>23</v>
      </c>
    </row>
    <row r="6957" spans="1:6" x14ac:dyDescent="0.2">
      <c r="A6957" s="3" t="s">
        <v>3468</v>
      </c>
      <c r="B6957" s="3" t="s">
        <v>13394</v>
      </c>
      <c r="C6957" s="3" t="s">
        <v>14894</v>
      </c>
      <c r="D6957" s="4">
        <v>42006</v>
      </c>
      <c r="E6957" s="3">
        <v>2</v>
      </c>
      <c r="F6957" s="3" t="s">
        <v>22</v>
      </c>
    </row>
    <row r="6958" spans="1:6" x14ac:dyDescent="0.2">
      <c r="A6958" s="3" t="s">
        <v>3469</v>
      </c>
      <c r="B6958" s="3" t="s">
        <v>13333</v>
      </c>
      <c r="C6958" s="3" t="s">
        <v>10969</v>
      </c>
      <c r="D6958" s="4">
        <v>35321</v>
      </c>
      <c r="E6958" s="3">
        <v>0</v>
      </c>
      <c r="F6958" s="3" t="s">
        <v>9389</v>
      </c>
    </row>
    <row r="6959" spans="1:6" x14ac:dyDescent="0.2">
      <c r="A6959" s="3" t="s">
        <v>3470</v>
      </c>
      <c r="B6959" s="3" t="s">
        <v>14895</v>
      </c>
      <c r="C6959" s="3" t="s">
        <v>9912</v>
      </c>
      <c r="D6959" s="4">
        <v>34037</v>
      </c>
      <c r="E6959" s="3">
        <v>2</v>
      </c>
      <c r="F6959" s="3" t="s">
        <v>22</v>
      </c>
    </row>
    <row r="6960" spans="1:6" x14ac:dyDescent="0.2">
      <c r="A6960" s="3" t="s">
        <v>14896</v>
      </c>
      <c r="B6960" s="3" t="s">
        <v>14897</v>
      </c>
      <c r="C6960" s="3" t="s">
        <v>11080</v>
      </c>
      <c r="D6960" s="4">
        <v>26108</v>
      </c>
      <c r="E6960" s="3">
        <v>2</v>
      </c>
      <c r="F6960" s="3" t="s">
        <v>22</v>
      </c>
    </row>
    <row r="6961" spans="1:6" x14ac:dyDescent="0.2">
      <c r="A6961" s="3" t="s">
        <v>3471</v>
      </c>
      <c r="B6961" s="3" t="s">
        <v>14440</v>
      </c>
      <c r="C6961" s="3" t="s">
        <v>9611</v>
      </c>
      <c r="D6961" s="4">
        <v>37613</v>
      </c>
      <c r="E6961" s="3">
        <v>2</v>
      </c>
      <c r="F6961" s="3" t="s">
        <v>22</v>
      </c>
    </row>
    <row r="6962" spans="1:6" x14ac:dyDescent="0.2">
      <c r="A6962" s="3" t="s">
        <v>3472</v>
      </c>
      <c r="B6962" s="3" t="s">
        <v>13459</v>
      </c>
      <c r="C6962" s="3" t="s">
        <v>10880</v>
      </c>
      <c r="D6962" s="4">
        <v>28094</v>
      </c>
      <c r="E6962" s="3">
        <v>0</v>
      </c>
      <c r="F6962" s="3" t="s">
        <v>9389</v>
      </c>
    </row>
    <row r="6963" spans="1:6" x14ac:dyDescent="0.2">
      <c r="A6963" s="3" t="s">
        <v>8400</v>
      </c>
      <c r="B6963" s="3" t="s">
        <v>13345</v>
      </c>
      <c r="C6963" s="3" t="s">
        <v>12609</v>
      </c>
      <c r="D6963" s="4">
        <v>17162</v>
      </c>
      <c r="E6963" s="3">
        <v>2</v>
      </c>
      <c r="F6963" s="3" t="s">
        <v>22</v>
      </c>
    </row>
    <row r="6964" spans="1:6" x14ac:dyDescent="0.2">
      <c r="A6964" s="3" t="s">
        <v>3473</v>
      </c>
      <c r="B6964" s="3" t="s">
        <v>13596</v>
      </c>
      <c r="C6964" s="3" t="s">
        <v>10851</v>
      </c>
      <c r="D6964" s="4">
        <v>35115</v>
      </c>
      <c r="E6964" s="3">
        <v>0</v>
      </c>
      <c r="F6964" s="3" t="s">
        <v>9389</v>
      </c>
    </row>
    <row r="6965" spans="1:6" x14ac:dyDescent="0.2">
      <c r="A6965" s="3" t="s">
        <v>14898</v>
      </c>
      <c r="B6965" s="3" t="s">
        <v>13399</v>
      </c>
      <c r="C6965" s="3" t="s">
        <v>14899</v>
      </c>
      <c r="D6965" s="4">
        <v>23368</v>
      </c>
      <c r="E6965" s="3">
        <v>0</v>
      </c>
      <c r="F6965" s="3" t="s">
        <v>9389</v>
      </c>
    </row>
    <row r="6966" spans="1:6" x14ac:dyDescent="0.2">
      <c r="A6966" s="3" t="s">
        <v>6780</v>
      </c>
      <c r="B6966" s="3" t="s">
        <v>13372</v>
      </c>
      <c r="C6966" s="3" t="s">
        <v>14900</v>
      </c>
      <c r="D6966" s="4">
        <v>20588</v>
      </c>
      <c r="E6966" s="3">
        <v>2</v>
      </c>
      <c r="F6966" s="3" t="s">
        <v>22</v>
      </c>
    </row>
    <row r="6967" spans="1:6" x14ac:dyDescent="0.2">
      <c r="A6967" s="3" t="s">
        <v>3474</v>
      </c>
      <c r="B6967" s="3" t="s">
        <v>13413</v>
      </c>
      <c r="C6967" s="3" t="s">
        <v>12570</v>
      </c>
      <c r="D6967" s="4">
        <v>22189</v>
      </c>
      <c r="E6967" s="3">
        <v>2</v>
      </c>
      <c r="F6967" s="3" t="s">
        <v>22</v>
      </c>
    </row>
    <row r="6968" spans="1:6" x14ac:dyDescent="0.2">
      <c r="A6968" s="3" t="s">
        <v>6781</v>
      </c>
      <c r="B6968" s="3" t="s">
        <v>14266</v>
      </c>
      <c r="C6968" s="3" t="s">
        <v>13380</v>
      </c>
      <c r="D6968" s="4">
        <v>39455</v>
      </c>
      <c r="E6968" s="3">
        <v>1</v>
      </c>
      <c r="F6968" s="3" t="s">
        <v>23</v>
      </c>
    </row>
    <row r="6969" spans="1:6" x14ac:dyDescent="0.2">
      <c r="A6969" s="3" t="s">
        <v>6782</v>
      </c>
      <c r="B6969" s="3" t="s">
        <v>14413</v>
      </c>
      <c r="C6969" s="3" t="s">
        <v>10999</v>
      </c>
      <c r="D6969" s="4">
        <v>16827</v>
      </c>
      <c r="E6969" s="3">
        <v>2</v>
      </c>
      <c r="F6969" s="3" t="s">
        <v>22</v>
      </c>
    </row>
    <row r="6970" spans="1:6" x14ac:dyDescent="0.2">
      <c r="A6970" s="3" t="s">
        <v>3475</v>
      </c>
      <c r="B6970" s="3" t="s">
        <v>14901</v>
      </c>
      <c r="C6970" s="3" t="s">
        <v>14902</v>
      </c>
      <c r="D6970" s="4">
        <v>28687</v>
      </c>
      <c r="E6970" s="3">
        <v>1</v>
      </c>
      <c r="F6970" s="3" t="s">
        <v>23</v>
      </c>
    </row>
    <row r="6971" spans="1:6" x14ac:dyDescent="0.2">
      <c r="A6971" s="3" t="s">
        <v>6783</v>
      </c>
      <c r="B6971" s="3" t="s">
        <v>14139</v>
      </c>
      <c r="C6971" s="3" t="s">
        <v>11071</v>
      </c>
      <c r="D6971" s="4">
        <v>40867</v>
      </c>
      <c r="E6971" s="3">
        <v>2</v>
      </c>
      <c r="F6971" s="3" t="s">
        <v>22</v>
      </c>
    </row>
    <row r="6972" spans="1:6" x14ac:dyDescent="0.2">
      <c r="A6972" s="3" t="s">
        <v>3476</v>
      </c>
      <c r="B6972" s="3" t="s">
        <v>13736</v>
      </c>
      <c r="C6972" s="3" t="s">
        <v>10469</v>
      </c>
      <c r="D6972" s="4">
        <v>23266</v>
      </c>
      <c r="E6972" s="3">
        <v>1</v>
      </c>
      <c r="F6972" s="3" t="s">
        <v>23</v>
      </c>
    </row>
    <row r="6973" spans="1:6" x14ac:dyDescent="0.2">
      <c r="A6973" s="3" t="s">
        <v>3477</v>
      </c>
      <c r="B6973" s="3" t="s">
        <v>13736</v>
      </c>
      <c r="C6973" s="3" t="s">
        <v>10122</v>
      </c>
      <c r="D6973" s="4">
        <v>22647</v>
      </c>
      <c r="E6973" s="3">
        <v>2</v>
      </c>
      <c r="F6973" s="3" t="s">
        <v>22</v>
      </c>
    </row>
    <row r="6974" spans="1:6" x14ac:dyDescent="0.2">
      <c r="A6974" s="3" t="s">
        <v>3478</v>
      </c>
      <c r="B6974" s="3" t="s">
        <v>14903</v>
      </c>
      <c r="C6974" s="3" t="s">
        <v>14904</v>
      </c>
      <c r="D6974" s="4">
        <v>30322</v>
      </c>
      <c r="E6974" s="3">
        <v>2</v>
      </c>
      <c r="F6974" s="3" t="s">
        <v>22</v>
      </c>
    </row>
    <row r="6975" spans="1:6" x14ac:dyDescent="0.2">
      <c r="A6975" s="3" t="s">
        <v>3479</v>
      </c>
      <c r="B6975" s="3" t="s">
        <v>14905</v>
      </c>
      <c r="C6975" s="3" t="s">
        <v>14906</v>
      </c>
      <c r="D6975" s="4">
        <v>20562</v>
      </c>
      <c r="E6975" s="3">
        <v>1</v>
      </c>
      <c r="F6975" s="3" t="s">
        <v>23</v>
      </c>
    </row>
    <row r="6976" spans="1:6" x14ac:dyDescent="0.2">
      <c r="A6976" s="3" t="s">
        <v>6784</v>
      </c>
      <c r="B6976" s="3" t="s">
        <v>14907</v>
      </c>
      <c r="C6976" s="3" t="s">
        <v>10459</v>
      </c>
      <c r="D6976" s="4">
        <v>39177</v>
      </c>
      <c r="E6976" s="3">
        <v>1</v>
      </c>
      <c r="F6976" s="3" t="s">
        <v>23</v>
      </c>
    </row>
    <row r="6977" spans="1:6" x14ac:dyDescent="0.2">
      <c r="A6977" s="3" t="s">
        <v>3480</v>
      </c>
      <c r="B6977" s="3" t="s">
        <v>14908</v>
      </c>
      <c r="C6977" s="3" t="s">
        <v>14909</v>
      </c>
      <c r="D6977" s="4">
        <v>21162</v>
      </c>
      <c r="E6977" s="3">
        <v>2</v>
      </c>
      <c r="F6977" s="3" t="s">
        <v>22</v>
      </c>
    </row>
    <row r="6978" spans="1:6" x14ac:dyDescent="0.2">
      <c r="A6978" s="3" t="s">
        <v>3481</v>
      </c>
      <c r="B6978" s="3" t="s">
        <v>13435</v>
      </c>
      <c r="C6978" s="3" t="s">
        <v>9912</v>
      </c>
      <c r="D6978" s="4">
        <v>25517</v>
      </c>
      <c r="E6978" s="3">
        <v>1</v>
      </c>
      <c r="F6978" s="3" t="s">
        <v>23</v>
      </c>
    </row>
    <row r="6979" spans="1:6" x14ac:dyDescent="0.2">
      <c r="A6979" s="3" t="s">
        <v>6785</v>
      </c>
      <c r="B6979" s="3" t="s">
        <v>14910</v>
      </c>
      <c r="C6979" s="3" t="s">
        <v>14095</v>
      </c>
      <c r="D6979" s="4">
        <v>37035</v>
      </c>
      <c r="E6979" s="3">
        <v>1</v>
      </c>
      <c r="F6979" s="3" t="s">
        <v>23</v>
      </c>
    </row>
    <row r="6980" spans="1:6" x14ac:dyDescent="0.2">
      <c r="A6980" s="3" t="s">
        <v>6786</v>
      </c>
      <c r="B6980" s="3" t="s">
        <v>14911</v>
      </c>
      <c r="C6980" s="3" t="s">
        <v>14912</v>
      </c>
      <c r="D6980" s="4">
        <v>30710</v>
      </c>
      <c r="E6980" s="3">
        <v>2</v>
      </c>
      <c r="F6980" s="3" t="s">
        <v>22</v>
      </c>
    </row>
    <row r="6981" spans="1:6" x14ac:dyDescent="0.2">
      <c r="A6981" s="3" t="s">
        <v>6787</v>
      </c>
      <c r="B6981" s="3" t="s">
        <v>13736</v>
      </c>
      <c r="C6981" s="3" t="s">
        <v>10794</v>
      </c>
      <c r="D6981" s="4">
        <v>22824</v>
      </c>
      <c r="E6981" s="3">
        <v>0</v>
      </c>
      <c r="F6981" s="3" t="s">
        <v>9389</v>
      </c>
    </row>
    <row r="6982" spans="1:6" x14ac:dyDescent="0.2">
      <c r="A6982" s="3" t="s">
        <v>6788</v>
      </c>
      <c r="B6982" s="3" t="s">
        <v>12688</v>
      </c>
      <c r="C6982" s="3" t="s">
        <v>10272</v>
      </c>
      <c r="D6982" s="4">
        <v>26283</v>
      </c>
      <c r="E6982" s="3">
        <v>1</v>
      </c>
      <c r="F6982" s="3" t="s">
        <v>23</v>
      </c>
    </row>
    <row r="6983" spans="1:6" x14ac:dyDescent="0.2">
      <c r="A6983" s="3" t="s">
        <v>6789</v>
      </c>
      <c r="B6983" s="3" t="s">
        <v>13939</v>
      </c>
      <c r="C6983" s="3" t="s">
        <v>14913</v>
      </c>
      <c r="D6983" s="4">
        <v>19384</v>
      </c>
      <c r="E6983" s="3">
        <v>2</v>
      </c>
      <c r="F6983" s="3" t="s">
        <v>22</v>
      </c>
    </row>
    <row r="6984" spans="1:6" x14ac:dyDescent="0.2">
      <c r="A6984" s="3" t="s">
        <v>3482</v>
      </c>
      <c r="B6984" s="3" t="s">
        <v>13622</v>
      </c>
      <c r="C6984" s="3" t="s">
        <v>11266</v>
      </c>
      <c r="D6984" s="4">
        <v>29124</v>
      </c>
      <c r="E6984" s="3">
        <v>1</v>
      </c>
      <c r="F6984" s="3" t="s">
        <v>23</v>
      </c>
    </row>
    <row r="6985" spans="1:6" x14ac:dyDescent="0.2">
      <c r="A6985" s="3" t="s">
        <v>6790</v>
      </c>
      <c r="B6985" s="3" t="s">
        <v>14432</v>
      </c>
      <c r="C6985" s="3" t="s">
        <v>9800</v>
      </c>
      <c r="D6985" s="4">
        <v>26365</v>
      </c>
      <c r="E6985" s="3">
        <v>2</v>
      </c>
      <c r="F6985" s="3" t="s">
        <v>22</v>
      </c>
    </row>
    <row r="6986" spans="1:6" x14ac:dyDescent="0.2">
      <c r="A6986" s="3" t="s">
        <v>3483</v>
      </c>
      <c r="B6986" s="3" t="s">
        <v>14914</v>
      </c>
      <c r="C6986" s="3" t="s">
        <v>14915</v>
      </c>
      <c r="D6986" s="4">
        <v>33976</v>
      </c>
      <c r="E6986" s="3">
        <v>1</v>
      </c>
      <c r="F6986" s="3" t="s">
        <v>23</v>
      </c>
    </row>
    <row r="6987" spans="1:6" x14ac:dyDescent="0.2">
      <c r="A6987" s="3" t="s">
        <v>3484</v>
      </c>
      <c r="B6987" s="3" t="s">
        <v>14200</v>
      </c>
      <c r="C6987" s="3" t="s">
        <v>9565</v>
      </c>
      <c r="D6987" s="4">
        <v>32944</v>
      </c>
      <c r="E6987" s="3">
        <v>2</v>
      </c>
      <c r="F6987" s="3" t="s">
        <v>22</v>
      </c>
    </row>
    <row r="6988" spans="1:6" x14ac:dyDescent="0.2">
      <c r="A6988" s="3" t="s">
        <v>6791</v>
      </c>
      <c r="B6988" s="3" t="s">
        <v>13790</v>
      </c>
      <c r="C6988" s="3" t="s">
        <v>10066</v>
      </c>
      <c r="D6988" s="4">
        <v>17846</v>
      </c>
      <c r="E6988" s="3">
        <v>0</v>
      </c>
      <c r="F6988" s="3" t="s">
        <v>9389</v>
      </c>
    </row>
    <row r="6989" spans="1:6" x14ac:dyDescent="0.2">
      <c r="A6989" s="3" t="s">
        <v>3485</v>
      </c>
      <c r="B6989" s="3" t="s">
        <v>9872</v>
      </c>
      <c r="C6989" s="3" t="s">
        <v>10951</v>
      </c>
      <c r="D6989" s="4">
        <v>41602</v>
      </c>
      <c r="E6989" s="3">
        <v>0</v>
      </c>
      <c r="F6989" s="3" t="s">
        <v>9389</v>
      </c>
    </row>
    <row r="6990" spans="1:6" x14ac:dyDescent="0.2">
      <c r="A6990" s="3" t="s">
        <v>3486</v>
      </c>
      <c r="B6990" s="3" t="s">
        <v>12307</v>
      </c>
      <c r="C6990" s="3" t="s">
        <v>14916</v>
      </c>
      <c r="D6990" s="4">
        <v>29749</v>
      </c>
      <c r="E6990" s="3">
        <v>0</v>
      </c>
      <c r="F6990" s="3" t="s">
        <v>9389</v>
      </c>
    </row>
    <row r="6991" spans="1:6" x14ac:dyDescent="0.2">
      <c r="A6991" s="3" t="s">
        <v>3487</v>
      </c>
      <c r="B6991" s="3" t="s">
        <v>13435</v>
      </c>
      <c r="C6991" s="3" t="s">
        <v>12769</v>
      </c>
      <c r="D6991" s="4">
        <v>29098</v>
      </c>
      <c r="E6991" s="3">
        <v>1</v>
      </c>
      <c r="F6991" s="3" t="s">
        <v>23</v>
      </c>
    </row>
    <row r="6992" spans="1:6" x14ac:dyDescent="0.2">
      <c r="A6992" s="3" t="s">
        <v>6792</v>
      </c>
      <c r="B6992" s="3" t="s">
        <v>14524</v>
      </c>
      <c r="C6992" s="3" t="s">
        <v>12297</v>
      </c>
      <c r="D6992" s="4">
        <v>39952</v>
      </c>
      <c r="E6992" s="3">
        <v>2</v>
      </c>
      <c r="F6992" s="3" t="s">
        <v>22</v>
      </c>
    </row>
    <row r="6993" spans="1:6" x14ac:dyDescent="0.2">
      <c r="A6993" s="3" t="s">
        <v>3488</v>
      </c>
      <c r="B6993" s="3" t="s">
        <v>14589</v>
      </c>
      <c r="C6993" s="3" t="s">
        <v>9554</v>
      </c>
      <c r="D6993" s="4">
        <v>39023</v>
      </c>
      <c r="E6993" s="3">
        <v>0</v>
      </c>
      <c r="F6993" s="3" t="s">
        <v>9389</v>
      </c>
    </row>
    <row r="6994" spans="1:6" x14ac:dyDescent="0.2">
      <c r="A6994" s="3" t="s">
        <v>3489</v>
      </c>
      <c r="B6994" s="3" t="s">
        <v>11639</v>
      </c>
      <c r="C6994" s="3" t="s">
        <v>10688</v>
      </c>
      <c r="D6994" s="4">
        <v>35496</v>
      </c>
      <c r="E6994" s="3">
        <v>0</v>
      </c>
      <c r="F6994" s="3" t="s">
        <v>9389</v>
      </c>
    </row>
    <row r="6995" spans="1:6" x14ac:dyDescent="0.2">
      <c r="A6995" s="3" t="s">
        <v>3490</v>
      </c>
      <c r="B6995" s="3" t="s">
        <v>13413</v>
      </c>
      <c r="C6995" s="3" t="s">
        <v>13879</v>
      </c>
      <c r="D6995" s="4">
        <v>41480</v>
      </c>
      <c r="E6995" s="3">
        <v>1</v>
      </c>
      <c r="F6995" s="3" t="s">
        <v>23</v>
      </c>
    </row>
    <row r="6996" spans="1:6" x14ac:dyDescent="0.2">
      <c r="A6996" s="3" t="s">
        <v>3491</v>
      </c>
      <c r="B6996" s="3" t="s">
        <v>13634</v>
      </c>
      <c r="C6996" s="3" t="s">
        <v>10074</v>
      </c>
      <c r="D6996" s="4">
        <v>31589</v>
      </c>
      <c r="E6996" s="3">
        <v>0</v>
      </c>
      <c r="F6996" s="3" t="s">
        <v>9389</v>
      </c>
    </row>
    <row r="6997" spans="1:6" x14ac:dyDescent="0.2">
      <c r="A6997" s="3" t="s">
        <v>3492</v>
      </c>
      <c r="B6997" s="3" t="s">
        <v>13413</v>
      </c>
      <c r="C6997" s="3" t="s">
        <v>10561</v>
      </c>
      <c r="D6997" s="4">
        <v>24685</v>
      </c>
      <c r="E6997" s="3">
        <v>0</v>
      </c>
      <c r="F6997" s="3" t="s">
        <v>9389</v>
      </c>
    </row>
    <row r="6998" spans="1:6" x14ac:dyDescent="0.2">
      <c r="A6998" s="3" t="s">
        <v>9198</v>
      </c>
      <c r="B6998" s="3" t="s">
        <v>14917</v>
      </c>
      <c r="C6998" s="3" t="s">
        <v>14918</v>
      </c>
      <c r="D6998" s="4">
        <v>34326</v>
      </c>
      <c r="E6998" s="3">
        <v>1</v>
      </c>
      <c r="F6998" s="3" t="s">
        <v>23</v>
      </c>
    </row>
    <row r="6999" spans="1:6" x14ac:dyDescent="0.2">
      <c r="A6999" s="3" t="s">
        <v>14919</v>
      </c>
      <c r="B6999" s="3" t="s">
        <v>14920</v>
      </c>
      <c r="C6999" s="3" t="s">
        <v>14921</v>
      </c>
      <c r="D6999" s="4">
        <v>33216</v>
      </c>
      <c r="E6999" s="3">
        <v>2</v>
      </c>
      <c r="F6999" s="3" t="s">
        <v>22</v>
      </c>
    </row>
    <row r="7000" spans="1:6" x14ac:dyDescent="0.2">
      <c r="A7000" s="3" t="s">
        <v>14922</v>
      </c>
      <c r="B7000" s="3" t="s">
        <v>14923</v>
      </c>
      <c r="C7000" s="3" t="s">
        <v>14924</v>
      </c>
      <c r="D7000" s="4">
        <v>23568</v>
      </c>
      <c r="E7000" s="3">
        <v>2</v>
      </c>
      <c r="F7000" s="3" t="s">
        <v>22</v>
      </c>
    </row>
    <row r="7001" spans="1:6" x14ac:dyDescent="0.2">
      <c r="A7001" s="3" t="s">
        <v>3493</v>
      </c>
      <c r="B7001" s="3" t="s">
        <v>13317</v>
      </c>
      <c r="C7001" s="3" t="s">
        <v>9997</v>
      </c>
      <c r="D7001" s="4">
        <v>24598</v>
      </c>
      <c r="E7001" s="3">
        <v>1</v>
      </c>
      <c r="F7001" s="3" t="s">
        <v>23</v>
      </c>
    </row>
    <row r="7002" spans="1:6" x14ac:dyDescent="0.2">
      <c r="A7002" s="3" t="s">
        <v>6793</v>
      </c>
      <c r="B7002" s="3" t="s">
        <v>13486</v>
      </c>
      <c r="C7002" s="3" t="s">
        <v>9678</v>
      </c>
      <c r="D7002" s="4">
        <v>24919</v>
      </c>
      <c r="E7002" s="3">
        <v>1</v>
      </c>
      <c r="F7002" s="3" t="s">
        <v>23</v>
      </c>
    </row>
    <row r="7003" spans="1:6" x14ac:dyDescent="0.2">
      <c r="A7003" s="3" t="s">
        <v>3494</v>
      </c>
      <c r="B7003" s="3" t="s">
        <v>14007</v>
      </c>
      <c r="C7003" s="3" t="s">
        <v>12161</v>
      </c>
      <c r="D7003" s="4">
        <v>43196</v>
      </c>
      <c r="E7003" s="3">
        <v>0</v>
      </c>
      <c r="F7003" s="3" t="s">
        <v>9389</v>
      </c>
    </row>
    <row r="7004" spans="1:6" x14ac:dyDescent="0.2">
      <c r="A7004" s="3" t="s">
        <v>6794</v>
      </c>
      <c r="B7004" s="3" t="s">
        <v>11030</v>
      </c>
      <c r="C7004" s="3" t="s">
        <v>10468</v>
      </c>
      <c r="D7004" s="4">
        <v>32458</v>
      </c>
      <c r="E7004" s="3">
        <v>2</v>
      </c>
      <c r="F7004" s="3" t="s">
        <v>22</v>
      </c>
    </row>
    <row r="7005" spans="1:6" x14ac:dyDescent="0.2">
      <c r="A7005" s="3" t="s">
        <v>8401</v>
      </c>
      <c r="B7005" s="3" t="s">
        <v>13508</v>
      </c>
      <c r="C7005" s="3" t="s">
        <v>9470</v>
      </c>
      <c r="D7005" s="4">
        <v>27290</v>
      </c>
      <c r="E7005" s="3">
        <v>0</v>
      </c>
      <c r="F7005" s="3" t="s">
        <v>9389</v>
      </c>
    </row>
    <row r="7006" spans="1:6" x14ac:dyDescent="0.2">
      <c r="A7006" s="3" t="s">
        <v>14925</v>
      </c>
      <c r="B7006" s="3" t="s">
        <v>11329</v>
      </c>
      <c r="C7006" s="3" t="s">
        <v>13010</v>
      </c>
      <c r="D7006" s="4">
        <v>38502</v>
      </c>
      <c r="E7006" s="3">
        <v>1</v>
      </c>
      <c r="F7006" s="3" t="s">
        <v>23</v>
      </c>
    </row>
    <row r="7007" spans="1:6" x14ac:dyDescent="0.2">
      <c r="A7007" s="3" t="s">
        <v>3495</v>
      </c>
      <c r="B7007" s="3" t="s">
        <v>14926</v>
      </c>
      <c r="C7007" s="3" t="s">
        <v>14927</v>
      </c>
      <c r="D7007" s="4">
        <v>22086</v>
      </c>
      <c r="E7007" s="3">
        <v>0</v>
      </c>
      <c r="F7007" s="3" t="s">
        <v>9389</v>
      </c>
    </row>
    <row r="7008" spans="1:6" x14ac:dyDescent="0.2">
      <c r="A7008" s="3" t="s">
        <v>14928</v>
      </c>
      <c r="B7008" s="3" t="s">
        <v>14007</v>
      </c>
      <c r="C7008" s="3" t="s">
        <v>14929</v>
      </c>
      <c r="D7008" s="4">
        <v>27660</v>
      </c>
      <c r="E7008" s="3">
        <v>1</v>
      </c>
      <c r="F7008" s="3" t="s">
        <v>23</v>
      </c>
    </row>
    <row r="7009" spans="1:6" x14ac:dyDescent="0.2">
      <c r="A7009" s="3" t="s">
        <v>6795</v>
      </c>
      <c r="B7009" s="3" t="s">
        <v>13480</v>
      </c>
      <c r="C7009" s="3" t="s">
        <v>11991</v>
      </c>
      <c r="D7009" s="4">
        <v>16329</v>
      </c>
      <c r="E7009" s="3">
        <v>1</v>
      </c>
      <c r="F7009" s="3" t="s">
        <v>23</v>
      </c>
    </row>
    <row r="7010" spans="1:6" x14ac:dyDescent="0.2">
      <c r="A7010" s="3" t="s">
        <v>6796</v>
      </c>
      <c r="B7010" s="3" t="s">
        <v>14930</v>
      </c>
      <c r="C7010" s="3" t="s">
        <v>9467</v>
      </c>
      <c r="D7010" s="4">
        <v>16767</v>
      </c>
      <c r="E7010" s="3">
        <v>0</v>
      </c>
      <c r="F7010" s="3" t="s">
        <v>9389</v>
      </c>
    </row>
    <row r="7011" spans="1:6" x14ac:dyDescent="0.2">
      <c r="A7011" s="3" t="s">
        <v>3496</v>
      </c>
      <c r="B7011" s="3" t="s">
        <v>14931</v>
      </c>
      <c r="C7011" s="3" t="s">
        <v>9941</v>
      </c>
      <c r="D7011" s="4">
        <v>35622</v>
      </c>
      <c r="E7011" s="3">
        <v>0</v>
      </c>
      <c r="F7011" s="3" t="s">
        <v>9389</v>
      </c>
    </row>
    <row r="7012" spans="1:6" x14ac:dyDescent="0.2">
      <c r="A7012" s="3" t="s">
        <v>3497</v>
      </c>
      <c r="B7012" s="3" t="s">
        <v>13517</v>
      </c>
      <c r="C7012" s="3" t="s">
        <v>10729</v>
      </c>
      <c r="D7012" s="4">
        <v>27736</v>
      </c>
      <c r="E7012" s="3">
        <v>0</v>
      </c>
      <c r="F7012" s="3" t="s">
        <v>9389</v>
      </c>
    </row>
    <row r="7013" spans="1:6" x14ac:dyDescent="0.2">
      <c r="A7013" s="3" t="s">
        <v>6797</v>
      </c>
      <c r="B7013" s="3" t="s">
        <v>14932</v>
      </c>
      <c r="C7013" s="3" t="s">
        <v>14933</v>
      </c>
      <c r="D7013" s="4">
        <v>31717</v>
      </c>
      <c r="E7013" s="3">
        <v>1</v>
      </c>
      <c r="F7013" s="3" t="s">
        <v>23</v>
      </c>
    </row>
    <row r="7014" spans="1:6" x14ac:dyDescent="0.2">
      <c r="A7014" s="3" t="s">
        <v>3498</v>
      </c>
      <c r="B7014" s="3" t="s">
        <v>13558</v>
      </c>
      <c r="C7014" s="3" t="s">
        <v>14934</v>
      </c>
      <c r="D7014" s="4">
        <v>41519</v>
      </c>
      <c r="E7014" s="3">
        <v>0</v>
      </c>
      <c r="F7014" s="3" t="s">
        <v>9389</v>
      </c>
    </row>
    <row r="7015" spans="1:6" x14ac:dyDescent="0.2">
      <c r="A7015" s="3" t="s">
        <v>8402</v>
      </c>
      <c r="B7015" s="3" t="s">
        <v>12050</v>
      </c>
      <c r="C7015" s="3" t="s">
        <v>14935</v>
      </c>
      <c r="D7015" s="4">
        <v>35248</v>
      </c>
      <c r="E7015" s="3">
        <v>0</v>
      </c>
      <c r="F7015" s="3" t="s">
        <v>9389</v>
      </c>
    </row>
    <row r="7016" spans="1:6" x14ac:dyDescent="0.2">
      <c r="A7016" s="3" t="s">
        <v>3499</v>
      </c>
      <c r="B7016" s="3" t="s">
        <v>14652</v>
      </c>
      <c r="C7016" s="3" t="s">
        <v>9717</v>
      </c>
      <c r="D7016" s="4">
        <v>31603</v>
      </c>
      <c r="E7016" s="3">
        <v>0</v>
      </c>
      <c r="F7016" s="3" t="s">
        <v>9389</v>
      </c>
    </row>
    <row r="7017" spans="1:6" x14ac:dyDescent="0.2">
      <c r="A7017" s="3" t="s">
        <v>6798</v>
      </c>
      <c r="B7017" s="3" t="s">
        <v>12598</v>
      </c>
      <c r="C7017" s="3" t="s">
        <v>14936</v>
      </c>
      <c r="D7017" s="4">
        <v>37559</v>
      </c>
      <c r="E7017" s="3">
        <v>1</v>
      </c>
      <c r="F7017" s="3" t="s">
        <v>23</v>
      </c>
    </row>
    <row r="7018" spans="1:6" x14ac:dyDescent="0.2">
      <c r="A7018" s="3" t="s">
        <v>3500</v>
      </c>
      <c r="B7018" s="3" t="s">
        <v>14937</v>
      </c>
      <c r="C7018" s="3" t="s">
        <v>14938</v>
      </c>
      <c r="D7018" s="4">
        <v>17684</v>
      </c>
      <c r="E7018" s="3">
        <v>1</v>
      </c>
      <c r="F7018" s="3" t="s">
        <v>23</v>
      </c>
    </row>
    <row r="7019" spans="1:6" x14ac:dyDescent="0.2">
      <c r="A7019" s="3" t="s">
        <v>8403</v>
      </c>
      <c r="B7019" s="3" t="s">
        <v>13796</v>
      </c>
      <c r="C7019" s="3" t="s">
        <v>10154</v>
      </c>
      <c r="D7019" s="4">
        <v>27752</v>
      </c>
      <c r="E7019" s="3">
        <v>2</v>
      </c>
      <c r="F7019" s="3" t="s">
        <v>22</v>
      </c>
    </row>
    <row r="7020" spans="1:6" x14ac:dyDescent="0.2">
      <c r="A7020" s="3" t="s">
        <v>3501</v>
      </c>
      <c r="B7020" s="3" t="s">
        <v>13327</v>
      </c>
      <c r="C7020" s="3" t="s">
        <v>14939</v>
      </c>
      <c r="D7020" s="4">
        <v>27337</v>
      </c>
      <c r="E7020" s="3">
        <v>1</v>
      </c>
      <c r="F7020" s="3" t="s">
        <v>23</v>
      </c>
    </row>
    <row r="7021" spans="1:6" x14ac:dyDescent="0.2">
      <c r="A7021" s="3" t="s">
        <v>3502</v>
      </c>
      <c r="B7021" s="3" t="s">
        <v>13725</v>
      </c>
      <c r="C7021" s="3" t="s">
        <v>9597</v>
      </c>
      <c r="D7021" s="4">
        <v>33791</v>
      </c>
      <c r="E7021" s="3">
        <v>2</v>
      </c>
      <c r="F7021" s="3" t="s">
        <v>22</v>
      </c>
    </row>
    <row r="7022" spans="1:6" x14ac:dyDescent="0.2">
      <c r="A7022" s="3" t="s">
        <v>8404</v>
      </c>
      <c r="B7022" s="3" t="s">
        <v>13859</v>
      </c>
      <c r="C7022" s="3" t="s">
        <v>9436</v>
      </c>
      <c r="D7022" s="4">
        <v>33029</v>
      </c>
      <c r="E7022" s="3">
        <v>0</v>
      </c>
      <c r="F7022" s="3" t="s">
        <v>9389</v>
      </c>
    </row>
    <row r="7023" spans="1:6" x14ac:dyDescent="0.2">
      <c r="A7023" s="3" t="s">
        <v>8405</v>
      </c>
      <c r="B7023" s="3" t="s">
        <v>12575</v>
      </c>
      <c r="C7023" s="3" t="s">
        <v>14940</v>
      </c>
      <c r="D7023" s="4">
        <v>31183</v>
      </c>
      <c r="E7023" s="3">
        <v>2</v>
      </c>
      <c r="F7023" s="3" t="s">
        <v>22</v>
      </c>
    </row>
    <row r="7024" spans="1:6" x14ac:dyDescent="0.2">
      <c r="A7024" s="3" t="s">
        <v>3503</v>
      </c>
      <c r="B7024" s="3" t="s">
        <v>13413</v>
      </c>
      <c r="C7024" s="3" t="s">
        <v>13010</v>
      </c>
      <c r="D7024" s="4">
        <v>38092</v>
      </c>
      <c r="E7024" s="3">
        <v>1</v>
      </c>
      <c r="F7024" s="3" t="s">
        <v>23</v>
      </c>
    </row>
    <row r="7025" spans="1:6" x14ac:dyDescent="0.2">
      <c r="A7025" s="3" t="s">
        <v>6799</v>
      </c>
      <c r="B7025" s="3" t="s">
        <v>13423</v>
      </c>
      <c r="C7025" s="3" t="s">
        <v>14941</v>
      </c>
      <c r="D7025" s="4">
        <v>17799</v>
      </c>
      <c r="E7025" s="3">
        <v>1</v>
      </c>
      <c r="F7025" s="3" t="s">
        <v>23</v>
      </c>
    </row>
    <row r="7026" spans="1:6" x14ac:dyDescent="0.2">
      <c r="A7026" s="3" t="s">
        <v>3504</v>
      </c>
      <c r="B7026" s="3" t="s">
        <v>13344</v>
      </c>
      <c r="C7026" s="3" t="s">
        <v>14942</v>
      </c>
      <c r="D7026" s="4">
        <v>41043</v>
      </c>
      <c r="E7026" s="3">
        <v>0</v>
      </c>
      <c r="F7026" s="3" t="s">
        <v>9389</v>
      </c>
    </row>
    <row r="7027" spans="1:6" x14ac:dyDescent="0.2">
      <c r="A7027" s="3" t="s">
        <v>3505</v>
      </c>
      <c r="B7027" s="3" t="s">
        <v>14652</v>
      </c>
      <c r="C7027" s="3" t="s">
        <v>14943</v>
      </c>
      <c r="D7027" s="4">
        <v>21994</v>
      </c>
      <c r="E7027" s="3">
        <v>0</v>
      </c>
      <c r="F7027" s="3" t="s">
        <v>9389</v>
      </c>
    </row>
    <row r="7028" spans="1:6" x14ac:dyDescent="0.2">
      <c r="A7028" s="3" t="s">
        <v>3506</v>
      </c>
      <c r="B7028" s="3" t="s">
        <v>14944</v>
      </c>
      <c r="C7028" s="3" t="s">
        <v>14945</v>
      </c>
      <c r="D7028" s="4">
        <v>25449</v>
      </c>
      <c r="E7028" s="3">
        <v>1</v>
      </c>
      <c r="F7028" s="3" t="s">
        <v>23</v>
      </c>
    </row>
    <row r="7029" spans="1:6" x14ac:dyDescent="0.2">
      <c r="A7029" s="3" t="s">
        <v>3507</v>
      </c>
      <c r="B7029" s="3" t="s">
        <v>13413</v>
      </c>
      <c r="C7029" s="3" t="s">
        <v>14946</v>
      </c>
      <c r="D7029" s="4">
        <v>24389</v>
      </c>
      <c r="E7029" s="3">
        <v>0</v>
      </c>
      <c r="F7029" s="3" t="s">
        <v>9389</v>
      </c>
    </row>
    <row r="7030" spans="1:6" x14ac:dyDescent="0.2">
      <c r="A7030" s="3" t="s">
        <v>8406</v>
      </c>
      <c r="B7030" s="3" t="s">
        <v>9408</v>
      </c>
      <c r="C7030" s="3" t="s">
        <v>14947</v>
      </c>
      <c r="D7030" s="4">
        <v>21130</v>
      </c>
      <c r="E7030" s="3">
        <v>1</v>
      </c>
      <c r="F7030" s="3" t="s">
        <v>23</v>
      </c>
    </row>
    <row r="7031" spans="1:6" x14ac:dyDescent="0.2">
      <c r="A7031" s="3" t="s">
        <v>6800</v>
      </c>
      <c r="B7031" s="3" t="s">
        <v>13725</v>
      </c>
      <c r="C7031" s="3" t="s">
        <v>14948</v>
      </c>
      <c r="D7031" s="4">
        <v>18885</v>
      </c>
      <c r="E7031" s="3">
        <v>1</v>
      </c>
      <c r="F7031" s="3" t="s">
        <v>23</v>
      </c>
    </row>
    <row r="7032" spans="1:6" x14ac:dyDescent="0.2">
      <c r="A7032" s="3" t="s">
        <v>8407</v>
      </c>
      <c r="B7032" s="3" t="s">
        <v>9823</v>
      </c>
      <c r="C7032" s="3" t="s">
        <v>14949</v>
      </c>
      <c r="D7032" s="4">
        <v>41168</v>
      </c>
      <c r="E7032" s="3">
        <v>0</v>
      </c>
      <c r="F7032" s="3" t="s">
        <v>9389</v>
      </c>
    </row>
    <row r="7033" spans="1:6" x14ac:dyDescent="0.2">
      <c r="A7033" s="3" t="s">
        <v>3508</v>
      </c>
      <c r="B7033" s="3" t="s">
        <v>14668</v>
      </c>
      <c r="C7033" s="3" t="s">
        <v>14950</v>
      </c>
      <c r="D7033" s="4">
        <v>16876</v>
      </c>
      <c r="E7033" s="3">
        <v>1</v>
      </c>
      <c r="F7033" s="3" t="s">
        <v>23</v>
      </c>
    </row>
    <row r="7034" spans="1:6" x14ac:dyDescent="0.2">
      <c r="A7034" s="3" t="s">
        <v>6801</v>
      </c>
      <c r="B7034" s="3" t="s">
        <v>11030</v>
      </c>
      <c r="C7034" s="3" t="s">
        <v>13150</v>
      </c>
      <c r="D7034" s="4">
        <v>34631</v>
      </c>
      <c r="E7034" s="3">
        <v>0</v>
      </c>
      <c r="F7034" s="3" t="s">
        <v>9389</v>
      </c>
    </row>
    <row r="7035" spans="1:6" x14ac:dyDescent="0.2">
      <c r="A7035" s="3" t="s">
        <v>3509</v>
      </c>
      <c r="B7035" s="3" t="s">
        <v>13493</v>
      </c>
      <c r="C7035" s="3" t="s">
        <v>14951</v>
      </c>
      <c r="D7035" s="4">
        <v>28737</v>
      </c>
      <c r="E7035" s="3">
        <v>1</v>
      </c>
      <c r="F7035" s="3" t="s">
        <v>23</v>
      </c>
    </row>
    <row r="7036" spans="1:6" x14ac:dyDescent="0.2">
      <c r="A7036" s="3" t="s">
        <v>8408</v>
      </c>
      <c r="B7036" s="3" t="s">
        <v>13975</v>
      </c>
      <c r="C7036" s="3" t="s">
        <v>9540</v>
      </c>
      <c r="D7036" s="4">
        <v>30351</v>
      </c>
      <c r="E7036" s="3">
        <v>0</v>
      </c>
      <c r="F7036" s="3" t="s">
        <v>9389</v>
      </c>
    </row>
    <row r="7037" spans="1:6" x14ac:dyDescent="0.2">
      <c r="A7037" s="3" t="s">
        <v>3510</v>
      </c>
      <c r="B7037" s="3" t="s">
        <v>13345</v>
      </c>
      <c r="C7037" s="3" t="s">
        <v>14952</v>
      </c>
      <c r="D7037" s="4">
        <v>35293</v>
      </c>
      <c r="E7037" s="3">
        <v>1</v>
      </c>
      <c r="F7037" s="3" t="s">
        <v>23</v>
      </c>
    </row>
    <row r="7038" spans="1:6" x14ac:dyDescent="0.2">
      <c r="A7038" s="3" t="s">
        <v>3511</v>
      </c>
      <c r="B7038" s="3" t="s">
        <v>13613</v>
      </c>
      <c r="C7038" s="3" t="s">
        <v>9609</v>
      </c>
      <c r="D7038" s="4">
        <v>40618</v>
      </c>
      <c r="E7038" s="3">
        <v>2</v>
      </c>
      <c r="F7038" s="3" t="s">
        <v>22</v>
      </c>
    </row>
    <row r="7039" spans="1:6" x14ac:dyDescent="0.2">
      <c r="A7039" s="3" t="s">
        <v>14953</v>
      </c>
      <c r="B7039" s="3" t="s">
        <v>13324</v>
      </c>
      <c r="C7039" s="3" t="s">
        <v>10652</v>
      </c>
      <c r="D7039" s="4">
        <v>24215</v>
      </c>
      <c r="E7039" s="3">
        <v>0</v>
      </c>
      <c r="F7039" s="3" t="s">
        <v>9389</v>
      </c>
    </row>
    <row r="7040" spans="1:6" x14ac:dyDescent="0.2">
      <c r="A7040" s="3" t="s">
        <v>8409</v>
      </c>
      <c r="B7040" s="3" t="s">
        <v>13443</v>
      </c>
      <c r="C7040" s="3" t="s">
        <v>9469</v>
      </c>
      <c r="D7040" s="4">
        <v>31678</v>
      </c>
      <c r="E7040" s="3">
        <v>0</v>
      </c>
      <c r="F7040" s="3" t="s">
        <v>9389</v>
      </c>
    </row>
    <row r="7041" spans="1:6" x14ac:dyDescent="0.2">
      <c r="A7041" s="3" t="s">
        <v>3512</v>
      </c>
      <c r="B7041" s="3" t="s">
        <v>14535</v>
      </c>
      <c r="C7041" s="3" t="s">
        <v>9444</v>
      </c>
      <c r="D7041" s="4">
        <v>38650</v>
      </c>
      <c r="E7041" s="3">
        <v>1</v>
      </c>
      <c r="F7041" s="3" t="s">
        <v>23</v>
      </c>
    </row>
    <row r="7042" spans="1:6" x14ac:dyDescent="0.2">
      <c r="A7042" s="3" t="s">
        <v>3513</v>
      </c>
      <c r="B7042" s="3" t="s">
        <v>14301</v>
      </c>
      <c r="C7042" s="3" t="s">
        <v>14954</v>
      </c>
      <c r="D7042" s="4">
        <v>17105</v>
      </c>
      <c r="E7042" s="3">
        <v>1</v>
      </c>
      <c r="F7042" s="3" t="s">
        <v>23</v>
      </c>
    </row>
    <row r="7043" spans="1:6" x14ac:dyDescent="0.2">
      <c r="A7043" s="3" t="s">
        <v>14955</v>
      </c>
      <c r="B7043" s="3" t="s">
        <v>13071</v>
      </c>
      <c r="C7043" s="3" t="s">
        <v>14956</v>
      </c>
      <c r="D7043" s="4">
        <v>16607</v>
      </c>
      <c r="E7043" s="3">
        <v>1</v>
      </c>
      <c r="F7043" s="3" t="s">
        <v>23</v>
      </c>
    </row>
    <row r="7044" spans="1:6" x14ac:dyDescent="0.2">
      <c r="A7044" s="3" t="s">
        <v>3514</v>
      </c>
      <c r="B7044" s="3" t="s">
        <v>13758</v>
      </c>
      <c r="C7044" s="3" t="s">
        <v>13433</v>
      </c>
      <c r="D7044" s="4">
        <v>36426</v>
      </c>
      <c r="E7044" s="3">
        <v>0</v>
      </c>
      <c r="F7044" s="3" t="s">
        <v>9389</v>
      </c>
    </row>
    <row r="7045" spans="1:6" x14ac:dyDescent="0.2">
      <c r="A7045" s="3" t="s">
        <v>3515</v>
      </c>
      <c r="B7045" s="3" t="s">
        <v>13413</v>
      </c>
      <c r="C7045" s="3" t="s">
        <v>14957</v>
      </c>
      <c r="D7045" s="4">
        <v>16644</v>
      </c>
      <c r="E7045" s="3">
        <v>1</v>
      </c>
      <c r="F7045" s="3" t="s">
        <v>23</v>
      </c>
    </row>
    <row r="7046" spans="1:6" x14ac:dyDescent="0.2">
      <c r="A7046" s="3" t="s">
        <v>3516</v>
      </c>
      <c r="B7046" s="3" t="s">
        <v>14013</v>
      </c>
      <c r="C7046" s="3" t="s">
        <v>11045</v>
      </c>
      <c r="D7046" s="4">
        <v>21655</v>
      </c>
      <c r="E7046" s="3">
        <v>0</v>
      </c>
      <c r="F7046" s="3" t="s">
        <v>9389</v>
      </c>
    </row>
    <row r="7047" spans="1:6" x14ac:dyDescent="0.2">
      <c r="A7047" s="3" t="s">
        <v>3517</v>
      </c>
      <c r="B7047" s="3" t="s">
        <v>13689</v>
      </c>
      <c r="C7047" s="3" t="s">
        <v>11831</v>
      </c>
      <c r="D7047" s="4">
        <v>27027</v>
      </c>
      <c r="E7047" s="3">
        <v>2</v>
      </c>
      <c r="F7047" s="3" t="s">
        <v>22</v>
      </c>
    </row>
    <row r="7048" spans="1:6" x14ac:dyDescent="0.2">
      <c r="A7048" s="3" t="s">
        <v>3518</v>
      </c>
      <c r="B7048" s="3" t="s">
        <v>13702</v>
      </c>
      <c r="C7048" s="3" t="s">
        <v>14958</v>
      </c>
      <c r="D7048" s="4">
        <v>28932</v>
      </c>
      <c r="E7048" s="3">
        <v>2</v>
      </c>
      <c r="F7048" s="3" t="s">
        <v>22</v>
      </c>
    </row>
    <row r="7049" spans="1:6" x14ac:dyDescent="0.2">
      <c r="A7049" s="3" t="s">
        <v>6802</v>
      </c>
      <c r="B7049" s="3" t="s">
        <v>14959</v>
      </c>
      <c r="C7049" s="3" t="s">
        <v>14960</v>
      </c>
      <c r="D7049" s="4">
        <v>16387</v>
      </c>
      <c r="E7049" s="3">
        <v>2</v>
      </c>
      <c r="F7049" s="3" t="s">
        <v>22</v>
      </c>
    </row>
    <row r="7050" spans="1:6" x14ac:dyDescent="0.2">
      <c r="A7050" s="3" t="s">
        <v>14961</v>
      </c>
      <c r="B7050" s="3" t="s">
        <v>13396</v>
      </c>
      <c r="C7050" s="3" t="s">
        <v>14962</v>
      </c>
      <c r="D7050" s="4">
        <v>19567</v>
      </c>
      <c r="E7050" s="3">
        <v>1</v>
      </c>
      <c r="F7050" s="3" t="s">
        <v>23</v>
      </c>
    </row>
    <row r="7051" spans="1:6" x14ac:dyDescent="0.2">
      <c r="A7051" s="3" t="s">
        <v>3519</v>
      </c>
      <c r="B7051" s="3" t="s">
        <v>14963</v>
      </c>
      <c r="C7051" s="3" t="s">
        <v>14964</v>
      </c>
      <c r="D7051" s="4">
        <v>16979</v>
      </c>
      <c r="E7051" s="3">
        <v>0</v>
      </c>
      <c r="F7051" s="3" t="s">
        <v>9389</v>
      </c>
    </row>
    <row r="7052" spans="1:6" x14ac:dyDescent="0.2">
      <c r="A7052" s="3" t="s">
        <v>6803</v>
      </c>
      <c r="B7052" s="3" t="s">
        <v>13517</v>
      </c>
      <c r="C7052" s="3" t="s">
        <v>10115</v>
      </c>
      <c r="D7052" s="4">
        <v>33452</v>
      </c>
      <c r="E7052" s="3">
        <v>0</v>
      </c>
      <c r="F7052" s="3" t="s">
        <v>9389</v>
      </c>
    </row>
    <row r="7053" spans="1:6" x14ac:dyDescent="0.2">
      <c r="A7053" s="3" t="s">
        <v>9199</v>
      </c>
      <c r="B7053" s="3" t="s">
        <v>14965</v>
      </c>
      <c r="C7053" s="3" t="s">
        <v>10066</v>
      </c>
      <c r="D7053" s="4">
        <v>23229</v>
      </c>
      <c r="E7053" s="3">
        <v>0</v>
      </c>
      <c r="F7053" s="3" t="s">
        <v>9389</v>
      </c>
    </row>
    <row r="7054" spans="1:6" x14ac:dyDescent="0.2">
      <c r="A7054" s="3" t="s">
        <v>6804</v>
      </c>
      <c r="B7054" s="3" t="s">
        <v>13341</v>
      </c>
      <c r="C7054" s="3" t="s">
        <v>11038</v>
      </c>
      <c r="D7054" s="4">
        <v>14816</v>
      </c>
      <c r="E7054" s="3">
        <v>0</v>
      </c>
      <c r="F7054" s="3" t="s">
        <v>9389</v>
      </c>
    </row>
    <row r="7055" spans="1:6" x14ac:dyDescent="0.2">
      <c r="A7055" s="3" t="s">
        <v>9200</v>
      </c>
      <c r="B7055" s="3" t="s">
        <v>13604</v>
      </c>
      <c r="C7055" s="3" t="s">
        <v>14966</v>
      </c>
      <c r="D7055" s="4">
        <v>28605</v>
      </c>
      <c r="E7055" s="3">
        <v>1</v>
      </c>
      <c r="F7055" s="3" t="s">
        <v>23</v>
      </c>
    </row>
    <row r="7056" spans="1:6" x14ac:dyDescent="0.2">
      <c r="A7056" s="3" t="s">
        <v>14967</v>
      </c>
      <c r="B7056" s="3" t="s">
        <v>14968</v>
      </c>
      <c r="C7056" s="3" t="s">
        <v>13766</v>
      </c>
      <c r="D7056" s="4">
        <v>29691</v>
      </c>
      <c r="E7056" s="3">
        <v>0</v>
      </c>
      <c r="F7056" s="3" t="s">
        <v>9389</v>
      </c>
    </row>
    <row r="7057" spans="1:6" x14ac:dyDescent="0.2">
      <c r="A7057" s="3" t="s">
        <v>8410</v>
      </c>
      <c r="B7057" s="3" t="s">
        <v>13653</v>
      </c>
      <c r="C7057" s="3" t="s">
        <v>10066</v>
      </c>
      <c r="D7057" s="4">
        <v>23083</v>
      </c>
      <c r="E7057" s="3">
        <v>0</v>
      </c>
      <c r="F7057" s="3" t="s">
        <v>9389</v>
      </c>
    </row>
    <row r="7058" spans="1:6" x14ac:dyDescent="0.2">
      <c r="A7058" s="3" t="s">
        <v>6805</v>
      </c>
      <c r="B7058" s="3" t="s">
        <v>9926</v>
      </c>
      <c r="C7058" s="3" t="s">
        <v>14969</v>
      </c>
      <c r="D7058" s="4">
        <v>38215</v>
      </c>
      <c r="E7058" s="3">
        <v>1</v>
      </c>
      <c r="F7058" s="3" t="s">
        <v>23</v>
      </c>
    </row>
    <row r="7059" spans="1:6" x14ac:dyDescent="0.2">
      <c r="A7059" s="3" t="s">
        <v>3520</v>
      </c>
      <c r="B7059" s="3" t="s">
        <v>14266</v>
      </c>
      <c r="C7059" s="3" t="s">
        <v>14970</v>
      </c>
      <c r="D7059" s="4">
        <v>33146</v>
      </c>
      <c r="E7059" s="3">
        <v>1</v>
      </c>
      <c r="F7059" s="3" t="s">
        <v>23</v>
      </c>
    </row>
    <row r="7060" spans="1:6" x14ac:dyDescent="0.2">
      <c r="A7060" s="3" t="s">
        <v>3521</v>
      </c>
      <c r="B7060" s="3" t="s">
        <v>13366</v>
      </c>
      <c r="C7060" s="3" t="s">
        <v>14145</v>
      </c>
      <c r="D7060" s="4">
        <v>27181</v>
      </c>
      <c r="E7060" s="3">
        <v>0</v>
      </c>
      <c r="F7060" s="3" t="s">
        <v>9389</v>
      </c>
    </row>
    <row r="7061" spans="1:6" x14ac:dyDescent="0.2">
      <c r="A7061" s="3" t="s">
        <v>3522</v>
      </c>
      <c r="B7061" s="3" t="s">
        <v>14373</v>
      </c>
      <c r="C7061" s="3" t="s">
        <v>9637</v>
      </c>
      <c r="D7061" s="4">
        <v>16874</v>
      </c>
      <c r="E7061" s="3">
        <v>1</v>
      </c>
      <c r="F7061" s="3" t="s">
        <v>23</v>
      </c>
    </row>
    <row r="7062" spans="1:6" x14ac:dyDescent="0.2">
      <c r="A7062" s="3" t="s">
        <v>6806</v>
      </c>
      <c r="B7062" s="3" t="s">
        <v>13313</v>
      </c>
      <c r="C7062" s="3" t="s">
        <v>9713</v>
      </c>
      <c r="D7062" s="4">
        <v>37254</v>
      </c>
      <c r="E7062" s="3">
        <v>1</v>
      </c>
      <c r="F7062" s="3" t="s">
        <v>23</v>
      </c>
    </row>
    <row r="7063" spans="1:6" x14ac:dyDescent="0.2">
      <c r="A7063" s="3" t="s">
        <v>6807</v>
      </c>
      <c r="B7063" s="3" t="s">
        <v>13345</v>
      </c>
      <c r="C7063" s="3" t="s">
        <v>14971</v>
      </c>
      <c r="D7063" s="4">
        <v>26654</v>
      </c>
      <c r="E7063" s="3">
        <v>2</v>
      </c>
      <c r="F7063" s="3" t="s">
        <v>22</v>
      </c>
    </row>
    <row r="7064" spans="1:6" x14ac:dyDescent="0.2">
      <c r="A7064" s="3" t="s">
        <v>3523</v>
      </c>
      <c r="B7064" s="3" t="s">
        <v>14050</v>
      </c>
      <c r="C7064" s="3" t="s">
        <v>10066</v>
      </c>
      <c r="D7064" s="4">
        <v>34702</v>
      </c>
      <c r="E7064" s="3">
        <v>2</v>
      </c>
      <c r="F7064" s="3" t="s">
        <v>22</v>
      </c>
    </row>
    <row r="7065" spans="1:6" x14ac:dyDescent="0.2">
      <c r="A7065" s="3" t="s">
        <v>3524</v>
      </c>
      <c r="B7065" s="3" t="s">
        <v>13696</v>
      </c>
      <c r="C7065" s="3" t="s">
        <v>12765</v>
      </c>
      <c r="D7065" s="4">
        <v>16397</v>
      </c>
      <c r="E7065" s="3">
        <v>0</v>
      </c>
      <c r="F7065" s="3" t="s">
        <v>9389</v>
      </c>
    </row>
    <row r="7066" spans="1:6" x14ac:dyDescent="0.2">
      <c r="A7066" s="3" t="s">
        <v>8411</v>
      </c>
      <c r="B7066" s="3" t="s">
        <v>13305</v>
      </c>
      <c r="C7066" s="3" t="s">
        <v>9444</v>
      </c>
      <c r="D7066" s="4">
        <v>25706</v>
      </c>
      <c r="E7066" s="3">
        <v>1</v>
      </c>
      <c r="F7066" s="3" t="s">
        <v>23</v>
      </c>
    </row>
    <row r="7067" spans="1:6" x14ac:dyDescent="0.2">
      <c r="A7067" s="3" t="s">
        <v>3525</v>
      </c>
      <c r="B7067" s="3" t="s">
        <v>13444</v>
      </c>
      <c r="C7067" s="3" t="s">
        <v>14972</v>
      </c>
      <c r="D7067" s="4">
        <v>28294</v>
      </c>
      <c r="E7067" s="3">
        <v>1</v>
      </c>
      <c r="F7067" s="3" t="s">
        <v>23</v>
      </c>
    </row>
    <row r="7068" spans="1:6" x14ac:dyDescent="0.2">
      <c r="A7068" s="3" t="s">
        <v>8412</v>
      </c>
      <c r="B7068" s="3" t="s">
        <v>13394</v>
      </c>
      <c r="C7068" s="3" t="s">
        <v>12469</v>
      </c>
      <c r="D7068" s="4">
        <v>39079</v>
      </c>
      <c r="E7068" s="3">
        <v>0</v>
      </c>
      <c r="F7068" s="3" t="s">
        <v>9389</v>
      </c>
    </row>
    <row r="7069" spans="1:6" x14ac:dyDescent="0.2">
      <c r="A7069" s="3" t="s">
        <v>3526</v>
      </c>
      <c r="B7069" s="3" t="s">
        <v>11030</v>
      </c>
      <c r="C7069" s="3" t="s">
        <v>14973</v>
      </c>
      <c r="D7069" s="4">
        <v>17813</v>
      </c>
      <c r="E7069" s="3">
        <v>2</v>
      </c>
      <c r="F7069" s="3" t="s">
        <v>22</v>
      </c>
    </row>
    <row r="7070" spans="1:6" x14ac:dyDescent="0.2">
      <c r="A7070" s="3" t="s">
        <v>8413</v>
      </c>
      <c r="B7070" s="3" t="s">
        <v>13847</v>
      </c>
      <c r="C7070" s="3" t="s">
        <v>11</v>
      </c>
      <c r="D7070" s="4">
        <v>27764</v>
      </c>
      <c r="E7070" s="3">
        <v>0</v>
      </c>
      <c r="F7070" s="3" t="s">
        <v>9389</v>
      </c>
    </row>
    <row r="7071" spans="1:6" x14ac:dyDescent="0.2">
      <c r="A7071" s="3" t="s">
        <v>8414</v>
      </c>
      <c r="B7071" s="3" t="s">
        <v>11329</v>
      </c>
      <c r="C7071" s="3" t="s">
        <v>9657</v>
      </c>
      <c r="D7071" s="4">
        <v>16489</v>
      </c>
      <c r="E7071" s="3">
        <v>2</v>
      </c>
      <c r="F7071" s="3" t="s">
        <v>22</v>
      </c>
    </row>
    <row r="7072" spans="1:6" x14ac:dyDescent="0.2">
      <c r="A7072" s="3" t="s">
        <v>3527</v>
      </c>
      <c r="B7072" s="3" t="s">
        <v>13413</v>
      </c>
      <c r="C7072" s="3" t="s">
        <v>14974</v>
      </c>
      <c r="D7072" s="4">
        <v>30280</v>
      </c>
      <c r="E7072" s="3">
        <v>0</v>
      </c>
      <c r="F7072" s="3" t="s">
        <v>9389</v>
      </c>
    </row>
    <row r="7073" spans="1:6" x14ac:dyDescent="0.2">
      <c r="A7073" s="3" t="s">
        <v>14975</v>
      </c>
      <c r="B7073" s="3" t="s">
        <v>9446</v>
      </c>
      <c r="C7073" s="3" t="s">
        <v>14976</v>
      </c>
      <c r="D7073" s="4">
        <v>29911</v>
      </c>
      <c r="E7073" s="3">
        <v>0</v>
      </c>
      <c r="F7073" s="3" t="s">
        <v>9389</v>
      </c>
    </row>
    <row r="7074" spans="1:6" x14ac:dyDescent="0.2">
      <c r="A7074" s="3" t="s">
        <v>8415</v>
      </c>
      <c r="B7074" s="3" t="s">
        <v>12624</v>
      </c>
      <c r="C7074" s="3" t="s">
        <v>14977</v>
      </c>
      <c r="D7074" s="4">
        <v>25708</v>
      </c>
      <c r="E7074" s="3">
        <v>0</v>
      </c>
      <c r="F7074" s="3" t="s">
        <v>9389</v>
      </c>
    </row>
    <row r="7075" spans="1:6" x14ac:dyDescent="0.2">
      <c r="A7075" s="3" t="s">
        <v>3528</v>
      </c>
      <c r="B7075" s="3" t="s">
        <v>14711</v>
      </c>
      <c r="C7075" s="3" t="s">
        <v>9462</v>
      </c>
      <c r="D7075" s="4">
        <v>36407</v>
      </c>
      <c r="E7075" s="3">
        <v>0</v>
      </c>
      <c r="F7075" s="3" t="s">
        <v>9389</v>
      </c>
    </row>
    <row r="7076" spans="1:6" x14ac:dyDescent="0.2">
      <c r="A7076" s="3" t="s">
        <v>14978</v>
      </c>
      <c r="B7076" s="3" t="s">
        <v>13071</v>
      </c>
      <c r="C7076" s="3" t="s">
        <v>9947</v>
      </c>
      <c r="D7076" s="4">
        <v>16385</v>
      </c>
      <c r="E7076" s="3">
        <v>1</v>
      </c>
      <c r="F7076" s="3" t="s">
        <v>23</v>
      </c>
    </row>
    <row r="7077" spans="1:6" x14ac:dyDescent="0.2">
      <c r="A7077" s="3" t="s">
        <v>6808</v>
      </c>
      <c r="B7077" s="3" t="s">
        <v>13747</v>
      </c>
      <c r="C7077" s="3" t="s">
        <v>10710</v>
      </c>
      <c r="D7077" s="4">
        <v>24918</v>
      </c>
      <c r="E7077" s="3">
        <v>2</v>
      </c>
      <c r="F7077" s="3" t="s">
        <v>22</v>
      </c>
    </row>
    <row r="7078" spans="1:6" x14ac:dyDescent="0.2">
      <c r="A7078" s="3" t="s">
        <v>3529</v>
      </c>
      <c r="B7078" s="3" t="s">
        <v>14113</v>
      </c>
      <c r="C7078" s="3" t="s">
        <v>9690</v>
      </c>
      <c r="D7078" s="4">
        <v>24439</v>
      </c>
      <c r="E7078" s="3">
        <v>2</v>
      </c>
      <c r="F7078" s="3" t="s">
        <v>22</v>
      </c>
    </row>
    <row r="7079" spans="1:6" x14ac:dyDescent="0.2">
      <c r="A7079" s="3" t="s">
        <v>3530</v>
      </c>
      <c r="B7079" s="3" t="s">
        <v>14979</v>
      </c>
      <c r="C7079" s="3" t="s">
        <v>9431</v>
      </c>
      <c r="D7079" s="4">
        <v>38896</v>
      </c>
      <c r="E7079" s="3">
        <v>2</v>
      </c>
      <c r="F7079" s="3" t="s">
        <v>22</v>
      </c>
    </row>
    <row r="7080" spans="1:6" x14ac:dyDescent="0.2">
      <c r="A7080" s="3" t="s">
        <v>3531</v>
      </c>
      <c r="B7080" s="3" t="s">
        <v>14980</v>
      </c>
      <c r="C7080" s="3" t="s">
        <v>10713</v>
      </c>
      <c r="D7080" s="4">
        <v>20044</v>
      </c>
      <c r="E7080" s="3">
        <v>2</v>
      </c>
      <c r="F7080" s="3" t="s">
        <v>22</v>
      </c>
    </row>
    <row r="7081" spans="1:6" x14ac:dyDescent="0.2">
      <c r="A7081" s="3" t="s">
        <v>3532</v>
      </c>
      <c r="B7081" s="3" t="s">
        <v>13517</v>
      </c>
      <c r="C7081" s="3" t="s">
        <v>10060</v>
      </c>
      <c r="D7081" s="4">
        <v>17898</v>
      </c>
      <c r="E7081" s="3">
        <v>2</v>
      </c>
      <c r="F7081" s="3" t="s">
        <v>22</v>
      </c>
    </row>
    <row r="7082" spans="1:6" x14ac:dyDescent="0.2">
      <c r="A7082" s="3" t="s">
        <v>8416</v>
      </c>
      <c r="B7082" s="3" t="s">
        <v>14981</v>
      </c>
      <c r="C7082" s="3" t="s">
        <v>10306</v>
      </c>
      <c r="D7082" s="4">
        <v>36261</v>
      </c>
      <c r="E7082" s="3">
        <v>1</v>
      </c>
      <c r="F7082" s="3" t="s">
        <v>23</v>
      </c>
    </row>
    <row r="7083" spans="1:6" x14ac:dyDescent="0.2">
      <c r="A7083" s="3" t="s">
        <v>3533</v>
      </c>
      <c r="B7083" s="3" t="s">
        <v>13435</v>
      </c>
      <c r="C7083" s="3" t="s">
        <v>14982</v>
      </c>
      <c r="D7083" s="4">
        <v>22536</v>
      </c>
      <c r="E7083" s="3">
        <v>0</v>
      </c>
      <c r="F7083" s="3" t="s">
        <v>9389</v>
      </c>
    </row>
    <row r="7084" spans="1:6" x14ac:dyDescent="0.2">
      <c r="A7084" s="3" t="s">
        <v>3534</v>
      </c>
      <c r="B7084" s="3" t="s">
        <v>13725</v>
      </c>
      <c r="C7084" s="3" t="s">
        <v>14983</v>
      </c>
      <c r="D7084" s="4">
        <v>16002</v>
      </c>
      <c r="E7084" s="3">
        <v>0</v>
      </c>
      <c r="F7084" s="3" t="s">
        <v>9389</v>
      </c>
    </row>
    <row r="7085" spans="1:6" x14ac:dyDescent="0.2">
      <c r="A7085" s="3" t="s">
        <v>6809</v>
      </c>
      <c r="B7085" s="3" t="s">
        <v>12057</v>
      </c>
      <c r="C7085" s="3" t="s">
        <v>14984</v>
      </c>
      <c r="D7085" s="4">
        <v>39349</v>
      </c>
      <c r="E7085" s="3">
        <v>2</v>
      </c>
      <c r="F7085" s="3" t="s">
        <v>22</v>
      </c>
    </row>
    <row r="7086" spans="1:6" x14ac:dyDescent="0.2">
      <c r="A7086" s="3" t="s">
        <v>8417</v>
      </c>
      <c r="B7086" s="3" t="s">
        <v>13478</v>
      </c>
      <c r="C7086" s="3" t="s">
        <v>10751</v>
      </c>
      <c r="D7086" s="4">
        <v>17255</v>
      </c>
      <c r="E7086" s="3">
        <v>1</v>
      </c>
      <c r="F7086" s="3" t="s">
        <v>23</v>
      </c>
    </row>
    <row r="7087" spans="1:6" x14ac:dyDescent="0.2">
      <c r="A7087" s="3" t="s">
        <v>9201</v>
      </c>
      <c r="B7087" s="3" t="s">
        <v>13622</v>
      </c>
      <c r="C7087" s="3" t="s">
        <v>14985</v>
      </c>
      <c r="D7087" s="4">
        <v>35176</v>
      </c>
      <c r="E7087" s="3">
        <v>2</v>
      </c>
      <c r="F7087" s="3" t="s">
        <v>22</v>
      </c>
    </row>
    <row r="7088" spans="1:6" x14ac:dyDescent="0.2">
      <c r="A7088" s="3" t="s">
        <v>3535</v>
      </c>
      <c r="B7088" s="3" t="s">
        <v>13364</v>
      </c>
      <c r="C7088" s="3" t="s">
        <v>14986</v>
      </c>
      <c r="D7088" s="4">
        <v>41595</v>
      </c>
      <c r="E7088" s="3">
        <v>2</v>
      </c>
      <c r="F7088" s="3" t="s">
        <v>22</v>
      </c>
    </row>
    <row r="7089" spans="1:6" x14ac:dyDescent="0.2">
      <c r="A7089" s="3" t="s">
        <v>3536</v>
      </c>
      <c r="B7089" s="3" t="s">
        <v>13547</v>
      </c>
      <c r="C7089" s="3" t="s">
        <v>11316</v>
      </c>
      <c r="D7089" s="4">
        <v>27649</v>
      </c>
      <c r="E7089" s="3">
        <v>0</v>
      </c>
      <c r="F7089" s="3" t="s">
        <v>9389</v>
      </c>
    </row>
    <row r="7090" spans="1:6" x14ac:dyDescent="0.2">
      <c r="A7090" s="3" t="s">
        <v>3537</v>
      </c>
      <c r="B7090" s="3" t="s">
        <v>14631</v>
      </c>
      <c r="C7090" s="3" t="s">
        <v>12037</v>
      </c>
      <c r="D7090" s="4">
        <v>18978</v>
      </c>
      <c r="E7090" s="3">
        <v>2</v>
      </c>
      <c r="F7090" s="3" t="s">
        <v>22</v>
      </c>
    </row>
    <row r="7091" spans="1:6" x14ac:dyDescent="0.2">
      <c r="A7091" s="3" t="s">
        <v>3538</v>
      </c>
      <c r="B7091" s="3" t="s">
        <v>13862</v>
      </c>
      <c r="C7091" s="3" t="s">
        <v>14987</v>
      </c>
      <c r="D7091" s="4">
        <v>31751</v>
      </c>
      <c r="E7091" s="3">
        <v>0</v>
      </c>
      <c r="F7091" s="3" t="s">
        <v>9389</v>
      </c>
    </row>
    <row r="7092" spans="1:6" x14ac:dyDescent="0.2">
      <c r="A7092" s="3" t="s">
        <v>3539</v>
      </c>
      <c r="B7092" s="3" t="s">
        <v>9926</v>
      </c>
      <c r="C7092" s="3" t="s">
        <v>9800</v>
      </c>
      <c r="D7092" s="4">
        <v>35285</v>
      </c>
      <c r="E7092" s="3">
        <v>0</v>
      </c>
      <c r="F7092" s="3" t="s">
        <v>9389</v>
      </c>
    </row>
    <row r="7093" spans="1:6" x14ac:dyDescent="0.2">
      <c r="A7093" s="3" t="s">
        <v>9202</v>
      </c>
      <c r="B7093" s="3" t="s">
        <v>13981</v>
      </c>
      <c r="C7093" s="3" t="s">
        <v>14988</v>
      </c>
      <c r="D7093" s="4">
        <v>37428</v>
      </c>
      <c r="E7093" s="3">
        <v>2</v>
      </c>
      <c r="F7093" s="3" t="s">
        <v>22</v>
      </c>
    </row>
    <row r="7094" spans="1:6" x14ac:dyDescent="0.2">
      <c r="A7094" s="3" t="s">
        <v>3540</v>
      </c>
      <c r="B7094" s="3" t="s">
        <v>11143</v>
      </c>
      <c r="C7094" s="3" t="s">
        <v>9614</v>
      </c>
      <c r="D7094" s="4">
        <v>38158</v>
      </c>
      <c r="E7094" s="3">
        <v>1</v>
      </c>
      <c r="F7094" s="3" t="s">
        <v>23</v>
      </c>
    </row>
    <row r="7095" spans="1:6" x14ac:dyDescent="0.2">
      <c r="A7095" s="3" t="s">
        <v>9203</v>
      </c>
      <c r="B7095" s="3" t="s">
        <v>14398</v>
      </c>
      <c r="C7095" s="3" t="s">
        <v>12607</v>
      </c>
      <c r="D7095" s="4">
        <v>25781</v>
      </c>
      <c r="E7095" s="3">
        <v>0</v>
      </c>
      <c r="F7095" s="3" t="s">
        <v>9389</v>
      </c>
    </row>
    <row r="7096" spans="1:6" x14ac:dyDescent="0.2">
      <c r="A7096" s="3" t="s">
        <v>6810</v>
      </c>
      <c r="B7096" s="3" t="s">
        <v>13599</v>
      </c>
      <c r="C7096" s="3" t="s">
        <v>10702</v>
      </c>
      <c r="D7096" s="4">
        <v>23434</v>
      </c>
      <c r="E7096" s="3">
        <v>0</v>
      </c>
      <c r="F7096" s="3" t="s">
        <v>9389</v>
      </c>
    </row>
    <row r="7097" spans="1:6" x14ac:dyDescent="0.2">
      <c r="A7097" s="3" t="s">
        <v>3541</v>
      </c>
      <c r="B7097" s="3" t="s">
        <v>13339</v>
      </c>
      <c r="C7097" s="3" t="s">
        <v>10785</v>
      </c>
      <c r="D7097" s="4">
        <v>40493</v>
      </c>
      <c r="E7097" s="3">
        <v>1</v>
      </c>
      <c r="F7097" s="3" t="s">
        <v>23</v>
      </c>
    </row>
    <row r="7098" spans="1:6" x14ac:dyDescent="0.2">
      <c r="A7098" s="3" t="s">
        <v>3542</v>
      </c>
      <c r="B7098" s="3" t="s">
        <v>13418</v>
      </c>
      <c r="C7098" s="3" t="s">
        <v>9844</v>
      </c>
      <c r="D7098" s="4">
        <v>30782</v>
      </c>
      <c r="E7098" s="3">
        <v>2</v>
      </c>
      <c r="F7098" s="3" t="s">
        <v>22</v>
      </c>
    </row>
    <row r="7099" spans="1:6" x14ac:dyDescent="0.2">
      <c r="A7099" s="3" t="s">
        <v>8418</v>
      </c>
      <c r="B7099" s="3" t="s">
        <v>13625</v>
      </c>
      <c r="C7099" s="3" t="s">
        <v>10450</v>
      </c>
      <c r="D7099" s="4">
        <v>16495</v>
      </c>
      <c r="E7099" s="3">
        <v>2</v>
      </c>
      <c r="F7099" s="3" t="s">
        <v>22</v>
      </c>
    </row>
    <row r="7100" spans="1:6" x14ac:dyDescent="0.2">
      <c r="A7100" s="3" t="s">
        <v>3543</v>
      </c>
      <c r="B7100" s="3" t="s">
        <v>13344</v>
      </c>
      <c r="C7100" s="3" t="s">
        <v>14989</v>
      </c>
      <c r="D7100" s="4">
        <v>39205</v>
      </c>
      <c r="E7100" s="3">
        <v>0</v>
      </c>
      <c r="F7100" s="3" t="s">
        <v>9389</v>
      </c>
    </row>
    <row r="7101" spans="1:6" x14ac:dyDescent="0.2">
      <c r="A7101" s="3" t="s">
        <v>3544</v>
      </c>
      <c r="B7101" s="3" t="s">
        <v>14990</v>
      </c>
      <c r="C7101" s="3" t="s">
        <v>14991</v>
      </c>
      <c r="D7101" s="4">
        <v>33790</v>
      </c>
      <c r="E7101" s="3">
        <v>2</v>
      </c>
      <c r="F7101" s="3" t="s">
        <v>22</v>
      </c>
    </row>
    <row r="7102" spans="1:6" x14ac:dyDescent="0.2">
      <c r="A7102" s="3" t="s">
        <v>6811</v>
      </c>
      <c r="B7102" s="3" t="s">
        <v>13493</v>
      </c>
      <c r="C7102" s="3" t="s">
        <v>12355</v>
      </c>
      <c r="D7102" s="4">
        <v>34489</v>
      </c>
      <c r="E7102" s="3">
        <v>0</v>
      </c>
      <c r="F7102" s="3" t="s">
        <v>9389</v>
      </c>
    </row>
    <row r="7103" spans="1:6" x14ac:dyDescent="0.2">
      <c r="A7103" s="3" t="s">
        <v>3545</v>
      </c>
      <c r="B7103" s="3" t="s">
        <v>13536</v>
      </c>
      <c r="C7103" s="3" t="s">
        <v>10291</v>
      </c>
      <c r="D7103" s="4">
        <v>15973</v>
      </c>
      <c r="E7103" s="3">
        <v>2</v>
      </c>
      <c r="F7103" s="3" t="s">
        <v>22</v>
      </c>
    </row>
    <row r="7104" spans="1:6" x14ac:dyDescent="0.2">
      <c r="A7104" s="3" t="s">
        <v>6812</v>
      </c>
      <c r="B7104" s="3" t="s">
        <v>13747</v>
      </c>
      <c r="C7104" s="3" t="s">
        <v>14992</v>
      </c>
      <c r="D7104" s="4">
        <v>22849</v>
      </c>
      <c r="E7104" s="3">
        <v>0</v>
      </c>
      <c r="F7104" s="3" t="s">
        <v>9389</v>
      </c>
    </row>
    <row r="7105" spans="1:6" x14ac:dyDescent="0.2">
      <c r="A7105" s="3" t="s">
        <v>6813</v>
      </c>
      <c r="B7105" s="3" t="s">
        <v>14993</v>
      </c>
      <c r="C7105" s="3" t="s">
        <v>14994</v>
      </c>
      <c r="D7105" s="4">
        <v>17359</v>
      </c>
      <c r="E7105" s="3">
        <v>1</v>
      </c>
      <c r="F7105" s="3" t="s">
        <v>23</v>
      </c>
    </row>
    <row r="7106" spans="1:6" x14ac:dyDescent="0.2">
      <c r="A7106" s="3" t="s">
        <v>6814</v>
      </c>
      <c r="B7106" s="3" t="s">
        <v>13324</v>
      </c>
      <c r="C7106" s="3" t="s">
        <v>9476</v>
      </c>
      <c r="D7106" s="4">
        <v>36639</v>
      </c>
      <c r="E7106" s="3">
        <v>0</v>
      </c>
      <c r="F7106" s="3" t="s">
        <v>9389</v>
      </c>
    </row>
    <row r="7107" spans="1:6" x14ac:dyDescent="0.2">
      <c r="A7107" s="3" t="s">
        <v>14995</v>
      </c>
      <c r="B7107" s="3" t="s">
        <v>13413</v>
      </c>
      <c r="C7107" s="3" t="s">
        <v>10018</v>
      </c>
      <c r="D7107" s="4">
        <v>28660</v>
      </c>
      <c r="E7107" s="3">
        <v>0</v>
      </c>
      <c r="F7107" s="3" t="s">
        <v>9389</v>
      </c>
    </row>
    <row r="7108" spans="1:6" x14ac:dyDescent="0.2">
      <c r="A7108" s="3" t="s">
        <v>8419</v>
      </c>
      <c r="B7108" s="3" t="s">
        <v>14374</v>
      </c>
      <c r="C7108" s="3" t="s">
        <v>9554</v>
      </c>
      <c r="D7108" s="4">
        <v>32423</v>
      </c>
      <c r="E7108" s="3">
        <v>0</v>
      </c>
      <c r="F7108" s="3" t="s">
        <v>9389</v>
      </c>
    </row>
    <row r="7109" spans="1:6" x14ac:dyDescent="0.2">
      <c r="A7109" s="3" t="s">
        <v>3546</v>
      </c>
      <c r="B7109" s="3" t="s">
        <v>13702</v>
      </c>
      <c r="C7109" s="3" t="s">
        <v>10111</v>
      </c>
      <c r="D7109" s="4">
        <v>32377</v>
      </c>
      <c r="E7109" s="3">
        <v>1</v>
      </c>
      <c r="F7109" s="3" t="s">
        <v>23</v>
      </c>
    </row>
    <row r="7110" spans="1:6" x14ac:dyDescent="0.2">
      <c r="A7110" s="3" t="s">
        <v>3547</v>
      </c>
      <c r="B7110" s="3" t="s">
        <v>14996</v>
      </c>
      <c r="C7110" s="3" t="s">
        <v>14997</v>
      </c>
      <c r="D7110" s="4">
        <v>16156</v>
      </c>
      <c r="E7110" s="3">
        <v>0</v>
      </c>
      <c r="F7110" s="3" t="s">
        <v>9389</v>
      </c>
    </row>
    <row r="7111" spans="1:6" x14ac:dyDescent="0.2">
      <c r="A7111" s="3" t="s">
        <v>3548</v>
      </c>
      <c r="B7111" s="3" t="s">
        <v>13536</v>
      </c>
      <c r="C7111" s="3" t="s">
        <v>9769</v>
      </c>
      <c r="D7111" s="4">
        <v>34094</v>
      </c>
      <c r="E7111" s="3">
        <v>2</v>
      </c>
      <c r="F7111" s="3" t="s">
        <v>22</v>
      </c>
    </row>
    <row r="7112" spans="1:6" x14ac:dyDescent="0.2">
      <c r="A7112" s="3" t="s">
        <v>3549</v>
      </c>
      <c r="B7112" s="3" t="s">
        <v>13696</v>
      </c>
      <c r="C7112" s="3" t="s">
        <v>9611</v>
      </c>
      <c r="D7112" s="4">
        <v>26404</v>
      </c>
      <c r="E7112" s="3">
        <v>0</v>
      </c>
      <c r="F7112" s="3" t="s">
        <v>9389</v>
      </c>
    </row>
    <row r="7113" spans="1:6" x14ac:dyDescent="0.2">
      <c r="A7113" s="3" t="s">
        <v>3550</v>
      </c>
      <c r="B7113" s="3" t="s">
        <v>13344</v>
      </c>
      <c r="C7113" s="3" t="s">
        <v>9755</v>
      </c>
      <c r="D7113" s="4">
        <v>14628</v>
      </c>
      <c r="E7113" s="3">
        <v>1</v>
      </c>
      <c r="F7113" s="3" t="s">
        <v>23</v>
      </c>
    </row>
    <row r="7114" spans="1:6" x14ac:dyDescent="0.2">
      <c r="A7114" s="3" t="s">
        <v>6815</v>
      </c>
      <c r="B7114" s="3" t="s">
        <v>14183</v>
      </c>
      <c r="C7114" s="3" t="s">
        <v>13810</v>
      </c>
      <c r="D7114" s="4">
        <v>30411</v>
      </c>
      <c r="E7114" s="3">
        <v>1</v>
      </c>
      <c r="F7114" s="3" t="s">
        <v>23</v>
      </c>
    </row>
    <row r="7115" spans="1:6" x14ac:dyDescent="0.2">
      <c r="A7115" s="3" t="s">
        <v>8420</v>
      </c>
      <c r="B7115" s="3" t="s">
        <v>13435</v>
      </c>
      <c r="C7115" s="3" t="s">
        <v>14998</v>
      </c>
      <c r="D7115" s="4">
        <v>31618</v>
      </c>
      <c r="E7115" s="3">
        <v>1</v>
      </c>
      <c r="F7115" s="3" t="s">
        <v>23</v>
      </c>
    </row>
    <row r="7116" spans="1:6" x14ac:dyDescent="0.2">
      <c r="A7116" s="3" t="s">
        <v>3551</v>
      </c>
      <c r="B7116" s="3" t="s">
        <v>11030</v>
      </c>
      <c r="C7116" s="3" t="s">
        <v>13132</v>
      </c>
      <c r="D7116" s="4">
        <v>19296</v>
      </c>
      <c r="E7116" s="3">
        <v>2</v>
      </c>
      <c r="F7116" s="3" t="s">
        <v>22</v>
      </c>
    </row>
    <row r="7117" spans="1:6" x14ac:dyDescent="0.2">
      <c r="A7117" s="3" t="s">
        <v>8421</v>
      </c>
      <c r="B7117" s="3" t="s">
        <v>13363</v>
      </c>
      <c r="C7117" s="3" t="s">
        <v>14999</v>
      </c>
      <c r="D7117" s="4">
        <v>30767</v>
      </c>
      <c r="E7117" s="3">
        <v>0</v>
      </c>
      <c r="F7117" s="3" t="s">
        <v>9389</v>
      </c>
    </row>
    <row r="7118" spans="1:6" x14ac:dyDescent="0.2">
      <c r="A7118" s="3" t="s">
        <v>3552</v>
      </c>
      <c r="B7118" s="3" t="s">
        <v>13950</v>
      </c>
      <c r="C7118" s="3" t="s">
        <v>9432</v>
      </c>
      <c r="D7118" s="4">
        <v>18193</v>
      </c>
      <c r="E7118" s="3">
        <v>1</v>
      </c>
      <c r="F7118" s="3" t="s">
        <v>23</v>
      </c>
    </row>
    <row r="7119" spans="1:6" x14ac:dyDescent="0.2">
      <c r="A7119" s="3" t="s">
        <v>3553</v>
      </c>
      <c r="B7119" s="3" t="s">
        <v>13461</v>
      </c>
      <c r="C7119" s="3" t="s">
        <v>9779</v>
      </c>
      <c r="D7119" s="4">
        <v>42467</v>
      </c>
      <c r="E7119" s="3">
        <v>2</v>
      </c>
      <c r="F7119" s="3" t="s">
        <v>22</v>
      </c>
    </row>
    <row r="7120" spans="1:6" x14ac:dyDescent="0.2">
      <c r="A7120" s="3" t="s">
        <v>3554</v>
      </c>
      <c r="B7120" s="3" t="s">
        <v>13494</v>
      </c>
      <c r="C7120" s="3" t="s">
        <v>15000</v>
      </c>
      <c r="D7120" s="4">
        <v>18801</v>
      </c>
      <c r="E7120" s="3">
        <v>1</v>
      </c>
      <c r="F7120" s="3" t="s">
        <v>23</v>
      </c>
    </row>
    <row r="7121" spans="1:6" x14ac:dyDescent="0.2">
      <c r="A7121" s="3" t="s">
        <v>3555</v>
      </c>
      <c r="B7121" s="3" t="s">
        <v>13348</v>
      </c>
      <c r="C7121" s="3" t="s">
        <v>11123</v>
      </c>
      <c r="D7121" s="4">
        <v>40600</v>
      </c>
      <c r="E7121" s="3">
        <v>1</v>
      </c>
      <c r="F7121" s="3" t="s">
        <v>23</v>
      </c>
    </row>
    <row r="7122" spans="1:6" x14ac:dyDescent="0.2">
      <c r="A7122" s="3" t="s">
        <v>3556</v>
      </c>
      <c r="B7122" s="3" t="s">
        <v>13959</v>
      </c>
      <c r="C7122" s="3" t="s">
        <v>9689</v>
      </c>
      <c r="D7122" s="4">
        <v>42266</v>
      </c>
      <c r="E7122" s="3">
        <v>1</v>
      </c>
      <c r="F7122" s="3" t="s">
        <v>23</v>
      </c>
    </row>
    <row r="7123" spans="1:6" x14ac:dyDescent="0.2">
      <c r="A7123" s="3" t="s">
        <v>9204</v>
      </c>
      <c r="B7123" s="3" t="s">
        <v>14070</v>
      </c>
      <c r="C7123" s="3" t="s">
        <v>9588</v>
      </c>
      <c r="D7123" s="4">
        <v>41433</v>
      </c>
      <c r="E7123" s="3">
        <v>0</v>
      </c>
      <c r="F7123" s="3" t="s">
        <v>9389</v>
      </c>
    </row>
    <row r="7124" spans="1:6" x14ac:dyDescent="0.2">
      <c r="A7124" s="3" t="s">
        <v>6816</v>
      </c>
      <c r="B7124" s="3" t="s">
        <v>13363</v>
      </c>
      <c r="C7124" s="3" t="s">
        <v>15001</v>
      </c>
      <c r="D7124" s="4">
        <v>22978</v>
      </c>
      <c r="E7124" s="3">
        <v>0</v>
      </c>
      <c r="F7124" s="3" t="s">
        <v>9389</v>
      </c>
    </row>
    <row r="7125" spans="1:6" x14ac:dyDescent="0.2">
      <c r="A7125" s="3" t="s">
        <v>8422</v>
      </c>
      <c r="B7125" s="3" t="s">
        <v>13710</v>
      </c>
      <c r="C7125" s="3" t="s">
        <v>15002</v>
      </c>
      <c r="D7125" s="4">
        <v>33797</v>
      </c>
      <c r="E7125" s="3">
        <v>1</v>
      </c>
      <c r="F7125" s="3" t="s">
        <v>23</v>
      </c>
    </row>
    <row r="7126" spans="1:6" x14ac:dyDescent="0.2">
      <c r="A7126" s="3" t="s">
        <v>9205</v>
      </c>
      <c r="B7126" s="3" t="s">
        <v>11030</v>
      </c>
      <c r="C7126" s="3" t="s">
        <v>11407</v>
      </c>
      <c r="D7126" s="4">
        <v>39328</v>
      </c>
      <c r="E7126" s="3">
        <v>1</v>
      </c>
      <c r="F7126" s="3" t="s">
        <v>23</v>
      </c>
    </row>
    <row r="7127" spans="1:6" x14ac:dyDescent="0.2">
      <c r="A7127" s="3" t="s">
        <v>6817</v>
      </c>
      <c r="B7127" s="3" t="s">
        <v>15003</v>
      </c>
      <c r="C7127" s="3" t="s">
        <v>9444</v>
      </c>
      <c r="D7127" s="4">
        <v>28962</v>
      </c>
      <c r="E7127" s="3">
        <v>1</v>
      </c>
      <c r="F7127" s="3" t="s">
        <v>23</v>
      </c>
    </row>
    <row r="7128" spans="1:6" x14ac:dyDescent="0.2">
      <c r="A7128" s="3" t="s">
        <v>3557</v>
      </c>
      <c r="B7128" s="3" t="s">
        <v>13939</v>
      </c>
      <c r="C7128" s="3" t="s">
        <v>15004</v>
      </c>
      <c r="D7128" s="4">
        <v>21034</v>
      </c>
      <c r="E7128" s="3">
        <v>2</v>
      </c>
      <c r="F7128" s="3" t="s">
        <v>22</v>
      </c>
    </row>
    <row r="7129" spans="1:6" x14ac:dyDescent="0.2">
      <c r="A7129" s="3" t="s">
        <v>3558</v>
      </c>
      <c r="B7129" s="3" t="s">
        <v>15005</v>
      </c>
      <c r="C7129" s="3" t="s">
        <v>15006</v>
      </c>
      <c r="D7129" s="4">
        <v>31695</v>
      </c>
      <c r="E7129" s="3">
        <v>0</v>
      </c>
      <c r="F7129" s="3" t="s">
        <v>9389</v>
      </c>
    </row>
    <row r="7130" spans="1:6" x14ac:dyDescent="0.2">
      <c r="A7130" s="3" t="s">
        <v>3559</v>
      </c>
      <c r="B7130" s="3" t="s">
        <v>13910</v>
      </c>
      <c r="C7130" s="3" t="s">
        <v>11430</v>
      </c>
      <c r="D7130" s="4">
        <v>31906</v>
      </c>
      <c r="E7130" s="3">
        <v>1</v>
      </c>
      <c r="F7130" s="3" t="s">
        <v>23</v>
      </c>
    </row>
    <row r="7131" spans="1:6" x14ac:dyDescent="0.2">
      <c r="A7131" s="3" t="s">
        <v>8423</v>
      </c>
      <c r="B7131" s="3" t="s">
        <v>9715</v>
      </c>
      <c r="C7131" s="3" t="s">
        <v>15007</v>
      </c>
      <c r="D7131" s="4">
        <v>36794</v>
      </c>
      <c r="E7131" s="3">
        <v>2</v>
      </c>
      <c r="F7131" s="3" t="s">
        <v>22</v>
      </c>
    </row>
    <row r="7132" spans="1:6" x14ac:dyDescent="0.2">
      <c r="A7132" s="3" t="s">
        <v>3560</v>
      </c>
      <c r="B7132" s="3" t="s">
        <v>15008</v>
      </c>
      <c r="C7132" s="3" t="s">
        <v>11241</v>
      </c>
      <c r="D7132" s="4">
        <v>17654</v>
      </c>
      <c r="E7132" s="3">
        <v>1</v>
      </c>
      <c r="F7132" s="3" t="s">
        <v>23</v>
      </c>
    </row>
    <row r="7133" spans="1:6" x14ac:dyDescent="0.2">
      <c r="A7133" s="3" t="s">
        <v>9206</v>
      </c>
      <c r="B7133" s="3" t="s">
        <v>13569</v>
      </c>
      <c r="C7133" s="3" t="s">
        <v>9947</v>
      </c>
      <c r="D7133" s="4">
        <v>35391</v>
      </c>
      <c r="E7133" s="3">
        <v>0</v>
      </c>
      <c r="F7133" s="3" t="s">
        <v>9389</v>
      </c>
    </row>
    <row r="7134" spans="1:6" x14ac:dyDescent="0.2">
      <c r="A7134" s="3" t="s">
        <v>3561</v>
      </c>
      <c r="B7134" s="3" t="s">
        <v>13558</v>
      </c>
      <c r="C7134" s="3" t="s">
        <v>15009</v>
      </c>
      <c r="D7134" s="4">
        <v>26272</v>
      </c>
      <c r="E7134" s="3">
        <v>2</v>
      </c>
      <c r="F7134" s="3" t="s">
        <v>22</v>
      </c>
    </row>
    <row r="7135" spans="1:6" x14ac:dyDescent="0.2">
      <c r="A7135" s="3" t="s">
        <v>6818</v>
      </c>
      <c r="B7135" s="3" t="s">
        <v>13517</v>
      </c>
      <c r="C7135" s="3" t="s">
        <v>15010</v>
      </c>
      <c r="D7135" s="4">
        <v>38896</v>
      </c>
      <c r="E7135" s="3">
        <v>1</v>
      </c>
      <c r="F7135" s="3" t="s">
        <v>23</v>
      </c>
    </row>
    <row r="7136" spans="1:6" x14ac:dyDescent="0.2">
      <c r="A7136" s="3" t="s">
        <v>3562</v>
      </c>
      <c r="B7136" s="3" t="s">
        <v>13778</v>
      </c>
      <c r="C7136" s="3" t="s">
        <v>15011</v>
      </c>
      <c r="D7136" s="4">
        <v>36388</v>
      </c>
      <c r="E7136" s="3">
        <v>0</v>
      </c>
      <c r="F7136" s="3" t="s">
        <v>9389</v>
      </c>
    </row>
    <row r="7137" spans="1:6" x14ac:dyDescent="0.2">
      <c r="A7137" s="3" t="s">
        <v>8424</v>
      </c>
      <c r="B7137" s="3" t="s">
        <v>14852</v>
      </c>
      <c r="C7137" s="3" t="s">
        <v>9588</v>
      </c>
      <c r="D7137" s="4">
        <v>26956</v>
      </c>
      <c r="E7137" s="3">
        <v>2</v>
      </c>
      <c r="F7137" s="3" t="s">
        <v>22</v>
      </c>
    </row>
    <row r="7138" spans="1:6" x14ac:dyDescent="0.2">
      <c r="A7138" s="3" t="s">
        <v>9207</v>
      </c>
      <c r="B7138" s="3" t="s">
        <v>14033</v>
      </c>
      <c r="C7138" s="3" t="s">
        <v>15012</v>
      </c>
      <c r="D7138" s="4">
        <v>21222</v>
      </c>
      <c r="E7138" s="3">
        <v>1</v>
      </c>
      <c r="F7138" s="3" t="s">
        <v>23</v>
      </c>
    </row>
    <row r="7139" spans="1:6" x14ac:dyDescent="0.2">
      <c r="A7139" s="3" t="s">
        <v>8425</v>
      </c>
      <c r="B7139" s="3" t="s">
        <v>14246</v>
      </c>
      <c r="C7139" s="3" t="s">
        <v>9470</v>
      </c>
      <c r="D7139" s="4">
        <v>14654</v>
      </c>
      <c r="E7139" s="3">
        <v>2</v>
      </c>
      <c r="F7139" s="3" t="s">
        <v>22</v>
      </c>
    </row>
    <row r="7140" spans="1:6" x14ac:dyDescent="0.2">
      <c r="A7140" s="3" t="s">
        <v>8426</v>
      </c>
      <c r="B7140" s="3" t="s">
        <v>13660</v>
      </c>
      <c r="C7140" s="3" t="s">
        <v>11038</v>
      </c>
      <c r="D7140" s="4">
        <v>27455</v>
      </c>
      <c r="E7140" s="3">
        <v>0</v>
      </c>
      <c r="F7140" s="3" t="s">
        <v>9389</v>
      </c>
    </row>
    <row r="7141" spans="1:6" x14ac:dyDescent="0.2">
      <c r="A7141" s="3" t="s">
        <v>3563</v>
      </c>
      <c r="B7141" s="3" t="s">
        <v>9395</v>
      </c>
      <c r="C7141" s="3" t="s">
        <v>9819</v>
      </c>
      <c r="D7141" s="4">
        <v>36264</v>
      </c>
      <c r="E7141" s="3">
        <v>1</v>
      </c>
      <c r="F7141" s="3" t="s">
        <v>23</v>
      </c>
    </row>
    <row r="7142" spans="1:6" x14ac:dyDescent="0.2">
      <c r="A7142" s="3" t="s">
        <v>6819</v>
      </c>
      <c r="B7142" s="3" t="s">
        <v>15013</v>
      </c>
      <c r="C7142" s="3" t="s">
        <v>15014</v>
      </c>
      <c r="D7142" s="4">
        <v>24536</v>
      </c>
      <c r="E7142" s="3">
        <v>1</v>
      </c>
      <c r="F7142" s="3" t="s">
        <v>23</v>
      </c>
    </row>
    <row r="7143" spans="1:6" x14ac:dyDescent="0.2">
      <c r="A7143" s="3" t="s">
        <v>8427</v>
      </c>
      <c r="B7143" s="3" t="s">
        <v>13412</v>
      </c>
      <c r="C7143" s="3" t="s">
        <v>13433</v>
      </c>
      <c r="D7143" s="4">
        <v>20608</v>
      </c>
      <c r="E7143" s="3">
        <v>0</v>
      </c>
      <c r="F7143" s="3" t="s">
        <v>9389</v>
      </c>
    </row>
    <row r="7144" spans="1:6" x14ac:dyDescent="0.2">
      <c r="A7144" s="3" t="s">
        <v>6820</v>
      </c>
      <c r="B7144" s="3" t="s">
        <v>13604</v>
      </c>
      <c r="C7144" s="3" t="s">
        <v>10175</v>
      </c>
      <c r="D7144" s="4">
        <v>20903</v>
      </c>
      <c r="E7144" s="3">
        <v>2</v>
      </c>
      <c r="F7144" s="3" t="s">
        <v>22</v>
      </c>
    </row>
    <row r="7145" spans="1:6" x14ac:dyDescent="0.2">
      <c r="A7145" s="3" t="s">
        <v>6821</v>
      </c>
      <c r="B7145" s="3" t="s">
        <v>13539</v>
      </c>
      <c r="C7145" s="3" t="s">
        <v>9585</v>
      </c>
      <c r="D7145" s="4">
        <v>37182</v>
      </c>
      <c r="E7145" s="3">
        <v>0</v>
      </c>
      <c r="F7145" s="3" t="s">
        <v>9389</v>
      </c>
    </row>
    <row r="7146" spans="1:6" x14ac:dyDescent="0.2">
      <c r="A7146" s="3" t="s">
        <v>9208</v>
      </c>
      <c r="B7146" s="3" t="s">
        <v>15015</v>
      </c>
      <c r="C7146" s="3" t="s">
        <v>15016</v>
      </c>
      <c r="D7146" s="4">
        <v>25828</v>
      </c>
      <c r="E7146" s="3">
        <v>0</v>
      </c>
      <c r="F7146" s="3" t="s">
        <v>9389</v>
      </c>
    </row>
    <row r="7147" spans="1:6" x14ac:dyDescent="0.2">
      <c r="A7147" s="3" t="s">
        <v>3564</v>
      </c>
      <c r="B7147" s="3" t="s">
        <v>13345</v>
      </c>
      <c r="C7147" s="3" t="s">
        <v>15017</v>
      </c>
      <c r="D7147" s="4">
        <v>29442</v>
      </c>
      <c r="E7147" s="3">
        <v>1</v>
      </c>
      <c r="F7147" s="3" t="s">
        <v>23</v>
      </c>
    </row>
    <row r="7148" spans="1:6" x14ac:dyDescent="0.2">
      <c r="A7148" s="3" t="s">
        <v>3565</v>
      </c>
      <c r="B7148" s="3" t="s">
        <v>13558</v>
      </c>
      <c r="C7148" s="3" t="s">
        <v>15018</v>
      </c>
      <c r="D7148" s="4">
        <v>39288</v>
      </c>
      <c r="E7148" s="3">
        <v>0</v>
      </c>
      <c r="F7148" s="3" t="s">
        <v>9389</v>
      </c>
    </row>
    <row r="7149" spans="1:6" x14ac:dyDescent="0.2">
      <c r="A7149" s="3" t="s">
        <v>3566</v>
      </c>
      <c r="B7149" s="3" t="s">
        <v>13628</v>
      </c>
      <c r="C7149" s="3" t="s">
        <v>12037</v>
      </c>
      <c r="D7149" s="4">
        <v>28990</v>
      </c>
      <c r="E7149" s="3">
        <v>2</v>
      </c>
      <c r="F7149" s="3" t="s">
        <v>22</v>
      </c>
    </row>
    <row r="7150" spans="1:6" x14ac:dyDescent="0.2">
      <c r="A7150" s="3" t="s">
        <v>6822</v>
      </c>
      <c r="B7150" s="3" t="s">
        <v>15013</v>
      </c>
      <c r="C7150" s="3" t="s">
        <v>11727</v>
      </c>
      <c r="D7150" s="4">
        <v>21636</v>
      </c>
      <c r="E7150" s="3">
        <v>2</v>
      </c>
      <c r="F7150" s="3" t="s">
        <v>22</v>
      </c>
    </row>
    <row r="7151" spans="1:6" x14ac:dyDescent="0.2">
      <c r="A7151" s="3" t="s">
        <v>9209</v>
      </c>
      <c r="B7151" s="3" t="s">
        <v>13310</v>
      </c>
      <c r="C7151" s="3" t="s">
        <v>11927</v>
      </c>
      <c r="D7151" s="4">
        <v>22346</v>
      </c>
      <c r="E7151" s="3">
        <v>1</v>
      </c>
      <c r="F7151" s="3" t="s">
        <v>23</v>
      </c>
    </row>
    <row r="7152" spans="1:6" x14ac:dyDescent="0.2">
      <c r="A7152" s="3" t="s">
        <v>6823</v>
      </c>
      <c r="B7152" s="3" t="s">
        <v>13569</v>
      </c>
      <c r="C7152" s="3" t="s">
        <v>10299</v>
      </c>
      <c r="D7152" s="4">
        <v>34819</v>
      </c>
      <c r="E7152" s="3">
        <v>1</v>
      </c>
      <c r="F7152" s="3" t="s">
        <v>23</v>
      </c>
    </row>
    <row r="7153" spans="1:6" x14ac:dyDescent="0.2">
      <c r="A7153" s="3" t="s">
        <v>3567</v>
      </c>
      <c r="B7153" s="3" t="s">
        <v>13480</v>
      </c>
      <c r="C7153" s="3" t="s">
        <v>15019</v>
      </c>
      <c r="D7153" s="4">
        <v>40473</v>
      </c>
      <c r="E7153" s="3">
        <v>2</v>
      </c>
      <c r="F7153" s="3" t="s">
        <v>22</v>
      </c>
    </row>
    <row r="7154" spans="1:6" x14ac:dyDescent="0.2">
      <c r="A7154" s="3" t="s">
        <v>6824</v>
      </c>
      <c r="B7154" s="3" t="s">
        <v>13796</v>
      </c>
      <c r="C7154" s="3" t="s">
        <v>15020</v>
      </c>
      <c r="D7154" s="4">
        <v>26167</v>
      </c>
      <c r="E7154" s="3">
        <v>0</v>
      </c>
      <c r="F7154" s="3" t="s">
        <v>9389</v>
      </c>
    </row>
    <row r="7155" spans="1:6" x14ac:dyDescent="0.2">
      <c r="A7155" s="3" t="s">
        <v>9210</v>
      </c>
      <c r="B7155" s="3" t="s">
        <v>14373</v>
      </c>
      <c r="C7155" s="3" t="s">
        <v>10635</v>
      </c>
      <c r="D7155" s="4">
        <v>37863</v>
      </c>
      <c r="E7155" s="3">
        <v>1</v>
      </c>
      <c r="F7155" s="3" t="s">
        <v>23</v>
      </c>
    </row>
    <row r="7156" spans="1:6" x14ac:dyDescent="0.2">
      <c r="A7156" s="3" t="s">
        <v>3568</v>
      </c>
      <c r="B7156" s="3" t="s">
        <v>14293</v>
      </c>
      <c r="C7156" s="3" t="s">
        <v>10716</v>
      </c>
      <c r="D7156" s="4">
        <v>35867</v>
      </c>
      <c r="E7156" s="3">
        <v>1</v>
      </c>
      <c r="F7156" s="3" t="s">
        <v>23</v>
      </c>
    </row>
    <row r="7157" spans="1:6" x14ac:dyDescent="0.2">
      <c r="A7157" s="3" t="s">
        <v>8428</v>
      </c>
      <c r="B7157" s="3" t="s">
        <v>13327</v>
      </c>
      <c r="C7157" s="3" t="s">
        <v>15021</v>
      </c>
      <c r="D7157" s="4">
        <v>20540</v>
      </c>
      <c r="E7157" s="3">
        <v>1</v>
      </c>
      <c r="F7157" s="3" t="s">
        <v>23</v>
      </c>
    </row>
    <row r="7158" spans="1:6" x14ac:dyDescent="0.2">
      <c r="A7158" s="3" t="s">
        <v>3569</v>
      </c>
      <c r="B7158" s="3" t="s">
        <v>13601</v>
      </c>
      <c r="C7158" s="3" t="s">
        <v>9895</v>
      </c>
      <c r="D7158" s="4">
        <v>33844</v>
      </c>
      <c r="E7158" s="3">
        <v>2</v>
      </c>
      <c r="F7158" s="3" t="s">
        <v>22</v>
      </c>
    </row>
    <row r="7159" spans="1:6" x14ac:dyDescent="0.2">
      <c r="A7159" s="3" t="s">
        <v>8429</v>
      </c>
      <c r="B7159" s="3" t="s">
        <v>15022</v>
      </c>
      <c r="C7159" s="3" t="s">
        <v>10050</v>
      </c>
      <c r="D7159" s="4">
        <v>15169</v>
      </c>
      <c r="E7159" s="3">
        <v>2</v>
      </c>
      <c r="F7159" s="3" t="s">
        <v>22</v>
      </c>
    </row>
    <row r="7160" spans="1:6" x14ac:dyDescent="0.2">
      <c r="A7160" s="3" t="s">
        <v>8430</v>
      </c>
      <c r="B7160" s="3" t="s">
        <v>13341</v>
      </c>
      <c r="C7160" s="3" t="s">
        <v>15023</v>
      </c>
      <c r="D7160" s="4">
        <v>28658</v>
      </c>
      <c r="E7160" s="3">
        <v>2</v>
      </c>
      <c r="F7160" s="3" t="s">
        <v>22</v>
      </c>
    </row>
    <row r="7161" spans="1:6" x14ac:dyDescent="0.2">
      <c r="A7161" s="3" t="s">
        <v>15024</v>
      </c>
      <c r="B7161" s="3" t="s">
        <v>13897</v>
      </c>
      <c r="C7161" s="3" t="s">
        <v>11143</v>
      </c>
      <c r="D7161" s="4">
        <v>32972</v>
      </c>
      <c r="E7161" s="3">
        <v>0</v>
      </c>
      <c r="F7161" s="3" t="s">
        <v>9389</v>
      </c>
    </row>
    <row r="7162" spans="1:6" x14ac:dyDescent="0.2">
      <c r="A7162" s="3" t="s">
        <v>6825</v>
      </c>
      <c r="B7162" s="3" t="s">
        <v>15025</v>
      </c>
      <c r="C7162" s="3" t="s">
        <v>9510</v>
      </c>
      <c r="D7162" s="4">
        <v>42087</v>
      </c>
      <c r="E7162" s="3">
        <v>1</v>
      </c>
      <c r="F7162" s="3" t="s">
        <v>23</v>
      </c>
    </row>
    <row r="7163" spans="1:6" x14ac:dyDescent="0.2">
      <c r="A7163" s="3" t="s">
        <v>6826</v>
      </c>
      <c r="B7163" s="3" t="s">
        <v>14030</v>
      </c>
      <c r="C7163" s="3" t="s">
        <v>9486</v>
      </c>
      <c r="D7163" s="4">
        <v>26298</v>
      </c>
      <c r="E7163" s="3">
        <v>1</v>
      </c>
      <c r="F7163" s="3" t="s">
        <v>23</v>
      </c>
    </row>
    <row r="7164" spans="1:6" x14ac:dyDescent="0.2">
      <c r="A7164" s="3" t="s">
        <v>3570</v>
      </c>
      <c r="B7164" s="3" t="s">
        <v>13968</v>
      </c>
      <c r="C7164" s="3" t="s">
        <v>9541</v>
      </c>
      <c r="D7164" s="4">
        <v>18558</v>
      </c>
      <c r="E7164" s="3">
        <v>2</v>
      </c>
      <c r="F7164" s="3" t="s">
        <v>22</v>
      </c>
    </row>
    <row r="7165" spans="1:6" x14ac:dyDescent="0.2">
      <c r="A7165" s="3" t="s">
        <v>8431</v>
      </c>
      <c r="B7165" s="3" t="s">
        <v>13345</v>
      </c>
      <c r="C7165" s="3" t="s">
        <v>14183</v>
      </c>
      <c r="D7165" s="4">
        <v>33754</v>
      </c>
      <c r="E7165" s="3">
        <v>2</v>
      </c>
      <c r="F7165" s="3" t="s">
        <v>22</v>
      </c>
    </row>
    <row r="7166" spans="1:6" x14ac:dyDescent="0.2">
      <c r="A7166" s="3" t="s">
        <v>6827</v>
      </c>
      <c r="B7166" s="3" t="s">
        <v>10907</v>
      </c>
      <c r="C7166" s="3" t="s">
        <v>15026</v>
      </c>
      <c r="D7166" s="4">
        <v>39751</v>
      </c>
      <c r="E7166" s="3">
        <v>2</v>
      </c>
      <c r="F7166" s="3" t="s">
        <v>22</v>
      </c>
    </row>
    <row r="7167" spans="1:6" x14ac:dyDescent="0.2">
      <c r="A7167" s="3" t="s">
        <v>3571</v>
      </c>
      <c r="B7167" s="3" t="s">
        <v>13505</v>
      </c>
      <c r="C7167" s="3" t="s">
        <v>15027</v>
      </c>
      <c r="D7167" s="4">
        <v>17071</v>
      </c>
      <c r="E7167" s="3">
        <v>0</v>
      </c>
      <c r="F7167" s="3" t="s">
        <v>9389</v>
      </c>
    </row>
    <row r="7168" spans="1:6" x14ac:dyDescent="0.2">
      <c r="A7168" s="3" t="s">
        <v>3572</v>
      </c>
      <c r="B7168" s="3" t="s">
        <v>13404</v>
      </c>
      <c r="C7168" s="3" t="s">
        <v>15028</v>
      </c>
      <c r="D7168" s="4">
        <v>36653</v>
      </c>
      <c r="E7168" s="3">
        <v>1</v>
      </c>
      <c r="F7168" s="3" t="s">
        <v>23</v>
      </c>
    </row>
    <row r="7169" spans="1:6" x14ac:dyDescent="0.2">
      <c r="A7169" s="3" t="s">
        <v>3573</v>
      </c>
      <c r="B7169" s="3" t="s">
        <v>13465</v>
      </c>
      <c r="C7169" s="3" t="s">
        <v>15029</v>
      </c>
      <c r="D7169" s="4">
        <v>30696</v>
      </c>
      <c r="E7169" s="3">
        <v>0</v>
      </c>
      <c r="F7169" s="3" t="s">
        <v>9389</v>
      </c>
    </row>
    <row r="7170" spans="1:6" x14ac:dyDescent="0.2">
      <c r="A7170" s="3" t="s">
        <v>6828</v>
      </c>
      <c r="B7170" s="3" t="s">
        <v>13529</v>
      </c>
      <c r="C7170" s="3" t="s">
        <v>15030</v>
      </c>
      <c r="D7170" s="4">
        <v>37001</v>
      </c>
      <c r="E7170" s="3">
        <v>1</v>
      </c>
      <c r="F7170" s="3" t="s">
        <v>23</v>
      </c>
    </row>
    <row r="7171" spans="1:6" x14ac:dyDescent="0.2">
      <c r="A7171" s="3" t="s">
        <v>6829</v>
      </c>
      <c r="B7171" s="3" t="s">
        <v>13780</v>
      </c>
      <c r="C7171" s="3" t="s">
        <v>10066</v>
      </c>
      <c r="D7171" s="4">
        <v>36646</v>
      </c>
      <c r="E7171" s="3">
        <v>1</v>
      </c>
      <c r="F7171" s="3" t="s">
        <v>23</v>
      </c>
    </row>
    <row r="7172" spans="1:6" x14ac:dyDescent="0.2">
      <c r="A7172" s="3" t="s">
        <v>8432</v>
      </c>
      <c r="B7172" s="3" t="s">
        <v>13341</v>
      </c>
      <c r="C7172" s="3" t="s">
        <v>9444</v>
      </c>
      <c r="D7172" s="4">
        <v>20386</v>
      </c>
      <c r="E7172" s="3">
        <v>2</v>
      </c>
      <c r="F7172" s="3" t="s">
        <v>22</v>
      </c>
    </row>
    <row r="7173" spans="1:6" x14ac:dyDescent="0.2">
      <c r="A7173" s="3" t="s">
        <v>3574</v>
      </c>
      <c r="B7173" s="3" t="s">
        <v>13689</v>
      </c>
      <c r="C7173" s="3" t="s">
        <v>15031</v>
      </c>
      <c r="D7173" s="4">
        <v>17148</v>
      </c>
      <c r="E7173" s="3">
        <v>1</v>
      </c>
      <c r="F7173" s="3" t="s">
        <v>23</v>
      </c>
    </row>
    <row r="7174" spans="1:6" x14ac:dyDescent="0.2">
      <c r="A7174" s="3" t="s">
        <v>3575</v>
      </c>
      <c r="B7174" s="3" t="s">
        <v>12057</v>
      </c>
      <c r="C7174" s="3" t="s">
        <v>10941</v>
      </c>
      <c r="D7174" s="4">
        <v>23427</v>
      </c>
      <c r="E7174" s="3">
        <v>2</v>
      </c>
      <c r="F7174" s="3" t="s">
        <v>22</v>
      </c>
    </row>
    <row r="7175" spans="1:6" x14ac:dyDescent="0.2">
      <c r="A7175" s="3" t="s">
        <v>3576</v>
      </c>
      <c r="B7175" s="3" t="s">
        <v>13980</v>
      </c>
      <c r="C7175" s="3" t="s">
        <v>14356</v>
      </c>
      <c r="D7175" s="4">
        <v>21237</v>
      </c>
      <c r="E7175" s="3">
        <v>2</v>
      </c>
      <c r="F7175" s="3" t="s">
        <v>22</v>
      </c>
    </row>
    <row r="7176" spans="1:6" x14ac:dyDescent="0.2">
      <c r="A7176" s="3" t="s">
        <v>3577</v>
      </c>
      <c r="B7176" s="3" t="s">
        <v>13633</v>
      </c>
      <c r="C7176" s="3" t="s">
        <v>10799</v>
      </c>
      <c r="D7176" s="4">
        <v>31639</v>
      </c>
      <c r="E7176" s="3">
        <v>0</v>
      </c>
      <c r="F7176" s="3" t="s">
        <v>9389</v>
      </c>
    </row>
    <row r="7177" spans="1:6" x14ac:dyDescent="0.2">
      <c r="A7177" s="3" t="s">
        <v>8433</v>
      </c>
      <c r="B7177" s="3" t="s">
        <v>13516</v>
      </c>
      <c r="C7177" s="3" t="s">
        <v>11938</v>
      </c>
      <c r="D7177" s="4">
        <v>39931</v>
      </c>
      <c r="E7177" s="3">
        <v>0</v>
      </c>
      <c r="F7177" s="3" t="s">
        <v>9389</v>
      </c>
    </row>
    <row r="7178" spans="1:6" x14ac:dyDescent="0.2">
      <c r="A7178" s="3" t="s">
        <v>3578</v>
      </c>
      <c r="B7178" s="3" t="s">
        <v>14023</v>
      </c>
      <c r="C7178" s="3" t="s">
        <v>15032</v>
      </c>
      <c r="D7178" s="4">
        <v>24183</v>
      </c>
      <c r="E7178" s="3">
        <v>2</v>
      </c>
      <c r="F7178" s="3" t="s">
        <v>22</v>
      </c>
    </row>
    <row r="7179" spans="1:6" x14ac:dyDescent="0.2">
      <c r="A7179" s="3" t="s">
        <v>3579</v>
      </c>
      <c r="B7179" s="3" t="s">
        <v>15033</v>
      </c>
      <c r="C7179" s="3" t="s">
        <v>15034</v>
      </c>
      <c r="D7179" s="4">
        <v>30418</v>
      </c>
      <c r="E7179" s="3">
        <v>2</v>
      </c>
      <c r="F7179" s="3" t="s">
        <v>22</v>
      </c>
    </row>
    <row r="7180" spans="1:6" x14ac:dyDescent="0.2">
      <c r="A7180" s="3" t="s">
        <v>3580</v>
      </c>
      <c r="B7180" s="3" t="s">
        <v>13558</v>
      </c>
      <c r="C7180" s="3" t="s">
        <v>13001</v>
      </c>
      <c r="D7180" s="4">
        <v>21540</v>
      </c>
      <c r="E7180" s="3">
        <v>0</v>
      </c>
      <c r="F7180" s="3" t="s">
        <v>9389</v>
      </c>
    </row>
    <row r="7181" spans="1:6" x14ac:dyDescent="0.2">
      <c r="A7181" s="3" t="s">
        <v>6830</v>
      </c>
      <c r="B7181" s="3" t="s">
        <v>15035</v>
      </c>
      <c r="C7181" s="3" t="s">
        <v>11779</v>
      </c>
      <c r="D7181" s="4">
        <v>32670</v>
      </c>
      <c r="E7181" s="3">
        <v>0</v>
      </c>
      <c r="F7181" s="3" t="s">
        <v>9389</v>
      </c>
    </row>
    <row r="7182" spans="1:6" x14ac:dyDescent="0.2">
      <c r="A7182" s="3" t="s">
        <v>6831</v>
      </c>
      <c r="B7182" s="3" t="s">
        <v>13399</v>
      </c>
      <c r="C7182" s="3" t="s">
        <v>10360</v>
      </c>
      <c r="D7182" s="4">
        <v>37978</v>
      </c>
      <c r="E7182" s="3">
        <v>1</v>
      </c>
      <c r="F7182" s="3" t="s">
        <v>23</v>
      </c>
    </row>
    <row r="7183" spans="1:6" x14ac:dyDescent="0.2">
      <c r="A7183" s="3" t="s">
        <v>8434</v>
      </c>
      <c r="B7183" s="3" t="s">
        <v>13726</v>
      </c>
      <c r="C7183" s="3" t="s">
        <v>9717</v>
      </c>
      <c r="D7183" s="4">
        <v>33033</v>
      </c>
      <c r="E7183" s="3">
        <v>1</v>
      </c>
      <c r="F7183" s="3" t="s">
        <v>23</v>
      </c>
    </row>
    <row r="7184" spans="1:6" x14ac:dyDescent="0.2">
      <c r="A7184" s="3" t="s">
        <v>9211</v>
      </c>
      <c r="B7184" s="3" t="s">
        <v>14241</v>
      </c>
      <c r="C7184" s="3" t="s">
        <v>11278</v>
      </c>
      <c r="D7184" s="4">
        <v>32601</v>
      </c>
      <c r="E7184" s="3">
        <v>0</v>
      </c>
      <c r="F7184" s="3" t="s">
        <v>9389</v>
      </c>
    </row>
    <row r="7185" spans="1:6" x14ac:dyDescent="0.2">
      <c r="A7185" s="3" t="s">
        <v>3581</v>
      </c>
      <c r="B7185" s="3" t="s">
        <v>13599</v>
      </c>
      <c r="C7185" s="3" t="s">
        <v>9782</v>
      </c>
      <c r="D7185" s="4">
        <v>25119</v>
      </c>
      <c r="E7185" s="3">
        <v>1</v>
      </c>
      <c r="F7185" s="3" t="s">
        <v>23</v>
      </c>
    </row>
    <row r="7186" spans="1:6" x14ac:dyDescent="0.2">
      <c r="A7186" s="3" t="s">
        <v>3582</v>
      </c>
      <c r="B7186" s="3" t="s">
        <v>13423</v>
      </c>
      <c r="C7186" s="3" t="s">
        <v>15036</v>
      </c>
      <c r="D7186" s="4">
        <v>30915</v>
      </c>
      <c r="E7186" s="3">
        <v>2</v>
      </c>
      <c r="F7186" s="3" t="s">
        <v>22</v>
      </c>
    </row>
    <row r="7187" spans="1:6" x14ac:dyDescent="0.2">
      <c r="A7187" s="3" t="s">
        <v>3583</v>
      </c>
      <c r="B7187" s="3" t="s">
        <v>13712</v>
      </c>
      <c r="C7187" s="3" t="s">
        <v>12737</v>
      </c>
      <c r="D7187" s="4">
        <v>34161</v>
      </c>
      <c r="E7187" s="3">
        <v>1</v>
      </c>
      <c r="F7187" s="3" t="s">
        <v>23</v>
      </c>
    </row>
    <row r="7188" spans="1:6" x14ac:dyDescent="0.2">
      <c r="A7188" s="3" t="s">
        <v>6832</v>
      </c>
      <c r="B7188" s="3" t="s">
        <v>11030</v>
      </c>
      <c r="C7188" s="3" t="s">
        <v>10314</v>
      </c>
      <c r="D7188" s="4">
        <v>17900</v>
      </c>
      <c r="E7188" s="3">
        <v>2</v>
      </c>
      <c r="F7188" s="3" t="s">
        <v>22</v>
      </c>
    </row>
    <row r="7189" spans="1:6" x14ac:dyDescent="0.2">
      <c r="A7189" s="3" t="s">
        <v>3584</v>
      </c>
      <c r="B7189" s="3" t="s">
        <v>13325</v>
      </c>
      <c r="C7189" s="3" t="s">
        <v>15037</v>
      </c>
      <c r="D7189" s="4">
        <v>15278</v>
      </c>
      <c r="E7189" s="3">
        <v>2</v>
      </c>
      <c r="F7189" s="3" t="s">
        <v>22</v>
      </c>
    </row>
    <row r="7190" spans="1:6" x14ac:dyDescent="0.2">
      <c r="A7190" s="3" t="s">
        <v>6833</v>
      </c>
      <c r="B7190" s="3" t="s">
        <v>13450</v>
      </c>
      <c r="C7190" s="3" t="s">
        <v>10799</v>
      </c>
      <c r="D7190" s="4">
        <v>20854</v>
      </c>
      <c r="E7190" s="3">
        <v>1</v>
      </c>
      <c r="F7190" s="3" t="s">
        <v>23</v>
      </c>
    </row>
    <row r="7191" spans="1:6" x14ac:dyDescent="0.2">
      <c r="A7191" s="3" t="s">
        <v>8435</v>
      </c>
      <c r="B7191" s="3" t="s">
        <v>13604</v>
      </c>
      <c r="C7191" s="3" t="s">
        <v>15038</v>
      </c>
      <c r="D7191" s="4">
        <v>23378</v>
      </c>
      <c r="E7191" s="3">
        <v>0</v>
      </c>
      <c r="F7191" s="3" t="s">
        <v>9389</v>
      </c>
    </row>
    <row r="7192" spans="1:6" x14ac:dyDescent="0.2">
      <c r="A7192" s="3" t="s">
        <v>6834</v>
      </c>
      <c r="B7192" s="3" t="s">
        <v>13494</v>
      </c>
      <c r="C7192" s="3" t="s">
        <v>9897</v>
      </c>
      <c r="D7192" s="4">
        <v>17834</v>
      </c>
      <c r="E7192" s="3">
        <v>2</v>
      </c>
      <c r="F7192" s="3" t="s">
        <v>22</v>
      </c>
    </row>
    <row r="7193" spans="1:6" x14ac:dyDescent="0.2">
      <c r="A7193" s="3" t="s">
        <v>3585</v>
      </c>
      <c r="B7193" s="3" t="s">
        <v>13968</v>
      </c>
      <c r="C7193" s="3" t="s">
        <v>15039</v>
      </c>
      <c r="D7193" s="4">
        <v>28559</v>
      </c>
      <c r="E7193" s="3">
        <v>2</v>
      </c>
      <c r="F7193" s="3" t="s">
        <v>22</v>
      </c>
    </row>
    <row r="7194" spans="1:6" x14ac:dyDescent="0.2">
      <c r="A7194" s="3" t="s">
        <v>3586</v>
      </c>
      <c r="B7194" s="3" t="s">
        <v>13736</v>
      </c>
      <c r="C7194" s="3" t="s">
        <v>15040</v>
      </c>
      <c r="D7194" s="4">
        <v>16275</v>
      </c>
      <c r="E7194" s="3">
        <v>0</v>
      </c>
      <c r="F7194" s="3" t="s">
        <v>9389</v>
      </c>
    </row>
    <row r="7195" spans="1:6" x14ac:dyDescent="0.2">
      <c r="A7195" s="3" t="s">
        <v>3587</v>
      </c>
      <c r="B7195" s="3" t="s">
        <v>13628</v>
      </c>
      <c r="C7195" s="3" t="s">
        <v>15041</v>
      </c>
      <c r="D7195" s="4">
        <v>15971</v>
      </c>
      <c r="E7195" s="3">
        <v>2</v>
      </c>
      <c r="F7195" s="3" t="s">
        <v>22</v>
      </c>
    </row>
    <row r="7196" spans="1:6" x14ac:dyDescent="0.2">
      <c r="A7196" s="3" t="s">
        <v>8436</v>
      </c>
      <c r="B7196" s="3" t="s">
        <v>15042</v>
      </c>
      <c r="C7196" s="3" t="s">
        <v>11330</v>
      </c>
      <c r="D7196" s="4">
        <v>37362</v>
      </c>
      <c r="E7196" s="3">
        <v>2</v>
      </c>
      <c r="F7196" s="3" t="s">
        <v>22</v>
      </c>
    </row>
    <row r="7197" spans="1:6" x14ac:dyDescent="0.2">
      <c r="A7197" s="3" t="s">
        <v>3588</v>
      </c>
      <c r="B7197" s="3" t="s">
        <v>13925</v>
      </c>
      <c r="C7197" s="3" t="s">
        <v>9800</v>
      </c>
      <c r="D7197" s="4">
        <v>26653</v>
      </c>
      <c r="E7197" s="3">
        <v>0</v>
      </c>
      <c r="F7197" s="3" t="s">
        <v>9389</v>
      </c>
    </row>
    <row r="7198" spans="1:6" x14ac:dyDescent="0.2">
      <c r="A7198" s="3" t="s">
        <v>6835</v>
      </c>
      <c r="B7198" s="3" t="s">
        <v>15043</v>
      </c>
      <c r="C7198" s="3" t="s">
        <v>12410</v>
      </c>
      <c r="D7198" s="4">
        <v>38144</v>
      </c>
      <c r="E7198" s="3">
        <v>2</v>
      </c>
      <c r="F7198" s="3" t="s">
        <v>22</v>
      </c>
    </row>
    <row r="7199" spans="1:6" x14ac:dyDescent="0.2">
      <c r="A7199" s="3" t="s">
        <v>3589</v>
      </c>
      <c r="B7199" s="3" t="s">
        <v>13670</v>
      </c>
      <c r="C7199" s="3" t="s">
        <v>15044</v>
      </c>
      <c r="D7199" s="4">
        <v>22425</v>
      </c>
      <c r="E7199" s="3">
        <v>0</v>
      </c>
      <c r="F7199" s="3" t="s">
        <v>9389</v>
      </c>
    </row>
    <row r="7200" spans="1:6" x14ac:dyDescent="0.2">
      <c r="A7200" s="3" t="s">
        <v>3590</v>
      </c>
      <c r="B7200" s="3" t="s">
        <v>14326</v>
      </c>
      <c r="C7200" s="3" t="s">
        <v>9502</v>
      </c>
      <c r="D7200" s="4">
        <v>33606</v>
      </c>
      <c r="E7200" s="3">
        <v>0</v>
      </c>
      <c r="F7200" s="3" t="s">
        <v>9389</v>
      </c>
    </row>
    <row r="7201" spans="1:6" x14ac:dyDescent="0.2">
      <c r="A7201" s="3" t="s">
        <v>8437</v>
      </c>
      <c r="B7201" s="3" t="s">
        <v>13345</v>
      </c>
      <c r="C7201" s="3" t="s">
        <v>9386</v>
      </c>
      <c r="D7201" s="4">
        <v>32759</v>
      </c>
      <c r="E7201" s="3">
        <v>0</v>
      </c>
      <c r="F7201" s="3" t="s">
        <v>9389</v>
      </c>
    </row>
    <row r="7202" spans="1:6" x14ac:dyDescent="0.2">
      <c r="A7202" s="3" t="s">
        <v>9212</v>
      </c>
      <c r="B7202" s="3" t="s">
        <v>11143</v>
      </c>
      <c r="C7202" s="3" t="s">
        <v>15045</v>
      </c>
      <c r="D7202" s="4">
        <v>39538</v>
      </c>
      <c r="E7202" s="3">
        <v>2</v>
      </c>
      <c r="F7202" s="3" t="s">
        <v>22</v>
      </c>
    </row>
    <row r="7203" spans="1:6" x14ac:dyDescent="0.2">
      <c r="A7203" s="3" t="s">
        <v>3591</v>
      </c>
      <c r="B7203" s="3" t="s">
        <v>13670</v>
      </c>
      <c r="C7203" s="3" t="s">
        <v>10949</v>
      </c>
      <c r="D7203" s="4">
        <v>31960</v>
      </c>
      <c r="E7203" s="3">
        <v>2</v>
      </c>
      <c r="F7203" s="3" t="s">
        <v>22</v>
      </c>
    </row>
    <row r="7204" spans="1:6" x14ac:dyDescent="0.2">
      <c r="A7204" s="3" t="s">
        <v>6836</v>
      </c>
      <c r="B7204" s="3" t="s">
        <v>13361</v>
      </c>
      <c r="C7204" s="3" t="s">
        <v>9596</v>
      </c>
      <c r="D7204" s="4">
        <v>25191</v>
      </c>
      <c r="E7204" s="3">
        <v>1</v>
      </c>
      <c r="F7204" s="3" t="s">
        <v>23</v>
      </c>
    </row>
    <row r="7205" spans="1:6" x14ac:dyDescent="0.2">
      <c r="A7205" s="3" t="s">
        <v>15046</v>
      </c>
      <c r="B7205" s="3" t="s">
        <v>15047</v>
      </c>
      <c r="C7205" s="3" t="s">
        <v>15048</v>
      </c>
      <c r="D7205" s="4">
        <v>33504</v>
      </c>
      <c r="E7205" s="3">
        <v>0</v>
      </c>
      <c r="F7205" s="3" t="s">
        <v>9389</v>
      </c>
    </row>
    <row r="7206" spans="1:6" x14ac:dyDescent="0.2">
      <c r="A7206" s="3" t="s">
        <v>3592</v>
      </c>
      <c r="B7206" s="3" t="s">
        <v>13558</v>
      </c>
      <c r="C7206" s="3" t="s">
        <v>15049</v>
      </c>
      <c r="D7206" s="4">
        <v>43319</v>
      </c>
      <c r="E7206" s="3">
        <v>0</v>
      </c>
      <c r="F7206" s="3" t="s">
        <v>9389</v>
      </c>
    </row>
    <row r="7207" spans="1:6" x14ac:dyDescent="0.2">
      <c r="A7207" s="3" t="s">
        <v>3593</v>
      </c>
      <c r="B7207" s="3" t="s">
        <v>9448</v>
      </c>
      <c r="C7207" s="3" t="s">
        <v>11979</v>
      </c>
      <c r="D7207" s="4">
        <v>18442</v>
      </c>
      <c r="E7207" s="3">
        <v>1</v>
      </c>
      <c r="F7207" s="3" t="s">
        <v>23</v>
      </c>
    </row>
    <row r="7208" spans="1:6" x14ac:dyDescent="0.2">
      <c r="A7208" s="3" t="s">
        <v>3594</v>
      </c>
      <c r="B7208" s="3" t="s">
        <v>13311</v>
      </c>
      <c r="C7208" s="3" t="s">
        <v>9488</v>
      </c>
      <c r="D7208" s="4">
        <v>26329</v>
      </c>
      <c r="E7208" s="3">
        <v>1</v>
      </c>
      <c r="F7208" s="3" t="s">
        <v>23</v>
      </c>
    </row>
    <row r="7209" spans="1:6" x14ac:dyDescent="0.2">
      <c r="A7209" s="3" t="s">
        <v>3595</v>
      </c>
      <c r="B7209" s="3" t="s">
        <v>15050</v>
      </c>
      <c r="C7209" s="3" t="s">
        <v>9565</v>
      </c>
      <c r="D7209" s="4">
        <v>27829</v>
      </c>
      <c r="E7209" s="3">
        <v>1</v>
      </c>
      <c r="F7209" s="3" t="s">
        <v>23</v>
      </c>
    </row>
    <row r="7210" spans="1:6" x14ac:dyDescent="0.2">
      <c r="A7210" s="3" t="s">
        <v>3596</v>
      </c>
      <c r="B7210" s="3" t="s">
        <v>14284</v>
      </c>
      <c r="C7210" s="3" t="s">
        <v>11876</v>
      </c>
      <c r="D7210" s="4">
        <v>23567</v>
      </c>
      <c r="E7210" s="3">
        <v>0</v>
      </c>
      <c r="F7210" s="3" t="s">
        <v>9389</v>
      </c>
    </row>
    <row r="7211" spans="1:6" x14ac:dyDescent="0.2">
      <c r="A7211" s="3" t="s">
        <v>6837</v>
      </c>
      <c r="B7211" s="3" t="s">
        <v>13796</v>
      </c>
      <c r="C7211" s="3" t="s">
        <v>15051</v>
      </c>
      <c r="D7211" s="4">
        <v>32648</v>
      </c>
      <c r="E7211" s="3">
        <v>1</v>
      </c>
      <c r="F7211" s="3" t="s">
        <v>23</v>
      </c>
    </row>
    <row r="7212" spans="1:6" x14ac:dyDescent="0.2">
      <c r="A7212" s="3" t="s">
        <v>3597</v>
      </c>
      <c r="B7212" s="3" t="s">
        <v>13604</v>
      </c>
      <c r="C7212" s="3" t="s">
        <v>9488</v>
      </c>
      <c r="D7212" s="4">
        <v>23930</v>
      </c>
      <c r="E7212" s="3">
        <v>2</v>
      </c>
      <c r="F7212" s="3" t="s">
        <v>22</v>
      </c>
    </row>
    <row r="7213" spans="1:6" x14ac:dyDescent="0.2">
      <c r="A7213" s="3" t="s">
        <v>3598</v>
      </c>
      <c r="B7213" s="3" t="s">
        <v>13439</v>
      </c>
      <c r="C7213" s="3" t="s">
        <v>10698</v>
      </c>
      <c r="D7213" s="4">
        <v>20630</v>
      </c>
      <c r="E7213" s="3">
        <v>2</v>
      </c>
      <c r="F7213" s="3" t="s">
        <v>22</v>
      </c>
    </row>
    <row r="7214" spans="1:6" x14ac:dyDescent="0.2">
      <c r="A7214" s="3" t="s">
        <v>9213</v>
      </c>
      <c r="B7214" s="3" t="s">
        <v>11030</v>
      </c>
      <c r="C7214" s="3" t="s">
        <v>9645</v>
      </c>
      <c r="D7214" s="4">
        <v>25686</v>
      </c>
      <c r="E7214" s="3">
        <v>2</v>
      </c>
      <c r="F7214" s="3" t="s">
        <v>22</v>
      </c>
    </row>
    <row r="7215" spans="1:6" x14ac:dyDescent="0.2">
      <c r="A7215" s="3" t="s">
        <v>3599</v>
      </c>
      <c r="B7215" s="3" t="s">
        <v>13396</v>
      </c>
      <c r="C7215" s="3" t="s">
        <v>15052</v>
      </c>
      <c r="D7215" s="4">
        <v>18275</v>
      </c>
      <c r="E7215" s="3">
        <v>1</v>
      </c>
      <c r="F7215" s="3" t="s">
        <v>23</v>
      </c>
    </row>
    <row r="7216" spans="1:6" x14ac:dyDescent="0.2">
      <c r="A7216" s="3" t="s">
        <v>3600</v>
      </c>
      <c r="B7216" s="3" t="s">
        <v>15053</v>
      </c>
      <c r="C7216" s="3" t="s">
        <v>10308</v>
      </c>
      <c r="D7216" s="4">
        <v>23166</v>
      </c>
      <c r="E7216" s="3">
        <v>0</v>
      </c>
      <c r="F7216" s="3" t="s">
        <v>9389</v>
      </c>
    </row>
    <row r="7217" spans="1:6" x14ac:dyDescent="0.2">
      <c r="A7217" s="3" t="s">
        <v>3601</v>
      </c>
      <c r="B7217" s="3" t="s">
        <v>13622</v>
      </c>
      <c r="C7217" s="3" t="s">
        <v>15054</v>
      </c>
      <c r="D7217" s="4">
        <v>32061</v>
      </c>
      <c r="E7217" s="3">
        <v>0</v>
      </c>
      <c r="F7217" s="3" t="s">
        <v>9389</v>
      </c>
    </row>
    <row r="7218" spans="1:6" x14ac:dyDescent="0.2">
      <c r="A7218" s="3" t="s">
        <v>3602</v>
      </c>
      <c r="B7218" s="3" t="s">
        <v>13348</v>
      </c>
      <c r="C7218" s="3" t="s">
        <v>15055</v>
      </c>
      <c r="D7218" s="4">
        <v>16496</v>
      </c>
      <c r="E7218" s="3">
        <v>1</v>
      </c>
      <c r="F7218" s="3" t="s">
        <v>23</v>
      </c>
    </row>
    <row r="7219" spans="1:6" x14ac:dyDescent="0.2">
      <c r="A7219" s="3" t="s">
        <v>6838</v>
      </c>
      <c r="B7219" s="3" t="s">
        <v>13670</v>
      </c>
      <c r="C7219" s="3" t="s">
        <v>10938</v>
      </c>
      <c r="D7219" s="4">
        <v>35493</v>
      </c>
      <c r="E7219" s="3">
        <v>0</v>
      </c>
      <c r="F7219" s="3" t="s">
        <v>9389</v>
      </c>
    </row>
    <row r="7220" spans="1:6" x14ac:dyDescent="0.2">
      <c r="A7220" s="3" t="s">
        <v>3603</v>
      </c>
      <c r="B7220" s="3" t="s">
        <v>9488</v>
      </c>
      <c r="C7220" s="3" t="s">
        <v>9698</v>
      </c>
      <c r="D7220" s="4">
        <v>24237</v>
      </c>
      <c r="E7220" s="3">
        <v>1</v>
      </c>
      <c r="F7220" s="3" t="s">
        <v>23</v>
      </c>
    </row>
    <row r="7221" spans="1:6" x14ac:dyDescent="0.2">
      <c r="A7221" s="3" t="s">
        <v>3604</v>
      </c>
      <c r="B7221" s="3" t="s">
        <v>14456</v>
      </c>
      <c r="C7221" s="3" t="s">
        <v>10514</v>
      </c>
      <c r="D7221" s="4">
        <v>25204</v>
      </c>
      <c r="E7221" s="3">
        <v>2</v>
      </c>
      <c r="F7221" s="3" t="s">
        <v>22</v>
      </c>
    </row>
    <row r="7222" spans="1:6" x14ac:dyDescent="0.2">
      <c r="A7222" s="3" t="s">
        <v>6839</v>
      </c>
      <c r="B7222" s="3" t="s">
        <v>15056</v>
      </c>
      <c r="C7222" s="3" t="s">
        <v>11498</v>
      </c>
      <c r="D7222" s="4">
        <v>23113</v>
      </c>
      <c r="E7222" s="3">
        <v>0</v>
      </c>
      <c r="F7222" s="3" t="s">
        <v>9389</v>
      </c>
    </row>
    <row r="7223" spans="1:6" x14ac:dyDescent="0.2">
      <c r="A7223" s="3" t="s">
        <v>8438</v>
      </c>
      <c r="B7223" s="3" t="s">
        <v>13353</v>
      </c>
      <c r="C7223" s="3" t="s">
        <v>14943</v>
      </c>
      <c r="D7223" s="4">
        <v>33263</v>
      </c>
      <c r="E7223" s="3">
        <v>2</v>
      </c>
      <c r="F7223" s="3" t="s">
        <v>22</v>
      </c>
    </row>
    <row r="7224" spans="1:6" x14ac:dyDescent="0.2">
      <c r="A7224" s="3" t="s">
        <v>6840</v>
      </c>
      <c r="B7224" s="3" t="s">
        <v>13348</v>
      </c>
      <c r="C7224" s="3" t="s">
        <v>15057</v>
      </c>
      <c r="D7224" s="4">
        <v>35096</v>
      </c>
      <c r="E7224" s="3">
        <v>1</v>
      </c>
      <c r="F7224" s="3" t="s">
        <v>23</v>
      </c>
    </row>
    <row r="7225" spans="1:6" x14ac:dyDescent="0.2">
      <c r="A7225" s="3" t="s">
        <v>6841</v>
      </c>
      <c r="B7225" s="3" t="s">
        <v>13695</v>
      </c>
      <c r="C7225" s="3" t="s">
        <v>13875</v>
      </c>
      <c r="D7225" s="4">
        <v>18841</v>
      </c>
      <c r="E7225" s="3">
        <v>0</v>
      </c>
      <c r="F7225" s="3" t="s">
        <v>9389</v>
      </c>
    </row>
    <row r="7226" spans="1:6" x14ac:dyDescent="0.2">
      <c r="A7226" s="3" t="s">
        <v>8439</v>
      </c>
      <c r="B7226" s="3" t="s">
        <v>13457</v>
      </c>
      <c r="C7226" s="3" t="s">
        <v>15058</v>
      </c>
      <c r="D7226" s="4">
        <v>24026</v>
      </c>
      <c r="E7226" s="3">
        <v>2</v>
      </c>
      <c r="F7226" s="3" t="s">
        <v>22</v>
      </c>
    </row>
    <row r="7227" spans="1:6" x14ac:dyDescent="0.2">
      <c r="A7227" s="3" t="s">
        <v>3605</v>
      </c>
      <c r="B7227" s="3" t="s">
        <v>13583</v>
      </c>
      <c r="C7227" s="3" t="s">
        <v>10688</v>
      </c>
      <c r="D7227" s="4">
        <v>20374</v>
      </c>
      <c r="E7227" s="3">
        <v>2</v>
      </c>
      <c r="F7227" s="3" t="s">
        <v>22</v>
      </c>
    </row>
    <row r="7228" spans="1:6" x14ac:dyDescent="0.2">
      <c r="A7228" s="3" t="s">
        <v>6842</v>
      </c>
      <c r="B7228" s="3" t="s">
        <v>13413</v>
      </c>
      <c r="C7228" s="3" t="s">
        <v>9554</v>
      </c>
      <c r="D7228" s="4">
        <v>41839</v>
      </c>
      <c r="E7228" s="3">
        <v>1</v>
      </c>
      <c r="F7228" s="3" t="s">
        <v>23</v>
      </c>
    </row>
    <row r="7229" spans="1:6" x14ac:dyDescent="0.2">
      <c r="A7229" s="3" t="s">
        <v>9214</v>
      </c>
      <c r="B7229" s="3" t="s">
        <v>13450</v>
      </c>
      <c r="C7229" s="3" t="s">
        <v>10570</v>
      </c>
      <c r="D7229" s="4">
        <v>38108</v>
      </c>
      <c r="E7229" s="3">
        <v>2</v>
      </c>
      <c r="F7229" s="3" t="s">
        <v>22</v>
      </c>
    </row>
    <row r="7230" spans="1:6" x14ac:dyDescent="0.2">
      <c r="A7230" s="3" t="s">
        <v>3606</v>
      </c>
      <c r="B7230" s="3" t="s">
        <v>13848</v>
      </c>
      <c r="C7230" s="3" t="s">
        <v>10778</v>
      </c>
      <c r="D7230" s="4">
        <v>37166</v>
      </c>
      <c r="E7230" s="3">
        <v>1</v>
      </c>
      <c r="F7230" s="3" t="s">
        <v>23</v>
      </c>
    </row>
    <row r="7231" spans="1:6" x14ac:dyDescent="0.2">
      <c r="A7231" s="3" t="s">
        <v>3607</v>
      </c>
      <c r="B7231" s="3" t="s">
        <v>13547</v>
      </c>
      <c r="C7231" s="3" t="s">
        <v>10521</v>
      </c>
      <c r="D7231" s="4">
        <v>24615</v>
      </c>
      <c r="E7231" s="3">
        <v>2</v>
      </c>
      <c r="F7231" s="3" t="s">
        <v>22</v>
      </c>
    </row>
    <row r="7232" spans="1:6" x14ac:dyDescent="0.2">
      <c r="A7232" s="3" t="s">
        <v>3608</v>
      </c>
      <c r="B7232" s="3" t="s">
        <v>15059</v>
      </c>
      <c r="C7232" s="3" t="s">
        <v>9645</v>
      </c>
      <c r="D7232" s="4">
        <v>25450</v>
      </c>
      <c r="E7232" s="3">
        <v>1</v>
      </c>
      <c r="F7232" s="3" t="s">
        <v>23</v>
      </c>
    </row>
    <row r="7233" spans="1:6" x14ac:dyDescent="0.2">
      <c r="A7233" s="3" t="s">
        <v>3609</v>
      </c>
      <c r="B7233" s="3" t="s">
        <v>13955</v>
      </c>
      <c r="C7233" s="3" t="s">
        <v>15060</v>
      </c>
      <c r="D7233" s="4">
        <v>43431</v>
      </c>
      <c r="E7233" s="3">
        <v>1</v>
      </c>
      <c r="F7233" s="3" t="s">
        <v>23</v>
      </c>
    </row>
    <row r="7234" spans="1:6" x14ac:dyDescent="0.2">
      <c r="A7234" s="3" t="s">
        <v>6843</v>
      </c>
      <c r="B7234" s="3" t="s">
        <v>13664</v>
      </c>
      <c r="C7234" s="3" t="s">
        <v>9540</v>
      </c>
      <c r="D7234" s="4">
        <v>40989</v>
      </c>
      <c r="E7234" s="3">
        <v>2</v>
      </c>
      <c r="F7234" s="3" t="s">
        <v>22</v>
      </c>
    </row>
    <row r="7235" spans="1:6" x14ac:dyDescent="0.2">
      <c r="A7235" s="3" t="s">
        <v>15061</v>
      </c>
      <c r="B7235" s="3" t="s">
        <v>15062</v>
      </c>
      <c r="C7235" s="3" t="s">
        <v>12394</v>
      </c>
      <c r="D7235" s="4">
        <v>24948</v>
      </c>
      <c r="E7235" s="3">
        <v>2</v>
      </c>
      <c r="F7235" s="3" t="s">
        <v>22</v>
      </c>
    </row>
    <row r="7236" spans="1:6" x14ac:dyDescent="0.2">
      <c r="A7236" s="3" t="s">
        <v>6844</v>
      </c>
      <c r="B7236" s="3" t="s">
        <v>14178</v>
      </c>
      <c r="C7236" s="3" t="s">
        <v>15063</v>
      </c>
      <c r="D7236" s="4">
        <v>30227</v>
      </c>
      <c r="E7236" s="3">
        <v>1</v>
      </c>
      <c r="F7236" s="3" t="s">
        <v>23</v>
      </c>
    </row>
    <row r="7237" spans="1:6" x14ac:dyDescent="0.2">
      <c r="A7237" s="3" t="s">
        <v>6845</v>
      </c>
      <c r="B7237" s="3" t="s">
        <v>9772</v>
      </c>
      <c r="C7237" s="3" t="s">
        <v>10548</v>
      </c>
      <c r="D7237" s="4">
        <v>24017</v>
      </c>
      <c r="E7237" s="3">
        <v>2</v>
      </c>
      <c r="F7237" s="3" t="s">
        <v>22</v>
      </c>
    </row>
    <row r="7238" spans="1:6" x14ac:dyDescent="0.2">
      <c r="A7238" s="3" t="s">
        <v>8440</v>
      </c>
      <c r="B7238" s="3" t="s">
        <v>13460</v>
      </c>
      <c r="C7238" s="3" t="s">
        <v>10566</v>
      </c>
      <c r="D7238" s="4">
        <v>28623</v>
      </c>
      <c r="E7238" s="3">
        <v>1</v>
      </c>
      <c r="F7238" s="3" t="s">
        <v>23</v>
      </c>
    </row>
    <row r="7239" spans="1:6" x14ac:dyDescent="0.2">
      <c r="A7239" s="3" t="s">
        <v>8441</v>
      </c>
      <c r="B7239" s="3" t="s">
        <v>15064</v>
      </c>
      <c r="C7239" s="3" t="s">
        <v>13017</v>
      </c>
      <c r="D7239" s="4">
        <v>19283</v>
      </c>
      <c r="E7239" s="3">
        <v>2</v>
      </c>
      <c r="F7239" s="3" t="s">
        <v>22</v>
      </c>
    </row>
    <row r="7240" spans="1:6" x14ac:dyDescent="0.2">
      <c r="A7240" s="3" t="s">
        <v>8442</v>
      </c>
      <c r="B7240" s="3" t="s">
        <v>15065</v>
      </c>
      <c r="C7240" s="3" t="s">
        <v>9938</v>
      </c>
      <c r="D7240" s="4">
        <v>37520</v>
      </c>
      <c r="E7240" s="3">
        <v>0</v>
      </c>
      <c r="F7240" s="3" t="s">
        <v>9389</v>
      </c>
    </row>
    <row r="7241" spans="1:6" x14ac:dyDescent="0.2">
      <c r="A7241" s="3" t="s">
        <v>6846</v>
      </c>
      <c r="B7241" s="3" t="s">
        <v>13327</v>
      </c>
      <c r="C7241" s="3" t="s">
        <v>14592</v>
      </c>
      <c r="D7241" s="4">
        <v>24441</v>
      </c>
      <c r="E7241" s="3">
        <v>1</v>
      </c>
      <c r="F7241" s="3" t="s">
        <v>23</v>
      </c>
    </row>
    <row r="7242" spans="1:6" x14ac:dyDescent="0.2">
      <c r="A7242" s="3" t="s">
        <v>9215</v>
      </c>
      <c r="B7242" s="3" t="s">
        <v>13623</v>
      </c>
      <c r="C7242" s="3" t="s">
        <v>15066</v>
      </c>
      <c r="D7242" s="4">
        <v>20047</v>
      </c>
      <c r="E7242" s="3">
        <v>1</v>
      </c>
      <c r="F7242" s="3" t="s">
        <v>23</v>
      </c>
    </row>
    <row r="7243" spans="1:6" x14ac:dyDescent="0.2">
      <c r="A7243" s="3" t="s">
        <v>8443</v>
      </c>
      <c r="B7243" s="3" t="s">
        <v>13071</v>
      </c>
      <c r="C7243" s="3" t="s">
        <v>15067</v>
      </c>
      <c r="D7243" s="4">
        <v>14624</v>
      </c>
      <c r="E7243" s="3">
        <v>0</v>
      </c>
      <c r="F7243" s="3" t="s">
        <v>9389</v>
      </c>
    </row>
    <row r="7244" spans="1:6" x14ac:dyDescent="0.2">
      <c r="A7244" s="3" t="s">
        <v>3610</v>
      </c>
      <c r="B7244" s="3" t="s">
        <v>11030</v>
      </c>
      <c r="C7244" s="3" t="s">
        <v>9957</v>
      </c>
      <c r="D7244" s="4">
        <v>19255</v>
      </c>
      <c r="E7244" s="3">
        <v>2</v>
      </c>
      <c r="F7244" s="3" t="s">
        <v>22</v>
      </c>
    </row>
    <row r="7245" spans="1:6" x14ac:dyDescent="0.2">
      <c r="A7245" s="3" t="s">
        <v>9216</v>
      </c>
      <c r="B7245" s="3" t="s">
        <v>13056</v>
      </c>
      <c r="C7245" s="3" t="s">
        <v>15068</v>
      </c>
      <c r="D7245" s="4">
        <v>17256</v>
      </c>
      <c r="E7245" s="3">
        <v>2</v>
      </c>
      <c r="F7245" s="3" t="s">
        <v>22</v>
      </c>
    </row>
    <row r="7246" spans="1:6" x14ac:dyDescent="0.2">
      <c r="A7246" s="3" t="s">
        <v>6847</v>
      </c>
      <c r="B7246" s="3" t="s">
        <v>11639</v>
      </c>
      <c r="C7246" s="3" t="s">
        <v>9604</v>
      </c>
      <c r="D7246" s="4">
        <v>24896</v>
      </c>
      <c r="E7246" s="3">
        <v>2</v>
      </c>
      <c r="F7246" s="3" t="s">
        <v>22</v>
      </c>
    </row>
    <row r="7247" spans="1:6" x14ac:dyDescent="0.2">
      <c r="A7247" s="3" t="s">
        <v>6848</v>
      </c>
      <c r="B7247" s="3" t="s">
        <v>13423</v>
      </c>
      <c r="C7247" s="3" t="s">
        <v>14468</v>
      </c>
      <c r="D7247" s="4">
        <v>41148</v>
      </c>
      <c r="E7247" s="3">
        <v>0</v>
      </c>
      <c r="F7247" s="3" t="s">
        <v>9389</v>
      </c>
    </row>
    <row r="7248" spans="1:6" x14ac:dyDescent="0.2">
      <c r="A7248" s="3" t="s">
        <v>3611</v>
      </c>
      <c r="B7248" s="3" t="s">
        <v>10396</v>
      </c>
      <c r="C7248" s="3" t="s">
        <v>12339</v>
      </c>
      <c r="D7248" s="4">
        <v>27191</v>
      </c>
      <c r="E7248" s="3">
        <v>1</v>
      </c>
      <c r="F7248" s="3" t="s">
        <v>23</v>
      </c>
    </row>
    <row r="7249" spans="1:6" x14ac:dyDescent="0.2">
      <c r="A7249" s="3" t="s">
        <v>6849</v>
      </c>
      <c r="B7249" s="3" t="s">
        <v>13344</v>
      </c>
      <c r="C7249" s="3" t="s">
        <v>13215</v>
      </c>
      <c r="D7249" s="4">
        <v>43531</v>
      </c>
      <c r="E7249" s="3">
        <v>1</v>
      </c>
      <c r="F7249" s="3" t="s">
        <v>23</v>
      </c>
    </row>
    <row r="7250" spans="1:6" x14ac:dyDescent="0.2">
      <c r="A7250" s="3" t="s">
        <v>3612</v>
      </c>
      <c r="B7250" s="3" t="s">
        <v>13505</v>
      </c>
      <c r="C7250" s="3" t="s">
        <v>11234</v>
      </c>
      <c r="D7250" s="4">
        <v>19939</v>
      </c>
      <c r="E7250" s="3">
        <v>1</v>
      </c>
      <c r="F7250" s="3" t="s">
        <v>23</v>
      </c>
    </row>
    <row r="7251" spans="1:6" x14ac:dyDescent="0.2">
      <c r="A7251" s="3" t="s">
        <v>3613</v>
      </c>
      <c r="B7251" s="3" t="s">
        <v>13308</v>
      </c>
      <c r="C7251" s="3" t="s">
        <v>12467</v>
      </c>
      <c r="D7251" s="4">
        <v>31882</v>
      </c>
      <c r="E7251" s="3">
        <v>0</v>
      </c>
      <c r="F7251" s="3" t="s">
        <v>9389</v>
      </c>
    </row>
    <row r="7252" spans="1:6" x14ac:dyDescent="0.2">
      <c r="A7252" s="3" t="s">
        <v>3614</v>
      </c>
      <c r="B7252" s="3" t="s">
        <v>14178</v>
      </c>
      <c r="C7252" s="3" t="s">
        <v>9724</v>
      </c>
      <c r="D7252" s="4">
        <v>25111</v>
      </c>
      <c r="E7252" s="3">
        <v>1</v>
      </c>
      <c r="F7252" s="3" t="s">
        <v>23</v>
      </c>
    </row>
    <row r="7253" spans="1:6" x14ac:dyDescent="0.2">
      <c r="A7253" s="3" t="s">
        <v>3615</v>
      </c>
      <c r="B7253" s="3" t="s">
        <v>13573</v>
      </c>
      <c r="C7253" s="3" t="s">
        <v>10171</v>
      </c>
      <c r="D7253" s="4">
        <v>20720</v>
      </c>
      <c r="E7253" s="3">
        <v>2</v>
      </c>
      <c r="F7253" s="3" t="s">
        <v>22</v>
      </c>
    </row>
    <row r="7254" spans="1:6" x14ac:dyDescent="0.2">
      <c r="A7254" s="3" t="s">
        <v>3616</v>
      </c>
      <c r="B7254" s="3" t="s">
        <v>15069</v>
      </c>
      <c r="C7254" s="3" t="s">
        <v>10272</v>
      </c>
      <c r="D7254" s="4">
        <v>43615</v>
      </c>
      <c r="E7254" s="3">
        <v>1</v>
      </c>
      <c r="F7254" s="3" t="s">
        <v>23</v>
      </c>
    </row>
    <row r="7255" spans="1:6" x14ac:dyDescent="0.2">
      <c r="A7255" s="3" t="s">
        <v>8444</v>
      </c>
      <c r="B7255" s="3" t="s">
        <v>13689</v>
      </c>
      <c r="C7255" s="3" t="s">
        <v>11677</v>
      </c>
      <c r="D7255" s="4">
        <v>22364</v>
      </c>
      <c r="E7255" s="3">
        <v>0</v>
      </c>
      <c r="F7255" s="3" t="s">
        <v>9389</v>
      </c>
    </row>
    <row r="7256" spans="1:6" x14ac:dyDescent="0.2">
      <c r="A7256" s="3" t="s">
        <v>9217</v>
      </c>
      <c r="B7256" s="3" t="s">
        <v>13702</v>
      </c>
      <c r="C7256" s="3" t="s">
        <v>9840</v>
      </c>
      <c r="D7256" s="4">
        <v>26373</v>
      </c>
      <c r="E7256" s="3">
        <v>0</v>
      </c>
      <c r="F7256" s="3" t="s">
        <v>9389</v>
      </c>
    </row>
    <row r="7257" spans="1:6" x14ac:dyDescent="0.2">
      <c r="A7257" s="3" t="s">
        <v>3617</v>
      </c>
      <c r="B7257" s="3" t="s">
        <v>13494</v>
      </c>
      <c r="C7257" s="3" t="s">
        <v>15070</v>
      </c>
      <c r="D7257" s="4">
        <v>27235</v>
      </c>
      <c r="E7257" s="3">
        <v>2</v>
      </c>
      <c r="F7257" s="3" t="s">
        <v>22</v>
      </c>
    </row>
    <row r="7258" spans="1:6" x14ac:dyDescent="0.2">
      <c r="A7258" s="3" t="s">
        <v>6850</v>
      </c>
      <c r="B7258" s="3" t="s">
        <v>12654</v>
      </c>
      <c r="C7258" s="3" t="s">
        <v>9895</v>
      </c>
      <c r="D7258" s="4">
        <v>15778</v>
      </c>
      <c r="E7258" s="3">
        <v>0</v>
      </c>
      <c r="F7258" s="3" t="s">
        <v>9389</v>
      </c>
    </row>
    <row r="7259" spans="1:6" x14ac:dyDescent="0.2">
      <c r="A7259" s="3" t="s">
        <v>6851</v>
      </c>
      <c r="B7259" s="3" t="s">
        <v>14326</v>
      </c>
      <c r="C7259" s="3" t="s">
        <v>10174</v>
      </c>
      <c r="D7259" s="4">
        <v>26493</v>
      </c>
      <c r="E7259" s="3">
        <v>1</v>
      </c>
      <c r="F7259" s="3" t="s">
        <v>23</v>
      </c>
    </row>
    <row r="7260" spans="1:6" x14ac:dyDescent="0.2">
      <c r="A7260" s="3" t="s">
        <v>6852</v>
      </c>
      <c r="B7260" s="3" t="s">
        <v>14676</v>
      </c>
      <c r="C7260" s="3" t="s">
        <v>12083</v>
      </c>
      <c r="D7260" s="4">
        <v>14927</v>
      </c>
      <c r="E7260" s="3">
        <v>1</v>
      </c>
      <c r="F7260" s="3" t="s">
        <v>23</v>
      </c>
    </row>
    <row r="7261" spans="1:6" x14ac:dyDescent="0.2">
      <c r="A7261" s="3" t="s">
        <v>3618</v>
      </c>
      <c r="B7261" s="3" t="s">
        <v>14317</v>
      </c>
      <c r="C7261" s="3" t="s">
        <v>12045</v>
      </c>
      <c r="D7261" s="4">
        <v>20235</v>
      </c>
      <c r="E7261" s="3">
        <v>2</v>
      </c>
      <c r="F7261" s="3" t="s">
        <v>22</v>
      </c>
    </row>
    <row r="7262" spans="1:6" x14ac:dyDescent="0.2">
      <c r="A7262" s="3" t="s">
        <v>3619</v>
      </c>
      <c r="B7262" s="3" t="s">
        <v>13388</v>
      </c>
      <c r="C7262" s="3" t="s">
        <v>15071</v>
      </c>
      <c r="D7262" s="4">
        <v>33907</v>
      </c>
      <c r="E7262" s="3">
        <v>0</v>
      </c>
      <c r="F7262" s="3" t="s">
        <v>9389</v>
      </c>
    </row>
    <row r="7263" spans="1:6" x14ac:dyDescent="0.2">
      <c r="A7263" s="3" t="s">
        <v>9218</v>
      </c>
      <c r="B7263" s="3" t="s">
        <v>9692</v>
      </c>
      <c r="C7263" s="3" t="s">
        <v>9467</v>
      </c>
      <c r="D7263" s="4">
        <v>17354</v>
      </c>
      <c r="E7263" s="3">
        <v>2</v>
      </c>
      <c r="F7263" s="3" t="s">
        <v>22</v>
      </c>
    </row>
    <row r="7264" spans="1:6" x14ac:dyDescent="0.2">
      <c r="A7264" s="3" t="s">
        <v>3620</v>
      </c>
      <c r="B7264" s="3" t="s">
        <v>13375</v>
      </c>
      <c r="C7264" s="3" t="s">
        <v>9912</v>
      </c>
      <c r="D7264" s="4">
        <v>23885</v>
      </c>
      <c r="E7264" s="3">
        <v>0</v>
      </c>
      <c r="F7264" s="3" t="s">
        <v>9389</v>
      </c>
    </row>
    <row r="7265" spans="1:6" x14ac:dyDescent="0.2">
      <c r="A7265" s="3" t="s">
        <v>3621</v>
      </c>
      <c r="B7265" s="3" t="s">
        <v>13539</v>
      </c>
      <c r="C7265" s="3" t="s">
        <v>9572</v>
      </c>
      <c r="D7265" s="4">
        <v>39074</v>
      </c>
      <c r="E7265" s="3">
        <v>1</v>
      </c>
      <c r="F7265" s="3" t="s">
        <v>23</v>
      </c>
    </row>
    <row r="7266" spans="1:6" x14ac:dyDescent="0.2">
      <c r="A7266" s="3" t="s">
        <v>6853</v>
      </c>
      <c r="B7266" s="3" t="s">
        <v>14007</v>
      </c>
      <c r="C7266" s="3" t="s">
        <v>15072</v>
      </c>
      <c r="D7266" s="4">
        <v>25428</v>
      </c>
      <c r="E7266" s="3">
        <v>0</v>
      </c>
      <c r="F7266" s="3" t="s">
        <v>9389</v>
      </c>
    </row>
    <row r="7267" spans="1:6" x14ac:dyDescent="0.2">
      <c r="A7267" s="3" t="s">
        <v>3622</v>
      </c>
      <c r="B7267" s="3" t="s">
        <v>15073</v>
      </c>
      <c r="C7267" s="3" t="s">
        <v>10513</v>
      </c>
      <c r="D7267" s="4">
        <v>34681</v>
      </c>
      <c r="E7267" s="3">
        <v>2</v>
      </c>
      <c r="F7267" s="3" t="s">
        <v>22</v>
      </c>
    </row>
    <row r="7268" spans="1:6" x14ac:dyDescent="0.2">
      <c r="A7268" s="3" t="s">
        <v>6854</v>
      </c>
      <c r="B7268" s="3" t="s">
        <v>11030</v>
      </c>
      <c r="C7268" s="3" t="s">
        <v>10575</v>
      </c>
      <c r="D7268" s="4">
        <v>30091</v>
      </c>
      <c r="E7268" s="3">
        <v>2</v>
      </c>
      <c r="F7268" s="3" t="s">
        <v>22</v>
      </c>
    </row>
    <row r="7269" spans="1:6" x14ac:dyDescent="0.2">
      <c r="A7269" s="3" t="s">
        <v>8445</v>
      </c>
      <c r="B7269" s="3" t="s">
        <v>13758</v>
      </c>
      <c r="C7269" s="3" t="s">
        <v>9989</v>
      </c>
      <c r="D7269" s="4">
        <v>35700</v>
      </c>
      <c r="E7269" s="3">
        <v>1</v>
      </c>
      <c r="F7269" s="3" t="s">
        <v>23</v>
      </c>
    </row>
    <row r="7270" spans="1:6" x14ac:dyDescent="0.2">
      <c r="A7270" s="3" t="s">
        <v>15074</v>
      </c>
      <c r="B7270" s="3" t="s">
        <v>13862</v>
      </c>
      <c r="C7270" s="3" t="s">
        <v>15075</v>
      </c>
      <c r="D7270" s="4">
        <v>23160</v>
      </c>
      <c r="E7270" s="3">
        <v>0</v>
      </c>
      <c r="F7270" s="3" t="s">
        <v>9389</v>
      </c>
    </row>
    <row r="7271" spans="1:6" x14ac:dyDescent="0.2">
      <c r="A7271" s="3" t="s">
        <v>6855</v>
      </c>
      <c r="B7271" s="3" t="s">
        <v>9691</v>
      </c>
      <c r="C7271" s="3" t="s">
        <v>9417</v>
      </c>
      <c r="D7271" s="4">
        <v>36913</v>
      </c>
      <c r="E7271" s="3">
        <v>0</v>
      </c>
      <c r="F7271" s="3" t="s">
        <v>9389</v>
      </c>
    </row>
    <row r="7272" spans="1:6" x14ac:dyDescent="0.2">
      <c r="A7272" s="3" t="s">
        <v>8446</v>
      </c>
      <c r="B7272" s="3" t="s">
        <v>13675</v>
      </c>
      <c r="C7272" s="3" t="s">
        <v>15076</v>
      </c>
      <c r="D7272" s="4">
        <v>31815</v>
      </c>
      <c r="E7272" s="3">
        <v>0</v>
      </c>
      <c r="F7272" s="3" t="s">
        <v>9389</v>
      </c>
    </row>
    <row r="7273" spans="1:6" x14ac:dyDescent="0.2">
      <c r="A7273" s="3" t="s">
        <v>3623</v>
      </c>
      <c r="B7273" s="3" t="s">
        <v>12777</v>
      </c>
      <c r="C7273" s="3" t="s">
        <v>15077</v>
      </c>
      <c r="D7273" s="4">
        <v>34891</v>
      </c>
      <c r="E7273" s="3">
        <v>1</v>
      </c>
      <c r="F7273" s="3" t="s">
        <v>23</v>
      </c>
    </row>
    <row r="7274" spans="1:6" x14ac:dyDescent="0.2">
      <c r="A7274" s="3" t="s">
        <v>3624</v>
      </c>
      <c r="B7274" s="3" t="s">
        <v>13695</v>
      </c>
      <c r="C7274" s="3" t="s">
        <v>11973</v>
      </c>
      <c r="D7274" s="4">
        <v>31200</v>
      </c>
      <c r="E7274" s="3">
        <v>2</v>
      </c>
      <c r="F7274" s="3" t="s">
        <v>22</v>
      </c>
    </row>
    <row r="7275" spans="1:6" x14ac:dyDescent="0.2">
      <c r="A7275" s="3" t="s">
        <v>3625</v>
      </c>
      <c r="B7275" s="3" t="s">
        <v>13644</v>
      </c>
      <c r="C7275" s="3" t="s">
        <v>10122</v>
      </c>
      <c r="D7275" s="4">
        <v>39330</v>
      </c>
      <c r="E7275" s="3">
        <v>2</v>
      </c>
      <c r="F7275" s="3" t="s">
        <v>22</v>
      </c>
    </row>
    <row r="7276" spans="1:6" x14ac:dyDescent="0.2">
      <c r="A7276" s="3" t="s">
        <v>3626</v>
      </c>
      <c r="B7276" s="3" t="s">
        <v>13443</v>
      </c>
      <c r="C7276" s="3" t="s">
        <v>15078</v>
      </c>
      <c r="D7276" s="4">
        <v>21372</v>
      </c>
      <c r="E7276" s="3">
        <v>0</v>
      </c>
      <c r="F7276" s="3" t="s">
        <v>9389</v>
      </c>
    </row>
    <row r="7277" spans="1:6" x14ac:dyDescent="0.2">
      <c r="A7277" s="3" t="s">
        <v>3627</v>
      </c>
      <c r="B7277" s="3" t="s">
        <v>12749</v>
      </c>
      <c r="C7277" s="3" t="s">
        <v>9463</v>
      </c>
      <c r="D7277" s="4">
        <v>31610</v>
      </c>
      <c r="E7277" s="3">
        <v>0</v>
      </c>
      <c r="F7277" s="3" t="s">
        <v>9389</v>
      </c>
    </row>
    <row r="7278" spans="1:6" x14ac:dyDescent="0.2">
      <c r="A7278" s="3" t="s">
        <v>3628</v>
      </c>
      <c r="B7278" s="3" t="s">
        <v>11029</v>
      </c>
      <c r="C7278" s="3" t="s">
        <v>15079</v>
      </c>
      <c r="D7278" s="4">
        <v>37999</v>
      </c>
      <c r="E7278" s="3">
        <v>0</v>
      </c>
      <c r="F7278" s="3" t="s">
        <v>9389</v>
      </c>
    </row>
    <row r="7279" spans="1:6" x14ac:dyDescent="0.2">
      <c r="A7279" s="3" t="s">
        <v>3629</v>
      </c>
      <c r="B7279" s="3" t="s">
        <v>13480</v>
      </c>
      <c r="C7279" s="3" t="s">
        <v>15080</v>
      </c>
      <c r="D7279" s="4">
        <v>24659</v>
      </c>
      <c r="E7279" s="3">
        <v>2</v>
      </c>
      <c r="F7279" s="3" t="s">
        <v>22</v>
      </c>
    </row>
    <row r="7280" spans="1:6" x14ac:dyDescent="0.2">
      <c r="A7280" s="3" t="s">
        <v>3630</v>
      </c>
      <c r="B7280" s="3" t="s">
        <v>13325</v>
      </c>
      <c r="C7280" s="3" t="s">
        <v>15081</v>
      </c>
      <c r="D7280" s="4">
        <v>43433</v>
      </c>
      <c r="E7280" s="3">
        <v>0</v>
      </c>
      <c r="F7280" s="3" t="s">
        <v>9389</v>
      </c>
    </row>
    <row r="7281" spans="1:6" x14ac:dyDescent="0.2">
      <c r="A7281" s="3" t="s">
        <v>6856</v>
      </c>
      <c r="B7281" s="3" t="s">
        <v>13613</v>
      </c>
      <c r="C7281" s="3" t="s">
        <v>10513</v>
      </c>
      <c r="D7281" s="4">
        <v>39291</v>
      </c>
      <c r="E7281" s="3">
        <v>2</v>
      </c>
      <c r="F7281" s="3" t="s">
        <v>22</v>
      </c>
    </row>
    <row r="7282" spans="1:6" x14ac:dyDescent="0.2">
      <c r="A7282" s="3" t="s">
        <v>3631</v>
      </c>
      <c r="B7282" s="3" t="s">
        <v>13941</v>
      </c>
      <c r="C7282" s="3" t="s">
        <v>15082</v>
      </c>
      <c r="D7282" s="4">
        <v>42298</v>
      </c>
      <c r="E7282" s="3">
        <v>0</v>
      </c>
      <c r="F7282" s="3" t="s">
        <v>9389</v>
      </c>
    </row>
    <row r="7283" spans="1:6" x14ac:dyDescent="0.2">
      <c r="A7283" s="3" t="s">
        <v>8447</v>
      </c>
      <c r="B7283" s="3" t="s">
        <v>13494</v>
      </c>
      <c r="C7283" s="3" t="s">
        <v>12301</v>
      </c>
      <c r="D7283" s="4">
        <v>24567</v>
      </c>
      <c r="E7283" s="3">
        <v>1</v>
      </c>
      <c r="F7283" s="3" t="s">
        <v>23</v>
      </c>
    </row>
    <row r="7284" spans="1:6" x14ac:dyDescent="0.2">
      <c r="A7284" s="3" t="s">
        <v>6857</v>
      </c>
      <c r="B7284" s="3" t="s">
        <v>13968</v>
      </c>
      <c r="C7284" s="3" t="s">
        <v>15083</v>
      </c>
      <c r="D7284" s="4">
        <v>33643</v>
      </c>
      <c r="E7284" s="3">
        <v>1</v>
      </c>
      <c r="F7284" s="3" t="s">
        <v>23</v>
      </c>
    </row>
    <row r="7285" spans="1:6" x14ac:dyDescent="0.2">
      <c r="A7285" s="3" t="s">
        <v>8448</v>
      </c>
      <c r="B7285" s="3" t="s">
        <v>13931</v>
      </c>
      <c r="C7285" s="3" t="s">
        <v>9543</v>
      </c>
      <c r="D7285" s="4">
        <v>41141</v>
      </c>
      <c r="E7285" s="3">
        <v>1</v>
      </c>
      <c r="F7285" s="3" t="s">
        <v>23</v>
      </c>
    </row>
    <row r="7286" spans="1:6" x14ac:dyDescent="0.2">
      <c r="A7286" s="3" t="s">
        <v>6858</v>
      </c>
      <c r="B7286" s="3" t="s">
        <v>13943</v>
      </c>
      <c r="C7286" s="3" t="s">
        <v>10375</v>
      </c>
      <c r="D7286" s="4">
        <v>24613</v>
      </c>
      <c r="E7286" s="3">
        <v>2</v>
      </c>
      <c r="F7286" s="3" t="s">
        <v>22</v>
      </c>
    </row>
    <row r="7287" spans="1:6" x14ac:dyDescent="0.2">
      <c r="A7287" s="3" t="s">
        <v>6859</v>
      </c>
      <c r="B7287" s="3" t="s">
        <v>13885</v>
      </c>
      <c r="C7287" s="3" t="s">
        <v>13894</v>
      </c>
      <c r="D7287" s="4">
        <v>31656</v>
      </c>
      <c r="E7287" s="3">
        <v>2</v>
      </c>
      <c r="F7287" s="3" t="s">
        <v>22</v>
      </c>
    </row>
    <row r="7288" spans="1:6" x14ac:dyDescent="0.2">
      <c r="A7288" s="3" t="s">
        <v>3632</v>
      </c>
      <c r="B7288" s="3" t="s">
        <v>15084</v>
      </c>
      <c r="C7288" s="3" t="s">
        <v>15085</v>
      </c>
      <c r="D7288" s="4">
        <v>31133</v>
      </c>
      <c r="E7288" s="3">
        <v>2</v>
      </c>
      <c r="F7288" s="3" t="s">
        <v>22</v>
      </c>
    </row>
    <row r="7289" spans="1:6" x14ac:dyDescent="0.2">
      <c r="A7289" s="3" t="s">
        <v>3633</v>
      </c>
      <c r="B7289" s="3" t="s">
        <v>13736</v>
      </c>
      <c r="C7289" s="3" t="s">
        <v>9690</v>
      </c>
      <c r="D7289" s="4">
        <v>19738</v>
      </c>
      <c r="E7289" s="3">
        <v>2</v>
      </c>
      <c r="F7289" s="3" t="s">
        <v>22</v>
      </c>
    </row>
    <row r="7290" spans="1:6" x14ac:dyDescent="0.2">
      <c r="A7290" s="3" t="s">
        <v>3634</v>
      </c>
      <c r="B7290" s="3" t="s">
        <v>13345</v>
      </c>
      <c r="C7290" s="3" t="s">
        <v>9608</v>
      </c>
      <c r="D7290" s="4">
        <v>39491</v>
      </c>
      <c r="E7290" s="3">
        <v>1</v>
      </c>
      <c r="F7290" s="3" t="s">
        <v>23</v>
      </c>
    </row>
    <row r="7291" spans="1:6" x14ac:dyDescent="0.2">
      <c r="A7291" s="3" t="s">
        <v>15086</v>
      </c>
      <c r="B7291" s="3" t="s">
        <v>13968</v>
      </c>
      <c r="C7291" s="3" t="s">
        <v>9423</v>
      </c>
      <c r="D7291" s="4">
        <v>30489</v>
      </c>
      <c r="E7291" s="3">
        <v>1</v>
      </c>
      <c r="F7291" s="3" t="s">
        <v>23</v>
      </c>
    </row>
    <row r="7292" spans="1:6" x14ac:dyDescent="0.2">
      <c r="A7292" s="3" t="s">
        <v>9219</v>
      </c>
      <c r="B7292" s="3" t="s">
        <v>13523</v>
      </c>
      <c r="C7292" s="3" t="s">
        <v>15087</v>
      </c>
      <c r="D7292" s="4">
        <v>22382</v>
      </c>
      <c r="E7292" s="3">
        <v>1</v>
      </c>
      <c r="F7292" s="3" t="s">
        <v>23</v>
      </c>
    </row>
    <row r="7293" spans="1:6" x14ac:dyDescent="0.2">
      <c r="A7293" s="3" t="s">
        <v>3635</v>
      </c>
      <c r="B7293" s="3" t="s">
        <v>13593</v>
      </c>
      <c r="C7293" s="3" t="s">
        <v>15088</v>
      </c>
      <c r="D7293" s="4">
        <v>33782</v>
      </c>
      <c r="E7293" s="3">
        <v>2</v>
      </c>
      <c r="F7293" s="3" t="s">
        <v>22</v>
      </c>
    </row>
    <row r="7294" spans="1:6" x14ac:dyDescent="0.2">
      <c r="A7294" s="3" t="s">
        <v>3636</v>
      </c>
      <c r="B7294" s="3" t="s">
        <v>14316</v>
      </c>
      <c r="C7294" s="3" t="s">
        <v>15089</v>
      </c>
      <c r="D7294" s="4">
        <v>25359</v>
      </c>
      <c r="E7294" s="3">
        <v>2</v>
      </c>
      <c r="F7294" s="3" t="s">
        <v>22</v>
      </c>
    </row>
    <row r="7295" spans="1:6" x14ac:dyDescent="0.2">
      <c r="A7295" s="3" t="s">
        <v>3637</v>
      </c>
      <c r="B7295" s="3" t="s">
        <v>15090</v>
      </c>
      <c r="C7295" s="3" t="s">
        <v>15091</v>
      </c>
      <c r="D7295" s="4">
        <v>40396</v>
      </c>
      <c r="E7295" s="3">
        <v>2</v>
      </c>
      <c r="F7295" s="3" t="s">
        <v>22</v>
      </c>
    </row>
    <row r="7296" spans="1:6" x14ac:dyDescent="0.2">
      <c r="A7296" s="3" t="s">
        <v>3638</v>
      </c>
      <c r="B7296" s="3" t="s">
        <v>10770</v>
      </c>
      <c r="C7296" s="3" t="s">
        <v>9392</v>
      </c>
      <c r="D7296" s="4">
        <v>37595</v>
      </c>
      <c r="E7296" s="3">
        <v>2</v>
      </c>
      <c r="F7296" s="3" t="s">
        <v>22</v>
      </c>
    </row>
    <row r="7297" spans="1:6" x14ac:dyDescent="0.2">
      <c r="A7297" s="3" t="s">
        <v>3639</v>
      </c>
      <c r="B7297" s="3" t="s">
        <v>15092</v>
      </c>
      <c r="C7297" s="3" t="s">
        <v>15093</v>
      </c>
      <c r="D7297" s="4">
        <v>35030</v>
      </c>
      <c r="E7297" s="3">
        <v>0</v>
      </c>
      <c r="F7297" s="3" t="s">
        <v>9389</v>
      </c>
    </row>
    <row r="7298" spans="1:6" x14ac:dyDescent="0.2">
      <c r="A7298" s="3" t="s">
        <v>3640</v>
      </c>
      <c r="B7298" s="3" t="s">
        <v>15094</v>
      </c>
      <c r="C7298" s="3" t="s">
        <v>15095</v>
      </c>
      <c r="D7298" s="4">
        <v>16869</v>
      </c>
      <c r="E7298" s="3">
        <v>2</v>
      </c>
      <c r="F7298" s="3" t="s">
        <v>22</v>
      </c>
    </row>
    <row r="7299" spans="1:6" x14ac:dyDescent="0.2">
      <c r="A7299" s="3" t="s">
        <v>6860</v>
      </c>
      <c r="B7299" s="3" t="s">
        <v>13794</v>
      </c>
      <c r="C7299" s="3" t="s">
        <v>9717</v>
      </c>
      <c r="D7299" s="4">
        <v>21263</v>
      </c>
      <c r="E7299" s="3">
        <v>2</v>
      </c>
      <c r="F7299" s="3" t="s">
        <v>22</v>
      </c>
    </row>
    <row r="7300" spans="1:6" x14ac:dyDescent="0.2">
      <c r="A7300" s="3" t="s">
        <v>8449</v>
      </c>
      <c r="B7300" s="3" t="s">
        <v>13413</v>
      </c>
      <c r="C7300" s="3" t="s">
        <v>15096</v>
      </c>
      <c r="D7300" s="4">
        <v>21697</v>
      </c>
      <c r="E7300" s="3">
        <v>1</v>
      </c>
      <c r="F7300" s="3" t="s">
        <v>23</v>
      </c>
    </row>
    <row r="7301" spans="1:6" x14ac:dyDescent="0.2">
      <c r="A7301" s="3" t="s">
        <v>6861</v>
      </c>
      <c r="B7301" s="3" t="s">
        <v>13597</v>
      </c>
      <c r="C7301" s="3" t="s">
        <v>9526</v>
      </c>
      <c r="D7301" s="4">
        <v>33118</v>
      </c>
      <c r="E7301" s="3">
        <v>1</v>
      </c>
      <c r="F7301" s="3" t="s">
        <v>23</v>
      </c>
    </row>
    <row r="7302" spans="1:6" x14ac:dyDescent="0.2">
      <c r="A7302" s="3" t="s">
        <v>8450</v>
      </c>
      <c r="B7302" s="3" t="s">
        <v>14200</v>
      </c>
      <c r="C7302" s="3" t="s">
        <v>15097</v>
      </c>
      <c r="D7302" s="4">
        <v>34692</v>
      </c>
      <c r="E7302" s="3">
        <v>2</v>
      </c>
      <c r="F7302" s="3" t="s">
        <v>22</v>
      </c>
    </row>
    <row r="7303" spans="1:6" x14ac:dyDescent="0.2">
      <c r="A7303" s="3" t="s">
        <v>3641</v>
      </c>
      <c r="B7303" s="3" t="s">
        <v>15098</v>
      </c>
      <c r="C7303" s="3" t="s">
        <v>15099</v>
      </c>
      <c r="D7303" s="4">
        <v>17510</v>
      </c>
      <c r="E7303" s="3">
        <v>1</v>
      </c>
      <c r="F7303" s="3" t="s">
        <v>23</v>
      </c>
    </row>
    <row r="7304" spans="1:6" x14ac:dyDescent="0.2">
      <c r="A7304" s="3" t="s">
        <v>3642</v>
      </c>
      <c r="B7304" s="3" t="s">
        <v>13465</v>
      </c>
      <c r="C7304" s="3" t="s">
        <v>15100</v>
      </c>
      <c r="D7304" s="4">
        <v>23603</v>
      </c>
      <c r="E7304" s="3">
        <v>0</v>
      </c>
      <c r="F7304" s="3" t="s">
        <v>9389</v>
      </c>
    </row>
    <row r="7305" spans="1:6" x14ac:dyDescent="0.2">
      <c r="A7305" s="3" t="s">
        <v>3643</v>
      </c>
      <c r="B7305" s="3" t="s">
        <v>13517</v>
      </c>
      <c r="C7305" s="3" t="s">
        <v>9690</v>
      </c>
      <c r="D7305" s="4">
        <v>23435</v>
      </c>
      <c r="E7305" s="3">
        <v>1</v>
      </c>
      <c r="F7305" s="3" t="s">
        <v>23</v>
      </c>
    </row>
    <row r="7306" spans="1:6" x14ac:dyDescent="0.2">
      <c r="A7306" s="3" t="s">
        <v>8451</v>
      </c>
      <c r="B7306" s="3" t="s">
        <v>11030</v>
      </c>
      <c r="C7306" s="3" t="s">
        <v>10078</v>
      </c>
      <c r="D7306" s="4">
        <v>40789</v>
      </c>
      <c r="E7306" s="3">
        <v>2</v>
      </c>
      <c r="F7306" s="3" t="s">
        <v>22</v>
      </c>
    </row>
    <row r="7307" spans="1:6" x14ac:dyDescent="0.2">
      <c r="A7307" s="3" t="s">
        <v>3644</v>
      </c>
      <c r="B7307" s="3" t="s">
        <v>15101</v>
      </c>
      <c r="C7307" s="3" t="s">
        <v>9912</v>
      </c>
      <c r="D7307" s="4">
        <v>32804</v>
      </c>
      <c r="E7307" s="3">
        <v>2</v>
      </c>
      <c r="F7307" s="3" t="s">
        <v>22</v>
      </c>
    </row>
    <row r="7308" spans="1:6" x14ac:dyDescent="0.2">
      <c r="A7308" s="3" t="s">
        <v>15102</v>
      </c>
      <c r="B7308" s="3" t="s">
        <v>13056</v>
      </c>
      <c r="C7308" s="3" t="s">
        <v>11675</v>
      </c>
      <c r="D7308" s="4">
        <v>17139</v>
      </c>
      <c r="E7308" s="3">
        <v>1</v>
      </c>
      <c r="F7308" s="3" t="s">
        <v>23</v>
      </c>
    </row>
    <row r="7309" spans="1:6" x14ac:dyDescent="0.2">
      <c r="A7309" s="3" t="s">
        <v>3645</v>
      </c>
      <c r="B7309" s="3" t="s">
        <v>13736</v>
      </c>
      <c r="C7309" s="3" t="s">
        <v>10650</v>
      </c>
      <c r="D7309" s="4">
        <v>22799</v>
      </c>
      <c r="E7309" s="3">
        <v>2</v>
      </c>
      <c r="F7309" s="3" t="s">
        <v>22</v>
      </c>
    </row>
    <row r="7310" spans="1:6" x14ac:dyDescent="0.2">
      <c r="A7310" s="3" t="s">
        <v>3646</v>
      </c>
      <c r="B7310" s="3" t="s">
        <v>13558</v>
      </c>
      <c r="C7310" s="3" t="s">
        <v>10926</v>
      </c>
      <c r="D7310" s="4">
        <v>37330</v>
      </c>
      <c r="E7310" s="3">
        <v>0</v>
      </c>
      <c r="F7310" s="3" t="s">
        <v>9389</v>
      </c>
    </row>
    <row r="7311" spans="1:6" x14ac:dyDescent="0.2">
      <c r="A7311" s="3" t="s">
        <v>9220</v>
      </c>
      <c r="B7311" s="3" t="s">
        <v>14844</v>
      </c>
      <c r="C7311" s="3" t="s">
        <v>15103</v>
      </c>
      <c r="D7311" s="4">
        <v>29083</v>
      </c>
      <c r="E7311" s="3">
        <v>0</v>
      </c>
      <c r="F7311" s="3" t="s">
        <v>9389</v>
      </c>
    </row>
    <row r="7312" spans="1:6" x14ac:dyDescent="0.2">
      <c r="A7312" s="3" t="s">
        <v>9221</v>
      </c>
      <c r="B7312" s="3" t="s">
        <v>13930</v>
      </c>
      <c r="C7312" s="3" t="s">
        <v>15104</v>
      </c>
      <c r="D7312" s="4">
        <v>34142</v>
      </c>
      <c r="E7312" s="3">
        <v>1</v>
      </c>
      <c r="F7312" s="3" t="s">
        <v>23</v>
      </c>
    </row>
    <row r="7313" spans="1:6" x14ac:dyDescent="0.2">
      <c r="A7313" s="3" t="s">
        <v>3647</v>
      </c>
      <c r="B7313" s="3" t="s">
        <v>13631</v>
      </c>
      <c r="C7313" s="3" t="s">
        <v>15105</v>
      </c>
      <c r="D7313" s="4">
        <v>18719</v>
      </c>
      <c r="E7313" s="3">
        <v>2</v>
      </c>
      <c r="F7313" s="3" t="s">
        <v>22</v>
      </c>
    </row>
    <row r="7314" spans="1:6" x14ac:dyDescent="0.2">
      <c r="A7314" s="3" t="s">
        <v>6862</v>
      </c>
      <c r="B7314" s="3" t="s">
        <v>13648</v>
      </c>
      <c r="C7314" s="3" t="s">
        <v>15106</v>
      </c>
      <c r="D7314" s="4">
        <v>18804</v>
      </c>
      <c r="E7314" s="3">
        <v>0</v>
      </c>
      <c r="F7314" s="3" t="s">
        <v>9389</v>
      </c>
    </row>
    <row r="7315" spans="1:6" x14ac:dyDescent="0.2">
      <c r="A7315" s="3" t="s">
        <v>6863</v>
      </c>
      <c r="B7315" s="3" t="s">
        <v>13736</v>
      </c>
      <c r="C7315" s="3" t="s">
        <v>15107</v>
      </c>
      <c r="D7315" s="4">
        <v>14717</v>
      </c>
      <c r="E7315" s="3">
        <v>0</v>
      </c>
      <c r="F7315" s="3" t="s">
        <v>9389</v>
      </c>
    </row>
    <row r="7316" spans="1:6" x14ac:dyDescent="0.2">
      <c r="A7316" s="3" t="s">
        <v>3648</v>
      </c>
      <c r="B7316" s="3" t="s">
        <v>13363</v>
      </c>
      <c r="C7316" s="3" t="s">
        <v>15108</v>
      </c>
      <c r="D7316" s="4">
        <v>23533</v>
      </c>
      <c r="E7316" s="3">
        <v>1</v>
      </c>
      <c r="F7316" s="3" t="s">
        <v>23</v>
      </c>
    </row>
    <row r="7317" spans="1:6" x14ac:dyDescent="0.2">
      <c r="A7317" s="3" t="s">
        <v>6864</v>
      </c>
      <c r="B7317" s="3" t="s">
        <v>15109</v>
      </c>
      <c r="C7317" s="3" t="s">
        <v>15110</v>
      </c>
      <c r="D7317" s="4">
        <v>26939</v>
      </c>
      <c r="E7317" s="3">
        <v>2</v>
      </c>
      <c r="F7317" s="3" t="s">
        <v>22</v>
      </c>
    </row>
    <row r="7318" spans="1:6" x14ac:dyDescent="0.2">
      <c r="A7318" s="3" t="s">
        <v>3649</v>
      </c>
      <c r="B7318" s="3" t="s">
        <v>14535</v>
      </c>
      <c r="C7318" s="3" t="s">
        <v>9444</v>
      </c>
      <c r="D7318" s="4">
        <v>23940</v>
      </c>
      <c r="E7318" s="3">
        <v>1</v>
      </c>
      <c r="F7318" s="3" t="s">
        <v>23</v>
      </c>
    </row>
    <row r="7319" spans="1:6" x14ac:dyDescent="0.2">
      <c r="A7319" s="3" t="s">
        <v>3650</v>
      </c>
      <c r="B7319" s="3" t="s">
        <v>11030</v>
      </c>
      <c r="C7319" s="3" t="s">
        <v>9540</v>
      </c>
      <c r="D7319" s="4">
        <v>26311</v>
      </c>
      <c r="E7319" s="3">
        <v>1</v>
      </c>
      <c r="F7319" s="3" t="s">
        <v>23</v>
      </c>
    </row>
    <row r="7320" spans="1:6" x14ac:dyDescent="0.2">
      <c r="A7320" s="3" t="s">
        <v>3651</v>
      </c>
      <c r="B7320" s="3" t="s">
        <v>13790</v>
      </c>
      <c r="C7320" s="3" t="s">
        <v>15111</v>
      </c>
      <c r="D7320" s="4">
        <v>17264</v>
      </c>
      <c r="E7320" s="3">
        <v>2</v>
      </c>
      <c r="F7320" s="3" t="s">
        <v>22</v>
      </c>
    </row>
    <row r="7321" spans="1:6" x14ac:dyDescent="0.2">
      <c r="A7321" s="3" t="s">
        <v>6865</v>
      </c>
      <c r="B7321" s="3" t="s">
        <v>13670</v>
      </c>
      <c r="C7321" s="3" t="s">
        <v>10705</v>
      </c>
      <c r="D7321" s="4">
        <v>16618</v>
      </c>
      <c r="E7321" s="3">
        <v>2</v>
      </c>
      <c r="F7321" s="3" t="s">
        <v>22</v>
      </c>
    </row>
    <row r="7322" spans="1:6" x14ac:dyDescent="0.2">
      <c r="A7322" s="3" t="s">
        <v>3652</v>
      </c>
      <c r="B7322" s="3" t="s">
        <v>14844</v>
      </c>
      <c r="C7322" s="3" t="s">
        <v>15112</v>
      </c>
      <c r="D7322" s="4">
        <v>38233</v>
      </c>
      <c r="E7322" s="3">
        <v>0</v>
      </c>
      <c r="F7322" s="3" t="s">
        <v>9389</v>
      </c>
    </row>
    <row r="7323" spans="1:6" x14ac:dyDescent="0.2">
      <c r="A7323" s="3" t="s">
        <v>8452</v>
      </c>
      <c r="B7323" s="3" t="s">
        <v>13523</v>
      </c>
      <c r="C7323" s="3" t="s">
        <v>10874</v>
      </c>
      <c r="D7323" s="4">
        <v>30716</v>
      </c>
      <c r="E7323" s="3">
        <v>1</v>
      </c>
      <c r="F7323" s="3" t="s">
        <v>23</v>
      </c>
    </row>
    <row r="7324" spans="1:6" x14ac:dyDescent="0.2">
      <c r="A7324" s="3" t="s">
        <v>6866</v>
      </c>
      <c r="B7324" s="3" t="s">
        <v>15113</v>
      </c>
      <c r="C7324" s="3" t="s">
        <v>10203</v>
      </c>
      <c r="D7324" s="4">
        <v>17846</v>
      </c>
      <c r="E7324" s="3">
        <v>1</v>
      </c>
      <c r="F7324" s="3" t="s">
        <v>23</v>
      </c>
    </row>
    <row r="7325" spans="1:6" x14ac:dyDescent="0.2">
      <c r="A7325" s="3" t="s">
        <v>3653</v>
      </c>
      <c r="B7325" s="3" t="s">
        <v>13539</v>
      </c>
      <c r="C7325" s="3" t="s">
        <v>9467</v>
      </c>
      <c r="D7325" s="4">
        <v>21377</v>
      </c>
      <c r="E7325" s="3">
        <v>1</v>
      </c>
      <c r="F7325" s="3" t="s">
        <v>23</v>
      </c>
    </row>
    <row r="7326" spans="1:6" x14ac:dyDescent="0.2">
      <c r="A7326" s="3" t="s">
        <v>3654</v>
      </c>
      <c r="B7326" s="3" t="s">
        <v>13412</v>
      </c>
      <c r="C7326" s="3" t="s">
        <v>11</v>
      </c>
      <c r="D7326" s="4">
        <v>38624</v>
      </c>
      <c r="E7326" s="3">
        <v>0</v>
      </c>
      <c r="F7326" s="3" t="s">
        <v>9389</v>
      </c>
    </row>
    <row r="7327" spans="1:6" x14ac:dyDescent="0.2">
      <c r="A7327" s="3" t="s">
        <v>3655</v>
      </c>
      <c r="B7327" s="3" t="s">
        <v>15114</v>
      </c>
      <c r="C7327" s="3" t="s">
        <v>15115</v>
      </c>
      <c r="D7327" s="4">
        <v>31358</v>
      </c>
      <c r="E7327" s="3">
        <v>2</v>
      </c>
      <c r="F7327" s="3" t="s">
        <v>22</v>
      </c>
    </row>
    <row r="7328" spans="1:6" x14ac:dyDescent="0.2">
      <c r="A7328" s="3" t="s">
        <v>3656</v>
      </c>
      <c r="B7328" s="3" t="s">
        <v>13695</v>
      </c>
      <c r="C7328" s="3" t="s">
        <v>13340</v>
      </c>
      <c r="D7328" s="4">
        <v>35277</v>
      </c>
      <c r="E7328" s="3">
        <v>1</v>
      </c>
      <c r="F7328" s="3" t="s">
        <v>23</v>
      </c>
    </row>
    <row r="7329" spans="1:6" x14ac:dyDescent="0.2">
      <c r="A7329" s="3" t="s">
        <v>6867</v>
      </c>
      <c r="B7329" s="3" t="s">
        <v>13625</v>
      </c>
      <c r="C7329" s="3" t="s">
        <v>15116</v>
      </c>
      <c r="D7329" s="4">
        <v>25678</v>
      </c>
      <c r="E7329" s="3">
        <v>1</v>
      </c>
      <c r="F7329" s="3" t="s">
        <v>23</v>
      </c>
    </row>
    <row r="7330" spans="1:6" x14ac:dyDescent="0.2">
      <c r="A7330" s="3" t="s">
        <v>3657</v>
      </c>
      <c r="B7330" s="3" t="s">
        <v>13303</v>
      </c>
      <c r="C7330" s="3" t="s">
        <v>11</v>
      </c>
      <c r="D7330" s="4">
        <v>25229</v>
      </c>
      <c r="E7330" s="3">
        <v>1</v>
      </c>
      <c r="F7330" s="3" t="s">
        <v>23</v>
      </c>
    </row>
    <row r="7331" spans="1:6" x14ac:dyDescent="0.2">
      <c r="A7331" s="3" t="s">
        <v>6868</v>
      </c>
      <c r="B7331" s="3" t="s">
        <v>14368</v>
      </c>
      <c r="C7331" s="3" t="s">
        <v>9415</v>
      </c>
      <c r="D7331" s="4">
        <v>26453</v>
      </c>
      <c r="E7331" s="3">
        <v>0</v>
      </c>
      <c r="F7331" s="3" t="s">
        <v>9389</v>
      </c>
    </row>
    <row r="7332" spans="1:6" x14ac:dyDescent="0.2">
      <c r="A7332" s="3" t="s">
        <v>3658</v>
      </c>
      <c r="B7332" s="3" t="s">
        <v>15117</v>
      </c>
      <c r="C7332" s="3" t="s">
        <v>15118</v>
      </c>
      <c r="D7332" s="4">
        <v>38362</v>
      </c>
      <c r="E7332" s="3">
        <v>0</v>
      </c>
      <c r="F7332" s="3" t="s">
        <v>9389</v>
      </c>
    </row>
    <row r="7333" spans="1:6" x14ac:dyDescent="0.2">
      <c r="A7333" s="3" t="s">
        <v>3659</v>
      </c>
      <c r="B7333" s="3" t="s">
        <v>13534</v>
      </c>
      <c r="C7333" s="3" t="s">
        <v>14615</v>
      </c>
      <c r="D7333" s="4">
        <v>17431</v>
      </c>
      <c r="E7333" s="3">
        <v>0</v>
      </c>
      <c r="F7333" s="3" t="s">
        <v>9389</v>
      </c>
    </row>
    <row r="7334" spans="1:6" x14ac:dyDescent="0.2">
      <c r="A7334" s="3" t="s">
        <v>3660</v>
      </c>
      <c r="B7334" s="3" t="s">
        <v>14266</v>
      </c>
      <c r="C7334" s="3" t="s">
        <v>9893</v>
      </c>
      <c r="D7334" s="4">
        <v>22881</v>
      </c>
      <c r="E7334" s="3">
        <v>1</v>
      </c>
      <c r="F7334" s="3" t="s">
        <v>23</v>
      </c>
    </row>
    <row r="7335" spans="1:6" x14ac:dyDescent="0.2">
      <c r="A7335" s="3" t="s">
        <v>3661</v>
      </c>
      <c r="B7335" s="3" t="s">
        <v>12591</v>
      </c>
      <c r="C7335" s="3" t="s">
        <v>15119</v>
      </c>
      <c r="D7335" s="4">
        <v>35669</v>
      </c>
      <c r="E7335" s="3">
        <v>0</v>
      </c>
      <c r="F7335" s="3" t="s">
        <v>9389</v>
      </c>
    </row>
    <row r="7336" spans="1:6" x14ac:dyDescent="0.2">
      <c r="A7336" s="3" t="s">
        <v>8453</v>
      </c>
      <c r="B7336" s="3" t="s">
        <v>15120</v>
      </c>
      <c r="C7336" s="3" t="s">
        <v>15121</v>
      </c>
      <c r="D7336" s="4">
        <v>20141</v>
      </c>
      <c r="E7336" s="3">
        <v>1</v>
      </c>
      <c r="F7336" s="3" t="s">
        <v>23</v>
      </c>
    </row>
    <row r="7337" spans="1:6" x14ac:dyDescent="0.2">
      <c r="A7337" s="3" t="s">
        <v>8454</v>
      </c>
      <c r="B7337" s="3" t="s">
        <v>15122</v>
      </c>
      <c r="C7337" s="3" t="s">
        <v>15123</v>
      </c>
      <c r="D7337" s="4">
        <v>34159</v>
      </c>
      <c r="E7337" s="3">
        <v>2</v>
      </c>
      <c r="F7337" s="3" t="s">
        <v>22</v>
      </c>
    </row>
    <row r="7338" spans="1:6" x14ac:dyDescent="0.2">
      <c r="A7338" s="3" t="s">
        <v>3662</v>
      </c>
      <c r="B7338" s="3" t="s">
        <v>15124</v>
      </c>
      <c r="C7338" s="3" t="s">
        <v>9720</v>
      </c>
      <c r="D7338" s="4">
        <v>43057</v>
      </c>
      <c r="E7338" s="3">
        <v>2</v>
      </c>
      <c r="F7338" s="3" t="s">
        <v>22</v>
      </c>
    </row>
    <row r="7339" spans="1:6" x14ac:dyDescent="0.2">
      <c r="A7339" s="3" t="s">
        <v>6869</v>
      </c>
      <c r="B7339" s="3" t="s">
        <v>10668</v>
      </c>
      <c r="C7339" s="3" t="s">
        <v>15125</v>
      </c>
      <c r="D7339" s="4">
        <v>25602</v>
      </c>
      <c r="E7339" s="3">
        <v>1</v>
      </c>
      <c r="F7339" s="3" t="s">
        <v>23</v>
      </c>
    </row>
    <row r="7340" spans="1:6" x14ac:dyDescent="0.2">
      <c r="A7340" s="3" t="s">
        <v>3663</v>
      </c>
      <c r="B7340" s="3" t="s">
        <v>13695</v>
      </c>
      <c r="C7340" s="3" t="s">
        <v>15126</v>
      </c>
      <c r="D7340" s="4">
        <v>20477</v>
      </c>
      <c r="E7340" s="3">
        <v>1</v>
      </c>
      <c r="F7340" s="3" t="s">
        <v>23</v>
      </c>
    </row>
    <row r="7341" spans="1:6" x14ac:dyDescent="0.2">
      <c r="A7341" s="3" t="s">
        <v>9222</v>
      </c>
      <c r="B7341" s="3" t="s">
        <v>13493</v>
      </c>
      <c r="C7341" s="3" t="s">
        <v>15127</v>
      </c>
      <c r="D7341" s="4">
        <v>29507</v>
      </c>
      <c r="E7341" s="3">
        <v>1</v>
      </c>
      <c r="F7341" s="3" t="s">
        <v>23</v>
      </c>
    </row>
    <row r="7342" spans="1:6" x14ac:dyDescent="0.2">
      <c r="A7342" s="3" t="s">
        <v>3664</v>
      </c>
      <c r="B7342" s="3" t="s">
        <v>13544</v>
      </c>
      <c r="C7342" s="3" t="s">
        <v>15128</v>
      </c>
      <c r="D7342" s="4">
        <v>16528</v>
      </c>
      <c r="E7342" s="3">
        <v>0</v>
      </c>
      <c r="F7342" s="3" t="s">
        <v>9389</v>
      </c>
    </row>
    <row r="7343" spans="1:6" x14ac:dyDescent="0.2">
      <c r="A7343" s="3" t="s">
        <v>3665</v>
      </c>
      <c r="B7343" s="3" t="s">
        <v>15129</v>
      </c>
      <c r="C7343" s="3" t="s">
        <v>12812</v>
      </c>
      <c r="D7343" s="4">
        <v>25441</v>
      </c>
      <c r="E7343" s="3">
        <v>1</v>
      </c>
      <c r="F7343" s="3" t="s">
        <v>23</v>
      </c>
    </row>
    <row r="7344" spans="1:6" x14ac:dyDescent="0.2">
      <c r="A7344" s="3" t="s">
        <v>15130</v>
      </c>
      <c r="B7344" s="3" t="s">
        <v>14013</v>
      </c>
      <c r="C7344" s="3" t="s">
        <v>15131</v>
      </c>
      <c r="D7344" s="4">
        <v>20511</v>
      </c>
      <c r="E7344" s="3">
        <v>1</v>
      </c>
      <c r="F7344" s="3" t="s">
        <v>23</v>
      </c>
    </row>
    <row r="7345" spans="1:6" x14ac:dyDescent="0.2">
      <c r="A7345" s="3" t="s">
        <v>3666</v>
      </c>
      <c r="B7345" s="3" t="s">
        <v>12451</v>
      </c>
      <c r="C7345" s="3" t="s">
        <v>15132</v>
      </c>
      <c r="D7345" s="4">
        <v>26296</v>
      </c>
      <c r="E7345" s="3">
        <v>1</v>
      </c>
      <c r="F7345" s="3" t="s">
        <v>23</v>
      </c>
    </row>
    <row r="7346" spans="1:6" x14ac:dyDescent="0.2">
      <c r="A7346" s="3" t="s">
        <v>8455</v>
      </c>
      <c r="B7346" s="3" t="s">
        <v>15133</v>
      </c>
      <c r="C7346" s="3" t="s">
        <v>15134</v>
      </c>
      <c r="D7346" s="4">
        <v>36809</v>
      </c>
      <c r="E7346" s="3">
        <v>0</v>
      </c>
      <c r="F7346" s="3" t="s">
        <v>9389</v>
      </c>
    </row>
    <row r="7347" spans="1:6" x14ac:dyDescent="0.2">
      <c r="A7347" s="3" t="s">
        <v>3667</v>
      </c>
      <c r="B7347" s="3" t="s">
        <v>11405</v>
      </c>
      <c r="C7347" s="3" t="s">
        <v>15135</v>
      </c>
      <c r="D7347" s="4">
        <v>37712</v>
      </c>
      <c r="E7347" s="3">
        <v>2</v>
      </c>
      <c r="F7347" s="3" t="s">
        <v>22</v>
      </c>
    </row>
    <row r="7348" spans="1:6" x14ac:dyDescent="0.2">
      <c r="A7348" s="3" t="s">
        <v>3668</v>
      </c>
      <c r="B7348" s="3" t="s">
        <v>15136</v>
      </c>
      <c r="C7348" s="3" t="s">
        <v>15137</v>
      </c>
      <c r="D7348" s="4">
        <v>32473</v>
      </c>
      <c r="E7348" s="3">
        <v>0</v>
      </c>
      <c r="F7348" s="3" t="s">
        <v>9389</v>
      </c>
    </row>
    <row r="7349" spans="1:6" x14ac:dyDescent="0.2">
      <c r="A7349" s="3" t="s">
        <v>15138</v>
      </c>
      <c r="B7349" s="3" t="s">
        <v>10939</v>
      </c>
      <c r="C7349" s="3" t="s">
        <v>15139</v>
      </c>
      <c r="D7349" s="4">
        <v>23682</v>
      </c>
      <c r="E7349" s="3">
        <v>1</v>
      </c>
      <c r="F7349" s="3" t="s">
        <v>23</v>
      </c>
    </row>
    <row r="7350" spans="1:6" x14ac:dyDescent="0.2">
      <c r="A7350" s="3" t="s">
        <v>6870</v>
      </c>
      <c r="B7350" s="3" t="s">
        <v>13689</v>
      </c>
      <c r="C7350" s="3" t="s">
        <v>10245</v>
      </c>
      <c r="D7350" s="4">
        <v>20588</v>
      </c>
      <c r="E7350" s="3">
        <v>1</v>
      </c>
      <c r="F7350" s="3" t="s">
        <v>23</v>
      </c>
    </row>
    <row r="7351" spans="1:6" x14ac:dyDescent="0.2">
      <c r="A7351" s="3" t="s">
        <v>3669</v>
      </c>
      <c r="B7351" s="3" t="s">
        <v>14840</v>
      </c>
      <c r="C7351" s="3" t="s">
        <v>9765</v>
      </c>
      <c r="D7351" s="4">
        <v>43280</v>
      </c>
      <c r="E7351" s="3">
        <v>0</v>
      </c>
      <c r="F7351" s="3" t="s">
        <v>9389</v>
      </c>
    </row>
    <row r="7352" spans="1:6" x14ac:dyDescent="0.2">
      <c r="A7352" s="3" t="s">
        <v>6871</v>
      </c>
      <c r="B7352" s="3" t="s">
        <v>13539</v>
      </c>
      <c r="C7352" s="3" t="s">
        <v>15140</v>
      </c>
      <c r="D7352" s="4">
        <v>27845</v>
      </c>
      <c r="E7352" s="3">
        <v>2</v>
      </c>
      <c r="F7352" s="3" t="s">
        <v>22</v>
      </c>
    </row>
    <row r="7353" spans="1:6" x14ac:dyDescent="0.2">
      <c r="A7353" s="3" t="s">
        <v>6872</v>
      </c>
      <c r="B7353" s="3" t="s">
        <v>13670</v>
      </c>
      <c r="C7353" s="3" t="s">
        <v>15141</v>
      </c>
      <c r="D7353" s="4">
        <v>43533</v>
      </c>
      <c r="E7353" s="3">
        <v>1</v>
      </c>
      <c r="F7353" s="3" t="s">
        <v>23</v>
      </c>
    </row>
    <row r="7354" spans="1:6" x14ac:dyDescent="0.2">
      <c r="A7354" s="3" t="s">
        <v>3670</v>
      </c>
      <c r="B7354" s="3" t="s">
        <v>13450</v>
      </c>
      <c r="C7354" s="3" t="s">
        <v>9941</v>
      </c>
      <c r="D7354" s="4">
        <v>37667</v>
      </c>
      <c r="E7354" s="3">
        <v>1</v>
      </c>
      <c r="F7354" s="3" t="s">
        <v>23</v>
      </c>
    </row>
    <row r="7355" spans="1:6" x14ac:dyDescent="0.2">
      <c r="A7355" s="3" t="s">
        <v>15142</v>
      </c>
      <c r="B7355" s="3" t="s">
        <v>11030</v>
      </c>
      <c r="C7355" s="3" t="s">
        <v>15143</v>
      </c>
      <c r="D7355" s="4">
        <v>32748</v>
      </c>
      <c r="E7355" s="3">
        <v>1</v>
      </c>
      <c r="F7355" s="3" t="s">
        <v>23</v>
      </c>
    </row>
    <row r="7356" spans="1:6" x14ac:dyDescent="0.2">
      <c r="A7356" s="3" t="s">
        <v>6873</v>
      </c>
      <c r="B7356" s="3" t="s">
        <v>13313</v>
      </c>
      <c r="C7356" s="3" t="s">
        <v>10893</v>
      </c>
      <c r="D7356" s="4">
        <v>34530</v>
      </c>
      <c r="E7356" s="3">
        <v>1</v>
      </c>
      <c r="F7356" s="3" t="s">
        <v>23</v>
      </c>
    </row>
    <row r="7357" spans="1:6" x14ac:dyDescent="0.2">
      <c r="A7357" s="3" t="s">
        <v>3671</v>
      </c>
      <c r="B7357" s="3" t="s">
        <v>13696</v>
      </c>
      <c r="C7357" s="3" t="s">
        <v>15144</v>
      </c>
      <c r="D7357" s="4">
        <v>24599</v>
      </c>
      <c r="E7357" s="3">
        <v>2</v>
      </c>
      <c r="F7357" s="3" t="s">
        <v>22</v>
      </c>
    </row>
    <row r="7358" spans="1:6" x14ac:dyDescent="0.2">
      <c r="A7358" s="3" t="s">
        <v>3672</v>
      </c>
      <c r="B7358" s="3" t="s">
        <v>14130</v>
      </c>
      <c r="C7358" s="3" t="s">
        <v>12024</v>
      </c>
      <c r="D7358" s="4">
        <v>37106</v>
      </c>
      <c r="E7358" s="3">
        <v>1</v>
      </c>
      <c r="F7358" s="3" t="s">
        <v>23</v>
      </c>
    </row>
    <row r="7359" spans="1:6" x14ac:dyDescent="0.2">
      <c r="A7359" s="3" t="s">
        <v>9223</v>
      </c>
      <c r="B7359" s="3" t="s">
        <v>13747</v>
      </c>
      <c r="C7359" s="3" t="s">
        <v>15145</v>
      </c>
      <c r="D7359" s="4">
        <v>43748</v>
      </c>
      <c r="E7359" s="3">
        <v>0</v>
      </c>
      <c r="F7359" s="3" t="s">
        <v>9389</v>
      </c>
    </row>
    <row r="7360" spans="1:6" x14ac:dyDescent="0.2">
      <c r="A7360" s="3" t="s">
        <v>3673</v>
      </c>
      <c r="B7360" s="3" t="s">
        <v>15146</v>
      </c>
      <c r="C7360" s="3" t="s">
        <v>10336</v>
      </c>
      <c r="D7360" s="4">
        <v>32924</v>
      </c>
      <c r="E7360" s="3">
        <v>1</v>
      </c>
      <c r="F7360" s="3" t="s">
        <v>23</v>
      </c>
    </row>
    <row r="7361" spans="1:6" x14ac:dyDescent="0.2">
      <c r="A7361" s="3" t="s">
        <v>3674</v>
      </c>
      <c r="B7361" s="3" t="s">
        <v>13327</v>
      </c>
      <c r="C7361" s="3" t="s">
        <v>15147</v>
      </c>
      <c r="D7361" s="4">
        <v>17174</v>
      </c>
      <c r="E7361" s="3">
        <v>2</v>
      </c>
      <c r="F7361" s="3" t="s">
        <v>22</v>
      </c>
    </row>
    <row r="7362" spans="1:6" x14ac:dyDescent="0.2">
      <c r="A7362" s="3" t="s">
        <v>3675</v>
      </c>
      <c r="B7362" s="3" t="s">
        <v>15148</v>
      </c>
      <c r="C7362" s="3" t="s">
        <v>9792</v>
      </c>
      <c r="D7362" s="4">
        <v>33612</v>
      </c>
      <c r="E7362" s="3">
        <v>2</v>
      </c>
      <c r="F7362" s="3" t="s">
        <v>22</v>
      </c>
    </row>
    <row r="7363" spans="1:6" x14ac:dyDescent="0.2">
      <c r="A7363" s="3" t="s">
        <v>8456</v>
      </c>
      <c r="B7363" s="3" t="s">
        <v>13736</v>
      </c>
      <c r="C7363" s="3" t="s">
        <v>9431</v>
      </c>
      <c r="D7363" s="4">
        <v>30895</v>
      </c>
      <c r="E7363" s="3">
        <v>0</v>
      </c>
      <c r="F7363" s="3" t="s">
        <v>9389</v>
      </c>
    </row>
    <row r="7364" spans="1:6" x14ac:dyDescent="0.2">
      <c r="A7364" s="3" t="s">
        <v>3676</v>
      </c>
      <c r="B7364" s="3" t="s">
        <v>13549</v>
      </c>
      <c r="C7364" s="3" t="s">
        <v>14163</v>
      </c>
      <c r="D7364" s="4">
        <v>28008</v>
      </c>
      <c r="E7364" s="3">
        <v>0</v>
      </c>
      <c r="F7364" s="3" t="s">
        <v>9389</v>
      </c>
    </row>
    <row r="7365" spans="1:6" x14ac:dyDescent="0.2">
      <c r="A7365" s="3" t="s">
        <v>3677</v>
      </c>
      <c r="B7365" s="3" t="s">
        <v>14231</v>
      </c>
      <c r="C7365" s="3" t="s">
        <v>15149</v>
      </c>
      <c r="D7365" s="4">
        <v>41695</v>
      </c>
      <c r="E7365" s="3">
        <v>2</v>
      </c>
      <c r="F7365" s="3" t="s">
        <v>22</v>
      </c>
    </row>
    <row r="7366" spans="1:6" x14ac:dyDescent="0.2">
      <c r="A7366" s="3" t="s">
        <v>6874</v>
      </c>
      <c r="B7366" s="3" t="s">
        <v>11029</v>
      </c>
      <c r="C7366" s="3" t="s">
        <v>9667</v>
      </c>
      <c r="D7366" s="4">
        <v>25623</v>
      </c>
      <c r="E7366" s="3">
        <v>0</v>
      </c>
      <c r="F7366" s="3" t="s">
        <v>9389</v>
      </c>
    </row>
    <row r="7367" spans="1:6" x14ac:dyDescent="0.2">
      <c r="A7367" s="3" t="s">
        <v>6875</v>
      </c>
      <c r="B7367" s="3" t="s">
        <v>13758</v>
      </c>
      <c r="C7367" s="3" t="s">
        <v>15150</v>
      </c>
      <c r="D7367" s="4">
        <v>34173</v>
      </c>
      <c r="E7367" s="3">
        <v>1</v>
      </c>
      <c r="F7367" s="3" t="s">
        <v>23</v>
      </c>
    </row>
    <row r="7368" spans="1:6" x14ac:dyDescent="0.2">
      <c r="A7368" s="3" t="s">
        <v>15151</v>
      </c>
      <c r="B7368" s="3" t="s">
        <v>14050</v>
      </c>
      <c r="C7368" s="3" t="s">
        <v>12017</v>
      </c>
      <c r="D7368" s="4">
        <v>26792</v>
      </c>
      <c r="E7368" s="3">
        <v>1</v>
      </c>
      <c r="F7368" s="3" t="s">
        <v>23</v>
      </c>
    </row>
    <row r="7369" spans="1:6" x14ac:dyDescent="0.2">
      <c r="A7369" s="3" t="s">
        <v>3678</v>
      </c>
      <c r="B7369" s="3" t="s">
        <v>14050</v>
      </c>
      <c r="C7369" s="3" t="s">
        <v>9863</v>
      </c>
      <c r="D7369" s="4">
        <v>34209</v>
      </c>
      <c r="E7369" s="3">
        <v>0</v>
      </c>
      <c r="F7369" s="3" t="s">
        <v>9389</v>
      </c>
    </row>
    <row r="7370" spans="1:6" x14ac:dyDescent="0.2">
      <c r="A7370" s="3" t="s">
        <v>3679</v>
      </c>
      <c r="B7370" s="3" t="s">
        <v>15152</v>
      </c>
      <c r="C7370" s="3" t="s">
        <v>9524</v>
      </c>
      <c r="D7370" s="4">
        <v>23107</v>
      </c>
      <c r="E7370" s="3">
        <v>0</v>
      </c>
      <c r="F7370" s="3" t="s">
        <v>9389</v>
      </c>
    </row>
    <row r="7371" spans="1:6" x14ac:dyDescent="0.2">
      <c r="A7371" s="3" t="s">
        <v>6876</v>
      </c>
      <c r="B7371" s="3" t="s">
        <v>15153</v>
      </c>
      <c r="C7371" s="3" t="s">
        <v>9540</v>
      </c>
      <c r="D7371" s="4">
        <v>33514</v>
      </c>
      <c r="E7371" s="3">
        <v>2</v>
      </c>
      <c r="F7371" s="3" t="s">
        <v>22</v>
      </c>
    </row>
    <row r="7372" spans="1:6" x14ac:dyDescent="0.2">
      <c r="A7372" s="3" t="s">
        <v>6877</v>
      </c>
      <c r="B7372" s="3" t="s">
        <v>13631</v>
      </c>
      <c r="C7372" s="3" t="s">
        <v>15154</v>
      </c>
      <c r="D7372" s="4">
        <v>26651</v>
      </c>
      <c r="E7372" s="3">
        <v>0</v>
      </c>
      <c r="F7372" s="3" t="s">
        <v>9389</v>
      </c>
    </row>
    <row r="7373" spans="1:6" x14ac:dyDescent="0.2">
      <c r="A7373" s="3" t="s">
        <v>3680</v>
      </c>
      <c r="B7373" s="3" t="s">
        <v>13344</v>
      </c>
      <c r="C7373" s="3" t="s">
        <v>15155</v>
      </c>
      <c r="D7373" s="4">
        <v>28705</v>
      </c>
      <c r="E7373" s="3">
        <v>2</v>
      </c>
      <c r="F7373" s="3" t="s">
        <v>22</v>
      </c>
    </row>
    <row r="7374" spans="1:6" x14ac:dyDescent="0.2">
      <c r="A7374" s="3" t="s">
        <v>8457</v>
      </c>
      <c r="B7374" s="3" t="s">
        <v>12057</v>
      </c>
      <c r="C7374" s="3" t="s">
        <v>15156</v>
      </c>
      <c r="D7374" s="4">
        <v>35407</v>
      </c>
      <c r="E7374" s="3">
        <v>1</v>
      </c>
      <c r="F7374" s="3" t="s">
        <v>23</v>
      </c>
    </row>
    <row r="7375" spans="1:6" x14ac:dyDescent="0.2">
      <c r="A7375" s="3" t="s">
        <v>3681</v>
      </c>
      <c r="B7375" s="3" t="s">
        <v>13574</v>
      </c>
      <c r="C7375" s="3" t="s">
        <v>15157</v>
      </c>
      <c r="D7375" s="4">
        <v>28196</v>
      </c>
      <c r="E7375" s="3">
        <v>1</v>
      </c>
      <c r="F7375" s="3" t="s">
        <v>23</v>
      </c>
    </row>
    <row r="7376" spans="1:6" x14ac:dyDescent="0.2">
      <c r="A7376" s="3" t="s">
        <v>8458</v>
      </c>
      <c r="B7376" s="3" t="s">
        <v>9704</v>
      </c>
      <c r="C7376" s="3" t="s">
        <v>15158</v>
      </c>
      <c r="D7376" s="4">
        <v>34490</v>
      </c>
      <c r="E7376" s="3">
        <v>2</v>
      </c>
      <c r="F7376" s="3" t="s">
        <v>22</v>
      </c>
    </row>
    <row r="7377" spans="1:6" x14ac:dyDescent="0.2">
      <c r="A7377" s="3" t="s">
        <v>6878</v>
      </c>
      <c r="B7377" s="3" t="s">
        <v>15159</v>
      </c>
      <c r="C7377" s="3" t="s">
        <v>9518</v>
      </c>
      <c r="D7377" s="4">
        <v>39876</v>
      </c>
      <c r="E7377" s="3">
        <v>1</v>
      </c>
      <c r="F7377" s="3" t="s">
        <v>23</v>
      </c>
    </row>
    <row r="7378" spans="1:6" x14ac:dyDescent="0.2">
      <c r="A7378" s="3" t="s">
        <v>3682</v>
      </c>
      <c r="B7378" s="3" t="s">
        <v>11030</v>
      </c>
      <c r="C7378" s="3" t="s">
        <v>15160</v>
      </c>
      <c r="D7378" s="4">
        <v>43262</v>
      </c>
      <c r="E7378" s="3">
        <v>1</v>
      </c>
      <c r="F7378" s="3" t="s">
        <v>23</v>
      </c>
    </row>
    <row r="7379" spans="1:6" x14ac:dyDescent="0.2">
      <c r="A7379" s="3" t="s">
        <v>8459</v>
      </c>
      <c r="B7379" s="3" t="s">
        <v>13440</v>
      </c>
      <c r="C7379" s="3" t="s">
        <v>15161</v>
      </c>
      <c r="D7379" s="4">
        <v>41976</v>
      </c>
      <c r="E7379" s="3">
        <v>1</v>
      </c>
      <c r="F7379" s="3" t="s">
        <v>23</v>
      </c>
    </row>
    <row r="7380" spans="1:6" x14ac:dyDescent="0.2">
      <c r="A7380" s="3" t="s">
        <v>6879</v>
      </c>
      <c r="B7380" s="3" t="s">
        <v>9383</v>
      </c>
      <c r="C7380" s="3" t="s">
        <v>9908</v>
      </c>
      <c r="D7380" s="4">
        <v>33836</v>
      </c>
      <c r="E7380" s="3">
        <v>0</v>
      </c>
      <c r="F7380" s="3" t="s">
        <v>9389</v>
      </c>
    </row>
    <row r="7381" spans="1:6" x14ac:dyDescent="0.2">
      <c r="A7381" s="3" t="s">
        <v>9224</v>
      </c>
      <c r="B7381" s="3" t="s">
        <v>13435</v>
      </c>
      <c r="C7381" s="3" t="s">
        <v>15162</v>
      </c>
      <c r="D7381" s="4">
        <v>43213</v>
      </c>
      <c r="E7381" s="3">
        <v>0</v>
      </c>
      <c r="F7381" s="3" t="s">
        <v>9389</v>
      </c>
    </row>
    <row r="7382" spans="1:6" x14ac:dyDescent="0.2">
      <c r="A7382" s="3" t="s">
        <v>6880</v>
      </c>
      <c r="B7382" s="3" t="s">
        <v>13071</v>
      </c>
      <c r="C7382" s="3" t="s">
        <v>15163</v>
      </c>
      <c r="D7382" s="4">
        <v>25008</v>
      </c>
      <c r="E7382" s="3">
        <v>0</v>
      </c>
      <c r="F7382" s="3" t="s">
        <v>9389</v>
      </c>
    </row>
    <row r="7383" spans="1:6" x14ac:dyDescent="0.2">
      <c r="A7383" s="3" t="s">
        <v>3683</v>
      </c>
      <c r="B7383" s="3" t="s">
        <v>13526</v>
      </c>
      <c r="C7383" s="3" t="s">
        <v>12619</v>
      </c>
      <c r="D7383" s="4">
        <v>26251</v>
      </c>
      <c r="E7383" s="3">
        <v>0</v>
      </c>
      <c r="F7383" s="3" t="s">
        <v>9389</v>
      </c>
    </row>
    <row r="7384" spans="1:6" x14ac:dyDescent="0.2">
      <c r="A7384" s="3" t="s">
        <v>15164</v>
      </c>
      <c r="B7384" s="3" t="s">
        <v>15165</v>
      </c>
      <c r="C7384" s="3" t="s">
        <v>15166</v>
      </c>
      <c r="D7384" s="4">
        <v>38315</v>
      </c>
      <c r="E7384" s="3">
        <v>1</v>
      </c>
      <c r="F7384" s="3" t="s">
        <v>23</v>
      </c>
    </row>
    <row r="7385" spans="1:6" x14ac:dyDescent="0.2">
      <c r="A7385" s="3" t="s">
        <v>3684</v>
      </c>
      <c r="B7385" s="3" t="s">
        <v>13562</v>
      </c>
      <c r="C7385" s="3" t="s">
        <v>9597</v>
      </c>
      <c r="D7385" s="4">
        <v>15041</v>
      </c>
      <c r="E7385" s="3">
        <v>1</v>
      </c>
      <c r="F7385" s="3" t="s">
        <v>23</v>
      </c>
    </row>
    <row r="7386" spans="1:6" x14ac:dyDescent="0.2">
      <c r="A7386" s="3" t="s">
        <v>3685</v>
      </c>
      <c r="B7386" s="3" t="s">
        <v>13352</v>
      </c>
      <c r="C7386" s="3" t="s">
        <v>15167</v>
      </c>
      <c r="D7386" s="4">
        <v>20350</v>
      </c>
      <c r="E7386" s="3">
        <v>0</v>
      </c>
      <c r="F7386" s="3" t="s">
        <v>9389</v>
      </c>
    </row>
    <row r="7387" spans="1:6" x14ac:dyDescent="0.2">
      <c r="A7387" s="3" t="s">
        <v>3686</v>
      </c>
      <c r="B7387" s="3" t="s">
        <v>9568</v>
      </c>
      <c r="C7387" s="3" t="s">
        <v>12601</v>
      </c>
      <c r="D7387" s="4">
        <v>26625</v>
      </c>
      <c r="E7387" s="3">
        <v>2</v>
      </c>
      <c r="F7387" s="3" t="s">
        <v>22</v>
      </c>
    </row>
    <row r="7388" spans="1:6" x14ac:dyDescent="0.2">
      <c r="A7388" s="3" t="s">
        <v>8460</v>
      </c>
      <c r="B7388" s="3" t="s">
        <v>13345</v>
      </c>
      <c r="C7388" s="3" t="s">
        <v>10306</v>
      </c>
      <c r="D7388" s="4">
        <v>21064</v>
      </c>
      <c r="E7388" s="3">
        <v>2</v>
      </c>
      <c r="F7388" s="3" t="s">
        <v>22</v>
      </c>
    </row>
    <row r="7389" spans="1:6" x14ac:dyDescent="0.2">
      <c r="A7389" s="3" t="s">
        <v>6881</v>
      </c>
      <c r="B7389" s="3" t="s">
        <v>13363</v>
      </c>
      <c r="C7389" s="3" t="s">
        <v>15168</v>
      </c>
      <c r="D7389" s="4">
        <v>38127</v>
      </c>
      <c r="E7389" s="3">
        <v>2</v>
      </c>
      <c r="F7389" s="3" t="s">
        <v>22</v>
      </c>
    </row>
    <row r="7390" spans="1:6" x14ac:dyDescent="0.2">
      <c r="A7390" s="3" t="s">
        <v>3687</v>
      </c>
      <c r="B7390" s="3" t="s">
        <v>15169</v>
      </c>
      <c r="C7390" s="3" t="s">
        <v>10566</v>
      </c>
      <c r="D7390" s="4">
        <v>22609</v>
      </c>
      <c r="E7390" s="3">
        <v>1</v>
      </c>
      <c r="F7390" s="3" t="s">
        <v>23</v>
      </c>
    </row>
    <row r="7391" spans="1:6" x14ac:dyDescent="0.2">
      <c r="A7391" s="3" t="s">
        <v>9225</v>
      </c>
      <c r="B7391" s="3" t="s">
        <v>13670</v>
      </c>
      <c r="C7391" s="3" t="s">
        <v>15170</v>
      </c>
      <c r="D7391" s="4">
        <v>27924</v>
      </c>
      <c r="E7391" s="3">
        <v>1</v>
      </c>
      <c r="F7391" s="3" t="s">
        <v>23</v>
      </c>
    </row>
    <row r="7392" spans="1:6" x14ac:dyDescent="0.2">
      <c r="A7392" s="3" t="s">
        <v>6882</v>
      </c>
      <c r="B7392" s="3" t="s">
        <v>13413</v>
      </c>
      <c r="C7392" s="3" t="s">
        <v>15171</v>
      </c>
      <c r="D7392" s="4">
        <v>18861</v>
      </c>
      <c r="E7392" s="3">
        <v>1</v>
      </c>
      <c r="F7392" s="3" t="s">
        <v>23</v>
      </c>
    </row>
    <row r="7393" spans="1:6" x14ac:dyDescent="0.2">
      <c r="A7393" s="3" t="s">
        <v>6883</v>
      </c>
      <c r="B7393" s="3" t="s">
        <v>14639</v>
      </c>
      <c r="C7393" s="3" t="s">
        <v>15172</v>
      </c>
      <c r="D7393" s="4">
        <v>32866</v>
      </c>
      <c r="E7393" s="3">
        <v>0</v>
      </c>
      <c r="F7393" s="3" t="s">
        <v>9389</v>
      </c>
    </row>
    <row r="7394" spans="1:6" x14ac:dyDescent="0.2">
      <c r="A7394" s="3" t="s">
        <v>9226</v>
      </c>
      <c r="B7394" s="3" t="s">
        <v>13534</v>
      </c>
      <c r="C7394" s="3" t="s">
        <v>9800</v>
      </c>
      <c r="D7394" s="4">
        <v>33014</v>
      </c>
      <c r="E7394" s="3">
        <v>0</v>
      </c>
      <c r="F7394" s="3" t="s">
        <v>9389</v>
      </c>
    </row>
    <row r="7395" spans="1:6" x14ac:dyDescent="0.2">
      <c r="A7395" s="3" t="s">
        <v>9227</v>
      </c>
      <c r="B7395" s="3" t="s">
        <v>13601</v>
      </c>
      <c r="C7395" s="3" t="s">
        <v>15173</v>
      </c>
      <c r="D7395" s="4">
        <v>37195</v>
      </c>
      <c r="E7395" s="3">
        <v>1</v>
      </c>
      <c r="F7395" s="3" t="s">
        <v>23</v>
      </c>
    </row>
    <row r="7396" spans="1:6" x14ac:dyDescent="0.2">
      <c r="A7396" s="3" t="s">
        <v>3688</v>
      </c>
      <c r="B7396" s="3" t="s">
        <v>13891</v>
      </c>
      <c r="C7396" s="3" t="s">
        <v>9849</v>
      </c>
      <c r="D7396" s="4">
        <v>40405</v>
      </c>
      <c r="E7396" s="3">
        <v>0</v>
      </c>
      <c r="F7396" s="3" t="s">
        <v>9389</v>
      </c>
    </row>
    <row r="7397" spans="1:6" x14ac:dyDescent="0.2">
      <c r="A7397" s="3" t="s">
        <v>9228</v>
      </c>
      <c r="B7397" s="3" t="s">
        <v>15174</v>
      </c>
      <c r="C7397" s="3" t="s">
        <v>15175</v>
      </c>
      <c r="D7397" s="4">
        <v>33600</v>
      </c>
      <c r="E7397" s="3">
        <v>0</v>
      </c>
      <c r="F7397" s="3" t="s">
        <v>9389</v>
      </c>
    </row>
    <row r="7398" spans="1:6" x14ac:dyDescent="0.2">
      <c r="A7398" s="3" t="s">
        <v>3689</v>
      </c>
      <c r="B7398" s="3" t="s">
        <v>13853</v>
      </c>
      <c r="C7398" s="3" t="s">
        <v>15176</v>
      </c>
      <c r="D7398" s="4">
        <v>33491</v>
      </c>
      <c r="E7398" s="3">
        <v>1</v>
      </c>
      <c r="F7398" s="3" t="s">
        <v>23</v>
      </c>
    </row>
    <row r="7399" spans="1:6" x14ac:dyDescent="0.2">
      <c r="A7399" s="3" t="s">
        <v>3690</v>
      </c>
      <c r="B7399" s="3" t="s">
        <v>13363</v>
      </c>
      <c r="C7399" s="3" t="s">
        <v>14644</v>
      </c>
      <c r="D7399" s="4">
        <v>32412</v>
      </c>
      <c r="E7399" s="3">
        <v>2</v>
      </c>
      <c r="F7399" s="3" t="s">
        <v>22</v>
      </c>
    </row>
    <row r="7400" spans="1:6" x14ac:dyDescent="0.2">
      <c r="A7400" s="3" t="s">
        <v>3691</v>
      </c>
      <c r="B7400" s="3" t="s">
        <v>13596</v>
      </c>
      <c r="C7400" s="3" t="s">
        <v>10935</v>
      </c>
      <c r="D7400" s="4">
        <v>16830</v>
      </c>
      <c r="E7400" s="3">
        <v>1</v>
      </c>
      <c r="F7400" s="3" t="s">
        <v>23</v>
      </c>
    </row>
    <row r="7401" spans="1:6" x14ac:dyDescent="0.2">
      <c r="A7401" s="3" t="s">
        <v>6884</v>
      </c>
      <c r="B7401" s="3" t="s">
        <v>13558</v>
      </c>
      <c r="C7401" s="3" t="s">
        <v>15177</v>
      </c>
      <c r="D7401" s="4">
        <v>17378</v>
      </c>
      <c r="E7401" s="3">
        <v>1</v>
      </c>
      <c r="F7401" s="3" t="s">
        <v>23</v>
      </c>
    </row>
    <row r="7402" spans="1:6" x14ac:dyDescent="0.2">
      <c r="A7402" s="3" t="s">
        <v>3692</v>
      </c>
      <c r="B7402" s="3" t="s">
        <v>15178</v>
      </c>
      <c r="C7402" s="3" t="s">
        <v>9470</v>
      </c>
      <c r="D7402" s="4">
        <v>24145</v>
      </c>
      <c r="E7402" s="3">
        <v>0</v>
      </c>
      <c r="F7402" s="3" t="s">
        <v>9389</v>
      </c>
    </row>
    <row r="7403" spans="1:6" x14ac:dyDescent="0.2">
      <c r="A7403" s="3" t="s">
        <v>3693</v>
      </c>
      <c r="B7403" s="3" t="s">
        <v>15179</v>
      </c>
      <c r="C7403" s="3" t="s">
        <v>9614</v>
      </c>
      <c r="D7403" s="4">
        <v>33477</v>
      </c>
      <c r="E7403" s="3">
        <v>1</v>
      </c>
      <c r="F7403" s="3" t="s">
        <v>23</v>
      </c>
    </row>
    <row r="7404" spans="1:6" x14ac:dyDescent="0.2">
      <c r="A7404" s="3" t="s">
        <v>6885</v>
      </c>
      <c r="B7404" s="3" t="s">
        <v>13448</v>
      </c>
      <c r="C7404" s="3" t="s">
        <v>9720</v>
      </c>
      <c r="D7404" s="4">
        <v>35195</v>
      </c>
      <c r="E7404" s="3">
        <v>2</v>
      </c>
      <c r="F7404" s="3" t="s">
        <v>22</v>
      </c>
    </row>
    <row r="7405" spans="1:6" x14ac:dyDescent="0.2">
      <c r="A7405" s="3" t="s">
        <v>3694</v>
      </c>
      <c r="B7405" s="3" t="s">
        <v>9395</v>
      </c>
      <c r="C7405" s="3" t="s">
        <v>12253</v>
      </c>
      <c r="D7405" s="4">
        <v>27889</v>
      </c>
      <c r="E7405" s="3">
        <v>0</v>
      </c>
      <c r="F7405" s="3" t="s">
        <v>9389</v>
      </c>
    </row>
    <row r="7406" spans="1:6" x14ac:dyDescent="0.2">
      <c r="A7406" s="3" t="s">
        <v>6886</v>
      </c>
      <c r="B7406" s="3" t="s">
        <v>14639</v>
      </c>
      <c r="C7406" s="3" t="s">
        <v>10053</v>
      </c>
      <c r="D7406" s="4">
        <v>32940</v>
      </c>
      <c r="E7406" s="3">
        <v>0</v>
      </c>
      <c r="F7406" s="3" t="s">
        <v>9389</v>
      </c>
    </row>
    <row r="7407" spans="1:6" x14ac:dyDescent="0.2">
      <c r="A7407" s="3" t="s">
        <v>6887</v>
      </c>
      <c r="B7407" s="3" t="s">
        <v>15180</v>
      </c>
      <c r="C7407" s="3" t="s">
        <v>11787</v>
      </c>
      <c r="D7407" s="4">
        <v>18109</v>
      </c>
      <c r="E7407" s="3">
        <v>0</v>
      </c>
      <c r="F7407" s="3" t="s">
        <v>9389</v>
      </c>
    </row>
    <row r="7408" spans="1:6" x14ac:dyDescent="0.2">
      <c r="A7408" s="3" t="s">
        <v>6888</v>
      </c>
      <c r="B7408" s="3" t="s">
        <v>13736</v>
      </c>
      <c r="C7408" s="3" t="s">
        <v>9765</v>
      </c>
      <c r="D7408" s="4">
        <v>26899</v>
      </c>
      <c r="E7408" s="3">
        <v>2</v>
      </c>
      <c r="F7408" s="3" t="s">
        <v>22</v>
      </c>
    </row>
    <row r="7409" spans="1:6" x14ac:dyDescent="0.2">
      <c r="A7409" s="3" t="s">
        <v>3695</v>
      </c>
      <c r="B7409" s="3" t="s">
        <v>13726</v>
      </c>
      <c r="C7409" s="3" t="s">
        <v>15181</v>
      </c>
      <c r="D7409" s="4">
        <v>29403</v>
      </c>
      <c r="E7409" s="3">
        <v>0</v>
      </c>
      <c r="F7409" s="3" t="s">
        <v>9389</v>
      </c>
    </row>
    <row r="7410" spans="1:6" x14ac:dyDescent="0.2">
      <c r="A7410" s="3" t="s">
        <v>6889</v>
      </c>
      <c r="B7410" s="3" t="s">
        <v>13435</v>
      </c>
      <c r="C7410" s="3" t="s">
        <v>11114</v>
      </c>
      <c r="D7410" s="4">
        <v>37592</v>
      </c>
      <c r="E7410" s="3">
        <v>2</v>
      </c>
      <c r="F7410" s="3" t="s">
        <v>22</v>
      </c>
    </row>
    <row r="7411" spans="1:6" x14ac:dyDescent="0.2">
      <c r="A7411" s="3" t="s">
        <v>3696</v>
      </c>
      <c r="B7411" s="3" t="s">
        <v>14700</v>
      </c>
      <c r="C7411" s="3" t="s">
        <v>10690</v>
      </c>
      <c r="D7411" s="4">
        <v>15382</v>
      </c>
      <c r="E7411" s="3">
        <v>1</v>
      </c>
      <c r="F7411" s="3" t="s">
        <v>23</v>
      </c>
    </row>
    <row r="7412" spans="1:6" x14ac:dyDescent="0.2">
      <c r="A7412" s="3" t="s">
        <v>3697</v>
      </c>
      <c r="B7412" s="3" t="s">
        <v>13544</v>
      </c>
      <c r="C7412" s="3" t="s">
        <v>11</v>
      </c>
      <c r="D7412" s="4">
        <v>28050</v>
      </c>
      <c r="E7412" s="3">
        <v>2</v>
      </c>
      <c r="F7412" s="3" t="s">
        <v>22</v>
      </c>
    </row>
    <row r="7413" spans="1:6" x14ac:dyDescent="0.2">
      <c r="A7413" s="3" t="s">
        <v>3698</v>
      </c>
      <c r="B7413" s="3" t="s">
        <v>13363</v>
      </c>
      <c r="C7413" s="3" t="s">
        <v>15182</v>
      </c>
      <c r="D7413" s="4">
        <v>42401</v>
      </c>
      <c r="E7413" s="3">
        <v>2</v>
      </c>
      <c r="F7413" s="3" t="s">
        <v>22</v>
      </c>
    </row>
    <row r="7414" spans="1:6" x14ac:dyDescent="0.2">
      <c r="A7414" s="3" t="s">
        <v>6890</v>
      </c>
      <c r="B7414" s="3" t="s">
        <v>15183</v>
      </c>
      <c r="C7414" s="3" t="s">
        <v>15184</v>
      </c>
      <c r="D7414" s="4">
        <v>34852</v>
      </c>
      <c r="E7414" s="3">
        <v>2</v>
      </c>
      <c r="F7414" s="3" t="s">
        <v>22</v>
      </c>
    </row>
    <row r="7415" spans="1:6" x14ac:dyDescent="0.2">
      <c r="A7415" s="3" t="s">
        <v>8461</v>
      </c>
      <c r="B7415" s="3" t="s">
        <v>13439</v>
      </c>
      <c r="C7415" s="3" t="s">
        <v>10088</v>
      </c>
      <c r="D7415" s="4">
        <v>31742</v>
      </c>
      <c r="E7415" s="3">
        <v>2</v>
      </c>
      <c r="F7415" s="3" t="s">
        <v>22</v>
      </c>
    </row>
    <row r="7416" spans="1:6" x14ac:dyDescent="0.2">
      <c r="A7416" s="3" t="s">
        <v>9229</v>
      </c>
      <c r="B7416" s="3" t="s">
        <v>15185</v>
      </c>
      <c r="C7416" s="3" t="s">
        <v>11554</v>
      </c>
      <c r="D7416" s="4">
        <v>37566</v>
      </c>
      <c r="E7416" s="3">
        <v>1</v>
      </c>
      <c r="F7416" s="3" t="s">
        <v>23</v>
      </c>
    </row>
    <row r="7417" spans="1:6" x14ac:dyDescent="0.2">
      <c r="A7417" s="3" t="s">
        <v>3699</v>
      </c>
      <c r="B7417" s="3" t="s">
        <v>13480</v>
      </c>
      <c r="C7417" s="3" t="s">
        <v>15186</v>
      </c>
      <c r="D7417" s="4">
        <v>25725</v>
      </c>
      <c r="E7417" s="3">
        <v>0</v>
      </c>
      <c r="F7417" s="3" t="s">
        <v>9389</v>
      </c>
    </row>
    <row r="7418" spans="1:6" x14ac:dyDescent="0.2">
      <c r="A7418" s="3" t="s">
        <v>3700</v>
      </c>
      <c r="B7418" s="3" t="s">
        <v>15187</v>
      </c>
      <c r="C7418" s="3" t="s">
        <v>11985</v>
      </c>
      <c r="D7418" s="4">
        <v>43304</v>
      </c>
      <c r="E7418" s="3">
        <v>0</v>
      </c>
      <c r="F7418" s="3" t="s">
        <v>9389</v>
      </c>
    </row>
    <row r="7419" spans="1:6" x14ac:dyDescent="0.2">
      <c r="A7419" s="3" t="s">
        <v>3701</v>
      </c>
      <c r="B7419" s="3" t="s">
        <v>13812</v>
      </c>
      <c r="C7419" s="3" t="s">
        <v>12709</v>
      </c>
      <c r="D7419" s="4">
        <v>18800</v>
      </c>
      <c r="E7419" s="3">
        <v>0</v>
      </c>
      <c r="F7419" s="3" t="s">
        <v>9389</v>
      </c>
    </row>
    <row r="7420" spans="1:6" x14ac:dyDescent="0.2">
      <c r="A7420" s="3" t="s">
        <v>15188</v>
      </c>
      <c r="B7420" s="3" t="s">
        <v>13491</v>
      </c>
      <c r="C7420" s="3" t="s">
        <v>15189</v>
      </c>
      <c r="D7420" s="4">
        <v>17127</v>
      </c>
      <c r="E7420" s="3">
        <v>0</v>
      </c>
      <c r="F7420" s="3" t="s">
        <v>9389</v>
      </c>
    </row>
    <row r="7421" spans="1:6" x14ac:dyDescent="0.2">
      <c r="A7421" s="3" t="s">
        <v>3702</v>
      </c>
      <c r="B7421" s="3" t="s">
        <v>13791</v>
      </c>
      <c r="C7421" s="3" t="s">
        <v>15190</v>
      </c>
      <c r="D7421" s="4">
        <v>15803</v>
      </c>
      <c r="E7421" s="3">
        <v>0</v>
      </c>
      <c r="F7421" s="3" t="s">
        <v>9389</v>
      </c>
    </row>
    <row r="7422" spans="1:6" x14ac:dyDescent="0.2">
      <c r="A7422" s="3" t="s">
        <v>9230</v>
      </c>
      <c r="B7422" s="3" t="s">
        <v>15191</v>
      </c>
      <c r="C7422" s="3" t="s">
        <v>11792</v>
      </c>
      <c r="D7422" s="4">
        <v>17461</v>
      </c>
      <c r="E7422" s="3">
        <v>1</v>
      </c>
      <c r="F7422" s="3" t="s">
        <v>23</v>
      </c>
    </row>
    <row r="7423" spans="1:6" x14ac:dyDescent="0.2">
      <c r="A7423" s="3" t="s">
        <v>3703</v>
      </c>
      <c r="B7423" s="3" t="s">
        <v>13497</v>
      </c>
      <c r="C7423" s="3" t="s">
        <v>15192</v>
      </c>
      <c r="D7423" s="4">
        <v>39741</v>
      </c>
      <c r="E7423" s="3">
        <v>2</v>
      </c>
      <c r="F7423" s="3" t="s">
        <v>22</v>
      </c>
    </row>
    <row r="7424" spans="1:6" x14ac:dyDescent="0.2">
      <c r="A7424" s="3" t="s">
        <v>3704</v>
      </c>
      <c r="B7424" s="3" t="s">
        <v>15193</v>
      </c>
      <c r="C7424" s="3" t="s">
        <v>10745</v>
      </c>
      <c r="D7424" s="4">
        <v>16803</v>
      </c>
      <c r="E7424" s="3">
        <v>2</v>
      </c>
      <c r="F7424" s="3" t="s">
        <v>22</v>
      </c>
    </row>
    <row r="7425" spans="1:6" x14ac:dyDescent="0.2">
      <c r="A7425" s="3" t="s">
        <v>6891</v>
      </c>
      <c r="B7425" s="3" t="s">
        <v>13424</v>
      </c>
      <c r="C7425" s="3" t="s">
        <v>11417</v>
      </c>
      <c r="D7425" s="4">
        <v>39697</v>
      </c>
      <c r="E7425" s="3">
        <v>1</v>
      </c>
      <c r="F7425" s="3" t="s">
        <v>23</v>
      </c>
    </row>
    <row r="7426" spans="1:6" x14ac:dyDescent="0.2">
      <c r="A7426" s="3" t="s">
        <v>3705</v>
      </c>
      <c r="B7426" s="3" t="s">
        <v>15194</v>
      </c>
      <c r="C7426" s="3" t="s">
        <v>10122</v>
      </c>
      <c r="D7426" s="4">
        <v>38086</v>
      </c>
      <c r="E7426" s="3">
        <v>0</v>
      </c>
      <c r="F7426" s="3" t="s">
        <v>9389</v>
      </c>
    </row>
    <row r="7427" spans="1:6" x14ac:dyDescent="0.2">
      <c r="A7427" s="3" t="s">
        <v>3706</v>
      </c>
      <c r="B7427" s="3" t="s">
        <v>13446</v>
      </c>
      <c r="C7427" s="3" t="s">
        <v>15195</v>
      </c>
      <c r="D7427" s="4">
        <v>34987</v>
      </c>
      <c r="E7427" s="3">
        <v>1</v>
      </c>
      <c r="F7427" s="3" t="s">
        <v>23</v>
      </c>
    </row>
    <row r="7428" spans="1:6" x14ac:dyDescent="0.2">
      <c r="A7428" s="3" t="s">
        <v>6892</v>
      </c>
      <c r="B7428" s="3" t="s">
        <v>13910</v>
      </c>
      <c r="C7428" s="3" t="s">
        <v>15196</v>
      </c>
      <c r="D7428" s="4">
        <v>37102</v>
      </c>
      <c r="E7428" s="3">
        <v>0</v>
      </c>
      <c r="F7428" s="3" t="s">
        <v>9389</v>
      </c>
    </row>
    <row r="7429" spans="1:6" x14ac:dyDescent="0.2">
      <c r="A7429" s="3" t="s">
        <v>3707</v>
      </c>
      <c r="B7429" s="3" t="s">
        <v>13418</v>
      </c>
      <c r="C7429" s="3" t="s">
        <v>9583</v>
      </c>
      <c r="D7429" s="4">
        <v>41180</v>
      </c>
      <c r="E7429" s="3">
        <v>1</v>
      </c>
      <c r="F7429" s="3" t="s">
        <v>23</v>
      </c>
    </row>
    <row r="7430" spans="1:6" x14ac:dyDescent="0.2">
      <c r="A7430" s="3" t="s">
        <v>3708</v>
      </c>
      <c r="B7430" s="3" t="s">
        <v>9568</v>
      </c>
      <c r="C7430" s="3" t="s">
        <v>9404</v>
      </c>
      <c r="D7430" s="4">
        <v>17784</v>
      </c>
      <c r="E7430" s="3">
        <v>1</v>
      </c>
      <c r="F7430" s="3" t="s">
        <v>23</v>
      </c>
    </row>
    <row r="7431" spans="1:6" x14ac:dyDescent="0.2">
      <c r="A7431" s="3" t="s">
        <v>3709</v>
      </c>
      <c r="B7431" s="3" t="s">
        <v>13583</v>
      </c>
      <c r="C7431" s="3" t="s">
        <v>9609</v>
      </c>
      <c r="D7431" s="4">
        <v>17749</v>
      </c>
      <c r="E7431" s="3">
        <v>0</v>
      </c>
      <c r="F7431" s="3" t="s">
        <v>9389</v>
      </c>
    </row>
    <row r="7432" spans="1:6" x14ac:dyDescent="0.2">
      <c r="A7432" s="3" t="s">
        <v>6893</v>
      </c>
      <c r="B7432" s="3" t="s">
        <v>13345</v>
      </c>
      <c r="C7432" s="3" t="s">
        <v>9690</v>
      </c>
      <c r="D7432" s="4">
        <v>29886</v>
      </c>
      <c r="E7432" s="3">
        <v>2</v>
      </c>
      <c r="F7432" s="3" t="s">
        <v>22</v>
      </c>
    </row>
    <row r="7433" spans="1:6" x14ac:dyDescent="0.2">
      <c r="A7433" s="3" t="s">
        <v>3710</v>
      </c>
      <c r="B7433" s="3" t="s">
        <v>15197</v>
      </c>
      <c r="C7433" s="3" t="s">
        <v>14356</v>
      </c>
      <c r="D7433" s="4">
        <v>43629</v>
      </c>
      <c r="E7433" s="3">
        <v>1</v>
      </c>
      <c r="F7433" s="3" t="s">
        <v>23</v>
      </c>
    </row>
    <row r="7434" spans="1:6" x14ac:dyDescent="0.2">
      <c r="A7434" s="3" t="s">
        <v>6894</v>
      </c>
      <c r="B7434" s="3" t="s">
        <v>13547</v>
      </c>
      <c r="C7434" s="3" t="s">
        <v>11458</v>
      </c>
      <c r="D7434" s="4">
        <v>27952</v>
      </c>
      <c r="E7434" s="3">
        <v>0</v>
      </c>
      <c r="F7434" s="3" t="s">
        <v>9389</v>
      </c>
    </row>
    <row r="7435" spans="1:6" x14ac:dyDescent="0.2">
      <c r="A7435" s="3" t="s">
        <v>6895</v>
      </c>
      <c r="B7435" s="3" t="s">
        <v>9495</v>
      </c>
      <c r="C7435" s="3" t="s">
        <v>9678</v>
      </c>
      <c r="D7435" s="4">
        <v>32854</v>
      </c>
      <c r="E7435" s="3">
        <v>1</v>
      </c>
      <c r="F7435" s="3" t="s">
        <v>23</v>
      </c>
    </row>
    <row r="7436" spans="1:6" x14ac:dyDescent="0.2">
      <c r="A7436" s="3" t="s">
        <v>3711</v>
      </c>
      <c r="B7436" s="3" t="s">
        <v>13435</v>
      </c>
      <c r="C7436" s="3" t="s">
        <v>15198</v>
      </c>
      <c r="D7436" s="4">
        <v>33623</v>
      </c>
      <c r="E7436" s="3">
        <v>2</v>
      </c>
      <c r="F7436" s="3" t="s">
        <v>22</v>
      </c>
    </row>
    <row r="7437" spans="1:6" x14ac:dyDescent="0.2">
      <c r="A7437" s="3" t="s">
        <v>3712</v>
      </c>
      <c r="B7437" s="3" t="s">
        <v>13696</v>
      </c>
      <c r="C7437" s="3" t="s">
        <v>10111</v>
      </c>
      <c r="D7437" s="4">
        <v>29245</v>
      </c>
      <c r="E7437" s="3">
        <v>0</v>
      </c>
      <c r="F7437" s="3" t="s">
        <v>9389</v>
      </c>
    </row>
    <row r="7438" spans="1:6" x14ac:dyDescent="0.2">
      <c r="A7438" s="3" t="s">
        <v>6896</v>
      </c>
      <c r="B7438" s="3" t="s">
        <v>14996</v>
      </c>
      <c r="C7438" s="3" t="s">
        <v>15199</v>
      </c>
      <c r="D7438" s="4">
        <v>31923</v>
      </c>
      <c r="E7438" s="3">
        <v>1</v>
      </c>
      <c r="F7438" s="3" t="s">
        <v>23</v>
      </c>
    </row>
    <row r="7439" spans="1:6" x14ac:dyDescent="0.2">
      <c r="A7439" s="3" t="s">
        <v>3713</v>
      </c>
      <c r="B7439" s="3" t="s">
        <v>13450</v>
      </c>
      <c r="C7439" s="3" t="s">
        <v>15189</v>
      </c>
      <c r="D7439" s="4">
        <v>18336</v>
      </c>
      <c r="E7439" s="3">
        <v>0</v>
      </c>
      <c r="F7439" s="3" t="s">
        <v>9389</v>
      </c>
    </row>
    <row r="7440" spans="1:6" x14ac:dyDescent="0.2">
      <c r="A7440" s="3" t="s">
        <v>3714</v>
      </c>
      <c r="B7440" s="3" t="s">
        <v>13313</v>
      </c>
      <c r="C7440" s="3" t="s">
        <v>11751</v>
      </c>
      <c r="D7440" s="4">
        <v>42387</v>
      </c>
      <c r="E7440" s="3">
        <v>1</v>
      </c>
      <c r="F7440" s="3" t="s">
        <v>23</v>
      </c>
    </row>
    <row r="7441" spans="1:6" x14ac:dyDescent="0.2">
      <c r="A7441" s="3" t="s">
        <v>3715</v>
      </c>
      <c r="B7441" s="3" t="s">
        <v>14284</v>
      </c>
      <c r="C7441" s="3" t="s">
        <v>9765</v>
      </c>
      <c r="D7441" s="4">
        <v>43588</v>
      </c>
      <c r="E7441" s="3">
        <v>1</v>
      </c>
      <c r="F7441" s="3" t="s">
        <v>23</v>
      </c>
    </row>
    <row r="7442" spans="1:6" x14ac:dyDescent="0.2">
      <c r="A7442" s="3" t="s">
        <v>3716</v>
      </c>
      <c r="B7442" s="3" t="s">
        <v>11030</v>
      </c>
      <c r="C7442" s="3" t="s">
        <v>11121</v>
      </c>
      <c r="D7442" s="4">
        <v>19839</v>
      </c>
      <c r="E7442" s="3">
        <v>2</v>
      </c>
      <c r="F7442" s="3" t="s">
        <v>22</v>
      </c>
    </row>
    <row r="7443" spans="1:6" x14ac:dyDescent="0.2">
      <c r="A7443" s="3" t="s">
        <v>3717</v>
      </c>
      <c r="B7443" s="3" t="s">
        <v>13404</v>
      </c>
      <c r="C7443" s="3" t="s">
        <v>10120</v>
      </c>
      <c r="D7443" s="4">
        <v>17904</v>
      </c>
      <c r="E7443" s="3">
        <v>0</v>
      </c>
      <c r="F7443" s="3" t="s">
        <v>9389</v>
      </c>
    </row>
    <row r="7444" spans="1:6" x14ac:dyDescent="0.2">
      <c r="A7444" s="3" t="s">
        <v>8462</v>
      </c>
      <c r="B7444" s="3" t="s">
        <v>15200</v>
      </c>
      <c r="C7444" s="3" t="s">
        <v>15201</v>
      </c>
      <c r="D7444" s="4">
        <v>18429</v>
      </c>
      <c r="E7444" s="3">
        <v>2</v>
      </c>
      <c r="F7444" s="3" t="s">
        <v>22</v>
      </c>
    </row>
    <row r="7445" spans="1:6" x14ac:dyDescent="0.2">
      <c r="A7445" s="3" t="s">
        <v>6897</v>
      </c>
      <c r="B7445" s="3" t="s">
        <v>13675</v>
      </c>
      <c r="C7445" s="3" t="s">
        <v>15202</v>
      </c>
      <c r="D7445" s="4">
        <v>42948</v>
      </c>
      <c r="E7445" s="3">
        <v>1</v>
      </c>
      <c r="F7445" s="3" t="s">
        <v>23</v>
      </c>
    </row>
    <row r="7446" spans="1:6" x14ac:dyDescent="0.2">
      <c r="A7446" s="3" t="s">
        <v>3718</v>
      </c>
      <c r="B7446" s="3" t="s">
        <v>13480</v>
      </c>
      <c r="C7446" s="3" t="s">
        <v>9780</v>
      </c>
      <c r="D7446" s="4">
        <v>23331</v>
      </c>
      <c r="E7446" s="3">
        <v>2</v>
      </c>
      <c r="F7446" s="3" t="s">
        <v>22</v>
      </c>
    </row>
    <row r="7447" spans="1:6" x14ac:dyDescent="0.2">
      <c r="A7447" s="3" t="s">
        <v>3719</v>
      </c>
      <c r="B7447" s="3" t="s">
        <v>15203</v>
      </c>
      <c r="C7447" s="3" t="s">
        <v>15204</v>
      </c>
      <c r="D7447" s="4">
        <v>28216</v>
      </c>
      <c r="E7447" s="3">
        <v>2</v>
      </c>
      <c r="F7447" s="3" t="s">
        <v>22</v>
      </c>
    </row>
    <row r="7448" spans="1:6" x14ac:dyDescent="0.2">
      <c r="A7448" s="3" t="s">
        <v>3720</v>
      </c>
      <c r="B7448" s="3" t="s">
        <v>14229</v>
      </c>
      <c r="C7448" s="3" t="s">
        <v>9555</v>
      </c>
      <c r="D7448" s="4">
        <v>24891</v>
      </c>
      <c r="E7448" s="3">
        <v>0</v>
      </c>
      <c r="F7448" s="3" t="s">
        <v>9389</v>
      </c>
    </row>
    <row r="7449" spans="1:6" x14ac:dyDescent="0.2">
      <c r="A7449" s="3" t="s">
        <v>8463</v>
      </c>
      <c r="B7449" s="3" t="s">
        <v>13423</v>
      </c>
      <c r="C7449" s="3" t="s">
        <v>9470</v>
      </c>
      <c r="D7449" s="4">
        <v>41387</v>
      </c>
      <c r="E7449" s="3">
        <v>0</v>
      </c>
      <c r="F7449" s="3" t="s">
        <v>9389</v>
      </c>
    </row>
    <row r="7450" spans="1:6" x14ac:dyDescent="0.2">
      <c r="A7450" s="3" t="s">
        <v>6898</v>
      </c>
      <c r="B7450" s="3" t="s">
        <v>13778</v>
      </c>
      <c r="C7450" s="3" t="s">
        <v>9845</v>
      </c>
      <c r="D7450" s="4">
        <v>15471</v>
      </c>
      <c r="E7450" s="3">
        <v>0</v>
      </c>
      <c r="F7450" s="3" t="s">
        <v>9389</v>
      </c>
    </row>
    <row r="7451" spans="1:6" x14ac:dyDescent="0.2">
      <c r="A7451" s="3" t="s">
        <v>9231</v>
      </c>
      <c r="B7451" s="3" t="s">
        <v>15205</v>
      </c>
      <c r="C7451" s="3" t="s">
        <v>15206</v>
      </c>
      <c r="D7451" s="4">
        <v>17749</v>
      </c>
      <c r="E7451" s="3">
        <v>0</v>
      </c>
      <c r="F7451" s="3" t="s">
        <v>9389</v>
      </c>
    </row>
    <row r="7452" spans="1:6" x14ac:dyDescent="0.2">
      <c r="A7452" s="3" t="s">
        <v>3721</v>
      </c>
      <c r="B7452" s="3" t="s">
        <v>12451</v>
      </c>
      <c r="C7452" s="3" t="s">
        <v>14848</v>
      </c>
      <c r="D7452" s="4">
        <v>39403</v>
      </c>
      <c r="E7452" s="3">
        <v>1</v>
      </c>
      <c r="F7452" s="3" t="s">
        <v>23</v>
      </c>
    </row>
    <row r="7453" spans="1:6" x14ac:dyDescent="0.2">
      <c r="A7453" s="3" t="s">
        <v>3722</v>
      </c>
      <c r="B7453" s="3" t="s">
        <v>13493</v>
      </c>
      <c r="C7453" s="3" t="s">
        <v>11028</v>
      </c>
      <c r="D7453" s="4">
        <v>29370</v>
      </c>
      <c r="E7453" s="3">
        <v>0</v>
      </c>
      <c r="F7453" s="3" t="s">
        <v>9389</v>
      </c>
    </row>
    <row r="7454" spans="1:6" x14ac:dyDescent="0.2">
      <c r="A7454" s="3" t="s">
        <v>15207</v>
      </c>
      <c r="B7454" s="3" t="s">
        <v>13317</v>
      </c>
      <c r="C7454" s="3" t="s">
        <v>15208</v>
      </c>
      <c r="D7454" s="4">
        <v>30641</v>
      </c>
      <c r="E7454" s="3">
        <v>0</v>
      </c>
      <c r="F7454" s="3" t="s">
        <v>9389</v>
      </c>
    </row>
    <row r="7455" spans="1:6" x14ac:dyDescent="0.2">
      <c r="A7455" s="3" t="s">
        <v>6899</v>
      </c>
      <c r="B7455" s="3" t="s">
        <v>14622</v>
      </c>
      <c r="C7455" s="3" t="s">
        <v>11871</v>
      </c>
      <c r="D7455" s="4">
        <v>24624</v>
      </c>
      <c r="E7455" s="3">
        <v>1</v>
      </c>
      <c r="F7455" s="3" t="s">
        <v>23</v>
      </c>
    </row>
    <row r="7456" spans="1:6" x14ac:dyDescent="0.2">
      <c r="A7456" s="3" t="s">
        <v>3723</v>
      </c>
      <c r="B7456" s="3" t="s">
        <v>13968</v>
      </c>
      <c r="C7456" s="3" t="s">
        <v>10053</v>
      </c>
      <c r="D7456" s="4">
        <v>28202</v>
      </c>
      <c r="E7456" s="3">
        <v>0</v>
      </c>
      <c r="F7456" s="3" t="s">
        <v>9389</v>
      </c>
    </row>
    <row r="7457" spans="1:6" x14ac:dyDescent="0.2">
      <c r="A7457" s="3" t="s">
        <v>3724</v>
      </c>
      <c r="B7457" s="3" t="s">
        <v>13404</v>
      </c>
      <c r="C7457" s="3" t="s">
        <v>15209</v>
      </c>
      <c r="D7457" s="4">
        <v>14890</v>
      </c>
      <c r="E7457" s="3">
        <v>0</v>
      </c>
      <c r="F7457" s="3" t="s">
        <v>9389</v>
      </c>
    </row>
    <row r="7458" spans="1:6" x14ac:dyDescent="0.2">
      <c r="A7458" s="3" t="s">
        <v>3725</v>
      </c>
      <c r="B7458" s="3" t="s">
        <v>13324</v>
      </c>
      <c r="C7458" s="3" t="s">
        <v>15210</v>
      </c>
      <c r="D7458" s="4">
        <v>37337</v>
      </c>
      <c r="E7458" s="3">
        <v>0</v>
      </c>
      <c r="F7458" s="3" t="s">
        <v>9389</v>
      </c>
    </row>
    <row r="7459" spans="1:6" x14ac:dyDescent="0.2">
      <c r="A7459" s="3" t="s">
        <v>6900</v>
      </c>
      <c r="B7459" s="3" t="s">
        <v>15211</v>
      </c>
      <c r="C7459" s="3" t="s">
        <v>15212</v>
      </c>
      <c r="D7459" s="4">
        <v>37088</v>
      </c>
      <c r="E7459" s="3">
        <v>1</v>
      </c>
      <c r="F7459" s="3" t="s">
        <v>23</v>
      </c>
    </row>
    <row r="7460" spans="1:6" x14ac:dyDescent="0.2">
      <c r="A7460" s="3" t="s">
        <v>3726</v>
      </c>
      <c r="B7460" s="3" t="s">
        <v>12575</v>
      </c>
      <c r="C7460" s="3" t="s">
        <v>11</v>
      </c>
      <c r="D7460" s="4">
        <v>24927</v>
      </c>
      <c r="E7460" s="3">
        <v>2</v>
      </c>
      <c r="F7460" s="3" t="s">
        <v>22</v>
      </c>
    </row>
    <row r="7461" spans="1:6" x14ac:dyDescent="0.2">
      <c r="A7461" s="3" t="s">
        <v>6901</v>
      </c>
      <c r="B7461" s="3" t="s">
        <v>13344</v>
      </c>
      <c r="C7461" s="3" t="s">
        <v>15213</v>
      </c>
      <c r="D7461" s="4">
        <v>25492</v>
      </c>
      <c r="E7461" s="3">
        <v>0</v>
      </c>
      <c r="F7461" s="3" t="s">
        <v>9389</v>
      </c>
    </row>
    <row r="7462" spans="1:6" x14ac:dyDescent="0.2">
      <c r="A7462" s="3" t="s">
        <v>3727</v>
      </c>
      <c r="B7462" s="3" t="s">
        <v>14225</v>
      </c>
      <c r="C7462" s="3" t="s">
        <v>15214</v>
      </c>
      <c r="D7462" s="4">
        <v>41439</v>
      </c>
      <c r="E7462" s="3">
        <v>0</v>
      </c>
      <c r="F7462" s="3" t="s">
        <v>9389</v>
      </c>
    </row>
    <row r="7463" spans="1:6" x14ac:dyDescent="0.2">
      <c r="A7463" s="3" t="s">
        <v>3728</v>
      </c>
      <c r="B7463" s="3" t="s">
        <v>13664</v>
      </c>
      <c r="C7463" s="3" t="s">
        <v>11281</v>
      </c>
      <c r="D7463" s="4">
        <v>15175</v>
      </c>
      <c r="E7463" s="3">
        <v>1</v>
      </c>
      <c r="F7463" s="3" t="s">
        <v>23</v>
      </c>
    </row>
    <row r="7464" spans="1:6" x14ac:dyDescent="0.2">
      <c r="A7464" s="3" t="s">
        <v>3729</v>
      </c>
      <c r="B7464" s="3" t="s">
        <v>13486</v>
      </c>
      <c r="C7464" s="3" t="s">
        <v>15215</v>
      </c>
      <c r="D7464" s="4">
        <v>15963</v>
      </c>
      <c r="E7464" s="3">
        <v>0</v>
      </c>
      <c r="F7464" s="3" t="s">
        <v>9389</v>
      </c>
    </row>
    <row r="7465" spans="1:6" x14ac:dyDescent="0.2">
      <c r="A7465" s="3" t="s">
        <v>6902</v>
      </c>
      <c r="B7465" s="3" t="s">
        <v>14030</v>
      </c>
      <c r="C7465" s="3" t="s">
        <v>15216</v>
      </c>
      <c r="D7465" s="4">
        <v>19805</v>
      </c>
      <c r="E7465" s="3">
        <v>1</v>
      </c>
      <c r="F7465" s="3" t="s">
        <v>23</v>
      </c>
    </row>
    <row r="7466" spans="1:6" x14ac:dyDescent="0.2">
      <c r="A7466" s="3" t="s">
        <v>8464</v>
      </c>
      <c r="B7466" s="3" t="s">
        <v>13399</v>
      </c>
      <c r="C7466" s="3" t="s">
        <v>15217</v>
      </c>
      <c r="D7466" s="4">
        <v>30962</v>
      </c>
      <c r="E7466" s="3">
        <v>0</v>
      </c>
      <c r="F7466" s="3" t="s">
        <v>9389</v>
      </c>
    </row>
    <row r="7467" spans="1:6" x14ac:dyDescent="0.2">
      <c r="A7467" s="3" t="s">
        <v>6903</v>
      </c>
      <c r="B7467" s="3" t="s">
        <v>14829</v>
      </c>
      <c r="C7467" s="3" t="s">
        <v>15218</v>
      </c>
      <c r="D7467" s="4">
        <v>23200</v>
      </c>
      <c r="E7467" s="3">
        <v>2</v>
      </c>
      <c r="F7467" s="3" t="s">
        <v>22</v>
      </c>
    </row>
    <row r="7468" spans="1:6" x14ac:dyDescent="0.2">
      <c r="A7468" s="3" t="s">
        <v>6904</v>
      </c>
      <c r="B7468" s="3" t="s">
        <v>13731</v>
      </c>
      <c r="C7468" s="3" t="s">
        <v>9945</v>
      </c>
      <c r="D7468" s="4">
        <v>15582</v>
      </c>
      <c r="E7468" s="3">
        <v>1</v>
      </c>
      <c r="F7468" s="3" t="s">
        <v>23</v>
      </c>
    </row>
    <row r="7469" spans="1:6" x14ac:dyDescent="0.2">
      <c r="A7469" s="3" t="s">
        <v>3730</v>
      </c>
      <c r="B7469" s="3" t="s">
        <v>9907</v>
      </c>
      <c r="C7469" s="3" t="s">
        <v>9607</v>
      </c>
      <c r="D7469" s="4">
        <v>20057</v>
      </c>
      <c r="E7469" s="3">
        <v>1</v>
      </c>
      <c r="F7469" s="3" t="s">
        <v>23</v>
      </c>
    </row>
    <row r="7470" spans="1:6" x14ac:dyDescent="0.2">
      <c r="A7470" s="3" t="s">
        <v>15219</v>
      </c>
      <c r="B7470" s="3" t="s">
        <v>13736</v>
      </c>
      <c r="C7470" s="3" t="s">
        <v>9470</v>
      </c>
      <c r="D7470" s="4">
        <v>38705</v>
      </c>
      <c r="E7470" s="3">
        <v>2</v>
      </c>
      <c r="F7470" s="3" t="s">
        <v>22</v>
      </c>
    </row>
    <row r="7471" spans="1:6" x14ac:dyDescent="0.2">
      <c r="A7471" s="3" t="s">
        <v>3731</v>
      </c>
      <c r="B7471" s="3" t="s">
        <v>14238</v>
      </c>
      <c r="C7471" s="3" t="s">
        <v>9599</v>
      </c>
      <c r="D7471" s="4">
        <v>23213</v>
      </c>
      <c r="E7471" s="3">
        <v>0</v>
      </c>
      <c r="F7471" s="3" t="s">
        <v>9389</v>
      </c>
    </row>
    <row r="7472" spans="1:6" x14ac:dyDescent="0.2">
      <c r="A7472" s="3" t="s">
        <v>3732</v>
      </c>
      <c r="B7472" s="3" t="s">
        <v>13562</v>
      </c>
      <c r="C7472" s="3" t="s">
        <v>9997</v>
      </c>
      <c r="D7472" s="4">
        <v>16801</v>
      </c>
      <c r="E7472" s="3">
        <v>1</v>
      </c>
      <c r="F7472" s="3" t="s">
        <v>23</v>
      </c>
    </row>
    <row r="7473" spans="1:6" x14ac:dyDescent="0.2">
      <c r="A7473" s="3" t="s">
        <v>3733</v>
      </c>
      <c r="B7473" s="3" t="s">
        <v>13558</v>
      </c>
      <c r="C7473" s="3" t="s">
        <v>15220</v>
      </c>
      <c r="D7473" s="4">
        <v>38915</v>
      </c>
      <c r="E7473" s="3">
        <v>2</v>
      </c>
      <c r="F7473" s="3" t="s">
        <v>22</v>
      </c>
    </row>
    <row r="7474" spans="1:6" x14ac:dyDescent="0.2">
      <c r="A7474" s="3" t="s">
        <v>3734</v>
      </c>
      <c r="B7474" s="3" t="s">
        <v>14316</v>
      </c>
      <c r="C7474" s="3" t="s">
        <v>15221</v>
      </c>
      <c r="D7474" s="4">
        <v>42953</v>
      </c>
      <c r="E7474" s="3">
        <v>0</v>
      </c>
      <c r="F7474" s="3" t="s">
        <v>9389</v>
      </c>
    </row>
    <row r="7475" spans="1:6" x14ac:dyDescent="0.2">
      <c r="A7475" s="3" t="s">
        <v>6905</v>
      </c>
      <c r="B7475" s="3" t="s">
        <v>15222</v>
      </c>
      <c r="C7475" s="3" t="s">
        <v>15223</v>
      </c>
      <c r="D7475" s="4">
        <v>15600</v>
      </c>
      <c r="E7475" s="3">
        <v>0</v>
      </c>
      <c r="F7475" s="3" t="s">
        <v>9389</v>
      </c>
    </row>
    <row r="7476" spans="1:6" x14ac:dyDescent="0.2">
      <c r="A7476" s="3" t="s">
        <v>3735</v>
      </c>
      <c r="B7476" s="3" t="s">
        <v>14890</v>
      </c>
      <c r="C7476" s="3" t="s">
        <v>9456</v>
      </c>
      <c r="D7476" s="4">
        <v>18097</v>
      </c>
      <c r="E7476" s="3">
        <v>0</v>
      </c>
      <c r="F7476" s="3" t="s">
        <v>9389</v>
      </c>
    </row>
    <row r="7477" spans="1:6" x14ac:dyDescent="0.2">
      <c r="A7477" s="3" t="s">
        <v>8465</v>
      </c>
      <c r="B7477" s="3" t="s">
        <v>13313</v>
      </c>
      <c r="C7477" s="3" t="s">
        <v>9588</v>
      </c>
      <c r="D7477" s="4">
        <v>28353</v>
      </c>
      <c r="E7477" s="3">
        <v>1</v>
      </c>
      <c r="F7477" s="3" t="s">
        <v>23</v>
      </c>
    </row>
    <row r="7478" spans="1:6" x14ac:dyDescent="0.2">
      <c r="A7478" s="3" t="s">
        <v>9232</v>
      </c>
      <c r="B7478" s="3" t="s">
        <v>13431</v>
      </c>
      <c r="C7478" s="3" t="s">
        <v>9690</v>
      </c>
      <c r="D7478" s="4">
        <v>15957</v>
      </c>
      <c r="E7478" s="3">
        <v>0</v>
      </c>
      <c r="F7478" s="3" t="s">
        <v>9389</v>
      </c>
    </row>
    <row r="7479" spans="1:6" x14ac:dyDescent="0.2">
      <c r="A7479" s="3" t="s">
        <v>6906</v>
      </c>
      <c r="B7479" s="3" t="s">
        <v>13494</v>
      </c>
      <c r="C7479" s="3" t="s">
        <v>11107</v>
      </c>
      <c r="D7479" s="4">
        <v>22965</v>
      </c>
      <c r="E7479" s="3">
        <v>1</v>
      </c>
      <c r="F7479" s="3" t="s">
        <v>23</v>
      </c>
    </row>
    <row r="7480" spans="1:6" x14ac:dyDescent="0.2">
      <c r="A7480" s="3" t="s">
        <v>3736</v>
      </c>
      <c r="B7480" s="3" t="s">
        <v>14838</v>
      </c>
      <c r="C7480" s="3" t="s">
        <v>10192</v>
      </c>
      <c r="D7480" s="4">
        <v>35890</v>
      </c>
      <c r="E7480" s="3">
        <v>2</v>
      </c>
      <c r="F7480" s="3" t="s">
        <v>22</v>
      </c>
    </row>
    <row r="7481" spans="1:6" x14ac:dyDescent="0.2">
      <c r="A7481" s="3" t="s">
        <v>3737</v>
      </c>
      <c r="B7481" s="3" t="s">
        <v>13313</v>
      </c>
      <c r="C7481" s="3" t="s">
        <v>10684</v>
      </c>
      <c r="D7481" s="4">
        <v>29296</v>
      </c>
      <c r="E7481" s="3">
        <v>2</v>
      </c>
      <c r="F7481" s="3" t="s">
        <v>22</v>
      </c>
    </row>
    <row r="7482" spans="1:6" x14ac:dyDescent="0.2">
      <c r="A7482" s="3" t="s">
        <v>3738</v>
      </c>
      <c r="B7482" s="3" t="s">
        <v>15224</v>
      </c>
      <c r="C7482" s="3" t="s">
        <v>15225</v>
      </c>
      <c r="D7482" s="4">
        <v>39859</v>
      </c>
      <c r="E7482" s="3">
        <v>1</v>
      </c>
      <c r="F7482" s="3" t="s">
        <v>23</v>
      </c>
    </row>
    <row r="7483" spans="1:6" x14ac:dyDescent="0.2">
      <c r="A7483" s="3" t="s">
        <v>3739</v>
      </c>
      <c r="B7483" s="3" t="s">
        <v>13361</v>
      </c>
      <c r="C7483" s="3" t="s">
        <v>10360</v>
      </c>
      <c r="D7483" s="4">
        <v>19760</v>
      </c>
      <c r="E7483" s="3">
        <v>0</v>
      </c>
      <c r="F7483" s="3" t="s">
        <v>9389</v>
      </c>
    </row>
    <row r="7484" spans="1:6" x14ac:dyDescent="0.2">
      <c r="A7484" s="3" t="s">
        <v>3740</v>
      </c>
      <c r="B7484" s="3" t="s">
        <v>14243</v>
      </c>
      <c r="C7484" s="3" t="s">
        <v>15226</v>
      </c>
      <c r="D7484" s="4">
        <v>17152</v>
      </c>
      <c r="E7484" s="3">
        <v>0</v>
      </c>
      <c r="F7484" s="3" t="s">
        <v>9389</v>
      </c>
    </row>
    <row r="7485" spans="1:6" x14ac:dyDescent="0.2">
      <c r="A7485" s="3" t="s">
        <v>8466</v>
      </c>
      <c r="B7485" s="3" t="s">
        <v>14023</v>
      </c>
      <c r="C7485" s="3" t="s">
        <v>10259</v>
      </c>
      <c r="D7485" s="4">
        <v>18609</v>
      </c>
      <c r="E7485" s="3">
        <v>0</v>
      </c>
      <c r="F7485" s="3" t="s">
        <v>9389</v>
      </c>
    </row>
    <row r="7486" spans="1:6" x14ac:dyDescent="0.2">
      <c r="A7486" s="3" t="s">
        <v>3741</v>
      </c>
      <c r="B7486" s="3" t="s">
        <v>14616</v>
      </c>
      <c r="C7486" s="3" t="s">
        <v>11628</v>
      </c>
      <c r="D7486" s="4">
        <v>19614</v>
      </c>
      <c r="E7486" s="3">
        <v>0</v>
      </c>
      <c r="F7486" s="3" t="s">
        <v>9389</v>
      </c>
    </row>
    <row r="7487" spans="1:6" x14ac:dyDescent="0.2">
      <c r="A7487" s="3" t="s">
        <v>15227</v>
      </c>
      <c r="B7487" s="3" t="s">
        <v>15228</v>
      </c>
      <c r="C7487" s="3" t="s">
        <v>13894</v>
      </c>
      <c r="D7487" s="4">
        <v>27173</v>
      </c>
      <c r="E7487" s="3">
        <v>1</v>
      </c>
      <c r="F7487" s="3" t="s">
        <v>23</v>
      </c>
    </row>
    <row r="7488" spans="1:6" x14ac:dyDescent="0.2">
      <c r="A7488" s="3" t="s">
        <v>3742</v>
      </c>
      <c r="B7488" s="3" t="s">
        <v>14226</v>
      </c>
      <c r="C7488" s="3" t="s">
        <v>15229</v>
      </c>
      <c r="D7488" s="4">
        <v>36218</v>
      </c>
      <c r="E7488" s="3">
        <v>0</v>
      </c>
      <c r="F7488" s="3" t="s">
        <v>9389</v>
      </c>
    </row>
    <row r="7489" spans="1:6" x14ac:dyDescent="0.2">
      <c r="A7489" s="3" t="s">
        <v>9233</v>
      </c>
      <c r="B7489" s="3" t="s">
        <v>15211</v>
      </c>
      <c r="C7489" s="3" t="s">
        <v>15230</v>
      </c>
      <c r="D7489" s="4">
        <v>41707</v>
      </c>
      <c r="E7489" s="3">
        <v>2</v>
      </c>
      <c r="F7489" s="3" t="s">
        <v>22</v>
      </c>
    </row>
    <row r="7490" spans="1:6" x14ac:dyDescent="0.2">
      <c r="A7490" s="3" t="s">
        <v>9234</v>
      </c>
      <c r="B7490" s="3" t="s">
        <v>13363</v>
      </c>
      <c r="C7490" s="3" t="s">
        <v>10245</v>
      </c>
      <c r="D7490" s="4">
        <v>31790</v>
      </c>
      <c r="E7490" s="3">
        <v>1</v>
      </c>
      <c r="F7490" s="3" t="s">
        <v>23</v>
      </c>
    </row>
    <row r="7491" spans="1:6" x14ac:dyDescent="0.2">
      <c r="A7491" s="3" t="s">
        <v>3743</v>
      </c>
      <c r="B7491" s="3" t="s">
        <v>13609</v>
      </c>
      <c r="C7491" s="3" t="s">
        <v>12431</v>
      </c>
      <c r="D7491" s="4">
        <v>40220</v>
      </c>
      <c r="E7491" s="3">
        <v>2</v>
      </c>
      <c r="F7491" s="3" t="s">
        <v>22</v>
      </c>
    </row>
    <row r="7492" spans="1:6" x14ac:dyDescent="0.2">
      <c r="A7492" s="3" t="s">
        <v>8467</v>
      </c>
      <c r="B7492" s="3" t="s">
        <v>13736</v>
      </c>
      <c r="C7492" s="3" t="s">
        <v>15231</v>
      </c>
      <c r="D7492" s="4">
        <v>23848</v>
      </c>
      <c r="E7492" s="3">
        <v>0</v>
      </c>
      <c r="F7492" s="3" t="s">
        <v>9389</v>
      </c>
    </row>
    <row r="7493" spans="1:6" x14ac:dyDescent="0.2">
      <c r="A7493" s="3" t="s">
        <v>3744</v>
      </c>
      <c r="B7493" s="3" t="s">
        <v>13363</v>
      </c>
      <c r="C7493" s="3" t="s">
        <v>15232</v>
      </c>
      <c r="D7493" s="4">
        <v>22206</v>
      </c>
      <c r="E7493" s="3">
        <v>1</v>
      </c>
      <c r="F7493" s="3" t="s">
        <v>23</v>
      </c>
    </row>
    <row r="7494" spans="1:6" x14ac:dyDescent="0.2">
      <c r="A7494" s="3" t="s">
        <v>3745</v>
      </c>
      <c r="B7494" s="3" t="s">
        <v>15233</v>
      </c>
      <c r="C7494" s="3" t="s">
        <v>15234</v>
      </c>
      <c r="D7494" s="4">
        <v>17262</v>
      </c>
      <c r="E7494" s="3">
        <v>2</v>
      </c>
      <c r="F7494" s="3" t="s">
        <v>22</v>
      </c>
    </row>
    <row r="7495" spans="1:6" x14ac:dyDescent="0.2">
      <c r="A7495" s="3" t="s">
        <v>3746</v>
      </c>
      <c r="B7495" s="3" t="s">
        <v>9488</v>
      </c>
      <c r="C7495" s="3" t="s">
        <v>14157</v>
      </c>
      <c r="D7495" s="4">
        <v>39304</v>
      </c>
      <c r="E7495" s="3">
        <v>1</v>
      </c>
      <c r="F7495" s="3" t="s">
        <v>23</v>
      </c>
    </row>
    <row r="7496" spans="1:6" x14ac:dyDescent="0.2">
      <c r="A7496" s="3" t="s">
        <v>3747</v>
      </c>
      <c r="B7496" s="3" t="s">
        <v>13780</v>
      </c>
      <c r="C7496" s="3" t="s">
        <v>15235</v>
      </c>
      <c r="D7496" s="4">
        <v>28864</v>
      </c>
      <c r="E7496" s="3">
        <v>2</v>
      </c>
      <c r="F7496" s="3" t="s">
        <v>22</v>
      </c>
    </row>
    <row r="7497" spans="1:6" x14ac:dyDescent="0.2">
      <c r="A7497" s="3" t="s">
        <v>3748</v>
      </c>
      <c r="B7497" s="3" t="s">
        <v>15236</v>
      </c>
      <c r="C7497" s="3" t="s">
        <v>12678</v>
      </c>
      <c r="D7497" s="4">
        <v>15893</v>
      </c>
      <c r="E7497" s="3">
        <v>1</v>
      </c>
      <c r="F7497" s="3" t="s">
        <v>23</v>
      </c>
    </row>
    <row r="7498" spans="1:6" x14ac:dyDescent="0.2">
      <c r="A7498" s="3" t="s">
        <v>8468</v>
      </c>
      <c r="B7498" s="3" t="s">
        <v>11030</v>
      </c>
      <c r="C7498" s="3" t="s">
        <v>15237</v>
      </c>
      <c r="D7498" s="4">
        <v>18960</v>
      </c>
      <c r="E7498" s="3">
        <v>0</v>
      </c>
      <c r="F7498" s="3" t="s">
        <v>9389</v>
      </c>
    </row>
    <row r="7499" spans="1:6" x14ac:dyDescent="0.2">
      <c r="A7499" s="3" t="s">
        <v>3749</v>
      </c>
      <c r="B7499" s="3" t="s">
        <v>13346</v>
      </c>
      <c r="C7499" s="3" t="s">
        <v>15238</v>
      </c>
      <c r="D7499" s="4">
        <v>38978</v>
      </c>
      <c r="E7499" s="3">
        <v>2</v>
      </c>
      <c r="F7499" s="3" t="s">
        <v>22</v>
      </c>
    </row>
    <row r="7500" spans="1:6" x14ac:dyDescent="0.2">
      <c r="A7500" s="3" t="s">
        <v>3750</v>
      </c>
      <c r="B7500" s="3" t="s">
        <v>13435</v>
      </c>
      <c r="C7500" s="3" t="s">
        <v>15239</v>
      </c>
      <c r="D7500" s="4">
        <v>38079</v>
      </c>
      <c r="E7500" s="3">
        <v>0</v>
      </c>
      <c r="F7500" s="3" t="s">
        <v>9389</v>
      </c>
    </row>
    <row r="7501" spans="1:6" x14ac:dyDescent="0.2">
      <c r="A7501" s="3" t="s">
        <v>6907</v>
      </c>
      <c r="B7501" s="3" t="s">
        <v>15240</v>
      </c>
      <c r="C7501" s="3" t="s">
        <v>15241</v>
      </c>
      <c r="D7501" s="4">
        <v>42330</v>
      </c>
      <c r="E7501" s="3">
        <v>2</v>
      </c>
      <c r="F7501" s="3" t="s">
        <v>22</v>
      </c>
    </row>
    <row r="7502" spans="1:6" x14ac:dyDescent="0.2">
      <c r="A7502" s="3" t="s">
        <v>3751</v>
      </c>
      <c r="B7502" s="3" t="s">
        <v>15242</v>
      </c>
      <c r="C7502" s="3" t="s">
        <v>15243</v>
      </c>
      <c r="D7502" s="4">
        <v>39693</v>
      </c>
      <c r="E7502" s="3">
        <v>0</v>
      </c>
      <c r="F7502" s="3" t="s">
        <v>9389</v>
      </c>
    </row>
    <row r="7503" spans="1:6" x14ac:dyDescent="0.2">
      <c r="A7503" s="3" t="s">
        <v>6908</v>
      </c>
      <c r="B7503" s="3" t="s">
        <v>13056</v>
      </c>
      <c r="C7503" s="3" t="s">
        <v>9444</v>
      </c>
      <c r="D7503" s="4">
        <v>28163</v>
      </c>
      <c r="E7503" s="3">
        <v>1</v>
      </c>
      <c r="F7503" s="3" t="s">
        <v>23</v>
      </c>
    </row>
    <row r="7504" spans="1:6" x14ac:dyDescent="0.2">
      <c r="A7504" s="3" t="s">
        <v>6909</v>
      </c>
      <c r="B7504" s="3" t="s">
        <v>13664</v>
      </c>
      <c r="C7504" s="3" t="s">
        <v>11636</v>
      </c>
      <c r="D7504" s="4">
        <v>31884</v>
      </c>
      <c r="E7504" s="3">
        <v>0</v>
      </c>
      <c r="F7504" s="3" t="s">
        <v>9389</v>
      </c>
    </row>
    <row r="7505" spans="1:6" x14ac:dyDescent="0.2">
      <c r="A7505" s="3" t="s">
        <v>6910</v>
      </c>
      <c r="B7505" s="3" t="s">
        <v>14243</v>
      </c>
      <c r="C7505" s="3" t="s">
        <v>15244</v>
      </c>
      <c r="D7505" s="4">
        <v>16722</v>
      </c>
      <c r="E7505" s="3">
        <v>1</v>
      </c>
      <c r="F7505" s="3" t="s">
        <v>23</v>
      </c>
    </row>
    <row r="7506" spans="1:6" x14ac:dyDescent="0.2">
      <c r="A7506" s="3" t="s">
        <v>15245</v>
      </c>
      <c r="B7506" s="3" t="s">
        <v>13435</v>
      </c>
      <c r="C7506" s="3" t="s">
        <v>15246</v>
      </c>
      <c r="D7506" s="4">
        <v>33317</v>
      </c>
      <c r="E7506" s="3">
        <v>2</v>
      </c>
      <c r="F7506" s="3" t="s">
        <v>22</v>
      </c>
    </row>
    <row r="7507" spans="1:6" x14ac:dyDescent="0.2">
      <c r="A7507" s="3" t="s">
        <v>6911</v>
      </c>
      <c r="B7507" s="3" t="s">
        <v>13331</v>
      </c>
      <c r="C7507" s="3" t="s">
        <v>12382</v>
      </c>
      <c r="D7507" s="4">
        <v>32169</v>
      </c>
      <c r="E7507" s="3">
        <v>2</v>
      </c>
      <c r="F7507" s="3" t="s">
        <v>22</v>
      </c>
    </row>
    <row r="7508" spans="1:6" x14ac:dyDescent="0.2">
      <c r="A7508" s="3" t="s">
        <v>3752</v>
      </c>
      <c r="B7508" s="3" t="s">
        <v>13408</v>
      </c>
      <c r="C7508" s="3" t="s">
        <v>10910</v>
      </c>
      <c r="D7508" s="4">
        <v>27229</v>
      </c>
      <c r="E7508" s="3">
        <v>1</v>
      </c>
      <c r="F7508" s="3" t="s">
        <v>23</v>
      </c>
    </row>
    <row r="7509" spans="1:6" x14ac:dyDescent="0.2">
      <c r="A7509" s="3" t="s">
        <v>3753</v>
      </c>
      <c r="B7509" s="3" t="s">
        <v>13413</v>
      </c>
      <c r="C7509" s="3" t="s">
        <v>9576</v>
      </c>
      <c r="D7509" s="4">
        <v>28382</v>
      </c>
      <c r="E7509" s="3">
        <v>2</v>
      </c>
      <c r="F7509" s="3" t="s">
        <v>22</v>
      </c>
    </row>
    <row r="7510" spans="1:6" x14ac:dyDescent="0.2">
      <c r="A7510" s="3" t="s">
        <v>3754</v>
      </c>
      <c r="B7510" s="3" t="s">
        <v>10822</v>
      </c>
      <c r="C7510" s="3" t="s">
        <v>15247</v>
      </c>
      <c r="D7510" s="4">
        <v>37164</v>
      </c>
      <c r="E7510" s="3">
        <v>1</v>
      </c>
      <c r="F7510" s="3" t="s">
        <v>23</v>
      </c>
    </row>
    <row r="7511" spans="1:6" x14ac:dyDescent="0.2">
      <c r="A7511" s="3" t="s">
        <v>3755</v>
      </c>
      <c r="B7511" s="3" t="s">
        <v>13736</v>
      </c>
      <c r="C7511" s="3" t="s">
        <v>11171</v>
      </c>
      <c r="D7511" s="4">
        <v>30121</v>
      </c>
      <c r="E7511" s="3">
        <v>2</v>
      </c>
      <c r="F7511" s="3" t="s">
        <v>22</v>
      </c>
    </row>
    <row r="7512" spans="1:6" x14ac:dyDescent="0.2">
      <c r="A7512" s="3" t="s">
        <v>15248</v>
      </c>
      <c r="B7512" s="3" t="s">
        <v>13834</v>
      </c>
      <c r="C7512" s="3" t="s">
        <v>15249</v>
      </c>
      <c r="D7512" s="4">
        <v>21581</v>
      </c>
      <c r="E7512" s="3">
        <v>2</v>
      </c>
      <c r="F7512" s="3" t="s">
        <v>22</v>
      </c>
    </row>
    <row r="7513" spans="1:6" x14ac:dyDescent="0.2">
      <c r="A7513" s="3" t="s">
        <v>15250</v>
      </c>
      <c r="B7513" s="3" t="s">
        <v>13480</v>
      </c>
      <c r="C7513" s="3" t="s">
        <v>10422</v>
      </c>
      <c r="D7513" s="4">
        <v>34490</v>
      </c>
      <c r="E7513" s="3">
        <v>0</v>
      </c>
      <c r="F7513" s="3" t="s">
        <v>9389</v>
      </c>
    </row>
    <row r="7514" spans="1:6" x14ac:dyDescent="0.2">
      <c r="A7514" s="3" t="s">
        <v>6912</v>
      </c>
      <c r="B7514" s="3" t="s">
        <v>14838</v>
      </c>
      <c r="C7514" s="3" t="s">
        <v>15251</v>
      </c>
      <c r="D7514" s="4">
        <v>15135</v>
      </c>
      <c r="E7514" s="3">
        <v>0</v>
      </c>
      <c r="F7514" s="3" t="s">
        <v>9389</v>
      </c>
    </row>
    <row r="7515" spans="1:6" x14ac:dyDescent="0.2">
      <c r="A7515" s="3" t="s">
        <v>6913</v>
      </c>
      <c r="B7515" s="3" t="s">
        <v>14359</v>
      </c>
      <c r="C7515" s="3" t="s">
        <v>15252</v>
      </c>
      <c r="D7515" s="4">
        <v>42962</v>
      </c>
      <c r="E7515" s="3">
        <v>1</v>
      </c>
      <c r="F7515" s="3" t="s">
        <v>23</v>
      </c>
    </row>
    <row r="7516" spans="1:6" x14ac:dyDescent="0.2">
      <c r="A7516" s="3" t="s">
        <v>8469</v>
      </c>
      <c r="B7516" s="3" t="s">
        <v>13379</v>
      </c>
      <c r="C7516" s="3" t="s">
        <v>12746</v>
      </c>
      <c r="D7516" s="4">
        <v>24445</v>
      </c>
      <c r="E7516" s="3">
        <v>0</v>
      </c>
      <c r="F7516" s="3" t="s">
        <v>9389</v>
      </c>
    </row>
    <row r="7517" spans="1:6" x14ac:dyDescent="0.2">
      <c r="A7517" s="3" t="s">
        <v>3756</v>
      </c>
      <c r="B7517" s="3" t="s">
        <v>13696</v>
      </c>
      <c r="C7517" s="3" t="s">
        <v>10245</v>
      </c>
      <c r="D7517" s="4">
        <v>36550</v>
      </c>
      <c r="E7517" s="3">
        <v>2</v>
      </c>
      <c r="F7517" s="3" t="s">
        <v>22</v>
      </c>
    </row>
    <row r="7518" spans="1:6" x14ac:dyDescent="0.2">
      <c r="A7518" s="3" t="s">
        <v>6914</v>
      </c>
      <c r="B7518" s="3" t="s">
        <v>15253</v>
      </c>
      <c r="C7518" s="3" t="s">
        <v>15254</v>
      </c>
      <c r="D7518" s="4">
        <v>26774</v>
      </c>
      <c r="E7518" s="3">
        <v>0</v>
      </c>
      <c r="F7518" s="3" t="s">
        <v>9389</v>
      </c>
    </row>
    <row r="7519" spans="1:6" x14ac:dyDescent="0.2">
      <c r="A7519" s="3" t="s">
        <v>9235</v>
      </c>
      <c r="B7519" s="3" t="s">
        <v>15255</v>
      </c>
      <c r="C7519" s="3" t="s">
        <v>9667</v>
      </c>
      <c r="D7519" s="4">
        <v>16274</v>
      </c>
      <c r="E7519" s="3">
        <v>1</v>
      </c>
      <c r="F7519" s="3" t="s">
        <v>23</v>
      </c>
    </row>
    <row r="7520" spans="1:6" x14ac:dyDescent="0.2">
      <c r="A7520" s="3" t="s">
        <v>15256</v>
      </c>
      <c r="B7520" s="3" t="s">
        <v>15098</v>
      </c>
      <c r="C7520" s="3" t="s">
        <v>15257</v>
      </c>
      <c r="D7520" s="4">
        <v>42528</v>
      </c>
      <c r="E7520" s="3">
        <v>0</v>
      </c>
      <c r="F7520" s="3" t="s">
        <v>9389</v>
      </c>
    </row>
    <row r="7521" spans="1:6" x14ac:dyDescent="0.2">
      <c r="A7521" s="3" t="s">
        <v>3757</v>
      </c>
      <c r="B7521" s="3" t="s">
        <v>15258</v>
      </c>
      <c r="C7521" s="3" t="s">
        <v>10245</v>
      </c>
      <c r="D7521" s="4">
        <v>37334</v>
      </c>
      <c r="E7521" s="3">
        <v>0</v>
      </c>
      <c r="F7521" s="3" t="s">
        <v>9389</v>
      </c>
    </row>
    <row r="7522" spans="1:6" x14ac:dyDescent="0.2">
      <c r="A7522" s="3" t="s">
        <v>15259</v>
      </c>
      <c r="B7522" s="3" t="s">
        <v>13308</v>
      </c>
      <c r="C7522" s="3" t="s">
        <v>9690</v>
      </c>
      <c r="D7522" s="4">
        <v>24000</v>
      </c>
      <c r="E7522" s="3">
        <v>1</v>
      </c>
      <c r="F7522" s="3" t="s">
        <v>23</v>
      </c>
    </row>
    <row r="7523" spans="1:6" x14ac:dyDescent="0.2">
      <c r="A7523" s="3" t="s">
        <v>3758</v>
      </c>
      <c r="B7523" s="3" t="s">
        <v>13421</v>
      </c>
      <c r="C7523" s="3" t="s">
        <v>15260</v>
      </c>
      <c r="D7523" s="4">
        <v>35328</v>
      </c>
      <c r="E7523" s="3">
        <v>0</v>
      </c>
      <c r="F7523" s="3" t="s">
        <v>9389</v>
      </c>
    </row>
    <row r="7524" spans="1:6" x14ac:dyDescent="0.2">
      <c r="A7524" s="3" t="s">
        <v>6915</v>
      </c>
      <c r="B7524" s="3" t="s">
        <v>15261</v>
      </c>
      <c r="C7524" s="3" t="s">
        <v>15262</v>
      </c>
      <c r="D7524" s="4">
        <v>23305</v>
      </c>
      <c r="E7524" s="3">
        <v>0</v>
      </c>
      <c r="F7524" s="3" t="s">
        <v>9389</v>
      </c>
    </row>
    <row r="7525" spans="1:6" x14ac:dyDescent="0.2">
      <c r="A7525" s="3" t="s">
        <v>3759</v>
      </c>
      <c r="B7525" s="3" t="s">
        <v>13327</v>
      </c>
      <c r="C7525" s="3" t="s">
        <v>15263</v>
      </c>
      <c r="D7525" s="4">
        <v>27153</v>
      </c>
      <c r="E7525" s="3">
        <v>2</v>
      </c>
      <c r="F7525" s="3" t="s">
        <v>22</v>
      </c>
    </row>
    <row r="7526" spans="1:6" x14ac:dyDescent="0.2">
      <c r="A7526" s="3" t="s">
        <v>3760</v>
      </c>
      <c r="B7526" s="3" t="s">
        <v>14666</v>
      </c>
      <c r="C7526" s="3" t="s">
        <v>11287</v>
      </c>
      <c r="D7526" s="4">
        <v>18069</v>
      </c>
      <c r="E7526" s="3">
        <v>2</v>
      </c>
      <c r="F7526" s="3" t="s">
        <v>22</v>
      </c>
    </row>
    <row r="7527" spans="1:6" x14ac:dyDescent="0.2">
      <c r="A7527" s="3" t="s">
        <v>3761</v>
      </c>
      <c r="B7527" s="3" t="s">
        <v>14277</v>
      </c>
      <c r="C7527" s="3" t="s">
        <v>15264</v>
      </c>
      <c r="D7527" s="4">
        <v>18718</v>
      </c>
      <c r="E7527" s="3">
        <v>0</v>
      </c>
      <c r="F7527" s="3" t="s">
        <v>9389</v>
      </c>
    </row>
    <row r="7528" spans="1:6" x14ac:dyDescent="0.2">
      <c r="A7528" s="3" t="s">
        <v>3762</v>
      </c>
      <c r="B7528" s="3" t="s">
        <v>13862</v>
      </c>
      <c r="C7528" s="3" t="s">
        <v>9660</v>
      </c>
      <c r="D7528" s="4">
        <v>33704</v>
      </c>
      <c r="E7528" s="3">
        <v>2</v>
      </c>
      <c r="F7528" s="3" t="s">
        <v>22</v>
      </c>
    </row>
    <row r="7529" spans="1:6" x14ac:dyDescent="0.2">
      <c r="A7529" s="3" t="s">
        <v>6916</v>
      </c>
      <c r="B7529" s="3" t="s">
        <v>13660</v>
      </c>
      <c r="C7529" s="3" t="s">
        <v>15265</v>
      </c>
      <c r="D7529" s="4">
        <v>30978</v>
      </c>
      <c r="E7529" s="3">
        <v>1</v>
      </c>
      <c r="F7529" s="3" t="s">
        <v>23</v>
      </c>
    </row>
    <row r="7530" spans="1:6" x14ac:dyDescent="0.2">
      <c r="A7530" s="3" t="s">
        <v>3763</v>
      </c>
      <c r="B7530" s="3" t="s">
        <v>13404</v>
      </c>
      <c r="C7530" s="3" t="s">
        <v>15266</v>
      </c>
      <c r="D7530" s="4">
        <v>33764</v>
      </c>
      <c r="E7530" s="3">
        <v>1</v>
      </c>
      <c r="F7530" s="3" t="s">
        <v>23</v>
      </c>
    </row>
    <row r="7531" spans="1:6" x14ac:dyDescent="0.2">
      <c r="A7531" s="3" t="s">
        <v>3764</v>
      </c>
      <c r="B7531" s="3" t="s">
        <v>13887</v>
      </c>
      <c r="C7531" s="3" t="s">
        <v>10944</v>
      </c>
      <c r="D7531" s="4">
        <v>29977</v>
      </c>
      <c r="E7531" s="3">
        <v>1</v>
      </c>
      <c r="F7531" s="3" t="s">
        <v>23</v>
      </c>
    </row>
    <row r="7532" spans="1:6" x14ac:dyDescent="0.2">
      <c r="A7532" s="3" t="s">
        <v>6917</v>
      </c>
      <c r="B7532" s="3" t="s">
        <v>13991</v>
      </c>
      <c r="C7532" s="3" t="s">
        <v>13010</v>
      </c>
      <c r="D7532" s="4">
        <v>40671</v>
      </c>
      <c r="E7532" s="3">
        <v>1</v>
      </c>
      <c r="F7532" s="3" t="s">
        <v>23</v>
      </c>
    </row>
    <row r="7533" spans="1:6" x14ac:dyDescent="0.2">
      <c r="A7533" s="3" t="s">
        <v>3765</v>
      </c>
      <c r="B7533" s="3" t="s">
        <v>13790</v>
      </c>
      <c r="C7533" s="3" t="s">
        <v>10245</v>
      </c>
      <c r="D7533" s="4">
        <v>21121</v>
      </c>
      <c r="E7533" s="3">
        <v>1</v>
      </c>
      <c r="F7533" s="3" t="s">
        <v>23</v>
      </c>
    </row>
    <row r="7534" spans="1:6" x14ac:dyDescent="0.2">
      <c r="A7534" s="3" t="s">
        <v>3766</v>
      </c>
      <c r="B7534" s="3" t="s">
        <v>13480</v>
      </c>
      <c r="C7534" s="3" t="s">
        <v>15267</v>
      </c>
      <c r="D7534" s="4">
        <v>24789</v>
      </c>
      <c r="E7534" s="3">
        <v>0</v>
      </c>
      <c r="F7534" s="3" t="s">
        <v>9389</v>
      </c>
    </row>
    <row r="7535" spans="1:6" x14ac:dyDescent="0.2">
      <c r="A7535" s="3" t="s">
        <v>8470</v>
      </c>
      <c r="B7535" s="3" t="s">
        <v>15268</v>
      </c>
      <c r="C7535" s="3" t="s">
        <v>10506</v>
      </c>
      <c r="D7535" s="4">
        <v>42842</v>
      </c>
      <c r="E7535" s="3">
        <v>2</v>
      </c>
      <c r="F7535" s="3" t="s">
        <v>22</v>
      </c>
    </row>
    <row r="7536" spans="1:6" x14ac:dyDescent="0.2">
      <c r="A7536" s="3" t="s">
        <v>3767</v>
      </c>
      <c r="B7536" s="3" t="s">
        <v>13778</v>
      </c>
      <c r="C7536" s="3" t="s">
        <v>9609</v>
      </c>
      <c r="D7536" s="4">
        <v>21061</v>
      </c>
      <c r="E7536" s="3">
        <v>2</v>
      </c>
      <c r="F7536" s="3" t="s">
        <v>22</v>
      </c>
    </row>
    <row r="7537" spans="1:6" x14ac:dyDescent="0.2">
      <c r="A7537" s="3" t="s">
        <v>8471</v>
      </c>
      <c r="B7537" s="3" t="s">
        <v>15269</v>
      </c>
      <c r="C7537" s="3" t="s">
        <v>9800</v>
      </c>
      <c r="D7537" s="4">
        <v>31368</v>
      </c>
      <c r="E7537" s="3">
        <v>0</v>
      </c>
      <c r="F7537" s="3" t="s">
        <v>9389</v>
      </c>
    </row>
    <row r="7538" spans="1:6" x14ac:dyDescent="0.2">
      <c r="A7538" s="3" t="s">
        <v>15270</v>
      </c>
      <c r="B7538" s="3" t="s">
        <v>13345</v>
      </c>
      <c r="C7538" s="3" t="s">
        <v>15271</v>
      </c>
      <c r="D7538" s="4">
        <v>27721</v>
      </c>
      <c r="E7538" s="3">
        <v>0</v>
      </c>
      <c r="F7538" s="3" t="s">
        <v>9389</v>
      </c>
    </row>
    <row r="7539" spans="1:6" x14ac:dyDescent="0.2">
      <c r="A7539" s="3" t="s">
        <v>3768</v>
      </c>
      <c r="B7539" s="3" t="s">
        <v>13695</v>
      </c>
      <c r="C7539" s="3" t="s">
        <v>9470</v>
      </c>
      <c r="D7539" s="4">
        <v>32263</v>
      </c>
      <c r="E7539" s="3">
        <v>0</v>
      </c>
      <c r="F7539" s="3" t="s">
        <v>9389</v>
      </c>
    </row>
    <row r="7540" spans="1:6" x14ac:dyDescent="0.2">
      <c r="A7540" s="3" t="s">
        <v>3769</v>
      </c>
      <c r="B7540" s="3" t="s">
        <v>14243</v>
      </c>
      <c r="C7540" s="3" t="s">
        <v>15272</v>
      </c>
      <c r="D7540" s="4">
        <v>25921</v>
      </c>
      <c r="E7540" s="3">
        <v>1</v>
      </c>
      <c r="F7540" s="3" t="s">
        <v>23</v>
      </c>
    </row>
    <row r="7541" spans="1:6" x14ac:dyDescent="0.2">
      <c r="A7541" s="3" t="s">
        <v>3770</v>
      </c>
      <c r="B7541" s="3" t="s">
        <v>13696</v>
      </c>
      <c r="C7541" s="3" t="s">
        <v>15273</v>
      </c>
      <c r="D7541" s="4">
        <v>34842</v>
      </c>
      <c r="E7541" s="3">
        <v>1</v>
      </c>
      <c r="F7541" s="3" t="s">
        <v>23</v>
      </c>
    </row>
    <row r="7542" spans="1:6" x14ac:dyDescent="0.2">
      <c r="A7542" s="3" t="s">
        <v>3771</v>
      </c>
      <c r="B7542" s="3" t="s">
        <v>13333</v>
      </c>
      <c r="C7542" s="3" t="s">
        <v>15274</v>
      </c>
      <c r="D7542" s="4">
        <v>19787</v>
      </c>
      <c r="E7542" s="3">
        <v>0</v>
      </c>
      <c r="F7542" s="3" t="s">
        <v>9389</v>
      </c>
    </row>
    <row r="7543" spans="1:6" x14ac:dyDescent="0.2">
      <c r="A7543" s="3" t="s">
        <v>3772</v>
      </c>
      <c r="B7543" s="3" t="s">
        <v>14366</v>
      </c>
      <c r="C7543" s="3" t="s">
        <v>10972</v>
      </c>
      <c r="D7543" s="4">
        <v>28817</v>
      </c>
      <c r="E7543" s="3">
        <v>0</v>
      </c>
      <c r="F7543" s="3" t="s">
        <v>9389</v>
      </c>
    </row>
    <row r="7544" spans="1:6" x14ac:dyDescent="0.2">
      <c r="A7544" s="3" t="s">
        <v>3773</v>
      </c>
      <c r="B7544" s="3" t="s">
        <v>14113</v>
      </c>
      <c r="C7544" s="3" t="s">
        <v>15275</v>
      </c>
      <c r="D7544" s="4">
        <v>16204</v>
      </c>
      <c r="E7544" s="3">
        <v>0</v>
      </c>
      <c r="F7544" s="3" t="s">
        <v>9389</v>
      </c>
    </row>
    <row r="7545" spans="1:6" x14ac:dyDescent="0.2">
      <c r="A7545" s="3" t="s">
        <v>3774</v>
      </c>
      <c r="B7545" s="3" t="s">
        <v>14050</v>
      </c>
      <c r="C7545" s="3" t="s">
        <v>11680</v>
      </c>
      <c r="D7545" s="4">
        <v>42871</v>
      </c>
      <c r="E7545" s="3">
        <v>1</v>
      </c>
      <c r="F7545" s="3" t="s">
        <v>23</v>
      </c>
    </row>
    <row r="7546" spans="1:6" x14ac:dyDescent="0.2">
      <c r="A7546" s="3" t="s">
        <v>15276</v>
      </c>
      <c r="B7546" s="3" t="s">
        <v>13308</v>
      </c>
      <c r="C7546" s="3" t="s">
        <v>9694</v>
      </c>
      <c r="D7546" s="4">
        <v>26780</v>
      </c>
      <c r="E7546" s="3">
        <v>2</v>
      </c>
      <c r="F7546" s="3" t="s">
        <v>22</v>
      </c>
    </row>
    <row r="7547" spans="1:6" x14ac:dyDescent="0.2">
      <c r="A7547" s="3" t="s">
        <v>3775</v>
      </c>
      <c r="B7547" s="3" t="s">
        <v>9448</v>
      </c>
      <c r="C7547" s="3" t="s">
        <v>12333</v>
      </c>
      <c r="D7547" s="4">
        <v>34994</v>
      </c>
      <c r="E7547" s="3">
        <v>0</v>
      </c>
      <c r="F7547" s="3" t="s">
        <v>9389</v>
      </c>
    </row>
    <row r="7548" spans="1:6" x14ac:dyDescent="0.2">
      <c r="A7548" s="3" t="s">
        <v>3776</v>
      </c>
      <c r="B7548" s="3" t="s">
        <v>13549</v>
      </c>
      <c r="C7548" s="3" t="s">
        <v>15277</v>
      </c>
      <c r="D7548" s="4">
        <v>40603</v>
      </c>
      <c r="E7548" s="3">
        <v>1</v>
      </c>
      <c r="F7548" s="3" t="s">
        <v>23</v>
      </c>
    </row>
    <row r="7549" spans="1:6" x14ac:dyDescent="0.2">
      <c r="A7549" s="3" t="s">
        <v>6918</v>
      </c>
      <c r="B7549" s="3" t="s">
        <v>13743</v>
      </c>
      <c r="C7549" s="3" t="s">
        <v>13830</v>
      </c>
      <c r="D7549" s="4">
        <v>41267</v>
      </c>
      <c r="E7549" s="3">
        <v>2</v>
      </c>
      <c r="F7549" s="3" t="s">
        <v>22</v>
      </c>
    </row>
    <row r="7550" spans="1:6" x14ac:dyDescent="0.2">
      <c r="A7550" s="3" t="s">
        <v>6919</v>
      </c>
      <c r="B7550" s="3" t="s">
        <v>13324</v>
      </c>
      <c r="C7550" s="3" t="s">
        <v>13438</v>
      </c>
      <c r="D7550" s="4">
        <v>29397</v>
      </c>
      <c r="E7550" s="3">
        <v>2</v>
      </c>
      <c r="F7550" s="3" t="s">
        <v>22</v>
      </c>
    </row>
    <row r="7551" spans="1:6" x14ac:dyDescent="0.2">
      <c r="A7551" s="3" t="s">
        <v>3777</v>
      </c>
      <c r="B7551" s="3" t="s">
        <v>14573</v>
      </c>
      <c r="C7551" s="3" t="s">
        <v>14487</v>
      </c>
      <c r="D7551" s="4">
        <v>27493</v>
      </c>
      <c r="E7551" s="3">
        <v>0</v>
      </c>
      <c r="F7551" s="3" t="s">
        <v>9389</v>
      </c>
    </row>
    <row r="7552" spans="1:6" x14ac:dyDescent="0.2">
      <c r="A7552" s="3" t="s">
        <v>6920</v>
      </c>
      <c r="B7552" s="3" t="s">
        <v>13363</v>
      </c>
      <c r="C7552" s="3" t="s">
        <v>15278</v>
      </c>
      <c r="D7552" s="4">
        <v>16218</v>
      </c>
      <c r="E7552" s="3">
        <v>1</v>
      </c>
      <c r="F7552" s="3" t="s">
        <v>23</v>
      </c>
    </row>
    <row r="7553" spans="1:6" x14ac:dyDescent="0.2">
      <c r="A7553" s="3" t="s">
        <v>3778</v>
      </c>
      <c r="B7553" s="3" t="s">
        <v>14192</v>
      </c>
      <c r="C7553" s="3" t="s">
        <v>15279</v>
      </c>
      <c r="D7553" s="4">
        <v>43526</v>
      </c>
      <c r="E7553" s="3">
        <v>0</v>
      </c>
      <c r="F7553" s="3" t="s">
        <v>9389</v>
      </c>
    </row>
    <row r="7554" spans="1:6" x14ac:dyDescent="0.2">
      <c r="A7554" s="3" t="s">
        <v>3779</v>
      </c>
      <c r="B7554" s="3" t="s">
        <v>13547</v>
      </c>
      <c r="C7554" s="3" t="s">
        <v>9765</v>
      </c>
      <c r="D7554" s="4">
        <v>15558</v>
      </c>
      <c r="E7554" s="3">
        <v>0</v>
      </c>
      <c r="F7554" s="3" t="s">
        <v>9389</v>
      </c>
    </row>
    <row r="7555" spans="1:6" x14ac:dyDescent="0.2">
      <c r="A7555" s="3" t="s">
        <v>3780</v>
      </c>
      <c r="B7555" s="3" t="s">
        <v>13344</v>
      </c>
      <c r="C7555" s="3" t="s">
        <v>13694</v>
      </c>
      <c r="D7555" s="4">
        <v>18449</v>
      </c>
      <c r="E7555" s="3">
        <v>0</v>
      </c>
      <c r="F7555" s="3" t="s">
        <v>9389</v>
      </c>
    </row>
    <row r="7556" spans="1:6" x14ac:dyDescent="0.2">
      <c r="A7556" s="3" t="s">
        <v>3781</v>
      </c>
      <c r="B7556" s="3" t="s">
        <v>15280</v>
      </c>
      <c r="C7556" s="3" t="s">
        <v>12250</v>
      </c>
      <c r="D7556" s="4">
        <v>39162</v>
      </c>
      <c r="E7556" s="3">
        <v>1</v>
      </c>
      <c r="F7556" s="3" t="s">
        <v>23</v>
      </c>
    </row>
    <row r="7557" spans="1:6" x14ac:dyDescent="0.2">
      <c r="A7557" s="3" t="s">
        <v>3782</v>
      </c>
      <c r="B7557" s="3" t="s">
        <v>13530</v>
      </c>
      <c r="C7557" s="3" t="s">
        <v>15281</v>
      </c>
      <c r="D7557" s="4">
        <v>42094</v>
      </c>
      <c r="E7557" s="3">
        <v>0</v>
      </c>
      <c r="F7557" s="3" t="s">
        <v>9389</v>
      </c>
    </row>
    <row r="7558" spans="1:6" x14ac:dyDescent="0.2">
      <c r="A7558" s="3" t="s">
        <v>6921</v>
      </c>
      <c r="B7558" s="3" t="s">
        <v>13313</v>
      </c>
      <c r="C7558" s="3" t="s">
        <v>9488</v>
      </c>
      <c r="D7558" s="4">
        <v>23055</v>
      </c>
      <c r="E7558" s="3">
        <v>2</v>
      </c>
      <c r="F7558" s="3" t="s">
        <v>22</v>
      </c>
    </row>
    <row r="7559" spans="1:6" x14ac:dyDescent="0.2">
      <c r="A7559" s="3" t="s">
        <v>3783</v>
      </c>
      <c r="B7559" s="3" t="s">
        <v>14359</v>
      </c>
      <c r="C7559" s="3" t="s">
        <v>11960</v>
      </c>
      <c r="D7559" s="4">
        <v>39824</v>
      </c>
      <c r="E7559" s="3">
        <v>1</v>
      </c>
      <c r="F7559" s="3" t="s">
        <v>23</v>
      </c>
    </row>
    <row r="7560" spans="1:6" x14ac:dyDescent="0.2">
      <c r="A7560" s="3" t="s">
        <v>3784</v>
      </c>
      <c r="B7560" s="3" t="s">
        <v>15282</v>
      </c>
      <c r="C7560" s="3" t="s">
        <v>10551</v>
      </c>
      <c r="D7560" s="4">
        <v>19923</v>
      </c>
      <c r="E7560" s="3">
        <v>2</v>
      </c>
      <c r="F7560" s="3" t="s">
        <v>22</v>
      </c>
    </row>
    <row r="7561" spans="1:6" x14ac:dyDescent="0.2">
      <c r="A7561" s="3" t="s">
        <v>3785</v>
      </c>
      <c r="B7561" s="3" t="s">
        <v>14996</v>
      </c>
      <c r="C7561" s="3" t="s">
        <v>9470</v>
      </c>
      <c r="D7561" s="4">
        <v>27824</v>
      </c>
      <c r="E7561" s="3">
        <v>1</v>
      </c>
      <c r="F7561" s="3" t="s">
        <v>23</v>
      </c>
    </row>
    <row r="7562" spans="1:6" x14ac:dyDescent="0.2">
      <c r="A7562" s="3" t="s">
        <v>3786</v>
      </c>
      <c r="B7562" s="3" t="s">
        <v>13339</v>
      </c>
      <c r="C7562" s="3" t="s">
        <v>15283</v>
      </c>
      <c r="D7562" s="4">
        <v>40559</v>
      </c>
      <c r="E7562" s="3">
        <v>0</v>
      </c>
      <c r="F7562" s="3" t="s">
        <v>9389</v>
      </c>
    </row>
    <row r="7563" spans="1:6" x14ac:dyDescent="0.2">
      <c r="A7563" s="3" t="s">
        <v>15284</v>
      </c>
      <c r="B7563" s="3" t="s">
        <v>15285</v>
      </c>
      <c r="C7563" s="3" t="s">
        <v>9614</v>
      </c>
      <c r="D7563" s="4">
        <v>15636</v>
      </c>
      <c r="E7563" s="3">
        <v>0</v>
      </c>
      <c r="F7563" s="3" t="s">
        <v>9389</v>
      </c>
    </row>
    <row r="7564" spans="1:6" x14ac:dyDescent="0.2">
      <c r="A7564" s="3" t="s">
        <v>8472</v>
      </c>
      <c r="B7564" s="3" t="s">
        <v>15286</v>
      </c>
      <c r="C7564" s="3" t="s">
        <v>15287</v>
      </c>
      <c r="D7564" s="4">
        <v>27980</v>
      </c>
      <c r="E7564" s="3">
        <v>2</v>
      </c>
      <c r="F7564" s="3" t="s">
        <v>22</v>
      </c>
    </row>
    <row r="7565" spans="1:6" x14ac:dyDescent="0.2">
      <c r="A7565" s="3" t="s">
        <v>3787</v>
      </c>
      <c r="B7565" s="3" t="s">
        <v>13968</v>
      </c>
      <c r="C7565" s="3" t="s">
        <v>10904</v>
      </c>
      <c r="D7565" s="4">
        <v>37550</v>
      </c>
      <c r="E7565" s="3">
        <v>2</v>
      </c>
      <c r="F7565" s="3" t="s">
        <v>22</v>
      </c>
    </row>
    <row r="7566" spans="1:6" x14ac:dyDescent="0.2">
      <c r="A7566" s="3" t="s">
        <v>3788</v>
      </c>
      <c r="B7566" s="3" t="s">
        <v>13955</v>
      </c>
      <c r="C7566" s="3" t="s">
        <v>15288</v>
      </c>
      <c r="D7566" s="4">
        <v>31286</v>
      </c>
      <c r="E7566" s="3">
        <v>2</v>
      </c>
      <c r="F7566" s="3" t="s">
        <v>22</v>
      </c>
    </row>
    <row r="7567" spans="1:6" x14ac:dyDescent="0.2">
      <c r="A7567" s="3" t="s">
        <v>9236</v>
      </c>
      <c r="B7567" s="3" t="s">
        <v>14996</v>
      </c>
      <c r="C7567" s="3" t="s">
        <v>9614</v>
      </c>
      <c r="D7567" s="4">
        <v>23493</v>
      </c>
      <c r="E7567" s="3">
        <v>1</v>
      </c>
      <c r="F7567" s="3" t="s">
        <v>23</v>
      </c>
    </row>
    <row r="7568" spans="1:6" x14ac:dyDescent="0.2">
      <c r="A7568" s="3" t="s">
        <v>3789</v>
      </c>
      <c r="B7568" s="3" t="s">
        <v>13860</v>
      </c>
      <c r="C7568" s="3" t="s">
        <v>15289</v>
      </c>
      <c r="D7568" s="4">
        <v>26303</v>
      </c>
      <c r="E7568" s="3">
        <v>2</v>
      </c>
      <c r="F7568" s="3" t="s">
        <v>22</v>
      </c>
    </row>
    <row r="7569" spans="1:6" x14ac:dyDescent="0.2">
      <c r="A7569" s="3" t="s">
        <v>6922</v>
      </c>
      <c r="B7569" s="3" t="s">
        <v>15290</v>
      </c>
      <c r="C7569" s="3" t="s">
        <v>9922</v>
      </c>
      <c r="D7569" s="4">
        <v>23894</v>
      </c>
      <c r="E7569" s="3">
        <v>0</v>
      </c>
      <c r="F7569" s="3" t="s">
        <v>9389</v>
      </c>
    </row>
    <row r="7570" spans="1:6" x14ac:dyDescent="0.2">
      <c r="A7570" s="3" t="s">
        <v>6923</v>
      </c>
      <c r="B7570" s="3" t="s">
        <v>15291</v>
      </c>
      <c r="C7570" s="3" t="s">
        <v>11588</v>
      </c>
      <c r="D7570" s="4">
        <v>34459</v>
      </c>
      <c r="E7570" s="3">
        <v>0</v>
      </c>
      <c r="F7570" s="3" t="s">
        <v>9389</v>
      </c>
    </row>
    <row r="7571" spans="1:6" x14ac:dyDescent="0.2">
      <c r="A7571" s="3" t="s">
        <v>3790</v>
      </c>
      <c r="B7571" s="3" t="s">
        <v>13790</v>
      </c>
      <c r="C7571" s="3" t="s">
        <v>14188</v>
      </c>
      <c r="D7571" s="4">
        <v>14845</v>
      </c>
      <c r="E7571" s="3">
        <v>2</v>
      </c>
      <c r="F7571" s="3" t="s">
        <v>22</v>
      </c>
    </row>
    <row r="7572" spans="1:6" x14ac:dyDescent="0.2">
      <c r="A7572" s="3" t="s">
        <v>3791</v>
      </c>
      <c r="B7572" s="3" t="s">
        <v>15292</v>
      </c>
      <c r="C7572" s="3" t="s">
        <v>9566</v>
      </c>
      <c r="D7572" s="4">
        <v>26519</v>
      </c>
      <c r="E7572" s="3">
        <v>1</v>
      </c>
      <c r="F7572" s="3" t="s">
        <v>23</v>
      </c>
    </row>
    <row r="7573" spans="1:6" x14ac:dyDescent="0.2">
      <c r="A7573" s="3" t="s">
        <v>8473</v>
      </c>
      <c r="B7573" s="3" t="s">
        <v>11030</v>
      </c>
      <c r="C7573" s="3" t="s">
        <v>12207</v>
      </c>
      <c r="D7573" s="4">
        <v>31583</v>
      </c>
      <c r="E7573" s="3">
        <v>2</v>
      </c>
      <c r="F7573" s="3" t="s">
        <v>22</v>
      </c>
    </row>
    <row r="7574" spans="1:6" x14ac:dyDescent="0.2">
      <c r="A7574" s="3" t="s">
        <v>8474</v>
      </c>
      <c r="B7574" s="3" t="s">
        <v>14316</v>
      </c>
      <c r="C7574" s="3" t="s">
        <v>15293</v>
      </c>
      <c r="D7574" s="4">
        <v>38815</v>
      </c>
      <c r="E7574" s="3">
        <v>0</v>
      </c>
      <c r="F7574" s="3" t="s">
        <v>9389</v>
      </c>
    </row>
    <row r="7575" spans="1:6" x14ac:dyDescent="0.2">
      <c r="A7575" s="3" t="s">
        <v>6924</v>
      </c>
      <c r="B7575" s="3" t="s">
        <v>14198</v>
      </c>
      <c r="C7575" s="3" t="s">
        <v>12389</v>
      </c>
      <c r="D7575" s="4">
        <v>15893</v>
      </c>
      <c r="E7575" s="3">
        <v>2</v>
      </c>
      <c r="F7575" s="3" t="s">
        <v>22</v>
      </c>
    </row>
    <row r="7576" spans="1:6" x14ac:dyDescent="0.2">
      <c r="A7576" s="3" t="s">
        <v>6925</v>
      </c>
      <c r="B7576" s="3" t="s">
        <v>14030</v>
      </c>
      <c r="C7576" s="3" t="s">
        <v>9456</v>
      </c>
      <c r="D7576" s="4">
        <v>37635</v>
      </c>
      <c r="E7576" s="3">
        <v>0</v>
      </c>
      <c r="F7576" s="3" t="s">
        <v>9389</v>
      </c>
    </row>
    <row r="7577" spans="1:6" x14ac:dyDescent="0.2">
      <c r="A7577" s="3" t="s">
        <v>8475</v>
      </c>
      <c r="B7577" s="3" t="s">
        <v>13696</v>
      </c>
      <c r="C7577" s="3" t="s">
        <v>10203</v>
      </c>
      <c r="D7577" s="4">
        <v>38405</v>
      </c>
      <c r="E7577" s="3">
        <v>2</v>
      </c>
      <c r="F7577" s="3" t="s">
        <v>22</v>
      </c>
    </row>
    <row r="7578" spans="1:6" x14ac:dyDescent="0.2">
      <c r="A7578" s="3" t="s">
        <v>3792</v>
      </c>
      <c r="B7578" s="3" t="s">
        <v>13547</v>
      </c>
      <c r="C7578" s="3" t="s">
        <v>9609</v>
      </c>
      <c r="D7578" s="4">
        <v>37373</v>
      </c>
      <c r="E7578" s="3">
        <v>2</v>
      </c>
      <c r="F7578" s="3" t="s">
        <v>22</v>
      </c>
    </row>
    <row r="7579" spans="1:6" x14ac:dyDescent="0.2">
      <c r="A7579" s="3" t="s">
        <v>3793</v>
      </c>
      <c r="B7579" s="3" t="s">
        <v>14432</v>
      </c>
      <c r="C7579" s="3" t="s">
        <v>15294</v>
      </c>
      <c r="D7579" s="4">
        <v>25925</v>
      </c>
      <c r="E7579" s="3">
        <v>1</v>
      </c>
      <c r="F7579" s="3" t="s">
        <v>23</v>
      </c>
    </row>
    <row r="7580" spans="1:6" x14ac:dyDescent="0.2">
      <c r="A7580" s="3" t="s">
        <v>3794</v>
      </c>
      <c r="B7580" s="3" t="s">
        <v>12654</v>
      </c>
      <c r="C7580" s="3" t="s">
        <v>15295</v>
      </c>
      <c r="D7580" s="4">
        <v>25018</v>
      </c>
      <c r="E7580" s="3">
        <v>1</v>
      </c>
      <c r="F7580" s="3" t="s">
        <v>23</v>
      </c>
    </row>
    <row r="7581" spans="1:6" x14ac:dyDescent="0.2">
      <c r="A7581" s="3" t="s">
        <v>8476</v>
      </c>
      <c r="B7581" s="3" t="s">
        <v>13682</v>
      </c>
      <c r="C7581" s="3" t="s">
        <v>9771</v>
      </c>
      <c r="D7581" s="4">
        <v>38703</v>
      </c>
      <c r="E7581" s="3">
        <v>1</v>
      </c>
      <c r="F7581" s="3" t="s">
        <v>23</v>
      </c>
    </row>
    <row r="7582" spans="1:6" x14ac:dyDescent="0.2">
      <c r="A7582" s="3" t="s">
        <v>3795</v>
      </c>
      <c r="B7582" s="3" t="s">
        <v>15296</v>
      </c>
      <c r="C7582" s="3" t="s">
        <v>9460</v>
      </c>
      <c r="D7582" s="4">
        <v>30183</v>
      </c>
      <c r="E7582" s="3">
        <v>2</v>
      </c>
      <c r="F7582" s="3" t="s">
        <v>22</v>
      </c>
    </row>
    <row r="7583" spans="1:6" x14ac:dyDescent="0.2">
      <c r="A7583" s="3" t="s">
        <v>3796</v>
      </c>
      <c r="B7583" s="3" t="s">
        <v>14368</v>
      </c>
      <c r="C7583" s="3" t="s">
        <v>15297</v>
      </c>
      <c r="D7583" s="4">
        <v>26982</v>
      </c>
      <c r="E7583" s="3">
        <v>1</v>
      </c>
      <c r="F7583" s="3" t="s">
        <v>23</v>
      </c>
    </row>
    <row r="7584" spans="1:6" x14ac:dyDescent="0.2">
      <c r="A7584" s="3" t="s">
        <v>3797</v>
      </c>
      <c r="B7584" s="3" t="s">
        <v>15298</v>
      </c>
      <c r="C7584" s="3" t="s">
        <v>9771</v>
      </c>
      <c r="D7584" s="4">
        <v>24010</v>
      </c>
      <c r="E7584" s="3">
        <v>1</v>
      </c>
      <c r="F7584" s="3" t="s">
        <v>23</v>
      </c>
    </row>
    <row r="7585" spans="1:6" x14ac:dyDescent="0.2">
      <c r="A7585" s="3" t="s">
        <v>3798</v>
      </c>
      <c r="B7585" s="3" t="s">
        <v>13547</v>
      </c>
      <c r="C7585" s="3" t="s">
        <v>11282</v>
      </c>
      <c r="D7585" s="4">
        <v>25095</v>
      </c>
      <c r="E7585" s="3">
        <v>2</v>
      </c>
      <c r="F7585" s="3" t="s">
        <v>22</v>
      </c>
    </row>
    <row r="7586" spans="1:6" x14ac:dyDescent="0.2">
      <c r="A7586" s="3" t="s">
        <v>15299</v>
      </c>
      <c r="B7586" s="3" t="s">
        <v>9568</v>
      </c>
      <c r="C7586" s="3" t="s">
        <v>15300</v>
      </c>
      <c r="D7586" s="4">
        <v>17385</v>
      </c>
      <c r="E7586" s="3">
        <v>0</v>
      </c>
      <c r="F7586" s="3" t="s">
        <v>9389</v>
      </c>
    </row>
    <row r="7587" spans="1:6" x14ac:dyDescent="0.2">
      <c r="A7587" s="3" t="s">
        <v>15301</v>
      </c>
      <c r="B7587" s="3" t="s">
        <v>13056</v>
      </c>
      <c r="C7587" s="3" t="s">
        <v>9624</v>
      </c>
      <c r="D7587" s="4">
        <v>18429</v>
      </c>
      <c r="E7587" s="3">
        <v>0</v>
      </c>
      <c r="F7587" s="3" t="s">
        <v>9389</v>
      </c>
    </row>
    <row r="7588" spans="1:6" x14ac:dyDescent="0.2">
      <c r="A7588" s="3" t="s">
        <v>6926</v>
      </c>
      <c r="B7588" s="3" t="s">
        <v>11030</v>
      </c>
      <c r="C7588" s="3" t="s">
        <v>15302</v>
      </c>
      <c r="D7588" s="4">
        <v>34677</v>
      </c>
      <c r="E7588" s="3">
        <v>2</v>
      </c>
      <c r="F7588" s="3" t="s">
        <v>22</v>
      </c>
    </row>
    <row r="7589" spans="1:6" x14ac:dyDescent="0.2">
      <c r="A7589" s="3" t="s">
        <v>3799</v>
      </c>
      <c r="B7589" s="3" t="s">
        <v>13313</v>
      </c>
      <c r="C7589" s="3" t="s">
        <v>11234</v>
      </c>
      <c r="D7589" s="4">
        <v>31668</v>
      </c>
      <c r="E7589" s="3">
        <v>2</v>
      </c>
      <c r="F7589" s="3" t="s">
        <v>22</v>
      </c>
    </row>
    <row r="7590" spans="1:6" x14ac:dyDescent="0.2">
      <c r="A7590" s="3" t="s">
        <v>3800</v>
      </c>
      <c r="B7590" s="3" t="s">
        <v>15303</v>
      </c>
      <c r="C7590" s="3" t="s">
        <v>9444</v>
      </c>
      <c r="D7590" s="4">
        <v>22704</v>
      </c>
      <c r="E7590" s="3">
        <v>1</v>
      </c>
      <c r="F7590" s="3" t="s">
        <v>23</v>
      </c>
    </row>
    <row r="7591" spans="1:6" x14ac:dyDescent="0.2">
      <c r="A7591" s="3" t="s">
        <v>6927</v>
      </c>
      <c r="B7591" s="3" t="s">
        <v>13955</v>
      </c>
      <c r="C7591" s="3" t="s">
        <v>9554</v>
      </c>
      <c r="D7591" s="4">
        <v>16145</v>
      </c>
      <c r="E7591" s="3">
        <v>1</v>
      </c>
      <c r="F7591" s="3" t="s">
        <v>23</v>
      </c>
    </row>
    <row r="7592" spans="1:6" x14ac:dyDescent="0.2">
      <c r="A7592" s="3" t="s">
        <v>3801</v>
      </c>
      <c r="B7592" s="3" t="s">
        <v>13604</v>
      </c>
      <c r="C7592" s="3" t="s">
        <v>15304</v>
      </c>
      <c r="D7592" s="4">
        <v>29560</v>
      </c>
      <c r="E7592" s="3">
        <v>0</v>
      </c>
      <c r="F7592" s="3" t="s">
        <v>9389</v>
      </c>
    </row>
    <row r="7593" spans="1:6" x14ac:dyDescent="0.2">
      <c r="A7593" s="3" t="s">
        <v>3802</v>
      </c>
      <c r="B7593" s="3" t="s">
        <v>13426</v>
      </c>
      <c r="C7593" s="3" t="s">
        <v>10066</v>
      </c>
      <c r="D7593" s="4">
        <v>27863</v>
      </c>
      <c r="E7593" s="3">
        <v>2</v>
      </c>
      <c r="F7593" s="3" t="s">
        <v>22</v>
      </c>
    </row>
    <row r="7594" spans="1:6" x14ac:dyDescent="0.2">
      <c r="A7594" s="3" t="s">
        <v>8477</v>
      </c>
      <c r="B7594" s="3" t="s">
        <v>15069</v>
      </c>
      <c r="C7594" s="3" t="s">
        <v>9776</v>
      </c>
      <c r="D7594" s="4">
        <v>15863</v>
      </c>
      <c r="E7594" s="3">
        <v>0</v>
      </c>
      <c r="F7594" s="3" t="s">
        <v>9389</v>
      </c>
    </row>
    <row r="7595" spans="1:6" x14ac:dyDescent="0.2">
      <c r="A7595" s="3" t="s">
        <v>3803</v>
      </c>
      <c r="B7595" s="3" t="s">
        <v>13596</v>
      </c>
      <c r="C7595" s="3" t="s">
        <v>15305</v>
      </c>
      <c r="D7595" s="4">
        <v>42690</v>
      </c>
      <c r="E7595" s="3">
        <v>1</v>
      </c>
      <c r="F7595" s="3" t="s">
        <v>23</v>
      </c>
    </row>
    <row r="7596" spans="1:6" x14ac:dyDescent="0.2">
      <c r="A7596" s="3" t="s">
        <v>3804</v>
      </c>
      <c r="B7596" s="3" t="s">
        <v>13778</v>
      </c>
      <c r="C7596" s="3" t="s">
        <v>10602</v>
      </c>
      <c r="D7596" s="4">
        <v>16194</v>
      </c>
      <c r="E7596" s="3">
        <v>2</v>
      </c>
      <c r="F7596" s="3" t="s">
        <v>22</v>
      </c>
    </row>
    <row r="7597" spans="1:6" x14ac:dyDescent="0.2">
      <c r="A7597" s="3" t="s">
        <v>9237</v>
      </c>
      <c r="B7597" s="3" t="s">
        <v>13583</v>
      </c>
      <c r="C7597" s="3" t="s">
        <v>10203</v>
      </c>
      <c r="D7597" s="4">
        <v>25407</v>
      </c>
      <c r="E7597" s="3">
        <v>1</v>
      </c>
      <c r="F7597" s="3" t="s">
        <v>23</v>
      </c>
    </row>
    <row r="7598" spans="1:6" x14ac:dyDescent="0.2">
      <c r="A7598" s="3" t="s">
        <v>15306</v>
      </c>
      <c r="B7598" s="3" t="s">
        <v>14385</v>
      </c>
      <c r="C7598" s="3" t="s">
        <v>10377</v>
      </c>
      <c r="D7598" s="4">
        <v>25716</v>
      </c>
      <c r="E7598" s="3">
        <v>1</v>
      </c>
      <c r="F7598" s="3" t="s">
        <v>23</v>
      </c>
    </row>
    <row r="7599" spans="1:6" x14ac:dyDescent="0.2">
      <c r="A7599" s="3" t="s">
        <v>6928</v>
      </c>
      <c r="B7599" s="3" t="s">
        <v>15307</v>
      </c>
      <c r="C7599" s="3" t="s">
        <v>9470</v>
      </c>
      <c r="D7599" s="4">
        <v>34771</v>
      </c>
      <c r="E7599" s="3">
        <v>2</v>
      </c>
      <c r="F7599" s="3" t="s">
        <v>22</v>
      </c>
    </row>
    <row r="7600" spans="1:6" x14ac:dyDescent="0.2">
      <c r="A7600" s="3" t="s">
        <v>15308</v>
      </c>
      <c r="B7600" s="3" t="s">
        <v>13306</v>
      </c>
      <c r="C7600" s="3" t="s">
        <v>15309</v>
      </c>
      <c r="D7600" s="4">
        <v>35409</v>
      </c>
      <c r="E7600" s="3">
        <v>0</v>
      </c>
      <c r="F7600" s="3" t="s">
        <v>9389</v>
      </c>
    </row>
    <row r="7601" spans="1:6" x14ac:dyDescent="0.2">
      <c r="A7601" s="3" t="s">
        <v>3805</v>
      </c>
      <c r="B7601" s="3" t="s">
        <v>13885</v>
      </c>
      <c r="C7601" s="3" t="s">
        <v>15310</v>
      </c>
      <c r="D7601" s="4">
        <v>18077</v>
      </c>
      <c r="E7601" s="3">
        <v>0</v>
      </c>
      <c r="F7601" s="3" t="s">
        <v>9389</v>
      </c>
    </row>
    <row r="7602" spans="1:6" x14ac:dyDescent="0.2">
      <c r="A7602" s="3" t="s">
        <v>9238</v>
      </c>
      <c r="B7602" s="3" t="s">
        <v>13715</v>
      </c>
      <c r="C7602" s="3" t="s">
        <v>9490</v>
      </c>
      <c r="D7602" s="4">
        <v>34273</v>
      </c>
      <c r="E7602" s="3">
        <v>1</v>
      </c>
      <c r="F7602" s="3" t="s">
        <v>23</v>
      </c>
    </row>
    <row r="7603" spans="1:6" x14ac:dyDescent="0.2">
      <c r="A7603" s="3" t="s">
        <v>3806</v>
      </c>
      <c r="B7603" s="3" t="s">
        <v>14017</v>
      </c>
      <c r="C7603" s="3" t="s">
        <v>15311</v>
      </c>
      <c r="D7603" s="4">
        <v>38632</v>
      </c>
      <c r="E7603" s="3">
        <v>1</v>
      </c>
      <c r="F7603" s="3" t="s">
        <v>23</v>
      </c>
    </row>
    <row r="7604" spans="1:6" x14ac:dyDescent="0.2">
      <c r="A7604" s="3" t="s">
        <v>3807</v>
      </c>
      <c r="B7604" s="3" t="s">
        <v>14622</v>
      </c>
      <c r="C7604" s="3" t="s">
        <v>9863</v>
      </c>
      <c r="D7604" s="4">
        <v>36887</v>
      </c>
      <c r="E7604" s="3">
        <v>0</v>
      </c>
      <c r="F7604" s="3" t="s">
        <v>9389</v>
      </c>
    </row>
    <row r="7605" spans="1:6" x14ac:dyDescent="0.2">
      <c r="A7605" s="3" t="s">
        <v>3808</v>
      </c>
      <c r="B7605" s="3" t="s">
        <v>12057</v>
      </c>
      <c r="C7605" s="3" t="s">
        <v>9973</v>
      </c>
      <c r="D7605" s="4">
        <v>36976</v>
      </c>
      <c r="E7605" s="3">
        <v>0</v>
      </c>
      <c r="F7605" s="3" t="s">
        <v>9389</v>
      </c>
    </row>
    <row r="7606" spans="1:6" x14ac:dyDescent="0.2">
      <c r="A7606" s="3" t="s">
        <v>6929</v>
      </c>
      <c r="B7606" s="3" t="s">
        <v>13344</v>
      </c>
      <c r="C7606" s="3" t="s">
        <v>15312</v>
      </c>
      <c r="D7606" s="4">
        <v>37299</v>
      </c>
      <c r="E7606" s="3">
        <v>1</v>
      </c>
      <c r="F7606" s="3" t="s">
        <v>23</v>
      </c>
    </row>
    <row r="7607" spans="1:6" x14ac:dyDescent="0.2">
      <c r="A7607" s="3" t="s">
        <v>6930</v>
      </c>
      <c r="B7607" s="3" t="s">
        <v>15313</v>
      </c>
      <c r="C7607" s="3" t="s">
        <v>9694</v>
      </c>
      <c r="D7607" s="4">
        <v>39302</v>
      </c>
      <c r="E7607" s="3">
        <v>2</v>
      </c>
      <c r="F7607" s="3" t="s">
        <v>22</v>
      </c>
    </row>
    <row r="7608" spans="1:6" x14ac:dyDescent="0.2">
      <c r="A7608" s="3" t="s">
        <v>8478</v>
      </c>
      <c r="B7608" s="3" t="s">
        <v>13363</v>
      </c>
      <c r="C7608" s="3" t="s">
        <v>15314</v>
      </c>
      <c r="D7608" s="4">
        <v>22356</v>
      </c>
      <c r="E7608" s="3">
        <v>1</v>
      </c>
      <c r="F7608" s="3" t="s">
        <v>23</v>
      </c>
    </row>
    <row r="7609" spans="1:6" x14ac:dyDescent="0.2">
      <c r="A7609" s="3" t="s">
        <v>3809</v>
      </c>
      <c r="B7609" s="3" t="s">
        <v>13658</v>
      </c>
      <c r="C7609" s="3" t="s">
        <v>10417</v>
      </c>
      <c r="D7609" s="4">
        <v>17701</v>
      </c>
      <c r="E7609" s="3">
        <v>0</v>
      </c>
      <c r="F7609" s="3" t="s">
        <v>9389</v>
      </c>
    </row>
    <row r="7610" spans="1:6" x14ac:dyDescent="0.2">
      <c r="A7610" s="3" t="s">
        <v>3810</v>
      </c>
      <c r="B7610" s="3" t="s">
        <v>13517</v>
      </c>
      <c r="C7610" s="3" t="s">
        <v>15315</v>
      </c>
      <c r="D7610" s="4">
        <v>21398</v>
      </c>
      <c r="E7610" s="3">
        <v>0</v>
      </c>
      <c r="F7610" s="3" t="s">
        <v>9389</v>
      </c>
    </row>
    <row r="7611" spans="1:6" x14ac:dyDescent="0.2">
      <c r="A7611" s="3" t="s">
        <v>6931</v>
      </c>
      <c r="B7611" s="3" t="s">
        <v>13327</v>
      </c>
      <c r="C7611" s="3" t="s">
        <v>12467</v>
      </c>
      <c r="D7611" s="4">
        <v>18274</v>
      </c>
      <c r="E7611" s="3">
        <v>0</v>
      </c>
      <c r="F7611" s="3" t="s">
        <v>9389</v>
      </c>
    </row>
    <row r="7612" spans="1:6" x14ac:dyDescent="0.2">
      <c r="A7612" s="3" t="s">
        <v>3811</v>
      </c>
      <c r="B7612" s="3" t="s">
        <v>15316</v>
      </c>
      <c r="C7612" s="3" t="s">
        <v>15317</v>
      </c>
      <c r="D7612" s="4">
        <v>28834</v>
      </c>
      <c r="E7612" s="3">
        <v>0</v>
      </c>
      <c r="F7612" s="3" t="s">
        <v>9389</v>
      </c>
    </row>
    <row r="7613" spans="1:6" x14ac:dyDescent="0.2">
      <c r="A7613" s="3" t="s">
        <v>3812</v>
      </c>
      <c r="B7613" s="3" t="s">
        <v>13596</v>
      </c>
      <c r="C7613" s="3" t="s">
        <v>15318</v>
      </c>
      <c r="D7613" s="4">
        <v>21109</v>
      </c>
      <c r="E7613" s="3">
        <v>2</v>
      </c>
      <c r="F7613" s="3" t="s">
        <v>22</v>
      </c>
    </row>
    <row r="7614" spans="1:6" x14ac:dyDescent="0.2">
      <c r="A7614" s="3" t="s">
        <v>3813</v>
      </c>
      <c r="B7614" s="3" t="s">
        <v>13670</v>
      </c>
      <c r="C7614" s="3" t="s">
        <v>15319</v>
      </c>
      <c r="D7614" s="4">
        <v>26703</v>
      </c>
      <c r="E7614" s="3">
        <v>1</v>
      </c>
      <c r="F7614" s="3" t="s">
        <v>23</v>
      </c>
    </row>
    <row r="7615" spans="1:6" x14ac:dyDescent="0.2">
      <c r="A7615" s="3" t="s">
        <v>8479</v>
      </c>
      <c r="B7615" s="3" t="s">
        <v>13324</v>
      </c>
      <c r="C7615" s="3" t="s">
        <v>9476</v>
      </c>
      <c r="D7615" s="4">
        <v>38738</v>
      </c>
      <c r="E7615" s="3">
        <v>1</v>
      </c>
      <c r="F7615" s="3" t="s">
        <v>23</v>
      </c>
    </row>
    <row r="7616" spans="1:6" x14ac:dyDescent="0.2">
      <c r="A7616" s="3" t="s">
        <v>6932</v>
      </c>
      <c r="B7616" s="3" t="s">
        <v>13339</v>
      </c>
      <c r="C7616" s="3" t="s">
        <v>12234</v>
      </c>
      <c r="D7616" s="4">
        <v>24743</v>
      </c>
      <c r="E7616" s="3">
        <v>0</v>
      </c>
      <c r="F7616" s="3" t="s">
        <v>9389</v>
      </c>
    </row>
    <row r="7617" spans="1:6" x14ac:dyDescent="0.2">
      <c r="A7617" s="3" t="s">
        <v>3814</v>
      </c>
      <c r="B7617" s="3" t="s">
        <v>13985</v>
      </c>
      <c r="C7617" s="3" t="s">
        <v>9531</v>
      </c>
      <c r="D7617" s="4">
        <v>30258</v>
      </c>
      <c r="E7617" s="3">
        <v>2</v>
      </c>
      <c r="F7617" s="3" t="s">
        <v>22</v>
      </c>
    </row>
    <row r="7618" spans="1:6" x14ac:dyDescent="0.2">
      <c r="A7618" s="3" t="s">
        <v>3815</v>
      </c>
      <c r="B7618" s="3" t="s">
        <v>9692</v>
      </c>
      <c r="C7618" s="3" t="s">
        <v>13043</v>
      </c>
      <c r="D7618" s="4">
        <v>36431</v>
      </c>
      <c r="E7618" s="3">
        <v>0</v>
      </c>
      <c r="F7618" s="3" t="s">
        <v>9389</v>
      </c>
    </row>
    <row r="7619" spans="1:6" x14ac:dyDescent="0.2">
      <c r="A7619" s="3" t="s">
        <v>9239</v>
      </c>
      <c r="B7619" s="3" t="s">
        <v>13345</v>
      </c>
      <c r="C7619" s="3" t="s">
        <v>15320</v>
      </c>
      <c r="D7619" s="4">
        <v>18596</v>
      </c>
      <c r="E7619" s="3">
        <v>1</v>
      </c>
      <c r="F7619" s="3" t="s">
        <v>23</v>
      </c>
    </row>
    <row r="7620" spans="1:6" x14ac:dyDescent="0.2">
      <c r="A7620" s="3" t="s">
        <v>6933</v>
      </c>
      <c r="B7620" s="3" t="s">
        <v>15321</v>
      </c>
      <c r="C7620" s="3" t="s">
        <v>10892</v>
      </c>
      <c r="D7620" s="4">
        <v>22043</v>
      </c>
      <c r="E7620" s="3">
        <v>2</v>
      </c>
      <c r="F7620" s="3" t="s">
        <v>22</v>
      </c>
    </row>
    <row r="7621" spans="1:6" x14ac:dyDescent="0.2">
      <c r="A7621" s="3" t="s">
        <v>3816</v>
      </c>
      <c r="B7621" s="3" t="s">
        <v>13494</v>
      </c>
      <c r="C7621" s="3" t="s">
        <v>10053</v>
      </c>
      <c r="D7621" s="4">
        <v>26568</v>
      </c>
      <c r="E7621" s="3">
        <v>2</v>
      </c>
      <c r="F7621" s="3" t="s">
        <v>22</v>
      </c>
    </row>
    <row r="7622" spans="1:6" x14ac:dyDescent="0.2">
      <c r="A7622" s="3" t="s">
        <v>8480</v>
      </c>
      <c r="B7622" s="3" t="s">
        <v>13689</v>
      </c>
      <c r="C7622" s="3" t="s">
        <v>15322</v>
      </c>
      <c r="D7622" s="4">
        <v>40415</v>
      </c>
      <c r="E7622" s="3">
        <v>1</v>
      </c>
      <c r="F7622" s="3" t="s">
        <v>23</v>
      </c>
    </row>
    <row r="7623" spans="1:6" x14ac:dyDescent="0.2">
      <c r="A7623" s="3" t="s">
        <v>3817</v>
      </c>
      <c r="B7623" s="3" t="s">
        <v>15323</v>
      </c>
      <c r="C7623" s="3" t="s">
        <v>15324</v>
      </c>
      <c r="D7623" s="4">
        <v>22768</v>
      </c>
      <c r="E7623" s="3">
        <v>1</v>
      </c>
      <c r="F7623" s="3" t="s">
        <v>23</v>
      </c>
    </row>
    <row r="7624" spans="1:6" x14ac:dyDescent="0.2">
      <c r="A7624" s="3" t="s">
        <v>8481</v>
      </c>
      <c r="B7624" s="3" t="s">
        <v>13413</v>
      </c>
      <c r="C7624" s="3" t="s">
        <v>11840</v>
      </c>
      <c r="D7624" s="4">
        <v>36306</v>
      </c>
      <c r="E7624" s="3">
        <v>2</v>
      </c>
      <c r="F7624" s="3" t="s">
        <v>22</v>
      </c>
    </row>
    <row r="7625" spans="1:6" x14ac:dyDescent="0.2">
      <c r="A7625" s="3" t="s">
        <v>8482</v>
      </c>
      <c r="B7625" s="3" t="s">
        <v>13670</v>
      </c>
      <c r="C7625" s="3" t="s">
        <v>15325</v>
      </c>
      <c r="D7625" s="4">
        <v>21228</v>
      </c>
      <c r="E7625" s="3">
        <v>0</v>
      </c>
      <c r="F7625" s="3" t="s">
        <v>9389</v>
      </c>
    </row>
    <row r="7626" spans="1:6" x14ac:dyDescent="0.2">
      <c r="A7626" s="3" t="s">
        <v>3818</v>
      </c>
      <c r="B7626" s="3" t="s">
        <v>13480</v>
      </c>
      <c r="C7626" s="3" t="s">
        <v>15326</v>
      </c>
      <c r="D7626" s="4">
        <v>15846</v>
      </c>
      <c r="E7626" s="3">
        <v>0</v>
      </c>
      <c r="F7626" s="3" t="s">
        <v>9389</v>
      </c>
    </row>
    <row r="7627" spans="1:6" x14ac:dyDescent="0.2">
      <c r="A7627" s="3" t="s">
        <v>8483</v>
      </c>
      <c r="B7627" s="3" t="s">
        <v>14001</v>
      </c>
      <c r="C7627" s="3" t="s">
        <v>15327</v>
      </c>
      <c r="D7627" s="4">
        <v>42609</v>
      </c>
      <c r="E7627" s="3">
        <v>0</v>
      </c>
      <c r="F7627" s="3" t="s">
        <v>9389</v>
      </c>
    </row>
    <row r="7628" spans="1:6" x14ac:dyDescent="0.2">
      <c r="A7628" s="3" t="s">
        <v>3819</v>
      </c>
      <c r="B7628" s="3" t="s">
        <v>13457</v>
      </c>
      <c r="C7628" s="3" t="s">
        <v>15328</v>
      </c>
      <c r="D7628" s="4">
        <v>17461</v>
      </c>
      <c r="E7628" s="3">
        <v>2</v>
      </c>
      <c r="F7628" s="3" t="s">
        <v>22</v>
      </c>
    </row>
    <row r="7629" spans="1:6" x14ac:dyDescent="0.2">
      <c r="A7629" s="3" t="s">
        <v>3820</v>
      </c>
      <c r="B7629" s="3" t="s">
        <v>13394</v>
      </c>
      <c r="C7629" s="3" t="s">
        <v>15329</v>
      </c>
      <c r="D7629" s="4">
        <v>33984</v>
      </c>
      <c r="E7629" s="3">
        <v>2</v>
      </c>
      <c r="F7629" s="3" t="s">
        <v>22</v>
      </c>
    </row>
    <row r="7630" spans="1:6" x14ac:dyDescent="0.2">
      <c r="A7630" s="3" t="s">
        <v>9240</v>
      </c>
      <c r="B7630" s="3" t="s">
        <v>14277</v>
      </c>
      <c r="C7630" s="3" t="s">
        <v>9674</v>
      </c>
      <c r="D7630" s="4">
        <v>37890</v>
      </c>
      <c r="E7630" s="3">
        <v>0</v>
      </c>
      <c r="F7630" s="3" t="s">
        <v>9389</v>
      </c>
    </row>
    <row r="7631" spans="1:6" x14ac:dyDescent="0.2">
      <c r="A7631" s="3" t="s">
        <v>9241</v>
      </c>
      <c r="B7631" s="3" t="s">
        <v>13689</v>
      </c>
      <c r="C7631" s="3" t="s">
        <v>15330</v>
      </c>
      <c r="D7631" s="4">
        <v>36766</v>
      </c>
      <c r="E7631" s="3">
        <v>2</v>
      </c>
      <c r="F7631" s="3" t="s">
        <v>22</v>
      </c>
    </row>
    <row r="7632" spans="1:6" x14ac:dyDescent="0.2">
      <c r="A7632" s="3" t="s">
        <v>15331</v>
      </c>
      <c r="B7632" s="3" t="s">
        <v>13944</v>
      </c>
      <c r="C7632" s="3" t="s">
        <v>15332</v>
      </c>
      <c r="D7632" s="4">
        <v>15513</v>
      </c>
      <c r="E7632" s="3">
        <v>2</v>
      </c>
      <c r="F7632" s="3" t="s">
        <v>22</v>
      </c>
    </row>
    <row r="7633" spans="1:6" x14ac:dyDescent="0.2">
      <c r="A7633" s="3" t="s">
        <v>3821</v>
      </c>
      <c r="B7633" s="3" t="s">
        <v>13765</v>
      </c>
      <c r="C7633" s="3" t="s">
        <v>15333</v>
      </c>
      <c r="D7633" s="4">
        <v>42769</v>
      </c>
      <c r="E7633" s="3">
        <v>1</v>
      </c>
      <c r="F7633" s="3" t="s">
        <v>23</v>
      </c>
    </row>
    <row r="7634" spans="1:6" x14ac:dyDescent="0.2">
      <c r="A7634" s="3" t="s">
        <v>6934</v>
      </c>
      <c r="B7634" s="3" t="s">
        <v>14231</v>
      </c>
      <c r="C7634" s="3" t="s">
        <v>15334</v>
      </c>
      <c r="D7634" s="4">
        <v>42774</v>
      </c>
      <c r="E7634" s="3">
        <v>1</v>
      </c>
      <c r="F7634" s="3" t="s">
        <v>23</v>
      </c>
    </row>
    <row r="7635" spans="1:6" x14ac:dyDescent="0.2">
      <c r="A7635" s="3" t="s">
        <v>3822</v>
      </c>
      <c r="B7635" s="3" t="s">
        <v>15335</v>
      </c>
      <c r="C7635" s="3" t="s">
        <v>15336</v>
      </c>
      <c r="D7635" s="4">
        <v>33528</v>
      </c>
      <c r="E7635" s="3">
        <v>1</v>
      </c>
      <c r="F7635" s="3" t="s">
        <v>23</v>
      </c>
    </row>
    <row r="7636" spans="1:6" x14ac:dyDescent="0.2">
      <c r="A7636" s="3" t="s">
        <v>3823</v>
      </c>
      <c r="B7636" s="3" t="s">
        <v>12598</v>
      </c>
      <c r="C7636" s="3" t="s">
        <v>12637</v>
      </c>
      <c r="D7636" s="4">
        <v>23368</v>
      </c>
      <c r="E7636" s="3">
        <v>2</v>
      </c>
      <c r="F7636" s="3" t="s">
        <v>22</v>
      </c>
    </row>
    <row r="7637" spans="1:6" x14ac:dyDescent="0.2">
      <c r="A7637" s="3" t="s">
        <v>3824</v>
      </c>
      <c r="B7637" s="3" t="s">
        <v>13866</v>
      </c>
      <c r="C7637" s="3" t="s">
        <v>10893</v>
      </c>
      <c r="D7637" s="4">
        <v>32475</v>
      </c>
      <c r="E7637" s="3">
        <v>2</v>
      </c>
      <c r="F7637" s="3" t="s">
        <v>22</v>
      </c>
    </row>
    <row r="7638" spans="1:6" x14ac:dyDescent="0.2">
      <c r="A7638" s="3" t="s">
        <v>6935</v>
      </c>
      <c r="B7638" s="3" t="s">
        <v>9823</v>
      </c>
      <c r="C7638" s="3" t="s">
        <v>14100</v>
      </c>
      <c r="D7638" s="4">
        <v>40001</v>
      </c>
      <c r="E7638" s="3">
        <v>0</v>
      </c>
      <c r="F7638" s="3" t="s">
        <v>9389</v>
      </c>
    </row>
    <row r="7639" spans="1:6" x14ac:dyDescent="0.2">
      <c r="A7639" s="3" t="s">
        <v>6936</v>
      </c>
      <c r="B7639" s="3" t="s">
        <v>13324</v>
      </c>
      <c r="C7639" s="3" t="s">
        <v>15337</v>
      </c>
      <c r="D7639" s="4">
        <v>22599</v>
      </c>
      <c r="E7639" s="3">
        <v>2</v>
      </c>
      <c r="F7639" s="3" t="s">
        <v>22</v>
      </c>
    </row>
    <row r="7640" spans="1:6" x14ac:dyDescent="0.2">
      <c r="A7640" s="3" t="s">
        <v>3825</v>
      </c>
      <c r="B7640" s="3" t="s">
        <v>9823</v>
      </c>
      <c r="C7640" s="3" t="s">
        <v>9672</v>
      </c>
      <c r="D7640" s="4">
        <v>18122</v>
      </c>
      <c r="E7640" s="3">
        <v>0</v>
      </c>
      <c r="F7640" s="3" t="s">
        <v>9389</v>
      </c>
    </row>
    <row r="7641" spans="1:6" x14ac:dyDescent="0.2">
      <c r="A7641" s="3" t="s">
        <v>6937</v>
      </c>
      <c r="B7641" s="3" t="s">
        <v>13702</v>
      </c>
      <c r="C7641" s="3" t="s">
        <v>9617</v>
      </c>
      <c r="D7641" s="4">
        <v>39779</v>
      </c>
      <c r="E7641" s="3">
        <v>0</v>
      </c>
      <c r="F7641" s="3" t="s">
        <v>9389</v>
      </c>
    </row>
    <row r="7642" spans="1:6" x14ac:dyDescent="0.2">
      <c r="A7642" s="3" t="s">
        <v>3826</v>
      </c>
      <c r="B7642" s="3" t="s">
        <v>13435</v>
      </c>
      <c r="C7642" s="3" t="s">
        <v>15338</v>
      </c>
      <c r="D7642" s="4">
        <v>20543</v>
      </c>
      <c r="E7642" s="3">
        <v>1</v>
      </c>
      <c r="F7642" s="3" t="s">
        <v>23</v>
      </c>
    </row>
    <row r="7643" spans="1:6" x14ac:dyDescent="0.2">
      <c r="A7643" s="3" t="s">
        <v>6938</v>
      </c>
      <c r="B7643" s="3" t="s">
        <v>15339</v>
      </c>
      <c r="C7643" s="3" t="s">
        <v>10738</v>
      </c>
      <c r="D7643" s="4">
        <v>21749</v>
      </c>
      <c r="E7643" s="3">
        <v>1</v>
      </c>
      <c r="F7643" s="3" t="s">
        <v>23</v>
      </c>
    </row>
    <row r="7644" spans="1:6" x14ac:dyDescent="0.2">
      <c r="A7644" s="3" t="s">
        <v>3827</v>
      </c>
      <c r="B7644" s="3" t="s">
        <v>14717</v>
      </c>
      <c r="C7644" s="3" t="s">
        <v>10500</v>
      </c>
      <c r="D7644" s="4">
        <v>36521</v>
      </c>
      <c r="E7644" s="3">
        <v>2</v>
      </c>
      <c r="F7644" s="3" t="s">
        <v>22</v>
      </c>
    </row>
    <row r="7645" spans="1:6" x14ac:dyDescent="0.2">
      <c r="A7645" s="3" t="s">
        <v>8484</v>
      </c>
      <c r="B7645" s="3" t="s">
        <v>15340</v>
      </c>
      <c r="C7645" s="3" t="s">
        <v>10951</v>
      </c>
      <c r="D7645" s="4">
        <v>28340</v>
      </c>
      <c r="E7645" s="3">
        <v>1</v>
      </c>
      <c r="F7645" s="3" t="s">
        <v>23</v>
      </c>
    </row>
    <row r="7646" spans="1:6" x14ac:dyDescent="0.2">
      <c r="A7646" s="3" t="s">
        <v>3828</v>
      </c>
      <c r="B7646" s="3" t="s">
        <v>13736</v>
      </c>
      <c r="C7646" s="3" t="s">
        <v>9585</v>
      </c>
      <c r="D7646" s="4">
        <v>19038</v>
      </c>
      <c r="E7646" s="3">
        <v>2</v>
      </c>
      <c r="F7646" s="3" t="s">
        <v>22</v>
      </c>
    </row>
    <row r="7647" spans="1:6" x14ac:dyDescent="0.2">
      <c r="A7647" s="3" t="s">
        <v>3829</v>
      </c>
      <c r="B7647" s="3" t="s">
        <v>14700</v>
      </c>
      <c r="C7647" s="3" t="s">
        <v>11927</v>
      </c>
      <c r="D7647" s="4">
        <v>33162</v>
      </c>
      <c r="E7647" s="3">
        <v>0</v>
      </c>
      <c r="F7647" s="3" t="s">
        <v>9389</v>
      </c>
    </row>
    <row r="7648" spans="1:6" x14ac:dyDescent="0.2">
      <c r="A7648" s="3" t="s">
        <v>6939</v>
      </c>
      <c r="B7648" s="3" t="s">
        <v>15341</v>
      </c>
      <c r="C7648" s="3" t="s">
        <v>9703</v>
      </c>
      <c r="D7648" s="4">
        <v>42959</v>
      </c>
      <c r="E7648" s="3">
        <v>0</v>
      </c>
      <c r="F7648" s="3" t="s">
        <v>9389</v>
      </c>
    </row>
    <row r="7649" spans="1:6" x14ac:dyDescent="0.2">
      <c r="A7649" s="3" t="s">
        <v>8485</v>
      </c>
      <c r="B7649" s="3" t="s">
        <v>15342</v>
      </c>
      <c r="C7649" s="3" t="s">
        <v>15343</v>
      </c>
      <c r="D7649" s="4">
        <v>14759</v>
      </c>
      <c r="E7649" s="3">
        <v>0</v>
      </c>
      <c r="F7649" s="3" t="s">
        <v>9389</v>
      </c>
    </row>
    <row r="7650" spans="1:6" x14ac:dyDescent="0.2">
      <c r="A7650" s="3" t="s">
        <v>6940</v>
      </c>
      <c r="B7650" s="3" t="s">
        <v>15344</v>
      </c>
      <c r="C7650" s="3" t="s">
        <v>9444</v>
      </c>
      <c r="D7650" s="4">
        <v>15842</v>
      </c>
      <c r="E7650" s="3">
        <v>0</v>
      </c>
      <c r="F7650" s="3" t="s">
        <v>9389</v>
      </c>
    </row>
    <row r="7651" spans="1:6" x14ac:dyDescent="0.2">
      <c r="A7651" s="3" t="s">
        <v>3830</v>
      </c>
      <c r="B7651" s="3" t="s">
        <v>15345</v>
      </c>
      <c r="C7651" s="3" t="s">
        <v>15346</v>
      </c>
      <c r="D7651" s="4">
        <v>21166</v>
      </c>
      <c r="E7651" s="3">
        <v>0</v>
      </c>
      <c r="F7651" s="3" t="s">
        <v>9389</v>
      </c>
    </row>
    <row r="7652" spans="1:6" x14ac:dyDescent="0.2">
      <c r="A7652" s="3" t="s">
        <v>3831</v>
      </c>
      <c r="B7652" s="3" t="s">
        <v>13599</v>
      </c>
      <c r="C7652" s="3" t="s">
        <v>10203</v>
      </c>
      <c r="D7652" s="4">
        <v>15592</v>
      </c>
      <c r="E7652" s="3">
        <v>1</v>
      </c>
      <c r="F7652" s="3" t="s">
        <v>23</v>
      </c>
    </row>
    <row r="7653" spans="1:6" x14ac:dyDescent="0.2">
      <c r="A7653" s="3" t="s">
        <v>3832</v>
      </c>
      <c r="B7653" s="3" t="s">
        <v>13558</v>
      </c>
      <c r="C7653" s="3" t="s">
        <v>11430</v>
      </c>
      <c r="D7653" s="4">
        <v>22091</v>
      </c>
      <c r="E7653" s="3">
        <v>0</v>
      </c>
      <c r="F7653" s="3" t="s">
        <v>9389</v>
      </c>
    </row>
    <row r="7654" spans="1:6" x14ac:dyDescent="0.2">
      <c r="A7654" s="3" t="s">
        <v>6941</v>
      </c>
      <c r="B7654" s="3" t="s">
        <v>13313</v>
      </c>
      <c r="C7654" s="3" t="s">
        <v>15347</v>
      </c>
      <c r="D7654" s="4">
        <v>25180</v>
      </c>
      <c r="E7654" s="3">
        <v>1</v>
      </c>
      <c r="F7654" s="3" t="s">
        <v>23</v>
      </c>
    </row>
    <row r="7655" spans="1:6" x14ac:dyDescent="0.2">
      <c r="A7655" s="3" t="s">
        <v>3833</v>
      </c>
      <c r="B7655" s="3" t="s">
        <v>15348</v>
      </c>
      <c r="C7655" s="3" t="s">
        <v>10815</v>
      </c>
      <c r="D7655" s="4">
        <v>20529</v>
      </c>
      <c r="E7655" s="3">
        <v>1</v>
      </c>
      <c r="F7655" s="3" t="s">
        <v>23</v>
      </c>
    </row>
    <row r="7656" spans="1:6" x14ac:dyDescent="0.2">
      <c r="A7656" s="3" t="s">
        <v>3834</v>
      </c>
      <c r="B7656" s="3" t="s">
        <v>13056</v>
      </c>
      <c r="C7656" s="3" t="s">
        <v>10115</v>
      </c>
      <c r="D7656" s="4">
        <v>27275</v>
      </c>
      <c r="E7656" s="3">
        <v>0</v>
      </c>
      <c r="F7656" s="3" t="s">
        <v>9389</v>
      </c>
    </row>
    <row r="7657" spans="1:6" x14ac:dyDescent="0.2">
      <c r="A7657" s="3" t="s">
        <v>6942</v>
      </c>
      <c r="B7657" s="3" t="s">
        <v>15349</v>
      </c>
      <c r="C7657" s="3" t="s">
        <v>15350</v>
      </c>
      <c r="D7657" s="4">
        <v>39358</v>
      </c>
      <c r="E7657" s="3">
        <v>0</v>
      </c>
      <c r="F7657" s="3" t="s">
        <v>9389</v>
      </c>
    </row>
    <row r="7658" spans="1:6" x14ac:dyDescent="0.2">
      <c r="A7658" s="3" t="s">
        <v>6943</v>
      </c>
      <c r="B7658" s="3" t="s">
        <v>14050</v>
      </c>
      <c r="C7658" s="3" t="s">
        <v>13886</v>
      </c>
      <c r="D7658" s="4">
        <v>42822</v>
      </c>
      <c r="E7658" s="3">
        <v>1</v>
      </c>
      <c r="F7658" s="3" t="s">
        <v>23</v>
      </c>
    </row>
    <row r="7659" spans="1:6" x14ac:dyDescent="0.2">
      <c r="A7659" s="3" t="s">
        <v>3835</v>
      </c>
      <c r="B7659" s="3" t="s">
        <v>13897</v>
      </c>
      <c r="C7659" s="3" t="s">
        <v>9819</v>
      </c>
      <c r="D7659" s="4">
        <v>32476</v>
      </c>
      <c r="E7659" s="3">
        <v>2</v>
      </c>
      <c r="F7659" s="3" t="s">
        <v>22</v>
      </c>
    </row>
    <row r="7660" spans="1:6" x14ac:dyDescent="0.2">
      <c r="A7660" s="3" t="s">
        <v>6944</v>
      </c>
      <c r="B7660" s="3" t="s">
        <v>15351</v>
      </c>
      <c r="C7660" s="3" t="s">
        <v>12510</v>
      </c>
      <c r="D7660" s="4">
        <v>35666</v>
      </c>
      <c r="E7660" s="3">
        <v>2</v>
      </c>
      <c r="F7660" s="3" t="s">
        <v>22</v>
      </c>
    </row>
    <row r="7661" spans="1:6" x14ac:dyDescent="0.2">
      <c r="A7661" s="3" t="s">
        <v>3836</v>
      </c>
      <c r="B7661" s="3" t="s">
        <v>14317</v>
      </c>
      <c r="C7661" s="3" t="s">
        <v>9945</v>
      </c>
      <c r="D7661" s="4">
        <v>33719</v>
      </c>
      <c r="E7661" s="3">
        <v>2</v>
      </c>
      <c r="F7661" s="3" t="s">
        <v>22</v>
      </c>
    </row>
    <row r="7662" spans="1:6" x14ac:dyDescent="0.2">
      <c r="A7662" s="3" t="s">
        <v>3837</v>
      </c>
      <c r="B7662" s="3" t="s">
        <v>13363</v>
      </c>
      <c r="C7662" s="3" t="s">
        <v>15352</v>
      </c>
      <c r="D7662" s="4">
        <v>22464</v>
      </c>
      <c r="E7662" s="3">
        <v>1</v>
      </c>
      <c r="F7662" s="3" t="s">
        <v>23</v>
      </c>
    </row>
    <row r="7663" spans="1:6" x14ac:dyDescent="0.2">
      <c r="A7663" s="3" t="s">
        <v>6945</v>
      </c>
      <c r="B7663" s="3" t="s">
        <v>13780</v>
      </c>
      <c r="C7663" s="3" t="s">
        <v>9809</v>
      </c>
      <c r="D7663" s="4">
        <v>19871</v>
      </c>
      <c r="E7663" s="3">
        <v>0</v>
      </c>
      <c r="F7663" s="3" t="s">
        <v>9389</v>
      </c>
    </row>
    <row r="7664" spans="1:6" x14ac:dyDescent="0.2">
      <c r="A7664" s="3" t="s">
        <v>3838</v>
      </c>
      <c r="B7664" s="3" t="s">
        <v>15353</v>
      </c>
      <c r="C7664" s="3" t="s">
        <v>9526</v>
      </c>
      <c r="D7664" s="4">
        <v>19500</v>
      </c>
      <c r="E7664" s="3">
        <v>1</v>
      </c>
      <c r="F7664" s="3" t="s">
        <v>23</v>
      </c>
    </row>
    <row r="7665" spans="1:6" x14ac:dyDescent="0.2">
      <c r="A7665" s="3" t="s">
        <v>3839</v>
      </c>
      <c r="B7665" s="3" t="s">
        <v>11329</v>
      </c>
      <c r="C7665" s="3" t="s">
        <v>9973</v>
      </c>
      <c r="D7665" s="4">
        <v>31327</v>
      </c>
      <c r="E7665" s="3">
        <v>0</v>
      </c>
      <c r="F7665" s="3" t="s">
        <v>9389</v>
      </c>
    </row>
    <row r="7666" spans="1:6" x14ac:dyDescent="0.2">
      <c r="A7666" s="3" t="s">
        <v>3840</v>
      </c>
      <c r="B7666" s="3" t="s">
        <v>13885</v>
      </c>
      <c r="C7666" s="3" t="s">
        <v>15354</v>
      </c>
      <c r="D7666" s="4">
        <v>38858</v>
      </c>
      <c r="E7666" s="3">
        <v>0</v>
      </c>
      <c r="F7666" s="3" t="s">
        <v>9389</v>
      </c>
    </row>
    <row r="7667" spans="1:6" x14ac:dyDescent="0.2">
      <c r="A7667" s="3" t="s">
        <v>9242</v>
      </c>
      <c r="B7667" s="3" t="s">
        <v>13673</v>
      </c>
      <c r="C7667" s="3" t="s">
        <v>10203</v>
      </c>
      <c r="D7667" s="4">
        <v>21317</v>
      </c>
      <c r="E7667" s="3">
        <v>0</v>
      </c>
      <c r="F7667" s="3" t="s">
        <v>9389</v>
      </c>
    </row>
    <row r="7668" spans="1:6" x14ac:dyDescent="0.2">
      <c r="A7668" s="3" t="s">
        <v>8486</v>
      </c>
      <c r="B7668" s="3" t="s">
        <v>11143</v>
      </c>
      <c r="C7668" s="3" t="s">
        <v>9694</v>
      </c>
      <c r="D7668" s="4">
        <v>25616</v>
      </c>
      <c r="E7668" s="3">
        <v>2</v>
      </c>
      <c r="F7668" s="3" t="s">
        <v>22</v>
      </c>
    </row>
    <row r="7669" spans="1:6" x14ac:dyDescent="0.2">
      <c r="A7669" s="3" t="s">
        <v>6946</v>
      </c>
      <c r="B7669" s="3" t="s">
        <v>15355</v>
      </c>
      <c r="C7669" s="3" t="s">
        <v>15356</v>
      </c>
      <c r="D7669" s="4">
        <v>39790</v>
      </c>
      <c r="E7669" s="3">
        <v>0</v>
      </c>
      <c r="F7669" s="3" t="s">
        <v>9389</v>
      </c>
    </row>
    <row r="7670" spans="1:6" x14ac:dyDescent="0.2">
      <c r="A7670" s="3" t="s">
        <v>3841</v>
      </c>
      <c r="B7670" s="3" t="s">
        <v>13963</v>
      </c>
      <c r="C7670" s="3" t="s">
        <v>9444</v>
      </c>
      <c r="D7670" s="4">
        <v>42383</v>
      </c>
      <c r="E7670" s="3">
        <v>1</v>
      </c>
      <c r="F7670" s="3" t="s">
        <v>23</v>
      </c>
    </row>
    <row r="7671" spans="1:6" x14ac:dyDescent="0.2">
      <c r="A7671" s="3" t="s">
        <v>3842</v>
      </c>
      <c r="B7671" s="3" t="s">
        <v>14357</v>
      </c>
      <c r="C7671" s="3" t="s">
        <v>11176</v>
      </c>
      <c r="D7671" s="4">
        <v>35981</v>
      </c>
      <c r="E7671" s="3">
        <v>0</v>
      </c>
      <c r="F7671" s="3" t="s">
        <v>9389</v>
      </c>
    </row>
    <row r="7672" spans="1:6" x14ac:dyDescent="0.2">
      <c r="A7672" s="3" t="s">
        <v>6947</v>
      </c>
      <c r="B7672" s="3" t="s">
        <v>13925</v>
      </c>
      <c r="C7672" s="3" t="s">
        <v>10340</v>
      </c>
      <c r="D7672" s="4">
        <v>16573</v>
      </c>
      <c r="E7672" s="3">
        <v>2</v>
      </c>
      <c r="F7672" s="3" t="s">
        <v>22</v>
      </c>
    </row>
    <row r="7673" spans="1:6" x14ac:dyDescent="0.2">
      <c r="A7673" s="3" t="s">
        <v>8487</v>
      </c>
      <c r="B7673" s="3" t="s">
        <v>12057</v>
      </c>
      <c r="C7673" s="3" t="s">
        <v>15357</v>
      </c>
      <c r="D7673" s="4">
        <v>38053</v>
      </c>
      <c r="E7673" s="3">
        <v>2</v>
      </c>
      <c r="F7673" s="3" t="s">
        <v>22</v>
      </c>
    </row>
    <row r="7674" spans="1:6" x14ac:dyDescent="0.2">
      <c r="A7674" s="3" t="s">
        <v>8488</v>
      </c>
      <c r="B7674" s="3" t="s">
        <v>14115</v>
      </c>
      <c r="C7674" s="3" t="s">
        <v>15358</v>
      </c>
      <c r="D7674" s="4">
        <v>20216</v>
      </c>
      <c r="E7674" s="3">
        <v>2</v>
      </c>
      <c r="F7674" s="3" t="s">
        <v>22</v>
      </c>
    </row>
    <row r="7675" spans="1:6" x14ac:dyDescent="0.2">
      <c r="A7675" s="3" t="s">
        <v>3843</v>
      </c>
      <c r="B7675" s="3" t="s">
        <v>14200</v>
      </c>
      <c r="C7675" s="3" t="s">
        <v>13185</v>
      </c>
      <c r="D7675" s="4">
        <v>15583</v>
      </c>
      <c r="E7675" s="3">
        <v>1</v>
      </c>
      <c r="F7675" s="3" t="s">
        <v>23</v>
      </c>
    </row>
    <row r="7676" spans="1:6" x14ac:dyDescent="0.2">
      <c r="A7676" s="3" t="s">
        <v>8489</v>
      </c>
      <c r="B7676" s="3" t="s">
        <v>15359</v>
      </c>
      <c r="C7676" s="3" t="s">
        <v>10111</v>
      </c>
      <c r="D7676" s="4">
        <v>29296</v>
      </c>
      <c r="E7676" s="3">
        <v>1</v>
      </c>
      <c r="F7676" s="3" t="s">
        <v>23</v>
      </c>
    </row>
    <row r="7677" spans="1:6" x14ac:dyDescent="0.2">
      <c r="A7677" s="3" t="s">
        <v>9243</v>
      </c>
      <c r="B7677" s="3" t="s">
        <v>13985</v>
      </c>
      <c r="C7677" s="3" t="s">
        <v>15360</v>
      </c>
      <c r="D7677" s="4">
        <v>24962</v>
      </c>
      <c r="E7677" s="3">
        <v>1</v>
      </c>
      <c r="F7677" s="3" t="s">
        <v>23</v>
      </c>
    </row>
    <row r="7678" spans="1:6" x14ac:dyDescent="0.2">
      <c r="A7678" s="3" t="s">
        <v>3844</v>
      </c>
      <c r="B7678" s="3" t="s">
        <v>9835</v>
      </c>
      <c r="C7678" s="3" t="s">
        <v>15361</v>
      </c>
      <c r="D7678" s="4">
        <v>17994</v>
      </c>
      <c r="E7678" s="3">
        <v>1</v>
      </c>
      <c r="F7678" s="3" t="s">
        <v>23</v>
      </c>
    </row>
    <row r="7679" spans="1:6" x14ac:dyDescent="0.2">
      <c r="A7679" s="3" t="s">
        <v>3845</v>
      </c>
      <c r="B7679" s="3" t="s">
        <v>14071</v>
      </c>
      <c r="C7679" s="3" t="s">
        <v>15362</v>
      </c>
      <c r="D7679" s="4">
        <v>41516</v>
      </c>
      <c r="E7679" s="3">
        <v>2</v>
      </c>
      <c r="F7679" s="3" t="s">
        <v>22</v>
      </c>
    </row>
    <row r="7680" spans="1:6" x14ac:dyDescent="0.2">
      <c r="A7680" s="3" t="s">
        <v>8490</v>
      </c>
      <c r="B7680" s="3" t="s">
        <v>14266</v>
      </c>
      <c r="C7680" s="3" t="s">
        <v>9690</v>
      </c>
      <c r="D7680" s="4">
        <v>33382</v>
      </c>
      <c r="E7680" s="3">
        <v>1</v>
      </c>
      <c r="F7680" s="3" t="s">
        <v>23</v>
      </c>
    </row>
    <row r="7681" spans="1:6" x14ac:dyDescent="0.2">
      <c r="A7681" s="3" t="s">
        <v>3846</v>
      </c>
      <c r="B7681" s="3" t="s">
        <v>15268</v>
      </c>
      <c r="C7681" s="3" t="s">
        <v>13160</v>
      </c>
      <c r="D7681" s="4">
        <v>20126</v>
      </c>
      <c r="E7681" s="3">
        <v>2</v>
      </c>
      <c r="F7681" s="3" t="s">
        <v>22</v>
      </c>
    </row>
    <row r="7682" spans="1:6" x14ac:dyDescent="0.2">
      <c r="A7682" s="3" t="s">
        <v>6948</v>
      </c>
      <c r="B7682" s="3" t="s">
        <v>11030</v>
      </c>
      <c r="C7682" s="3" t="s">
        <v>9669</v>
      </c>
      <c r="D7682" s="4">
        <v>31010</v>
      </c>
      <c r="E7682" s="3">
        <v>0</v>
      </c>
      <c r="F7682" s="3" t="s">
        <v>9389</v>
      </c>
    </row>
    <row r="7683" spans="1:6" x14ac:dyDescent="0.2">
      <c r="A7683" s="3" t="s">
        <v>6949</v>
      </c>
      <c r="B7683" s="3" t="s">
        <v>15363</v>
      </c>
      <c r="C7683" s="3" t="s">
        <v>9783</v>
      </c>
      <c r="D7683" s="4">
        <v>38621</v>
      </c>
      <c r="E7683" s="3">
        <v>0</v>
      </c>
      <c r="F7683" s="3" t="s">
        <v>9389</v>
      </c>
    </row>
    <row r="7684" spans="1:6" x14ac:dyDescent="0.2">
      <c r="A7684" s="3" t="s">
        <v>3847</v>
      </c>
      <c r="B7684" s="3" t="s">
        <v>13424</v>
      </c>
      <c r="C7684" s="3" t="s">
        <v>15364</v>
      </c>
      <c r="D7684" s="4">
        <v>28593</v>
      </c>
      <c r="E7684" s="3">
        <v>2</v>
      </c>
      <c r="F7684" s="3" t="s">
        <v>22</v>
      </c>
    </row>
    <row r="7685" spans="1:6" x14ac:dyDescent="0.2">
      <c r="A7685" s="3" t="s">
        <v>3848</v>
      </c>
      <c r="B7685" s="3" t="s">
        <v>13324</v>
      </c>
      <c r="C7685" s="3" t="s">
        <v>15365</v>
      </c>
      <c r="D7685" s="4">
        <v>24707</v>
      </c>
      <c r="E7685" s="3">
        <v>1</v>
      </c>
      <c r="F7685" s="3" t="s">
        <v>23</v>
      </c>
    </row>
    <row r="7686" spans="1:6" x14ac:dyDescent="0.2">
      <c r="A7686" s="3" t="s">
        <v>3849</v>
      </c>
      <c r="B7686" s="3" t="s">
        <v>13494</v>
      </c>
      <c r="C7686" s="3" t="s">
        <v>13365</v>
      </c>
      <c r="D7686" s="4">
        <v>17999</v>
      </c>
      <c r="E7686" s="3">
        <v>1</v>
      </c>
      <c r="F7686" s="3" t="s">
        <v>23</v>
      </c>
    </row>
    <row r="7687" spans="1:6" x14ac:dyDescent="0.2">
      <c r="A7687" s="3" t="s">
        <v>6950</v>
      </c>
      <c r="B7687" s="3" t="s">
        <v>15366</v>
      </c>
      <c r="C7687" s="3" t="s">
        <v>15367</v>
      </c>
      <c r="D7687" s="4">
        <v>39169</v>
      </c>
      <c r="E7687" s="3">
        <v>2</v>
      </c>
      <c r="F7687" s="3" t="s">
        <v>22</v>
      </c>
    </row>
    <row r="7688" spans="1:6" x14ac:dyDescent="0.2">
      <c r="A7688" s="3" t="s">
        <v>9244</v>
      </c>
      <c r="B7688" s="3" t="s">
        <v>13310</v>
      </c>
      <c r="C7688" s="3" t="s">
        <v>15368</v>
      </c>
      <c r="D7688" s="4">
        <v>43557</v>
      </c>
      <c r="E7688" s="3">
        <v>0</v>
      </c>
      <c r="F7688" s="3" t="s">
        <v>9389</v>
      </c>
    </row>
    <row r="7689" spans="1:6" x14ac:dyDescent="0.2">
      <c r="A7689" s="3" t="s">
        <v>6951</v>
      </c>
      <c r="B7689" s="3" t="s">
        <v>15369</v>
      </c>
      <c r="C7689" s="3" t="s">
        <v>15370</v>
      </c>
      <c r="D7689" s="4">
        <v>35772</v>
      </c>
      <c r="E7689" s="3">
        <v>1</v>
      </c>
      <c r="F7689" s="3" t="s">
        <v>23</v>
      </c>
    </row>
    <row r="7690" spans="1:6" x14ac:dyDescent="0.2">
      <c r="A7690" s="3" t="s">
        <v>3850</v>
      </c>
      <c r="B7690" s="3" t="s">
        <v>13308</v>
      </c>
      <c r="C7690" s="3" t="s">
        <v>15371</v>
      </c>
      <c r="D7690" s="4">
        <v>21866</v>
      </c>
      <c r="E7690" s="3">
        <v>2</v>
      </c>
      <c r="F7690" s="3" t="s">
        <v>22</v>
      </c>
    </row>
    <row r="7691" spans="1:6" x14ac:dyDescent="0.2">
      <c r="A7691" s="3" t="s">
        <v>6952</v>
      </c>
      <c r="B7691" s="3" t="s">
        <v>14056</v>
      </c>
      <c r="C7691" s="3" t="s">
        <v>9614</v>
      </c>
      <c r="D7691" s="4">
        <v>24349</v>
      </c>
      <c r="E7691" s="3">
        <v>1</v>
      </c>
      <c r="F7691" s="3" t="s">
        <v>23</v>
      </c>
    </row>
    <row r="7692" spans="1:6" x14ac:dyDescent="0.2">
      <c r="A7692" s="3" t="s">
        <v>8491</v>
      </c>
      <c r="B7692" s="3" t="s">
        <v>11030</v>
      </c>
      <c r="C7692" s="3" t="s">
        <v>14212</v>
      </c>
      <c r="D7692" s="4">
        <v>37949</v>
      </c>
      <c r="E7692" s="3">
        <v>1</v>
      </c>
      <c r="F7692" s="3" t="s">
        <v>23</v>
      </c>
    </row>
    <row r="7693" spans="1:6" x14ac:dyDescent="0.2">
      <c r="A7693" s="3" t="s">
        <v>3851</v>
      </c>
      <c r="B7693" s="3" t="s">
        <v>13363</v>
      </c>
      <c r="C7693" s="3" t="s">
        <v>15372</v>
      </c>
      <c r="D7693" s="4">
        <v>37053</v>
      </c>
      <c r="E7693" s="3">
        <v>2</v>
      </c>
      <c r="F7693" s="3" t="s">
        <v>22</v>
      </c>
    </row>
    <row r="7694" spans="1:6" x14ac:dyDescent="0.2">
      <c r="A7694" s="3" t="s">
        <v>8492</v>
      </c>
      <c r="B7694" s="3" t="s">
        <v>13421</v>
      </c>
      <c r="C7694" s="3" t="s">
        <v>10247</v>
      </c>
      <c r="D7694" s="4">
        <v>41012</v>
      </c>
      <c r="E7694" s="3">
        <v>2</v>
      </c>
      <c r="F7694" s="3" t="s">
        <v>22</v>
      </c>
    </row>
    <row r="7695" spans="1:6" x14ac:dyDescent="0.2">
      <c r="A7695" s="3" t="s">
        <v>3852</v>
      </c>
      <c r="B7695" s="3" t="s">
        <v>14717</v>
      </c>
      <c r="C7695" s="3" t="s">
        <v>15373</v>
      </c>
      <c r="D7695" s="4">
        <v>28493</v>
      </c>
      <c r="E7695" s="3">
        <v>0</v>
      </c>
      <c r="F7695" s="3" t="s">
        <v>9389</v>
      </c>
    </row>
    <row r="7696" spans="1:6" x14ac:dyDescent="0.2">
      <c r="A7696" s="3" t="s">
        <v>3853</v>
      </c>
      <c r="B7696" s="3" t="s">
        <v>14056</v>
      </c>
      <c r="C7696" s="3" t="s">
        <v>15374</v>
      </c>
      <c r="D7696" s="4">
        <v>34607</v>
      </c>
      <c r="E7696" s="3">
        <v>1</v>
      </c>
      <c r="F7696" s="3" t="s">
        <v>23</v>
      </c>
    </row>
    <row r="7697" spans="1:6" x14ac:dyDescent="0.2">
      <c r="A7697" s="3" t="s">
        <v>6953</v>
      </c>
      <c r="B7697" s="3" t="s">
        <v>14241</v>
      </c>
      <c r="C7697" s="3" t="s">
        <v>15375</v>
      </c>
      <c r="D7697" s="4">
        <v>28004</v>
      </c>
      <c r="E7697" s="3">
        <v>0</v>
      </c>
      <c r="F7697" s="3" t="s">
        <v>9389</v>
      </c>
    </row>
    <row r="7698" spans="1:6" x14ac:dyDescent="0.2">
      <c r="A7698" s="3" t="s">
        <v>15376</v>
      </c>
      <c r="B7698" s="3" t="s">
        <v>13836</v>
      </c>
      <c r="C7698" s="3" t="s">
        <v>9771</v>
      </c>
      <c r="D7698" s="4">
        <v>23412</v>
      </c>
      <c r="E7698" s="3">
        <v>1</v>
      </c>
      <c r="F7698" s="3" t="s">
        <v>23</v>
      </c>
    </row>
    <row r="7699" spans="1:6" x14ac:dyDescent="0.2">
      <c r="A7699" s="3" t="s">
        <v>3854</v>
      </c>
      <c r="B7699" s="3" t="s">
        <v>13457</v>
      </c>
      <c r="C7699" s="3" t="s">
        <v>13209</v>
      </c>
      <c r="D7699" s="4">
        <v>41414</v>
      </c>
      <c r="E7699" s="3">
        <v>2</v>
      </c>
      <c r="F7699" s="3" t="s">
        <v>22</v>
      </c>
    </row>
    <row r="7700" spans="1:6" x14ac:dyDescent="0.2">
      <c r="A7700" s="3" t="s">
        <v>6954</v>
      </c>
      <c r="B7700" s="3" t="s">
        <v>13582</v>
      </c>
      <c r="C7700" s="3" t="s">
        <v>10053</v>
      </c>
      <c r="D7700" s="4">
        <v>25566</v>
      </c>
      <c r="E7700" s="3">
        <v>0</v>
      </c>
      <c r="F7700" s="3" t="s">
        <v>9389</v>
      </c>
    </row>
    <row r="7701" spans="1:6" x14ac:dyDescent="0.2">
      <c r="A7701" s="3" t="s">
        <v>3855</v>
      </c>
      <c r="B7701" s="3" t="s">
        <v>13480</v>
      </c>
      <c r="C7701" s="3" t="s">
        <v>15377</v>
      </c>
      <c r="D7701" s="4">
        <v>14637</v>
      </c>
      <c r="E7701" s="3">
        <v>0</v>
      </c>
      <c r="F7701" s="3" t="s">
        <v>9389</v>
      </c>
    </row>
    <row r="7702" spans="1:6" x14ac:dyDescent="0.2">
      <c r="A7702" s="3" t="s">
        <v>3856</v>
      </c>
      <c r="B7702" s="3" t="s">
        <v>15378</v>
      </c>
      <c r="C7702" s="3" t="s">
        <v>15379</v>
      </c>
      <c r="D7702" s="4">
        <v>33800</v>
      </c>
      <c r="E7702" s="3">
        <v>2</v>
      </c>
      <c r="F7702" s="3" t="s">
        <v>22</v>
      </c>
    </row>
    <row r="7703" spans="1:6" x14ac:dyDescent="0.2">
      <c r="A7703" s="3" t="s">
        <v>3857</v>
      </c>
      <c r="B7703" s="3" t="s">
        <v>15380</v>
      </c>
      <c r="C7703" s="3" t="s">
        <v>15381</v>
      </c>
      <c r="D7703" s="4">
        <v>21595</v>
      </c>
      <c r="E7703" s="3">
        <v>1</v>
      </c>
      <c r="F7703" s="3" t="s">
        <v>23</v>
      </c>
    </row>
    <row r="7704" spans="1:6" x14ac:dyDescent="0.2">
      <c r="A7704" s="3" t="s">
        <v>6955</v>
      </c>
      <c r="B7704" s="3" t="s">
        <v>11030</v>
      </c>
      <c r="C7704" s="3" t="s">
        <v>9456</v>
      </c>
      <c r="D7704" s="4">
        <v>23995</v>
      </c>
      <c r="E7704" s="3">
        <v>0</v>
      </c>
      <c r="F7704" s="3" t="s">
        <v>9389</v>
      </c>
    </row>
    <row r="7705" spans="1:6" x14ac:dyDescent="0.2">
      <c r="A7705" s="3" t="s">
        <v>3858</v>
      </c>
      <c r="B7705" s="3" t="s">
        <v>13426</v>
      </c>
      <c r="C7705" s="3" t="s">
        <v>15382</v>
      </c>
      <c r="D7705" s="4">
        <v>35952</v>
      </c>
      <c r="E7705" s="3">
        <v>1</v>
      </c>
      <c r="F7705" s="3" t="s">
        <v>23</v>
      </c>
    </row>
    <row r="7706" spans="1:6" x14ac:dyDescent="0.2">
      <c r="A7706" s="3" t="s">
        <v>6956</v>
      </c>
      <c r="B7706" s="3" t="s">
        <v>13346</v>
      </c>
      <c r="C7706" s="3" t="s">
        <v>15383</v>
      </c>
      <c r="D7706" s="4">
        <v>34697</v>
      </c>
      <c r="E7706" s="3">
        <v>2</v>
      </c>
      <c r="F7706" s="3" t="s">
        <v>22</v>
      </c>
    </row>
    <row r="7707" spans="1:6" x14ac:dyDescent="0.2">
      <c r="A7707" s="3" t="s">
        <v>3859</v>
      </c>
      <c r="B7707" s="3" t="s">
        <v>15384</v>
      </c>
      <c r="C7707" s="3" t="s">
        <v>15385</v>
      </c>
      <c r="D7707" s="4">
        <v>20163</v>
      </c>
      <c r="E7707" s="3">
        <v>0</v>
      </c>
      <c r="F7707" s="3" t="s">
        <v>9389</v>
      </c>
    </row>
    <row r="7708" spans="1:6" x14ac:dyDescent="0.2">
      <c r="A7708" s="3" t="s">
        <v>8493</v>
      </c>
      <c r="B7708" s="3" t="s">
        <v>15386</v>
      </c>
      <c r="C7708" s="3" t="s">
        <v>15387</v>
      </c>
      <c r="D7708" s="4">
        <v>23555</v>
      </c>
      <c r="E7708" s="3">
        <v>1</v>
      </c>
      <c r="F7708" s="3" t="s">
        <v>23</v>
      </c>
    </row>
    <row r="7709" spans="1:6" x14ac:dyDescent="0.2">
      <c r="A7709" s="3" t="s">
        <v>6957</v>
      </c>
      <c r="B7709" s="3" t="s">
        <v>13056</v>
      </c>
      <c r="C7709" s="3" t="s">
        <v>15388</v>
      </c>
      <c r="D7709" s="4">
        <v>26090</v>
      </c>
      <c r="E7709" s="3">
        <v>1</v>
      </c>
      <c r="F7709" s="3" t="s">
        <v>23</v>
      </c>
    </row>
    <row r="7710" spans="1:6" x14ac:dyDescent="0.2">
      <c r="A7710" s="3" t="s">
        <v>3860</v>
      </c>
      <c r="B7710" s="3" t="s">
        <v>13486</v>
      </c>
      <c r="C7710" s="3" t="s">
        <v>15281</v>
      </c>
      <c r="D7710" s="4">
        <v>42492</v>
      </c>
      <c r="E7710" s="3">
        <v>0</v>
      </c>
      <c r="F7710" s="3" t="s">
        <v>9389</v>
      </c>
    </row>
    <row r="7711" spans="1:6" x14ac:dyDescent="0.2">
      <c r="A7711" s="3" t="s">
        <v>15389</v>
      </c>
      <c r="B7711" s="3" t="s">
        <v>9512</v>
      </c>
      <c r="C7711" s="3" t="s">
        <v>15390</v>
      </c>
      <c r="D7711" s="4">
        <v>18715</v>
      </c>
      <c r="E7711" s="3">
        <v>0</v>
      </c>
      <c r="F7711" s="3" t="s">
        <v>9389</v>
      </c>
    </row>
    <row r="7712" spans="1:6" x14ac:dyDescent="0.2">
      <c r="A7712" s="3" t="s">
        <v>3861</v>
      </c>
      <c r="B7712" s="3" t="s">
        <v>13562</v>
      </c>
      <c r="C7712" s="3" t="s">
        <v>9444</v>
      </c>
      <c r="D7712" s="4">
        <v>27060</v>
      </c>
      <c r="E7712" s="3">
        <v>2</v>
      </c>
      <c r="F7712" s="3" t="s">
        <v>22</v>
      </c>
    </row>
    <row r="7713" spans="1:6" x14ac:dyDescent="0.2">
      <c r="A7713" s="3" t="s">
        <v>8494</v>
      </c>
      <c r="B7713" s="3" t="s">
        <v>13891</v>
      </c>
      <c r="C7713" s="3" t="s">
        <v>10190</v>
      </c>
      <c r="D7713" s="4">
        <v>17143</v>
      </c>
      <c r="E7713" s="3">
        <v>2</v>
      </c>
      <c r="F7713" s="3" t="s">
        <v>22</v>
      </c>
    </row>
    <row r="7714" spans="1:6" x14ac:dyDescent="0.2">
      <c r="A7714" s="3" t="s">
        <v>8495</v>
      </c>
      <c r="B7714" s="3" t="s">
        <v>13471</v>
      </c>
      <c r="C7714" s="3" t="s">
        <v>14263</v>
      </c>
      <c r="D7714" s="4">
        <v>39741</v>
      </c>
      <c r="E7714" s="3">
        <v>0</v>
      </c>
      <c r="F7714" s="3" t="s">
        <v>9389</v>
      </c>
    </row>
    <row r="7715" spans="1:6" x14ac:dyDescent="0.2">
      <c r="A7715" s="3" t="s">
        <v>15391</v>
      </c>
      <c r="B7715" s="3" t="s">
        <v>13387</v>
      </c>
      <c r="C7715" s="3" t="s">
        <v>15392</v>
      </c>
      <c r="D7715" s="4">
        <v>40497</v>
      </c>
      <c r="E7715" s="3">
        <v>2</v>
      </c>
      <c r="F7715" s="3" t="s">
        <v>22</v>
      </c>
    </row>
    <row r="7716" spans="1:6" x14ac:dyDescent="0.2">
      <c r="A7716" s="3" t="s">
        <v>8496</v>
      </c>
      <c r="B7716" s="3" t="s">
        <v>13450</v>
      </c>
      <c r="C7716" s="3" t="s">
        <v>15393</v>
      </c>
      <c r="D7716" s="4">
        <v>42970</v>
      </c>
      <c r="E7716" s="3">
        <v>2</v>
      </c>
      <c r="F7716" s="3" t="s">
        <v>22</v>
      </c>
    </row>
    <row r="7717" spans="1:6" x14ac:dyDescent="0.2">
      <c r="A7717" s="3" t="s">
        <v>3862</v>
      </c>
      <c r="B7717" s="3" t="s">
        <v>12654</v>
      </c>
      <c r="C7717" s="3" t="s">
        <v>15394</v>
      </c>
      <c r="D7717" s="4">
        <v>19466</v>
      </c>
      <c r="E7717" s="3">
        <v>2</v>
      </c>
      <c r="F7717" s="3" t="s">
        <v>22</v>
      </c>
    </row>
    <row r="7718" spans="1:6" x14ac:dyDescent="0.2">
      <c r="A7718" s="3" t="s">
        <v>6958</v>
      </c>
      <c r="B7718" s="3" t="s">
        <v>13549</v>
      </c>
      <c r="C7718" s="3" t="s">
        <v>14572</v>
      </c>
      <c r="D7718" s="4">
        <v>15496</v>
      </c>
      <c r="E7718" s="3">
        <v>0</v>
      </c>
      <c r="F7718" s="3" t="s">
        <v>9389</v>
      </c>
    </row>
    <row r="7719" spans="1:6" x14ac:dyDescent="0.2">
      <c r="A7719" s="3" t="s">
        <v>3863</v>
      </c>
      <c r="B7719" s="3" t="s">
        <v>13925</v>
      </c>
      <c r="C7719" s="3" t="s">
        <v>15395</v>
      </c>
      <c r="D7719" s="4">
        <v>40953</v>
      </c>
      <c r="E7719" s="3">
        <v>1</v>
      </c>
      <c r="F7719" s="3" t="s">
        <v>23</v>
      </c>
    </row>
    <row r="7720" spans="1:6" x14ac:dyDescent="0.2">
      <c r="A7720" s="3" t="s">
        <v>3864</v>
      </c>
      <c r="B7720" s="3" t="s">
        <v>11030</v>
      </c>
      <c r="C7720" s="3" t="s">
        <v>15396</v>
      </c>
      <c r="D7720" s="4">
        <v>16170</v>
      </c>
      <c r="E7720" s="3">
        <v>1</v>
      </c>
      <c r="F7720" s="3" t="s">
        <v>23</v>
      </c>
    </row>
    <row r="7721" spans="1:6" x14ac:dyDescent="0.2">
      <c r="A7721" s="3" t="s">
        <v>15397</v>
      </c>
      <c r="B7721" s="3" t="s">
        <v>15398</v>
      </c>
      <c r="C7721" s="3" t="s">
        <v>10053</v>
      </c>
      <c r="D7721" s="4">
        <v>17974</v>
      </c>
      <c r="E7721" s="3">
        <v>2</v>
      </c>
      <c r="F7721" s="3" t="s">
        <v>22</v>
      </c>
    </row>
    <row r="7722" spans="1:6" x14ac:dyDescent="0.2">
      <c r="A7722" s="3" t="s">
        <v>3865</v>
      </c>
      <c r="B7722" s="3" t="s">
        <v>13695</v>
      </c>
      <c r="C7722" s="3" t="s">
        <v>15399</v>
      </c>
      <c r="D7722" s="4">
        <v>33257</v>
      </c>
      <c r="E7722" s="3">
        <v>2</v>
      </c>
      <c r="F7722" s="3" t="s">
        <v>22</v>
      </c>
    </row>
    <row r="7723" spans="1:6" x14ac:dyDescent="0.2">
      <c r="A7723" s="3" t="s">
        <v>8497</v>
      </c>
      <c r="B7723" s="3" t="s">
        <v>15400</v>
      </c>
      <c r="C7723" s="3" t="s">
        <v>9763</v>
      </c>
      <c r="D7723" s="4">
        <v>19848</v>
      </c>
      <c r="E7723" s="3">
        <v>1</v>
      </c>
      <c r="F7723" s="3" t="s">
        <v>23</v>
      </c>
    </row>
    <row r="7724" spans="1:6" x14ac:dyDescent="0.2">
      <c r="A7724" s="3" t="s">
        <v>6959</v>
      </c>
      <c r="B7724" s="3" t="s">
        <v>13514</v>
      </c>
      <c r="C7724" s="3" t="s">
        <v>15401</v>
      </c>
      <c r="D7724" s="4">
        <v>37290</v>
      </c>
      <c r="E7724" s="3">
        <v>0</v>
      </c>
      <c r="F7724" s="3" t="s">
        <v>9389</v>
      </c>
    </row>
    <row r="7725" spans="1:6" x14ac:dyDescent="0.2">
      <c r="A7725" s="3" t="s">
        <v>6960</v>
      </c>
      <c r="B7725" s="3" t="s">
        <v>13439</v>
      </c>
      <c r="C7725" s="3" t="s">
        <v>15402</v>
      </c>
      <c r="D7725" s="4">
        <v>17486</v>
      </c>
      <c r="E7725" s="3">
        <v>0</v>
      </c>
      <c r="F7725" s="3" t="s">
        <v>9389</v>
      </c>
    </row>
    <row r="7726" spans="1:6" x14ac:dyDescent="0.2">
      <c r="A7726" s="3" t="s">
        <v>3866</v>
      </c>
      <c r="B7726" s="3" t="s">
        <v>13736</v>
      </c>
      <c r="C7726" s="3" t="s">
        <v>15403</v>
      </c>
      <c r="D7726" s="4">
        <v>21741</v>
      </c>
      <c r="E7726" s="3">
        <v>1</v>
      </c>
      <c r="F7726" s="3" t="s">
        <v>23</v>
      </c>
    </row>
    <row r="7727" spans="1:6" x14ac:dyDescent="0.2">
      <c r="A7727" s="3" t="s">
        <v>3867</v>
      </c>
      <c r="B7727" s="3" t="s">
        <v>13471</v>
      </c>
      <c r="C7727" s="3" t="s">
        <v>11208</v>
      </c>
      <c r="D7727" s="4">
        <v>23571</v>
      </c>
      <c r="E7727" s="3">
        <v>2</v>
      </c>
      <c r="F7727" s="3" t="s">
        <v>22</v>
      </c>
    </row>
    <row r="7728" spans="1:6" x14ac:dyDescent="0.2">
      <c r="A7728" s="3" t="s">
        <v>6961</v>
      </c>
      <c r="B7728" s="3" t="s">
        <v>13394</v>
      </c>
      <c r="C7728" s="3" t="s">
        <v>9526</v>
      </c>
      <c r="D7728" s="4">
        <v>42530</v>
      </c>
      <c r="E7728" s="3">
        <v>2</v>
      </c>
      <c r="F7728" s="3" t="s">
        <v>22</v>
      </c>
    </row>
    <row r="7729" spans="1:6" x14ac:dyDescent="0.2">
      <c r="A7729" s="3" t="s">
        <v>3868</v>
      </c>
      <c r="B7729" s="3" t="s">
        <v>13558</v>
      </c>
      <c r="C7729" s="3" t="s">
        <v>11584</v>
      </c>
      <c r="D7729" s="4">
        <v>38478</v>
      </c>
      <c r="E7729" s="3">
        <v>0</v>
      </c>
      <c r="F7729" s="3" t="s">
        <v>9389</v>
      </c>
    </row>
    <row r="7730" spans="1:6" x14ac:dyDescent="0.2">
      <c r="A7730" s="3" t="s">
        <v>6962</v>
      </c>
      <c r="B7730" s="3" t="s">
        <v>12057</v>
      </c>
      <c r="C7730" s="3" t="s">
        <v>15404</v>
      </c>
      <c r="D7730" s="4">
        <v>16060</v>
      </c>
      <c r="E7730" s="3">
        <v>2</v>
      </c>
      <c r="F7730" s="3" t="s">
        <v>22</v>
      </c>
    </row>
    <row r="7731" spans="1:6" x14ac:dyDescent="0.2">
      <c r="A7731" s="3" t="s">
        <v>15405</v>
      </c>
      <c r="B7731" s="3" t="s">
        <v>13339</v>
      </c>
      <c r="C7731" s="3" t="s">
        <v>15406</v>
      </c>
      <c r="D7731" s="4">
        <v>17861</v>
      </c>
      <c r="E7731" s="3">
        <v>1</v>
      </c>
      <c r="F7731" s="3" t="s">
        <v>23</v>
      </c>
    </row>
    <row r="7732" spans="1:6" x14ac:dyDescent="0.2">
      <c r="A7732" s="3" t="s">
        <v>3869</v>
      </c>
      <c r="B7732" s="3" t="s">
        <v>15407</v>
      </c>
      <c r="C7732" s="3" t="s">
        <v>12411</v>
      </c>
      <c r="D7732" s="4">
        <v>34773</v>
      </c>
      <c r="E7732" s="3">
        <v>1</v>
      </c>
      <c r="F7732" s="3" t="s">
        <v>23</v>
      </c>
    </row>
    <row r="7733" spans="1:6" x14ac:dyDescent="0.2">
      <c r="A7733" s="3" t="s">
        <v>15408</v>
      </c>
      <c r="B7733" s="3" t="s">
        <v>15409</v>
      </c>
      <c r="C7733" s="3" t="s">
        <v>10831</v>
      </c>
      <c r="D7733" s="4">
        <v>30137</v>
      </c>
      <c r="E7733" s="3">
        <v>2</v>
      </c>
      <c r="F7733" s="3" t="s">
        <v>22</v>
      </c>
    </row>
    <row r="7734" spans="1:6" x14ac:dyDescent="0.2">
      <c r="A7734" s="3" t="s">
        <v>8498</v>
      </c>
      <c r="B7734" s="3" t="s">
        <v>13461</v>
      </c>
      <c r="C7734" s="3" t="s">
        <v>13824</v>
      </c>
      <c r="D7734" s="4">
        <v>19295</v>
      </c>
      <c r="E7734" s="3">
        <v>2</v>
      </c>
      <c r="F7734" s="3" t="s">
        <v>22</v>
      </c>
    </row>
    <row r="7735" spans="1:6" x14ac:dyDescent="0.2">
      <c r="A7735" s="3" t="s">
        <v>3870</v>
      </c>
      <c r="B7735" s="3" t="s">
        <v>15410</v>
      </c>
      <c r="C7735" s="3" t="s">
        <v>14016</v>
      </c>
      <c r="D7735" s="4">
        <v>28996</v>
      </c>
      <c r="E7735" s="3">
        <v>2</v>
      </c>
      <c r="F7735" s="3" t="s">
        <v>22</v>
      </c>
    </row>
    <row r="7736" spans="1:6" x14ac:dyDescent="0.2">
      <c r="A7736" s="3" t="s">
        <v>15411</v>
      </c>
      <c r="B7736" s="3" t="s">
        <v>13696</v>
      </c>
      <c r="C7736" s="3" t="s">
        <v>15412</v>
      </c>
      <c r="D7736" s="4">
        <v>29980</v>
      </c>
      <c r="E7736" s="3">
        <v>0</v>
      </c>
      <c r="F7736" s="3" t="s">
        <v>9389</v>
      </c>
    </row>
    <row r="7737" spans="1:6" x14ac:dyDescent="0.2">
      <c r="A7737" s="3" t="s">
        <v>8499</v>
      </c>
      <c r="B7737" s="3" t="s">
        <v>15413</v>
      </c>
      <c r="C7737" s="3" t="s">
        <v>15414</v>
      </c>
      <c r="D7737" s="4">
        <v>19596</v>
      </c>
      <c r="E7737" s="3">
        <v>0</v>
      </c>
      <c r="F7737" s="3" t="s">
        <v>9389</v>
      </c>
    </row>
    <row r="7738" spans="1:6" x14ac:dyDescent="0.2">
      <c r="A7738" s="3" t="s">
        <v>3871</v>
      </c>
      <c r="B7738" s="3" t="s">
        <v>13567</v>
      </c>
      <c r="C7738" s="3" t="s">
        <v>10053</v>
      </c>
      <c r="D7738" s="4">
        <v>20860</v>
      </c>
      <c r="E7738" s="3">
        <v>2</v>
      </c>
      <c r="F7738" s="3" t="s">
        <v>22</v>
      </c>
    </row>
    <row r="7739" spans="1:6" x14ac:dyDescent="0.2">
      <c r="A7739" s="3" t="s">
        <v>3872</v>
      </c>
      <c r="B7739" s="3" t="s">
        <v>15415</v>
      </c>
      <c r="C7739" s="3" t="s">
        <v>15416</v>
      </c>
      <c r="D7739" s="4">
        <v>21860</v>
      </c>
      <c r="E7739" s="3">
        <v>2</v>
      </c>
      <c r="F7739" s="3" t="s">
        <v>22</v>
      </c>
    </row>
    <row r="7740" spans="1:6" x14ac:dyDescent="0.2">
      <c r="A7740" s="3" t="s">
        <v>3873</v>
      </c>
      <c r="B7740" s="3" t="s">
        <v>15417</v>
      </c>
      <c r="C7740" s="3" t="s">
        <v>15418</v>
      </c>
      <c r="D7740" s="4">
        <v>22348</v>
      </c>
      <c r="E7740" s="3">
        <v>0</v>
      </c>
      <c r="F7740" s="3" t="s">
        <v>9389</v>
      </c>
    </row>
    <row r="7741" spans="1:6" x14ac:dyDescent="0.2">
      <c r="A7741" s="3" t="s">
        <v>3874</v>
      </c>
      <c r="B7741" s="3" t="s">
        <v>13646</v>
      </c>
      <c r="C7741" s="3" t="s">
        <v>9983</v>
      </c>
      <c r="D7741" s="4">
        <v>20020</v>
      </c>
      <c r="E7741" s="3">
        <v>0</v>
      </c>
      <c r="F7741" s="3" t="s">
        <v>9389</v>
      </c>
    </row>
    <row r="7742" spans="1:6" x14ac:dyDescent="0.2">
      <c r="A7742" s="3" t="s">
        <v>8500</v>
      </c>
      <c r="B7742" s="3" t="s">
        <v>15419</v>
      </c>
      <c r="C7742" s="3" t="s">
        <v>12197</v>
      </c>
      <c r="D7742" s="4">
        <v>35568</v>
      </c>
      <c r="E7742" s="3">
        <v>2</v>
      </c>
      <c r="F7742" s="3" t="s">
        <v>22</v>
      </c>
    </row>
    <row r="7743" spans="1:6" x14ac:dyDescent="0.2">
      <c r="A7743" s="3" t="s">
        <v>3875</v>
      </c>
      <c r="B7743" s="3" t="s">
        <v>15420</v>
      </c>
      <c r="C7743" s="3" t="s">
        <v>15421</v>
      </c>
      <c r="D7743" s="4">
        <v>21587</v>
      </c>
      <c r="E7743" s="3">
        <v>0</v>
      </c>
      <c r="F7743" s="3" t="s">
        <v>9389</v>
      </c>
    </row>
    <row r="7744" spans="1:6" x14ac:dyDescent="0.2">
      <c r="A7744" s="3" t="s">
        <v>3876</v>
      </c>
      <c r="B7744" s="3" t="s">
        <v>13516</v>
      </c>
      <c r="C7744" s="3" t="s">
        <v>15422</v>
      </c>
      <c r="D7744" s="4">
        <v>22307</v>
      </c>
      <c r="E7744" s="3">
        <v>0</v>
      </c>
      <c r="F7744" s="3" t="s">
        <v>9389</v>
      </c>
    </row>
    <row r="7745" spans="1:6" x14ac:dyDescent="0.2">
      <c r="A7745" s="3" t="s">
        <v>3877</v>
      </c>
      <c r="B7745" s="3" t="s">
        <v>15423</v>
      </c>
      <c r="C7745" s="3" t="s">
        <v>15424</v>
      </c>
      <c r="D7745" s="4">
        <v>25677</v>
      </c>
      <c r="E7745" s="3">
        <v>0</v>
      </c>
      <c r="F7745" s="3" t="s">
        <v>9389</v>
      </c>
    </row>
    <row r="7746" spans="1:6" x14ac:dyDescent="0.2">
      <c r="A7746" s="3" t="s">
        <v>9245</v>
      </c>
      <c r="B7746" s="3" t="s">
        <v>10396</v>
      </c>
      <c r="C7746" s="3" t="s">
        <v>14572</v>
      </c>
      <c r="D7746" s="4">
        <v>34950</v>
      </c>
      <c r="E7746" s="3">
        <v>2</v>
      </c>
      <c r="F7746" s="3" t="s">
        <v>22</v>
      </c>
    </row>
    <row r="7747" spans="1:6" x14ac:dyDescent="0.2">
      <c r="A7747" s="3" t="s">
        <v>6963</v>
      </c>
      <c r="B7747" s="3" t="s">
        <v>14917</v>
      </c>
      <c r="C7747" s="3" t="s">
        <v>12617</v>
      </c>
      <c r="D7747" s="4">
        <v>26794</v>
      </c>
      <c r="E7747" s="3">
        <v>0</v>
      </c>
      <c r="F7747" s="3" t="s">
        <v>9389</v>
      </c>
    </row>
    <row r="7748" spans="1:6" x14ac:dyDescent="0.2">
      <c r="A7748" s="3" t="s">
        <v>6964</v>
      </c>
      <c r="B7748" s="3" t="s">
        <v>12451</v>
      </c>
      <c r="C7748" s="3" t="s">
        <v>15425</v>
      </c>
      <c r="D7748" s="4">
        <v>20543</v>
      </c>
      <c r="E7748" s="3">
        <v>1</v>
      </c>
      <c r="F7748" s="3" t="s">
        <v>23</v>
      </c>
    </row>
    <row r="7749" spans="1:6" x14ac:dyDescent="0.2">
      <c r="A7749" s="3" t="s">
        <v>3878</v>
      </c>
      <c r="B7749" s="3" t="s">
        <v>9692</v>
      </c>
      <c r="C7749" s="3" t="s">
        <v>15426</v>
      </c>
      <c r="D7749" s="4">
        <v>32363</v>
      </c>
      <c r="E7749" s="3">
        <v>0</v>
      </c>
      <c r="F7749" s="3" t="s">
        <v>9389</v>
      </c>
    </row>
    <row r="7750" spans="1:6" x14ac:dyDescent="0.2">
      <c r="A7750" s="3" t="s">
        <v>6965</v>
      </c>
      <c r="B7750" s="3" t="s">
        <v>13465</v>
      </c>
      <c r="C7750" s="3" t="s">
        <v>15427</v>
      </c>
      <c r="D7750" s="4">
        <v>39759</v>
      </c>
      <c r="E7750" s="3">
        <v>1</v>
      </c>
      <c r="F7750" s="3" t="s">
        <v>23</v>
      </c>
    </row>
    <row r="7751" spans="1:6" x14ac:dyDescent="0.2">
      <c r="A7751" s="3" t="s">
        <v>9246</v>
      </c>
      <c r="B7751" s="3" t="s">
        <v>15428</v>
      </c>
      <c r="C7751" s="3" t="s">
        <v>9526</v>
      </c>
      <c r="D7751" s="4">
        <v>29076</v>
      </c>
      <c r="E7751" s="3">
        <v>0</v>
      </c>
      <c r="F7751" s="3" t="s">
        <v>9389</v>
      </c>
    </row>
    <row r="7752" spans="1:6" x14ac:dyDescent="0.2">
      <c r="A7752" s="3" t="s">
        <v>9247</v>
      </c>
      <c r="B7752" s="3" t="s">
        <v>14844</v>
      </c>
      <c r="C7752" s="3" t="s">
        <v>9987</v>
      </c>
      <c r="D7752" s="4">
        <v>33797</v>
      </c>
      <c r="E7752" s="3">
        <v>1</v>
      </c>
      <c r="F7752" s="3" t="s">
        <v>23</v>
      </c>
    </row>
    <row r="7753" spans="1:6" x14ac:dyDescent="0.2">
      <c r="A7753" s="3" t="s">
        <v>6966</v>
      </c>
      <c r="B7753" s="3" t="s">
        <v>11739</v>
      </c>
      <c r="C7753" s="3" t="s">
        <v>11724</v>
      </c>
      <c r="D7753" s="4">
        <v>23327</v>
      </c>
      <c r="E7753" s="3">
        <v>0</v>
      </c>
      <c r="F7753" s="3" t="s">
        <v>9389</v>
      </c>
    </row>
    <row r="7754" spans="1:6" x14ac:dyDescent="0.2">
      <c r="A7754" s="3" t="s">
        <v>3879</v>
      </c>
      <c r="B7754" s="3" t="s">
        <v>15339</v>
      </c>
      <c r="C7754" s="3" t="s">
        <v>15429</v>
      </c>
      <c r="D7754" s="4">
        <v>37316</v>
      </c>
      <c r="E7754" s="3">
        <v>1</v>
      </c>
      <c r="F7754" s="3" t="s">
        <v>23</v>
      </c>
    </row>
    <row r="7755" spans="1:6" x14ac:dyDescent="0.2">
      <c r="A7755" s="3" t="s">
        <v>15430</v>
      </c>
      <c r="B7755" s="3" t="s">
        <v>13944</v>
      </c>
      <c r="C7755" s="3" t="s">
        <v>15431</v>
      </c>
      <c r="D7755" s="4">
        <v>42769</v>
      </c>
      <c r="E7755" s="3">
        <v>2</v>
      </c>
      <c r="F7755" s="3" t="s">
        <v>22</v>
      </c>
    </row>
    <row r="7756" spans="1:6" x14ac:dyDescent="0.2">
      <c r="A7756" s="3" t="s">
        <v>3880</v>
      </c>
      <c r="B7756" s="3" t="s">
        <v>15022</v>
      </c>
      <c r="C7756" s="3" t="s">
        <v>15432</v>
      </c>
      <c r="D7756" s="4">
        <v>37746</v>
      </c>
      <c r="E7756" s="3">
        <v>2</v>
      </c>
      <c r="F7756" s="3" t="s">
        <v>22</v>
      </c>
    </row>
    <row r="7757" spans="1:6" x14ac:dyDescent="0.2">
      <c r="A7757" s="3" t="s">
        <v>3881</v>
      </c>
      <c r="B7757" s="3" t="s">
        <v>13536</v>
      </c>
      <c r="C7757" s="3" t="s">
        <v>15433</v>
      </c>
      <c r="D7757" s="4">
        <v>27725</v>
      </c>
      <c r="E7757" s="3">
        <v>1</v>
      </c>
      <c r="F7757" s="3" t="s">
        <v>23</v>
      </c>
    </row>
    <row r="7758" spans="1:6" x14ac:dyDescent="0.2">
      <c r="A7758" s="3" t="s">
        <v>3882</v>
      </c>
      <c r="B7758" s="3" t="s">
        <v>13348</v>
      </c>
      <c r="C7758" s="3" t="s">
        <v>10088</v>
      </c>
      <c r="D7758" s="4">
        <v>19881</v>
      </c>
      <c r="E7758" s="3">
        <v>0</v>
      </c>
      <c r="F7758" s="3" t="s">
        <v>9389</v>
      </c>
    </row>
    <row r="7759" spans="1:6" x14ac:dyDescent="0.2">
      <c r="A7759" s="3" t="s">
        <v>6967</v>
      </c>
      <c r="B7759" s="3" t="s">
        <v>15434</v>
      </c>
      <c r="C7759" s="3" t="s">
        <v>9982</v>
      </c>
      <c r="D7759" s="4">
        <v>40809</v>
      </c>
      <c r="E7759" s="3">
        <v>0</v>
      </c>
      <c r="F7759" s="3" t="s">
        <v>9389</v>
      </c>
    </row>
    <row r="7760" spans="1:6" x14ac:dyDescent="0.2">
      <c r="A7760" s="3" t="s">
        <v>3883</v>
      </c>
      <c r="B7760" s="3" t="s">
        <v>15435</v>
      </c>
      <c r="C7760" s="3" t="s">
        <v>15436</v>
      </c>
      <c r="D7760" s="4">
        <v>25203</v>
      </c>
      <c r="E7760" s="3">
        <v>1</v>
      </c>
      <c r="F7760" s="3" t="s">
        <v>23</v>
      </c>
    </row>
    <row r="7761" spans="1:6" x14ac:dyDescent="0.2">
      <c r="A7761" s="3" t="s">
        <v>15437</v>
      </c>
      <c r="B7761" s="3" t="s">
        <v>13331</v>
      </c>
      <c r="C7761" s="3" t="s">
        <v>15438</v>
      </c>
      <c r="D7761" s="4">
        <v>42127</v>
      </c>
      <c r="E7761" s="3">
        <v>0</v>
      </c>
      <c r="F7761" s="3" t="s">
        <v>9389</v>
      </c>
    </row>
    <row r="7762" spans="1:6" x14ac:dyDescent="0.2">
      <c r="A7762" s="3" t="s">
        <v>6968</v>
      </c>
      <c r="B7762" s="3" t="s">
        <v>13363</v>
      </c>
      <c r="C7762" s="3" t="s">
        <v>10861</v>
      </c>
      <c r="D7762" s="4">
        <v>39145</v>
      </c>
      <c r="E7762" s="3">
        <v>2</v>
      </c>
      <c r="F7762" s="3" t="s">
        <v>22</v>
      </c>
    </row>
    <row r="7763" spans="1:6" x14ac:dyDescent="0.2">
      <c r="A7763" s="3" t="s">
        <v>3884</v>
      </c>
      <c r="B7763" s="3" t="s">
        <v>15439</v>
      </c>
      <c r="C7763" s="3" t="s">
        <v>10395</v>
      </c>
      <c r="D7763" s="4">
        <v>19877</v>
      </c>
      <c r="E7763" s="3">
        <v>0</v>
      </c>
      <c r="F7763" s="3" t="s">
        <v>9389</v>
      </c>
    </row>
    <row r="7764" spans="1:6" x14ac:dyDescent="0.2">
      <c r="A7764" s="3" t="s">
        <v>3885</v>
      </c>
      <c r="B7764" s="3" t="s">
        <v>14107</v>
      </c>
      <c r="C7764" s="3" t="s">
        <v>10108</v>
      </c>
      <c r="D7764" s="4">
        <v>38112</v>
      </c>
      <c r="E7764" s="3">
        <v>0</v>
      </c>
      <c r="F7764" s="3" t="s">
        <v>9389</v>
      </c>
    </row>
    <row r="7765" spans="1:6" x14ac:dyDescent="0.2">
      <c r="A7765" s="3" t="s">
        <v>3886</v>
      </c>
      <c r="B7765" s="3" t="s">
        <v>9408</v>
      </c>
      <c r="C7765" s="3" t="s">
        <v>9526</v>
      </c>
      <c r="D7765" s="4">
        <v>34469</v>
      </c>
      <c r="E7765" s="3">
        <v>2</v>
      </c>
      <c r="F7765" s="3" t="s">
        <v>22</v>
      </c>
    </row>
    <row r="7766" spans="1:6" x14ac:dyDescent="0.2">
      <c r="A7766" s="3" t="s">
        <v>6969</v>
      </c>
      <c r="B7766" s="3" t="s">
        <v>10872</v>
      </c>
      <c r="C7766" s="3" t="s">
        <v>10095</v>
      </c>
      <c r="D7766" s="4">
        <v>41699</v>
      </c>
      <c r="E7766" s="3">
        <v>1</v>
      </c>
      <c r="F7766" s="3" t="s">
        <v>23</v>
      </c>
    </row>
    <row r="7767" spans="1:6" x14ac:dyDescent="0.2">
      <c r="A7767" s="3" t="s">
        <v>15440</v>
      </c>
      <c r="B7767" s="3" t="s">
        <v>10351</v>
      </c>
      <c r="C7767" s="3" t="s">
        <v>15441</v>
      </c>
      <c r="D7767" s="4">
        <v>15470</v>
      </c>
      <c r="E7767" s="3">
        <v>2</v>
      </c>
      <c r="F7767" s="3" t="s">
        <v>22</v>
      </c>
    </row>
    <row r="7768" spans="1:6" x14ac:dyDescent="0.2">
      <c r="A7768" s="3" t="s">
        <v>3887</v>
      </c>
      <c r="B7768" s="3" t="s">
        <v>14231</v>
      </c>
      <c r="C7768" s="3" t="s">
        <v>15442</v>
      </c>
      <c r="D7768" s="4">
        <v>28731</v>
      </c>
      <c r="E7768" s="3">
        <v>1</v>
      </c>
      <c r="F7768" s="3" t="s">
        <v>23</v>
      </c>
    </row>
    <row r="7769" spans="1:6" x14ac:dyDescent="0.2">
      <c r="A7769" s="3" t="s">
        <v>6970</v>
      </c>
      <c r="B7769" s="3" t="s">
        <v>15443</v>
      </c>
      <c r="C7769" s="3" t="s">
        <v>15444</v>
      </c>
      <c r="D7769" s="4">
        <v>20667</v>
      </c>
      <c r="E7769" s="3">
        <v>0</v>
      </c>
      <c r="F7769" s="3" t="s">
        <v>9389</v>
      </c>
    </row>
    <row r="7770" spans="1:6" x14ac:dyDescent="0.2">
      <c r="A7770" s="3" t="s">
        <v>9248</v>
      </c>
      <c r="B7770" s="3" t="s">
        <v>13480</v>
      </c>
      <c r="C7770" s="3" t="s">
        <v>9973</v>
      </c>
      <c r="D7770" s="4">
        <v>32015</v>
      </c>
      <c r="E7770" s="3">
        <v>0</v>
      </c>
      <c r="F7770" s="3" t="s">
        <v>9389</v>
      </c>
    </row>
    <row r="7771" spans="1:6" x14ac:dyDescent="0.2">
      <c r="A7771" s="3" t="s">
        <v>8501</v>
      </c>
      <c r="B7771" s="3" t="s">
        <v>10650</v>
      </c>
      <c r="C7771" s="3" t="s">
        <v>9837</v>
      </c>
      <c r="D7771" s="4">
        <v>36893</v>
      </c>
      <c r="E7771" s="3">
        <v>1</v>
      </c>
      <c r="F7771" s="3" t="s">
        <v>23</v>
      </c>
    </row>
    <row r="7772" spans="1:6" x14ac:dyDescent="0.2">
      <c r="A7772" s="3" t="s">
        <v>3888</v>
      </c>
      <c r="B7772" s="3" t="s">
        <v>13558</v>
      </c>
      <c r="C7772" s="3" t="s">
        <v>15445</v>
      </c>
      <c r="D7772" s="4">
        <v>22195</v>
      </c>
      <c r="E7772" s="3">
        <v>1</v>
      </c>
      <c r="F7772" s="3" t="s">
        <v>23</v>
      </c>
    </row>
    <row r="7773" spans="1:6" x14ac:dyDescent="0.2">
      <c r="A7773" s="3" t="s">
        <v>3889</v>
      </c>
      <c r="B7773" s="3" t="s">
        <v>15446</v>
      </c>
      <c r="C7773" s="3" t="s">
        <v>9912</v>
      </c>
      <c r="D7773" s="4">
        <v>31842</v>
      </c>
      <c r="E7773" s="3">
        <v>2</v>
      </c>
      <c r="F7773" s="3" t="s">
        <v>22</v>
      </c>
    </row>
    <row r="7774" spans="1:6" x14ac:dyDescent="0.2">
      <c r="A7774" s="3" t="s">
        <v>3890</v>
      </c>
      <c r="B7774" s="3" t="s">
        <v>13536</v>
      </c>
      <c r="C7774" s="3" t="s">
        <v>10305</v>
      </c>
      <c r="D7774" s="4">
        <v>35615</v>
      </c>
      <c r="E7774" s="3">
        <v>2</v>
      </c>
      <c r="F7774" s="3" t="s">
        <v>22</v>
      </c>
    </row>
    <row r="7775" spans="1:6" x14ac:dyDescent="0.2">
      <c r="A7775" s="3" t="s">
        <v>3891</v>
      </c>
      <c r="B7775" s="3" t="s">
        <v>15447</v>
      </c>
      <c r="C7775" s="3" t="s">
        <v>9758</v>
      </c>
      <c r="D7775" s="4">
        <v>25068</v>
      </c>
      <c r="E7775" s="3">
        <v>0</v>
      </c>
      <c r="F7775" s="3" t="s">
        <v>9389</v>
      </c>
    </row>
    <row r="7776" spans="1:6" x14ac:dyDescent="0.2">
      <c r="A7776" s="3" t="s">
        <v>8502</v>
      </c>
      <c r="B7776" s="3" t="s">
        <v>9692</v>
      </c>
      <c r="C7776" s="3" t="s">
        <v>15448</v>
      </c>
      <c r="D7776" s="4">
        <v>30325</v>
      </c>
      <c r="E7776" s="3">
        <v>0</v>
      </c>
      <c r="F7776" s="3" t="s">
        <v>9389</v>
      </c>
    </row>
    <row r="7777" spans="1:6" x14ac:dyDescent="0.2">
      <c r="A7777" s="3" t="s">
        <v>3892</v>
      </c>
      <c r="B7777" s="3" t="s">
        <v>13353</v>
      </c>
      <c r="C7777" s="3" t="s">
        <v>15449</v>
      </c>
      <c r="D7777" s="4">
        <v>31279</v>
      </c>
      <c r="E7777" s="3">
        <v>1</v>
      </c>
      <c r="F7777" s="3" t="s">
        <v>23</v>
      </c>
    </row>
    <row r="7778" spans="1:6" x14ac:dyDescent="0.2">
      <c r="A7778" s="3" t="s">
        <v>3893</v>
      </c>
      <c r="B7778" s="3" t="s">
        <v>13526</v>
      </c>
      <c r="C7778" s="3" t="s">
        <v>10767</v>
      </c>
      <c r="D7778" s="4">
        <v>26599</v>
      </c>
      <c r="E7778" s="3">
        <v>1</v>
      </c>
      <c r="F7778" s="3" t="s">
        <v>23</v>
      </c>
    </row>
    <row r="7779" spans="1:6" x14ac:dyDescent="0.2">
      <c r="A7779" s="3" t="s">
        <v>3894</v>
      </c>
      <c r="B7779" s="3" t="s">
        <v>14017</v>
      </c>
      <c r="C7779" s="3" t="s">
        <v>9717</v>
      </c>
      <c r="D7779" s="4">
        <v>39277</v>
      </c>
      <c r="E7779" s="3">
        <v>0</v>
      </c>
      <c r="F7779" s="3" t="s">
        <v>9389</v>
      </c>
    </row>
    <row r="7780" spans="1:6" x14ac:dyDescent="0.2">
      <c r="A7780" s="3" t="s">
        <v>3895</v>
      </c>
      <c r="B7780" s="3" t="s">
        <v>13593</v>
      </c>
      <c r="C7780" s="3" t="s">
        <v>10191</v>
      </c>
      <c r="D7780" s="4">
        <v>27508</v>
      </c>
      <c r="E7780" s="3">
        <v>0</v>
      </c>
      <c r="F7780" s="3" t="s">
        <v>9389</v>
      </c>
    </row>
    <row r="7781" spans="1:6" x14ac:dyDescent="0.2">
      <c r="A7781" s="3" t="s">
        <v>8503</v>
      </c>
      <c r="B7781" s="3" t="s">
        <v>13731</v>
      </c>
      <c r="C7781" s="3" t="s">
        <v>15450</v>
      </c>
      <c r="D7781" s="4">
        <v>39650</v>
      </c>
      <c r="E7781" s="3">
        <v>2</v>
      </c>
      <c r="F7781" s="3" t="s">
        <v>22</v>
      </c>
    </row>
    <row r="7782" spans="1:6" x14ac:dyDescent="0.2">
      <c r="A7782" s="3" t="s">
        <v>3896</v>
      </c>
      <c r="B7782" s="3" t="s">
        <v>13517</v>
      </c>
      <c r="C7782" s="3" t="s">
        <v>15451</v>
      </c>
      <c r="D7782" s="4">
        <v>27899</v>
      </c>
      <c r="E7782" s="3">
        <v>0</v>
      </c>
      <c r="F7782" s="3" t="s">
        <v>9389</v>
      </c>
    </row>
    <row r="7783" spans="1:6" x14ac:dyDescent="0.2">
      <c r="A7783" s="3" t="s">
        <v>3897</v>
      </c>
      <c r="B7783" s="3" t="s">
        <v>14326</v>
      </c>
      <c r="C7783" s="3" t="s">
        <v>9690</v>
      </c>
      <c r="D7783" s="4">
        <v>17119</v>
      </c>
      <c r="E7783" s="3">
        <v>2</v>
      </c>
      <c r="F7783" s="3" t="s">
        <v>22</v>
      </c>
    </row>
    <row r="7784" spans="1:6" x14ac:dyDescent="0.2">
      <c r="A7784" s="3" t="s">
        <v>6971</v>
      </c>
      <c r="B7784" s="3" t="s">
        <v>13308</v>
      </c>
      <c r="C7784" s="3" t="s">
        <v>10935</v>
      </c>
      <c r="D7784" s="4">
        <v>32824</v>
      </c>
      <c r="E7784" s="3">
        <v>0</v>
      </c>
      <c r="F7784" s="3" t="s">
        <v>9389</v>
      </c>
    </row>
    <row r="7785" spans="1:6" x14ac:dyDescent="0.2">
      <c r="A7785" s="3" t="s">
        <v>3898</v>
      </c>
      <c r="B7785" s="3" t="s">
        <v>14030</v>
      </c>
      <c r="C7785" s="3" t="s">
        <v>10067</v>
      </c>
      <c r="D7785" s="4">
        <v>40561</v>
      </c>
      <c r="E7785" s="3">
        <v>0</v>
      </c>
      <c r="F7785" s="3" t="s">
        <v>9389</v>
      </c>
    </row>
    <row r="7786" spans="1:6" x14ac:dyDescent="0.2">
      <c r="A7786" s="3" t="s">
        <v>8504</v>
      </c>
      <c r="B7786" s="3" t="s">
        <v>9823</v>
      </c>
      <c r="C7786" s="3" t="s">
        <v>10098</v>
      </c>
      <c r="D7786" s="4">
        <v>33958</v>
      </c>
      <c r="E7786" s="3">
        <v>2</v>
      </c>
      <c r="F7786" s="3" t="s">
        <v>22</v>
      </c>
    </row>
    <row r="7787" spans="1:6" x14ac:dyDescent="0.2">
      <c r="A7787" s="3" t="s">
        <v>3899</v>
      </c>
      <c r="B7787" s="3" t="s">
        <v>13311</v>
      </c>
      <c r="C7787" s="3" t="s">
        <v>10334</v>
      </c>
      <c r="D7787" s="4">
        <v>18395</v>
      </c>
      <c r="E7787" s="3">
        <v>0</v>
      </c>
      <c r="F7787" s="3" t="s">
        <v>9389</v>
      </c>
    </row>
    <row r="7788" spans="1:6" x14ac:dyDescent="0.2">
      <c r="A7788" s="3" t="s">
        <v>6972</v>
      </c>
      <c r="B7788" s="3" t="s">
        <v>13388</v>
      </c>
      <c r="C7788" s="3" t="s">
        <v>9714</v>
      </c>
      <c r="D7788" s="4">
        <v>15403</v>
      </c>
      <c r="E7788" s="3">
        <v>1</v>
      </c>
      <c r="F7788" s="3" t="s">
        <v>23</v>
      </c>
    </row>
    <row r="7789" spans="1:6" x14ac:dyDescent="0.2">
      <c r="A7789" s="3" t="s">
        <v>6973</v>
      </c>
      <c r="B7789" s="3" t="s">
        <v>13791</v>
      </c>
      <c r="C7789" s="3" t="s">
        <v>15452</v>
      </c>
      <c r="D7789" s="4">
        <v>29391</v>
      </c>
      <c r="E7789" s="3">
        <v>2</v>
      </c>
      <c r="F7789" s="3" t="s">
        <v>22</v>
      </c>
    </row>
    <row r="7790" spans="1:6" x14ac:dyDescent="0.2">
      <c r="A7790" s="3" t="s">
        <v>6974</v>
      </c>
      <c r="B7790" s="3" t="s">
        <v>13664</v>
      </c>
      <c r="C7790" s="3" t="s">
        <v>10074</v>
      </c>
      <c r="D7790" s="4">
        <v>32797</v>
      </c>
      <c r="E7790" s="3">
        <v>1</v>
      </c>
      <c r="F7790" s="3" t="s">
        <v>23</v>
      </c>
    </row>
    <row r="7791" spans="1:6" x14ac:dyDescent="0.2">
      <c r="A7791" s="3" t="s">
        <v>6975</v>
      </c>
      <c r="B7791" s="3" t="s">
        <v>13804</v>
      </c>
      <c r="C7791" s="3" t="s">
        <v>9470</v>
      </c>
      <c r="D7791" s="4">
        <v>22445</v>
      </c>
      <c r="E7791" s="3">
        <v>1</v>
      </c>
      <c r="F7791" s="3" t="s">
        <v>23</v>
      </c>
    </row>
    <row r="7792" spans="1:6" x14ac:dyDescent="0.2">
      <c r="A7792" s="3" t="s">
        <v>6976</v>
      </c>
      <c r="B7792" s="3" t="s">
        <v>9568</v>
      </c>
      <c r="C7792" s="3" t="s">
        <v>15453</v>
      </c>
      <c r="D7792" s="4">
        <v>33195</v>
      </c>
      <c r="E7792" s="3">
        <v>2</v>
      </c>
      <c r="F7792" s="3" t="s">
        <v>22</v>
      </c>
    </row>
    <row r="7793" spans="1:6" x14ac:dyDescent="0.2">
      <c r="A7793" s="3" t="s">
        <v>6977</v>
      </c>
      <c r="B7793" s="3" t="s">
        <v>13736</v>
      </c>
      <c r="C7793" s="3" t="s">
        <v>15277</v>
      </c>
      <c r="D7793" s="4">
        <v>26060</v>
      </c>
      <c r="E7793" s="3">
        <v>0</v>
      </c>
      <c r="F7793" s="3" t="s">
        <v>9389</v>
      </c>
    </row>
    <row r="7794" spans="1:6" x14ac:dyDescent="0.2">
      <c r="A7794" s="3" t="s">
        <v>3900</v>
      </c>
      <c r="B7794" s="3" t="s">
        <v>13696</v>
      </c>
      <c r="C7794" s="3" t="s">
        <v>10730</v>
      </c>
      <c r="D7794" s="4">
        <v>37903</v>
      </c>
      <c r="E7794" s="3">
        <v>0</v>
      </c>
      <c r="F7794" s="3" t="s">
        <v>9389</v>
      </c>
    </row>
    <row r="7795" spans="1:6" x14ac:dyDescent="0.2">
      <c r="A7795" s="3" t="s">
        <v>3901</v>
      </c>
      <c r="B7795" s="3" t="s">
        <v>13435</v>
      </c>
      <c r="C7795" s="3" t="s">
        <v>15454</v>
      </c>
      <c r="D7795" s="4">
        <v>19905</v>
      </c>
      <c r="E7795" s="3">
        <v>0</v>
      </c>
      <c r="F7795" s="3" t="s">
        <v>9389</v>
      </c>
    </row>
    <row r="7796" spans="1:6" x14ac:dyDescent="0.2">
      <c r="A7796" s="3" t="s">
        <v>6978</v>
      </c>
      <c r="B7796" s="3" t="s">
        <v>10351</v>
      </c>
      <c r="C7796" s="3" t="s">
        <v>15455</v>
      </c>
      <c r="D7796" s="4">
        <v>26203</v>
      </c>
      <c r="E7796" s="3">
        <v>2</v>
      </c>
      <c r="F7796" s="3" t="s">
        <v>22</v>
      </c>
    </row>
    <row r="7797" spans="1:6" x14ac:dyDescent="0.2">
      <c r="A7797" s="3" t="s">
        <v>3902</v>
      </c>
      <c r="B7797" s="3" t="s">
        <v>15456</v>
      </c>
      <c r="C7797" s="3" t="s">
        <v>10239</v>
      </c>
      <c r="D7797" s="4">
        <v>35449</v>
      </c>
      <c r="E7797" s="3">
        <v>0</v>
      </c>
      <c r="F7797" s="3" t="s">
        <v>9389</v>
      </c>
    </row>
    <row r="7798" spans="1:6" x14ac:dyDescent="0.2">
      <c r="A7798" s="3" t="s">
        <v>3903</v>
      </c>
      <c r="B7798" s="3" t="s">
        <v>13396</v>
      </c>
      <c r="C7798" s="3" t="s">
        <v>15457</v>
      </c>
      <c r="D7798" s="4">
        <v>25630</v>
      </c>
      <c r="E7798" s="3">
        <v>0</v>
      </c>
      <c r="F7798" s="3" t="s">
        <v>9389</v>
      </c>
    </row>
    <row r="7799" spans="1:6" x14ac:dyDescent="0.2">
      <c r="A7799" s="3" t="s">
        <v>3904</v>
      </c>
      <c r="B7799" s="3" t="s">
        <v>13446</v>
      </c>
      <c r="C7799" s="3" t="s">
        <v>9645</v>
      </c>
      <c r="D7799" s="4">
        <v>27912</v>
      </c>
      <c r="E7799" s="3">
        <v>0</v>
      </c>
      <c r="F7799" s="3" t="s">
        <v>9389</v>
      </c>
    </row>
    <row r="7800" spans="1:6" x14ac:dyDescent="0.2">
      <c r="A7800" s="3" t="s">
        <v>9249</v>
      </c>
      <c r="B7800" s="3" t="s">
        <v>13595</v>
      </c>
      <c r="C7800" s="3" t="s">
        <v>15037</v>
      </c>
      <c r="D7800" s="4">
        <v>41468</v>
      </c>
      <c r="E7800" s="3">
        <v>0</v>
      </c>
      <c r="F7800" s="3" t="s">
        <v>9389</v>
      </c>
    </row>
    <row r="7801" spans="1:6" x14ac:dyDescent="0.2">
      <c r="A7801" s="3" t="s">
        <v>6979</v>
      </c>
      <c r="B7801" s="3" t="s">
        <v>13862</v>
      </c>
      <c r="C7801" s="3" t="s">
        <v>15458</v>
      </c>
      <c r="D7801" s="4">
        <v>41653</v>
      </c>
      <c r="E7801" s="3">
        <v>0</v>
      </c>
      <c r="F7801" s="3" t="s">
        <v>9389</v>
      </c>
    </row>
    <row r="7802" spans="1:6" x14ac:dyDescent="0.2">
      <c r="A7802" s="3" t="s">
        <v>6980</v>
      </c>
      <c r="B7802" s="3" t="s">
        <v>13323</v>
      </c>
      <c r="C7802" s="3" t="s">
        <v>11783</v>
      </c>
      <c r="D7802" s="4">
        <v>38395</v>
      </c>
      <c r="E7802" s="3">
        <v>0</v>
      </c>
      <c r="F7802" s="3" t="s">
        <v>9389</v>
      </c>
    </row>
    <row r="7803" spans="1:6" x14ac:dyDescent="0.2">
      <c r="A7803" s="3" t="s">
        <v>8505</v>
      </c>
      <c r="B7803" s="3" t="s">
        <v>14056</v>
      </c>
      <c r="C7803" s="3" t="s">
        <v>9513</v>
      </c>
      <c r="D7803" s="4">
        <v>16514</v>
      </c>
      <c r="E7803" s="3">
        <v>1</v>
      </c>
      <c r="F7803" s="3" t="s">
        <v>23</v>
      </c>
    </row>
    <row r="7804" spans="1:6" x14ac:dyDescent="0.2">
      <c r="A7804" s="3" t="s">
        <v>3905</v>
      </c>
      <c r="B7804" s="3" t="s">
        <v>13539</v>
      </c>
      <c r="C7804" s="3" t="s">
        <v>15154</v>
      </c>
      <c r="D7804" s="4">
        <v>24423</v>
      </c>
      <c r="E7804" s="3">
        <v>2</v>
      </c>
      <c r="F7804" s="3" t="s">
        <v>22</v>
      </c>
    </row>
    <row r="7805" spans="1:6" x14ac:dyDescent="0.2">
      <c r="A7805" s="3" t="s">
        <v>3906</v>
      </c>
      <c r="B7805" s="3" t="s">
        <v>15459</v>
      </c>
      <c r="C7805" s="3" t="s">
        <v>15460</v>
      </c>
      <c r="D7805" s="4">
        <v>31607</v>
      </c>
      <c r="E7805" s="3">
        <v>0</v>
      </c>
      <c r="F7805" s="3" t="s">
        <v>9389</v>
      </c>
    </row>
    <row r="7806" spans="1:6" x14ac:dyDescent="0.2">
      <c r="A7806" s="3" t="s">
        <v>9250</v>
      </c>
      <c r="B7806" s="3" t="s">
        <v>15461</v>
      </c>
      <c r="C7806" s="3" t="s">
        <v>9973</v>
      </c>
      <c r="D7806" s="4">
        <v>16283</v>
      </c>
      <c r="E7806" s="3">
        <v>2</v>
      </c>
      <c r="F7806" s="3" t="s">
        <v>22</v>
      </c>
    </row>
    <row r="7807" spans="1:6" x14ac:dyDescent="0.2">
      <c r="A7807" s="3" t="s">
        <v>3907</v>
      </c>
      <c r="B7807" s="3" t="s">
        <v>15462</v>
      </c>
      <c r="C7807" s="3" t="s">
        <v>9955</v>
      </c>
      <c r="D7807" s="4">
        <v>43520</v>
      </c>
      <c r="E7807" s="3">
        <v>0</v>
      </c>
      <c r="F7807" s="3" t="s">
        <v>9389</v>
      </c>
    </row>
    <row r="7808" spans="1:6" x14ac:dyDescent="0.2">
      <c r="A7808" s="3" t="s">
        <v>3908</v>
      </c>
      <c r="B7808" s="3" t="s">
        <v>13366</v>
      </c>
      <c r="C7808" s="3" t="s">
        <v>10689</v>
      </c>
      <c r="D7808" s="4">
        <v>17882</v>
      </c>
      <c r="E7808" s="3">
        <v>2</v>
      </c>
      <c r="F7808" s="3" t="s">
        <v>22</v>
      </c>
    </row>
    <row r="7809" spans="1:6" x14ac:dyDescent="0.2">
      <c r="A7809" s="3" t="s">
        <v>3909</v>
      </c>
      <c r="B7809" s="3" t="s">
        <v>13424</v>
      </c>
      <c r="C7809" s="3" t="s">
        <v>15463</v>
      </c>
      <c r="D7809" s="4">
        <v>23245</v>
      </c>
      <c r="E7809" s="3">
        <v>0</v>
      </c>
      <c r="F7809" s="3" t="s">
        <v>9389</v>
      </c>
    </row>
    <row r="7810" spans="1:6" x14ac:dyDescent="0.2">
      <c r="A7810" s="3" t="s">
        <v>3910</v>
      </c>
      <c r="B7810" s="3" t="s">
        <v>13421</v>
      </c>
      <c r="C7810" s="3" t="s">
        <v>9470</v>
      </c>
      <c r="D7810" s="4">
        <v>40283</v>
      </c>
      <c r="E7810" s="3">
        <v>2</v>
      </c>
      <c r="F7810" s="3" t="s">
        <v>22</v>
      </c>
    </row>
    <row r="7811" spans="1:6" x14ac:dyDescent="0.2">
      <c r="A7811" s="3" t="s">
        <v>6981</v>
      </c>
      <c r="B7811" s="3" t="s">
        <v>13991</v>
      </c>
      <c r="C7811" s="3" t="s">
        <v>10120</v>
      </c>
      <c r="D7811" s="4">
        <v>30999</v>
      </c>
      <c r="E7811" s="3">
        <v>2</v>
      </c>
      <c r="F7811" s="3" t="s">
        <v>22</v>
      </c>
    </row>
    <row r="7812" spans="1:6" x14ac:dyDescent="0.2">
      <c r="A7812" s="3" t="s">
        <v>6982</v>
      </c>
      <c r="B7812" s="3" t="s">
        <v>13339</v>
      </c>
      <c r="C7812" s="3" t="s">
        <v>15464</v>
      </c>
      <c r="D7812" s="4">
        <v>38407</v>
      </c>
      <c r="E7812" s="3">
        <v>1</v>
      </c>
      <c r="F7812" s="3" t="s">
        <v>23</v>
      </c>
    </row>
    <row r="7813" spans="1:6" x14ac:dyDescent="0.2">
      <c r="A7813" s="3" t="s">
        <v>3911</v>
      </c>
      <c r="B7813" s="3" t="s">
        <v>15465</v>
      </c>
      <c r="C7813" s="3" t="s">
        <v>9570</v>
      </c>
      <c r="D7813" s="4">
        <v>40769</v>
      </c>
      <c r="E7813" s="3">
        <v>2</v>
      </c>
      <c r="F7813" s="3" t="s">
        <v>22</v>
      </c>
    </row>
    <row r="7814" spans="1:6" x14ac:dyDescent="0.2">
      <c r="A7814" s="3" t="s">
        <v>6983</v>
      </c>
      <c r="B7814" s="3" t="s">
        <v>13461</v>
      </c>
      <c r="C7814" s="3" t="s">
        <v>15466</v>
      </c>
      <c r="D7814" s="4">
        <v>42154</v>
      </c>
      <c r="E7814" s="3">
        <v>0</v>
      </c>
      <c r="F7814" s="3" t="s">
        <v>9389</v>
      </c>
    </row>
    <row r="7815" spans="1:6" x14ac:dyDescent="0.2">
      <c r="A7815" s="3" t="s">
        <v>6984</v>
      </c>
      <c r="B7815" s="3" t="s">
        <v>15180</v>
      </c>
      <c r="C7815" s="3" t="s">
        <v>15467</v>
      </c>
      <c r="D7815" s="4">
        <v>17235</v>
      </c>
      <c r="E7815" s="3">
        <v>0</v>
      </c>
      <c r="F7815" s="3" t="s">
        <v>9389</v>
      </c>
    </row>
    <row r="7816" spans="1:6" x14ac:dyDescent="0.2">
      <c r="A7816" s="3" t="s">
        <v>6985</v>
      </c>
      <c r="B7816" s="3" t="s">
        <v>13327</v>
      </c>
      <c r="C7816" s="3" t="s">
        <v>12833</v>
      </c>
      <c r="D7816" s="4">
        <v>14835</v>
      </c>
      <c r="E7816" s="3">
        <v>2</v>
      </c>
      <c r="F7816" s="3" t="s">
        <v>22</v>
      </c>
    </row>
    <row r="7817" spans="1:6" x14ac:dyDescent="0.2">
      <c r="A7817" s="3" t="s">
        <v>3912</v>
      </c>
      <c r="B7817" s="3" t="s">
        <v>14200</v>
      </c>
      <c r="C7817" s="3" t="s">
        <v>15468</v>
      </c>
      <c r="D7817" s="4">
        <v>41665</v>
      </c>
      <c r="E7817" s="3">
        <v>0</v>
      </c>
      <c r="F7817" s="3" t="s">
        <v>9389</v>
      </c>
    </row>
    <row r="7818" spans="1:6" x14ac:dyDescent="0.2">
      <c r="A7818" s="3" t="s">
        <v>6986</v>
      </c>
      <c r="B7818" s="3" t="s">
        <v>13625</v>
      </c>
      <c r="C7818" s="3" t="s">
        <v>15469</v>
      </c>
      <c r="D7818" s="4">
        <v>26288</v>
      </c>
      <c r="E7818" s="3">
        <v>2</v>
      </c>
      <c r="F7818" s="3" t="s">
        <v>22</v>
      </c>
    </row>
    <row r="7819" spans="1:6" x14ac:dyDescent="0.2">
      <c r="A7819" s="3" t="s">
        <v>3913</v>
      </c>
      <c r="B7819" s="3" t="s">
        <v>13625</v>
      </c>
      <c r="C7819" s="3" t="s">
        <v>13417</v>
      </c>
      <c r="D7819" s="4">
        <v>24254</v>
      </c>
      <c r="E7819" s="3">
        <v>2</v>
      </c>
      <c r="F7819" s="3" t="s">
        <v>22</v>
      </c>
    </row>
    <row r="7820" spans="1:6" x14ac:dyDescent="0.2">
      <c r="A7820" s="3" t="s">
        <v>3914</v>
      </c>
      <c r="B7820" s="3" t="s">
        <v>13413</v>
      </c>
      <c r="C7820" s="3" t="s">
        <v>15470</v>
      </c>
      <c r="D7820" s="4">
        <v>20458</v>
      </c>
      <c r="E7820" s="3">
        <v>0</v>
      </c>
      <c r="F7820" s="3" t="s">
        <v>9389</v>
      </c>
    </row>
    <row r="7821" spans="1:6" x14ac:dyDescent="0.2">
      <c r="A7821" s="3" t="s">
        <v>6987</v>
      </c>
      <c r="B7821" s="3" t="s">
        <v>14837</v>
      </c>
      <c r="C7821" s="3" t="s">
        <v>9585</v>
      </c>
      <c r="D7821" s="4">
        <v>30310</v>
      </c>
      <c r="E7821" s="3">
        <v>0</v>
      </c>
      <c r="F7821" s="3" t="s">
        <v>9389</v>
      </c>
    </row>
    <row r="7822" spans="1:6" x14ac:dyDescent="0.2">
      <c r="A7822" s="3" t="s">
        <v>9251</v>
      </c>
      <c r="B7822" s="3" t="s">
        <v>13812</v>
      </c>
      <c r="C7822" s="3" t="s">
        <v>9912</v>
      </c>
      <c r="D7822" s="4">
        <v>28378</v>
      </c>
      <c r="E7822" s="3">
        <v>0</v>
      </c>
      <c r="F7822" s="3" t="s">
        <v>9389</v>
      </c>
    </row>
    <row r="7823" spans="1:6" x14ac:dyDescent="0.2">
      <c r="A7823" s="3" t="s">
        <v>3915</v>
      </c>
      <c r="B7823" s="3" t="s">
        <v>13547</v>
      </c>
      <c r="C7823" s="3" t="s">
        <v>9566</v>
      </c>
      <c r="D7823" s="4">
        <v>16541</v>
      </c>
      <c r="E7823" s="3">
        <v>1</v>
      </c>
      <c r="F7823" s="3" t="s">
        <v>23</v>
      </c>
    </row>
    <row r="7824" spans="1:6" x14ac:dyDescent="0.2">
      <c r="A7824" s="3" t="s">
        <v>8506</v>
      </c>
      <c r="B7824" s="3" t="s">
        <v>15471</v>
      </c>
      <c r="C7824" s="3" t="s">
        <v>15472</v>
      </c>
      <c r="D7824" s="4">
        <v>24531</v>
      </c>
      <c r="E7824" s="3">
        <v>0</v>
      </c>
      <c r="F7824" s="3" t="s">
        <v>9389</v>
      </c>
    </row>
    <row r="7825" spans="1:6" x14ac:dyDescent="0.2">
      <c r="A7825" s="3" t="s">
        <v>15473</v>
      </c>
      <c r="B7825" s="3" t="s">
        <v>10851</v>
      </c>
      <c r="C7825" s="3" t="s">
        <v>9690</v>
      </c>
      <c r="D7825" s="4">
        <v>25180</v>
      </c>
      <c r="E7825" s="3">
        <v>1</v>
      </c>
      <c r="F7825" s="3" t="s">
        <v>23</v>
      </c>
    </row>
    <row r="7826" spans="1:6" x14ac:dyDescent="0.2">
      <c r="A7826" s="3" t="s">
        <v>3916</v>
      </c>
      <c r="B7826" s="3" t="s">
        <v>13324</v>
      </c>
      <c r="C7826" s="3" t="s">
        <v>15474</v>
      </c>
      <c r="D7826" s="4">
        <v>39808</v>
      </c>
      <c r="E7826" s="3">
        <v>1</v>
      </c>
      <c r="F7826" s="3" t="s">
        <v>23</v>
      </c>
    </row>
    <row r="7827" spans="1:6" x14ac:dyDescent="0.2">
      <c r="A7827" s="3" t="s">
        <v>6988</v>
      </c>
      <c r="B7827" s="3" t="s">
        <v>15475</v>
      </c>
      <c r="C7827" s="3" t="s">
        <v>9585</v>
      </c>
      <c r="D7827" s="4">
        <v>37382</v>
      </c>
      <c r="E7827" s="3">
        <v>1</v>
      </c>
      <c r="F7827" s="3" t="s">
        <v>23</v>
      </c>
    </row>
    <row r="7828" spans="1:6" x14ac:dyDescent="0.2">
      <c r="A7828" s="3" t="s">
        <v>6989</v>
      </c>
      <c r="B7828" s="3" t="s">
        <v>11030</v>
      </c>
      <c r="C7828" s="3" t="s">
        <v>15476</v>
      </c>
      <c r="D7828" s="4">
        <v>23049</v>
      </c>
      <c r="E7828" s="3">
        <v>2</v>
      </c>
      <c r="F7828" s="3" t="s">
        <v>22</v>
      </c>
    </row>
    <row r="7829" spans="1:6" x14ac:dyDescent="0.2">
      <c r="A7829" s="3" t="s">
        <v>6990</v>
      </c>
      <c r="B7829" s="3" t="s">
        <v>10406</v>
      </c>
      <c r="C7829" s="3" t="s">
        <v>12202</v>
      </c>
      <c r="D7829" s="4">
        <v>37981</v>
      </c>
      <c r="E7829" s="3">
        <v>2</v>
      </c>
      <c r="F7829" s="3" t="s">
        <v>22</v>
      </c>
    </row>
    <row r="7830" spans="1:6" x14ac:dyDescent="0.2">
      <c r="A7830" s="3" t="s">
        <v>3917</v>
      </c>
      <c r="B7830" s="3" t="s">
        <v>13660</v>
      </c>
      <c r="C7830" s="3" t="s">
        <v>9470</v>
      </c>
      <c r="D7830" s="4">
        <v>41476</v>
      </c>
      <c r="E7830" s="3">
        <v>2</v>
      </c>
      <c r="F7830" s="3" t="s">
        <v>22</v>
      </c>
    </row>
    <row r="7831" spans="1:6" x14ac:dyDescent="0.2">
      <c r="A7831" s="3" t="s">
        <v>8507</v>
      </c>
      <c r="B7831" s="3" t="s">
        <v>13435</v>
      </c>
      <c r="C7831" s="3" t="s">
        <v>10487</v>
      </c>
      <c r="D7831" s="4">
        <v>18229</v>
      </c>
      <c r="E7831" s="3">
        <v>1</v>
      </c>
      <c r="F7831" s="3" t="s">
        <v>23</v>
      </c>
    </row>
    <row r="7832" spans="1:6" x14ac:dyDescent="0.2">
      <c r="A7832" s="3" t="s">
        <v>3918</v>
      </c>
      <c r="B7832" s="3" t="s">
        <v>15359</v>
      </c>
      <c r="C7832" s="3" t="s">
        <v>15477</v>
      </c>
      <c r="D7832" s="4">
        <v>36062</v>
      </c>
      <c r="E7832" s="3">
        <v>1</v>
      </c>
      <c r="F7832" s="3" t="s">
        <v>23</v>
      </c>
    </row>
    <row r="7833" spans="1:6" x14ac:dyDescent="0.2">
      <c r="A7833" s="3" t="s">
        <v>6991</v>
      </c>
      <c r="B7833" s="3" t="s">
        <v>13925</v>
      </c>
      <c r="C7833" s="3" t="s">
        <v>15478</v>
      </c>
      <c r="D7833" s="4">
        <v>23357</v>
      </c>
      <c r="E7833" s="3">
        <v>2</v>
      </c>
      <c r="F7833" s="3" t="s">
        <v>22</v>
      </c>
    </row>
    <row r="7834" spans="1:6" x14ac:dyDescent="0.2">
      <c r="A7834" s="3" t="s">
        <v>3919</v>
      </c>
      <c r="B7834" s="3" t="s">
        <v>13968</v>
      </c>
      <c r="C7834" s="3" t="s">
        <v>15479</v>
      </c>
      <c r="D7834" s="4">
        <v>42023</v>
      </c>
      <c r="E7834" s="3">
        <v>0</v>
      </c>
      <c r="F7834" s="3" t="s">
        <v>9389</v>
      </c>
    </row>
    <row r="7835" spans="1:6" x14ac:dyDescent="0.2">
      <c r="A7835" s="3" t="s">
        <v>3920</v>
      </c>
      <c r="B7835" s="3" t="s">
        <v>13689</v>
      </c>
      <c r="C7835" s="3" t="s">
        <v>9882</v>
      </c>
      <c r="D7835" s="4">
        <v>42733</v>
      </c>
      <c r="E7835" s="3">
        <v>1</v>
      </c>
      <c r="F7835" s="3" t="s">
        <v>23</v>
      </c>
    </row>
    <row r="7836" spans="1:6" x14ac:dyDescent="0.2">
      <c r="A7836" s="3" t="s">
        <v>3921</v>
      </c>
      <c r="B7836" s="3" t="s">
        <v>13862</v>
      </c>
      <c r="C7836" s="3" t="s">
        <v>9841</v>
      </c>
      <c r="D7836" s="4">
        <v>41812</v>
      </c>
      <c r="E7836" s="3">
        <v>1</v>
      </c>
      <c r="F7836" s="3" t="s">
        <v>23</v>
      </c>
    </row>
    <row r="7837" spans="1:6" x14ac:dyDescent="0.2">
      <c r="A7837" s="3" t="s">
        <v>6992</v>
      </c>
      <c r="B7837" s="3" t="s">
        <v>11030</v>
      </c>
      <c r="C7837" s="3" t="s">
        <v>15480</v>
      </c>
      <c r="D7837" s="4">
        <v>16645</v>
      </c>
      <c r="E7837" s="3">
        <v>2</v>
      </c>
      <c r="F7837" s="3" t="s">
        <v>22</v>
      </c>
    </row>
    <row r="7838" spans="1:6" x14ac:dyDescent="0.2">
      <c r="A7838" s="3" t="s">
        <v>3922</v>
      </c>
      <c r="B7838" s="3" t="s">
        <v>13981</v>
      </c>
      <c r="C7838" s="3" t="s">
        <v>15481</v>
      </c>
      <c r="D7838" s="4">
        <v>33664</v>
      </c>
      <c r="E7838" s="3">
        <v>1</v>
      </c>
      <c r="F7838" s="3" t="s">
        <v>23</v>
      </c>
    </row>
    <row r="7839" spans="1:6" x14ac:dyDescent="0.2">
      <c r="A7839" s="3" t="s">
        <v>3923</v>
      </c>
      <c r="B7839" s="3" t="s">
        <v>11030</v>
      </c>
      <c r="C7839" s="3" t="s">
        <v>15482</v>
      </c>
      <c r="D7839" s="4">
        <v>35264</v>
      </c>
      <c r="E7839" s="3">
        <v>2</v>
      </c>
      <c r="F7839" s="3" t="s">
        <v>22</v>
      </c>
    </row>
    <row r="7840" spans="1:6" x14ac:dyDescent="0.2">
      <c r="A7840" s="3" t="s">
        <v>3924</v>
      </c>
      <c r="B7840" s="3" t="s">
        <v>15065</v>
      </c>
      <c r="C7840" s="3" t="s">
        <v>10514</v>
      </c>
      <c r="D7840" s="4">
        <v>27509</v>
      </c>
      <c r="E7840" s="3">
        <v>1</v>
      </c>
      <c r="F7840" s="3" t="s">
        <v>23</v>
      </c>
    </row>
    <row r="7841" spans="1:6" x14ac:dyDescent="0.2">
      <c r="A7841" s="3" t="s">
        <v>8508</v>
      </c>
      <c r="B7841" s="3" t="s">
        <v>15483</v>
      </c>
      <c r="C7841" s="3" t="s">
        <v>15484</v>
      </c>
      <c r="D7841" s="4">
        <v>24223</v>
      </c>
      <c r="E7841" s="3">
        <v>2</v>
      </c>
      <c r="F7841" s="3" t="s">
        <v>22</v>
      </c>
    </row>
    <row r="7842" spans="1:6" x14ac:dyDescent="0.2">
      <c r="A7842" s="3" t="s">
        <v>15485</v>
      </c>
      <c r="B7842" s="3" t="s">
        <v>13660</v>
      </c>
      <c r="C7842" s="3" t="s">
        <v>9669</v>
      </c>
      <c r="D7842" s="4">
        <v>29216</v>
      </c>
      <c r="E7842" s="3">
        <v>0</v>
      </c>
      <c r="F7842" s="3" t="s">
        <v>9389</v>
      </c>
    </row>
    <row r="7843" spans="1:6" x14ac:dyDescent="0.2">
      <c r="A7843" s="3" t="s">
        <v>3925</v>
      </c>
      <c r="B7843" s="3" t="s">
        <v>13404</v>
      </c>
      <c r="C7843" s="3" t="s">
        <v>9572</v>
      </c>
      <c r="D7843" s="4">
        <v>28400</v>
      </c>
      <c r="E7843" s="3">
        <v>1</v>
      </c>
      <c r="F7843" s="3" t="s">
        <v>23</v>
      </c>
    </row>
    <row r="7844" spans="1:6" x14ac:dyDescent="0.2">
      <c r="A7844" s="3" t="s">
        <v>8509</v>
      </c>
      <c r="B7844" s="3" t="s">
        <v>15486</v>
      </c>
      <c r="C7844" s="3" t="s">
        <v>15487</v>
      </c>
      <c r="D7844" s="4">
        <v>20352</v>
      </c>
      <c r="E7844" s="3">
        <v>0</v>
      </c>
      <c r="F7844" s="3" t="s">
        <v>9389</v>
      </c>
    </row>
    <row r="7845" spans="1:6" x14ac:dyDescent="0.2">
      <c r="A7845" s="3" t="s">
        <v>3926</v>
      </c>
      <c r="B7845" s="3" t="s">
        <v>11030</v>
      </c>
      <c r="C7845" s="3" t="s">
        <v>10564</v>
      </c>
      <c r="D7845" s="4">
        <v>38565</v>
      </c>
      <c r="E7845" s="3">
        <v>0</v>
      </c>
      <c r="F7845" s="3" t="s">
        <v>9389</v>
      </c>
    </row>
    <row r="7846" spans="1:6" x14ac:dyDescent="0.2">
      <c r="A7846" s="3" t="s">
        <v>3927</v>
      </c>
      <c r="B7846" s="3" t="s">
        <v>13325</v>
      </c>
      <c r="C7846" s="3" t="s">
        <v>10591</v>
      </c>
      <c r="D7846" s="4">
        <v>33262</v>
      </c>
      <c r="E7846" s="3">
        <v>2</v>
      </c>
      <c r="F7846" s="3" t="s">
        <v>22</v>
      </c>
    </row>
    <row r="7847" spans="1:6" x14ac:dyDescent="0.2">
      <c r="A7847" s="3" t="s">
        <v>15488</v>
      </c>
      <c r="B7847" s="3" t="s">
        <v>13426</v>
      </c>
      <c r="C7847" s="3" t="s">
        <v>10245</v>
      </c>
      <c r="D7847" s="4">
        <v>40102</v>
      </c>
      <c r="E7847" s="3">
        <v>2</v>
      </c>
      <c r="F7847" s="3" t="s">
        <v>22</v>
      </c>
    </row>
    <row r="7848" spans="1:6" x14ac:dyDescent="0.2">
      <c r="A7848" s="3" t="s">
        <v>6993</v>
      </c>
      <c r="B7848" s="3" t="s">
        <v>13408</v>
      </c>
      <c r="C7848" s="3" t="s">
        <v>9492</v>
      </c>
      <c r="D7848" s="4">
        <v>40357</v>
      </c>
      <c r="E7848" s="3">
        <v>0</v>
      </c>
      <c r="F7848" s="3" t="s">
        <v>9389</v>
      </c>
    </row>
    <row r="7849" spans="1:6" x14ac:dyDescent="0.2">
      <c r="A7849" s="3" t="s">
        <v>9252</v>
      </c>
      <c r="B7849" s="3" t="s">
        <v>12057</v>
      </c>
      <c r="C7849" s="3" t="s">
        <v>10153</v>
      </c>
      <c r="D7849" s="4">
        <v>38271</v>
      </c>
      <c r="E7849" s="3">
        <v>0</v>
      </c>
      <c r="F7849" s="3" t="s">
        <v>9389</v>
      </c>
    </row>
    <row r="7850" spans="1:6" x14ac:dyDescent="0.2">
      <c r="A7850" s="3" t="s">
        <v>3928</v>
      </c>
      <c r="B7850" s="3" t="s">
        <v>13920</v>
      </c>
      <c r="C7850" s="3" t="s">
        <v>9586</v>
      </c>
      <c r="D7850" s="4">
        <v>29906</v>
      </c>
      <c r="E7850" s="3">
        <v>2</v>
      </c>
      <c r="F7850" s="3" t="s">
        <v>22</v>
      </c>
    </row>
    <row r="7851" spans="1:6" x14ac:dyDescent="0.2">
      <c r="A7851" s="3" t="s">
        <v>6994</v>
      </c>
      <c r="B7851" s="3" t="s">
        <v>13595</v>
      </c>
      <c r="C7851" s="3" t="s">
        <v>9609</v>
      </c>
      <c r="D7851" s="4">
        <v>31747</v>
      </c>
      <c r="E7851" s="3">
        <v>0</v>
      </c>
      <c r="F7851" s="3" t="s">
        <v>9389</v>
      </c>
    </row>
    <row r="7852" spans="1:6" x14ac:dyDescent="0.2">
      <c r="A7852" s="3" t="s">
        <v>6995</v>
      </c>
      <c r="B7852" s="3" t="s">
        <v>13502</v>
      </c>
      <c r="C7852" s="3" t="s">
        <v>10122</v>
      </c>
      <c r="D7852" s="4">
        <v>18865</v>
      </c>
      <c r="E7852" s="3">
        <v>1</v>
      </c>
      <c r="F7852" s="3" t="s">
        <v>23</v>
      </c>
    </row>
    <row r="7853" spans="1:6" x14ac:dyDescent="0.2">
      <c r="A7853" s="3" t="s">
        <v>6996</v>
      </c>
      <c r="B7853" s="3" t="s">
        <v>13344</v>
      </c>
      <c r="C7853" s="3" t="s">
        <v>9513</v>
      </c>
      <c r="D7853" s="4">
        <v>42803</v>
      </c>
      <c r="E7853" s="3">
        <v>1</v>
      </c>
      <c r="F7853" s="3" t="s">
        <v>23</v>
      </c>
    </row>
    <row r="7854" spans="1:6" x14ac:dyDescent="0.2">
      <c r="A7854" s="3" t="s">
        <v>3929</v>
      </c>
      <c r="B7854" s="3" t="s">
        <v>13625</v>
      </c>
      <c r="C7854" s="3" t="s">
        <v>15489</v>
      </c>
      <c r="D7854" s="4">
        <v>33955</v>
      </c>
      <c r="E7854" s="3">
        <v>0</v>
      </c>
      <c r="F7854" s="3" t="s">
        <v>9389</v>
      </c>
    </row>
    <row r="7855" spans="1:6" x14ac:dyDescent="0.2">
      <c r="A7855" s="3" t="s">
        <v>3930</v>
      </c>
      <c r="B7855" s="3" t="s">
        <v>14885</v>
      </c>
      <c r="C7855" s="3" t="s">
        <v>9689</v>
      </c>
      <c r="D7855" s="4">
        <v>26764</v>
      </c>
      <c r="E7855" s="3">
        <v>2</v>
      </c>
      <c r="F7855" s="3" t="s">
        <v>22</v>
      </c>
    </row>
    <row r="7856" spans="1:6" x14ac:dyDescent="0.2">
      <c r="A7856" s="3" t="s">
        <v>3931</v>
      </c>
      <c r="B7856" s="3" t="s">
        <v>13725</v>
      </c>
      <c r="C7856" s="3" t="s">
        <v>9595</v>
      </c>
      <c r="D7856" s="4">
        <v>42398</v>
      </c>
      <c r="E7856" s="3">
        <v>0</v>
      </c>
      <c r="F7856" s="3" t="s">
        <v>9389</v>
      </c>
    </row>
    <row r="7857" spans="1:6" x14ac:dyDescent="0.2">
      <c r="A7857" s="3" t="s">
        <v>8510</v>
      </c>
      <c r="B7857" s="3" t="s">
        <v>9692</v>
      </c>
      <c r="C7857" s="3" t="s">
        <v>15490</v>
      </c>
      <c r="D7857" s="4">
        <v>19673</v>
      </c>
      <c r="E7857" s="3">
        <v>1</v>
      </c>
      <c r="F7857" s="3" t="s">
        <v>23</v>
      </c>
    </row>
    <row r="7858" spans="1:6" x14ac:dyDescent="0.2">
      <c r="A7858" s="3" t="s">
        <v>8511</v>
      </c>
      <c r="B7858" s="3" t="s">
        <v>13494</v>
      </c>
      <c r="C7858" s="3" t="s">
        <v>15491</v>
      </c>
      <c r="D7858" s="4">
        <v>28313</v>
      </c>
      <c r="E7858" s="3">
        <v>0</v>
      </c>
      <c r="F7858" s="3" t="s">
        <v>9389</v>
      </c>
    </row>
    <row r="7859" spans="1:6" x14ac:dyDescent="0.2">
      <c r="A7859" s="3" t="s">
        <v>6997</v>
      </c>
      <c r="B7859" s="3" t="s">
        <v>13444</v>
      </c>
      <c r="C7859" s="3" t="s">
        <v>15492</v>
      </c>
      <c r="D7859" s="4">
        <v>39887</v>
      </c>
      <c r="E7859" s="3">
        <v>2</v>
      </c>
      <c r="F7859" s="3" t="s">
        <v>22</v>
      </c>
    </row>
    <row r="7860" spans="1:6" x14ac:dyDescent="0.2">
      <c r="A7860" s="3" t="s">
        <v>9253</v>
      </c>
      <c r="B7860" s="3" t="s">
        <v>15493</v>
      </c>
      <c r="C7860" s="3" t="s">
        <v>13677</v>
      </c>
      <c r="D7860" s="4">
        <v>23118</v>
      </c>
      <c r="E7860" s="3">
        <v>2</v>
      </c>
      <c r="F7860" s="3" t="s">
        <v>22</v>
      </c>
    </row>
    <row r="7861" spans="1:6" x14ac:dyDescent="0.2">
      <c r="A7861" s="3" t="s">
        <v>8512</v>
      </c>
      <c r="B7861" s="3" t="s">
        <v>13931</v>
      </c>
      <c r="C7861" s="3" t="s">
        <v>15494</v>
      </c>
      <c r="D7861" s="4">
        <v>28726</v>
      </c>
      <c r="E7861" s="3">
        <v>1</v>
      </c>
      <c r="F7861" s="3" t="s">
        <v>23</v>
      </c>
    </row>
    <row r="7862" spans="1:6" x14ac:dyDescent="0.2">
      <c r="A7862" s="3" t="s">
        <v>3932</v>
      </c>
      <c r="B7862" s="3" t="s">
        <v>13480</v>
      </c>
      <c r="C7862" s="3" t="s">
        <v>11164</v>
      </c>
      <c r="D7862" s="4">
        <v>18914</v>
      </c>
      <c r="E7862" s="3">
        <v>1</v>
      </c>
      <c r="F7862" s="3" t="s">
        <v>23</v>
      </c>
    </row>
    <row r="7863" spans="1:6" x14ac:dyDescent="0.2">
      <c r="A7863" s="3" t="s">
        <v>3933</v>
      </c>
      <c r="B7863" s="3" t="s">
        <v>13480</v>
      </c>
      <c r="C7863" s="3" t="s">
        <v>15495</v>
      </c>
      <c r="D7863" s="4">
        <v>28884</v>
      </c>
      <c r="E7863" s="3">
        <v>1</v>
      </c>
      <c r="F7863" s="3" t="s">
        <v>23</v>
      </c>
    </row>
    <row r="7864" spans="1:6" x14ac:dyDescent="0.2">
      <c r="A7864" s="3" t="s">
        <v>3934</v>
      </c>
      <c r="B7864" s="3" t="s">
        <v>15133</v>
      </c>
      <c r="C7864" s="3" t="s">
        <v>15496</v>
      </c>
      <c r="D7864" s="4">
        <v>27144</v>
      </c>
      <c r="E7864" s="3">
        <v>2</v>
      </c>
      <c r="F7864" s="3" t="s">
        <v>22</v>
      </c>
    </row>
    <row r="7865" spans="1:6" x14ac:dyDescent="0.2">
      <c r="A7865" s="3" t="s">
        <v>3935</v>
      </c>
      <c r="B7865" s="3" t="s">
        <v>13778</v>
      </c>
      <c r="C7865" s="3" t="s">
        <v>11604</v>
      </c>
      <c r="D7865" s="4">
        <v>26159</v>
      </c>
      <c r="E7865" s="3">
        <v>1</v>
      </c>
      <c r="F7865" s="3" t="s">
        <v>23</v>
      </c>
    </row>
    <row r="7866" spans="1:6" x14ac:dyDescent="0.2">
      <c r="A7866" s="3" t="s">
        <v>3936</v>
      </c>
      <c r="B7866" s="3" t="s">
        <v>13494</v>
      </c>
      <c r="C7866" s="3" t="s">
        <v>9955</v>
      </c>
      <c r="D7866" s="4">
        <v>26092</v>
      </c>
      <c r="E7866" s="3">
        <v>2</v>
      </c>
      <c r="F7866" s="3" t="s">
        <v>22</v>
      </c>
    </row>
    <row r="7867" spans="1:6" x14ac:dyDescent="0.2">
      <c r="A7867" s="3" t="s">
        <v>6998</v>
      </c>
      <c r="B7867" s="3" t="s">
        <v>15497</v>
      </c>
      <c r="C7867" s="3" t="s">
        <v>9667</v>
      </c>
      <c r="D7867" s="4">
        <v>30311</v>
      </c>
      <c r="E7867" s="3">
        <v>1</v>
      </c>
      <c r="F7867" s="3" t="s">
        <v>23</v>
      </c>
    </row>
    <row r="7868" spans="1:6" x14ac:dyDescent="0.2">
      <c r="A7868" s="3" t="s">
        <v>3937</v>
      </c>
      <c r="B7868" s="3" t="s">
        <v>13696</v>
      </c>
      <c r="C7868" s="3" t="s">
        <v>15498</v>
      </c>
      <c r="D7868" s="4">
        <v>37245</v>
      </c>
      <c r="E7868" s="3">
        <v>0</v>
      </c>
      <c r="F7868" s="3" t="s">
        <v>9389</v>
      </c>
    </row>
    <row r="7869" spans="1:6" x14ac:dyDescent="0.2">
      <c r="A7869" s="3" t="s">
        <v>3938</v>
      </c>
      <c r="B7869" s="3" t="s">
        <v>14700</v>
      </c>
      <c r="C7869" s="3" t="s">
        <v>12287</v>
      </c>
      <c r="D7869" s="4">
        <v>20017</v>
      </c>
      <c r="E7869" s="3">
        <v>0</v>
      </c>
      <c r="F7869" s="3" t="s">
        <v>9389</v>
      </c>
    </row>
    <row r="7870" spans="1:6" x14ac:dyDescent="0.2">
      <c r="A7870" s="3" t="s">
        <v>6999</v>
      </c>
      <c r="B7870" s="3" t="s">
        <v>15499</v>
      </c>
      <c r="C7870" s="3" t="s">
        <v>13158</v>
      </c>
      <c r="D7870" s="4">
        <v>16588</v>
      </c>
      <c r="E7870" s="3">
        <v>1</v>
      </c>
      <c r="F7870" s="3" t="s">
        <v>23</v>
      </c>
    </row>
    <row r="7871" spans="1:6" x14ac:dyDescent="0.2">
      <c r="A7871" s="3" t="s">
        <v>3939</v>
      </c>
      <c r="B7871" s="3" t="s">
        <v>13305</v>
      </c>
      <c r="C7871" s="3" t="s">
        <v>15500</v>
      </c>
      <c r="D7871" s="4">
        <v>23685</v>
      </c>
      <c r="E7871" s="3">
        <v>2</v>
      </c>
      <c r="F7871" s="3" t="s">
        <v>22</v>
      </c>
    </row>
    <row r="7872" spans="1:6" x14ac:dyDescent="0.2">
      <c r="A7872" s="3" t="s">
        <v>7000</v>
      </c>
      <c r="B7872" s="3" t="s">
        <v>13494</v>
      </c>
      <c r="C7872" s="3" t="s">
        <v>11362</v>
      </c>
      <c r="D7872" s="4">
        <v>42307</v>
      </c>
      <c r="E7872" s="3">
        <v>1</v>
      </c>
      <c r="F7872" s="3" t="s">
        <v>23</v>
      </c>
    </row>
    <row r="7873" spans="1:6" x14ac:dyDescent="0.2">
      <c r="A7873" s="3" t="s">
        <v>3940</v>
      </c>
      <c r="B7873" s="3" t="s">
        <v>13847</v>
      </c>
      <c r="C7873" s="3" t="s">
        <v>9609</v>
      </c>
      <c r="D7873" s="4">
        <v>22670</v>
      </c>
      <c r="E7873" s="3">
        <v>2</v>
      </c>
      <c r="F7873" s="3" t="s">
        <v>22</v>
      </c>
    </row>
    <row r="7874" spans="1:6" x14ac:dyDescent="0.2">
      <c r="A7874" s="3" t="s">
        <v>3941</v>
      </c>
      <c r="B7874" s="3" t="s">
        <v>13573</v>
      </c>
      <c r="C7874" s="3" t="s">
        <v>15501</v>
      </c>
      <c r="D7874" s="4">
        <v>20705</v>
      </c>
      <c r="E7874" s="3">
        <v>2</v>
      </c>
      <c r="F7874" s="3" t="s">
        <v>22</v>
      </c>
    </row>
    <row r="7875" spans="1:6" x14ac:dyDescent="0.2">
      <c r="A7875" s="3" t="s">
        <v>7001</v>
      </c>
      <c r="B7875" s="3" t="s">
        <v>15502</v>
      </c>
      <c r="C7875" s="3" t="s">
        <v>15503</v>
      </c>
      <c r="D7875" s="4">
        <v>31703</v>
      </c>
      <c r="E7875" s="3">
        <v>1</v>
      </c>
      <c r="F7875" s="3" t="s">
        <v>23</v>
      </c>
    </row>
    <row r="7876" spans="1:6" x14ac:dyDescent="0.2">
      <c r="A7876" s="3" t="s">
        <v>7002</v>
      </c>
      <c r="B7876" s="3" t="s">
        <v>13759</v>
      </c>
      <c r="C7876" s="3" t="s">
        <v>15504</v>
      </c>
      <c r="D7876" s="4">
        <v>31863</v>
      </c>
      <c r="E7876" s="3">
        <v>1</v>
      </c>
      <c r="F7876" s="3" t="s">
        <v>23</v>
      </c>
    </row>
    <row r="7877" spans="1:6" x14ac:dyDescent="0.2">
      <c r="A7877" s="3" t="s">
        <v>8513</v>
      </c>
      <c r="B7877" s="3" t="s">
        <v>13399</v>
      </c>
      <c r="C7877" s="3" t="s">
        <v>15505</v>
      </c>
      <c r="D7877" s="4">
        <v>16251</v>
      </c>
      <c r="E7877" s="3">
        <v>2</v>
      </c>
      <c r="F7877" s="3" t="s">
        <v>22</v>
      </c>
    </row>
    <row r="7878" spans="1:6" x14ac:dyDescent="0.2">
      <c r="A7878" s="3" t="s">
        <v>3942</v>
      </c>
      <c r="B7878" s="3" t="s">
        <v>13348</v>
      </c>
      <c r="C7878" s="3" t="s">
        <v>10556</v>
      </c>
      <c r="D7878" s="4">
        <v>27812</v>
      </c>
      <c r="E7878" s="3">
        <v>2</v>
      </c>
      <c r="F7878" s="3" t="s">
        <v>22</v>
      </c>
    </row>
    <row r="7879" spans="1:6" x14ac:dyDescent="0.2">
      <c r="A7879" s="3" t="s">
        <v>3943</v>
      </c>
      <c r="B7879" s="3" t="s">
        <v>15506</v>
      </c>
      <c r="C7879" s="3" t="s">
        <v>15507</v>
      </c>
      <c r="D7879" s="4">
        <v>20335</v>
      </c>
      <c r="E7879" s="3">
        <v>0</v>
      </c>
      <c r="F7879" s="3" t="s">
        <v>9389</v>
      </c>
    </row>
    <row r="7880" spans="1:6" x14ac:dyDescent="0.2">
      <c r="A7880" s="3" t="s">
        <v>3944</v>
      </c>
      <c r="B7880" s="3" t="s">
        <v>15508</v>
      </c>
      <c r="C7880" s="3" t="s">
        <v>15509</v>
      </c>
      <c r="D7880" s="4">
        <v>23060</v>
      </c>
      <c r="E7880" s="3">
        <v>0</v>
      </c>
      <c r="F7880" s="3" t="s">
        <v>9389</v>
      </c>
    </row>
    <row r="7881" spans="1:6" x14ac:dyDescent="0.2">
      <c r="A7881" s="3" t="s">
        <v>7003</v>
      </c>
      <c r="B7881" s="3" t="s">
        <v>15342</v>
      </c>
      <c r="C7881" s="3" t="s">
        <v>15510</v>
      </c>
      <c r="D7881" s="4">
        <v>39465</v>
      </c>
      <c r="E7881" s="3">
        <v>0</v>
      </c>
      <c r="F7881" s="3" t="s">
        <v>9389</v>
      </c>
    </row>
    <row r="7882" spans="1:6" x14ac:dyDescent="0.2">
      <c r="A7882" s="3" t="s">
        <v>3945</v>
      </c>
      <c r="B7882" s="3" t="s">
        <v>14339</v>
      </c>
      <c r="C7882" s="3" t="s">
        <v>11033</v>
      </c>
      <c r="D7882" s="4">
        <v>18035</v>
      </c>
      <c r="E7882" s="3">
        <v>2</v>
      </c>
      <c r="F7882" s="3" t="s">
        <v>22</v>
      </c>
    </row>
    <row r="7883" spans="1:6" x14ac:dyDescent="0.2">
      <c r="A7883" s="3" t="s">
        <v>3946</v>
      </c>
      <c r="B7883" s="3" t="s">
        <v>13348</v>
      </c>
      <c r="C7883" s="3" t="s">
        <v>9882</v>
      </c>
      <c r="D7883" s="4">
        <v>25735</v>
      </c>
      <c r="E7883" s="3">
        <v>0</v>
      </c>
      <c r="F7883" s="3" t="s">
        <v>9389</v>
      </c>
    </row>
    <row r="7884" spans="1:6" x14ac:dyDescent="0.2">
      <c r="A7884" s="3" t="s">
        <v>9254</v>
      </c>
      <c r="B7884" s="3" t="s">
        <v>13526</v>
      </c>
      <c r="C7884" s="3" t="s">
        <v>13360</v>
      </c>
      <c r="D7884" s="4">
        <v>39357</v>
      </c>
      <c r="E7884" s="3">
        <v>0</v>
      </c>
      <c r="F7884" s="3" t="s">
        <v>9389</v>
      </c>
    </row>
    <row r="7885" spans="1:6" x14ac:dyDescent="0.2">
      <c r="A7885" s="3" t="s">
        <v>3947</v>
      </c>
      <c r="B7885" s="3" t="s">
        <v>13435</v>
      </c>
      <c r="C7885" s="3" t="s">
        <v>9502</v>
      </c>
      <c r="D7885" s="4">
        <v>32476</v>
      </c>
      <c r="E7885" s="3">
        <v>2</v>
      </c>
      <c r="F7885" s="3" t="s">
        <v>22</v>
      </c>
    </row>
    <row r="7886" spans="1:6" x14ac:dyDescent="0.2">
      <c r="A7886" s="3" t="s">
        <v>3948</v>
      </c>
      <c r="B7886" s="3" t="s">
        <v>14555</v>
      </c>
      <c r="C7886" s="3" t="s">
        <v>15511</v>
      </c>
      <c r="D7886" s="4">
        <v>33508</v>
      </c>
      <c r="E7886" s="3">
        <v>2</v>
      </c>
      <c r="F7886" s="3" t="s">
        <v>22</v>
      </c>
    </row>
    <row r="7887" spans="1:6" x14ac:dyDescent="0.2">
      <c r="A7887" s="3" t="s">
        <v>3949</v>
      </c>
      <c r="B7887" s="3" t="s">
        <v>11405</v>
      </c>
      <c r="C7887" s="3" t="s">
        <v>15512</v>
      </c>
      <c r="D7887" s="4">
        <v>18560</v>
      </c>
      <c r="E7887" s="3">
        <v>2</v>
      </c>
      <c r="F7887" s="3" t="s">
        <v>22</v>
      </c>
    </row>
    <row r="7888" spans="1:6" x14ac:dyDescent="0.2">
      <c r="A7888" s="3" t="s">
        <v>8514</v>
      </c>
      <c r="B7888" s="3" t="s">
        <v>13413</v>
      </c>
      <c r="C7888" s="3" t="s">
        <v>15513</v>
      </c>
      <c r="D7888" s="4">
        <v>38085</v>
      </c>
      <c r="E7888" s="3">
        <v>0</v>
      </c>
      <c r="F7888" s="3" t="s">
        <v>9389</v>
      </c>
    </row>
    <row r="7889" spans="1:6" x14ac:dyDescent="0.2">
      <c r="A7889" s="3" t="s">
        <v>9255</v>
      </c>
      <c r="B7889" s="3" t="s">
        <v>13695</v>
      </c>
      <c r="C7889" s="3" t="s">
        <v>9404</v>
      </c>
      <c r="D7889" s="4">
        <v>36044</v>
      </c>
      <c r="E7889" s="3">
        <v>2</v>
      </c>
      <c r="F7889" s="3" t="s">
        <v>22</v>
      </c>
    </row>
    <row r="7890" spans="1:6" x14ac:dyDescent="0.2">
      <c r="A7890" s="3" t="s">
        <v>7004</v>
      </c>
      <c r="B7890" s="3" t="s">
        <v>13726</v>
      </c>
      <c r="C7890" s="3" t="s">
        <v>15514</v>
      </c>
      <c r="D7890" s="4">
        <v>15028</v>
      </c>
      <c r="E7890" s="3">
        <v>1</v>
      </c>
      <c r="F7890" s="3" t="s">
        <v>23</v>
      </c>
    </row>
    <row r="7891" spans="1:6" x14ac:dyDescent="0.2">
      <c r="A7891" s="3" t="s">
        <v>7005</v>
      </c>
      <c r="B7891" s="3" t="s">
        <v>13604</v>
      </c>
      <c r="C7891" s="3" t="s">
        <v>13822</v>
      </c>
      <c r="D7891" s="4">
        <v>21511</v>
      </c>
      <c r="E7891" s="3">
        <v>1</v>
      </c>
      <c r="F7891" s="3" t="s">
        <v>23</v>
      </c>
    </row>
    <row r="7892" spans="1:6" x14ac:dyDescent="0.2">
      <c r="A7892" s="3" t="s">
        <v>3950</v>
      </c>
      <c r="B7892" s="3" t="s">
        <v>15515</v>
      </c>
      <c r="C7892" s="3" t="s">
        <v>9488</v>
      </c>
      <c r="D7892" s="4">
        <v>26066</v>
      </c>
      <c r="E7892" s="3">
        <v>0</v>
      </c>
      <c r="F7892" s="3" t="s">
        <v>9389</v>
      </c>
    </row>
    <row r="7893" spans="1:6" x14ac:dyDescent="0.2">
      <c r="A7893" s="3" t="s">
        <v>7006</v>
      </c>
      <c r="B7893" s="3" t="s">
        <v>13736</v>
      </c>
      <c r="C7893" s="3" t="s">
        <v>9769</v>
      </c>
      <c r="D7893" s="4">
        <v>17164</v>
      </c>
      <c r="E7893" s="3">
        <v>2</v>
      </c>
      <c r="F7893" s="3" t="s">
        <v>22</v>
      </c>
    </row>
    <row r="7894" spans="1:6" x14ac:dyDescent="0.2">
      <c r="A7894" s="3" t="s">
        <v>3951</v>
      </c>
      <c r="B7894" s="3" t="s">
        <v>11030</v>
      </c>
      <c r="C7894" s="3" t="s">
        <v>9761</v>
      </c>
      <c r="D7894" s="4">
        <v>41902</v>
      </c>
      <c r="E7894" s="3">
        <v>2</v>
      </c>
      <c r="F7894" s="3" t="s">
        <v>22</v>
      </c>
    </row>
    <row r="7895" spans="1:6" x14ac:dyDescent="0.2">
      <c r="A7895" s="3" t="s">
        <v>7007</v>
      </c>
      <c r="B7895" s="3" t="s">
        <v>10767</v>
      </c>
      <c r="C7895" s="3" t="s">
        <v>15516</v>
      </c>
      <c r="D7895" s="4">
        <v>35783</v>
      </c>
      <c r="E7895" s="3">
        <v>1</v>
      </c>
      <c r="F7895" s="3" t="s">
        <v>23</v>
      </c>
    </row>
    <row r="7896" spans="1:6" x14ac:dyDescent="0.2">
      <c r="A7896" s="3" t="s">
        <v>3952</v>
      </c>
      <c r="B7896" s="3" t="s">
        <v>13736</v>
      </c>
      <c r="C7896" s="3" t="s">
        <v>11755</v>
      </c>
      <c r="D7896" s="4">
        <v>28198</v>
      </c>
      <c r="E7896" s="3">
        <v>1</v>
      </c>
      <c r="F7896" s="3" t="s">
        <v>23</v>
      </c>
    </row>
    <row r="7897" spans="1:6" x14ac:dyDescent="0.2">
      <c r="A7897" s="3" t="s">
        <v>9256</v>
      </c>
      <c r="B7897" s="3" t="s">
        <v>13325</v>
      </c>
      <c r="C7897" s="3" t="s">
        <v>9466</v>
      </c>
      <c r="D7897" s="4">
        <v>29125</v>
      </c>
      <c r="E7897" s="3">
        <v>0</v>
      </c>
      <c r="F7897" s="3" t="s">
        <v>9389</v>
      </c>
    </row>
    <row r="7898" spans="1:6" x14ac:dyDescent="0.2">
      <c r="A7898" s="3" t="s">
        <v>7008</v>
      </c>
      <c r="B7898" s="3" t="s">
        <v>15517</v>
      </c>
      <c r="C7898" s="3" t="s">
        <v>15518</v>
      </c>
      <c r="D7898" s="4">
        <v>35880</v>
      </c>
      <c r="E7898" s="3">
        <v>1</v>
      </c>
      <c r="F7898" s="3" t="s">
        <v>23</v>
      </c>
    </row>
    <row r="7899" spans="1:6" x14ac:dyDescent="0.2">
      <c r="A7899" s="3" t="s">
        <v>3953</v>
      </c>
      <c r="B7899" s="3" t="s">
        <v>15519</v>
      </c>
      <c r="C7899" s="3" t="s">
        <v>15520</v>
      </c>
      <c r="D7899" s="4">
        <v>33507</v>
      </c>
      <c r="E7899" s="3">
        <v>2</v>
      </c>
      <c r="F7899" s="3" t="s">
        <v>22</v>
      </c>
    </row>
    <row r="7900" spans="1:6" x14ac:dyDescent="0.2">
      <c r="A7900" s="3" t="s">
        <v>7009</v>
      </c>
      <c r="B7900" s="3" t="s">
        <v>13446</v>
      </c>
      <c r="C7900" s="3" t="s">
        <v>10561</v>
      </c>
      <c r="D7900" s="4">
        <v>20638</v>
      </c>
      <c r="E7900" s="3">
        <v>0</v>
      </c>
      <c r="F7900" s="3" t="s">
        <v>9389</v>
      </c>
    </row>
    <row r="7901" spans="1:6" x14ac:dyDescent="0.2">
      <c r="A7901" s="3" t="s">
        <v>9257</v>
      </c>
      <c r="B7901" s="3" t="s">
        <v>15521</v>
      </c>
      <c r="C7901" s="3" t="s">
        <v>9556</v>
      </c>
      <c r="D7901" s="4">
        <v>15673</v>
      </c>
      <c r="E7901" s="3">
        <v>1</v>
      </c>
      <c r="F7901" s="3" t="s">
        <v>23</v>
      </c>
    </row>
    <row r="7902" spans="1:6" x14ac:dyDescent="0.2">
      <c r="A7902" s="3" t="s">
        <v>3954</v>
      </c>
      <c r="B7902" s="3" t="s">
        <v>14317</v>
      </c>
      <c r="C7902" s="3" t="s">
        <v>11871</v>
      </c>
      <c r="D7902" s="4">
        <v>33742</v>
      </c>
      <c r="E7902" s="3">
        <v>1</v>
      </c>
      <c r="F7902" s="3" t="s">
        <v>23</v>
      </c>
    </row>
    <row r="7903" spans="1:6" x14ac:dyDescent="0.2">
      <c r="A7903" s="3" t="s">
        <v>7010</v>
      </c>
      <c r="B7903" s="3" t="s">
        <v>13406</v>
      </c>
      <c r="C7903" s="3" t="s">
        <v>10794</v>
      </c>
      <c r="D7903" s="4">
        <v>28272</v>
      </c>
      <c r="E7903" s="3">
        <v>0</v>
      </c>
      <c r="F7903" s="3" t="s">
        <v>9389</v>
      </c>
    </row>
    <row r="7904" spans="1:6" x14ac:dyDescent="0.2">
      <c r="A7904" s="3" t="s">
        <v>7011</v>
      </c>
      <c r="B7904" s="3" t="s">
        <v>14030</v>
      </c>
      <c r="C7904" s="3" t="s">
        <v>10720</v>
      </c>
      <c r="D7904" s="4">
        <v>28635</v>
      </c>
      <c r="E7904" s="3">
        <v>2</v>
      </c>
      <c r="F7904" s="3" t="s">
        <v>22</v>
      </c>
    </row>
    <row r="7905" spans="1:6" x14ac:dyDescent="0.2">
      <c r="A7905" s="3" t="s">
        <v>8515</v>
      </c>
      <c r="B7905" s="3" t="s">
        <v>13539</v>
      </c>
      <c r="C7905" s="3" t="s">
        <v>10752</v>
      </c>
      <c r="D7905" s="4">
        <v>19752</v>
      </c>
      <c r="E7905" s="3">
        <v>1</v>
      </c>
      <c r="F7905" s="3" t="s">
        <v>23</v>
      </c>
    </row>
    <row r="7906" spans="1:6" x14ac:dyDescent="0.2">
      <c r="A7906" s="3" t="s">
        <v>7012</v>
      </c>
      <c r="B7906" s="3" t="s">
        <v>14231</v>
      </c>
      <c r="C7906" s="3" t="s">
        <v>15522</v>
      </c>
      <c r="D7906" s="4">
        <v>39617</v>
      </c>
      <c r="E7906" s="3">
        <v>0</v>
      </c>
      <c r="F7906" s="3" t="s">
        <v>9389</v>
      </c>
    </row>
    <row r="7907" spans="1:6" x14ac:dyDescent="0.2">
      <c r="A7907" s="3" t="s">
        <v>3955</v>
      </c>
      <c r="B7907" s="3" t="s">
        <v>14261</v>
      </c>
      <c r="C7907" s="3" t="s">
        <v>15523</v>
      </c>
      <c r="D7907" s="4">
        <v>25602</v>
      </c>
      <c r="E7907" s="3">
        <v>2</v>
      </c>
      <c r="F7907" s="3" t="s">
        <v>22</v>
      </c>
    </row>
    <row r="7908" spans="1:6" x14ac:dyDescent="0.2">
      <c r="A7908" s="3" t="s">
        <v>9258</v>
      </c>
      <c r="B7908" s="3" t="s">
        <v>13670</v>
      </c>
      <c r="C7908" s="3" t="s">
        <v>15524</v>
      </c>
      <c r="D7908" s="4">
        <v>29758</v>
      </c>
      <c r="E7908" s="3">
        <v>1</v>
      </c>
      <c r="F7908" s="3" t="s">
        <v>23</v>
      </c>
    </row>
    <row r="7909" spans="1:6" x14ac:dyDescent="0.2">
      <c r="A7909" s="3" t="s">
        <v>3956</v>
      </c>
      <c r="B7909" s="3" t="s">
        <v>13581</v>
      </c>
      <c r="C7909" s="3" t="s">
        <v>9502</v>
      </c>
      <c r="D7909" s="4">
        <v>41140</v>
      </c>
      <c r="E7909" s="3">
        <v>0</v>
      </c>
      <c r="F7909" s="3" t="s">
        <v>9389</v>
      </c>
    </row>
    <row r="7910" spans="1:6" x14ac:dyDescent="0.2">
      <c r="A7910" s="3" t="s">
        <v>3957</v>
      </c>
      <c r="B7910" s="3" t="s">
        <v>14631</v>
      </c>
      <c r="C7910" s="3" t="s">
        <v>12377</v>
      </c>
      <c r="D7910" s="4">
        <v>23011</v>
      </c>
      <c r="E7910" s="3">
        <v>2</v>
      </c>
      <c r="F7910" s="3" t="s">
        <v>22</v>
      </c>
    </row>
    <row r="7911" spans="1:6" x14ac:dyDescent="0.2">
      <c r="A7911" s="3" t="s">
        <v>3958</v>
      </c>
      <c r="B7911" s="3" t="s">
        <v>13862</v>
      </c>
      <c r="C7911" s="3" t="s">
        <v>9772</v>
      </c>
      <c r="D7911" s="4">
        <v>25495</v>
      </c>
      <c r="E7911" s="3">
        <v>1</v>
      </c>
      <c r="F7911" s="3" t="s">
        <v>23</v>
      </c>
    </row>
    <row r="7912" spans="1:6" x14ac:dyDescent="0.2">
      <c r="A7912" s="3" t="s">
        <v>3959</v>
      </c>
      <c r="B7912" s="3" t="s">
        <v>9448</v>
      </c>
      <c r="C7912" s="3" t="s">
        <v>15525</v>
      </c>
      <c r="D7912" s="4">
        <v>27107</v>
      </c>
      <c r="E7912" s="3">
        <v>2</v>
      </c>
      <c r="F7912" s="3" t="s">
        <v>22</v>
      </c>
    </row>
    <row r="7913" spans="1:6" x14ac:dyDescent="0.2">
      <c r="A7913" s="3" t="s">
        <v>9259</v>
      </c>
      <c r="B7913" s="3" t="s">
        <v>14225</v>
      </c>
      <c r="C7913" s="3" t="s">
        <v>10163</v>
      </c>
      <c r="D7913" s="4">
        <v>33603</v>
      </c>
      <c r="E7913" s="3">
        <v>0</v>
      </c>
      <c r="F7913" s="3" t="s">
        <v>9389</v>
      </c>
    </row>
    <row r="7914" spans="1:6" x14ac:dyDescent="0.2">
      <c r="A7914" s="3" t="s">
        <v>8516</v>
      </c>
      <c r="B7914" s="3" t="s">
        <v>13538</v>
      </c>
      <c r="C7914" s="3" t="s">
        <v>15526</v>
      </c>
      <c r="D7914" s="4">
        <v>36223</v>
      </c>
      <c r="E7914" s="3">
        <v>1</v>
      </c>
      <c r="F7914" s="3" t="s">
        <v>23</v>
      </c>
    </row>
    <row r="7915" spans="1:6" x14ac:dyDescent="0.2">
      <c r="A7915" s="3" t="s">
        <v>7013</v>
      </c>
      <c r="B7915" s="3" t="s">
        <v>15527</v>
      </c>
      <c r="C7915" s="3" t="s">
        <v>11665</v>
      </c>
      <c r="D7915" s="4">
        <v>28263</v>
      </c>
      <c r="E7915" s="3">
        <v>0</v>
      </c>
      <c r="F7915" s="3" t="s">
        <v>9389</v>
      </c>
    </row>
    <row r="7916" spans="1:6" x14ac:dyDescent="0.2">
      <c r="A7916" s="3" t="s">
        <v>3960</v>
      </c>
      <c r="B7916" s="3" t="s">
        <v>13505</v>
      </c>
      <c r="C7916" s="3" t="s">
        <v>15528</v>
      </c>
      <c r="D7916" s="4">
        <v>26645</v>
      </c>
      <c r="E7916" s="3">
        <v>0</v>
      </c>
      <c r="F7916" s="3" t="s">
        <v>9389</v>
      </c>
    </row>
    <row r="7917" spans="1:6" x14ac:dyDescent="0.2">
      <c r="A7917" s="3" t="s">
        <v>3961</v>
      </c>
      <c r="B7917" s="3" t="s">
        <v>13404</v>
      </c>
      <c r="C7917" s="3" t="s">
        <v>11</v>
      </c>
      <c r="D7917" s="4">
        <v>15206</v>
      </c>
      <c r="E7917" s="3">
        <v>1</v>
      </c>
      <c r="F7917" s="3" t="s">
        <v>23</v>
      </c>
    </row>
    <row r="7918" spans="1:6" x14ac:dyDescent="0.2">
      <c r="A7918" s="3" t="s">
        <v>7014</v>
      </c>
      <c r="B7918" s="3" t="s">
        <v>13497</v>
      </c>
      <c r="C7918" s="3" t="s">
        <v>11000</v>
      </c>
      <c r="D7918" s="4">
        <v>20316</v>
      </c>
      <c r="E7918" s="3">
        <v>2</v>
      </c>
      <c r="F7918" s="3" t="s">
        <v>22</v>
      </c>
    </row>
    <row r="7919" spans="1:6" x14ac:dyDescent="0.2">
      <c r="A7919" s="3" t="s">
        <v>3962</v>
      </c>
      <c r="B7919" s="3" t="s">
        <v>14146</v>
      </c>
      <c r="C7919" s="3" t="s">
        <v>11379</v>
      </c>
      <c r="D7919" s="4">
        <v>42423</v>
      </c>
      <c r="E7919" s="3">
        <v>2</v>
      </c>
      <c r="F7919" s="3" t="s">
        <v>22</v>
      </c>
    </row>
    <row r="7920" spans="1:6" x14ac:dyDescent="0.2">
      <c r="A7920" s="3" t="s">
        <v>3963</v>
      </c>
      <c r="B7920" s="3" t="s">
        <v>13444</v>
      </c>
      <c r="C7920" s="3" t="s">
        <v>10340</v>
      </c>
      <c r="D7920" s="4">
        <v>37686</v>
      </c>
      <c r="E7920" s="3">
        <v>2</v>
      </c>
      <c r="F7920" s="3" t="s">
        <v>22</v>
      </c>
    </row>
    <row r="7921" spans="1:6" x14ac:dyDescent="0.2">
      <c r="A7921" s="3" t="s">
        <v>7015</v>
      </c>
      <c r="B7921" s="3" t="s">
        <v>11037</v>
      </c>
      <c r="C7921" s="3" t="s">
        <v>9776</v>
      </c>
      <c r="D7921" s="4">
        <v>37734</v>
      </c>
      <c r="E7921" s="3">
        <v>1</v>
      </c>
      <c r="F7921" s="3" t="s">
        <v>23</v>
      </c>
    </row>
    <row r="7922" spans="1:6" x14ac:dyDescent="0.2">
      <c r="A7922" s="3" t="s">
        <v>7016</v>
      </c>
      <c r="B7922" s="3" t="s">
        <v>13451</v>
      </c>
      <c r="C7922" s="3" t="s">
        <v>14265</v>
      </c>
      <c r="D7922" s="4">
        <v>37803</v>
      </c>
      <c r="E7922" s="3">
        <v>2</v>
      </c>
      <c r="F7922" s="3" t="s">
        <v>22</v>
      </c>
    </row>
    <row r="7923" spans="1:6" x14ac:dyDescent="0.2">
      <c r="A7923" s="3" t="s">
        <v>3964</v>
      </c>
      <c r="B7923" s="3" t="s">
        <v>10351</v>
      </c>
      <c r="C7923" s="3" t="s">
        <v>15529</v>
      </c>
      <c r="D7923" s="4">
        <v>38220</v>
      </c>
      <c r="E7923" s="3">
        <v>2</v>
      </c>
      <c r="F7923" s="3" t="s">
        <v>22</v>
      </c>
    </row>
    <row r="7924" spans="1:6" x14ac:dyDescent="0.2">
      <c r="A7924" s="3" t="s">
        <v>3965</v>
      </c>
      <c r="B7924" s="3" t="s">
        <v>13609</v>
      </c>
      <c r="C7924" s="3" t="s">
        <v>11417</v>
      </c>
      <c r="D7924" s="4">
        <v>25332</v>
      </c>
      <c r="E7924" s="3">
        <v>2</v>
      </c>
      <c r="F7924" s="3" t="s">
        <v>22</v>
      </c>
    </row>
    <row r="7925" spans="1:6" x14ac:dyDescent="0.2">
      <c r="A7925" s="3" t="s">
        <v>8517</v>
      </c>
      <c r="B7925" s="3" t="s">
        <v>13404</v>
      </c>
      <c r="C7925" s="3" t="s">
        <v>15530</v>
      </c>
      <c r="D7925" s="4">
        <v>23151</v>
      </c>
      <c r="E7925" s="3">
        <v>2</v>
      </c>
      <c r="F7925" s="3" t="s">
        <v>22</v>
      </c>
    </row>
    <row r="7926" spans="1:6" x14ac:dyDescent="0.2">
      <c r="A7926" s="3" t="s">
        <v>8518</v>
      </c>
      <c r="B7926" s="3" t="s">
        <v>13269</v>
      </c>
      <c r="C7926" s="3" t="s">
        <v>15531</v>
      </c>
      <c r="D7926" s="4">
        <v>24169</v>
      </c>
      <c r="E7926" s="3">
        <v>2</v>
      </c>
      <c r="F7926" s="3" t="s">
        <v>22</v>
      </c>
    </row>
    <row r="7927" spans="1:6" x14ac:dyDescent="0.2">
      <c r="A7927" s="3" t="s">
        <v>3966</v>
      </c>
      <c r="B7927" s="3" t="s">
        <v>12654</v>
      </c>
      <c r="C7927" s="3" t="s">
        <v>15532</v>
      </c>
      <c r="D7927" s="4">
        <v>18583</v>
      </c>
      <c r="E7927" s="3">
        <v>0</v>
      </c>
      <c r="F7927" s="3" t="s">
        <v>9389</v>
      </c>
    </row>
    <row r="7928" spans="1:6" x14ac:dyDescent="0.2">
      <c r="A7928" s="3" t="s">
        <v>3967</v>
      </c>
      <c r="B7928" s="3" t="s">
        <v>15533</v>
      </c>
      <c r="C7928" s="3" t="s">
        <v>9753</v>
      </c>
      <c r="D7928" s="4">
        <v>28266</v>
      </c>
      <c r="E7928" s="3">
        <v>2</v>
      </c>
      <c r="F7928" s="3" t="s">
        <v>22</v>
      </c>
    </row>
    <row r="7929" spans="1:6" x14ac:dyDescent="0.2">
      <c r="A7929" s="3" t="s">
        <v>3968</v>
      </c>
      <c r="B7929" s="3" t="s">
        <v>15534</v>
      </c>
      <c r="C7929" s="3" t="s">
        <v>9769</v>
      </c>
      <c r="D7929" s="4">
        <v>32212</v>
      </c>
      <c r="E7929" s="3">
        <v>1</v>
      </c>
      <c r="F7929" s="3" t="s">
        <v>23</v>
      </c>
    </row>
    <row r="7930" spans="1:6" x14ac:dyDescent="0.2">
      <c r="A7930" s="3" t="s">
        <v>3969</v>
      </c>
      <c r="B7930" s="3" t="s">
        <v>9926</v>
      </c>
      <c r="C7930" s="3" t="s">
        <v>10207</v>
      </c>
      <c r="D7930" s="4">
        <v>33547</v>
      </c>
      <c r="E7930" s="3">
        <v>2</v>
      </c>
      <c r="F7930" s="3" t="s">
        <v>22</v>
      </c>
    </row>
    <row r="7931" spans="1:6" x14ac:dyDescent="0.2">
      <c r="A7931" s="3" t="s">
        <v>3970</v>
      </c>
      <c r="B7931" s="3" t="s">
        <v>13444</v>
      </c>
      <c r="C7931" s="3" t="s">
        <v>11734</v>
      </c>
      <c r="D7931" s="4">
        <v>30919</v>
      </c>
      <c r="E7931" s="3">
        <v>1</v>
      </c>
      <c r="F7931" s="3" t="s">
        <v>23</v>
      </c>
    </row>
    <row r="7932" spans="1:6" x14ac:dyDescent="0.2">
      <c r="A7932" s="3" t="s">
        <v>8519</v>
      </c>
      <c r="B7932" s="3" t="s">
        <v>13480</v>
      </c>
      <c r="C7932" s="3" t="s">
        <v>10794</v>
      </c>
      <c r="D7932" s="4">
        <v>19158</v>
      </c>
      <c r="E7932" s="3">
        <v>2</v>
      </c>
      <c r="F7932" s="3" t="s">
        <v>22</v>
      </c>
    </row>
    <row r="7933" spans="1:6" x14ac:dyDescent="0.2">
      <c r="A7933" s="3" t="s">
        <v>9260</v>
      </c>
      <c r="B7933" s="3" t="s">
        <v>13604</v>
      </c>
      <c r="C7933" s="3" t="s">
        <v>9765</v>
      </c>
      <c r="D7933" s="4">
        <v>25475</v>
      </c>
      <c r="E7933" s="3">
        <v>1</v>
      </c>
      <c r="F7933" s="3" t="s">
        <v>23</v>
      </c>
    </row>
    <row r="7934" spans="1:6" x14ac:dyDescent="0.2">
      <c r="A7934" s="3" t="s">
        <v>3971</v>
      </c>
      <c r="B7934" s="3" t="s">
        <v>15535</v>
      </c>
      <c r="C7934" s="3" t="s">
        <v>9690</v>
      </c>
      <c r="D7934" s="4">
        <v>22323</v>
      </c>
      <c r="E7934" s="3">
        <v>1</v>
      </c>
      <c r="F7934" s="3" t="s">
        <v>23</v>
      </c>
    </row>
    <row r="7935" spans="1:6" x14ac:dyDescent="0.2">
      <c r="A7935" s="3" t="s">
        <v>7017</v>
      </c>
      <c r="B7935" s="3" t="s">
        <v>15536</v>
      </c>
      <c r="C7935" s="3" t="s">
        <v>15537</v>
      </c>
      <c r="D7935" s="4">
        <v>23280</v>
      </c>
      <c r="E7935" s="3">
        <v>0</v>
      </c>
      <c r="F7935" s="3" t="s">
        <v>9389</v>
      </c>
    </row>
    <row r="7936" spans="1:6" x14ac:dyDescent="0.2">
      <c r="A7936" s="3" t="s">
        <v>7018</v>
      </c>
      <c r="B7936" s="3" t="s">
        <v>15538</v>
      </c>
      <c r="C7936" s="3" t="s">
        <v>11722</v>
      </c>
      <c r="D7936" s="4">
        <v>40100</v>
      </c>
      <c r="E7936" s="3">
        <v>1</v>
      </c>
      <c r="F7936" s="3" t="s">
        <v>23</v>
      </c>
    </row>
    <row r="7937" spans="1:6" x14ac:dyDescent="0.2">
      <c r="A7937" s="3" t="s">
        <v>3972</v>
      </c>
      <c r="B7937" s="3" t="s">
        <v>13968</v>
      </c>
      <c r="C7937" s="3" t="s">
        <v>10556</v>
      </c>
      <c r="D7937" s="4">
        <v>42265</v>
      </c>
      <c r="E7937" s="3">
        <v>2</v>
      </c>
      <c r="F7937" s="3" t="s">
        <v>22</v>
      </c>
    </row>
    <row r="7938" spans="1:6" x14ac:dyDescent="0.2">
      <c r="A7938" s="3" t="s">
        <v>3973</v>
      </c>
      <c r="B7938" s="3" t="s">
        <v>11030</v>
      </c>
      <c r="C7938" s="3" t="s">
        <v>12104</v>
      </c>
      <c r="D7938" s="4">
        <v>41255</v>
      </c>
      <c r="E7938" s="3">
        <v>0</v>
      </c>
      <c r="F7938" s="3" t="s">
        <v>9389</v>
      </c>
    </row>
    <row r="7939" spans="1:6" x14ac:dyDescent="0.2">
      <c r="A7939" s="3" t="s">
        <v>8520</v>
      </c>
      <c r="B7939" s="3" t="s">
        <v>13526</v>
      </c>
      <c r="C7939" s="3" t="s">
        <v>13830</v>
      </c>
      <c r="D7939" s="4">
        <v>28902</v>
      </c>
      <c r="E7939" s="3">
        <v>0</v>
      </c>
      <c r="F7939" s="3" t="s">
        <v>9389</v>
      </c>
    </row>
    <row r="7940" spans="1:6" x14ac:dyDescent="0.2">
      <c r="A7940" s="3" t="s">
        <v>3974</v>
      </c>
      <c r="B7940" s="3" t="s">
        <v>13695</v>
      </c>
      <c r="C7940" s="3" t="s">
        <v>15539</v>
      </c>
      <c r="D7940" s="4">
        <v>19970</v>
      </c>
      <c r="E7940" s="3">
        <v>0</v>
      </c>
      <c r="F7940" s="3" t="s">
        <v>9389</v>
      </c>
    </row>
    <row r="7941" spans="1:6" x14ac:dyDescent="0.2">
      <c r="A7941" s="3" t="s">
        <v>3975</v>
      </c>
      <c r="B7941" s="3" t="s">
        <v>13303</v>
      </c>
      <c r="C7941" s="3" t="s">
        <v>15540</v>
      </c>
      <c r="D7941" s="4">
        <v>39771</v>
      </c>
      <c r="E7941" s="3">
        <v>0</v>
      </c>
      <c r="F7941" s="3" t="s">
        <v>9389</v>
      </c>
    </row>
    <row r="7942" spans="1:6" x14ac:dyDescent="0.2">
      <c r="A7942" s="3" t="s">
        <v>3976</v>
      </c>
      <c r="B7942" s="3" t="s">
        <v>14007</v>
      </c>
      <c r="C7942" s="3" t="s">
        <v>9689</v>
      </c>
      <c r="D7942" s="4">
        <v>19147</v>
      </c>
      <c r="E7942" s="3">
        <v>2</v>
      </c>
      <c r="F7942" s="3" t="s">
        <v>22</v>
      </c>
    </row>
    <row r="7943" spans="1:6" x14ac:dyDescent="0.2">
      <c r="A7943" s="3" t="s">
        <v>3977</v>
      </c>
      <c r="B7943" s="3" t="s">
        <v>15541</v>
      </c>
      <c r="C7943" s="3" t="s">
        <v>9765</v>
      </c>
      <c r="D7943" s="4">
        <v>42273</v>
      </c>
      <c r="E7943" s="3">
        <v>1</v>
      </c>
      <c r="F7943" s="3" t="s">
        <v>23</v>
      </c>
    </row>
    <row r="7944" spans="1:6" x14ac:dyDescent="0.2">
      <c r="A7944" s="3" t="s">
        <v>9261</v>
      </c>
      <c r="B7944" s="3" t="s">
        <v>13613</v>
      </c>
      <c r="C7944" s="3" t="s">
        <v>15542</v>
      </c>
      <c r="D7944" s="4">
        <v>28436</v>
      </c>
      <c r="E7944" s="3">
        <v>2</v>
      </c>
      <c r="F7944" s="3" t="s">
        <v>22</v>
      </c>
    </row>
    <row r="7945" spans="1:6" x14ac:dyDescent="0.2">
      <c r="A7945" s="3" t="s">
        <v>15543</v>
      </c>
      <c r="B7945" s="3" t="s">
        <v>13539</v>
      </c>
      <c r="C7945" s="3" t="s">
        <v>15544</v>
      </c>
      <c r="D7945" s="4">
        <v>42223</v>
      </c>
      <c r="E7945" s="3">
        <v>2</v>
      </c>
      <c r="F7945" s="3" t="s">
        <v>22</v>
      </c>
    </row>
    <row r="7946" spans="1:6" x14ac:dyDescent="0.2">
      <c r="A7946" s="3" t="s">
        <v>9262</v>
      </c>
      <c r="B7946" s="3" t="s">
        <v>13664</v>
      </c>
      <c r="C7946" s="3" t="s">
        <v>9526</v>
      </c>
      <c r="D7946" s="4">
        <v>18246</v>
      </c>
      <c r="E7946" s="3">
        <v>2</v>
      </c>
      <c r="F7946" s="3" t="s">
        <v>22</v>
      </c>
    </row>
    <row r="7947" spans="1:6" x14ac:dyDescent="0.2">
      <c r="A7947" s="3" t="s">
        <v>3978</v>
      </c>
      <c r="B7947" s="3" t="s">
        <v>13486</v>
      </c>
      <c r="C7947" s="3" t="s">
        <v>10606</v>
      </c>
      <c r="D7947" s="4">
        <v>35263</v>
      </c>
      <c r="E7947" s="3">
        <v>1</v>
      </c>
      <c r="F7947" s="3" t="s">
        <v>23</v>
      </c>
    </row>
    <row r="7948" spans="1:6" x14ac:dyDescent="0.2">
      <c r="A7948" s="3" t="s">
        <v>7019</v>
      </c>
      <c r="B7948" s="3" t="s">
        <v>15545</v>
      </c>
      <c r="C7948" s="3" t="s">
        <v>10102</v>
      </c>
      <c r="D7948" s="4">
        <v>43368</v>
      </c>
      <c r="E7948" s="3">
        <v>1</v>
      </c>
      <c r="F7948" s="3" t="s">
        <v>23</v>
      </c>
    </row>
    <row r="7949" spans="1:6" x14ac:dyDescent="0.2">
      <c r="A7949" s="3" t="s">
        <v>7020</v>
      </c>
      <c r="B7949" s="3" t="s">
        <v>13726</v>
      </c>
      <c r="C7949" s="3" t="s">
        <v>15546</v>
      </c>
      <c r="D7949" s="4">
        <v>41158</v>
      </c>
      <c r="E7949" s="3">
        <v>1</v>
      </c>
      <c r="F7949" s="3" t="s">
        <v>23</v>
      </c>
    </row>
    <row r="7950" spans="1:6" x14ac:dyDescent="0.2">
      <c r="A7950" s="3" t="s">
        <v>3979</v>
      </c>
      <c r="B7950" s="3" t="s">
        <v>15159</v>
      </c>
      <c r="C7950" s="3" t="s">
        <v>15547</v>
      </c>
      <c r="D7950" s="4">
        <v>23063</v>
      </c>
      <c r="E7950" s="3">
        <v>1</v>
      </c>
      <c r="F7950" s="3" t="s">
        <v>23</v>
      </c>
    </row>
    <row r="7951" spans="1:6" x14ac:dyDescent="0.2">
      <c r="A7951" s="3" t="s">
        <v>3980</v>
      </c>
      <c r="B7951" s="3" t="s">
        <v>13517</v>
      </c>
      <c r="C7951" s="3" t="s">
        <v>13285</v>
      </c>
      <c r="D7951" s="4">
        <v>28948</v>
      </c>
      <c r="E7951" s="3">
        <v>0</v>
      </c>
      <c r="F7951" s="3" t="s">
        <v>9389</v>
      </c>
    </row>
    <row r="7952" spans="1:6" x14ac:dyDescent="0.2">
      <c r="A7952" s="3" t="s">
        <v>3981</v>
      </c>
      <c r="B7952" s="3" t="s">
        <v>12598</v>
      </c>
      <c r="C7952" s="3" t="s">
        <v>11038</v>
      </c>
      <c r="D7952" s="4">
        <v>30696</v>
      </c>
      <c r="E7952" s="3">
        <v>2</v>
      </c>
      <c r="F7952" s="3" t="s">
        <v>22</v>
      </c>
    </row>
    <row r="7953" spans="1:6" x14ac:dyDescent="0.2">
      <c r="A7953" s="3" t="s">
        <v>7021</v>
      </c>
      <c r="B7953" s="3" t="s">
        <v>15548</v>
      </c>
      <c r="C7953" s="3" t="s">
        <v>11819</v>
      </c>
      <c r="D7953" s="4">
        <v>22156</v>
      </c>
      <c r="E7953" s="3">
        <v>2</v>
      </c>
      <c r="F7953" s="3" t="s">
        <v>22</v>
      </c>
    </row>
    <row r="7954" spans="1:6" x14ac:dyDescent="0.2">
      <c r="A7954" s="3" t="s">
        <v>3982</v>
      </c>
      <c r="B7954" s="3" t="s">
        <v>15549</v>
      </c>
      <c r="C7954" s="3" t="s">
        <v>12863</v>
      </c>
      <c r="D7954" s="4">
        <v>35672</v>
      </c>
      <c r="E7954" s="3">
        <v>2</v>
      </c>
      <c r="F7954" s="3" t="s">
        <v>22</v>
      </c>
    </row>
    <row r="7955" spans="1:6" x14ac:dyDescent="0.2">
      <c r="A7955" s="3" t="s">
        <v>7022</v>
      </c>
      <c r="B7955" s="3" t="s">
        <v>13778</v>
      </c>
      <c r="C7955" s="3" t="s">
        <v>15550</v>
      </c>
      <c r="D7955" s="4">
        <v>23472</v>
      </c>
      <c r="E7955" s="3">
        <v>1</v>
      </c>
      <c r="F7955" s="3" t="s">
        <v>23</v>
      </c>
    </row>
    <row r="7956" spans="1:6" x14ac:dyDescent="0.2">
      <c r="A7956" s="3" t="s">
        <v>3983</v>
      </c>
      <c r="B7956" s="3" t="s">
        <v>14373</v>
      </c>
      <c r="C7956" s="3" t="s">
        <v>9840</v>
      </c>
      <c r="D7956" s="4">
        <v>34840</v>
      </c>
      <c r="E7956" s="3">
        <v>0</v>
      </c>
      <c r="F7956" s="3" t="s">
        <v>9389</v>
      </c>
    </row>
    <row r="7957" spans="1:6" x14ac:dyDescent="0.2">
      <c r="A7957" s="3" t="s">
        <v>7023</v>
      </c>
      <c r="B7957" s="3" t="s">
        <v>10351</v>
      </c>
      <c r="C7957" s="3" t="s">
        <v>15551</v>
      </c>
      <c r="D7957" s="4">
        <v>15435</v>
      </c>
      <c r="E7957" s="3">
        <v>2</v>
      </c>
      <c r="F7957" s="3" t="s">
        <v>22</v>
      </c>
    </row>
    <row r="7958" spans="1:6" x14ac:dyDescent="0.2">
      <c r="A7958" s="3" t="s">
        <v>3984</v>
      </c>
      <c r="B7958" s="3" t="s">
        <v>15552</v>
      </c>
      <c r="C7958" s="3" t="s">
        <v>9618</v>
      </c>
      <c r="D7958" s="4">
        <v>34814</v>
      </c>
      <c r="E7958" s="3">
        <v>0</v>
      </c>
      <c r="F7958" s="3" t="s">
        <v>9389</v>
      </c>
    </row>
    <row r="7959" spans="1:6" x14ac:dyDescent="0.2">
      <c r="A7959" s="3" t="s">
        <v>3985</v>
      </c>
      <c r="B7959" s="3" t="s">
        <v>13702</v>
      </c>
      <c r="C7959" s="3" t="s">
        <v>9987</v>
      </c>
      <c r="D7959" s="4">
        <v>20655</v>
      </c>
      <c r="E7959" s="3">
        <v>0</v>
      </c>
      <c r="F7959" s="3" t="s">
        <v>9389</v>
      </c>
    </row>
    <row r="7960" spans="1:6" x14ac:dyDescent="0.2">
      <c r="A7960" s="3" t="s">
        <v>3986</v>
      </c>
      <c r="B7960" s="3" t="s">
        <v>12307</v>
      </c>
      <c r="C7960" s="3" t="s">
        <v>15553</v>
      </c>
      <c r="D7960" s="4">
        <v>14980</v>
      </c>
      <c r="E7960" s="3">
        <v>0</v>
      </c>
      <c r="F7960" s="3" t="s">
        <v>9389</v>
      </c>
    </row>
    <row r="7961" spans="1:6" x14ac:dyDescent="0.2">
      <c r="A7961" s="3" t="s">
        <v>7024</v>
      </c>
      <c r="B7961" s="3" t="s">
        <v>13625</v>
      </c>
      <c r="C7961" s="3" t="s">
        <v>10458</v>
      </c>
      <c r="D7961" s="4">
        <v>42292</v>
      </c>
      <c r="E7961" s="3">
        <v>0</v>
      </c>
      <c r="F7961" s="3" t="s">
        <v>9389</v>
      </c>
    </row>
    <row r="7962" spans="1:6" x14ac:dyDescent="0.2">
      <c r="A7962" s="3" t="s">
        <v>3987</v>
      </c>
      <c r="B7962" s="3" t="s">
        <v>13562</v>
      </c>
      <c r="C7962" s="3" t="s">
        <v>10569</v>
      </c>
      <c r="D7962" s="4">
        <v>29053</v>
      </c>
      <c r="E7962" s="3">
        <v>1</v>
      </c>
      <c r="F7962" s="3" t="s">
        <v>23</v>
      </c>
    </row>
    <row r="7963" spans="1:6" x14ac:dyDescent="0.2">
      <c r="A7963" s="3" t="s">
        <v>3988</v>
      </c>
      <c r="B7963" s="3" t="s">
        <v>13611</v>
      </c>
      <c r="C7963" s="3" t="s">
        <v>15554</v>
      </c>
      <c r="D7963" s="4">
        <v>41026</v>
      </c>
      <c r="E7963" s="3">
        <v>0</v>
      </c>
      <c r="F7963" s="3" t="s">
        <v>9389</v>
      </c>
    </row>
    <row r="7964" spans="1:6" x14ac:dyDescent="0.2">
      <c r="A7964" s="3" t="s">
        <v>15555</v>
      </c>
      <c r="B7964" s="3" t="s">
        <v>14084</v>
      </c>
      <c r="C7964" s="3" t="s">
        <v>11801</v>
      </c>
      <c r="D7964" s="4">
        <v>40332</v>
      </c>
      <c r="E7964" s="3">
        <v>2</v>
      </c>
      <c r="F7964" s="3" t="s">
        <v>22</v>
      </c>
    </row>
    <row r="7965" spans="1:6" x14ac:dyDescent="0.2">
      <c r="A7965" s="3" t="s">
        <v>3989</v>
      </c>
      <c r="B7965" s="3" t="s">
        <v>10351</v>
      </c>
      <c r="C7965" s="3" t="s">
        <v>12690</v>
      </c>
      <c r="D7965" s="4">
        <v>31100</v>
      </c>
      <c r="E7965" s="3">
        <v>1</v>
      </c>
      <c r="F7965" s="3" t="s">
        <v>23</v>
      </c>
    </row>
    <row r="7966" spans="1:6" x14ac:dyDescent="0.2">
      <c r="A7966" s="3" t="s">
        <v>3990</v>
      </c>
      <c r="B7966" s="3" t="s">
        <v>13653</v>
      </c>
      <c r="C7966" s="3" t="s">
        <v>9576</v>
      </c>
      <c r="D7966" s="4">
        <v>25019</v>
      </c>
      <c r="E7966" s="3">
        <v>0</v>
      </c>
      <c r="F7966" s="3" t="s">
        <v>9389</v>
      </c>
    </row>
    <row r="7967" spans="1:6" x14ac:dyDescent="0.2">
      <c r="A7967" s="3" t="s">
        <v>3991</v>
      </c>
      <c r="B7967" s="3" t="s">
        <v>14178</v>
      </c>
      <c r="C7967" s="3" t="s">
        <v>9765</v>
      </c>
      <c r="D7967" s="4">
        <v>16855</v>
      </c>
      <c r="E7967" s="3">
        <v>0</v>
      </c>
      <c r="F7967" s="3" t="s">
        <v>9389</v>
      </c>
    </row>
    <row r="7968" spans="1:6" x14ac:dyDescent="0.2">
      <c r="A7968" s="3" t="s">
        <v>3992</v>
      </c>
      <c r="B7968" s="3" t="s">
        <v>9448</v>
      </c>
      <c r="C7968" s="3" t="s">
        <v>9776</v>
      </c>
      <c r="D7968" s="4">
        <v>25250</v>
      </c>
      <c r="E7968" s="3">
        <v>2</v>
      </c>
      <c r="F7968" s="3" t="s">
        <v>22</v>
      </c>
    </row>
    <row r="7969" spans="1:6" x14ac:dyDescent="0.2">
      <c r="A7969" s="3" t="s">
        <v>3993</v>
      </c>
      <c r="B7969" s="3" t="s">
        <v>13324</v>
      </c>
      <c r="C7969" s="3" t="s">
        <v>15556</v>
      </c>
      <c r="D7969" s="4">
        <v>20955</v>
      </c>
      <c r="E7969" s="3">
        <v>1</v>
      </c>
      <c r="F7969" s="3" t="s">
        <v>23</v>
      </c>
    </row>
    <row r="7970" spans="1:6" x14ac:dyDescent="0.2">
      <c r="A7970" s="3" t="s">
        <v>3994</v>
      </c>
      <c r="B7970" s="3" t="s">
        <v>15557</v>
      </c>
      <c r="C7970" s="3" t="s">
        <v>10487</v>
      </c>
      <c r="D7970" s="4">
        <v>20598</v>
      </c>
      <c r="E7970" s="3">
        <v>0</v>
      </c>
      <c r="F7970" s="3" t="s">
        <v>9389</v>
      </c>
    </row>
    <row r="7971" spans="1:6" x14ac:dyDescent="0.2">
      <c r="A7971" s="3" t="s">
        <v>8521</v>
      </c>
      <c r="B7971" s="3" t="s">
        <v>15558</v>
      </c>
      <c r="C7971" s="3" t="s">
        <v>15559</v>
      </c>
      <c r="D7971" s="4">
        <v>40058</v>
      </c>
      <c r="E7971" s="3">
        <v>2</v>
      </c>
      <c r="F7971" s="3" t="s">
        <v>22</v>
      </c>
    </row>
    <row r="7972" spans="1:6" x14ac:dyDescent="0.2">
      <c r="A7972" s="3" t="s">
        <v>7025</v>
      </c>
      <c r="B7972" s="3" t="s">
        <v>13981</v>
      </c>
      <c r="C7972" s="3" t="s">
        <v>15560</v>
      </c>
      <c r="D7972" s="4">
        <v>34199</v>
      </c>
      <c r="E7972" s="3">
        <v>2</v>
      </c>
      <c r="F7972" s="3" t="s">
        <v>22</v>
      </c>
    </row>
    <row r="7973" spans="1:6" x14ac:dyDescent="0.2">
      <c r="A7973" s="3" t="s">
        <v>3995</v>
      </c>
      <c r="B7973" s="3" t="s">
        <v>13450</v>
      </c>
      <c r="C7973" s="3" t="s">
        <v>9882</v>
      </c>
      <c r="D7973" s="4">
        <v>23027</v>
      </c>
      <c r="E7973" s="3">
        <v>1</v>
      </c>
      <c r="F7973" s="3" t="s">
        <v>23</v>
      </c>
    </row>
    <row r="7974" spans="1:6" x14ac:dyDescent="0.2">
      <c r="A7974" s="3" t="s">
        <v>3996</v>
      </c>
      <c r="B7974" s="3" t="s">
        <v>13056</v>
      </c>
      <c r="C7974" s="3" t="s">
        <v>11750</v>
      </c>
      <c r="D7974" s="4">
        <v>32055</v>
      </c>
      <c r="E7974" s="3">
        <v>2</v>
      </c>
      <c r="F7974" s="3" t="s">
        <v>22</v>
      </c>
    </row>
    <row r="7975" spans="1:6" x14ac:dyDescent="0.2">
      <c r="A7975" s="3" t="s">
        <v>7026</v>
      </c>
      <c r="B7975" s="3" t="s">
        <v>13985</v>
      </c>
      <c r="C7975" s="3" t="s">
        <v>15561</v>
      </c>
      <c r="D7975" s="4">
        <v>39145</v>
      </c>
      <c r="E7975" s="3">
        <v>0</v>
      </c>
      <c r="F7975" s="3" t="s">
        <v>9389</v>
      </c>
    </row>
    <row r="7976" spans="1:6" x14ac:dyDescent="0.2">
      <c r="A7976" s="3" t="s">
        <v>3997</v>
      </c>
      <c r="B7976" s="3" t="s">
        <v>13363</v>
      </c>
      <c r="C7976" s="3" t="s">
        <v>10663</v>
      </c>
      <c r="D7976" s="4">
        <v>33079</v>
      </c>
      <c r="E7976" s="3">
        <v>1</v>
      </c>
      <c r="F7976" s="3" t="s">
        <v>23</v>
      </c>
    </row>
    <row r="7977" spans="1:6" x14ac:dyDescent="0.2">
      <c r="A7977" s="3" t="s">
        <v>7027</v>
      </c>
      <c r="B7977" s="3" t="s">
        <v>13493</v>
      </c>
      <c r="C7977" s="3" t="s">
        <v>15562</v>
      </c>
      <c r="D7977" s="4">
        <v>34873</v>
      </c>
      <c r="E7977" s="3">
        <v>0</v>
      </c>
      <c r="F7977" s="3" t="s">
        <v>9389</v>
      </c>
    </row>
    <row r="7978" spans="1:6" x14ac:dyDescent="0.2">
      <c r="A7978" s="3" t="s">
        <v>7028</v>
      </c>
      <c r="B7978" s="3" t="s">
        <v>13715</v>
      </c>
      <c r="C7978" s="3" t="s">
        <v>14012</v>
      </c>
      <c r="D7978" s="4">
        <v>33511</v>
      </c>
      <c r="E7978" s="3">
        <v>1</v>
      </c>
      <c r="F7978" s="3" t="s">
        <v>23</v>
      </c>
    </row>
    <row r="7979" spans="1:6" x14ac:dyDescent="0.2">
      <c r="A7979" s="3" t="s">
        <v>7029</v>
      </c>
      <c r="B7979" s="3" t="s">
        <v>13494</v>
      </c>
      <c r="C7979" s="3" t="s">
        <v>10862</v>
      </c>
      <c r="D7979" s="4">
        <v>30075</v>
      </c>
      <c r="E7979" s="3">
        <v>1</v>
      </c>
      <c r="F7979" s="3" t="s">
        <v>23</v>
      </c>
    </row>
    <row r="7980" spans="1:6" x14ac:dyDescent="0.2">
      <c r="A7980" s="3" t="s">
        <v>15563</v>
      </c>
      <c r="B7980" s="3" t="s">
        <v>14113</v>
      </c>
      <c r="C7980" s="3" t="s">
        <v>9713</v>
      </c>
      <c r="D7980" s="4">
        <v>31987</v>
      </c>
      <c r="E7980" s="3">
        <v>0</v>
      </c>
      <c r="F7980" s="3" t="s">
        <v>9389</v>
      </c>
    </row>
    <row r="7981" spans="1:6" x14ac:dyDescent="0.2">
      <c r="A7981" s="3" t="s">
        <v>8522</v>
      </c>
      <c r="B7981" s="3" t="s">
        <v>14963</v>
      </c>
      <c r="C7981" s="3" t="s">
        <v>12812</v>
      </c>
      <c r="D7981" s="4">
        <v>25526</v>
      </c>
      <c r="E7981" s="3">
        <v>1</v>
      </c>
      <c r="F7981" s="3" t="s">
        <v>23</v>
      </c>
    </row>
    <row r="7982" spans="1:6" x14ac:dyDescent="0.2">
      <c r="A7982" s="3" t="s">
        <v>3998</v>
      </c>
      <c r="B7982" s="3" t="s">
        <v>13534</v>
      </c>
      <c r="C7982" s="3" t="s">
        <v>10320</v>
      </c>
      <c r="D7982" s="4">
        <v>42058</v>
      </c>
      <c r="E7982" s="3">
        <v>1</v>
      </c>
      <c r="F7982" s="3" t="s">
        <v>23</v>
      </c>
    </row>
    <row r="7983" spans="1:6" x14ac:dyDescent="0.2">
      <c r="A7983" s="3" t="s">
        <v>15564</v>
      </c>
      <c r="B7983" s="3" t="s">
        <v>13747</v>
      </c>
      <c r="C7983" s="3" t="s">
        <v>10066</v>
      </c>
      <c r="D7983" s="4">
        <v>25170</v>
      </c>
      <c r="E7983" s="3">
        <v>2</v>
      </c>
      <c r="F7983" s="3" t="s">
        <v>22</v>
      </c>
    </row>
    <row r="7984" spans="1:6" x14ac:dyDescent="0.2">
      <c r="A7984" s="3" t="s">
        <v>3999</v>
      </c>
      <c r="B7984" s="3" t="s">
        <v>14293</v>
      </c>
      <c r="C7984" s="3" t="s">
        <v>15565</v>
      </c>
      <c r="D7984" s="4">
        <v>41416</v>
      </c>
      <c r="E7984" s="3">
        <v>1</v>
      </c>
      <c r="F7984" s="3" t="s">
        <v>23</v>
      </c>
    </row>
    <row r="7985" spans="1:6" x14ac:dyDescent="0.2">
      <c r="A7985" s="3" t="s">
        <v>4000</v>
      </c>
      <c r="B7985" s="3" t="s">
        <v>14483</v>
      </c>
      <c r="C7985" s="3" t="s">
        <v>9470</v>
      </c>
      <c r="D7985" s="4">
        <v>16848</v>
      </c>
      <c r="E7985" s="3">
        <v>1</v>
      </c>
      <c r="F7985" s="3" t="s">
        <v>23</v>
      </c>
    </row>
    <row r="7986" spans="1:6" x14ac:dyDescent="0.2">
      <c r="A7986" s="3" t="s">
        <v>7030</v>
      </c>
      <c r="B7986" s="3" t="s">
        <v>13339</v>
      </c>
      <c r="C7986" s="3" t="s">
        <v>9800</v>
      </c>
      <c r="D7986" s="4">
        <v>27053</v>
      </c>
      <c r="E7986" s="3">
        <v>2</v>
      </c>
      <c r="F7986" s="3" t="s">
        <v>22</v>
      </c>
    </row>
    <row r="7987" spans="1:6" x14ac:dyDescent="0.2">
      <c r="A7987" s="3" t="s">
        <v>4001</v>
      </c>
      <c r="B7987" s="3" t="s">
        <v>13450</v>
      </c>
      <c r="C7987" s="3" t="s">
        <v>15566</v>
      </c>
      <c r="D7987" s="4">
        <v>28179</v>
      </c>
      <c r="E7987" s="3">
        <v>1</v>
      </c>
      <c r="F7987" s="3" t="s">
        <v>23</v>
      </c>
    </row>
    <row r="7988" spans="1:6" x14ac:dyDescent="0.2">
      <c r="A7988" s="3" t="s">
        <v>4002</v>
      </c>
      <c r="B7988" s="3" t="s">
        <v>9765</v>
      </c>
      <c r="C7988" s="3" t="s">
        <v>15463</v>
      </c>
      <c r="D7988" s="4">
        <v>42571</v>
      </c>
      <c r="E7988" s="3">
        <v>0</v>
      </c>
      <c r="F7988" s="3" t="s">
        <v>9389</v>
      </c>
    </row>
    <row r="7989" spans="1:6" x14ac:dyDescent="0.2">
      <c r="A7989" s="3" t="s">
        <v>4003</v>
      </c>
      <c r="B7989" s="3" t="s">
        <v>13620</v>
      </c>
      <c r="C7989" s="3" t="s">
        <v>15567</v>
      </c>
      <c r="D7989" s="4">
        <v>37920</v>
      </c>
      <c r="E7989" s="3">
        <v>0</v>
      </c>
      <c r="F7989" s="3" t="s">
        <v>9389</v>
      </c>
    </row>
    <row r="7990" spans="1:6" x14ac:dyDescent="0.2">
      <c r="A7990" s="3" t="s">
        <v>7031</v>
      </c>
      <c r="B7990" s="3" t="s">
        <v>10872</v>
      </c>
      <c r="C7990" s="3" t="s">
        <v>15568</v>
      </c>
      <c r="D7990" s="4">
        <v>25379</v>
      </c>
      <c r="E7990" s="3">
        <v>1</v>
      </c>
      <c r="F7990" s="3" t="s">
        <v>23</v>
      </c>
    </row>
    <row r="7991" spans="1:6" x14ac:dyDescent="0.2">
      <c r="A7991" s="3" t="s">
        <v>9263</v>
      </c>
      <c r="B7991" s="3" t="s">
        <v>9823</v>
      </c>
      <c r="C7991" s="3" t="s">
        <v>15569</v>
      </c>
      <c r="D7991" s="4">
        <v>32584</v>
      </c>
      <c r="E7991" s="3">
        <v>2</v>
      </c>
      <c r="F7991" s="3" t="s">
        <v>22</v>
      </c>
    </row>
    <row r="7992" spans="1:6" x14ac:dyDescent="0.2">
      <c r="A7992" s="3" t="s">
        <v>7032</v>
      </c>
      <c r="B7992" s="3" t="s">
        <v>13695</v>
      </c>
      <c r="C7992" s="3" t="s">
        <v>9681</v>
      </c>
      <c r="D7992" s="4">
        <v>29312</v>
      </c>
      <c r="E7992" s="3">
        <v>0</v>
      </c>
      <c r="F7992" s="3" t="s">
        <v>9389</v>
      </c>
    </row>
    <row r="7993" spans="1:6" x14ac:dyDescent="0.2">
      <c r="A7993" s="3" t="s">
        <v>4004</v>
      </c>
      <c r="B7993" s="3" t="s">
        <v>13931</v>
      </c>
      <c r="C7993" s="3" t="s">
        <v>15570</v>
      </c>
      <c r="D7993" s="4">
        <v>31584</v>
      </c>
      <c r="E7993" s="3">
        <v>1</v>
      </c>
      <c r="F7993" s="3" t="s">
        <v>23</v>
      </c>
    </row>
    <row r="7994" spans="1:6" x14ac:dyDescent="0.2">
      <c r="A7994" s="3" t="s">
        <v>8523</v>
      </c>
      <c r="B7994" s="3" t="s">
        <v>14649</v>
      </c>
      <c r="C7994" s="3" t="s">
        <v>11592</v>
      </c>
      <c r="D7994" s="4">
        <v>20799</v>
      </c>
      <c r="E7994" s="3">
        <v>2</v>
      </c>
      <c r="F7994" s="3" t="s">
        <v>22</v>
      </c>
    </row>
    <row r="7995" spans="1:6" x14ac:dyDescent="0.2">
      <c r="A7995" s="3" t="s">
        <v>7033</v>
      </c>
      <c r="B7995" s="3" t="s">
        <v>13542</v>
      </c>
      <c r="C7995" s="3" t="s">
        <v>15571</v>
      </c>
      <c r="D7995" s="4">
        <v>29270</v>
      </c>
      <c r="E7995" s="3">
        <v>1</v>
      </c>
      <c r="F7995" s="3" t="s">
        <v>23</v>
      </c>
    </row>
    <row r="7996" spans="1:6" x14ac:dyDescent="0.2">
      <c r="A7996" s="3" t="s">
        <v>4005</v>
      </c>
      <c r="B7996" s="3" t="s">
        <v>13350</v>
      </c>
      <c r="C7996" s="3" t="s">
        <v>15572</v>
      </c>
      <c r="D7996" s="4">
        <v>35689</v>
      </c>
      <c r="E7996" s="3">
        <v>0</v>
      </c>
      <c r="F7996" s="3" t="s">
        <v>9389</v>
      </c>
    </row>
    <row r="7997" spans="1:6" x14ac:dyDescent="0.2">
      <c r="A7997" s="3" t="s">
        <v>7034</v>
      </c>
      <c r="B7997" s="3" t="s">
        <v>14183</v>
      </c>
      <c r="C7997" s="3" t="s">
        <v>10665</v>
      </c>
      <c r="D7997" s="4">
        <v>27893</v>
      </c>
      <c r="E7997" s="3">
        <v>1</v>
      </c>
      <c r="F7997" s="3" t="s">
        <v>23</v>
      </c>
    </row>
    <row r="7998" spans="1:6" x14ac:dyDescent="0.2">
      <c r="A7998" s="3" t="s">
        <v>9264</v>
      </c>
      <c r="B7998" s="3" t="s">
        <v>13628</v>
      </c>
      <c r="C7998" s="3" t="s">
        <v>11</v>
      </c>
      <c r="D7998" s="4">
        <v>19720</v>
      </c>
      <c r="E7998" s="3">
        <v>2</v>
      </c>
      <c r="F7998" s="3" t="s">
        <v>22</v>
      </c>
    </row>
    <row r="7999" spans="1:6" x14ac:dyDescent="0.2">
      <c r="A7999" s="3" t="s">
        <v>7035</v>
      </c>
      <c r="B7999" s="3" t="s">
        <v>14456</v>
      </c>
      <c r="C7999" s="3" t="s">
        <v>15573</v>
      </c>
      <c r="D7999" s="4">
        <v>24510</v>
      </c>
      <c r="E7999" s="3">
        <v>0</v>
      </c>
      <c r="F7999" s="3" t="s">
        <v>9389</v>
      </c>
    </row>
    <row r="8000" spans="1:6" x14ac:dyDescent="0.2">
      <c r="A8000" s="3" t="s">
        <v>4006</v>
      </c>
      <c r="B8000" s="3" t="s">
        <v>15574</v>
      </c>
      <c r="C8000" s="3" t="s">
        <v>10880</v>
      </c>
      <c r="D8000" s="4">
        <v>32270</v>
      </c>
      <c r="E8000" s="3">
        <v>2</v>
      </c>
      <c r="F8000" s="3" t="s">
        <v>22</v>
      </c>
    </row>
    <row r="8001" spans="1:6" x14ac:dyDescent="0.2">
      <c r="A8001" s="3" t="s">
        <v>8524</v>
      </c>
      <c r="B8001" s="3" t="s">
        <v>13517</v>
      </c>
      <c r="C8001" s="3" t="s">
        <v>10571</v>
      </c>
      <c r="D8001" s="4">
        <v>21045</v>
      </c>
      <c r="E8001" s="3">
        <v>1</v>
      </c>
      <c r="F8001" s="3" t="s">
        <v>23</v>
      </c>
    </row>
    <row r="8002" spans="1:6" x14ac:dyDescent="0.2">
      <c r="A8002" s="3" t="s">
        <v>4007</v>
      </c>
      <c r="B8002" s="3" t="s">
        <v>11329</v>
      </c>
      <c r="C8002" s="3" t="s">
        <v>11508</v>
      </c>
      <c r="D8002" s="4">
        <v>36656</v>
      </c>
      <c r="E8002" s="3">
        <v>1</v>
      </c>
      <c r="F8002" s="3" t="s">
        <v>23</v>
      </c>
    </row>
    <row r="8003" spans="1:6" x14ac:dyDescent="0.2">
      <c r="A8003" s="3" t="s">
        <v>4008</v>
      </c>
      <c r="B8003" s="3" t="s">
        <v>13327</v>
      </c>
      <c r="C8003" s="3" t="s">
        <v>15575</v>
      </c>
      <c r="D8003" s="4">
        <v>16756</v>
      </c>
      <c r="E8003" s="3">
        <v>1</v>
      </c>
      <c r="F8003" s="3" t="s">
        <v>23</v>
      </c>
    </row>
    <row r="8004" spans="1:6" x14ac:dyDescent="0.2">
      <c r="A8004" s="3" t="s">
        <v>4009</v>
      </c>
      <c r="B8004" s="3" t="s">
        <v>13540</v>
      </c>
      <c r="C8004" s="3" t="s">
        <v>10367</v>
      </c>
      <c r="D8004" s="4">
        <v>43124</v>
      </c>
      <c r="E8004" s="3">
        <v>0</v>
      </c>
      <c r="F8004" s="3" t="s">
        <v>9389</v>
      </c>
    </row>
    <row r="8005" spans="1:6" x14ac:dyDescent="0.2">
      <c r="A8005" s="3" t="s">
        <v>7036</v>
      </c>
      <c r="B8005" s="3" t="s">
        <v>13736</v>
      </c>
      <c r="C8005" s="3" t="s">
        <v>15576</v>
      </c>
      <c r="D8005" s="4">
        <v>28083</v>
      </c>
      <c r="E8005" s="3">
        <v>1</v>
      </c>
      <c r="F8005" s="3" t="s">
        <v>23</v>
      </c>
    </row>
    <row r="8006" spans="1:6" x14ac:dyDescent="0.2">
      <c r="A8006" s="3" t="s">
        <v>4010</v>
      </c>
      <c r="B8006" s="3" t="s">
        <v>13435</v>
      </c>
      <c r="C8006" s="3" t="s">
        <v>9996</v>
      </c>
      <c r="D8006" s="4">
        <v>37563</v>
      </c>
      <c r="E8006" s="3">
        <v>2</v>
      </c>
      <c r="F8006" s="3" t="s">
        <v>22</v>
      </c>
    </row>
    <row r="8007" spans="1:6" x14ac:dyDescent="0.2">
      <c r="A8007" s="3" t="s">
        <v>8525</v>
      </c>
      <c r="B8007" s="3" t="s">
        <v>13486</v>
      </c>
      <c r="C8007" s="3" t="s">
        <v>12642</v>
      </c>
      <c r="D8007" s="4">
        <v>15368</v>
      </c>
      <c r="E8007" s="3">
        <v>0</v>
      </c>
      <c r="F8007" s="3" t="s">
        <v>9389</v>
      </c>
    </row>
    <row r="8008" spans="1:6" x14ac:dyDescent="0.2">
      <c r="A8008" s="3" t="s">
        <v>8526</v>
      </c>
      <c r="B8008" s="3" t="s">
        <v>13887</v>
      </c>
      <c r="C8008" s="3" t="s">
        <v>9690</v>
      </c>
      <c r="D8008" s="4">
        <v>42564</v>
      </c>
      <c r="E8008" s="3">
        <v>1</v>
      </c>
      <c r="F8008" s="3" t="s">
        <v>23</v>
      </c>
    </row>
    <row r="8009" spans="1:6" x14ac:dyDescent="0.2">
      <c r="A8009" s="3" t="s">
        <v>15577</v>
      </c>
      <c r="B8009" s="3" t="s">
        <v>15578</v>
      </c>
      <c r="C8009" s="3" t="s">
        <v>10320</v>
      </c>
      <c r="D8009" s="4">
        <v>18236</v>
      </c>
      <c r="E8009" s="3">
        <v>2</v>
      </c>
      <c r="F8009" s="3" t="s">
        <v>22</v>
      </c>
    </row>
    <row r="8010" spans="1:6" x14ac:dyDescent="0.2">
      <c r="A8010" s="3" t="s">
        <v>4011</v>
      </c>
      <c r="B8010" s="3" t="s">
        <v>15579</v>
      </c>
      <c r="C8010" s="3" t="s">
        <v>9838</v>
      </c>
      <c r="D8010" s="4">
        <v>30823</v>
      </c>
      <c r="E8010" s="3">
        <v>2</v>
      </c>
      <c r="F8010" s="3" t="s">
        <v>22</v>
      </c>
    </row>
    <row r="8011" spans="1:6" x14ac:dyDescent="0.2">
      <c r="A8011" s="3" t="s">
        <v>4012</v>
      </c>
      <c r="B8011" s="3" t="s">
        <v>13955</v>
      </c>
      <c r="C8011" s="3" t="s">
        <v>15580</v>
      </c>
      <c r="D8011" s="4">
        <v>17561</v>
      </c>
      <c r="E8011" s="3">
        <v>0</v>
      </c>
      <c r="F8011" s="3" t="s">
        <v>9389</v>
      </c>
    </row>
    <row r="8012" spans="1:6" x14ac:dyDescent="0.2">
      <c r="A8012" s="3" t="s">
        <v>7037</v>
      </c>
      <c r="B8012" s="3" t="s">
        <v>15581</v>
      </c>
      <c r="C8012" s="3" t="s">
        <v>12101</v>
      </c>
      <c r="D8012" s="4">
        <v>15147</v>
      </c>
      <c r="E8012" s="3">
        <v>0</v>
      </c>
      <c r="F8012" s="3" t="s">
        <v>9389</v>
      </c>
    </row>
    <row r="8013" spans="1:6" x14ac:dyDescent="0.2">
      <c r="A8013" s="3" t="s">
        <v>4013</v>
      </c>
      <c r="B8013" s="3" t="s">
        <v>13344</v>
      </c>
      <c r="C8013" s="3" t="s">
        <v>15582</v>
      </c>
      <c r="D8013" s="4">
        <v>31901</v>
      </c>
      <c r="E8013" s="3">
        <v>0</v>
      </c>
      <c r="F8013" s="3" t="s">
        <v>9389</v>
      </c>
    </row>
    <row r="8014" spans="1:6" x14ac:dyDescent="0.2">
      <c r="A8014" s="3" t="s">
        <v>7038</v>
      </c>
      <c r="B8014" s="3" t="s">
        <v>13689</v>
      </c>
      <c r="C8014" s="3" t="s">
        <v>12188</v>
      </c>
      <c r="D8014" s="4">
        <v>35614</v>
      </c>
      <c r="E8014" s="3">
        <v>1</v>
      </c>
      <c r="F8014" s="3" t="s">
        <v>23</v>
      </c>
    </row>
    <row r="8015" spans="1:6" x14ac:dyDescent="0.2">
      <c r="A8015" s="3" t="s">
        <v>15583</v>
      </c>
      <c r="B8015" s="3" t="s">
        <v>14524</v>
      </c>
      <c r="C8015" s="3" t="s">
        <v>11548</v>
      </c>
      <c r="D8015" s="4">
        <v>17496</v>
      </c>
      <c r="E8015" s="3">
        <v>1</v>
      </c>
      <c r="F8015" s="3" t="s">
        <v>23</v>
      </c>
    </row>
    <row r="8016" spans="1:6" x14ac:dyDescent="0.2">
      <c r="A8016" s="3" t="s">
        <v>7039</v>
      </c>
      <c r="B8016" s="3" t="s">
        <v>14231</v>
      </c>
      <c r="C8016" s="3" t="s">
        <v>15584</v>
      </c>
      <c r="D8016" s="4">
        <v>18347</v>
      </c>
      <c r="E8016" s="3">
        <v>0</v>
      </c>
      <c r="F8016" s="3" t="s">
        <v>9389</v>
      </c>
    </row>
    <row r="8017" spans="1:6" x14ac:dyDescent="0.2">
      <c r="A8017" s="3" t="s">
        <v>4014</v>
      </c>
      <c r="B8017" s="3" t="s">
        <v>13424</v>
      </c>
      <c r="C8017" s="3" t="s">
        <v>15585</v>
      </c>
      <c r="D8017" s="4">
        <v>29986</v>
      </c>
      <c r="E8017" s="3">
        <v>2</v>
      </c>
      <c r="F8017" s="3" t="s">
        <v>22</v>
      </c>
    </row>
    <row r="8018" spans="1:6" x14ac:dyDescent="0.2">
      <c r="A8018" s="3" t="s">
        <v>8527</v>
      </c>
      <c r="B8018" s="3" t="s">
        <v>14023</v>
      </c>
      <c r="C8018" s="3" t="s">
        <v>9783</v>
      </c>
      <c r="D8018" s="4">
        <v>33619</v>
      </c>
      <c r="E8018" s="3">
        <v>2</v>
      </c>
      <c r="F8018" s="3" t="s">
        <v>22</v>
      </c>
    </row>
    <row r="8019" spans="1:6" x14ac:dyDescent="0.2">
      <c r="A8019" s="3" t="s">
        <v>7040</v>
      </c>
      <c r="B8019" s="3" t="s">
        <v>15586</v>
      </c>
      <c r="C8019" s="3" t="s">
        <v>12662</v>
      </c>
      <c r="D8019" s="4">
        <v>28646</v>
      </c>
      <c r="E8019" s="3">
        <v>1</v>
      </c>
      <c r="F8019" s="3" t="s">
        <v>23</v>
      </c>
    </row>
    <row r="8020" spans="1:6" x14ac:dyDescent="0.2">
      <c r="A8020" s="3" t="s">
        <v>7041</v>
      </c>
      <c r="B8020" s="3" t="s">
        <v>14246</v>
      </c>
      <c r="C8020" s="3" t="s">
        <v>15587</v>
      </c>
      <c r="D8020" s="4">
        <v>22942</v>
      </c>
      <c r="E8020" s="3">
        <v>0</v>
      </c>
      <c r="F8020" s="3" t="s">
        <v>9389</v>
      </c>
    </row>
    <row r="8021" spans="1:6" x14ac:dyDescent="0.2">
      <c r="A8021" s="3" t="s">
        <v>8528</v>
      </c>
      <c r="B8021" s="3" t="s">
        <v>13689</v>
      </c>
      <c r="C8021" s="3" t="s">
        <v>9566</v>
      </c>
      <c r="D8021" s="4">
        <v>32086</v>
      </c>
      <c r="E8021" s="3">
        <v>0</v>
      </c>
      <c r="F8021" s="3" t="s">
        <v>9389</v>
      </c>
    </row>
    <row r="8022" spans="1:6" x14ac:dyDescent="0.2">
      <c r="A8022" s="3" t="s">
        <v>4015</v>
      </c>
      <c r="B8022" s="3" t="s">
        <v>13812</v>
      </c>
      <c r="C8022" s="3" t="s">
        <v>10662</v>
      </c>
      <c r="D8022" s="4">
        <v>22070</v>
      </c>
      <c r="E8022" s="3">
        <v>1</v>
      </c>
      <c r="F8022" s="3" t="s">
        <v>23</v>
      </c>
    </row>
    <row r="8023" spans="1:6" x14ac:dyDescent="0.2">
      <c r="A8023" s="3" t="s">
        <v>4016</v>
      </c>
      <c r="B8023" s="3" t="s">
        <v>13516</v>
      </c>
      <c r="C8023" s="3" t="s">
        <v>12002</v>
      </c>
      <c r="D8023" s="4">
        <v>39550</v>
      </c>
      <c r="E8023" s="3">
        <v>2</v>
      </c>
      <c r="F8023" s="3" t="s">
        <v>22</v>
      </c>
    </row>
    <row r="8024" spans="1:6" x14ac:dyDescent="0.2">
      <c r="A8024" s="3" t="s">
        <v>4017</v>
      </c>
      <c r="B8024" s="3" t="s">
        <v>14013</v>
      </c>
      <c r="C8024" s="3" t="s">
        <v>9694</v>
      </c>
      <c r="D8024" s="4">
        <v>33042</v>
      </c>
      <c r="E8024" s="3">
        <v>0</v>
      </c>
      <c r="F8024" s="3" t="s">
        <v>9389</v>
      </c>
    </row>
    <row r="8025" spans="1:6" x14ac:dyDescent="0.2">
      <c r="A8025" s="3" t="s">
        <v>4018</v>
      </c>
      <c r="B8025" s="3" t="s">
        <v>13450</v>
      </c>
      <c r="C8025" s="3" t="s">
        <v>9444</v>
      </c>
      <c r="D8025" s="4">
        <v>20343</v>
      </c>
      <c r="E8025" s="3">
        <v>1</v>
      </c>
      <c r="F8025" s="3" t="s">
        <v>23</v>
      </c>
    </row>
    <row r="8026" spans="1:6" x14ac:dyDescent="0.2">
      <c r="A8026" s="3" t="s">
        <v>4019</v>
      </c>
      <c r="B8026" s="3" t="s">
        <v>13887</v>
      </c>
      <c r="C8026" s="3" t="s">
        <v>15588</v>
      </c>
      <c r="D8026" s="4">
        <v>43290</v>
      </c>
      <c r="E8026" s="3">
        <v>2</v>
      </c>
      <c r="F8026" s="3" t="s">
        <v>22</v>
      </c>
    </row>
    <row r="8027" spans="1:6" x14ac:dyDescent="0.2">
      <c r="A8027" s="3" t="s">
        <v>7042</v>
      </c>
      <c r="B8027" s="3" t="s">
        <v>14284</v>
      </c>
      <c r="C8027" s="3" t="s">
        <v>11313</v>
      </c>
      <c r="D8027" s="4">
        <v>18014</v>
      </c>
      <c r="E8027" s="3">
        <v>0</v>
      </c>
      <c r="F8027" s="3" t="s">
        <v>9389</v>
      </c>
    </row>
    <row r="8028" spans="1:6" x14ac:dyDescent="0.2">
      <c r="A8028" s="3" t="s">
        <v>4020</v>
      </c>
      <c r="B8028" s="3" t="s">
        <v>13648</v>
      </c>
      <c r="C8028" s="3" t="s">
        <v>11102</v>
      </c>
      <c r="D8028" s="4">
        <v>25291</v>
      </c>
      <c r="E8028" s="3">
        <v>1</v>
      </c>
      <c r="F8028" s="3" t="s">
        <v>23</v>
      </c>
    </row>
    <row r="8029" spans="1:6" x14ac:dyDescent="0.2">
      <c r="A8029" s="3" t="s">
        <v>15589</v>
      </c>
      <c r="B8029" s="3" t="s">
        <v>13424</v>
      </c>
      <c r="C8029" s="3" t="s">
        <v>15590</v>
      </c>
      <c r="D8029" s="4">
        <v>27627</v>
      </c>
      <c r="E8029" s="3">
        <v>0</v>
      </c>
      <c r="F8029" s="3" t="s">
        <v>9389</v>
      </c>
    </row>
    <row r="8030" spans="1:6" x14ac:dyDescent="0.2">
      <c r="A8030" s="3" t="s">
        <v>9265</v>
      </c>
      <c r="B8030" s="3" t="s">
        <v>13558</v>
      </c>
      <c r="C8030" s="3" t="s">
        <v>9637</v>
      </c>
      <c r="D8030" s="4">
        <v>19789</v>
      </c>
      <c r="E8030" s="3">
        <v>1</v>
      </c>
      <c r="F8030" s="3" t="s">
        <v>23</v>
      </c>
    </row>
    <row r="8031" spans="1:6" x14ac:dyDescent="0.2">
      <c r="A8031" s="3" t="s">
        <v>7043</v>
      </c>
      <c r="B8031" s="3" t="s">
        <v>14226</v>
      </c>
      <c r="C8031" s="3" t="s">
        <v>9841</v>
      </c>
      <c r="D8031" s="4">
        <v>25365</v>
      </c>
      <c r="E8031" s="3">
        <v>0</v>
      </c>
      <c r="F8031" s="3" t="s">
        <v>9389</v>
      </c>
    </row>
    <row r="8032" spans="1:6" x14ac:dyDescent="0.2">
      <c r="A8032" s="3" t="s">
        <v>9266</v>
      </c>
      <c r="B8032" s="3" t="s">
        <v>13327</v>
      </c>
      <c r="C8032" s="3" t="s">
        <v>15591</v>
      </c>
      <c r="D8032" s="4">
        <v>35787</v>
      </c>
      <c r="E8032" s="3">
        <v>2</v>
      </c>
      <c r="F8032" s="3" t="s">
        <v>22</v>
      </c>
    </row>
    <row r="8033" spans="1:6" x14ac:dyDescent="0.2">
      <c r="A8033" s="3" t="s">
        <v>4021</v>
      </c>
      <c r="B8033" s="3" t="s">
        <v>13387</v>
      </c>
      <c r="C8033" s="3" t="s">
        <v>10611</v>
      </c>
      <c r="D8033" s="4">
        <v>32558</v>
      </c>
      <c r="E8033" s="3">
        <v>0</v>
      </c>
      <c r="F8033" s="3" t="s">
        <v>9389</v>
      </c>
    </row>
    <row r="8034" spans="1:6" x14ac:dyDescent="0.2">
      <c r="A8034" s="3" t="s">
        <v>7044</v>
      </c>
      <c r="B8034" s="3" t="s">
        <v>13339</v>
      </c>
      <c r="C8034" s="3" t="s">
        <v>15592</v>
      </c>
      <c r="D8034" s="4">
        <v>34963</v>
      </c>
      <c r="E8034" s="3">
        <v>2</v>
      </c>
      <c r="F8034" s="3" t="s">
        <v>22</v>
      </c>
    </row>
    <row r="8035" spans="1:6" x14ac:dyDescent="0.2">
      <c r="A8035" s="3" t="s">
        <v>7045</v>
      </c>
      <c r="B8035" s="3" t="s">
        <v>11030</v>
      </c>
      <c r="C8035" s="3" t="s">
        <v>9444</v>
      </c>
      <c r="D8035" s="4">
        <v>21416</v>
      </c>
      <c r="E8035" s="3">
        <v>0</v>
      </c>
      <c r="F8035" s="3" t="s">
        <v>9389</v>
      </c>
    </row>
    <row r="8036" spans="1:6" x14ac:dyDescent="0.2">
      <c r="A8036" s="3" t="s">
        <v>4022</v>
      </c>
      <c r="B8036" s="3" t="s">
        <v>9448</v>
      </c>
      <c r="C8036" s="3" t="s">
        <v>12831</v>
      </c>
      <c r="D8036" s="4">
        <v>18975</v>
      </c>
      <c r="E8036" s="3">
        <v>1</v>
      </c>
      <c r="F8036" s="3" t="s">
        <v>23</v>
      </c>
    </row>
    <row r="8037" spans="1:6" x14ac:dyDescent="0.2">
      <c r="A8037" s="3" t="s">
        <v>4023</v>
      </c>
      <c r="B8037" s="3" t="s">
        <v>13363</v>
      </c>
      <c r="C8037" s="3" t="s">
        <v>15593</v>
      </c>
      <c r="D8037" s="4">
        <v>40304</v>
      </c>
      <c r="E8037" s="3">
        <v>2</v>
      </c>
      <c r="F8037" s="3" t="s">
        <v>22</v>
      </c>
    </row>
    <row r="8038" spans="1:6" x14ac:dyDescent="0.2">
      <c r="A8038" s="3" t="s">
        <v>4024</v>
      </c>
      <c r="B8038" s="3" t="s">
        <v>13344</v>
      </c>
      <c r="C8038" s="3" t="s">
        <v>15594</v>
      </c>
      <c r="D8038" s="4">
        <v>23246</v>
      </c>
      <c r="E8038" s="3">
        <v>0</v>
      </c>
      <c r="F8038" s="3" t="s">
        <v>9389</v>
      </c>
    </row>
    <row r="8039" spans="1:6" x14ac:dyDescent="0.2">
      <c r="A8039" s="3" t="s">
        <v>8529</v>
      </c>
      <c r="B8039" s="3" t="s">
        <v>15595</v>
      </c>
      <c r="C8039" s="3" t="s">
        <v>11170</v>
      </c>
      <c r="D8039" s="4">
        <v>38621</v>
      </c>
      <c r="E8039" s="3">
        <v>0</v>
      </c>
      <c r="F8039" s="3" t="s">
        <v>9389</v>
      </c>
    </row>
    <row r="8040" spans="1:6" x14ac:dyDescent="0.2">
      <c r="A8040" s="3" t="s">
        <v>7046</v>
      </c>
      <c r="B8040" s="3" t="s">
        <v>13597</v>
      </c>
      <c r="C8040" s="3" t="s">
        <v>10644</v>
      </c>
      <c r="D8040" s="4">
        <v>15380</v>
      </c>
      <c r="E8040" s="3">
        <v>0</v>
      </c>
      <c r="F8040" s="3" t="s">
        <v>9389</v>
      </c>
    </row>
    <row r="8041" spans="1:6" x14ac:dyDescent="0.2">
      <c r="A8041" s="3" t="s">
        <v>4025</v>
      </c>
      <c r="B8041" s="3" t="s">
        <v>13968</v>
      </c>
      <c r="C8041" s="3" t="s">
        <v>9585</v>
      </c>
      <c r="D8041" s="4">
        <v>25987</v>
      </c>
      <c r="E8041" s="3">
        <v>1</v>
      </c>
      <c r="F8041" s="3" t="s">
        <v>23</v>
      </c>
    </row>
    <row r="8042" spans="1:6" x14ac:dyDescent="0.2">
      <c r="A8042" s="3" t="s">
        <v>7047</v>
      </c>
      <c r="B8042" s="3" t="s">
        <v>14337</v>
      </c>
      <c r="C8042" s="3" t="s">
        <v>9973</v>
      </c>
      <c r="D8042" s="4">
        <v>17054</v>
      </c>
      <c r="E8042" s="3">
        <v>1</v>
      </c>
      <c r="F8042" s="3" t="s">
        <v>23</v>
      </c>
    </row>
    <row r="8043" spans="1:6" x14ac:dyDescent="0.2">
      <c r="A8043" s="3" t="s">
        <v>8530</v>
      </c>
      <c r="B8043" s="3" t="s">
        <v>9448</v>
      </c>
      <c r="C8043" s="3" t="s">
        <v>9761</v>
      </c>
      <c r="D8043" s="4">
        <v>31659</v>
      </c>
      <c r="E8043" s="3">
        <v>1</v>
      </c>
      <c r="F8043" s="3" t="s">
        <v>23</v>
      </c>
    </row>
    <row r="8044" spans="1:6" x14ac:dyDescent="0.2">
      <c r="A8044" s="3" t="s">
        <v>7048</v>
      </c>
      <c r="B8044" s="3" t="s">
        <v>13306</v>
      </c>
      <c r="C8044" s="3" t="s">
        <v>9882</v>
      </c>
      <c r="D8044" s="4">
        <v>39931</v>
      </c>
      <c r="E8044" s="3">
        <v>2</v>
      </c>
      <c r="F8044" s="3" t="s">
        <v>22</v>
      </c>
    </row>
    <row r="8045" spans="1:6" x14ac:dyDescent="0.2">
      <c r="A8045" s="3" t="s">
        <v>15596</v>
      </c>
      <c r="B8045" s="3" t="s">
        <v>13975</v>
      </c>
      <c r="C8045" s="3" t="s">
        <v>10013</v>
      </c>
      <c r="D8045" s="4">
        <v>28497</v>
      </c>
      <c r="E8045" s="3">
        <v>0</v>
      </c>
      <c r="F8045" s="3" t="s">
        <v>9389</v>
      </c>
    </row>
    <row r="8046" spans="1:6" x14ac:dyDescent="0.2">
      <c r="A8046" s="3" t="s">
        <v>7049</v>
      </c>
      <c r="B8046" s="3" t="s">
        <v>11030</v>
      </c>
      <c r="C8046" s="3" t="s">
        <v>9547</v>
      </c>
      <c r="D8046" s="4">
        <v>21714</v>
      </c>
      <c r="E8046" s="3">
        <v>2</v>
      </c>
      <c r="F8046" s="3" t="s">
        <v>22</v>
      </c>
    </row>
    <row r="8047" spans="1:6" x14ac:dyDescent="0.2">
      <c r="A8047" s="3" t="s">
        <v>4026</v>
      </c>
      <c r="B8047" s="3" t="s">
        <v>15597</v>
      </c>
      <c r="C8047" s="3" t="s">
        <v>10069</v>
      </c>
      <c r="D8047" s="4">
        <v>41991</v>
      </c>
      <c r="E8047" s="3">
        <v>2</v>
      </c>
      <c r="F8047" s="3" t="s">
        <v>22</v>
      </c>
    </row>
    <row r="8048" spans="1:6" x14ac:dyDescent="0.2">
      <c r="A8048" s="3" t="s">
        <v>4027</v>
      </c>
      <c r="B8048" s="3" t="s">
        <v>12575</v>
      </c>
      <c r="C8048" s="3" t="s">
        <v>11363</v>
      </c>
      <c r="D8048" s="4">
        <v>39763</v>
      </c>
      <c r="E8048" s="3">
        <v>2</v>
      </c>
      <c r="F8048" s="3" t="s">
        <v>22</v>
      </c>
    </row>
    <row r="8049" spans="1:6" x14ac:dyDescent="0.2">
      <c r="A8049" s="3" t="s">
        <v>15598</v>
      </c>
      <c r="B8049" s="3" t="s">
        <v>13563</v>
      </c>
      <c r="C8049" s="3" t="s">
        <v>9670</v>
      </c>
      <c r="D8049" s="4">
        <v>42435</v>
      </c>
      <c r="E8049" s="3">
        <v>1</v>
      </c>
      <c r="F8049" s="3" t="s">
        <v>23</v>
      </c>
    </row>
    <row r="8050" spans="1:6" x14ac:dyDescent="0.2">
      <c r="A8050" s="3" t="s">
        <v>8531</v>
      </c>
      <c r="B8050" s="3" t="s">
        <v>15599</v>
      </c>
      <c r="C8050" s="3" t="s">
        <v>15600</v>
      </c>
      <c r="D8050" s="4">
        <v>39493</v>
      </c>
      <c r="E8050" s="3">
        <v>1</v>
      </c>
      <c r="F8050" s="3" t="s">
        <v>23</v>
      </c>
    </row>
    <row r="8051" spans="1:6" x14ac:dyDescent="0.2">
      <c r="A8051" s="3" t="s">
        <v>4028</v>
      </c>
      <c r="B8051" s="3" t="s">
        <v>13523</v>
      </c>
      <c r="C8051" s="3" t="s">
        <v>10320</v>
      </c>
      <c r="D8051" s="4">
        <v>15351</v>
      </c>
      <c r="E8051" s="3">
        <v>0</v>
      </c>
      <c r="F8051" s="3" t="s">
        <v>9389</v>
      </c>
    </row>
    <row r="8052" spans="1:6" x14ac:dyDescent="0.2">
      <c r="A8052" s="3" t="s">
        <v>8532</v>
      </c>
      <c r="B8052" s="3" t="s">
        <v>13457</v>
      </c>
      <c r="C8052" s="3" t="s">
        <v>9444</v>
      </c>
      <c r="D8052" s="4">
        <v>41222</v>
      </c>
      <c r="E8052" s="3">
        <v>1</v>
      </c>
      <c r="F8052" s="3" t="s">
        <v>23</v>
      </c>
    </row>
    <row r="8053" spans="1:6" x14ac:dyDescent="0.2">
      <c r="A8053" s="3" t="s">
        <v>4029</v>
      </c>
      <c r="B8053" s="3" t="s">
        <v>13955</v>
      </c>
      <c r="C8053" s="3" t="s">
        <v>15601</v>
      </c>
      <c r="D8053" s="4">
        <v>27705</v>
      </c>
      <c r="E8053" s="3">
        <v>2</v>
      </c>
      <c r="F8053" s="3" t="s">
        <v>22</v>
      </c>
    </row>
    <row r="8054" spans="1:6" x14ac:dyDescent="0.2">
      <c r="A8054" s="3" t="s">
        <v>7050</v>
      </c>
      <c r="B8054" s="3" t="s">
        <v>13517</v>
      </c>
      <c r="C8054" s="3" t="s">
        <v>14037</v>
      </c>
      <c r="D8054" s="4">
        <v>28618</v>
      </c>
      <c r="E8054" s="3">
        <v>1</v>
      </c>
      <c r="F8054" s="3" t="s">
        <v>23</v>
      </c>
    </row>
    <row r="8055" spans="1:6" x14ac:dyDescent="0.2">
      <c r="A8055" s="3" t="s">
        <v>9267</v>
      </c>
      <c r="B8055" s="3" t="s">
        <v>15602</v>
      </c>
      <c r="C8055" s="3" t="s">
        <v>11548</v>
      </c>
      <c r="D8055" s="4">
        <v>36153</v>
      </c>
      <c r="E8055" s="3">
        <v>0</v>
      </c>
      <c r="F8055" s="3" t="s">
        <v>9389</v>
      </c>
    </row>
    <row r="8056" spans="1:6" x14ac:dyDescent="0.2">
      <c r="A8056" s="3" t="s">
        <v>8533</v>
      </c>
      <c r="B8056" s="3" t="s">
        <v>15603</v>
      </c>
      <c r="C8056" s="3" t="s">
        <v>15604</v>
      </c>
      <c r="D8056" s="4">
        <v>43221</v>
      </c>
      <c r="E8056" s="3">
        <v>1</v>
      </c>
      <c r="F8056" s="3" t="s">
        <v>23</v>
      </c>
    </row>
    <row r="8057" spans="1:6" x14ac:dyDescent="0.2">
      <c r="A8057" s="3" t="s">
        <v>4030</v>
      </c>
      <c r="B8057" s="3" t="s">
        <v>11030</v>
      </c>
      <c r="C8057" s="3" t="s">
        <v>11</v>
      </c>
      <c r="D8057" s="4">
        <v>16684</v>
      </c>
      <c r="E8057" s="3">
        <v>1</v>
      </c>
      <c r="F8057" s="3" t="s">
        <v>23</v>
      </c>
    </row>
    <row r="8058" spans="1:6" x14ac:dyDescent="0.2">
      <c r="A8058" s="3" t="s">
        <v>7051</v>
      </c>
      <c r="B8058" s="3" t="s">
        <v>13897</v>
      </c>
      <c r="C8058" s="3" t="s">
        <v>10548</v>
      </c>
      <c r="D8058" s="4">
        <v>28815</v>
      </c>
      <c r="E8058" s="3">
        <v>0</v>
      </c>
      <c r="F8058" s="3" t="s">
        <v>9389</v>
      </c>
    </row>
    <row r="8059" spans="1:6" x14ac:dyDescent="0.2">
      <c r="A8059" s="3" t="s">
        <v>4031</v>
      </c>
      <c r="B8059" s="3" t="s">
        <v>13646</v>
      </c>
      <c r="C8059" s="3" t="s">
        <v>10066</v>
      </c>
      <c r="D8059" s="4">
        <v>14856</v>
      </c>
      <c r="E8059" s="3">
        <v>1</v>
      </c>
      <c r="F8059" s="3" t="s">
        <v>23</v>
      </c>
    </row>
    <row r="8060" spans="1:6" x14ac:dyDescent="0.2">
      <c r="A8060" s="3" t="s">
        <v>4032</v>
      </c>
      <c r="B8060" s="3" t="s">
        <v>13695</v>
      </c>
      <c r="C8060" s="3" t="s">
        <v>11489</v>
      </c>
      <c r="D8060" s="4">
        <v>40677</v>
      </c>
      <c r="E8060" s="3">
        <v>0</v>
      </c>
      <c r="F8060" s="3" t="s">
        <v>9389</v>
      </c>
    </row>
    <row r="8061" spans="1:6" x14ac:dyDescent="0.2">
      <c r="A8061" s="3" t="s">
        <v>4033</v>
      </c>
      <c r="B8061" s="3" t="s">
        <v>13562</v>
      </c>
      <c r="C8061" s="3" t="s">
        <v>10794</v>
      </c>
      <c r="D8061" s="4">
        <v>39298</v>
      </c>
      <c r="E8061" s="3">
        <v>1</v>
      </c>
      <c r="F8061" s="3" t="s">
        <v>23</v>
      </c>
    </row>
    <row r="8062" spans="1:6" x14ac:dyDescent="0.2">
      <c r="A8062" s="3" t="s">
        <v>4034</v>
      </c>
      <c r="B8062" s="3" t="s">
        <v>14413</v>
      </c>
      <c r="C8062" s="3" t="s">
        <v>10015</v>
      </c>
      <c r="D8062" s="4">
        <v>37842</v>
      </c>
      <c r="E8062" s="3">
        <v>2</v>
      </c>
      <c r="F8062" s="3" t="s">
        <v>22</v>
      </c>
    </row>
    <row r="8063" spans="1:6" x14ac:dyDescent="0.2">
      <c r="A8063" s="3" t="s">
        <v>4035</v>
      </c>
      <c r="B8063" s="3" t="s">
        <v>15605</v>
      </c>
      <c r="C8063" s="3" t="s">
        <v>15499</v>
      </c>
      <c r="D8063" s="4">
        <v>17148</v>
      </c>
      <c r="E8063" s="3">
        <v>0</v>
      </c>
      <c r="F8063" s="3" t="s">
        <v>9389</v>
      </c>
    </row>
    <row r="8064" spans="1:6" x14ac:dyDescent="0.2">
      <c r="A8064" s="3" t="s">
        <v>15606</v>
      </c>
      <c r="B8064" s="3" t="s">
        <v>13604</v>
      </c>
      <c r="C8064" s="3" t="s">
        <v>9692</v>
      </c>
      <c r="D8064" s="4">
        <v>32044</v>
      </c>
      <c r="E8064" s="3">
        <v>0</v>
      </c>
      <c r="F8064" s="3" t="s">
        <v>9389</v>
      </c>
    </row>
    <row r="8065" spans="1:6" x14ac:dyDescent="0.2">
      <c r="A8065" s="3" t="s">
        <v>7052</v>
      </c>
      <c r="B8065" s="3" t="s">
        <v>15607</v>
      </c>
      <c r="C8065" s="3" t="s">
        <v>15608</v>
      </c>
      <c r="D8065" s="4">
        <v>40001</v>
      </c>
      <c r="E8065" s="3">
        <v>2</v>
      </c>
      <c r="F8065" s="3" t="s">
        <v>22</v>
      </c>
    </row>
    <row r="8066" spans="1:6" x14ac:dyDescent="0.2">
      <c r="A8066" s="3" t="s">
        <v>4036</v>
      </c>
      <c r="B8066" s="3" t="s">
        <v>14702</v>
      </c>
      <c r="C8066" s="3" t="s">
        <v>15609</v>
      </c>
      <c r="D8066" s="4">
        <v>39756</v>
      </c>
      <c r="E8066" s="3">
        <v>0</v>
      </c>
      <c r="F8066" s="3" t="s">
        <v>9389</v>
      </c>
    </row>
    <row r="8067" spans="1:6" x14ac:dyDescent="0.2">
      <c r="A8067" s="3" t="s">
        <v>4037</v>
      </c>
      <c r="B8067" s="3" t="s">
        <v>15017</v>
      </c>
      <c r="C8067" s="3" t="s">
        <v>9554</v>
      </c>
      <c r="D8067" s="4">
        <v>28340</v>
      </c>
      <c r="E8067" s="3">
        <v>0</v>
      </c>
      <c r="F8067" s="3" t="s">
        <v>9389</v>
      </c>
    </row>
    <row r="8068" spans="1:6" x14ac:dyDescent="0.2">
      <c r="A8068" s="3" t="s">
        <v>4038</v>
      </c>
      <c r="B8068" s="3" t="s">
        <v>15610</v>
      </c>
      <c r="C8068" s="3" t="s">
        <v>10161</v>
      </c>
      <c r="D8068" s="4">
        <v>34318</v>
      </c>
      <c r="E8068" s="3">
        <v>1</v>
      </c>
      <c r="F8068" s="3" t="s">
        <v>23</v>
      </c>
    </row>
    <row r="8069" spans="1:6" x14ac:dyDescent="0.2">
      <c r="A8069" s="3" t="s">
        <v>4039</v>
      </c>
      <c r="B8069" s="3" t="s">
        <v>13480</v>
      </c>
      <c r="C8069" s="3" t="s">
        <v>15611</v>
      </c>
      <c r="D8069" s="4">
        <v>36746</v>
      </c>
      <c r="E8069" s="3">
        <v>2</v>
      </c>
      <c r="F8069" s="3" t="s">
        <v>22</v>
      </c>
    </row>
    <row r="8070" spans="1:6" x14ac:dyDescent="0.2">
      <c r="A8070" s="3" t="s">
        <v>8534</v>
      </c>
      <c r="B8070" s="3" t="s">
        <v>13339</v>
      </c>
      <c r="C8070" s="3" t="s">
        <v>11382</v>
      </c>
      <c r="D8070" s="4">
        <v>37997</v>
      </c>
      <c r="E8070" s="3">
        <v>1</v>
      </c>
      <c r="F8070" s="3" t="s">
        <v>23</v>
      </c>
    </row>
    <row r="8071" spans="1:6" x14ac:dyDescent="0.2">
      <c r="A8071" s="3" t="s">
        <v>4040</v>
      </c>
      <c r="B8071" s="3" t="s">
        <v>15612</v>
      </c>
      <c r="C8071" s="3" t="s">
        <v>9508</v>
      </c>
      <c r="D8071" s="4">
        <v>33191</v>
      </c>
      <c r="E8071" s="3">
        <v>0</v>
      </c>
      <c r="F8071" s="3" t="s">
        <v>9389</v>
      </c>
    </row>
    <row r="8072" spans="1:6" x14ac:dyDescent="0.2">
      <c r="A8072" s="3" t="s">
        <v>4041</v>
      </c>
      <c r="B8072" s="3" t="s">
        <v>13925</v>
      </c>
      <c r="C8072" s="3" t="s">
        <v>9933</v>
      </c>
      <c r="D8072" s="4">
        <v>15304</v>
      </c>
      <c r="E8072" s="3">
        <v>1</v>
      </c>
      <c r="F8072" s="3" t="s">
        <v>23</v>
      </c>
    </row>
    <row r="8073" spans="1:6" x14ac:dyDescent="0.2">
      <c r="A8073" s="3" t="s">
        <v>7053</v>
      </c>
      <c r="B8073" s="3" t="s">
        <v>13480</v>
      </c>
      <c r="C8073" s="3" t="s">
        <v>9912</v>
      </c>
      <c r="D8073" s="4">
        <v>42053</v>
      </c>
      <c r="E8073" s="3">
        <v>2</v>
      </c>
      <c r="F8073" s="3" t="s">
        <v>22</v>
      </c>
    </row>
    <row r="8074" spans="1:6" x14ac:dyDescent="0.2">
      <c r="A8074" s="3" t="s">
        <v>7054</v>
      </c>
      <c r="B8074" s="3" t="s">
        <v>13348</v>
      </c>
      <c r="C8074" s="3" t="s">
        <v>9842</v>
      </c>
      <c r="D8074" s="4">
        <v>27263</v>
      </c>
      <c r="E8074" s="3">
        <v>0</v>
      </c>
      <c r="F8074" s="3" t="s">
        <v>9389</v>
      </c>
    </row>
    <row r="8075" spans="1:6" x14ac:dyDescent="0.2">
      <c r="A8075" s="3" t="s">
        <v>4042</v>
      </c>
      <c r="B8075" s="3" t="s">
        <v>14844</v>
      </c>
      <c r="C8075" s="3" t="s">
        <v>10045</v>
      </c>
      <c r="D8075" s="4">
        <v>27061</v>
      </c>
      <c r="E8075" s="3">
        <v>1</v>
      </c>
      <c r="F8075" s="3" t="s">
        <v>23</v>
      </c>
    </row>
    <row r="8076" spans="1:6" x14ac:dyDescent="0.2">
      <c r="A8076" s="3" t="s">
        <v>8535</v>
      </c>
      <c r="B8076" s="3" t="s">
        <v>13599</v>
      </c>
      <c r="C8076" s="3" t="s">
        <v>10713</v>
      </c>
      <c r="D8076" s="4">
        <v>31250</v>
      </c>
      <c r="E8076" s="3">
        <v>0</v>
      </c>
      <c r="F8076" s="3" t="s">
        <v>9389</v>
      </c>
    </row>
    <row r="8077" spans="1:6" x14ac:dyDescent="0.2">
      <c r="A8077" s="3" t="s">
        <v>15613</v>
      </c>
      <c r="B8077" s="3" t="s">
        <v>15614</v>
      </c>
      <c r="C8077" s="3" t="s">
        <v>15615</v>
      </c>
      <c r="D8077" s="4">
        <v>22243</v>
      </c>
      <c r="E8077" s="3">
        <v>2</v>
      </c>
      <c r="F8077" s="3" t="s">
        <v>22</v>
      </c>
    </row>
    <row r="8078" spans="1:6" x14ac:dyDescent="0.2">
      <c r="A8078" s="3" t="s">
        <v>7055</v>
      </c>
      <c r="B8078" s="3" t="s">
        <v>13516</v>
      </c>
      <c r="C8078" s="3" t="s">
        <v>15616</v>
      </c>
      <c r="D8078" s="4">
        <v>27795</v>
      </c>
      <c r="E8078" s="3">
        <v>1</v>
      </c>
      <c r="F8078" s="3" t="s">
        <v>23</v>
      </c>
    </row>
    <row r="8079" spans="1:6" x14ac:dyDescent="0.2">
      <c r="A8079" s="3" t="s">
        <v>4043</v>
      </c>
      <c r="B8079" s="3" t="s">
        <v>13549</v>
      </c>
      <c r="C8079" s="3" t="s">
        <v>11718</v>
      </c>
      <c r="D8079" s="4">
        <v>32114</v>
      </c>
      <c r="E8079" s="3">
        <v>1</v>
      </c>
      <c r="F8079" s="3" t="s">
        <v>23</v>
      </c>
    </row>
    <row r="8080" spans="1:6" x14ac:dyDescent="0.2">
      <c r="A8080" s="3" t="s">
        <v>7056</v>
      </c>
      <c r="B8080" s="3" t="s">
        <v>15617</v>
      </c>
      <c r="C8080" s="3" t="s">
        <v>15618</v>
      </c>
      <c r="D8080" s="4">
        <v>26666</v>
      </c>
      <c r="E8080" s="3">
        <v>1</v>
      </c>
      <c r="F8080" s="3" t="s">
        <v>23</v>
      </c>
    </row>
    <row r="8081" spans="1:6" x14ac:dyDescent="0.2">
      <c r="A8081" s="3" t="s">
        <v>7057</v>
      </c>
      <c r="B8081" s="3" t="s">
        <v>13494</v>
      </c>
      <c r="C8081" s="3" t="s">
        <v>10177</v>
      </c>
      <c r="D8081" s="4">
        <v>28425</v>
      </c>
      <c r="E8081" s="3">
        <v>0</v>
      </c>
      <c r="F8081" s="3" t="s">
        <v>9389</v>
      </c>
    </row>
    <row r="8082" spans="1:6" x14ac:dyDescent="0.2">
      <c r="A8082" s="3" t="s">
        <v>9268</v>
      </c>
      <c r="B8082" s="3" t="s">
        <v>15224</v>
      </c>
      <c r="C8082" s="3" t="s">
        <v>15619</v>
      </c>
      <c r="D8082" s="4">
        <v>26045</v>
      </c>
      <c r="E8082" s="3">
        <v>2</v>
      </c>
      <c r="F8082" s="3" t="s">
        <v>22</v>
      </c>
    </row>
    <row r="8083" spans="1:6" x14ac:dyDescent="0.2">
      <c r="A8083" s="3" t="s">
        <v>7058</v>
      </c>
      <c r="B8083" s="3" t="s">
        <v>13339</v>
      </c>
      <c r="C8083" s="3" t="s">
        <v>15620</v>
      </c>
      <c r="D8083" s="4">
        <v>31836</v>
      </c>
      <c r="E8083" s="3">
        <v>2</v>
      </c>
      <c r="F8083" s="3" t="s">
        <v>22</v>
      </c>
    </row>
    <row r="8084" spans="1:6" x14ac:dyDescent="0.2">
      <c r="A8084" s="3" t="s">
        <v>7059</v>
      </c>
      <c r="B8084" s="3" t="s">
        <v>13549</v>
      </c>
      <c r="C8084" s="3" t="s">
        <v>15621</v>
      </c>
      <c r="D8084" s="4">
        <v>22636</v>
      </c>
      <c r="E8084" s="3">
        <v>2</v>
      </c>
      <c r="F8084" s="3" t="s">
        <v>22</v>
      </c>
    </row>
    <row r="8085" spans="1:6" x14ac:dyDescent="0.2">
      <c r="A8085" s="3" t="s">
        <v>8536</v>
      </c>
      <c r="B8085" s="3" t="s">
        <v>13339</v>
      </c>
      <c r="C8085" s="3" t="s">
        <v>10794</v>
      </c>
      <c r="D8085" s="4">
        <v>32077</v>
      </c>
      <c r="E8085" s="3">
        <v>2</v>
      </c>
      <c r="F8085" s="3" t="s">
        <v>22</v>
      </c>
    </row>
    <row r="8086" spans="1:6" x14ac:dyDescent="0.2">
      <c r="A8086" s="3" t="s">
        <v>15622</v>
      </c>
      <c r="B8086" s="3" t="s">
        <v>9926</v>
      </c>
      <c r="C8086" s="3" t="s">
        <v>13845</v>
      </c>
      <c r="D8086" s="4">
        <v>22004</v>
      </c>
      <c r="E8086" s="3">
        <v>0</v>
      </c>
      <c r="F8086" s="3" t="s">
        <v>9389</v>
      </c>
    </row>
    <row r="8087" spans="1:6" x14ac:dyDescent="0.2">
      <c r="A8087" s="3" t="s">
        <v>7060</v>
      </c>
      <c r="B8087" s="3" t="s">
        <v>15578</v>
      </c>
      <c r="C8087" s="3" t="s">
        <v>11960</v>
      </c>
      <c r="D8087" s="4">
        <v>37733</v>
      </c>
      <c r="E8087" s="3">
        <v>0</v>
      </c>
      <c r="F8087" s="3" t="s">
        <v>9389</v>
      </c>
    </row>
    <row r="8088" spans="1:6" x14ac:dyDescent="0.2">
      <c r="A8088" s="3" t="s">
        <v>4044</v>
      </c>
      <c r="B8088" s="3" t="s">
        <v>15623</v>
      </c>
      <c r="C8088" s="3" t="s">
        <v>9417</v>
      </c>
      <c r="D8088" s="4">
        <v>43784</v>
      </c>
      <c r="E8088" s="3">
        <v>1</v>
      </c>
      <c r="F8088" s="3" t="s">
        <v>23</v>
      </c>
    </row>
    <row r="8089" spans="1:6" x14ac:dyDescent="0.2">
      <c r="A8089" s="3" t="s">
        <v>7061</v>
      </c>
      <c r="B8089" s="3" t="s">
        <v>15624</v>
      </c>
      <c r="C8089" s="3" t="s">
        <v>15625</v>
      </c>
      <c r="D8089" s="4">
        <v>41753</v>
      </c>
      <c r="E8089" s="3">
        <v>2</v>
      </c>
      <c r="F8089" s="3" t="s">
        <v>22</v>
      </c>
    </row>
    <row r="8090" spans="1:6" x14ac:dyDescent="0.2">
      <c r="A8090" s="3" t="s">
        <v>7062</v>
      </c>
      <c r="B8090" s="3" t="s">
        <v>15291</v>
      </c>
      <c r="C8090" s="3" t="s">
        <v>10174</v>
      </c>
      <c r="D8090" s="4">
        <v>15938</v>
      </c>
      <c r="E8090" s="3">
        <v>1</v>
      </c>
      <c r="F8090" s="3" t="s">
        <v>23</v>
      </c>
    </row>
    <row r="8091" spans="1:6" x14ac:dyDescent="0.2">
      <c r="A8091" s="3" t="s">
        <v>4045</v>
      </c>
      <c r="B8091" s="3" t="s">
        <v>14700</v>
      </c>
      <c r="C8091" s="3" t="s">
        <v>10641</v>
      </c>
      <c r="D8091" s="4">
        <v>37846</v>
      </c>
      <c r="E8091" s="3">
        <v>2</v>
      </c>
      <c r="F8091" s="3" t="s">
        <v>22</v>
      </c>
    </row>
    <row r="8092" spans="1:6" x14ac:dyDescent="0.2">
      <c r="A8092" s="3" t="s">
        <v>4046</v>
      </c>
      <c r="B8092" s="3" t="s">
        <v>11030</v>
      </c>
      <c r="C8092" s="3" t="s">
        <v>15626</v>
      </c>
      <c r="D8092" s="4">
        <v>30902</v>
      </c>
      <c r="E8092" s="3">
        <v>1</v>
      </c>
      <c r="F8092" s="3" t="s">
        <v>23</v>
      </c>
    </row>
    <row r="8093" spans="1:6" x14ac:dyDescent="0.2">
      <c r="A8093" s="3" t="s">
        <v>4047</v>
      </c>
      <c r="B8093" s="3" t="s">
        <v>15627</v>
      </c>
      <c r="C8093" s="3" t="s">
        <v>15628</v>
      </c>
      <c r="D8093" s="4">
        <v>38669</v>
      </c>
      <c r="E8093" s="3">
        <v>2</v>
      </c>
      <c r="F8093" s="3" t="s">
        <v>22</v>
      </c>
    </row>
    <row r="8094" spans="1:6" x14ac:dyDescent="0.2">
      <c r="A8094" s="3" t="s">
        <v>4048</v>
      </c>
      <c r="B8094" s="3" t="s">
        <v>13344</v>
      </c>
      <c r="C8094" s="3" t="s">
        <v>10288</v>
      </c>
      <c r="D8094" s="4">
        <v>25878</v>
      </c>
      <c r="E8094" s="3">
        <v>2</v>
      </c>
      <c r="F8094" s="3" t="s">
        <v>22</v>
      </c>
    </row>
    <row r="8095" spans="1:6" x14ac:dyDescent="0.2">
      <c r="A8095" s="3" t="s">
        <v>4049</v>
      </c>
      <c r="B8095" s="3" t="s">
        <v>13324</v>
      </c>
      <c r="C8095" s="3" t="s">
        <v>9540</v>
      </c>
      <c r="D8095" s="4">
        <v>42370</v>
      </c>
      <c r="E8095" s="3">
        <v>2</v>
      </c>
      <c r="F8095" s="3" t="s">
        <v>22</v>
      </c>
    </row>
    <row r="8096" spans="1:6" x14ac:dyDescent="0.2">
      <c r="A8096" s="3" t="s">
        <v>4050</v>
      </c>
      <c r="B8096" s="3" t="s">
        <v>13604</v>
      </c>
      <c r="C8096" s="3" t="s">
        <v>15629</v>
      </c>
      <c r="D8096" s="4">
        <v>32584</v>
      </c>
      <c r="E8096" s="3">
        <v>0</v>
      </c>
      <c r="F8096" s="3" t="s">
        <v>9389</v>
      </c>
    </row>
    <row r="8097" spans="1:6" x14ac:dyDescent="0.2">
      <c r="A8097" s="3" t="s">
        <v>4051</v>
      </c>
      <c r="B8097" s="3" t="s">
        <v>13862</v>
      </c>
      <c r="C8097" s="3" t="s">
        <v>9437</v>
      </c>
      <c r="D8097" s="4">
        <v>39503</v>
      </c>
      <c r="E8097" s="3">
        <v>0</v>
      </c>
      <c r="F8097" s="3" t="s">
        <v>9389</v>
      </c>
    </row>
    <row r="8098" spans="1:6" x14ac:dyDescent="0.2">
      <c r="A8098" s="3" t="s">
        <v>4052</v>
      </c>
      <c r="B8098" s="3" t="s">
        <v>15630</v>
      </c>
      <c r="C8098" s="3" t="s">
        <v>9427</v>
      </c>
      <c r="D8098" s="4">
        <v>28392</v>
      </c>
      <c r="E8098" s="3">
        <v>1</v>
      </c>
      <c r="F8098" s="3" t="s">
        <v>23</v>
      </c>
    </row>
    <row r="8099" spans="1:6" x14ac:dyDescent="0.2">
      <c r="A8099" s="3" t="s">
        <v>8537</v>
      </c>
      <c r="B8099" s="3" t="s">
        <v>15631</v>
      </c>
      <c r="C8099" s="3" t="s">
        <v>12184</v>
      </c>
      <c r="D8099" s="4">
        <v>37013</v>
      </c>
      <c r="E8099" s="3">
        <v>2</v>
      </c>
      <c r="F8099" s="3" t="s">
        <v>22</v>
      </c>
    </row>
    <row r="8100" spans="1:6" x14ac:dyDescent="0.2">
      <c r="A8100" s="3" t="s">
        <v>15632</v>
      </c>
      <c r="B8100" s="3" t="s">
        <v>9512</v>
      </c>
      <c r="C8100" s="3" t="s">
        <v>15633</v>
      </c>
      <c r="D8100" s="4">
        <v>38654</v>
      </c>
      <c r="E8100" s="3">
        <v>2</v>
      </c>
      <c r="F8100" s="3" t="s">
        <v>22</v>
      </c>
    </row>
    <row r="8101" spans="1:6" x14ac:dyDescent="0.2">
      <c r="A8101" s="3" t="s">
        <v>4053</v>
      </c>
      <c r="B8101" s="3" t="s">
        <v>15634</v>
      </c>
      <c r="C8101" s="3" t="s">
        <v>15635</v>
      </c>
      <c r="D8101" s="4">
        <v>22895</v>
      </c>
      <c r="E8101" s="3">
        <v>2</v>
      </c>
      <c r="F8101" s="3" t="s">
        <v>22</v>
      </c>
    </row>
    <row r="8102" spans="1:6" x14ac:dyDescent="0.2">
      <c r="A8102" s="3" t="s">
        <v>7063</v>
      </c>
      <c r="B8102" s="3" t="s">
        <v>13375</v>
      </c>
      <c r="C8102" s="3" t="s">
        <v>10839</v>
      </c>
      <c r="D8102" s="4">
        <v>20457</v>
      </c>
      <c r="E8102" s="3">
        <v>0</v>
      </c>
      <c r="F8102" s="3" t="s">
        <v>9389</v>
      </c>
    </row>
    <row r="8103" spans="1:6" x14ac:dyDescent="0.2">
      <c r="A8103" s="3" t="s">
        <v>4054</v>
      </c>
      <c r="B8103" s="3" t="s">
        <v>9823</v>
      </c>
      <c r="C8103" s="3" t="s">
        <v>10204</v>
      </c>
      <c r="D8103" s="4">
        <v>30194</v>
      </c>
      <c r="E8103" s="3">
        <v>1</v>
      </c>
      <c r="F8103" s="3" t="s">
        <v>23</v>
      </c>
    </row>
    <row r="8104" spans="1:6" x14ac:dyDescent="0.2">
      <c r="A8104" s="3" t="s">
        <v>9269</v>
      </c>
      <c r="B8104" s="3" t="s">
        <v>13968</v>
      </c>
      <c r="C8104" s="3" t="s">
        <v>15636</v>
      </c>
      <c r="D8104" s="4">
        <v>32489</v>
      </c>
      <c r="E8104" s="3">
        <v>1</v>
      </c>
      <c r="F8104" s="3" t="s">
        <v>23</v>
      </c>
    </row>
    <row r="8105" spans="1:6" x14ac:dyDescent="0.2">
      <c r="A8105" s="3" t="s">
        <v>15637</v>
      </c>
      <c r="B8105" s="3" t="s">
        <v>13897</v>
      </c>
      <c r="C8105" s="3" t="s">
        <v>15638</v>
      </c>
      <c r="D8105" s="4">
        <v>35258</v>
      </c>
      <c r="E8105" s="3">
        <v>0</v>
      </c>
      <c r="F8105" s="3" t="s">
        <v>9389</v>
      </c>
    </row>
    <row r="8106" spans="1:6" x14ac:dyDescent="0.2">
      <c r="A8106" s="3" t="s">
        <v>4055</v>
      </c>
      <c r="B8106" s="3" t="s">
        <v>13440</v>
      </c>
      <c r="C8106" s="3" t="s">
        <v>10114</v>
      </c>
      <c r="D8106" s="4">
        <v>18293</v>
      </c>
      <c r="E8106" s="3">
        <v>0</v>
      </c>
      <c r="F8106" s="3" t="s">
        <v>9389</v>
      </c>
    </row>
    <row r="8107" spans="1:6" x14ac:dyDescent="0.2">
      <c r="A8107" s="3" t="s">
        <v>15639</v>
      </c>
      <c r="B8107" s="3" t="s">
        <v>14034</v>
      </c>
      <c r="C8107" s="3" t="s">
        <v>10545</v>
      </c>
      <c r="D8107" s="4">
        <v>39005</v>
      </c>
      <c r="E8107" s="3">
        <v>0</v>
      </c>
      <c r="F8107" s="3" t="s">
        <v>9389</v>
      </c>
    </row>
    <row r="8108" spans="1:6" x14ac:dyDescent="0.2">
      <c r="A8108" s="3" t="s">
        <v>4056</v>
      </c>
      <c r="B8108" s="3" t="s">
        <v>13955</v>
      </c>
      <c r="C8108" s="3" t="s">
        <v>15640</v>
      </c>
      <c r="D8108" s="4">
        <v>27046</v>
      </c>
      <c r="E8108" s="3">
        <v>2</v>
      </c>
      <c r="F8108" s="3" t="s">
        <v>22</v>
      </c>
    </row>
    <row r="8109" spans="1:6" x14ac:dyDescent="0.2">
      <c r="A8109" s="3" t="s">
        <v>4057</v>
      </c>
      <c r="B8109" s="3" t="s">
        <v>13446</v>
      </c>
      <c r="C8109" s="3" t="s">
        <v>13470</v>
      </c>
      <c r="D8109" s="4">
        <v>26038</v>
      </c>
      <c r="E8109" s="3">
        <v>0</v>
      </c>
      <c r="F8109" s="3" t="s">
        <v>9389</v>
      </c>
    </row>
    <row r="8110" spans="1:6" x14ac:dyDescent="0.2">
      <c r="A8110" s="3" t="s">
        <v>4058</v>
      </c>
      <c r="B8110" s="3" t="s">
        <v>13308</v>
      </c>
      <c r="C8110" s="3" t="s">
        <v>15641</v>
      </c>
      <c r="D8110" s="4">
        <v>21585</v>
      </c>
      <c r="E8110" s="3">
        <v>2</v>
      </c>
      <c r="F8110" s="3" t="s">
        <v>22</v>
      </c>
    </row>
    <row r="8111" spans="1:6" x14ac:dyDescent="0.2">
      <c r="A8111" s="3" t="s">
        <v>4059</v>
      </c>
      <c r="B8111" s="3" t="s">
        <v>15642</v>
      </c>
      <c r="C8111" s="3" t="s">
        <v>15643</v>
      </c>
      <c r="D8111" s="4">
        <v>27854</v>
      </c>
      <c r="E8111" s="3">
        <v>1</v>
      </c>
      <c r="F8111" s="3" t="s">
        <v>23</v>
      </c>
    </row>
    <row r="8112" spans="1:6" x14ac:dyDescent="0.2">
      <c r="A8112" s="3" t="s">
        <v>4060</v>
      </c>
      <c r="B8112" s="3" t="s">
        <v>13424</v>
      </c>
      <c r="C8112" s="3" t="s">
        <v>9490</v>
      </c>
      <c r="D8112" s="4">
        <v>42824</v>
      </c>
      <c r="E8112" s="3">
        <v>1</v>
      </c>
      <c r="F8112" s="3" t="s">
        <v>23</v>
      </c>
    </row>
    <row r="8113" spans="1:6" x14ac:dyDescent="0.2">
      <c r="A8113" s="3" t="s">
        <v>8538</v>
      </c>
      <c r="B8113" s="3" t="s">
        <v>13758</v>
      </c>
      <c r="C8113" s="3" t="s">
        <v>11076</v>
      </c>
      <c r="D8113" s="4">
        <v>29432</v>
      </c>
      <c r="E8113" s="3">
        <v>0</v>
      </c>
      <c r="F8113" s="3" t="s">
        <v>9389</v>
      </c>
    </row>
    <row r="8114" spans="1:6" x14ac:dyDescent="0.2">
      <c r="A8114" s="3" t="s">
        <v>7064</v>
      </c>
      <c r="B8114" s="3" t="s">
        <v>13791</v>
      </c>
      <c r="C8114" s="3" t="s">
        <v>15644</v>
      </c>
      <c r="D8114" s="4">
        <v>17739</v>
      </c>
      <c r="E8114" s="3">
        <v>1</v>
      </c>
      <c r="F8114" s="3" t="s">
        <v>23</v>
      </c>
    </row>
    <row r="8115" spans="1:6" x14ac:dyDescent="0.2">
      <c r="A8115" s="3" t="s">
        <v>4061</v>
      </c>
      <c r="B8115" s="3" t="s">
        <v>15645</v>
      </c>
      <c r="C8115" s="3" t="s">
        <v>9800</v>
      </c>
      <c r="D8115" s="4">
        <v>23168</v>
      </c>
      <c r="E8115" s="3">
        <v>0</v>
      </c>
      <c r="F8115" s="3" t="s">
        <v>9389</v>
      </c>
    </row>
    <row r="8116" spans="1:6" x14ac:dyDescent="0.2">
      <c r="A8116" s="3" t="s">
        <v>4062</v>
      </c>
      <c r="B8116" s="3" t="s">
        <v>15646</v>
      </c>
      <c r="C8116" s="3" t="s">
        <v>9467</v>
      </c>
      <c r="D8116" s="4">
        <v>38812</v>
      </c>
      <c r="E8116" s="3">
        <v>1</v>
      </c>
      <c r="F8116" s="3" t="s">
        <v>23</v>
      </c>
    </row>
    <row r="8117" spans="1:6" x14ac:dyDescent="0.2">
      <c r="A8117" s="3" t="s">
        <v>4063</v>
      </c>
      <c r="B8117" s="3" t="s">
        <v>15647</v>
      </c>
      <c r="C8117" s="3" t="s">
        <v>15648</v>
      </c>
      <c r="D8117" s="4">
        <v>32929</v>
      </c>
      <c r="E8117" s="3">
        <v>2</v>
      </c>
      <c r="F8117" s="3" t="s">
        <v>22</v>
      </c>
    </row>
    <row r="8118" spans="1:6" x14ac:dyDescent="0.2">
      <c r="A8118" s="3" t="s">
        <v>9270</v>
      </c>
      <c r="B8118" s="3" t="s">
        <v>12451</v>
      </c>
      <c r="C8118" s="3" t="s">
        <v>9782</v>
      </c>
      <c r="D8118" s="4">
        <v>25051</v>
      </c>
      <c r="E8118" s="3">
        <v>0</v>
      </c>
      <c r="F8118" s="3" t="s">
        <v>9389</v>
      </c>
    </row>
    <row r="8119" spans="1:6" x14ac:dyDescent="0.2">
      <c r="A8119" s="3" t="s">
        <v>8539</v>
      </c>
      <c r="B8119" s="3" t="s">
        <v>14183</v>
      </c>
      <c r="C8119" s="3" t="s">
        <v>9694</v>
      </c>
      <c r="D8119" s="4">
        <v>19185</v>
      </c>
      <c r="E8119" s="3">
        <v>1</v>
      </c>
      <c r="F8119" s="3" t="s">
        <v>23</v>
      </c>
    </row>
    <row r="8120" spans="1:6" x14ac:dyDescent="0.2">
      <c r="A8120" s="3" t="s">
        <v>4064</v>
      </c>
      <c r="B8120" s="3" t="s">
        <v>13955</v>
      </c>
      <c r="C8120" s="3" t="s">
        <v>10463</v>
      </c>
      <c r="D8120" s="4">
        <v>27543</v>
      </c>
      <c r="E8120" s="3">
        <v>1</v>
      </c>
      <c r="F8120" s="3" t="s">
        <v>23</v>
      </c>
    </row>
    <row r="8121" spans="1:6" x14ac:dyDescent="0.2">
      <c r="A8121" s="3" t="s">
        <v>7065</v>
      </c>
      <c r="B8121" s="3" t="s">
        <v>13526</v>
      </c>
      <c r="C8121" s="3" t="s">
        <v>10245</v>
      </c>
      <c r="D8121" s="4">
        <v>33661</v>
      </c>
      <c r="E8121" s="3">
        <v>2</v>
      </c>
      <c r="F8121" s="3" t="s">
        <v>22</v>
      </c>
    </row>
    <row r="8122" spans="1:6" x14ac:dyDescent="0.2">
      <c r="A8122" s="3" t="s">
        <v>4065</v>
      </c>
      <c r="B8122" s="3" t="s">
        <v>15649</v>
      </c>
      <c r="C8122" s="3" t="s">
        <v>15650</v>
      </c>
      <c r="D8122" s="4">
        <v>23952</v>
      </c>
      <c r="E8122" s="3">
        <v>0</v>
      </c>
      <c r="F8122" s="3" t="s">
        <v>9389</v>
      </c>
    </row>
    <row r="8123" spans="1:6" x14ac:dyDescent="0.2">
      <c r="A8123" s="3" t="s">
        <v>7066</v>
      </c>
      <c r="B8123" s="3" t="s">
        <v>13394</v>
      </c>
      <c r="C8123" s="3" t="s">
        <v>13917</v>
      </c>
      <c r="D8123" s="4">
        <v>18309</v>
      </c>
      <c r="E8123" s="3">
        <v>2</v>
      </c>
      <c r="F8123" s="3" t="s">
        <v>22</v>
      </c>
    </row>
    <row r="8124" spans="1:6" x14ac:dyDescent="0.2">
      <c r="A8124" s="3" t="s">
        <v>9271</v>
      </c>
      <c r="B8124" s="3" t="s">
        <v>14930</v>
      </c>
      <c r="C8124" s="3" t="s">
        <v>15651</v>
      </c>
      <c r="D8124" s="4">
        <v>28224</v>
      </c>
      <c r="E8124" s="3">
        <v>1</v>
      </c>
      <c r="F8124" s="3" t="s">
        <v>23</v>
      </c>
    </row>
    <row r="8125" spans="1:6" x14ac:dyDescent="0.2">
      <c r="A8125" s="3" t="s">
        <v>7067</v>
      </c>
      <c r="B8125" s="3" t="s">
        <v>11030</v>
      </c>
      <c r="C8125" s="3" t="s">
        <v>10148</v>
      </c>
      <c r="D8125" s="4">
        <v>23745</v>
      </c>
      <c r="E8125" s="3">
        <v>0</v>
      </c>
      <c r="F8125" s="3" t="s">
        <v>9389</v>
      </c>
    </row>
    <row r="8126" spans="1:6" x14ac:dyDescent="0.2">
      <c r="A8126" s="3" t="s">
        <v>7068</v>
      </c>
      <c r="B8126" s="3" t="s">
        <v>14034</v>
      </c>
      <c r="C8126" s="3" t="s">
        <v>10690</v>
      </c>
      <c r="D8126" s="4">
        <v>27714</v>
      </c>
      <c r="E8126" s="3">
        <v>1</v>
      </c>
      <c r="F8126" s="3" t="s">
        <v>23</v>
      </c>
    </row>
    <row r="8127" spans="1:6" x14ac:dyDescent="0.2">
      <c r="A8127" s="3" t="s">
        <v>7069</v>
      </c>
      <c r="B8127" s="3" t="s">
        <v>13812</v>
      </c>
      <c r="C8127" s="3" t="s">
        <v>9882</v>
      </c>
      <c r="D8127" s="4">
        <v>25869</v>
      </c>
      <c r="E8127" s="3">
        <v>2</v>
      </c>
      <c r="F8127" s="3" t="s">
        <v>22</v>
      </c>
    </row>
    <row r="8128" spans="1:6" x14ac:dyDescent="0.2">
      <c r="A8128" s="3" t="s">
        <v>4066</v>
      </c>
      <c r="B8128" s="3" t="s">
        <v>13480</v>
      </c>
      <c r="C8128" s="3" t="s">
        <v>15652</v>
      </c>
      <c r="D8128" s="4">
        <v>27893</v>
      </c>
      <c r="E8128" s="3">
        <v>2</v>
      </c>
      <c r="F8128" s="3" t="s">
        <v>22</v>
      </c>
    </row>
    <row r="8129" spans="1:6" x14ac:dyDescent="0.2">
      <c r="A8129" s="3" t="s">
        <v>7070</v>
      </c>
      <c r="B8129" s="3" t="s">
        <v>13562</v>
      </c>
      <c r="C8129" s="3" t="s">
        <v>15653</v>
      </c>
      <c r="D8129" s="4">
        <v>16388</v>
      </c>
      <c r="E8129" s="3">
        <v>1</v>
      </c>
      <c r="F8129" s="3" t="s">
        <v>23</v>
      </c>
    </row>
    <row r="8130" spans="1:6" x14ac:dyDescent="0.2">
      <c r="A8130" s="3" t="s">
        <v>4067</v>
      </c>
      <c r="B8130" s="3" t="s">
        <v>13597</v>
      </c>
      <c r="C8130" s="3" t="s">
        <v>15654</v>
      </c>
      <c r="D8130" s="4">
        <v>43756</v>
      </c>
      <c r="E8130" s="3">
        <v>2</v>
      </c>
      <c r="F8130" s="3" t="s">
        <v>22</v>
      </c>
    </row>
    <row r="8131" spans="1:6" x14ac:dyDescent="0.2">
      <c r="A8131" s="3" t="s">
        <v>7071</v>
      </c>
      <c r="B8131" s="3" t="s">
        <v>13327</v>
      </c>
      <c r="C8131" s="3" t="s">
        <v>13810</v>
      </c>
      <c r="D8131" s="4">
        <v>28320</v>
      </c>
      <c r="E8131" s="3">
        <v>2</v>
      </c>
      <c r="F8131" s="3" t="s">
        <v>22</v>
      </c>
    </row>
    <row r="8132" spans="1:6" x14ac:dyDescent="0.2">
      <c r="A8132" s="3" t="s">
        <v>4068</v>
      </c>
      <c r="B8132" s="3" t="s">
        <v>14115</v>
      </c>
      <c r="C8132" s="3" t="s">
        <v>9608</v>
      </c>
      <c r="D8132" s="4">
        <v>42462</v>
      </c>
      <c r="E8132" s="3">
        <v>0</v>
      </c>
      <c r="F8132" s="3" t="s">
        <v>9389</v>
      </c>
    </row>
    <row r="8133" spans="1:6" x14ac:dyDescent="0.2">
      <c r="A8133" s="3" t="s">
        <v>4069</v>
      </c>
      <c r="B8133" s="3" t="s">
        <v>14711</v>
      </c>
      <c r="C8133" s="3" t="s">
        <v>9402</v>
      </c>
      <c r="D8133" s="4">
        <v>20063</v>
      </c>
      <c r="E8133" s="3">
        <v>2</v>
      </c>
      <c r="F8133" s="3" t="s">
        <v>22</v>
      </c>
    </row>
    <row r="8134" spans="1:6" x14ac:dyDescent="0.2">
      <c r="A8134" s="3" t="s">
        <v>4070</v>
      </c>
      <c r="B8134" s="3" t="s">
        <v>9695</v>
      </c>
      <c r="C8134" s="3" t="s">
        <v>11281</v>
      </c>
      <c r="D8134" s="4">
        <v>36388</v>
      </c>
      <c r="E8134" s="3">
        <v>0</v>
      </c>
      <c r="F8134" s="3" t="s">
        <v>9389</v>
      </c>
    </row>
    <row r="8135" spans="1:6" x14ac:dyDescent="0.2">
      <c r="A8135" s="3" t="s">
        <v>8540</v>
      </c>
      <c r="B8135" s="3" t="s">
        <v>13344</v>
      </c>
      <c r="C8135" s="3" t="s">
        <v>14057</v>
      </c>
      <c r="D8135" s="4">
        <v>33647</v>
      </c>
      <c r="E8135" s="3">
        <v>1</v>
      </c>
      <c r="F8135" s="3" t="s">
        <v>23</v>
      </c>
    </row>
    <row r="8136" spans="1:6" x14ac:dyDescent="0.2">
      <c r="A8136" s="3" t="s">
        <v>4071</v>
      </c>
      <c r="B8136" s="3" t="s">
        <v>15280</v>
      </c>
      <c r="C8136" s="3" t="s">
        <v>15655</v>
      </c>
      <c r="D8136" s="4">
        <v>34656</v>
      </c>
      <c r="E8136" s="3">
        <v>2</v>
      </c>
      <c r="F8136" s="3" t="s">
        <v>22</v>
      </c>
    </row>
    <row r="8137" spans="1:6" x14ac:dyDescent="0.2">
      <c r="A8137" s="3" t="s">
        <v>4072</v>
      </c>
      <c r="B8137" s="3" t="s">
        <v>13689</v>
      </c>
      <c r="C8137" s="3" t="s">
        <v>15656</v>
      </c>
      <c r="D8137" s="4">
        <v>23046</v>
      </c>
      <c r="E8137" s="3">
        <v>1</v>
      </c>
      <c r="F8137" s="3" t="s">
        <v>23</v>
      </c>
    </row>
    <row r="8138" spans="1:6" x14ac:dyDescent="0.2">
      <c r="A8138" s="3" t="s">
        <v>15657</v>
      </c>
      <c r="B8138" s="3" t="s">
        <v>15658</v>
      </c>
      <c r="C8138" s="3" t="s">
        <v>10716</v>
      </c>
      <c r="D8138" s="4">
        <v>35016</v>
      </c>
      <c r="E8138" s="3">
        <v>2</v>
      </c>
      <c r="F8138" s="3" t="s">
        <v>22</v>
      </c>
    </row>
    <row r="8139" spans="1:6" x14ac:dyDescent="0.2">
      <c r="A8139" s="3" t="s">
        <v>4073</v>
      </c>
      <c r="B8139" s="3" t="s">
        <v>13423</v>
      </c>
      <c r="C8139" s="3" t="s">
        <v>9470</v>
      </c>
      <c r="D8139" s="4">
        <v>37970</v>
      </c>
      <c r="E8139" s="3">
        <v>1</v>
      </c>
      <c r="F8139" s="3" t="s">
        <v>23</v>
      </c>
    </row>
    <row r="8140" spans="1:6" x14ac:dyDescent="0.2">
      <c r="A8140" s="3" t="s">
        <v>4074</v>
      </c>
      <c r="B8140" s="3" t="s">
        <v>15268</v>
      </c>
      <c r="C8140" s="3" t="s">
        <v>15659</v>
      </c>
      <c r="D8140" s="4">
        <v>24032</v>
      </c>
      <c r="E8140" s="3">
        <v>2</v>
      </c>
      <c r="F8140" s="3" t="s">
        <v>22</v>
      </c>
    </row>
    <row r="8141" spans="1:6" x14ac:dyDescent="0.2">
      <c r="A8141" s="3" t="s">
        <v>4075</v>
      </c>
      <c r="B8141" s="3" t="s">
        <v>13857</v>
      </c>
      <c r="C8141" s="3" t="s">
        <v>9614</v>
      </c>
      <c r="D8141" s="4">
        <v>36474</v>
      </c>
      <c r="E8141" s="3">
        <v>2</v>
      </c>
      <c r="F8141" s="3" t="s">
        <v>22</v>
      </c>
    </row>
    <row r="8142" spans="1:6" x14ac:dyDescent="0.2">
      <c r="A8142" s="3" t="s">
        <v>4076</v>
      </c>
      <c r="B8142" s="3" t="s">
        <v>13758</v>
      </c>
      <c r="C8142" s="3" t="s">
        <v>9502</v>
      </c>
      <c r="D8142" s="4">
        <v>33200</v>
      </c>
      <c r="E8142" s="3">
        <v>1</v>
      </c>
      <c r="F8142" s="3" t="s">
        <v>23</v>
      </c>
    </row>
    <row r="8143" spans="1:6" x14ac:dyDescent="0.2">
      <c r="A8143" s="3" t="s">
        <v>9272</v>
      </c>
      <c r="B8143" s="3" t="s">
        <v>15660</v>
      </c>
      <c r="C8143" s="3" t="s">
        <v>15661</v>
      </c>
      <c r="D8143" s="4">
        <v>42577</v>
      </c>
      <c r="E8143" s="3">
        <v>1</v>
      </c>
      <c r="F8143" s="3" t="s">
        <v>23</v>
      </c>
    </row>
    <row r="8144" spans="1:6" x14ac:dyDescent="0.2">
      <c r="A8144" s="3" t="s">
        <v>4077</v>
      </c>
      <c r="B8144" s="3" t="s">
        <v>13526</v>
      </c>
      <c r="C8144" s="3" t="s">
        <v>11840</v>
      </c>
      <c r="D8144" s="4">
        <v>33756</v>
      </c>
      <c r="E8144" s="3">
        <v>0</v>
      </c>
      <c r="F8144" s="3" t="s">
        <v>9389</v>
      </c>
    </row>
    <row r="8145" spans="1:6" x14ac:dyDescent="0.2">
      <c r="A8145" s="3" t="s">
        <v>7072</v>
      </c>
      <c r="B8145" s="3" t="s">
        <v>13348</v>
      </c>
      <c r="C8145" s="3" t="s">
        <v>9694</v>
      </c>
      <c r="D8145" s="4">
        <v>42055</v>
      </c>
      <c r="E8145" s="3">
        <v>2</v>
      </c>
      <c r="F8145" s="3" t="s">
        <v>22</v>
      </c>
    </row>
    <row r="8146" spans="1:6" x14ac:dyDescent="0.2">
      <c r="A8146" s="3" t="s">
        <v>4078</v>
      </c>
      <c r="B8146" s="3" t="s">
        <v>11329</v>
      </c>
      <c r="C8146" s="3" t="s">
        <v>15662</v>
      </c>
      <c r="D8146" s="4">
        <v>40382</v>
      </c>
      <c r="E8146" s="3">
        <v>2</v>
      </c>
      <c r="F8146" s="3" t="s">
        <v>22</v>
      </c>
    </row>
    <row r="8147" spans="1:6" x14ac:dyDescent="0.2">
      <c r="A8147" s="3" t="s">
        <v>7073</v>
      </c>
      <c r="B8147" s="3" t="s">
        <v>13311</v>
      </c>
      <c r="C8147" s="3" t="s">
        <v>9694</v>
      </c>
      <c r="D8147" s="4">
        <v>38864</v>
      </c>
      <c r="E8147" s="3">
        <v>0</v>
      </c>
      <c r="F8147" s="3" t="s">
        <v>9389</v>
      </c>
    </row>
    <row r="8148" spans="1:6" x14ac:dyDescent="0.2">
      <c r="A8148" s="3" t="s">
        <v>8541</v>
      </c>
      <c r="B8148" s="3" t="s">
        <v>13327</v>
      </c>
      <c r="C8148" s="3" t="s">
        <v>9713</v>
      </c>
      <c r="D8148" s="4">
        <v>42986</v>
      </c>
      <c r="E8148" s="3">
        <v>0</v>
      </c>
      <c r="F8148" s="3" t="s">
        <v>9389</v>
      </c>
    </row>
    <row r="8149" spans="1:6" x14ac:dyDescent="0.2">
      <c r="A8149" s="3" t="s">
        <v>8542</v>
      </c>
      <c r="B8149" s="3" t="s">
        <v>14050</v>
      </c>
      <c r="C8149" s="3" t="s">
        <v>15663</v>
      </c>
      <c r="D8149" s="4">
        <v>20458</v>
      </c>
      <c r="E8149" s="3">
        <v>1</v>
      </c>
      <c r="F8149" s="3" t="s">
        <v>23</v>
      </c>
    </row>
    <row r="8150" spans="1:6" x14ac:dyDescent="0.2">
      <c r="A8150" s="3" t="s">
        <v>8543</v>
      </c>
      <c r="B8150" s="3" t="s">
        <v>13955</v>
      </c>
      <c r="C8150" s="3" t="s">
        <v>9933</v>
      </c>
      <c r="D8150" s="4">
        <v>36529</v>
      </c>
      <c r="E8150" s="3">
        <v>0</v>
      </c>
      <c r="F8150" s="3" t="s">
        <v>9389</v>
      </c>
    </row>
    <row r="8151" spans="1:6" x14ac:dyDescent="0.2">
      <c r="A8151" s="3" t="s">
        <v>4079</v>
      </c>
      <c r="B8151" s="3" t="s">
        <v>14007</v>
      </c>
      <c r="C8151" s="3" t="s">
        <v>15664</v>
      </c>
      <c r="D8151" s="4">
        <v>14847</v>
      </c>
      <c r="E8151" s="3">
        <v>1</v>
      </c>
      <c r="F8151" s="3" t="s">
        <v>23</v>
      </c>
    </row>
    <row r="8152" spans="1:6" x14ac:dyDescent="0.2">
      <c r="A8152" s="3" t="s">
        <v>7074</v>
      </c>
      <c r="B8152" s="3" t="s">
        <v>13056</v>
      </c>
      <c r="C8152" s="3" t="s">
        <v>15665</v>
      </c>
      <c r="D8152" s="4">
        <v>18458</v>
      </c>
      <c r="E8152" s="3">
        <v>1</v>
      </c>
      <c r="F8152" s="3" t="s">
        <v>23</v>
      </c>
    </row>
    <row r="8153" spans="1:6" x14ac:dyDescent="0.2">
      <c r="A8153" s="3" t="s">
        <v>4080</v>
      </c>
      <c r="B8153" s="3" t="s">
        <v>14013</v>
      </c>
      <c r="C8153" s="3" t="s">
        <v>15666</v>
      </c>
      <c r="D8153" s="4">
        <v>18328</v>
      </c>
      <c r="E8153" s="3">
        <v>2</v>
      </c>
      <c r="F8153" s="3" t="s">
        <v>22</v>
      </c>
    </row>
    <row r="8154" spans="1:6" x14ac:dyDescent="0.2">
      <c r="A8154" s="3" t="s">
        <v>7075</v>
      </c>
      <c r="B8154" s="3" t="s">
        <v>13710</v>
      </c>
      <c r="C8154" s="3" t="s">
        <v>15667</v>
      </c>
      <c r="D8154" s="4">
        <v>26985</v>
      </c>
      <c r="E8154" s="3">
        <v>0</v>
      </c>
      <c r="F8154" s="3" t="s">
        <v>9389</v>
      </c>
    </row>
    <row r="8155" spans="1:6" x14ac:dyDescent="0.2">
      <c r="A8155" s="3" t="s">
        <v>15668</v>
      </c>
      <c r="B8155" s="3" t="s">
        <v>13493</v>
      </c>
      <c r="C8155" s="3" t="s">
        <v>11</v>
      </c>
      <c r="D8155" s="4">
        <v>33082</v>
      </c>
      <c r="E8155" s="3">
        <v>1</v>
      </c>
      <c r="F8155" s="3" t="s">
        <v>23</v>
      </c>
    </row>
    <row r="8156" spans="1:6" x14ac:dyDescent="0.2">
      <c r="A8156" s="3" t="s">
        <v>7076</v>
      </c>
      <c r="B8156" s="3" t="s">
        <v>13317</v>
      </c>
      <c r="C8156" s="3" t="s">
        <v>9895</v>
      </c>
      <c r="D8156" s="4">
        <v>36269</v>
      </c>
      <c r="E8156" s="3">
        <v>2</v>
      </c>
      <c r="F8156" s="3" t="s">
        <v>22</v>
      </c>
    </row>
    <row r="8157" spans="1:6" x14ac:dyDescent="0.2">
      <c r="A8157" s="3" t="s">
        <v>4081</v>
      </c>
      <c r="B8157" s="3" t="s">
        <v>13505</v>
      </c>
      <c r="C8157" s="3" t="s">
        <v>10459</v>
      </c>
      <c r="D8157" s="4">
        <v>24958</v>
      </c>
      <c r="E8157" s="3">
        <v>1</v>
      </c>
      <c r="F8157" s="3" t="s">
        <v>23</v>
      </c>
    </row>
    <row r="8158" spans="1:6" x14ac:dyDescent="0.2">
      <c r="A8158" s="3" t="s">
        <v>8544</v>
      </c>
      <c r="B8158" s="3" t="s">
        <v>13348</v>
      </c>
      <c r="C8158" s="3" t="s">
        <v>15669</v>
      </c>
      <c r="D8158" s="4">
        <v>34351</v>
      </c>
      <c r="E8158" s="3">
        <v>0</v>
      </c>
      <c r="F8158" s="3" t="s">
        <v>9389</v>
      </c>
    </row>
    <row r="8159" spans="1:6" x14ac:dyDescent="0.2">
      <c r="A8159" s="3" t="s">
        <v>7077</v>
      </c>
      <c r="B8159" s="3" t="s">
        <v>15670</v>
      </c>
      <c r="C8159" s="3" t="s">
        <v>15671</v>
      </c>
      <c r="D8159" s="4">
        <v>18772</v>
      </c>
      <c r="E8159" s="3">
        <v>0</v>
      </c>
      <c r="F8159" s="3" t="s">
        <v>9389</v>
      </c>
    </row>
    <row r="8160" spans="1:6" x14ac:dyDescent="0.2">
      <c r="A8160" s="3" t="s">
        <v>4082</v>
      </c>
      <c r="B8160" s="3" t="s">
        <v>14030</v>
      </c>
      <c r="C8160" s="3" t="s">
        <v>10090</v>
      </c>
      <c r="D8160" s="4">
        <v>33956</v>
      </c>
      <c r="E8160" s="3">
        <v>0</v>
      </c>
      <c r="F8160" s="3" t="s">
        <v>9389</v>
      </c>
    </row>
    <row r="8161" spans="1:6" x14ac:dyDescent="0.2">
      <c r="A8161" s="3" t="s">
        <v>4083</v>
      </c>
      <c r="B8161" s="3" t="s">
        <v>15672</v>
      </c>
      <c r="C8161" s="3" t="s">
        <v>9463</v>
      </c>
      <c r="D8161" s="4">
        <v>15021</v>
      </c>
      <c r="E8161" s="3">
        <v>0</v>
      </c>
      <c r="F8161" s="3" t="s">
        <v>9389</v>
      </c>
    </row>
    <row r="8162" spans="1:6" x14ac:dyDescent="0.2">
      <c r="A8162" s="3" t="s">
        <v>4084</v>
      </c>
      <c r="B8162" s="3" t="s">
        <v>13931</v>
      </c>
      <c r="C8162" s="3" t="s">
        <v>11756</v>
      </c>
      <c r="D8162" s="4">
        <v>37667</v>
      </c>
      <c r="E8162" s="3">
        <v>2</v>
      </c>
      <c r="F8162" s="3" t="s">
        <v>22</v>
      </c>
    </row>
    <row r="8163" spans="1:6" x14ac:dyDescent="0.2">
      <c r="A8163" s="3" t="s">
        <v>4085</v>
      </c>
      <c r="B8163" s="3" t="s">
        <v>13486</v>
      </c>
      <c r="C8163" s="3" t="s">
        <v>15673</v>
      </c>
      <c r="D8163" s="4">
        <v>43351</v>
      </c>
      <c r="E8163" s="3">
        <v>1</v>
      </c>
      <c r="F8163" s="3" t="s">
        <v>23</v>
      </c>
    </row>
    <row r="8164" spans="1:6" x14ac:dyDescent="0.2">
      <c r="A8164" s="3" t="s">
        <v>7078</v>
      </c>
      <c r="B8164" s="3" t="s">
        <v>13439</v>
      </c>
      <c r="C8164" s="3" t="s">
        <v>15674</v>
      </c>
      <c r="D8164" s="4">
        <v>31558</v>
      </c>
      <c r="E8164" s="3">
        <v>2</v>
      </c>
      <c r="F8164" s="3" t="s">
        <v>22</v>
      </c>
    </row>
    <row r="8165" spans="1:6" x14ac:dyDescent="0.2">
      <c r="A8165" s="3" t="s">
        <v>8545</v>
      </c>
      <c r="B8165" s="3" t="s">
        <v>13934</v>
      </c>
      <c r="C8165" s="3" t="s">
        <v>9819</v>
      </c>
      <c r="D8165" s="4">
        <v>32872</v>
      </c>
      <c r="E8165" s="3">
        <v>2</v>
      </c>
      <c r="F8165" s="3" t="s">
        <v>22</v>
      </c>
    </row>
    <row r="8166" spans="1:6" x14ac:dyDescent="0.2">
      <c r="A8166" s="3" t="s">
        <v>7079</v>
      </c>
      <c r="B8166" s="3" t="s">
        <v>13604</v>
      </c>
      <c r="C8166" s="3" t="s">
        <v>15675</v>
      </c>
      <c r="D8166" s="4">
        <v>20861</v>
      </c>
      <c r="E8166" s="3">
        <v>2</v>
      </c>
      <c r="F8166" s="3" t="s">
        <v>22</v>
      </c>
    </row>
    <row r="8167" spans="1:6" x14ac:dyDescent="0.2">
      <c r="A8167" s="3" t="s">
        <v>4086</v>
      </c>
      <c r="B8167" s="3" t="s">
        <v>10415</v>
      </c>
      <c r="C8167" s="3" t="s">
        <v>12865</v>
      </c>
      <c r="D8167" s="4">
        <v>20055</v>
      </c>
      <c r="E8167" s="3">
        <v>2</v>
      </c>
      <c r="F8167" s="3" t="s">
        <v>22</v>
      </c>
    </row>
    <row r="8168" spans="1:6" x14ac:dyDescent="0.2">
      <c r="A8168" s="3" t="s">
        <v>15676</v>
      </c>
      <c r="B8168" s="3" t="s">
        <v>13578</v>
      </c>
      <c r="C8168" s="3" t="s">
        <v>11443</v>
      </c>
      <c r="D8168" s="4">
        <v>28527</v>
      </c>
      <c r="E8168" s="3">
        <v>2</v>
      </c>
      <c r="F8168" s="3" t="s">
        <v>22</v>
      </c>
    </row>
    <row r="8169" spans="1:6" x14ac:dyDescent="0.2">
      <c r="A8169" s="3" t="s">
        <v>4087</v>
      </c>
      <c r="B8169" s="3" t="s">
        <v>9495</v>
      </c>
      <c r="C8169" s="3" t="s">
        <v>11143</v>
      </c>
      <c r="D8169" s="4">
        <v>20599</v>
      </c>
      <c r="E8169" s="3">
        <v>1</v>
      </c>
      <c r="F8169" s="3" t="s">
        <v>23</v>
      </c>
    </row>
    <row r="8170" spans="1:6" x14ac:dyDescent="0.2">
      <c r="A8170" s="3" t="s">
        <v>15677</v>
      </c>
      <c r="B8170" s="3" t="s">
        <v>12006</v>
      </c>
      <c r="C8170" s="3" t="s">
        <v>15678</v>
      </c>
      <c r="D8170" s="4">
        <v>36992</v>
      </c>
      <c r="E8170" s="3">
        <v>2</v>
      </c>
      <c r="F8170" s="3" t="s">
        <v>22</v>
      </c>
    </row>
    <row r="8171" spans="1:6" x14ac:dyDescent="0.2">
      <c r="A8171" s="3" t="s">
        <v>15679</v>
      </c>
      <c r="B8171" s="3" t="s">
        <v>13494</v>
      </c>
      <c r="C8171" s="3" t="s">
        <v>15680</v>
      </c>
      <c r="D8171" s="4">
        <v>35175</v>
      </c>
      <c r="E8171" s="3">
        <v>0</v>
      </c>
      <c r="F8171" s="3" t="s">
        <v>9389</v>
      </c>
    </row>
    <row r="8172" spans="1:6" x14ac:dyDescent="0.2">
      <c r="A8172" s="3" t="s">
        <v>4088</v>
      </c>
      <c r="B8172" s="3" t="s">
        <v>14044</v>
      </c>
      <c r="C8172" s="3" t="s">
        <v>11804</v>
      </c>
      <c r="D8172" s="4">
        <v>32168</v>
      </c>
      <c r="E8172" s="3">
        <v>2</v>
      </c>
      <c r="F8172" s="3" t="s">
        <v>22</v>
      </c>
    </row>
    <row r="8173" spans="1:6" x14ac:dyDescent="0.2">
      <c r="A8173" s="3" t="s">
        <v>4089</v>
      </c>
      <c r="B8173" s="3" t="s">
        <v>13790</v>
      </c>
      <c r="C8173" s="3" t="s">
        <v>9597</v>
      </c>
      <c r="D8173" s="4">
        <v>32049</v>
      </c>
      <c r="E8173" s="3">
        <v>1</v>
      </c>
      <c r="F8173" s="3" t="s">
        <v>23</v>
      </c>
    </row>
    <row r="8174" spans="1:6" x14ac:dyDescent="0.2">
      <c r="A8174" s="3" t="s">
        <v>8546</v>
      </c>
      <c r="B8174" s="3" t="s">
        <v>13404</v>
      </c>
      <c r="C8174" s="3" t="s">
        <v>15681</v>
      </c>
      <c r="D8174" s="4">
        <v>23470</v>
      </c>
      <c r="E8174" s="3">
        <v>0</v>
      </c>
      <c r="F8174" s="3" t="s">
        <v>9389</v>
      </c>
    </row>
    <row r="8175" spans="1:6" x14ac:dyDescent="0.2">
      <c r="A8175" s="3" t="s">
        <v>8547</v>
      </c>
      <c r="B8175" s="3" t="s">
        <v>14996</v>
      </c>
      <c r="C8175" s="3" t="s">
        <v>10120</v>
      </c>
      <c r="D8175" s="4">
        <v>39002</v>
      </c>
      <c r="E8175" s="3">
        <v>0</v>
      </c>
      <c r="F8175" s="3" t="s">
        <v>9389</v>
      </c>
    </row>
    <row r="8176" spans="1:6" x14ac:dyDescent="0.2">
      <c r="A8176" s="3" t="s">
        <v>8548</v>
      </c>
      <c r="B8176" s="3" t="s">
        <v>15682</v>
      </c>
      <c r="C8176" s="3" t="s">
        <v>14067</v>
      </c>
      <c r="D8176" s="4">
        <v>35717</v>
      </c>
      <c r="E8176" s="3">
        <v>1</v>
      </c>
      <c r="F8176" s="3" t="s">
        <v>23</v>
      </c>
    </row>
    <row r="8177" spans="1:6" x14ac:dyDescent="0.2">
      <c r="A8177" s="3" t="s">
        <v>4090</v>
      </c>
      <c r="B8177" s="3" t="s">
        <v>13628</v>
      </c>
      <c r="C8177" s="3" t="s">
        <v>10357</v>
      </c>
      <c r="D8177" s="4">
        <v>34672</v>
      </c>
      <c r="E8177" s="3">
        <v>2</v>
      </c>
      <c r="F8177" s="3" t="s">
        <v>22</v>
      </c>
    </row>
    <row r="8178" spans="1:6" x14ac:dyDescent="0.2">
      <c r="A8178" s="3" t="s">
        <v>4091</v>
      </c>
      <c r="B8178" s="3" t="s">
        <v>14631</v>
      </c>
      <c r="C8178" s="3" t="s">
        <v>9531</v>
      </c>
      <c r="D8178" s="4">
        <v>33811</v>
      </c>
      <c r="E8178" s="3">
        <v>0</v>
      </c>
      <c r="F8178" s="3" t="s">
        <v>9389</v>
      </c>
    </row>
    <row r="8179" spans="1:6" x14ac:dyDescent="0.2">
      <c r="A8179" s="3" t="s">
        <v>4092</v>
      </c>
      <c r="B8179" s="3" t="s">
        <v>13812</v>
      </c>
      <c r="C8179" s="3" t="s">
        <v>15683</v>
      </c>
      <c r="D8179" s="4">
        <v>21096</v>
      </c>
      <c r="E8179" s="3">
        <v>2</v>
      </c>
      <c r="F8179" s="3" t="s">
        <v>22</v>
      </c>
    </row>
    <row r="8180" spans="1:6" x14ac:dyDescent="0.2">
      <c r="A8180" s="3" t="s">
        <v>8549</v>
      </c>
      <c r="B8180" s="3" t="s">
        <v>13955</v>
      </c>
      <c r="C8180" s="3" t="s">
        <v>15684</v>
      </c>
      <c r="D8180" s="4">
        <v>35317</v>
      </c>
      <c r="E8180" s="3">
        <v>0</v>
      </c>
      <c r="F8180" s="3" t="s">
        <v>9389</v>
      </c>
    </row>
    <row r="8181" spans="1:6" x14ac:dyDescent="0.2">
      <c r="A8181" s="3" t="s">
        <v>4093</v>
      </c>
      <c r="B8181" s="3" t="s">
        <v>13697</v>
      </c>
      <c r="C8181" s="3" t="s">
        <v>9690</v>
      </c>
      <c r="D8181" s="4">
        <v>31326</v>
      </c>
      <c r="E8181" s="3">
        <v>1</v>
      </c>
      <c r="F8181" s="3" t="s">
        <v>23</v>
      </c>
    </row>
    <row r="8182" spans="1:6" x14ac:dyDescent="0.2">
      <c r="A8182" s="3" t="s">
        <v>4094</v>
      </c>
      <c r="B8182" s="3" t="s">
        <v>15685</v>
      </c>
      <c r="C8182" s="3" t="s">
        <v>10270</v>
      </c>
      <c r="D8182" s="4">
        <v>23631</v>
      </c>
      <c r="E8182" s="3">
        <v>1</v>
      </c>
      <c r="F8182" s="3" t="s">
        <v>23</v>
      </c>
    </row>
    <row r="8183" spans="1:6" x14ac:dyDescent="0.2">
      <c r="A8183" s="3" t="s">
        <v>4095</v>
      </c>
      <c r="B8183" s="3" t="s">
        <v>15686</v>
      </c>
      <c r="C8183" s="3" t="s">
        <v>15687</v>
      </c>
      <c r="D8183" s="4">
        <v>20002</v>
      </c>
      <c r="E8183" s="3">
        <v>0</v>
      </c>
      <c r="F8183" s="3" t="s">
        <v>9389</v>
      </c>
    </row>
    <row r="8184" spans="1:6" x14ac:dyDescent="0.2">
      <c r="A8184" s="3" t="s">
        <v>7080</v>
      </c>
      <c r="B8184" s="3" t="s">
        <v>13622</v>
      </c>
      <c r="C8184" s="3" t="s">
        <v>9585</v>
      </c>
      <c r="D8184" s="4">
        <v>21593</v>
      </c>
      <c r="E8184" s="3">
        <v>1</v>
      </c>
      <c r="F8184" s="3" t="s">
        <v>23</v>
      </c>
    </row>
    <row r="8185" spans="1:6" x14ac:dyDescent="0.2">
      <c r="A8185" s="3" t="s">
        <v>4096</v>
      </c>
      <c r="B8185" s="3" t="s">
        <v>15688</v>
      </c>
      <c r="C8185" s="3" t="s">
        <v>15689</v>
      </c>
      <c r="D8185" s="4">
        <v>33131</v>
      </c>
      <c r="E8185" s="3">
        <v>1</v>
      </c>
      <c r="F8185" s="3" t="s">
        <v>23</v>
      </c>
    </row>
    <row r="8186" spans="1:6" x14ac:dyDescent="0.2">
      <c r="A8186" s="3" t="s">
        <v>4097</v>
      </c>
      <c r="B8186" s="3" t="s">
        <v>9495</v>
      </c>
      <c r="C8186" s="3" t="s">
        <v>10198</v>
      </c>
      <c r="D8186" s="4">
        <v>18809</v>
      </c>
      <c r="E8186" s="3">
        <v>1</v>
      </c>
      <c r="F8186" s="3" t="s">
        <v>23</v>
      </c>
    </row>
    <row r="8187" spans="1:6" x14ac:dyDescent="0.2">
      <c r="A8187" s="3" t="s">
        <v>7081</v>
      </c>
      <c r="B8187" s="3" t="s">
        <v>13625</v>
      </c>
      <c r="C8187" s="3" t="s">
        <v>10851</v>
      </c>
      <c r="D8187" s="4">
        <v>30277</v>
      </c>
      <c r="E8187" s="3">
        <v>0</v>
      </c>
      <c r="F8187" s="3" t="s">
        <v>9389</v>
      </c>
    </row>
    <row r="8188" spans="1:6" x14ac:dyDescent="0.2">
      <c r="A8188" s="3" t="s">
        <v>4098</v>
      </c>
      <c r="B8188" s="3" t="s">
        <v>13497</v>
      </c>
      <c r="C8188" s="3" t="s">
        <v>9456</v>
      </c>
      <c r="D8188" s="4">
        <v>20727</v>
      </c>
      <c r="E8188" s="3">
        <v>1</v>
      </c>
      <c r="F8188" s="3" t="s">
        <v>23</v>
      </c>
    </row>
    <row r="8189" spans="1:6" x14ac:dyDescent="0.2">
      <c r="A8189" s="3" t="s">
        <v>9273</v>
      </c>
      <c r="B8189" s="3" t="s">
        <v>13486</v>
      </c>
      <c r="C8189" s="3" t="s">
        <v>15690</v>
      </c>
      <c r="D8189" s="4">
        <v>18231</v>
      </c>
      <c r="E8189" s="3">
        <v>1</v>
      </c>
      <c r="F8189" s="3" t="s">
        <v>23</v>
      </c>
    </row>
    <row r="8190" spans="1:6" x14ac:dyDescent="0.2">
      <c r="A8190" s="3" t="s">
        <v>4099</v>
      </c>
      <c r="B8190" s="3" t="s">
        <v>14105</v>
      </c>
      <c r="C8190" s="3" t="s">
        <v>10245</v>
      </c>
      <c r="D8190" s="4">
        <v>40395</v>
      </c>
      <c r="E8190" s="3">
        <v>0</v>
      </c>
      <c r="F8190" s="3" t="s">
        <v>9389</v>
      </c>
    </row>
    <row r="8191" spans="1:6" x14ac:dyDescent="0.2">
      <c r="A8191" s="3" t="s">
        <v>7082</v>
      </c>
      <c r="B8191" s="3" t="s">
        <v>13562</v>
      </c>
      <c r="C8191" s="3" t="s">
        <v>15691</v>
      </c>
      <c r="D8191" s="4">
        <v>26024</v>
      </c>
      <c r="E8191" s="3">
        <v>0</v>
      </c>
      <c r="F8191" s="3" t="s">
        <v>9389</v>
      </c>
    </row>
    <row r="8192" spans="1:6" x14ac:dyDescent="0.2">
      <c r="A8192" s="3" t="s">
        <v>7083</v>
      </c>
      <c r="B8192" s="3" t="s">
        <v>13404</v>
      </c>
      <c r="C8192" s="3" t="s">
        <v>15692</v>
      </c>
      <c r="D8192" s="4">
        <v>25241</v>
      </c>
      <c r="E8192" s="3">
        <v>2</v>
      </c>
      <c r="F8192" s="3" t="s">
        <v>22</v>
      </c>
    </row>
    <row r="8193" spans="1:6" x14ac:dyDescent="0.2">
      <c r="A8193" s="3" t="s">
        <v>9274</v>
      </c>
      <c r="B8193" s="3" t="s">
        <v>13558</v>
      </c>
      <c r="C8193" s="3" t="s">
        <v>11</v>
      </c>
      <c r="D8193" s="4">
        <v>32431</v>
      </c>
      <c r="E8193" s="3">
        <v>2</v>
      </c>
      <c r="F8193" s="3" t="s">
        <v>22</v>
      </c>
    </row>
    <row r="8194" spans="1:6" x14ac:dyDescent="0.2">
      <c r="A8194" s="3" t="s">
        <v>4100</v>
      </c>
      <c r="B8194" s="3" t="s">
        <v>15693</v>
      </c>
      <c r="C8194" s="3" t="s">
        <v>15694</v>
      </c>
      <c r="D8194" s="4">
        <v>24284</v>
      </c>
      <c r="E8194" s="3">
        <v>1</v>
      </c>
      <c r="F8194" s="3" t="s">
        <v>23</v>
      </c>
    </row>
    <row r="8195" spans="1:6" x14ac:dyDescent="0.2">
      <c r="A8195" s="3" t="s">
        <v>4101</v>
      </c>
      <c r="B8195" s="3" t="s">
        <v>13361</v>
      </c>
      <c r="C8195" s="3" t="s">
        <v>15695</v>
      </c>
      <c r="D8195" s="4">
        <v>23652</v>
      </c>
      <c r="E8195" s="3">
        <v>2</v>
      </c>
      <c r="F8195" s="3" t="s">
        <v>22</v>
      </c>
    </row>
    <row r="8196" spans="1:6" x14ac:dyDescent="0.2">
      <c r="A8196" s="3" t="s">
        <v>8550</v>
      </c>
      <c r="B8196" s="3" t="s">
        <v>13310</v>
      </c>
      <c r="C8196" s="3" t="s">
        <v>10340</v>
      </c>
      <c r="D8196" s="4">
        <v>23500</v>
      </c>
      <c r="E8196" s="3">
        <v>0</v>
      </c>
      <c r="F8196" s="3" t="s">
        <v>9389</v>
      </c>
    </row>
    <row r="8197" spans="1:6" x14ac:dyDescent="0.2">
      <c r="A8197" s="3" t="s">
        <v>7084</v>
      </c>
      <c r="B8197" s="3" t="s">
        <v>15696</v>
      </c>
      <c r="C8197" s="3" t="s">
        <v>15697</v>
      </c>
      <c r="D8197" s="4">
        <v>22506</v>
      </c>
      <c r="E8197" s="3">
        <v>1</v>
      </c>
      <c r="F8197" s="3" t="s">
        <v>23</v>
      </c>
    </row>
    <row r="8198" spans="1:6" x14ac:dyDescent="0.2">
      <c r="A8198" s="3" t="s">
        <v>4102</v>
      </c>
      <c r="B8198" s="3" t="s">
        <v>15242</v>
      </c>
      <c r="C8198" s="3" t="s">
        <v>15698</v>
      </c>
      <c r="D8198" s="4">
        <v>35790</v>
      </c>
      <c r="E8198" s="3">
        <v>2</v>
      </c>
      <c r="F8198" s="3" t="s">
        <v>22</v>
      </c>
    </row>
    <row r="8199" spans="1:6" x14ac:dyDescent="0.2">
      <c r="A8199" s="3" t="s">
        <v>4103</v>
      </c>
      <c r="B8199" s="3" t="s">
        <v>13494</v>
      </c>
      <c r="C8199" s="3" t="s">
        <v>12948</v>
      </c>
      <c r="D8199" s="4">
        <v>21472</v>
      </c>
      <c r="E8199" s="3">
        <v>0</v>
      </c>
      <c r="F8199" s="3" t="s">
        <v>9389</v>
      </c>
    </row>
    <row r="8200" spans="1:6" x14ac:dyDescent="0.2">
      <c r="A8200" s="3" t="s">
        <v>4104</v>
      </c>
      <c r="B8200" s="3" t="s">
        <v>13345</v>
      </c>
      <c r="C8200" s="3" t="s">
        <v>15699</v>
      </c>
      <c r="D8200" s="4">
        <v>20393</v>
      </c>
      <c r="E8200" s="3">
        <v>2</v>
      </c>
      <c r="F8200" s="3" t="s">
        <v>22</v>
      </c>
    </row>
    <row r="8201" spans="1:6" x14ac:dyDescent="0.2">
      <c r="A8201" s="3" t="s">
        <v>8551</v>
      </c>
      <c r="B8201" s="3" t="s">
        <v>13056</v>
      </c>
      <c r="C8201" s="3" t="s">
        <v>15700</v>
      </c>
      <c r="D8201" s="4">
        <v>43646</v>
      </c>
      <c r="E8201" s="3">
        <v>0</v>
      </c>
      <c r="F8201" s="3" t="s">
        <v>9389</v>
      </c>
    </row>
    <row r="8202" spans="1:6" x14ac:dyDescent="0.2">
      <c r="A8202" s="3" t="s">
        <v>4105</v>
      </c>
      <c r="B8202" s="3" t="s">
        <v>15701</v>
      </c>
      <c r="C8202" s="3" t="s">
        <v>15702</v>
      </c>
      <c r="D8202" s="4">
        <v>41750</v>
      </c>
      <c r="E8202" s="3">
        <v>2</v>
      </c>
      <c r="F8202" s="3" t="s">
        <v>22</v>
      </c>
    </row>
    <row r="8203" spans="1:6" x14ac:dyDescent="0.2">
      <c r="A8203" s="3" t="s">
        <v>4106</v>
      </c>
      <c r="B8203" s="3" t="s">
        <v>11030</v>
      </c>
      <c r="C8203" s="3" t="s">
        <v>9667</v>
      </c>
      <c r="D8203" s="4">
        <v>43598</v>
      </c>
      <c r="E8203" s="3">
        <v>2</v>
      </c>
      <c r="F8203" s="3" t="s">
        <v>22</v>
      </c>
    </row>
    <row r="8204" spans="1:6" x14ac:dyDescent="0.2">
      <c r="A8204" s="3" t="s">
        <v>4107</v>
      </c>
      <c r="B8204" s="3" t="s">
        <v>11030</v>
      </c>
      <c r="C8204" s="3" t="s">
        <v>9486</v>
      </c>
      <c r="D8204" s="4">
        <v>37405</v>
      </c>
      <c r="E8204" s="3">
        <v>0</v>
      </c>
      <c r="F8204" s="3" t="s">
        <v>9389</v>
      </c>
    </row>
    <row r="8205" spans="1:6" x14ac:dyDescent="0.2">
      <c r="A8205" s="3" t="s">
        <v>4108</v>
      </c>
      <c r="B8205" s="3" t="s">
        <v>15703</v>
      </c>
      <c r="C8205" s="3" t="s">
        <v>11110</v>
      </c>
      <c r="D8205" s="4">
        <v>35609</v>
      </c>
      <c r="E8205" s="3">
        <v>1</v>
      </c>
      <c r="F8205" s="3" t="s">
        <v>23</v>
      </c>
    </row>
    <row r="8206" spans="1:6" x14ac:dyDescent="0.2">
      <c r="A8206" s="3" t="s">
        <v>4109</v>
      </c>
      <c r="B8206" s="3" t="s">
        <v>13658</v>
      </c>
      <c r="C8206" s="3" t="s">
        <v>12323</v>
      </c>
      <c r="D8206" s="4">
        <v>23040</v>
      </c>
      <c r="E8206" s="3">
        <v>2</v>
      </c>
      <c r="F8206" s="3" t="s">
        <v>22</v>
      </c>
    </row>
    <row r="8207" spans="1:6" x14ac:dyDescent="0.2">
      <c r="A8207" s="3" t="s">
        <v>4110</v>
      </c>
      <c r="B8207" s="3" t="s">
        <v>13726</v>
      </c>
      <c r="C8207" s="3" t="s">
        <v>9540</v>
      </c>
      <c r="D8207" s="4">
        <v>37025</v>
      </c>
      <c r="E8207" s="3">
        <v>1</v>
      </c>
      <c r="F8207" s="3" t="s">
        <v>23</v>
      </c>
    </row>
    <row r="8208" spans="1:6" x14ac:dyDescent="0.2">
      <c r="A8208" s="3" t="s">
        <v>8552</v>
      </c>
      <c r="B8208" s="3" t="s">
        <v>9692</v>
      </c>
      <c r="C8208" s="3" t="s">
        <v>15704</v>
      </c>
      <c r="D8208" s="4">
        <v>16421</v>
      </c>
      <c r="E8208" s="3">
        <v>2</v>
      </c>
      <c r="F8208" s="3" t="s">
        <v>22</v>
      </c>
    </row>
    <row r="8209" spans="1:6" x14ac:dyDescent="0.2">
      <c r="A8209" s="3" t="s">
        <v>4111</v>
      </c>
      <c r="B8209" s="3" t="s">
        <v>9926</v>
      </c>
      <c r="C8209" s="3" t="s">
        <v>10308</v>
      </c>
      <c r="D8209" s="4">
        <v>28928</v>
      </c>
      <c r="E8209" s="3">
        <v>1</v>
      </c>
      <c r="F8209" s="3" t="s">
        <v>23</v>
      </c>
    </row>
    <row r="8210" spans="1:6" x14ac:dyDescent="0.2">
      <c r="A8210" s="3" t="s">
        <v>4112</v>
      </c>
      <c r="B8210" s="3" t="s">
        <v>15705</v>
      </c>
      <c r="C8210" s="3" t="s">
        <v>15706</v>
      </c>
      <c r="D8210" s="4">
        <v>16547</v>
      </c>
      <c r="E8210" s="3">
        <v>0</v>
      </c>
      <c r="F8210" s="3" t="s">
        <v>9389</v>
      </c>
    </row>
    <row r="8211" spans="1:6" x14ac:dyDescent="0.2">
      <c r="A8211" s="3" t="s">
        <v>4113</v>
      </c>
      <c r="B8211" s="3" t="s">
        <v>13660</v>
      </c>
      <c r="C8211" s="3" t="s">
        <v>12424</v>
      </c>
      <c r="D8211" s="4">
        <v>23492</v>
      </c>
      <c r="E8211" s="3">
        <v>0</v>
      </c>
      <c r="F8211" s="3" t="s">
        <v>9389</v>
      </c>
    </row>
    <row r="8212" spans="1:6" x14ac:dyDescent="0.2">
      <c r="A8212" s="3" t="s">
        <v>7085</v>
      </c>
      <c r="B8212" s="3" t="s">
        <v>15707</v>
      </c>
      <c r="C8212" s="3" t="s">
        <v>15708</v>
      </c>
      <c r="D8212" s="4">
        <v>33007</v>
      </c>
      <c r="E8212" s="3">
        <v>1</v>
      </c>
      <c r="F8212" s="3" t="s">
        <v>23</v>
      </c>
    </row>
    <row r="8213" spans="1:6" x14ac:dyDescent="0.2">
      <c r="A8213" s="3" t="s">
        <v>7086</v>
      </c>
      <c r="B8213" s="3" t="s">
        <v>15709</v>
      </c>
      <c r="C8213" s="3" t="s">
        <v>11535</v>
      </c>
      <c r="D8213" s="4">
        <v>31600</v>
      </c>
      <c r="E8213" s="3">
        <v>2</v>
      </c>
      <c r="F8213" s="3" t="s">
        <v>22</v>
      </c>
    </row>
    <row r="8214" spans="1:6" x14ac:dyDescent="0.2">
      <c r="A8214" s="3" t="s">
        <v>4114</v>
      </c>
      <c r="B8214" s="3" t="s">
        <v>11037</v>
      </c>
      <c r="C8214" s="3" t="s">
        <v>13113</v>
      </c>
      <c r="D8214" s="4">
        <v>34214</v>
      </c>
      <c r="E8214" s="3">
        <v>1</v>
      </c>
      <c r="F8214" s="3" t="s">
        <v>23</v>
      </c>
    </row>
    <row r="8215" spans="1:6" x14ac:dyDescent="0.2">
      <c r="A8215" s="3" t="s">
        <v>4115</v>
      </c>
      <c r="B8215" s="3" t="s">
        <v>14183</v>
      </c>
      <c r="C8215" s="3" t="s">
        <v>10751</v>
      </c>
      <c r="D8215" s="4">
        <v>20282</v>
      </c>
      <c r="E8215" s="3">
        <v>1</v>
      </c>
      <c r="F8215" s="3" t="s">
        <v>23</v>
      </c>
    </row>
    <row r="8216" spans="1:6" x14ac:dyDescent="0.2">
      <c r="A8216" s="3" t="s">
        <v>4116</v>
      </c>
      <c r="B8216" s="3" t="s">
        <v>15710</v>
      </c>
      <c r="C8216" s="3" t="s">
        <v>15711</v>
      </c>
      <c r="D8216" s="4">
        <v>27611</v>
      </c>
      <c r="E8216" s="3">
        <v>0</v>
      </c>
      <c r="F8216" s="3" t="s">
        <v>9389</v>
      </c>
    </row>
    <row r="8217" spans="1:6" x14ac:dyDescent="0.2">
      <c r="A8217" s="3" t="s">
        <v>7087</v>
      </c>
      <c r="B8217" s="3" t="s">
        <v>11030</v>
      </c>
      <c r="C8217" s="3" t="s">
        <v>15712</v>
      </c>
      <c r="D8217" s="4">
        <v>40341</v>
      </c>
      <c r="E8217" s="3">
        <v>0</v>
      </c>
      <c r="F8217" s="3" t="s">
        <v>9389</v>
      </c>
    </row>
    <row r="8218" spans="1:6" x14ac:dyDescent="0.2">
      <c r="A8218" s="3" t="s">
        <v>4117</v>
      </c>
      <c r="B8218" s="3" t="s">
        <v>12575</v>
      </c>
      <c r="C8218" s="3" t="s">
        <v>9594</v>
      </c>
      <c r="D8218" s="4">
        <v>26218</v>
      </c>
      <c r="E8218" s="3">
        <v>1</v>
      </c>
      <c r="F8218" s="3" t="s">
        <v>23</v>
      </c>
    </row>
    <row r="8219" spans="1:6" x14ac:dyDescent="0.2">
      <c r="A8219" s="3" t="s">
        <v>15713</v>
      </c>
      <c r="B8219" s="3" t="s">
        <v>13782</v>
      </c>
      <c r="C8219" s="3" t="s">
        <v>10861</v>
      </c>
      <c r="D8219" s="4">
        <v>25411</v>
      </c>
      <c r="E8219" s="3">
        <v>1</v>
      </c>
      <c r="F8219" s="3" t="s">
        <v>23</v>
      </c>
    </row>
    <row r="8220" spans="1:6" x14ac:dyDescent="0.2">
      <c r="A8220" s="3" t="s">
        <v>4118</v>
      </c>
      <c r="B8220" s="3" t="s">
        <v>10767</v>
      </c>
      <c r="C8220" s="3" t="s">
        <v>11660</v>
      </c>
      <c r="D8220" s="4">
        <v>40088</v>
      </c>
      <c r="E8220" s="3">
        <v>0</v>
      </c>
      <c r="F8220" s="3" t="s">
        <v>9389</v>
      </c>
    </row>
    <row r="8221" spans="1:6" x14ac:dyDescent="0.2">
      <c r="A8221" s="3" t="s">
        <v>7088</v>
      </c>
      <c r="B8221" s="3" t="s">
        <v>13887</v>
      </c>
      <c r="C8221" s="3" t="s">
        <v>9938</v>
      </c>
      <c r="D8221" s="4">
        <v>34814</v>
      </c>
      <c r="E8221" s="3">
        <v>0</v>
      </c>
      <c r="F8221" s="3" t="s">
        <v>9389</v>
      </c>
    </row>
    <row r="8222" spans="1:6" x14ac:dyDescent="0.2">
      <c r="A8222" s="3" t="s">
        <v>8553</v>
      </c>
      <c r="B8222" s="3" t="s">
        <v>14259</v>
      </c>
      <c r="C8222" s="3" t="s">
        <v>9599</v>
      </c>
      <c r="D8222" s="4">
        <v>34095</v>
      </c>
      <c r="E8222" s="3">
        <v>0</v>
      </c>
      <c r="F8222" s="3" t="s">
        <v>9389</v>
      </c>
    </row>
    <row r="8223" spans="1:6" x14ac:dyDescent="0.2">
      <c r="A8223" s="3" t="s">
        <v>7089</v>
      </c>
      <c r="B8223" s="3" t="s">
        <v>15714</v>
      </c>
      <c r="C8223" s="3" t="s">
        <v>9586</v>
      </c>
      <c r="D8223" s="4">
        <v>37728</v>
      </c>
      <c r="E8223" s="3">
        <v>2</v>
      </c>
      <c r="F8223" s="3" t="s">
        <v>22</v>
      </c>
    </row>
    <row r="8224" spans="1:6" x14ac:dyDescent="0.2">
      <c r="A8224" s="3" t="s">
        <v>4119</v>
      </c>
      <c r="B8224" s="3" t="s">
        <v>11824</v>
      </c>
      <c r="C8224" s="3" t="s">
        <v>15715</v>
      </c>
      <c r="D8224" s="4">
        <v>18972</v>
      </c>
      <c r="E8224" s="3">
        <v>0</v>
      </c>
      <c r="F8224" s="3" t="s">
        <v>9389</v>
      </c>
    </row>
    <row r="8225" spans="1:6" x14ac:dyDescent="0.2">
      <c r="A8225" s="3" t="s">
        <v>8554</v>
      </c>
      <c r="B8225" s="3" t="s">
        <v>14146</v>
      </c>
      <c r="C8225" s="3" t="s">
        <v>10122</v>
      </c>
      <c r="D8225" s="4">
        <v>43815</v>
      </c>
      <c r="E8225" s="3">
        <v>2</v>
      </c>
      <c r="F8225" s="3" t="s">
        <v>22</v>
      </c>
    </row>
    <row r="8226" spans="1:6" x14ac:dyDescent="0.2">
      <c r="A8226" s="3" t="s">
        <v>4120</v>
      </c>
      <c r="B8226" s="3" t="s">
        <v>14023</v>
      </c>
      <c r="C8226" s="3" t="s">
        <v>10566</v>
      </c>
      <c r="D8226" s="4">
        <v>20081</v>
      </c>
      <c r="E8226" s="3">
        <v>1</v>
      </c>
      <c r="F8226" s="3" t="s">
        <v>23</v>
      </c>
    </row>
    <row r="8227" spans="1:6" x14ac:dyDescent="0.2">
      <c r="A8227" s="3" t="s">
        <v>7090</v>
      </c>
      <c r="B8227" s="3" t="s">
        <v>13790</v>
      </c>
      <c r="C8227" s="3" t="s">
        <v>15716</v>
      </c>
      <c r="D8227" s="4">
        <v>14949</v>
      </c>
      <c r="E8227" s="3">
        <v>2</v>
      </c>
      <c r="F8227" s="3" t="s">
        <v>22</v>
      </c>
    </row>
    <row r="8228" spans="1:6" x14ac:dyDescent="0.2">
      <c r="A8228" s="3" t="s">
        <v>4121</v>
      </c>
      <c r="B8228" s="3" t="s">
        <v>13721</v>
      </c>
      <c r="C8228" s="3" t="s">
        <v>15717</v>
      </c>
      <c r="D8228" s="4">
        <v>36265</v>
      </c>
      <c r="E8228" s="3">
        <v>2</v>
      </c>
      <c r="F8228" s="3" t="s">
        <v>22</v>
      </c>
    </row>
    <row r="8229" spans="1:6" x14ac:dyDescent="0.2">
      <c r="A8229" s="3" t="s">
        <v>7091</v>
      </c>
      <c r="B8229" s="3" t="s">
        <v>15718</v>
      </c>
      <c r="C8229" s="3" t="s">
        <v>12729</v>
      </c>
      <c r="D8229" s="4">
        <v>18594</v>
      </c>
      <c r="E8229" s="3">
        <v>1</v>
      </c>
      <c r="F8229" s="3" t="s">
        <v>23</v>
      </c>
    </row>
    <row r="8230" spans="1:6" x14ac:dyDescent="0.2">
      <c r="A8230" s="3" t="s">
        <v>4122</v>
      </c>
      <c r="B8230" s="3" t="s">
        <v>13422</v>
      </c>
      <c r="C8230" s="3" t="s">
        <v>15719</v>
      </c>
      <c r="D8230" s="4">
        <v>29783</v>
      </c>
      <c r="E8230" s="3">
        <v>0</v>
      </c>
      <c r="F8230" s="3" t="s">
        <v>9389</v>
      </c>
    </row>
    <row r="8231" spans="1:6" x14ac:dyDescent="0.2">
      <c r="A8231" s="3" t="s">
        <v>4123</v>
      </c>
      <c r="B8231" s="3" t="s">
        <v>13399</v>
      </c>
      <c r="C8231" s="3" t="s">
        <v>9391</v>
      </c>
      <c r="D8231" s="4">
        <v>19768</v>
      </c>
      <c r="E8231" s="3">
        <v>1</v>
      </c>
      <c r="F8231" s="3" t="s">
        <v>23</v>
      </c>
    </row>
    <row r="8232" spans="1:6" x14ac:dyDescent="0.2">
      <c r="A8232" s="3" t="s">
        <v>7092</v>
      </c>
      <c r="B8232" s="3" t="s">
        <v>12307</v>
      </c>
      <c r="C8232" s="3" t="s">
        <v>15720</v>
      </c>
      <c r="D8232" s="4">
        <v>35874</v>
      </c>
      <c r="E8232" s="3">
        <v>0</v>
      </c>
      <c r="F8232" s="3" t="s">
        <v>9389</v>
      </c>
    </row>
    <row r="8233" spans="1:6" x14ac:dyDescent="0.2">
      <c r="A8233" s="3" t="s">
        <v>4124</v>
      </c>
      <c r="B8233" s="3" t="s">
        <v>12570</v>
      </c>
      <c r="C8233" s="3" t="s">
        <v>9475</v>
      </c>
      <c r="D8233" s="4">
        <v>37087</v>
      </c>
      <c r="E8233" s="3">
        <v>0</v>
      </c>
      <c r="F8233" s="3" t="s">
        <v>9389</v>
      </c>
    </row>
    <row r="8234" spans="1:6" x14ac:dyDescent="0.2">
      <c r="A8234" s="3" t="s">
        <v>8555</v>
      </c>
      <c r="B8234" s="3" t="s">
        <v>15721</v>
      </c>
      <c r="C8234" s="3" t="s">
        <v>15722</v>
      </c>
      <c r="D8234" s="4">
        <v>36444</v>
      </c>
      <c r="E8234" s="3">
        <v>0</v>
      </c>
      <c r="F8234" s="3" t="s">
        <v>9389</v>
      </c>
    </row>
    <row r="8235" spans="1:6" x14ac:dyDescent="0.2">
      <c r="A8235" s="3" t="s">
        <v>9275</v>
      </c>
      <c r="B8235" s="3" t="s">
        <v>13480</v>
      </c>
      <c r="C8235" s="3" t="s">
        <v>10799</v>
      </c>
      <c r="D8235" s="4">
        <v>20652</v>
      </c>
      <c r="E8235" s="3">
        <v>2</v>
      </c>
      <c r="F8235" s="3" t="s">
        <v>22</v>
      </c>
    </row>
    <row r="8236" spans="1:6" x14ac:dyDescent="0.2">
      <c r="A8236" s="3" t="s">
        <v>4125</v>
      </c>
      <c r="B8236" s="3" t="s">
        <v>13583</v>
      </c>
      <c r="C8236" s="3" t="s">
        <v>15723</v>
      </c>
      <c r="D8236" s="4">
        <v>16752</v>
      </c>
      <c r="E8236" s="3">
        <v>1</v>
      </c>
      <c r="F8236" s="3" t="s">
        <v>23</v>
      </c>
    </row>
    <row r="8237" spans="1:6" x14ac:dyDescent="0.2">
      <c r="A8237" s="3" t="s">
        <v>4126</v>
      </c>
      <c r="B8237" s="3" t="s">
        <v>13812</v>
      </c>
      <c r="C8237" s="3" t="s">
        <v>9922</v>
      </c>
      <c r="D8237" s="4">
        <v>17103</v>
      </c>
      <c r="E8237" s="3">
        <v>1</v>
      </c>
      <c r="F8237" s="3" t="s">
        <v>23</v>
      </c>
    </row>
    <row r="8238" spans="1:6" x14ac:dyDescent="0.2">
      <c r="A8238" s="3" t="s">
        <v>4127</v>
      </c>
      <c r="B8238" s="3" t="s">
        <v>15724</v>
      </c>
      <c r="C8238" s="3" t="s">
        <v>13438</v>
      </c>
      <c r="D8238" s="4">
        <v>35769</v>
      </c>
      <c r="E8238" s="3">
        <v>0</v>
      </c>
      <c r="F8238" s="3" t="s">
        <v>9389</v>
      </c>
    </row>
    <row r="8239" spans="1:6" x14ac:dyDescent="0.2">
      <c r="A8239" s="3" t="s">
        <v>4128</v>
      </c>
      <c r="B8239" s="3" t="s">
        <v>13324</v>
      </c>
      <c r="C8239" s="3" t="s">
        <v>9554</v>
      </c>
      <c r="D8239" s="4">
        <v>40817</v>
      </c>
      <c r="E8239" s="3">
        <v>1</v>
      </c>
      <c r="F8239" s="3" t="s">
        <v>23</v>
      </c>
    </row>
    <row r="8240" spans="1:6" x14ac:dyDescent="0.2">
      <c r="A8240" s="3" t="s">
        <v>4129</v>
      </c>
      <c r="B8240" s="3" t="s">
        <v>14368</v>
      </c>
      <c r="C8240" s="3" t="s">
        <v>15725</v>
      </c>
      <c r="D8240" s="4">
        <v>24297</v>
      </c>
      <c r="E8240" s="3">
        <v>1</v>
      </c>
      <c r="F8240" s="3" t="s">
        <v>23</v>
      </c>
    </row>
    <row r="8241" spans="1:6" x14ac:dyDescent="0.2">
      <c r="A8241" s="3" t="s">
        <v>15726</v>
      </c>
      <c r="B8241" s="3" t="s">
        <v>13439</v>
      </c>
      <c r="C8241" s="3" t="s">
        <v>9998</v>
      </c>
      <c r="D8241" s="4">
        <v>24201</v>
      </c>
      <c r="E8241" s="3">
        <v>1</v>
      </c>
      <c r="F8241" s="3" t="s">
        <v>23</v>
      </c>
    </row>
    <row r="8242" spans="1:6" x14ac:dyDescent="0.2">
      <c r="A8242" s="3" t="s">
        <v>15727</v>
      </c>
      <c r="B8242" s="3" t="s">
        <v>14326</v>
      </c>
      <c r="C8242" s="3" t="s">
        <v>11087</v>
      </c>
      <c r="D8242" s="4">
        <v>33020</v>
      </c>
      <c r="E8242" s="3">
        <v>1</v>
      </c>
      <c r="F8242" s="3" t="s">
        <v>23</v>
      </c>
    </row>
    <row r="8243" spans="1:6" x14ac:dyDescent="0.2">
      <c r="A8243" s="3" t="s">
        <v>4130</v>
      </c>
      <c r="B8243" s="3" t="s">
        <v>13697</v>
      </c>
      <c r="C8243" s="3" t="s">
        <v>12397</v>
      </c>
      <c r="D8243" s="4">
        <v>41749</v>
      </c>
      <c r="E8243" s="3">
        <v>2</v>
      </c>
      <c r="F8243" s="3" t="s">
        <v>22</v>
      </c>
    </row>
    <row r="8244" spans="1:6" x14ac:dyDescent="0.2">
      <c r="A8244" s="3" t="s">
        <v>4131</v>
      </c>
      <c r="B8244" s="3" t="s">
        <v>15728</v>
      </c>
      <c r="C8244" s="3" t="s">
        <v>10736</v>
      </c>
      <c r="D8244" s="4">
        <v>22153</v>
      </c>
      <c r="E8244" s="3">
        <v>1</v>
      </c>
      <c r="F8244" s="3" t="s">
        <v>23</v>
      </c>
    </row>
    <row r="8245" spans="1:6" x14ac:dyDescent="0.2">
      <c r="A8245" s="3" t="s">
        <v>7093</v>
      </c>
      <c r="B8245" s="3" t="s">
        <v>13494</v>
      </c>
      <c r="C8245" s="3" t="s">
        <v>13492</v>
      </c>
      <c r="D8245" s="4">
        <v>40382</v>
      </c>
      <c r="E8245" s="3">
        <v>2</v>
      </c>
      <c r="F8245" s="3" t="s">
        <v>22</v>
      </c>
    </row>
    <row r="8246" spans="1:6" x14ac:dyDescent="0.2">
      <c r="A8246" s="3" t="s">
        <v>4132</v>
      </c>
      <c r="B8246" s="3" t="s">
        <v>13426</v>
      </c>
      <c r="C8246" s="3" t="s">
        <v>15729</v>
      </c>
      <c r="D8246" s="4">
        <v>37867</v>
      </c>
      <c r="E8246" s="3">
        <v>0</v>
      </c>
      <c r="F8246" s="3" t="s">
        <v>9389</v>
      </c>
    </row>
    <row r="8247" spans="1:6" x14ac:dyDescent="0.2">
      <c r="A8247" s="3" t="s">
        <v>9276</v>
      </c>
      <c r="B8247" s="3" t="s">
        <v>15730</v>
      </c>
      <c r="C8247" s="3" t="s">
        <v>13834</v>
      </c>
      <c r="D8247" s="4">
        <v>34180</v>
      </c>
      <c r="E8247" s="3">
        <v>2</v>
      </c>
      <c r="F8247" s="3" t="s">
        <v>22</v>
      </c>
    </row>
    <row r="8248" spans="1:6" x14ac:dyDescent="0.2">
      <c r="A8248" s="3" t="s">
        <v>4133</v>
      </c>
      <c r="B8248" s="3" t="s">
        <v>14827</v>
      </c>
      <c r="C8248" s="3" t="s">
        <v>14771</v>
      </c>
      <c r="D8248" s="4">
        <v>35816</v>
      </c>
      <c r="E8248" s="3">
        <v>0</v>
      </c>
      <c r="F8248" s="3" t="s">
        <v>9389</v>
      </c>
    </row>
    <row r="8249" spans="1:6" x14ac:dyDescent="0.2">
      <c r="A8249" s="3" t="s">
        <v>7094</v>
      </c>
      <c r="B8249" s="3" t="s">
        <v>13412</v>
      </c>
      <c r="C8249" s="3" t="s">
        <v>9565</v>
      </c>
      <c r="D8249" s="4">
        <v>28594</v>
      </c>
      <c r="E8249" s="3">
        <v>0</v>
      </c>
      <c r="F8249" s="3" t="s">
        <v>9389</v>
      </c>
    </row>
    <row r="8250" spans="1:6" x14ac:dyDescent="0.2">
      <c r="A8250" s="3" t="s">
        <v>15731</v>
      </c>
      <c r="B8250" s="3" t="s">
        <v>15732</v>
      </c>
      <c r="C8250" s="3" t="s">
        <v>15733</v>
      </c>
      <c r="D8250" s="4">
        <v>39303</v>
      </c>
      <c r="E8250" s="3">
        <v>2</v>
      </c>
      <c r="F8250" s="3" t="s">
        <v>22</v>
      </c>
    </row>
    <row r="8251" spans="1:6" x14ac:dyDescent="0.2">
      <c r="A8251" s="3" t="s">
        <v>4134</v>
      </c>
      <c r="B8251" s="3" t="s">
        <v>13725</v>
      </c>
      <c r="C8251" s="3" t="s">
        <v>11323</v>
      </c>
      <c r="D8251" s="4">
        <v>31711</v>
      </c>
      <c r="E8251" s="3">
        <v>0</v>
      </c>
      <c r="F8251" s="3" t="s">
        <v>9389</v>
      </c>
    </row>
    <row r="8252" spans="1:6" x14ac:dyDescent="0.2">
      <c r="A8252" s="3" t="s">
        <v>4135</v>
      </c>
      <c r="B8252" s="3" t="s">
        <v>14672</v>
      </c>
      <c r="C8252" s="3" t="s">
        <v>15734</v>
      </c>
      <c r="D8252" s="4">
        <v>15659</v>
      </c>
      <c r="E8252" s="3">
        <v>2</v>
      </c>
      <c r="F8252" s="3" t="s">
        <v>22</v>
      </c>
    </row>
    <row r="8253" spans="1:6" x14ac:dyDescent="0.2">
      <c r="A8253" s="3" t="s">
        <v>9277</v>
      </c>
      <c r="B8253" s="3" t="s">
        <v>13825</v>
      </c>
      <c r="C8253" s="3" t="s">
        <v>10514</v>
      </c>
      <c r="D8253" s="4">
        <v>37008</v>
      </c>
      <c r="E8253" s="3">
        <v>2</v>
      </c>
      <c r="F8253" s="3" t="s">
        <v>22</v>
      </c>
    </row>
    <row r="8254" spans="1:6" x14ac:dyDescent="0.2">
      <c r="A8254" s="3" t="s">
        <v>4136</v>
      </c>
      <c r="B8254" s="3" t="s">
        <v>13625</v>
      </c>
      <c r="C8254" s="3" t="s">
        <v>15735</v>
      </c>
      <c r="D8254" s="4">
        <v>18416</v>
      </c>
      <c r="E8254" s="3">
        <v>1</v>
      </c>
      <c r="F8254" s="3" t="s">
        <v>23</v>
      </c>
    </row>
    <row r="8255" spans="1:6" x14ac:dyDescent="0.2">
      <c r="A8255" s="3" t="s">
        <v>7095</v>
      </c>
      <c r="B8255" s="3" t="s">
        <v>15736</v>
      </c>
      <c r="C8255" s="3" t="s">
        <v>15737</v>
      </c>
      <c r="D8255" s="4">
        <v>40240</v>
      </c>
      <c r="E8255" s="3">
        <v>2</v>
      </c>
      <c r="F8255" s="3" t="s">
        <v>22</v>
      </c>
    </row>
    <row r="8256" spans="1:6" x14ac:dyDescent="0.2">
      <c r="A8256" s="3" t="s">
        <v>15738</v>
      </c>
      <c r="B8256" s="3" t="s">
        <v>13421</v>
      </c>
      <c r="C8256" s="3" t="s">
        <v>12465</v>
      </c>
      <c r="D8256" s="4">
        <v>32737</v>
      </c>
      <c r="E8256" s="3">
        <v>1</v>
      </c>
      <c r="F8256" s="3" t="s">
        <v>23</v>
      </c>
    </row>
    <row r="8257" spans="1:6" x14ac:dyDescent="0.2">
      <c r="A8257" s="3" t="s">
        <v>4137</v>
      </c>
      <c r="B8257" s="3" t="s">
        <v>14359</v>
      </c>
      <c r="C8257" s="3" t="s">
        <v>15739</v>
      </c>
      <c r="D8257" s="4">
        <v>42968</v>
      </c>
      <c r="E8257" s="3">
        <v>2</v>
      </c>
      <c r="F8257" s="3" t="s">
        <v>22</v>
      </c>
    </row>
    <row r="8258" spans="1:6" x14ac:dyDescent="0.2">
      <c r="A8258" s="3" t="s">
        <v>7096</v>
      </c>
      <c r="B8258" s="3" t="s">
        <v>15740</v>
      </c>
      <c r="C8258" s="3" t="s">
        <v>15741</v>
      </c>
      <c r="D8258" s="4">
        <v>30862</v>
      </c>
      <c r="E8258" s="3">
        <v>2</v>
      </c>
      <c r="F8258" s="3" t="s">
        <v>22</v>
      </c>
    </row>
    <row r="8259" spans="1:6" x14ac:dyDescent="0.2">
      <c r="A8259" s="3" t="s">
        <v>4138</v>
      </c>
      <c r="B8259" s="3" t="s">
        <v>13670</v>
      </c>
      <c r="C8259" s="3" t="s">
        <v>11776</v>
      </c>
      <c r="D8259" s="4">
        <v>37931</v>
      </c>
      <c r="E8259" s="3">
        <v>1</v>
      </c>
      <c r="F8259" s="3" t="s">
        <v>23</v>
      </c>
    </row>
    <row r="8260" spans="1:6" x14ac:dyDescent="0.2">
      <c r="A8260" s="3" t="s">
        <v>7097</v>
      </c>
      <c r="B8260" s="3" t="s">
        <v>13622</v>
      </c>
      <c r="C8260" s="3" t="s">
        <v>11382</v>
      </c>
      <c r="D8260" s="4">
        <v>36504</v>
      </c>
      <c r="E8260" s="3">
        <v>2</v>
      </c>
      <c r="F8260" s="3" t="s">
        <v>22</v>
      </c>
    </row>
    <row r="8261" spans="1:6" x14ac:dyDescent="0.2">
      <c r="A8261" s="3" t="s">
        <v>7098</v>
      </c>
      <c r="B8261" s="3" t="s">
        <v>12575</v>
      </c>
      <c r="C8261" s="3" t="s">
        <v>12609</v>
      </c>
      <c r="D8261" s="4">
        <v>33722</v>
      </c>
      <c r="E8261" s="3">
        <v>1</v>
      </c>
      <c r="F8261" s="3" t="s">
        <v>23</v>
      </c>
    </row>
    <row r="8262" spans="1:6" x14ac:dyDescent="0.2">
      <c r="A8262" s="3" t="s">
        <v>4139</v>
      </c>
      <c r="B8262" s="3" t="s">
        <v>13778</v>
      </c>
      <c r="C8262" s="3" t="s">
        <v>9689</v>
      </c>
      <c r="D8262" s="4">
        <v>21238</v>
      </c>
      <c r="E8262" s="3">
        <v>0</v>
      </c>
      <c r="F8262" s="3" t="s">
        <v>9389</v>
      </c>
    </row>
    <row r="8263" spans="1:6" x14ac:dyDescent="0.2">
      <c r="A8263" s="3" t="s">
        <v>4140</v>
      </c>
      <c r="B8263" s="3" t="s">
        <v>13593</v>
      </c>
      <c r="C8263" s="3" t="s">
        <v>9692</v>
      </c>
      <c r="D8263" s="4">
        <v>24013</v>
      </c>
      <c r="E8263" s="3">
        <v>0</v>
      </c>
      <c r="F8263" s="3" t="s">
        <v>9389</v>
      </c>
    </row>
    <row r="8264" spans="1:6" x14ac:dyDescent="0.2">
      <c r="A8264" s="3" t="s">
        <v>4141</v>
      </c>
      <c r="B8264" s="3" t="s">
        <v>10907</v>
      </c>
      <c r="C8264" s="3" t="s">
        <v>9566</v>
      </c>
      <c r="D8264" s="4">
        <v>38713</v>
      </c>
      <c r="E8264" s="3">
        <v>1</v>
      </c>
      <c r="F8264" s="3" t="s">
        <v>23</v>
      </c>
    </row>
    <row r="8265" spans="1:6" x14ac:dyDescent="0.2">
      <c r="A8265" s="3" t="s">
        <v>4142</v>
      </c>
      <c r="B8265" s="3" t="s">
        <v>13346</v>
      </c>
      <c r="C8265" s="3" t="s">
        <v>12343</v>
      </c>
      <c r="D8265" s="4">
        <v>29108</v>
      </c>
      <c r="E8265" s="3">
        <v>2</v>
      </c>
      <c r="F8265" s="3" t="s">
        <v>22</v>
      </c>
    </row>
    <row r="8266" spans="1:6" x14ac:dyDescent="0.2">
      <c r="A8266" s="3" t="s">
        <v>8556</v>
      </c>
      <c r="B8266" s="3" t="s">
        <v>13404</v>
      </c>
      <c r="C8266" s="3" t="s">
        <v>15742</v>
      </c>
      <c r="D8266" s="4">
        <v>21624</v>
      </c>
      <c r="E8266" s="3">
        <v>2</v>
      </c>
      <c r="F8266" s="3" t="s">
        <v>22</v>
      </c>
    </row>
    <row r="8267" spans="1:6" x14ac:dyDescent="0.2">
      <c r="A8267" s="3" t="s">
        <v>9278</v>
      </c>
      <c r="B8267" s="3" t="s">
        <v>13345</v>
      </c>
      <c r="C8267" s="3" t="s">
        <v>15743</v>
      </c>
      <c r="D8267" s="4">
        <v>42675</v>
      </c>
      <c r="E8267" s="3">
        <v>1</v>
      </c>
      <c r="F8267" s="3" t="s">
        <v>23</v>
      </c>
    </row>
    <row r="8268" spans="1:6" x14ac:dyDescent="0.2">
      <c r="A8268" s="3" t="s">
        <v>7099</v>
      </c>
      <c r="B8268" s="3" t="s">
        <v>13563</v>
      </c>
      <c r="C8268" s="3" t="s">
        <v>15744</v>
      </c>
      <c r="D8268" s="4">
        <v>27889</v>
      </c>
      <c r="E8268" s="3">
        <v>1</v>
      </c>
      <c r="F8268" s="3" t="s">
        <v>23</v>
      </c>
    </row>
    <row r="8269" spans="1:6" x14ac:dyDescent="0.2">
      <c r="A8269" s="3" t="s">
        <v>4143</v>
      </c>
      <c r="B8269" s="3" t="s">
        <v>12057</v>
      </c>
      <c r="C8269" s="3" t="s">
        <v>10198</v>
      </c>
      <c r="D8269" s="4">
        <v>24386</v>
      </c>
      <c r="E8269" s="3">
        <v>0</v>
      </c>
      <c r="F8269" s="3" t="s">
        <v>9389</v>
      </c>
    </row>
    <row r="8270" spans="1:6" x14ac:dyDescent="0.2">
      <c r="A8270" s="3" t="s">
        <v>4144</v>
      </c>
      <c r="B8270" s="3" t="s">
        <v>13842</v>
      </c>
      <c r="C8270" s="3" t="s">
        <v>15745</v>
      </c>
      <c r="D8270" s="4">
        <v>36166</v>
      </c>
      <c r="E8270" s="3">
        <v>0</v>
      </c>
      <c r="F8270" s="3" t="s">
        <v>9389</v>
      </c>
    </row>
    <row r="8271" spans="1:6" x14ac:dyDescent="0.2">
      <c r="A8271" s="3" t="s">
        <v>15746</v>
      </c>
      <c r="B8271" s="3" t="s">
        <v>10594</v>
      </c>
      <c r="C8271" s="3" t="s">
        <v>15747</v>
      </c>
      <c r="D8271" s="4">
        <v>15177</v>
      </c>
      <c r="E8271" s="3">
        <v>1</v>
      </c>
      <c r="F8271" s="3" t="s">
        <v>23</v>
      </c>
    </row>
    <row r="8272" spans="1:6" x14ac:dyDescent="0.2">
      <c r="A8272" s="3" t="s">
        <v>9279</v>
      </c>
      <c r="B8272" s="3" t="s">
        <v>15748</v>
      </c>
      <c r="C8272" s="3" t="s">
        <v>15749</v>
      </c>
      <c r="D8272" s="4">
        <v>35435</v>
      </c>
      <c r="E8272" s="3">
        <v>2</v>
      </c>
      <c r="F8272" s="3" t="s">
        <v>22</v>
      </c>
    </row>
    <row r="8273" spans="1:6" x14ac:dyDescent="0.2">
      <c r="A8273" s="3" t="s">
        <v>4145</v>
      </c>
      <c r="B8273" s="3" t="s">
        <v>13435</v>
      </c>
      <c r="C8273" s="3" t="s">
        <v>10459</v>
      </c>
      <c r="D8273" s="4">
        <v>35347</v>
      </c>
      <c r="E8273" s="3">
        <v>2</v>
      </c>
      <c r="F8273" s="3" t="s">
        <v>22</v>
      </c>
    </row>
    <row r="8274" spans="1:6" x14ac:dyDescent="0.2">
      <c r="A8274" s="3" t="s">
        <v>8557</v>
      </c>
      <c r="B8274" s="3" t="s">
        <v>13731</v>
      </c>
      <c r="C8274" s="3" t="s">
        <v>15750</v>
      </c>
      <c r="D8274" s="4">
        <v>16280</v>
      </c>
      <c r="E8274" s="3">
        <v>2</v>
      </c>
      <c r="F8274" s="3" t="s">
        <v>22</v>
      </c>
    </row>
    <row r="8275" spans="1:6" x14ac:dyDescent="0.2">
      <c r="A8275" s="3" t="s">
        <v>7100</v>
      </c>
      <c r="B8275" s="3" t="s">
        <v>14034</v>
      </c>
      <c r="C8275" s="3" t="s">
        <v>10224</v>
      </c>
      <c r="D8275" s="4">
        <v>32810</v>
      </c>
      <c r="E8275" s="3">
        <v>2</v>
      </c>
      <c r="F8275" s="3" t="s">
        <v>22</v>
      </c>
    </row>
    <row r="8276" spans="1:6" x14ac:dyDescent="0.2">
      <c r="A8276" s="3" t="s">
        <v>7101</v>
      </c>
      <c r="B8276" s="3" t="s">
        <v>13363</v>
      </c>
      <c r="C8276" s="3" t="s">
        <v>15137</v>
      </c>
      <c r="D8276" s="4">
        <v>18329</v>
      </c>
      <c r="E8276" s="3">
        <v>0</v>
      </c>
      <c r="F8276" s="3" t="s">
        <v>9389</v>
      </c>
    </row>
    <row r="8277" spans="1:6" x14ac:dyDescent="0.2">
      <c r="A8277" s="3" t="s">
        <v>4146</v>
      </c>
      <c r="B8277" s="3" t="s">
        <v>13352</v>
      </c>
      <c r="C8277" s="3" t="s">
        <v>15375</v>
      </c>
      <c r="D8277" s="4">
        <v>32877</v>
      </c>
      <c r="E8277" s="3">
        <v>0</v>
      </c>
      <c r="F8277" s="3" t="s">
        <v>9389</v>
      </c>
    </row>
    <row r="8278" spans="1:6" x14ac:dyDescent="0.2">
      <c r="A8278" s="3" t="s">
        <v>8558</v>
      </c>
      <c r="B8278" s="3" t="s">
        <v>11030</v>
      </c>
      <c r="C8278" s="3" t="s">
        <v>15751</v>
      </c>
      <c r="D8278" s="4">
        <v>17100</v>
      </c>
      <c r="E8278" s="3">
        <v>1</v>
      </c>
      <c r="F8278" s="3" t="s">
        <v>23</v>
      </c>
    </row>
    <row r="8279" spans="1:6" x14ac:dyDescent="0.2">
      <c r="A8279" s="3" t="s">
        <v>4147</v>
      </c>
      <c r="B8279" s="3" t="s">
        <v>13664</v>
      </c>
      <c r="C8279" s="3" t="s">
        <v>10490</v>
      </c>
      <c r="D8279" s="4">
        <v>27607</v>
      </c>
      <c r="E8279" s="3">
        <v>0</v>
      </c>
      <c r="F8279" s="3" t="s">
        <v>9389</v>
      </c>
    </row>
    <row r="8280" spans="1:6" x14ac:dyDescent="0.2">
      <c r="A8280" s="3" t="s">
        <v>4148</v>
      </c>
      <c r="B8280" s="3" t="s">
        <v>13526</v>
      </c>
      <c r="C8280" s="3" t="s">
        <v>10171</v>
      </c>
      <c r="D8280" s="4">
        <v>17816</v>
      </c>
      <c r="E8280" s="3">
        <v>0</v>
      </c>
      <c r="F8280" s="3" t="s">
        <v>9389</v>
      </c>
    </row>
    <row r="8281" spans="1:6" x14ac:dyDescent="0.2">
      <c r="A8281" s="3" t="s">
        <v>4149</v>
      </c>
      <c r="B8281" s="3" t="s">
        <v>13435</v>
      </c>
      <c r="C8281" s="3" t="s">
        <v>9841</v>
      </c>
      <c r="D8281" s="4">
        <v>32740</v>
      </c>
      <c r="E8281" s="3">
        <v>0</v>
      </c>
      <c r="F8281" s="3" t="s">
        <v>9389</v>
      </c>
    </row>
    <row r="8282" spans="1:6" x14ac:dyDescent="0.2">
      <c r="A8282" s="3" t="s">
        <v>4150</v>
      </c>
      <c r="B8282" s="3" t="s">
        <v>13653</v>
      </c>
      <c r="C8282" s="3" t="s">
        <v>15752</v>
      </c>
      <c r="D8282" s="4">
        <v>27035</v>
      </c>
      <c r="E8282" s="3">
        <v>0</v>
      </c>
      <c r="F8282" s="3" t="s">
        <v>9389</v>
      </c>
    </row>
    <row r="8283" spans="1:6" x14ac:dyDescent="0.2">
      <c r="A8283" s="3" t="s">
        <v>8559</v>
      </c>
      <c r="B8283" s="3" t="s">
        <v>13508</v>
      </c>
      <c r="C8283" s="3" t="s">
        <v>15753</v>
      </c>
      <c r="D8283" s="4">
        <v>36644</v>
      </c>
      <c r="E8283" s="3">
        <v>1</v>
      </c>
      <c r="F8283" s="3" t="s">
        <v>23</v>
      </c>
    </row>
    <row r="8284" spans="1:6" x14ac:dyDescent="0.2">
      <c r="A8284" s="3" t="s">
        <v>7102</v>
      </c>
      <c r="B8284" s="3" t="s">
        <v>13363</v>
      </c>
      <c r="C8284" s="3" t="s">
        <v>15754</v>
      </c>
      <c r="D8284" s="4">
        <v>21498</v>
      </c>
      <c r="E8284" s="3">
        <v>0</v>
      </c>
      <c r="F8284" s="3" t="s">
        <v>9389</v>
      </c>
    </row>
    <row r="8285" spans="1:6" x14ac:dyDescent="0.2">
      <c r="A8285" s="3" t="s">
        <v>15755</v>
      </c>
      <c r="B8285" s="3" t="s">
        <v>9448</v>
      </c>
      <c r="C8285" s="3" t="s">
        <v>10272</v>
      </c>
      <c r="D8285" s="4">
        <v>15478</v>
      </c>
      <c r="E8285" s="3">
        <v>0</v>
      </c>
      <c r="F8285" s="3" t="s">
        <v>9389</v>
      </c>
    </row>
    <row r="8286" spans="1:6" x14ac:dyDescent="0.2">
      <c r="A8286" s="3" t="s">
        <v>9280</v>
      </c>
      <c r="B8286" s="3" t="s">
        <v>13791</v>
      </c>
      <c r="C8286" s="3" t="s">
        <v>9863</v>
      </c>
      <c r="D8286" s="4">
        <v>42000</v>
      </c>
      <c r="E8286" s="3">
        <v>1</v>
      </c>
      <c r="F8286" s="3" t="s">
        <v>23</v>
      </c>
    </row>
    <row r="8287" spans="1:6" x14ac:dyDescent="0.2">
      <c r="A8287" s="3" t="s">
        <v>15756</v>
      </c>
      <c r="B8287" s="3" t="s">
        <v>13480</v>
      </c>
      <c r="C8287" s="3" t="s">
        <v>15757</v>
      </c>
      <c r="D8287" s="4">
        <v>33962</v>
      </c>
      <c r="E8287" s="3">
        <v>1</v>
      </c>
      <c r="F8287" s="3" t="s">
        <v>23</v>
      </c>
    </row>
    <row r="8288" spans="1:6" x14ac:dyDescent="0.2">
      <c r="A8288" s="3" t="s">
        <v>4151</v>
      </c>
      <c r="B8288" s="3" t="s">
        <v>13836</v>
      </c>
      <c r="C8288" s="3" t="s">
        <v>15758</v>
      </c>
      <c r="D8288" s="4">
        <v>32921</v>
      </c>
      <c r="E8288" s="3">
        <v>1</v>
      </c>
      <c r="F8288" s="3" t="s">
        <v>23</v>
      </c>
    </row>
    <row r="8289" spans="1:6" x14ac:dyDescent="0.2">
      <c r="A8289" s="3" t="s">
        <v>4152</v>
      </c>
      <c r="B8289" s="3" t="s">
        <v>9823</v>
      </c>
      <c r="C8289" s="3" t="s">
        <v>9526</v>
      </c>
      <c r="D8289" s="4">
        <v>33538</v>
      </c>
      <c r="E8289" s="3">
        <v>2</v>
      </c>
      <c r="F8289" s="3" t="s">
        <v>22</v>
      </c>
    </row>
    <row r="8290" spans="1:6" x14ac:dyDescent="0.2">
      <c r="A8290" s="3" t="s">
        <v>4153</v>
      </c>
      <c r="B8290" s="3" t="s">
        <v>13904</v>
      </c>
      <c r="C8290" s="3" t="s">
        <v>11960</v>
      </c>
      <c r="D8290" s="4">
        <v>17816</v>
      </c>
      <c r="E8290" s="3">
        <v>0</v>
      </c>
      <c r="F8290" s="3" t="s">
        <v>9389</v>
      </c>
    </row>
    <row r="8291" spans="1:6" x14ac:dyDescent="0.2">
      <c r="A8291" s="3" t="s">
        <v>15759</v>
      </c>
      <c r="B8291" s="3" t="s">
        <v>15760</v>
      </c>
      <c r="C8291" s="3" t="s">
        <v>11548</v>
      </c>
      <c r="D8291" s="4">
        <v>17473</v>
      </c>
      <c r="E8291" s="3">
        <v>0</v>
      </c>
      <c r="F8291" s="3" t="s">
        <v>9389</v>
      </c>
    </row>
    <row r="8292" spans="1:6" x14ac:dyDescent="0.2">
      <c r="A8292" s="3" t="s">
        <v>4154</v>
      </c>
      <c r="B8292" s="3" t="s">
        <v>13767</v>
      </c>
      <c r="C8292" s="3" t="s">
        <v>9922</v>
      </c>
      <c r="D8292" s="4">
        <v>29375</v>
      </c>
      <c r="E8292" s="3">
        <v>0</v>
      </c>
      <c r="F8292" s="3" t="s">
        <v>9389</v>
      </c>
    </row>
    <row r="8293" spans="1:6" x14ac:dyDescent="0.2">
      <c r="A8293" s="3" t="s">
        <v>8560</v>
      </c>
      <c r="B8293" s="3" t="s">
        <v>13363</v>
      </c>
      <c r="C8293" s="3" t="s">
        <v>15761</v>
      </c>
      <c r="D8293" s="4">
        <v>19221</v>
      </c>
      <c r="E8293" s="3">
        <v>2</v>
      </c>
      <c r="F8293" s="3" t="s">
        <v>22</v>
      </c>
    </row>
    <row r="8294" spans="1:6" x14ac:dyDescent="0.2">
      <c r="A8294" s="3" t="s">
        <v>4155</v>
      </c>
      <c r="B8294" s="3" t="s">
        <v>13544</v>
      </c>
      <c r="C8294" s="3" t="s">
        <v>11548</v>
      </c>
      <c r="D8294" s="4">
        <v>35404</v>
      </c>
      <c r="E8294" s="3">
        <v>2</v>
      </c>
      <c r="F8294" s="3" t="s">
        <v>22</v>
      </c>
    </row>
    <row r="8295" spans="1:6" x14ac:dyDescent="0.2">
      <c r="A8295" s="3" t="s">
        <v>4156</v>
      </c>
      <c r="B8295" s="3" t="s">
        <v>13519</v>
      </c>
      <c r="C8295" s="3" t="s">
        <v>9983</v>
      </c>
      <c r="D8295" s="4">
        <v>22516</v>
      </c>
      <c r="E8295" s="3">
        <v>2</v>
      </c>
      <c r="F8295" s="3" t="s">
        <v>22</v>
      </c>
    </row>
    <row r="8296" spans="1:6" x14ac:dyDescent="0.2">
      <c r="A8296" s="3" t="s">
        <v>4157</v>
      </c>
      <c r="B8296" s="3" t="s">
        <v>13695</v>
      </c>
      <c r="C8296" s="3" t="s">
        <v>15762</v>
      </c>
      <c r="D8296" s="4">
        <v>25155</v>
      </c>
      <c r="E8296" s="3">
        <v>1</v>
      </c>
      <c r="F8296" s="3" t="s">
        <v>23</v>
      </c>
    </row>
    <row r="8297" spans="1:6" x14ac:dyDescent="0.2">
      <c r="A8297" s="3" t="s">
        <v>7103</v>
      </c>
      <c r="B8297" s="3" t="s">
        <v>13604</v>
      </c>
      <c r="C8297" s="3" t="s">
        <v>14392</v>
      </c>
      <c r="D8297" s="4">
        <v>23831</v>
      </c>
      <c r="E8297" s="3">
        <v>0</v>
      </c>
      <c r="F8297" s="3" t="s">
        <v>9389</v>
      </c>
    </row>
    <row r="8298" spans="1:6" x14ac:dyDescent="0.2">
      <c r="A8298" s="3" t="s">
        <v>8561</v>
      </c>
      <c r="B8298" s="3" t="s">
        <v>13421</v>
      </c>
      <c r="C8298" s="3" t="s">
        <v>15763</v>
      </c>
      <c r="D8298" s="4">
        <v>31900</v>
      </c>
      <c r="E8298" s="3">
        <v>0</v>
      </c>
      <c r="F8298" s="3" t="s">
        <v>9389</v>
      </c>
    </row>
    <row r="8299" spans="1:6" x14ac:dyDescent="0.2">
      <c r="A8299" s="3" t="s">
        <v>4158</v>
      </c>
      <c r="B8299" s="3" t="s">
        <v>13604</v>
      </c>
      <c r="C8299" s="3" t="s">
        <v>12635</v>
      </c>
      <c r="D8299" s="4">
        <v>27952</v>
      </c>
      <c r="E8299" s="3">
        <v>2</v>
      </c>
      <c r="F8299" s="3" t="s">
        <v>22</v>
      </c>
    </row>
    <row r="8300" spans="1:6" x14ac:dyDescent="0.2">
      <c r="A8300" s="3" t="s">
        <v>4159</v>
      </c>
      <c r="B8300" s="3" t="s">
        <v>13697</v>
      </c>
      <c r="C8300" s="3" t="s">
        <v>15764</v>
      </c>
      <c r="D8300" s="4">
        <v>32886</v>
      </c>
      <c r="E8300" s="3">
        <v>2</v>
      </c>
      <c r="F8300" s="3" t="s">
        <v>22</v>
      </c>
    </row>
    <row r="8301" spans="1:6" x14ac:dyDescent="0.2">
      <c r="A8301" s="3" t="s">
        <v>7104</v>
      </c>
      <c r="B8301" s="3" t="s">
        <v>15765</v>
      </c>
      <c r="C8301" s="3" t="s">
        <v>9819</v>
      </c>
      <c r="D8301" s="4">
        <v>17745</v>
      </c>
      <c r="E8301" s="3">
        <v>0</v>
      </c>
      <c r="F8301" s="3" t="s">
        <v>9389</v>
      </c>
    </row>
    <row r="8302" spans="1:6" x14ac:dyDescent="0.2">
      <c r="A8302" s="3" t="s">
        <v>4160</v>
      </c>
      <c r="B8302" s="3" t="s">
        <v>15313</v>
      </c>
      <c r="C8302" s="3" t="s">
        <v>10153</v>
      </c>
      <c r="D8302" s="4">
        <v>15745</v>
      </c>
      <c r="E8302" s="3">
        <v>1</v>
      </c>
      <c r="F8302" s="3" t="s">
        <v>23</v>
      </c>
    </row>
    <row r="8303" spans="1:6" x14ac:dyDescent="0.2">
      <c r="A8303" s="3" t="s">
        <v>7105</v>
      </c>
      <c r="B8303" s="3" t="s">
        <v>13658</v>
      </c>
      <c r="C8303" s="3" t="s">
        <v>13183</v>
      </c>
      <c r="D8303" s="4">
        <v>21869</v>
      </c>
      <c r="E8303" s="3">
        <v>2</v>
      </c>
      <c r="F8303" s="3" t="s">
        <v>22</v>
      </c>
    </row>
    <row r="8304" spans="1:6" x14ac:dyDescent="0.2">
      <c r="A8304" s="3" t="s">
        <v>4161</v>
      </c>
      <c r="B8304" s="3" t="s">
        <v>13653</v>
      </c>
      <c r="C8304" s="3" t="s">
        <v>15766</v>
      </c>
      <c r="D8304" s="4">
        <v>25920</v>
      </c>
      <c r="E8304" s="3">
        <v>0</v>
      </c>
      <c r="F8304" s="3" t="s">
        <v>9389</v>
      </c>
    </row>
    <row r="8305" spans="1:6" x14ac:dyDescent="0.2">
      <c r="A8305" s="3" t="s">
        <v>7106</v>
      </c>
      <c r="B8305" s="3" t="s">
        <v>9448</v>
      </c>
      <c r="C8305" s="3" t="s">
        <v>10944</v>
      </c>
      <c r="D8305" s="4">
        <v>25942</v>
      </c>
      <c r="E8305" s="3">
        <v>0</v>
      </c>
      <c r="F8305" s="3" t="s">
        <v>9389</v>
      </c>
    </row>
    <row r="8306" spans="1:6" x14ac:dyDescent="0.2">
      <c r="A8306" s="3" t="s">
        <v>4162</v>
      </c>
      <c r="B8306" s="3" t="s">
        <v>13778</v>
      </c>
      <c r="C8306" s="3" t="s">
        <v>15767</v>
      </c>
      <c r="D8306" s="4">
        <v>26455</v>
      </c>
      <c r="E8306" s="3">
        <v>2</v>
      </c>
      <c r="F8306" s="3" t="s">
        <v>22</v>
      </c>
    </row>
    <row r="8307" spans="1:6" x14ac:dyDescent="0.2">
      <c r="A8307" s="3" t="s">
        <v>4163</v>
      </c>
      <c r="B8307" s="3" t="s">
        <v>12057</v>
      </c>
      <c r="C8307" s="3" t="s">
        <v>10525</v>
      </c>
      <c r="D8307" s="4">
        <v>14946</v>
      </c>
      <c r="E8307" s="3">
        <v>0</v>
      </c>
      <c r="F8307" s="3" t="s">
        <v>9389</v>
      </c>
    </row>
    <row r="8308" spans="1:6" x14ac:dyDescent="0.2">
      <c r="A8308" s="3" t="s">
        <v>4164</v>
      </c>
      <c r="B8308" s="3" t="s">
        <v>13517</v>
      </c>
      <c r="C8308" s="3" t="s">
        <v>14722</v>
      </c>
      <c r="D8308" s="4">
        <v>33263</v>
      </c>
      <c r="E8308" s="3">
        <v>0</v>
      </c>
      <c r="F8308" s="3" t="s">
        <v>9389</v>
      </c>
    </row>
    <row r="8309" spans="1:6" x14ac:dyDescent="0.2">
      <c r="A8309" s="3" t="s">
        <v>4165</v>
      </c>
      <c r="B8309" s="3" t="s">
        <v>13324</v>
      </c>
      <c r="C8309" s="3" t="s">
        <v>9690</v>
      </c>
      <c r="D8309" s="4">
        <v>18404</v>
      </c>
      <c r="E8309" s="3">
        <v>0</v>
      </c>
      <c r="F8309" s="3" t="s">
        <v>9389</v>
      </c>
    </row>
    <row r="8310" spans="1:6" x14ac:dyDescent="0.2">
      <c r="A8310" s="3" t="s">
        <v>8562</v>
      </c>
      <c r="B8310" s="3" t="s">
        <v>14200</v>
      </c>
      <c r="C8310" s="3" t="s">
        <v>15768</v>
      </c>
      <c r="D8310" s="4">
        <v>30760</v>
      </c>
      <c r="E8310" s="3">
        <v>1</v>
      </c>
      <c r="F8310" s="3" t="s">
        <v>23</v>
      </c>
    </row>
    <row r="8311" spans="1:6" x14ac:dyDescent="0.2">
      <c r="A8311" s="3" t="s">
        <v>4166</v>
      </c>
      <c r="B8311" s="3" t="s">
        <v>11030</v>
      </c>
      <c r="C8311" s="3" t="s">
        <v>10029</v>
      </c>
      <c r="D8311" s="4">
        <v>42522</v>
      </c>
      <c r="E8311" s="3">
        <v>1</v>
      </c>
      <c r="F8311" s="3" t="s">
        <v>23</v>
      </c>
    </row>
    <row r="8312" spans="1:6" x14ac:dyDescent="0.2">
      <c r="A8312" s="3" t="s">
        <v>7107</v>
      </c>
      <c r="B8312" s="3" t="s">
        <v>13423</v>
      </c>
      <c r="C8312" s="3" t="s">
        <v>11</v>
      </c>
      <c r="D8312" s="4">
        <v>22463</v>
      </c>
      <c r="E8312" s="3">
        <v>1</v>
      </c>
      <c r="F8312" s="3" t="s">
        <v>23</v>
      </c>
    </row>
    <row r="8313" spans="1:6" x14ac:dyDescent="0.2">
      <c r="A8313" s="3" t="s">
        <v>7108</v>
      </c>
      <c r="B8313" s="3" t="s">
        <v>12519</v>
      </c>
      <c r="C8313" s="3" t="s">
        <v>15769</v>
      </c>
      <c r="D8313" s="4">
        <v>42319</v>
      </c>
      <c r="E8313" s="3">
        <v>2</v>
      </c>
      <c r="F8313" s="3" t="s">
        <v>22</v>
      </c>
    </row>
    <row r="8314" spans="1:6" x14ac:dyDescent="0.2">
      <c r="A8314" s="3" t="s">
        <v>4167</v>
      </c>
      <c r="B8314" s="3" t="s">
        <v>9512</v>
      </c>
      <c r="C8314" s="3" t="s">
        <v>15770</v>
      </c>
      <c r="D8314" s="4">
        <v>41694</v>
      </c>
      <c r="E8314" s="3">
        <v>1</v>
      </c>
      <c r="F8314" s="3" t="s">
        <v>23</v>
      </c>
    </row>
    <row r="8315" spans="1:6" x14ac:dyDescent="0.2">
      <c r="A8315" s="3" t="s">
        <v>4168</v>
      </c>
      <c r="B8315" s="3" t="s">
        <v>13471</v>
      </c>
      <c r="C8315" s="3" t="s">
        <v>10560</v>
      </c>
      <c r="D8315" s="4">
        <v>29773</v>
      </c>
      <c r="E8315" s="3">
        <v>1</v>
      </c>
      <c r="F8315" s="3" t="s">
        <v>23</v>
      </c>
    </row>
    <row r="8316" spans="1:6" x14ac:dyDescent="0.2">
      <c r="A8316" s="3" t="s">
        <v>4169</v>
      </c>
      <c r="B8316" s="3" t="s">
        <v>14207</v>
      </c>
      <c r="C8316" s="3" t="s">
        <v>9565</v>
      </c>
      <c r="D8316" s="4">
        <v>37342</v>
      </c>
      <c r="E8316" s="3">
        <v>1</v>
      </c>
      <c r="F8316" s="3" t="s">
        <v>23</v>
      </c>
    </row>
    <row r="8317" spans="1:6" x14ac:dyDescent="0.2">
      <c r="A8317" s="3" t="s">
        <v>4170</v>
      </c>
      <c r="B8317" s="3" t="s">
        <v>13562</v>
      </c>
      <c r="C8317" s="3" t="s">
        <v>15640</v>
      </c>
      <c r="D8317" s="4">
        <v>43369</v>
      </c>
      <c r="E8317" s="3">
        <v>1</v>
      </c>
      <c r="F8317" s="3" t="s">
        <v>23</v>
      </c>
    </row>
    <row r="8318" spans="1:6" x14ac:dyDescent="0.2">
      <c r="A8318" s="3" t="s">
        <v>7109</v>
      </c>
      <c r="B8318" s="3" t="s">
        <v>10149</v>
      </c>
      <c r="C8318" s="3" t="s">
        <v>15771</v>
      </c>
      <c r="D8318" s="4">
        <v>17900</v>
      </c>
      <c r="E8318" s="3">
        <v>0</v>
      </c>
      <c r="F8318" s="3" t="s">
        <v>9389</v>
      </c>
    </row>
    <row r="8319" spans="1:6" x14ac:dyDescent="0.2">
      <c r="A8319" s="3" t="s">
        <v>4171</v>
      </c>
      <c r="B8319" s="3" t="s">
        <v>13689</v>
      </c>
      <c r="C8319" s="3" t="s">
        <v>15772</v>
      </c>
      <c r="D8319" s="4">
        <v>20750</v>
      </c>
      <c r="E8319" s="3">
        <v>1</v>
      </c>
      <c r="F8319" s="3" t="s">
        <v>23</v>
      </c>
    </row>
    <row r="8320" spans="1:6" x14ac:dyDescent="0.2">
      <c r="A8320" s="3" t="s">
        <v>8563</v>
      </c>
      <c r="B8320" s="3" t="s">
        <v>13758</v>
      </c>
      <c r="C8320" s="3" t="s">
        <v>9692</v>
      </c>
      <c r="D8320" s="4">
        <v>39192</v>
      </c>
      <c r="E8320" s="3">
        <v>0</v>
      </c>
      <c r="F8320" s="3" t="s">
        <v>9389</v>
      </c>
    </row>
    <row r="8321" spans="1:6" x14ac:dyDescent="0.2">
      <c r="A8321" s="3" t="s">
        <v>4172</v>
      </c>
      <c r="B8321" s="3" t="s">
        <v>15730</v>
      </c>
      <c r="C8321" s="3" t="s">
        <v>15773</v>
      </c>
      <c r="D8321" s="4">
        <v>31491</v>
      </c>
      <c r="E8321" s="3">
        <v>2</v>
      </c>
      <c r="F8321" s="3" t="s">
        <v>22</v>
      </c>
    </row>
    <row r="8322" spans="1:6" x14ac:dyDescent="0.2">
      <c r="A8322" s="3" t="s">
        <v>4173</v>
      </c>
      <c r="B8322" s="3" t="s">
        <v>15774</v>
      </c>
      <c r="C8322" s="3" t="s">
        <v>15775</v>
      </c>
      <c r="D8322" s="4">
        <v>18988</v>
      </c>
      <c r="E8322" s="3">
        <v>1</v>
      </c>
      <c r="F8322" s="3" t="s">
        <v>23</v>
      </c>
    </row>
    <row r="8323" spans="1:6" x14ac:dyDescent="0.2">
      <c r="A8323" s="3" t="s">
        <v>4174</v>
      </c>
      <c r="B8323" s="3" t="s">
        <v>12598</v>
      </c>
      <c r="C8323" s="3" t="s">
        <v>9467</v>
      </c>
      <c r="D8323" s="4">
        <v>23405</v>
      </c>
      <c r="E8323" s="3">
        <v>2</v>
      </c>
      <c r="F8323" s="3" t="s">
        <v>22</v>
      </c>
    </row>
    <row r="8324" spans="1:6" x14ac:dyDescent="0.2">
      <c r="A8324" s="3" t="s">
        <v>4175</v>
      </c>
      <c r="B8324" s="3" t="s">
        <v>12006</v>
      </c>
      <c r="C8324" s="3" t="s">
        <v>15776</v>
      </c>
      <c r="D8324" s="4">
        <v>32086</v>
      </c>
      <c r="E8324" s="3">
        <v>1</v>
      </c>
      <c r="F8324" s="3" t="s">
        <v>23</v>
      </c>
    </row>
    <row r="8325" spans="1:6" x14ac:dyDescent="0.2">
      <c r="A8325" s="3" t="s">
        <v>7110</v>
      </c>
      <c r="B8325" s="3" t="s">
        <v>15724</v>
      </c>
      <c r="C8325" s="3" t="s">
        <v>15777</v>
      </c>
      <c r="D8325" s="4">
        <v>34682</v>
      </c>
      <c r="E8325" s="3">
        <v>0</v>
      </c>
      <c r="F8325" s="3" t="s">
        <v>9389</v>
      </c>
    </row>
    <row r="8326" spans="1:6" x14ac:dyDescent="0.2">
      <c r="A8326" s="3" t="s">
        <v>8564</v>
      </c>
      <c r="B8326" s="3" t="s">
        <v>14823</v>
      </c>
      <c r="C8326" s="3" t="s">
        <v>11779</v>
      </c>
      <c r="D8326" s="4">
        <v>28353</v>
      </c>
      <c r="E8326" s="3">
        <v>2</v>
      </c>
      <c r="F8326" s="3" t="s">
        <v>22</v>
      </c>
    </row>
    <row r="8327" spans="1:6" x14ac:dyDescent="0.2">
      <c r="A8327" s="3" t="s">
        <v>7111</v>
      </c>
      <c r="B8327" s="3" t="s">
        <v>13324</v>
      </c>
      <c r="C8327" s="3" t="s">
        <v>9895</v>
      </c>
      <c r="D8327" s="4">
        <v>30888</v>
      </c>
      <c r="E8327" s="3">
        <v>1</v>
      </c>
      <c r="F8327" s="3" t="s">
        <v>23</v>
      </c>
    </row>
    <row r="8328" spans="1:6" x14ac:dyDescent="0.2">
      <c r="A8328" s="3" t="s">
        <v>9281</v>
      </c>
      <c r="B8328" s="3" t="s">
        <v>13324</v>
      </c>
      <c r="C8328" s="3" t="s">
        <v>15778</v>
      </c>
      <c r="D8328" s="4">
        <v>33782</v>
      </c>
      <c r="E8328" s="3">
        <v>0</v>
      </c>
      <c r="F8328" s="3" t="s">
        <v>9389</v>
      </c>
    </row>
    <row r="8329" spans="1:6" x14ac:dyDescent="0.2">
      <c r="A8329" s="3" t="s">
        <v>8565</v>
      </c>
      <c r="B8329" s="3" t="s">
        <v>15779</v>
      </c>
      <c r="C8329" s="3" t="s">
        <v>10142</v>
      </c>
      <c r="D8329" s="4">
        <v>41886</v>
      </c>
      <c r="E8329" s="3">
        <v>1</v>
      </c>
      <c r="F8329" s="3" t="s">
        <v>23</v>
      </c>
    </row>
    <row r="8330" spans="1:6" x14ac:dyDescent="0.2">
      <c r="A8330" s="3" t="s">
        <v>4176</v>
      </c>
      <c r="B8330" s="3" t="s">
        <v>13736</v>
      </c>
      <c r="C8330" s="3" t="s">
        <v>15780</v>
      </c>
      <c r="D8330" s="4">
        <v>39933</v>
      </c>
      <c r="E8330" s="3">
        <v>1</v>
      </c>
      <c r="F8330" s="3" t="s">
        <v>23</v>
      </c>
    </row>
    <row r="8331" spans="1:6" x14ac:dyDescent="0.2">
      <c r="A8331" s="3" t="s">
        <v>15781</v>
      </c>
      <c r="B8331" s="3" t="s">
        <v>13345</v>
      </c>
      <c r="C8331" s="3" t="s">
        <v>10566</v>
      </c>
      <c r="D8331" s="4">
        <v>25973</v>
      </c>
      <c r="E8331" s="3">
        <v>2</v>
      </c>
      <c r="F8331" s="3" t="s">
        <v>22</v>
      </c>
    </row>
    <row r="8332" spans="1:6" x14ac:dyDescent="0.2">
      <c r="A8332" s="3" t="s">
        <v>9282</v>
      </c>
      <c r="B8332" s="3" t="s">
        <v>13897</v>
      </c>
      <c r="C8332" s="3" t="s">
        <v>15782</v>
      </c>
      <c r="D8332" s="4">
        <v>27990</v>
      </c>
      <c r="E8332" s="3">
        <v>2</v>
      </c>
      <c r="F8332" s="3" t="s">
        <v>22</v>
      </c>
    </row>
    <row r="8333" spans="1:6" x14ac:dyDescent="0.2">
      <c r="A8333" s="3" t="s">
        <v>7112</v>
      </c>
      <c r="B8333" s="3" t="s">
        <v>13426</v>
      </c>
      <c r="C8333" s="3" t="s">
        <v>10053</v>
      </c>
      <c r="D8333" s="4">
        <v>29530</v>
      </c>
      <c r="E8333" s="3">
        <v>2</v>
      </c>
      <c r="F8333" s="3" t="s">
        <v>22</v>
      </c>
    </row>
    <row r="8334" spans="1:6" x14ac:dyDescent="0.2">
      <c r="A8334" s="3" t="s">
        <v>4177</v>
      </c>
      <c r="B8334" s="3" t="s">
        <v>13726</v>
      </c>
      <c r="C8334" s="3" t="s">
        <v>15783</v>
      </c>
      <c r="D8334" s="4">
        <v>19796</v>
      </c>
      <c r="E8334" s="3">
        <v>2</v>
      </c>
      <c r="F8334" s="3" t="s">
        <v>22</v>
      </c>
    </row>
    <row r="8335" spans="1:6" x14ac:dyDescent="0.2">
      <c r="A8335" s="3" t="s">
        <v>7113</v>
      </c>
      <c r="B8335" s="3" t="s">
        <v>13498</v>
      </c>
      <c r="C8335" s="3" t="s">
        <v>15784</v>
      </c>
      <c r="D8335" s="4">
        <v>42307</v>
      </c>
      <c r="E8335" s="3">
        <v>1</v>
      </c>
      <c r="F8335" s="3" t="s">
        <v>23</v>
      </c>
    </row>
    <row r="8336" spans="1:6" x14ac:dyDescent="0.2">
      <c r="A8336" s="3" t="s">
        <v>7114</v>
      </c>
      <c r="B8336" s="3" t="s">
        <v>13747</v>
      </c>
      <c r="C8336" s="3" t="s">
        <v>15785</v>
      </c>
      <c r="D8336" s="4">
        <v>26751</v>
      </c>
      <c r="E8336" s="3">
        <v>0</v>
      </c>
      <c r="F8336" s="3" t="s">
        <v>9389</v>
      </c>
    </row>
    <row r="8337" spans="1:6" x14ac:dyDescent="0.2">
      <c r="A8337" s="3" t="s">
        <v>4178</v>
      </c>
      <c r="B8337" s="3" t="s">
        <v>13846</v>
      </c>
      <c r="C8337" s="3" t="s">
        <v>10385</v>
      </c>
      <c r="D8337" s="4">
        <v>26414</v>
      </c>
      <c r="E8337" s="3">
        <v>1</v>
      </c>
      <c r="F8337" s="3" t="s">
        <v>23</v>
      </c>
    </row>
    <row r="8338" spans="1:6" x14ac:dyDescent="0.2">
      <c r="A8338" s="3" t="s">
        <v>4179</v>
      </c>
      <c r="B8338" s="3" t="s">
        <v>13583</v>
      </c>
      <c r="C8338" s="3" t="s">
        <v>15786</v>
      </c>
      <c r="D8338" s="4">
        <v>38726</v>
      </c>
      <c r="E8338" s="3">
        <v>0</v>
      </c>
      <c r="F8338" s="3" t="s">
        <v>9389</v>
      </c>
    </row>
    <row r="8339" spans="1:6" x14ac:dyDescent="0.2">
      <c r="A8339" s="3" t="s">
        <v>4180</v>
      </c>
      <c r="B8339" s="3" t="s">
        <v>13725</v>
      </c>
      <c r="C8339" s="3" t="s">
        <v>15787</v>
      </c>
      <c r="D8339" s="4">
        <v>39969</v>
      </c>
      <c r="E8339" s="3">
        <v>0</v>
      </c>
      <c r="F8339" s="3" t="s">
        <v>9389</v>
      </c>
    </row>
    <row r="8340" spans="1:6" x14ac:dyDescent="0.2">
      <c r="A8340" s="3" t="s">
        <v>8566</v>
      </c>
      <c r="B8340" s="3" t="s">
        <v>15788</v>
      </c>
      <c r="C8340" s="3" t="s">
        <v>15789</v>
      </c>
      <c r="D8340" s="4">
        <v>29123</v>
      </c>
      <c r="E8340" s="3">
        <v>2</v>
      </c>
      <c r="F8340" s="3" t="s">
        <v>22</v>
      </c>
    </row>
    <row r="8341" spans="1:6" x14ac:dyDescent="0.2">
      <c r="A8341" s="3" t="s">
        <v>4181</v>
      </c>
      <c r="B8341" s="3" t="s">
        <v>13968</v>
      </c>
      <c r="C8341" s="3" t="s">
        <v>11263</v>
      </c>
      <c r="D8341" s="4">
        <v>41680</v>
      </c>
      <c r="E8341" s="3">
        <v>2</v>
      </c>
      <c r="F8341" s="3" t="s">
        <v>22</v>
      </c>
    </row>
    <row r="8342" spans="1:6" x14ac:dyDescent="0.2">
      <c r="A8342" s="3" t="s">
        <v>7115</v>
      </c>
      <c r="B8342" s="3" t="s">
        <v>14050</v>
      </c>
      <c r="C8342" s="3" t="s">
        <v>15790</v>
      </c>
      <c r="D8342" s="4">
        <v>18878</v>
      </c>
      <c r="E8342" s="3">
        <v>1</v>
      </c>
      <c r="F8342" s="3" t="s">
        <v>23</v>
      </c>
    </row>
    <row r="8343" spans="1:6" x14ac:dyDescent="0.2">
      <c r="A8343" s="3" t="s">
        <v>7116</v>
      </c>
      <c r="B8343" s="3" t="s">
        <v>13758</v>
      </c>
      <c r="C8343" s="3" t="s">
        <v>15791</v>
      </c>
      <c r="D8343" s="4">
        <v>23472</v>
      </c>
      <c r="E8343" s="3">
        <v>2</v>
      </c>
      <c r="F8343" s="3" t="s">
        <v>22</v>
      </c>
    </row>
    <row r="8344" spans="1:6" x14ac:dyDescent="0.2">
      <c r="A8344" s="3" t="s">
        <v>4182</v>
      </c>
      <c r="B8344" s="3" t="s">
        <v>13480</v>
      </c>
      <c r="C8344" s="3" t="s">
        <v>12841</v>
      </c>
      <c r="D8344" s="4">
        <v>25573</v>
      </c>
      <c r="E8344" s="3">
        <v>1</v>
      </c>
      <c r="F8344" s="3" t="s">
        <v>23</v>
      </c>
    </row>
    <row r="8345" spans="1:6" x14ac:dyDescent="0.2">
      <c r="A8345" s="3" t="s">
        <v>7117</v>
      </c>
      <c r="B8345" s="3" t="s">
        <v>14241</v>
      </c>
      <c r="C8345" s="3" t="s">
        <v>15792</v>
      </c>
      <c r="D8345" s="4">
        <v>36583</v>
      </c>
      <c r="E8345" s="3">
        <v>2</v>
      </c>
      <c r="F8345" s="3" t="s">
        <v>22</v>
      </c>
    </row>
    <row r="8346" spans="1:6" x14ac:dyDescent="0.2">
      <c r="A8346" s="3" t="s">
        <v>4183</v>
      </c>
      <c r="B8346" s="3" t="s">
        <v>15793</v>
      </c>
      <c r="C8346" s="3" t="s">
        <v>15794</v>
      </c>
      <c r="D8346" s="4">
        <v>37798</v>
      </c>
      <c r="E8346" s="3">
        <v>0</v>
      </c>
      <c r="F8346" s="3" t="s">
        <v>9389</v>
      </c>
    </row>
    <row r="8347" spans="1:6" x14ac:dyDescent="0.2">
      <c r="A8347" s="3" t="s">
        <v>8567</v>
      </c>
      <c r="B8347" s="3" t="s">
        <v>15795</v>
      </c>
      <c r="C8347" s="3" t="s">
        <v>15796</v>
      </c>
      <c r="D8347" s="4">
        <v>15058</v>
      </c>
      <c r="E8347" s="3">
        <v>0</v>
      </c>
      <c r="F8347" s="3" t="s">
        <v>9389</v>
      </c>
    </row>
    <row r="8348" spans="1:6" x14ac:dyDescent="0.2">
      <c r="A8348" s="3" t="s">
        <v>7118</v>
      </c>
      <c r="B8348" s="3" t="s">
        <v>13778</v>
      </c>
      <c r="C8348" s="3" t="s">
        <v>14828</v>
      </c>
      <c r="D8348" s="4">
        <v>21065</v>
      </c>
      <c r="E8348" s="3">
        <v>0</v>
      </c>
      <c r="F8348" s="3" t="s">
        <v>9389</v>
      </c>
    </row>
    <row r="8349" spans="1:6" x14ac:dyDescent="0.2">
      <c r="A8349" s="3" t="s">
        <v>4184</v>
      </c>
      <c r="B8349" s="3" t="s">
        <v>13574</v>
      </c>
      <c r="C8349" s="3" t="s">
        <v>15797</v>
      </c>
      <c r="D8349" s="4">
        <v>16823</v>
      </c>
      <c r="E8349" s="3">
        <v>2</v>
      </c>
      <c r="F8349" s="3" t="s">
        <v>22</v>
      </c>
    </row>
    <row r="8350" spans="1:6" x14ac:dyDescent="0.2">
      <c r="A8350" s="3" t="s">
        <v>8568</v>
      </c>
      <c r="B8350" s="3" t="s">
        <v>15798</v>
      </c>
      <c r="C8350" s="3" t="s">
        <v>15799</v>
      </c>
      <c r="D8350" s="4">
        <v>19080</v>
      </c>
      <c r="E8350" s="3">
        <v>1</v>
      </c>
      <c r="F8350" s="3" t="s">
        <v>23</v>
      </c>
    </row>
    <row r="8351" spans="1:6" x14ac:dyDescent="0.2">
      <c r="A8351" s="3" t="s">
        <v>8569</v>
      </c>
      <c r="B8351" s="3" t="s">
        <v>13780</v>
      </c>
      <c r="C8351" s="3" t="s">
        <v>15800</v>
      </c>
      <c r="D8351" s="4">
        <v>21270</v>
      </c>
      <c r="E8351" s="3">
        <v>1</v>
      </c>
      <c r="F8351" s="3" t="s">
        <v>23</v>
      </c>
    </row>
    <row r="8352" spans="1:6" x14ac:dyDescent="0.2">
      <c r="A8352" s="3" t="s">
        <v>7119</v>
      </c>
      <c r="B8352" s="3" t="s">
        <v>14549</v>
      </c>
      <c r="C8352" s="3" t="s">
        <v>12037</v>
      </c>
      <c r="D8352" s="4">
        <v>28980</v>
      </c>
      <c r="E8352" s="3">
        <v>1</v>
      </c>
      <c r="F8352" s="3" t="s">
        <v>23</v>
      </c>
    </row>
    <row r="8353" spans="1:6" x14ac:dyDescent="0.2">
      <c r="A8353" s="3" t="s">
        <v>9283</v>
      </c>
      <c r="B8353" s="3" t="s">
        <v>14050</v>
      </c>
      <c r="C8353" s="3" t="s">
        <v>9444</v>
      </c>
      <c r="D8353" s="4">
        <v>34468</v>
      </c>
      <c r="E8353" s="3">
        <v>1</v>
      </c>
      <c r="F8353" s="3" t="s">
        <v>23</v>
      </c>
    </row>
    <row r="8354" spans="1:6" x14ac:dyDescent="0.2">
      <c r="A8354" s="3" t="s">
        <v>15801</v>
      </c>
      <c r="B8354" s="3" t="s">
        <v>13702</v>
      </c>
      <c r="C8354" s="3" t="s">
        <v>15802</v>
      </c>
      <c r="D8354" s="4">
        <v>19963</v>
      </c>
      <c r="E8354" s="3">
        <v>2</v>
      </c>
      <c r="F8354" s="3" t="s">
        <v>22</v>
      </c>
    </row>
    <row r="8355" spans="1:6" x14ac:dyDescent="0.2">
      <c r="A8355" s="3" t="s">
        <v>9284</v>
      </c>
      <c r="B8355" s="3" t="s">
        <v>13450</v>
      </c>
      <c r="C8355" s="3" t="s">
        <v>15803</v>
      </c>
      <c r="D8355" s="4">
        <v>27878</v>
      </c>
      <c r="E8355" s="3">
        <v>0</v>
      </c>
      <c r="F8355" s="3" t="s">
        <v>9389</v>
      </c>
    </row>
    <row r="8356" spans="1:6" x14ac:dyDescent="0.2">
      <c r="A8356" s="3" t="s">
        <v>7120</v>
      </c>
      <c r="B8356" s="3" t="s">
        <v>15804</v>
      </c>
      <c r="C8356" s="3" t="s">
        <v>9560</v>
      </c>
      <c r="D8356" s="4">
        <v>23724</v>
      </c>
      <c r="E8356" s="3">
        <v>0</v>
      </c>
      <c r="F8356" s="3" t="s">
        <v>9389</v>
      </c>
    </row>
    <row r="8357" spans="1:6" x14ac:dyDescent="0.2">
      <c r="A8357" s="3" t="s">
        <v>15805</v>
      </c>
      <c r="B8357" s="3" t="s">
        <v>13562</v>
      </c>
      <c r="C8357" s="3" t="s">
        <v>11038</v>
      </c>
      <c r="D8357" s="4">
        <v>27045</v>
      </c>
      <c r="E8357" s="3">
        <v>0</v>
      </c>
      <c r="F8357" s="3" t="s">
        <v>9389</v>
      </c>
    </row>
    <row r="8358" spans="1:6" x14ac:dyDescent="0.2">
      <c r="A8358" s="3" t="s">
        <v>4185</v>
      </c>
      <c r="B8358" s="3" t="s">
        <v>13562</v>
      </c>
      <c r="C8358" s="3" t="s">
        <v>10669</v>
      </c>
      <c r="D8358" s="4">
        <v>27724</v>
      </c>
      <c r="E8358" s="3">
        <v>0</v>
      </c>
      <c r="F8358" s="3" t="s">
        <v>9389</v>
      </c>
    </row>
    <row r="8359" spans="1:6" x14ac:dyDescent="0.2">
      <c r="A8359" s="3" t="s">
        <v>7121</v>
      </c>
      <c r="B8359" s="3" t="s">
        <v>13396</v>
      </c>
      <c r="C8359" s="3" t="s">
        <v>10135</v>
      </c>
      <c r="D8359" s="4">
        <v>32602</v>
      </c>
      <c r="E8359" s="3">
        <v>2</v>
      </c>
      <c r="F8359" s="3" t="s">
        <v>22</v>
      </c>
    </row>
    <row r="8360" spans="1:6" x14ac:dyDescent="0.2">
      <c r="A8360" s="3" t="s">
        <v>8570</v>
      </c>
      <c r="B8360" s="3" t="s">
        <v>15806</v>
      </c>
      <c r="C8360" s="3" t="s">
        <v>15616</v>
      </c>
      <c r="D8360" s="4">
        <v>31676</v>
      </c>
      <c r="E8360" s="3">
        <v>1</v>
      </c>
      <c r="F8360" s="3" t="s">
        <v>23</v>
      </c>
    </row>
    <row r="8361" spans="1:6" x14ac:dyDescent="0.2">
      <c r="A8361" s="3" t="s">
        <v>4186</v>
      </c>
      <c r="B8361" s="3" t="s">
        <v>13324</v>
      </c>
      <c r="C8361" s="3" t="s">
        <v>15807</v>
      </c>
      <c r="D8361" s="4">
        <v>17805</v>
      </c>
      <c r="E8361" s="3">
        <v>0</v>
      </c>
      <c r="F8361" s="3" t="s">
        <v>9389</v>
      </c>
    </row>
    <row r="8362" spans="1:6" x14ac:dyDescent="0.2">
      <c r="A8362" s="3" t="s">
        <v>4187</v>
      </c>
      <c r="B8362" s="3" t="s">
        <v>13422</v>
      </c>
      <c r="C8362" s="3" t="s">
        <v>15808</v>
      </c>
      <c r="D8362" s="4">
        <v>16483</v>
      </c>
      <c r="E8362" s="3">
        <v>0</v>
      </c>
      <c r="F8362" s="3" t="s">
        <v>9389</v>
      </c>
    </row>
    <row r="8363" spans="1:6" x14ac:dyDescent="0.2">
      <c r="A8363" s="3" t="s">
        <v>15809</v>
      </c>
      <c r="B8363" s="3" t="s">
        <v>13922</v>
      </c>
      <c r="C8363" s="3" t="s">
        <v>10372</v>
      </c>
      <c r="D8363" s="4">
        <v>23194</v>
      </c>
      <c r="E8363" s="3">
        <v>1</v>
      </c>
      <c r="F8363" s="3" t="s">
        <v>23</v>
      </c>
    </row>
    <row r="8364" spans="1:6" x14ac:dyDescent="0.2">
      <c r="A8364" s="3" t="s">
        <v>8571</v>
      </c>
      <c r="B8364" s="3" t="s">
        <v>15810</v>
      </c>
      <c r="C8364" s="3" t="s">
        <v>13290</v>
      </c>
      <c r="D8364" s="4">
        <v>33229</v>
      </c>
      <c r="E8364" s="3">
        <v>2</v>
      </c>
      <c r="F8364" s="3" t="s">
        <v>22</v>
      </c>
    </row>
    <row r="8365" spans="1:6" x14ac:dyDescent="0.2">
      <c r="A8365" s="3" t="s">
        <v>4188</v>
      </c>
      <c r="B8365" s="3" t="s">
        <v>13549</v>
      </c>
      <c r="C8365" s="3" t="s">
        <v>10380</v>
      </c>
      <c r="D8365" s="4">
        <v>27707</v>
      </c>
      <c r="E8365" s="3">
        <v>2</v>
      </c>
      <c r="F8365" s="3" t="s">
        <v>22</v>
      </c>
    </row>
    <row r="8366" spans="1:6" x14ac:dyDescent="0.2">
      <c r="A8366" s="3" t="s">
        <v>4189</v>
      </c>
      <c r="B8366" s="3" t="s">
        <v>12881</v>
      </c>
      <c r="C8366" s="3" t="s">
        <v>14037</v>
      </c>
      <c r="D8366" s="4">
        <v>35488</v>
      </c>
      <c r="E8366" s="3">
        <v>0</v>
      </c>
      <c r="F8366" s="3" t="s">
        <v>9389</v>
      </c>
    </row>
    <row r="8367" spans="1:6" x14ac:dyDescent="0.2">
      <c r="A8367" s="3" t="s">
        <v>4190</v>
      </c>
      <c r="B8367" s="3" t="s">
        <v>13790</v>
      </c>
      <c r="C8367" s="3" t="s">
        <v>15811</v>
      </c>
      <c r="D8367" s="4">
        <v>21270</v>
      </c>
      <c r="E8367" s="3">
        <v>1</v>
      </c>
      <c r="F8367" s="3" t="s">
        <v>23</v>
      </c>
    </row>
    <row r="8368" spans="1:6" x14ac:dyDescent="0.2">
      <c r="A8368" s="3" t="s">
        <v>9285</v>
      </c>
      <c r="B8368" s="3" t="s">
        <v>13778</v>
      </c>
      <c r="C8368" s="3" t="s">
        <v>11164</v>
      </c>
      <c r="D8368" s="4">
        <v>39422</v>
      </c>
      <c r="E8368" s="3">
        <v>1</v>
      </c>
      <c r="F8368" s="3" t="s">
        <v>23</v>
      </c>
    </row>
    <row r="8369" spans="1:6" x14ac:dyDescent="0.2">
      <c r="A8369" s="3" t="s">
        <v>4191</v>
      </c>
      <c r="B8369" s="3" t="s">
        <v>12057</v>
      </c>
      <c r="C8369" s="3" t="s">
        <v>15812</v>
      </c>
      <c r="D8369" s="4">
        <v>23776</v>
      </c>
      <c r="E8369" s="3">
        <v>0</v>
      </c>
      <c r="F8369" s="3" t="s">
        <v>9389</v>
      </c>
    </row>
    <row r="8370" spans="1:6" x14ac:dyDescent="0.2">
      <c r="A8370" s="3" t="s">
        <v>8572</v>
      </c>
      <c r="B8370" s="3" t="s">
        <v>14183</v>
      </c>
      <c r="C8370" s="3" t="s">
        <v>15813</v>
      </c>
      <c r="D8370" s="4">
        <v>34120</v>
      </c>
      <c r="E8370" s="3">
        <v>1</v>
      </c>
      <c r="F8370" s="3" t="s">
        <v>23</v>
      </c>
    </row>
    <row r="8371" spans="1:6" x14ac:dyDescent="0.2">
      <c r="A8371" s="3" t="s">
        <v>7122</v>
      </c>
      <c r="B8371" s="3" t="s">
        <v>13778</v>
      </c>
      <c r="C8371" s="3" t="s">
        <v>9614</v>
      </c>
      <c r="D8371" s="4">
        <v>30063</v>
      </c>
      <c r="E8371" s="3">
        <v>0</v>
      </c>
      <c r="F8371" s="3" t="s">
        <v>9389</v>
      </c>
    </row>
    <row r="8372" spans="1:6" x14ac:dyDescent="0.2">
      <c r="A8372" s="3" t="s">
        <v>4192</v>
      </c>
      <c r="B8372" s="3" t="s">
        <v>12654</v>
      </c>
      <c r="C8372" s="3" t="s">
        <v>11508</v>
      </c>
      <c r="D8372" s="4">
        <v>39132</v>
      </c>
      <c r="E8372" s="3">
        <v>1</v>
      </c>
      <c r="F8372" s="3" t="s">
        <v>23</v>
      </c>
    </row>
    <row r="8373" spans="1:6" x14ac:dyDescent="0.2">
      <c r="A8373" s="3" t="s">
        <v>8573</v>
      </c>
      <c r="B8373" s="3" t="s">
        <v>13547</v>
      </c>
      <c r="C8373" s="3" t="s">
        <v>9941</v>
      </c>
      <c r="D8373" s="4">
        <v>35913</v>
      </c>
      <c r="E8373" s="3">
        <v>2</v>
      </c>
      <c r="F8373" s="3" t="s">
        <v>22</v>
      </c>
    </row>
    <row r="8374" spans="1:6" x14ac:dyDescent="0.2">
      <c r="A8374" s="3" t="s">
        <v>7123</v>
      </c>
      <c r="B8374" s="3" t="s">
        <v>13327</v>
      </c>
      <c r="C8374" s="3" t="s">
        <v>10889</v>
      </c>
      <c r="D8374" s="4">
        <v>36519</v>
      </c>
      <c r="E8374" s="3">
        <v>1</v>
      </c>
      <c r="F8374" s="3" t="s">
        <v>23</v>
      </c>
    </row>
    <row r="8375" spans="1:6" x14ac:dyDescent="0.2">
      <c r="A8375" s="3" t="s">
        <v>4193</v>
      </c>
      <c r="B8375" s="3" t="s">
        <v>9448</v>
      </c>
      <c r="C8375" s="3" t="s">
        <v>10688</v>
      </c>
      <c r="D8375" s="4">
        <v>31784</v>
      </c>
      <c r="E8375" s="3">
        <v>1</v>
      </c>
      <c r="F8375" s="3" t="s">
        <v>23</v>
      </c>
    </row>
    <row r="8376" spans="1:6" x14ac:dyDescent="0.2">
      <c r="A8376" s="3" t="s">
        <v>4194</v>
      </c>
      <c r="B8376" s="3" t="s">
        <v>13725</v>
      </c>
      <c r="C8376" s="3" t="s">
        <v>10836</v>
      </c>
      <c r="D8376" s="4">
        <v>29307</v>
      </c>
      <c r="E8376" s="3">
        <v>0</v>
      </c>
      <c r="F8376" s="3" t="s">
        <v>9389</v>
      </c>
    </row>
    <row r="8377" spans="1:6" x14ac:dyDescent="0.2">
      <c r="A8377" s="3" t="s">
        <v>9286</v>
      </c>
      <c r="B8377" s="3" t="s">
        <v>13465</v>
      </c>
      <c r="C8377" s="3" t="s">
        <v>15814</v>
      </c>
      <c r="D8377" s="4">
        <v>42274</v>
      </c>
      <c r="E8377" s="3">
        <v>2</v>
      </c>
      <c r="F8377" s="3" t="s">
        <v>22</v>
      </c>
    </row>
    <row r="8378" spans="1:6" x14ac:dyDescent="0.2">
      <c r="A8378" s="3" t="s">
        <v>7124</v>
      </c>
      <c r="B8378" s="3" t="s">
        <v>13581</v>
      </c>
      <c r="C8378" s="3" t="s">
        <v>10597</v>
      </c>
      <c r="D8378" s="4">
        <v>18265</v>
      </c>
      <c r="E8378" s="3">
        <v>0</v>
      </c>
      <c r="F8378" s="3" t="s">
        <v>9389</v>
      </c>
    </row>
    <row r="8379" spans="1:6" x14ac:dyDescent="0.2">
      <c r="A8379" s="3" t="s">
        <v>4195</v>
      </c>
      <c r="B8379" s="3" t="s">
        <v>14178</v>
      </c>
      <c r="C8379" s="3" t="s">
        <v>10305</v>
      </c>
      <c r="D8379" s="4">
        <v>17522</v>
      </c>
      <c r="E8379" s="3">
        <v>1</v>
      </c>
      <c r="F8379" s="3" t="s">
        <v>23</v>
      </c>
    </row>
    <row r="8380" spans="1:6" x14ac:dyDescent="0.2">
      <c r="A8380" s="3" t="s">
        <v>4196</v>
      </c>
      <c r="B8380" s="3" t="s">
        <v>13539</v>
      </c>
      <c r="C8380" s="3" t="s">
        <v>9669</v>
      </c>
      <c r="D8380" s="4">
        <v>30176</v>
      </c>
      <c r="E8380" s="3">
        <v>1</v>
      </c>
      <c r="F8380" s="3" t="s">
        <v>23</v>
      </c>
    </row>
    <row r="8381" spans="1:6" x14ac:dyDescent="0.2">
      <c r="A8381" s="3" t="s">
        <v>4197</v>
      </c>
      <c r="B8381" s="3" t="s">
        <v>14863</v>
      </c>
      <c r="C8381" s="3" t="s">
        <v>15815</v>
      </c>
      <c r="D8381" s="4">
        <v>25731</v>
      </c>
      <c r="E8381" s="3">
        <v>1</v>
      </c>
      <c r="F8381" s="3" t="s">
        <v>23</v>
      </c>
    </row>
    <row r="8382" spans="1:6" x14ac:dyDescent="0.2">
      <c r="A8382" s="3" t="s">
        <v>4198</v>
      </c>
      <c r="B8382" s="3" t="s">
        <v>14001</v>
      </c>
      <c r="C8382" s="3" t="s">
        <v>11</v>
      </c>
      <c r="D8382" s="4">
        <v>25444</v>
      </c>
      <c r="E8382" s="3">
        <v>1</v>
      </c>
      <c r="F8382" s="3" t="s">
        <v>23</v>
      </c>
    </row>
    <row r="8383" spans="1:6" x14ac:dyDescent="0.2">
      <c r="A8383" s="3" t="s">
        <v>4199</v>
      </c>
      <c r="B8383" s="3" t="s">
        <v>13328</v>
      </c>
      <c r="C8383" s="3" t="s">
        <v>15816</v>
      </c>
      <c r="D8383" s="4">
        <v>33840</v>
      </c>
      <c r="E8383" s="3">
        <v>0</v>
      </c>
      <c r="F8383" s="3" t="s">
        <v>9389</v>
      </c>
    </row>
    <row r="8384" spans="1:6" x14ac:dyDescent="0.2">
      <c r="A8384" s="3" t="s">
        <v>7125</v>
      </c>
      <c r="B8384" s="3" t="s">
        <v>14113</v>
      </c>
      <c r="C8384" s="3" t="s">
        <v>9566</v>
      </c>
      <c r="D8384" s="4">
        <v>14757</v>
      </c>
      <c r="E8384" s="3">
        <v>0</v>
      </c>
      <c r="F8384" s="3" t="s">
        <v>9389</v>
      </c>
    </row>
    <row r="8385" spans="1:6" x14ac:dyDescent="0.2">
      <c r="A8385" s="3" t="s">
        <v>4200</v>
      </c>
      <c r="B8385" s="3" t="s">
        <v>13675</v>
      </c>
      <c r="C8385" s="3" t="s">
        <v>15817</v>
      </c>
      <c r="D8385" s="4">
        <v>28199</v>
      </c>
      <c r="E8385" s="3">
        <v>2</v>
      </c>
      <c r="F8385" s="3" t="s">
        <v>22</v>
      </c>
    </row>
    <row r="8386" spans="1:6" x14ac:dyDescent="0.2">
      <c r="A8386" s="3" t="s">
        <v>4201</v>
      </c>
      <c r="B8386" s="3" t="s">
        <v>14023</v>
      </c>
      <c r="C8386" s="3" t="s">
        <v>11162</v>
      </c>
      <c r="D8386" s="4">
        <v>40557</v>
      </c>
      <c r="E8386" s="3">
        <v>2</v>
      </c>
      <c r="F8386" s="3" t="s">
        <v>22</v>
      </c>
    </row>
    <row r="8387" spans="1:6" x14ac:dyDescent="0.2">
      <c r="A8387" s="3" t="s">
        <v>4202</v>
      </c>
      <c r="B8387" s="3" t="s">
        <v>13324</v>
      </c>
      <c r="C8387" s="3" t="s">
        <v>11917</v>
      </c>
      <c r="D8387" s="4">
        <v>23809</v>
      </c>
      <c r="E8387" s="3">
        <v>2</v>
      </c>
      <c r="F8387" s="3" t="s">
        <v>22</v>
      </c>
    </row>
    <row r="8388" spans="1:6" x14ac:dyDescent="0.2">
      <c r="A8388" s="3" t="s">
        <v>4203</v>
      </c>
      <c r="B8388" s="3" t="s">
        <v>13833</v>
      </c>
      <c r="C8388" s="3" t="s">
        <v>15818</v>
      </c>
      <c r="D8388" s="4">
        <v>41964</v>
      </c>
      <c r="E8388" s="3">
        <v>2</v>
      </c>
      <c r="F8388" s="3" t="s">
        <v>22</v>
      </c>
    </row>
    <row r="8389" spans="1:6" x14ac:dyDescent="0.2">
      <c r="A8389" s="3" t="s">
        <v>7126</v>
      </c>
      <c r="B8389" s="3" t="s">
        <v>15819</v>
      </c>
      <c r="C8389" s="3" t="s">
        <v>15820</v>
      </c>
      <c r="D8389" s="4">
        <v>30936</v>
      </c>
      <c r="E8389" s="3">
        <v>0</v>
      </c>
      <c r="F8389" s="3" t="s">
        <v>9389</v>
      </c>
    </row>
    <row r="8390" spans="1:6" x14ac:dyDescent="0.2">
      <c r="A8390" s="3" t="s">
        <v>4204</v>
      </c>
      <c r="B8390" s="3" t="s">
        <v>13725</v>
      </c>
      <c r="C8390" s="3" t="s">
        <v>11792</v>
      </c>
      <c r="D8390" s="4">
        <v>35311</v>
      </c>
      <c r="E8390" s="3">
        <v>0</v>
      </c>
      <c r="F8390" s="3" t="s">
        <v>9389</v>
      </c>
    </row>
    <row r="8391" spans="1:6" x14ac:dyDescent="0.2">
      <c r="A8391" s="3" t="s">
        <v>7127</v>
      </c>
      <c r="B8391" s="3" t="s">
        <v>13547</v>
      </c>
      <c r="C8391" s="3" t="s">
        <v>15821</v>
      </c>
      <c r="D8391" s="4">
        <v>15340</v>
      </c>
      <c r="E8391" s="3">
        <v>1</v>
      </c>
      <c r="F8391" s="3" t="s">
        <v>23</v>
      </c>
    </row>
    <row r="8392" spans="1:6" x14ac:dyDescent="0.2">
      <c r="A8392" s="3" t="s">
        <v>4205</v>
      </c>
      <c r="B8392" s="3" t="s">
        <v>13423</v>
      </c>
      <c r="C8392" s="3" t="s">
        <v>15822</v>
      </c>
      <c r="D8392" s="4">
        <v>21291</v>
      </c>
      <c r="E8392" s="3">
        <v>2</v>
      </c>
      <c r="F8392" s="3" t="s">
        <v>22</v>
      </c>
    </row>
    <row r="8393" spans="1:6" x14ac:dyDescent="0.2">
      <c r="A8393" s="3" t="s">
        <v>15823</v>
      </c>
      <c r="B8393" s="3" t="s">
        <v>13574</v>
      </c>
      <c r="C8393" s="3" t="s">
        <v>15824</v>
      </c>
      <c r="D8393" s="4">
        <v>23081</v>
      </c>
      <c r="E8393" s="3">
        <v>0</v>
      </c>
      <c r="F8393" s="3" t="s">
        <v>9389</v>
      </c>
    </row>
    <row r="8394" spans="1:6" x14ac:dyDescent="0.2">
      <c r="A8394" s="3" t="s">
        <v>4206</v>
      </c>
      <c r="B8394" s="3" t="s">
        <v>14105</v>
      </c>
      <c r="C8394" s="3" t="s">
        <v>15825</v>
      </c>
      <c r="D8394" s="4">
        <v>37803</v>
      </c>
      <c r="E8394" s="3">
        <v>1</v>
      </c>
      <c r="F8394" s="3" t="s">
        <v>23</v>
      </c>
    </row>
    <row r="8395" spans="1:6" x14ac:dyDescent="0.2">
      <c r="A8395" s="3" t="s">
        <v>7128</v>
      </c>
      <c r="B8395" s="3" t="s">
        <v>9823</v>
      </c>
      <c r="C8395" s="3" t="s">
        <v>15826</v>
      </c>
      <c r="D8395" s="4">
        <v>38177</v>
      </c>
      <c r="E8395" s="3">
        <v>2</v>
      </c>
      <c r="F8395" s="3" t="s">
        <v>22</v>
      </c>
    </row>
    <row r="8396" spans="1:6" x14ac:dyDescent="0.2">
      <c r="A8396" s="3" t="s">
        <v>4207</v>
      </c>
      <c r="B8396" s="3" t="s">
        <v>13339</v>
      </c>
      <c r="C8396" s="3" t="s">
        <v>11264</v>
      </c>
      <c r="D8396" s="4">
        <v>23096</v>
      </c>
      <c r="E8396" s="3">
        <v>0</v>
      </c>
      <c r="F8396" s="3" t="s">
        <v>9389</v>
      </c>
    </row>
    <row r="8397" spans="1:6" x14ac:dyDescent="0.2">
      <c r="A8397" s="3" t="s">
        <v>4208</v>
      </c>
      <c r="B8397" s="3" t="s">
        <v>13820</v>
      </c>
      <c r="C8397" s="3" t="s">
        <v>15827</v>
      </c>
      <c r="D8397" s="4">
        <v>15393</v>
      </c>
      <c r="E8397" s="3">
        <v>0</v>
      </c>
      <c r="F8397" s="3" t="s">
        <v>9389</v>
      </c>
    </row>
    <row r="8398" spans="1:6" x14ac:dyDescent="0.2">
      <c r="A8398" s="3" t="s">
        <v>8574</v>
      </c>
      <c r="B8398" s="3" t="s">
        <v>13667</v>
      </c>
      <c r="C8398" s="3" t="s">
        <v>9783</v>
      </c>
      <c r="D8398" s="4">
        <v>32840</v>
      </c>
      <c r="E8398" s="3">
        <v>2</v>
      </c>
      <c r="F8398" s="3" t="s">
        <v>22</v>
      </c>
    </row>
    <row r="8399" spans="1:6" x14ac:dyDescent="0.2">
      <c r="A8399" s="3" t="s">
        <v>7129</v>
      </c>
      <c r="B8399" s="3" t="s">
        <v>13959</v>
      </c>
      <c r="C8399" s="3" t="s">
        <v>9554</v>
      </c>
      <c r="D8399" s="4">
        <v>33894</v>
      </c>
      <c r="E8399" s="3">
        <v>2</v>
      </c>
      <c r="F8399" s="3" t="s">
        <v>22</v>
      </c>
    </row>
    <row r="8400" spans="1:6" x14ac:dyDescent="0.2">
      <c r="A8400" s="3" t="s">
        <v>4209</v>
      </c>
      <c r="B8400" s="3" t="s">
        <v>14631</v>
      </c>
      <c r="C8400" s="3" t="s">
        <v>15828</v>
      </c>
      <c r="D8400" s="4">
        <v>41933</v>
      </c>
      <c r="E8400" s="3">
        <v>2</v>
      </c>
      <c r="F8400" s="3" t="s">
        <v>22</v>
      </c>
    </row>
    <row r="8401" spans="1:6" x14ac:dyDescent="0.2">
      <c r="A8401" s="3" t="s">
        <v>8575</v>
      </c>
      <c r="B8401" s="3" t="s">
        <v>13516</v>
      </c>
      <c r="C8401" s="3" t="s">
        <v>15829</v>
      </c>
      <c r="D8401" s="4">
        <v>23533</v>
      </c>
      <c r="E8401" s="3">
        <v>0</v>
      </c>
      <c r="F8401" s="3" t="s">
        <v>9389</v>
      </c>
    </row>
    <row r="8402" spans="1:6" x14ac:dyDescent="0.2">
      <c r="A8402" s="3" t="s">
        <v>4210</v>
      </c>
      <c r="B8402" s="3" t="s">
        <v>9448</v>
      </c>
      <c r="C8402" s="3" t="s">
        <v>11038</v>
      </c>
      <c r="D8402" s="4">
        <v>26643</v>
      </c>
      <c r="E8402" s="3">
        <v>1</v>
      </c>
      <c r="F8402" s="3" t="s">
        <v>23</v>
      </c>
    </row>
    <row r="8403" spans="1:6" x14ac:dyDescent="0.2">
      <c r="A8403" s="3" t="s">
        <v>7130</v>
      </c>
      <c r="B8403" s="3" t="s">
        <v>13920</v>
      </c>
      <c r="C8403" s="3" t="s">
        <v>15830</v>
      </c>
      <c r="D8403" s="4">
        <v>21295</v>
      </c>
      <c r="E8403" s="3">
        <v>1</v>
      </c>
      <c r="F8403" s="3" t="s">
        <v>23</v>
      </c>
    </row>
    <row r="8404" spans="1:6" x14ac:dyDescent="0.2">
      <c r="A8404" s="3" t="s">
        <v>7131</v>
      </c>
      <c r="B8404" s="3" t="s">
        <v>15831</v>
      </c>
      <c r="C8404" s="3" t="s">
        <v>9386</v>
      </c>
      <c r="D8404" s="4">
        <v>39058</v>
      </c>
      <c r="E8404" s="3">
        <v>1</v>
      </c>
      <c r="F8404" s="3" t="s">
        <v>23</v>
      </c>
    </row>
    <row r="8405" spans="1:6" x14ac:dyDescent="0.2">
      <c r="A8405" s="3" t="s">
        <v>4211</v>
      </c>
      <c r="B8405" s="3" t="s">
        <v>13812</v>
      </c>
      <c r="C8405" s="3" t="s">
        <v>11365</v>
      </c>
      <c r="D8405" s="4">
        <v>33245</v>
      </c>
      <c r="E8405" s="3">
        <v>1</v>
      </c>
      <c r="F8405" s="3" t="s">
        <v>23</v>
      </c>
    </row>
    <row r="8406" spans="1:6" x14ac:dyDescent="0.2">
      <c r="A8406" s="3" t="s">
        <v>7132</v>
      </c>
      <c r="B8406" s="3" t="s">
        <v>13670</v>
      </c>
      <c r="C8406" s="3" t="s">
        <v>9745</v>
      </c>
      <c r="D8406" s="4">
        <v>39684</v>
      </c>
      <c r="E8406" s="3">
        <v>0</v>
      </c>
      <c r="F8406" s="3" t="s">
        <v>9389</v>
      </c>
    </row>
    <row r="8407" spans="1:6" x14ac:dyDescent="0.2">
      <c r="A8407" s="3" t="s">
        <v>15832</v>
      </c>
      <c r="B8407" s="3" t="s">
        <v>13633</v>
      </c>
      <c r="C8407" s="3" t="s">
        <v>15833</v>
      </c>
      <c r="D8407" s="4">
        <v>25479</v>
      </c>
      <c r="E8407" s="3">
        <v>2</v>
      </c>
      <c r="F8407" s="3" t="s">
        <v>22</v>
      </c>
    </row>
    <row r="8408" spans="1:6" x14ac:dyDescent="0.2">
      <c r="A8408" s="3" t="s">
        <v>4212</v>
      </c>
      <c r="B8408" s="3" t="s">
        <v>11639</v>
      </c>
      <c r="C8408" s="3" t="s">
        <v>10045</v>
      </c>
      <c r="D8408" s="4">
        <v>14794</v>
      </c>
      <c r="E8408" s="3">
        <v>0</v>
      </c>
      <c r="F8408" s="3" t="s">
        <v>9389</v>
      </c>
    </row>
    <row r="8409" spans="1:6" x14ac:dyDescent="0.2">
      <c r="A8409" s="3" t="s">
        <v>4213</v>
      </c>
      <c r="B8409" s="3" t="s">
        <v>15178</v>
      </c>
      <c r="C8409" s="3" t="s">
        <v>9554</v>
      </c>
      <c r="D8409" s="4">
        <v>24920</v>
      </c>
      <c r="E8409" s="3">
        <v>0</v>
      </c>
      <c r="F8409" s="3" t="s">
        <v>9389</v>
      </c>
    </row>
    <row r="8410" spans="1:6" x14ac:dyDescent="0.2">
      <c r="A8410" s="3" t="s">
        <v>7133</v>
      </c>
      <c r="B8410" s="3" t="s">
        <v>13689</v>
      </c>
      <c r="C8410" s="3" t="s">
        <v>15834</v>
      </c>
      <c r="D8410" s="4">
        <v>38401</v>
      </c>
      <c r="E8410" s="3">
        <v>0</v>
      </c>
      <c r="F8410" s="3" t="s">
        <v>9389</v>
      </c>
    </row>
    <row r="8411" spans="1:6" x14ac:dyDescent="0.2">
      <c r="A8411" s="3" t="s">
        <v>4214</v>
      </c>
      <c r="B8411" s="3" t="s">
        <v>13344</v>
      </c>
      <c r="C8411" s="3" t="s">
        <v>15835</v>
      </c>
      <c r="D8411" s="4">
        <v>31281</v>
      </c>
      <c r="E8411" s="3">
        <v>1</v>
      </c>
      <c r="F8411" s="3" t="s">
        <v>23</v>
      </c>
    </row>
    <row r="8412" spans="1:6" x14ac:dyDescent="0.2">
      <c r="A8412" s="3" t="s">
        <v>8576</v>
      </c>
      <c r="B8412" s="3" t="s">
        <v>13478</v>
      </c>
      <c r="C8412" s="3" t="s">
        <v>15836</v>
      </c>
      <c r="D8412" s="4">
        <v>41732</v>
      </c>
      <c r="E8412" s="3">
        <v>1</v>
      </c>
      <c r="F8412" s="3" t="s">
        <v>23</v>
      </c>
    </row>
    <row r="8413" spans="1:6" x14ac:dyDescent="0.2">
      <c r="A8413" s="3" t="s">
        <v>4215</v>
      </c>
      <c r="B8413" s="3" t="s">
        <v>9692</v>
      </c>
      <c r="C8413" s="3" t="s">
        <v>15837</v>
      </c>
      <c r="D8413" s="4">
        <v>40377</v>
      </c>
      <c r="E8413" s="3">
        <v>1</v>
      </c>
      <c r="F8413" s="3" t="s">
        <v>23</v>
      </c>
    </row>
    <row r="8414" spans="1:6" x14ac:dyDescent="0.2">
      <c r="A8414" s="3" t="s">
        <v>8577</v>
      </c>
      <c r="B8414" s="3" t="s">
        <v>13324</v>
      </c>
      <c r="C8414" s="3" t="s">
        <v>10013</v>
      </c>
      <c r="D8414" s="4">
        <v>24450</v>
      </c>
      <c r="E8414" s="3">
        <v>2</v>
      </c>
      <c r="F8414" s="3" t="s">
        <v>22</v>
      </c>
    </row>
    <row r="8415" spans="1:6" x14ac:dyDescent="0.2">
      <c r="A8415" s="3" t="s">
        <v>4216</v>
      </c>
      <c r="B8415" s="3" t="s">
        <v>13910</v>
      </c>
      <c r="C8415" s="3" t="s">
        <v>9444</v>
      </c>
      <c r="D8415" s="4">
        <v>41760</v>
      </c>
      <c r="E8415" s="3">
        <v>2</v>
      </c>
      <c r="F8415" s="3" t="s">
        <v>22</v>
      </c>
    </row>
    <row r="8416" spans="1:6" x14ac:dyDescent="0.2">
      <c r="A8416" s="3" t="s">
        <v>8578</v>
      </c>
      <c r="B8416" s="3" t="s">
        <v>13534</v>
      </c>
      <c r="C8416" s="3" t="s">
        <v>15838</v>
      </c>
      <c r="D8416" s="4">
        <v>41656</v>
      </c>
      <c r="E8416" s="3">
        <v>1</v>
      </c>
      <c r="F8416" s="3" t="s">
        <v>23</v>
      </c>
    </row>
    <row r="8417" spans="1:6" x14ac:dyDescent="0.2">
      <c r="A8417" s="3" t="s">
        <v>7134</v>
      </c>
      <c r="B8417" s="3" t="s">
        <v>12581</v>
      </c>
      <c r="C8417" s="3" t="s">
        <v>15839</v>
      </c>
      <c r="D8417" s="4">
        <v>39613</v>
      </c>
      <c r="E8417" s="3">
        <v>2</v>
      </c>
      <c r="F8417" s="3" t="s">
        <v>22</v>
      </c>
    </row>
    <row r="8418" spans="1:6" x14ac:dyDescent="0.2">
      <c r="A8418" s="3" t="s">
        <v>7135</v>
      </c>
      <c r="B8418" s="3" t="s">
        <v>11037</v>
      </c>
      <c r="C8418" s="3" t="s">
        <v>11584</v>
      </c>
      <c r="D8418" s="4">
        <v>43184</v>
      </c>
      <c r="E8418" s="3">
        <v>2</v>
      </c>
      <c r="F8418" s="3" t="s">
        <v>22</v>
      </c>
    </row>
    <row r="8419" spans="1:6" x14ac:dyDescent="0.2">
      <c r="A8419" s="3" t="s">
        <v>4217</v>
      </c>
      <c r="B8419" s="3" t="s">
        <v>14115</v>
      </c>
      <c r="C8419" s="3" t="s">
        <v>15840</v>
      </c>
      <c r="D8419" s="4">
        <v>20308</v>
      </c>
      <c r="E8419" s="3">
        <v>1</v>
      </c>
      <c r="F8419" s="3" t="s">
        <v>23</v>
      </c>
    </row>
    <row r="8420" spans="1:6" x14ac:dyDescent="0.2">
      <c r="A8420" s="3" t="s">
        <v>4218</v>
      </c>
      <c r="B8420" s="3" t="s">
        <v>11030</v>
      </c>
      <c r="C8420" s="3" t="s">
        <v>15841</v>
      </c>
      <c r="D8420" s="4">
        <v>25967</v>
      </c>
      <c r="E8420" s="3">
        <v>2</v>
      </c>
      <c r="F8420" s="3" t="s">
        <v>22</v>
      </c>
    </row>
    <row r="8421" spans="1:6" x14ac:dyDescent="0.2">
      <c r="A8421" s="3" t="s">
        <v>8579</v>
      </c>
      <c r="B8421" s="3" t="s">
        <v>13696</v>
      </c>
      <c r="C8421" s="3" t="s">
        <v>15842</v>
      </c>
      <c r="D8421" s="4">
        <v>42039</v>
      </c>
      <c r="E8421" s="3">
        <v>2</v>
      </c>
      <c r="F8421" s="3" t="s">
        <v>22</v>
      </c>
    </row>
    <row r="8422" spans="1:6" x14ac:dyDescent="0.2">
      <c r="A8422" s="3" t="s">
        <v>4219</v>
      </c>
      <c r="B8422" s="3" t="s">
        <v>15047</v>
      </c>
      <c r="C8422" s="3" t="s">
        <v>10120</v>
      </c>
      <c r="D8422" s="4">
        <v>42080</v>
      </c>
      <c r="E8422" s="3">
        <v>1</v>
      </c>
      <c r="F8422" s="3" t="s">
        <v>23</v>
      </c>
    </row>
    <row r="8423" spans="1:6" x14ac:dyDescent="0.2">
      <c r="A8423" s="3" t="s">
        <v>7136</v>
      </c>
      <c r="B8423" s="3" t="s">
        <v>13480</v>
      </c>
      <c r="C8423" s="3" t="s">
        <v>9444</v>
      </c>
      <c r="D8423" s="4">
        <v>24384</v>
      </c>
      <c r="E8423" s="3">
        <v>1</v>
      </c>
      <c r="F8423" s="3" t="s">
        <v>23</v>
      </c>
    </row>
    <row r="8424" spans="1:6" x14ac:dyDescent="0.2">
      <c r="A8424" s="3" t="s">
        <v>15843</v>
      </c>
      <c r="B8424" s="3" t="s">
        <v>12307</v>
      </c>
      <c r="C8424" s="3" t="s">
        <v>10652</v>
      </c>
      <c r="D8424" s="4">
        <v>35859</v>
      </c>
      <c r="E8424" s="3">
        <v>0</v>
      </c>
      <c r="F8424" s="3" t="s">
        <v>9389</v>
      </c>
    </row>
    <row r="8425" spans="1:6" x14ac:dyDescent="0.2">
      <c r="A8425" s="3" t="s">
        <v>8580</v>
      </c>
      <c r="B8425" s="3" t="s">
        <v>13348</v>
      </c>
      <c r="C8425" s="3" t="s">
        <v>10122</v>
      </c>
      <c r="D8425" s="4">
        <v>42812</v>
      </c>
      <c r="E8425" s="3">
        <v>2</v>
      </c>
      <c r="F8425" s="3" t="s">
        <v>22</v>
      </c>
    </row>
    <row r="8426" spans="1:6" x14ac:dyDescent="0.2">
      <c r="A8426" s="3" t="s">
        <v>4220</v>
      </c>
      <c r="B8426" s="3" t="s">
        <v>13910</v>
      </c>
      <c r="C8426" s="3" t="s">
        <v>10395</v>
      </c>
      <c r="D8426" s="4">
        <v>28339</v>
      </c>
      <c r="E8426" s="3">
        <v>2</v>
      </c>
      <c r="F8426" s="3" t="s">
        <v>22</v>
      </c>
    </row>
    <row r="8427" spans="1:6" x14ac:dyDescent="0.2">
      <c r="A8427" s="3" t="s">
        <v>7137</v>
      </c>
      <c r="B8427" s="3" t="s">
        <v>11030</v>
      </c>
      <c r="C8427" s="3" t="s">
        <v>9609</v>
      </c>
      <c r="D8427" s="4">
        <v>36346</v>
      </c>
      <c r="E8427" s="3">
        <v>2</v>
      </c>
      <c r="F8427" s="3" t="s">
        <v>22</v>
      </c>
    </row>
    <row r="8428" spans="1:6" x14ac:dyDescent="0.2">
      <c r="A8428" s="3" t="s">
        <v>4221</v>
      </c>
      <c r="B8428" s="3" t="s">
        <v>13628</v>
      </c>
      <c r="C8428" s="3" t="s">
        <v>15844</v>
      </c>
      <c r="D8428" s="4">
        <v>28179</v>
      </c>
      <c r="E8428" s="3">
        <v>1</v>
      </c>
      <c r="F8428" s="3" t="s">
        <v>23</v>
      </c>
    </row>
    <row r="8429" spans="1:6" x14ac:dyDescent="0.2">
      <c r="A8429" s="3" t="s">
        <v>9287</v>
      </c>
      <c r="B8429" s="3" t="s">
        <v>15845</v>
      </c>
      <c r="C8429" s="3" t="s">
        <v>15846</v>
      </c>
      <c r="D8429" s="4">
        <v>16009</v>
      </c>
      <c r="E8429" s="3">
        <v>1</v>
      </c>
      <c r="F8429" s="3" t="s">
        <v>23</v>
      </c>
    </row>
    <row r="8430" spans="1:6" x14ac:dyDescent="0.2">
      <c r="A8430" s="3" t="s">
        <v>7138</v>
      </c>
      <c r="B8430" s="3" t="s">
        <v>13675</v>
      </c>
      <c r="C8430" s="3" t="s">
        <v>10823</v>
      </c>
      <c r="D8430" s="4">
        <v>27066</v>
      </c>
      <c r="E8430" s="3">
        <v>1</v>
      </c>
      <c r="F8430" s="3" t="s">
        <v>23</v>
      </c>
    </row>
    <row r="8431" spans="1:6" x14ac:dyDescent="0.2">
      <c r="A8431" s="3" t="s">
        <v>8581</v>
      </c>
      <c r="B8431" s="3" t="s">
        <v>14030</v>
      </c>
      <c r="C8431" s="3" t="s">
        <v>15847</v>
      </c>
      <c r="D8431" s="4">
        <v>28127</v>
      </c>
      <c r="E8431" s="3">
        <v>0</v>
      </c>
      <c r="F8431" s="3" t="s">
        <v>9389</v>
      </c>
    </row>
    <row r="8432" spans="1:6" x14ac:dyDescent="0.2">
      <c r="A8432" s="3" t="s">
        <v>7139</v>
      </c>
      <c r="B8432" s="3" t="s">
        <v>15848</v>
      </c>
      <c r="C8432" s="3" t="s">
        <v>9895</v>
      </c>
      <c r="D8432" s="4">
        <v>21393</v>
      </c>
      <c r="E8432" s="3">
        <v>1</v>
      </c>
      <c r="F8432" s="3" t="s">
        <v>23</v>
      </c>
    </row>
    <row r="8433" spans="1:6" x14ac:dyDescent="0.2">
      <c r="A8433" s="3" t="s">
        <v>4222</v>
      </c>
      <c r="B8433" s="3" t="s">
        <v>15849</v>
      </c>
      <c r="C8433" s="3" t="s">
        <v>9765</v>
      </c>
      <c r="D8433" s="4">
        <v>36775</v>
      </c>
      <c r="E8433" s="3">
        <v>0</v>
      </c>
      <c r="F8433" s="3" t="s">
        <v>9389</v>
      </c>
    </row>
    <row r="8434" spans="1:6" x14ac:dyDescent="0.2">
      <c r="A8434" s="3" t="s">
        <v>7140</v>
      </c>
      <c r="B8434" s="3" t="s">
        <v>13461</v>
      </c>
      <c r="C8434" s="3" t="s">
        <v>11776</v>
      </c>
      <c r="D8434" s="4">
        <v>42901</v>
      </c>
      <c r="E8434" s="3">
        <v>1</v>
      </c>
      <c r="F8434" s="3" t="s">
        <v>23</v>
      </c>
    </row>
    <row r="8435" spans="1:6" x14ac:dyDescent="0.2">
      <c r="A8435" s="3" t="s">
        <v>4223</v>
      </c>
      <c r="B8435" s="3" t="s">
        <v>13526</v>
      </c>
      <c r="C8435" s="3" t="s">
        <v>10574</v>
      </c>
      <c r="D8435" s="4">
        <v>40040</v>
      </c>
      <c r="E8435" s="3">
        <v>2</v>
      </c>
      <c r="F8435" s="3" t="s">
        <v>22</v>
      </c>
    </row>
    <row r="8436" spans="1:6" x14ac:dyDescent="0.2">
      <c r="A8436" s="3" t="s">
        <v>8582</v>
      </c>
      <c r="B8436" s="3" t="s">
        <v>13736</v>
      </c>
      <c r="C8436" s="3" t="s">
        <v>15850</v>
      </c>
      <c r="D8436" s="4">
        <v>34094</v>
      </c>
      <c r="E8436" s="3">
        <v>1</v>
      </c>
      <c r="F8436" s="3" t="s">
        <v>23</v>
      </c>
    </row>
    <row r="8437" spans="1:6" x14ac:dyDescent="0.2">
      <c r="A8437" s="3" t="s">
        <v>4224</v>
      </c>
      <c r="B8437" s="3" t="s">
        <v>13689</v>
      </c>
      <c r="C8437" s="3" t="s">
        <v>15851</v>
      </c>
      <c r="D8437" s="4">
        <v>35518</v>
      </c>
      <c r="E8437" s="3">
        <v>0</v>
      </c>
      <c r="F8437" s="3" t="s">
        <v>9389</v>
      </c>
    </row>
    <row r="8438" spans="1:6" x14ac:dyDescent="0.2">
      <c r="A8438" s="3" t="s">
        <v>4225</v>
      </c>
      <c r="B8438" s="3" t="s">
        <v>15852</v>
      </c>
      <c r="C8438" s="3" t="s">
        <v>12267</v>
      </c>
      <c r="D8438" s="4">
        <v>19948</v>
      </c>
      <c r="E8438" s="3">
        <v>1</v>
      </c>
      <c r="F8438" s="3" t="s">
        <v>23</v>
      </c>
    </row>
    <row r="8439" spans="1:6" x14ac:dyDescent="0.2">
      <c r="A8439" s="3" t="s">
        <v>4226</v>
      </c>
      <c r="B8439" s="3" t="s">
        <v>13424</v>
      </c>
      <c r="C8439" s="3" t="s">
        <v>15853</v>
      </c>
      <c r="D8439" s="4">
        <v>16915</v>
      </c>
      <c r="E8439" s="3">
        <v>2</v>
      </c>
      <c r="F8439" s="3" t="s">
        <v>22</v>
      </c>
    </row>
    <row r="8440" spans="1:6" x14ac:dyDescent="0.2">
      <c r="A8440" s="3" t="s">
        <v>4227</v>
      </c>
      <c r="B8440" s="3" t="s">
        <v>14549</v>
      </c>
      <c r="C8440" s="3" t="s">
        <v>9444</v>
      </c>
      <c r="D8440" s="4">
        <v>24745</v>
      </c>
      <c r="E8440" s="3">
        <v>0</v>
      </c>
      <c r="F8440" s="3" t="s">
        <v>9389</v>
      </c>
    </row>
    <row r="8441" spans="1:6" x14ac:dyDescent="0.2">
      <c r="A8441" s="3" t="s">
        <v>4228</v>
      </c>
      <c r="B8441" s="3" t="s">
        <v>13581</v>
      </c>
      <c r="C8441" s="3" t="s">
        <v>15854</v>
      </c>
      <c r="D8441" s="4">
        <v>35677</v>
      </c>
      <c r="E8441" s="3">
        <v>1</v>
      </c>
      <c r="F8441" s="3" t="s">
        <v>23</v>
      </c>
    </row>
    <row r="8442" spans="1:6" x14ac:dyDescent="0.2">
      <c r="A8442" s="3" t="s">
        <v>4229</v>
      </c>
      <c r="B8442" s="3" t="s">
        <v>14056</v>
      </c>
      <c r="C8442" s="3" t="s">
        <v>15855</v>
      </c>
      <c r="D8442" s="4">
        <v>30776</v>
      </c>
      <c r="E8442" s="3">
        <v>2</v>
      </c>
      <c r="F8442" s="3" t="s">
        <v>22</v>
      </c>
    </row>
    <row r="8443" spans="1:6" x14ac:dyDescent="0.2">
      <c r="A8443" s="3" t="s">
        <v>4230</v>
      </c>
      <c r="B8443" s="3" t="s">
        <v>15856</v>
      </c>
      <c r="C8443" s="3" t="s">
        <v>9609</v>
      </c>
      <c r="D8443" s="4">
        <v>19676</v>
      </c>
      <c r="E8443" s="3">
        <v>2</v>
      </c>
      <c r="F8443" s="3" t="s">
        <v>22</v>
      </c>
    </row>
    <row r="8444" spans="1:6" x14ac:dyDescent="0.2">
      <c r="A8444" s="3" t="s">
        <v>4231</v>
      </c>
      <c r="B8444" s="3" t="s">
        <v>13780</v>
      </c>
      <c r="C8444" s="3" t="s">
        <v>9475</v>
      </c>
      <c r="D8444" s="4">
        <v>32817</v>
      </c>
      <c r="E8444" s="3">
        <v>0</v>
      </c>
      <c r="F8444" s="3" t="s">
        <v>9389</v>
      </c>
    </row>
    <row r="8445" spans="1:6" x14ac:dyDescent="0.2">
      <c r="A8445" s="3" t="s">
        <v>4232</v>
      </c>
      <c r="B8445" s="3" t="s">
        <v>13526</v>
      </c>
      <c r="C8445" s="3" t="s">
        <v>12218</v>
      </c>
      <c r="D8445" s="4">
        <v>39698</v>
      </c>
      <c r="E8445" s="3">
        <v>2</v>
      </c>
      <c r="F8445" s="3" t="s">
        <v>22</v>
      </c>
    </row>
    <row r="8446" spans="1:6" x14ac:dyDescent="0.2">
      <c r="A8446" s="3" t="s">
        <v>4233</v>
      </c>
      <c r="B8446" s="3" t="s">
        <v>13736</v>
      </c>
      <c r="C8446" s="3" t="s">
        <v>11265</v>
      </c>
      <c r="D8446" s="4">
        <v>35268</v>
      </c>
      <c r="E8446" s="3">
        <v>1</v>
      </c>
      <c r="F8446" s="3" t="s">
        <v>23</v>
      </c>
    </row>
    <row r="8447" spans="1:6" x14ac:dyDescent="0.2">
      <c r="A8447" s="3" t="s">
        <v>8583</v>
      </c>
      <c r="B8447" s="3" t="s">
        <v>13536</v>
      </c>
      <c r="C8447" s="3" t="s">
        <v>9588</v>
      </c>
      <c r="D8447" s="4">
        <v>29734</v>
      </c>
      <c r="E8447" s="3">
        <v>0</v>
      </c>
      <c r="F8447" s="3" t="s">
        <v>9389</v>
      </c>
    </row>
    <row r="8448" spans="1:6" x14ac:dyDescent="0.2">
      <c r="A8448" s="3" t="s">
        <v>9288</v>
      </c>
      <c r="B8448" s="3" t="s">
        <v>13547</v>
      </c>
      <c r="C8448" s="3" t="s">
        <v>9554</v>
      </c>
      <c r="D8448" s="4">
        <v>14935</v>
      </c>
      <c r="E8448" s="3">
        <v>2</v>
      </c>
      <c r="F8448" s="3" t="s">
        <v>22</v>
      </c>
    </row>
    <row r="8449" spans="1:6" x14ac:dyDescent="0.2">
      <c r="A8449" s="3" t="s">
        <v>8584</v>
      </c>
      <c r="B8449" s="3" t="s">
        <v>13348</v>
      </c>
      <c r="C8449" s="3" t="s">
        <v>9667</v>
      </c>
      <c r="D8449" s="4">
        <v>23473</v>
      </c>
      <c r="E8449" s="3">
        <v>0</v>
      </c>
      <c r="F8449" s="3" t="s">
        <v>9389</v>
      </c>
    </row>
    <row r="8450" spans="1:6" x14ac:dyDescent="0.2">
      <c r="A8450" s="3" t="s">
        <v>4234</v>
      </c>
      <c r="B8450" s="3" t="s">
        <v>14911</v>
      </c>
      <c r="C8450" s="3" t="s">
        <v>15857</v>
      </c>
      <c r="D8450" s="4">
        <v>27480</v>
      </c>
      <c r="E8450" s="3">
        <v>1</v>
      </c>
      <c r="F8450" s="3" t="s">
        <v>23</v>
      </c>
    </row>
    <row r="8451" spans="1:6" x14ac:dyDescent="0.2">
      <c r="A8451" s="3" t="s">
        <v>4235</v>
      </c>
      <c r="B8451" s="3" t="s">
        <v>15858</v>
      </c>
      <c r="C8451" s="3" t="s">
        <v>12527</v>
      </c>
      <c r="D8451" s="4">
        <v>43720</v>
      </c>
      <c r="E8451" s="3">
        <v>1</v>
      </c>
      <c r="F8451" s="3" t="s">
        <v>23</v>
      </c>
    </row>
    <row r="8452" spans="1:6" x14ac:dyDescent="0.2">
      <c r="A8452" s="3" t="s">
        <v>4236</v>
      </c>
      <c r="B8452" s="3" t="s">
        <v>14231</v>
      </c>
      <c r="C8452" s="3" t="s">
        <v>15436</v>
      </c>
      <c r="D8452" s="4">
        <v>40330</v>
      </c>
      <c r="E8452" s="3">
        <v>1</v>
      </c>
      <c r="F8452" s="3" t="s">
        <v>23</v>
      </c>
    </row>
    <row r="8453" spans="1:6" x14ac:dyDescent="0.2">
      <c r="A8453" s="3" t="s">
        <v>7141</v>
      </c>
      <c r="B8453" s="3" t="s">
        <v>13922</v>
      </c>
      <c r="C8453" s="3" t="s">
        <v>15088</v>
      </c>
      <c r="D8453" s="4">
        <v>34192</v>
      </c>
      <c r="E8453" s="3">
        <v>1</v>
      </c>
      <c r="F8453" s="3" t="s">
        <v>23</v>
      </c>
    </row>
    <row r="8454" spans="1:6" x14ac:dyDescent="0.2">
      <c r="A8454" s="3" t="s">
        <v>7142</v>
      </c>
      <c r="B8454" s="3" t="s">
        <v>13880</v>
      </c>
      <c r="C8454" s="3" t="s">
        <v>11548</v>
      </c>
      <c r="D8454" s="4">
        <v>33859</v>
      </c>
      <c r="E8454" s="3">
        <v>1</v>
      </c>
      <c r="F8454" s="3" t="s">
        <v>23</v>
      </c>
    </row>
    <row r="8455" spans="1:6" x14ac:dyDescent="0.2">
      <c r="A8455" s="3" t="s">
        <v>15859</v>
      </c>
      <c r="B8455" s="3" t="s">
        <v>13747</v>
      </c>
      <c r="C8455" s="3" t="s">
        <v>11364</v>
      </c>
      <c r="D8455" s="4">
        <v>15143</v>
      </c>
      <c r="E8455" s="3">
        <v>1</v>
      </c>
      <c r="F8455" s="3" t="s">
        <v>23</v>
      </c>
    </row>
    <row r="8456" spans="1:6" x14ac:dyDescent="0.2">
      <c r="A8456" s="3" t="s">
        <v>4237</v>
      </c>
      <c r="B8456" s="3" t="s">
        <v>13670</v>
      </c>
      <c r="C8456" s="3" t="s">
        <v>9554</v>
      </c>
      <c r="D8456" s="4">
        <v>39476</v>
      </c>
      <c r="E8456" s="3">
        <v>2</v>
      </c>
      <c r="F8456" s="3" t="s">
        <v>22</v>
      </c>
    </row>
    <row r="8457" spans="1:6" x14ac:dyDescent="0.2">
      <c r="A8457" s="3" t="s">
        <v>7143</v>
      </c>
      <c r="B8457" s="3" t="s">
        <v>13555</v>
      </c>
      <c r="C8457" s="3" t="s">
        <v>10836</v>
      </c>
      <c r="D8457" s="4">
        <v>30531</v>
      </c>
      <c r="E8457" s="3">
        <v>1</v>
      </c>
      <c r="F8457" s="3" t="s">
        <v>23</v>
      </c>
    </row>
    <row r="8458" spans="1:6" x14ac:dyDescent="0.2">
      <c r="A8458" s="3" t="s">
        <v>7144</v>
      </c>
      <c r="B8458" s="3" t="s">
        <v>10199</v>
      </c>
      <c r="C8458" s="3" t="s">
        <v>10867</v>
      </c>
      <c r="D8458" s="4">
        <v>35955</v>
      </c>
      <c r="E8458" s="3">
        <v>1</v>
      </c>
      <c r="F8458" s="3" t="s">
        <v>23</v>
      </c>
    </row>
    <row r="8459" spans="1:6" x14ac:dyDescent="0.2">
      <c r="A8459" s="3" t="s">
        <v>7145</v>
      </c>
      <c r="B8459" s="3" t="s">
        <v>14631</v>
      </c>
      <c r="C8459" s="3" t="s">
        <v>12739</v>
      </c>
      <c r="D8459" s="4">
        <v>32561</v>
      </c>
      <c r="E8459" s="3">
        <v>0</v>
      </c>
      <c r="F8459" s="3" t="s">
        <v>9389</v>
      </c>
    </row>
    <row r="8460" spans="1:6" x14ac:dyDescent="0.2">
      <c r="A8460" s="3" t="s">
        <v>4238</v>
      </c>
      <c r="B8460" s="3" t="s">
        <v>14326</v>
      </c>
      <c r="C8460" s="3" t="s">
        <v>15860</v>
      </c>
      <c r="D8460" s="4">
        <v>23043</v>
      </c>
      <c r="E8460" s="3">
        <v>2</v>
      </c>
      <c r="F8460" s="3" t="s">
        <v>22</v>
      </c>
    </row>
    <row r="8461" spans="1:6" x14ac:dyDescent="0.2">
      <c r="A8461" s="3" t="s">
        <v>15861</v>
      </c>
      <c r="B8461" s="3" t="s">
        <v>13394</v>
      </c>
      <c r="C8461" s="3" t="s">
        <v>15862</v>
      </c>
      <c r="D8461" s="4">
        <v>22715</v>
      </c>
      <c r="E8461" s="3">
        <v>2</v>
      </c>
      <c r="F8461" s="3" t="s">
        <v>22</v>
      </c>
    </row>
    <row r="8462" spans="1:6" x14ac:dyDescent="0.2">
      <c r="A8462" s="3" t="s">
        <v>4239</v>
      </c>
      <c r="B8462" s="3" t="s">
        <v>13426</v>
      </c>
      <c r="C8462" s="3" t="s">
        <v>15863</v>
      </c>
      <c r="D8462" s="4">
        <v>37576</v>
      </c>
      <c r="E8462" s="3">
        <v>1</v>
      </c>
      <c r="F8462" s="3" t="s">
        <v>23</v>
      </c>
    </row>
    <row r="8463" spans="1:6" x14ac:dyDescent="0.2">
      <c r="A8463" s="3" t="s">
        <v>4240</v>
      </c>
      <c r="B8463" s="3" t="s">
        <v>15864</v>
      </c>
      <c r="C8463" s="3" t="s">
        <v>10153</v>
      </c>
      <c r="D8463" s="4">
        <v>16062</v>
      </c>
      <c r="E8463" s="3">
        <v>0</v>
      </c>
      <c r="F8463" s="3" t="s">
        <v>9389</v>
      </c>
    </row>
    <row r="8464" spans="1:6" x14ac:dyDescent="0.2">
      <c r="A8464" s="3" t="s">
        <v>8585</v>
      </c>
      <c r="B8464" s="3" t="s">
        <v>15865</v>
      </c>
      <c r="C8464" s="3" t="s">
        <v>9531</v>
      </c>
      <c r="D8464" s="4">
        <v>30909</v>
      </c>
      <c r="E8464" s="3">
        <v>0</v>
      </c>
      <c r="F8464" s="3" t="s">
        <v>9389</v>
      </c>
    </row>
    <row r="8465" spans="1:6" x14ac:dyDescent="0.2">
      <c r="A8465" s="3" t="s">
        <v>4241</v>
      </c>
      <c r="B8465" s="3" t="s">
        <v>13413</v>
      </c>
      <c r="C8465" s="3" t="s">
        <v>9470</v>
      </c>
      <c r="D8465" s="4">
        <v>43574</v>
      </c>
      <c r="E8465" s="3">
        <v>1</v>
      </c>
      <c r="F8465" s="3" t="s">
        <v>23</v>
      </c>
    </row>
    <row r="8466" spans="1:6" x14ac:dyDescent="0.2">
      <c r="A8466" s="3" t="s">
        <v>7146</v>
      </c>
      <c r="B8466" s="3" t="s">
        <v>12006</v>
      </c>
      <c r="C8466" s="3" t="s">
        <v>12719</v>
      </c>
      <c r="D8466" s="4">
        <v>28066</v>
      </c>
      <c r="E8466" s="3">
        <v>1</v>
      </c>
      <c r="F8466" s="3" t="s">
        <v>23</v>
      </c>
    </row>
    <row r="8467" spans="1:6" x14ac:dyDescent="0.2">
      <c r="A8467" s="3" t="s">
        <v>4242</v>
      </c>
      <c r="B8467" s="3" t="s">
        <v>13494</v>
      </c>
      <c r="C8467" s="3" t="s">
        <v>9412</v>
      </c>
      <c r="D8467" s="4">
        <v>22806</v>
      </c>
      <c r="E8467" s="3">
        <v>0</v>
      </c>
      <c r="F8467" s="3" t="s">
        <v>9389</v>
      </c>
    </row>
    <row r="8468" spans="1:6" x14ac:dyDescent="0.2">
      <c r="A8468" s="3" t="s">
        <v>4243</v>
      </c>
      <c r="B8468" s="3" t="s">
        <v>13558</v>
      </c>
      <c r="C8468" s="3" t="s">
        <v>9470</v>
      </c>
      <c r="D8468" s="4">
        <v>32935</v>
      </c>
      <c r="E8468" s="3">
        <v>1</v>
      </c>
      <c r="F8468" s="3" t="s">
        <v>23</v>
      </c>
    </row>
    <row r="8469" spans="1:6" x14ac:dyDescent="0.2">
      <c r="A8469" s="3" t="s">
        <v>15866</v>
      </c>
      <c r="B8469" s="3" t="s">
        <v>13465</v>
      </c>
      <c r="C8469" s="3" t="s">
        <v>11792</v>
      </c>
      <c r="D8469" s="4">
        <v>22155</v>
      </c>
      <c r="E8469" s="3">
        <v>2</v>
      </c>
      <c r="F8469" s="3" t="s">
        <v>22</v>
      </c>
    </row>
    <row r="8470" spans="1:6" x14ac:dyDescent="0.2">
      <c r="A8470" s="3" t="s">
        <v>7147</v>
      </c>
      <c r="B8470" s="3" t="s">
        <v>13305</v>
      </c>
      <c r="C8470" s="3" t="s">
        <v>9681</v>
      </c>
      <c r="D8470" s="4">
        <v>19981</v>
      </c>
      <c r="E8470" s="3">
        <v>0</v>
      </c>
      <c r="F8470" s="3" t="s">
        <v>9389</v>
      </c>
    </row>
    <row r="8471" spans="1:6" x14ac:dyDescent="0.2">
      <c r="A8471" s="3" t="s">
        <v>9289</v>
      </c>
      <c r="B8471" s="3" t="s">
        <v>13313</v>
      </c>
      <c r="C8471" s="3" t="s">
        <v>10122</v>
      </c>
      <c r="D8471" s="4">
        <v>26870</v>
      </c>
      <c r="E8471" s="3">
        <v>2</v>
      </c>
      <c r="F8471" s="3" t="s">
        <v>22</v>
      </c>
    </row>
    <row r="8472" spans="1:6" x14ac:dyDescent="0.2">
      <c r="A8472" s="3" t="s">
        <v>4244</v>
      </c>
      <c r="B8472" s="3" t="s">
        <v>13508</v>
      </c>
      <c r="C8472" s="3" t="s">
        <v>10203</v>
      </c>
      <c r="D8472" s="4">
        <v>25786</v>
      </c>
      <c r="E8472" s="3">
        <v>1</v>
      </c>
      <c r="F8472" s="3" t="s">
        <v>23</v>
      </c>
    </row>
    <row r="8473" spans="1:6" x14ac:dyDescent="0.2">
      <c r="A8473" s="3" t="s">
        <v>8586</v>
      </c>
      <c r="B8473" s="3" t="s">
        <v>15483</v>
      </c>
      <c r="C8473" s="3" t="s">
        <v>15867</v>
      </c>
      <c r="D8473" s="4">
        <v>27561</v>
      </c>
      <c r="E8473" s="3">
        <v>2</v>
      </c>
      <c r="F8473" s="3" t="s">
        <v>22</v>
      </c>
    </row>
    <row r="8474" spans="1:6" x14ac:dyDescent="0.2">
      <c r="A8474" s="3" t="s">
        <v>4245</v>
      </c>
      <c r="B8474" s="3" t="s">
        <v>13539</v>
      </c>
      <c r="C8474" s="3" t="s">
        <v>13452</v>
      </c>
      <c r="D8474" s="4">
        <v>29907</v>
      </c>
      <c r="E8474" s="3">
        <v>0</v>
      </c>
      <c r="F8474" s="3" t="s">
        <v>9389</v>
      </c>
    </row>
    <row r="8475" spans="1:6" x14ac:dyDescent="0.2">
      <c r="A8475" s="3" t="s">
        <v>7148</v>
      </c>
      <c r="B8475" s="3" t="s">
        <v>15868</v>
      </c>
      <c r="C8475" s="3" t="s">
        <v>15869</v>
      </c>
      <c r="D8475" s="4">
        <v>36200</v>
      </c>
      <c r="E8475" s="3">
        <v>0</v>
      </c>
      <c r="F8475" s="3" t="s">
        <v>9389</v>
      </c>
    </row>
    <row r="8476" spans="1:6" x14ac:dyDescent="0.2">
      <c r="A8476" s="3" t="s">
        <v>8587</v>
      </c>
      <c r="B8476" s="3" t="s">
        <v>12336</v>
      </c>
      <c r="C8476" s="3" t="s">
        <v>15870</v>
      </c>
      <c r="D8476" s="4">
        <v>41801</v>
      </c>
      <c r="E8476" s="3">
        <v>2</v>
      </c>
      <c r="F8476" s="3" t="s">
        <v>22</v>
      </c>
    </row>
    <row r="8477" spans="1:6" x14ac:dyDescent="0.2">
      <c r="A8477" s="3" t="s">
        <v>4246</v>
      </c>
      <c r="B8477" s="3" t="s">
        <v>11824</v>
      </c>
      <c r="C8477" s="3" t="s">
        <v>10026</v>
      </c>
      <c r="D8477" s="4">
        <v>38227</v>
      </c>
      <c r="E8477" s="3">
        <v>2</v>
      </c>
      <c r="F8477" s="3" t="s">
        <v>22</v>
      </c>
    </row>
    <row r="8478" spans="1:6" x14ac:dyDescent="0.2">
      <c r="A8478" s="3" t="s">
        <v>9290</v>
      </c>
      <c r="B8478" s="3" t="s">
        <v>13774</v>
      </c>
      <c r="C8478" s="3" t="s">
        <v>15871</v>
      </c>
      <c r="D8478" s="4">
        <v>30413</v>
      </c>
      <c r="E8478" s="3">
        <v>1</v>
      </c>
      <c r="F8478" s="3" t="s">
        <v>23</v>
      </c>
    </row>
    <row r="8479" spans="1:6" x14ac:dyDescent="0.2">
      <c r="A8479" s="3" t="s">
        <v>4247</v>
      </c>
      <c r="B8479" s="3" t="s">
        <v>13457</v>
      </c>
      <c r="C8479" s="3" t="s">
        <v>15872</v>
      </c>
      <c r="D8479" s="4">
        <v>17041</v>
      </c>
      <c r="E8479" s="3">
        <v>1</v>
      </c>
      <c r="F8479" s="3" t="s">
        <v>23</v>
      </c>
    </row>
    <row r="8480" spans="1:6" x14ac:dyDescent="0.2">
      <c r="A8480" s="3" t="s">
        <v>8588</v>
      </c>
      <c r="B8480" s="3" t="s">
        <v>14070</v>
      </c>
      <c r="C8480" s="3" t="s">
        <v>15873</v>
      </c>
      <c r="D8480" s="4">
        <v>27044</v>
      </c>
      <c r="E8480" s="3">
        <v>2</v>
      </c>
      <c r="F8480" s="3" t="s">
        <v>22</v>
      </c>
    </row>
    <row r="8481" spans="1:6" x14ac:dyDescent="0.2">
      <c r="A8481" s="3" t="s">
        <v>4248</v>
      </c>
      <c r="B8481" s="3" t="s">
        <v>14200</v>
      </c>
      <c r="C8481" s="3" t="s">
        <v>10060</v>
      </c>
      <c r="D8481" s="4">
        <v>34338</v>
      </c>
      <c r="E8481" s="3">
        <v>2</v>
      </c>
      <c r="F8481" s="3" t="s">
        <v>22</v>
      </c>
    </row>
    <row r="8482" spans="1:6" x14ac:dyDescent="0.2">
      <c r="A8482" s="3" t="s">
        <v>7149</v>
      </c>
      <c r="B8482" s="3" t="s">
        <v>9448</v>
      </c>
      <c r="C8482" s="3" t="s">
        <v>9955</v>
      </c>
      <c r="D8482" s="4">
        <v>20354</v>
      </c>
      <c r="E8482" s="3">
        <v>0</v>
      </c>
      <c r="F8482" s="3" t="s">
        <v>9389</v>
      </c>
    </row>
    <row r="8483" spans="1:6" x14ac:dyDescent="0.2">
      <c r="A8483" s="3" t="s">
        <v>7150</v>
      </c>
      <c r="B8483" s="3" t="s">
        <v>13523</v>
      </c>
      <c r="C8483" s="3" t="s">
        <v>10102</v>
      </c>
      <c r="D8483" s="4">
        <v>32616</v>
      </c>
      <c r="E8483" s="3">
        <v>2</v>
      </c>
      <c r="F8483" s="3" t="s">
        <v>22</v>
      </c>
    </row>
    <row r="8484" spans="1:6" x14ac:dyDescent="0.2">
      <c r="A8484" s="3" t="s">
        <v>7151</v>
      </c>
      <c r="B8484" s="3" t="s">
        <v>15874</v>
      </c>
      <c r="C8484" s="3" t="s">
        <v>10751</v>
      </c>
      <c r="D8484" s="4">
        <v>32067</v>
      </c>
      <c r="E8484" s="3">
        <v>0</v>
      </c>
      <c r="F8484" s="3" t="s">
        <v>9389</v>
      </c>
    </row>
    <row r="8485" spans="1:6" x14ac:dyDescent="0.2">
      <c r="A8485" s="3" t="s">
        <v>4249</v>
      </c>
      <c r="B8485" s="3" t="s">
        <v>13585</v>
      </c>
      <c r="C8485" s="3" t="s">
        <v>10236</v>
      </c>
      <c r="D8485" s="4">
        <v>32775</v>
      </c>
      <c r="E8485" s="3">
        <v>1</v>
      </c>
      <c r="F8485" s="3" t="s">
        <v>23</v>
      </c>
    </row>
    <row r="8486" spans="1:6" x14ac:dyDescent="0.2">
      <c r="A8486" s="3" t="s">
        <v>7152</v>
      </c>
      <c r="B8486" s="3" t="s">
        <v>14368</v>
      </c>
      <c r="C8486" s="3" t="s">
        <v>9599</v>
      </c>
      <c r="D8486" s="4">
        <v>30461</v>
      </c>
      <c r="E8486" s="3">
        <v>1</v>
      </c>
      <c r="F8486" s="3" t="s">
        <v>23</v>
      </c>
    </row>
    <row r="8487" spans="1:6" x14ac:dyDescent="0.2">
      <c r="A8487" s="3" t="s">
        <v>4250</v>
      </c>
      <c r="B8487" s="3" t="s">
        <v>13457</v>
      </c>
      <c r="C8487" s="3" t="s">
        <v>10556</v>
      </c>
      <c r="D8487" s="4">
        <v>20033</v>
      </c>
      <c r="E8487" s="3">
        <v>1</v>
      </c>
      <c r="F8487" s="3" t="s">
        <v>23</v>
      </c>
    </row>
    <row r="8488" spans="1:6" x14ac:dyDescent="0.2">
      <c r="A8488" s="3" t="s">
        <v>7153</v>
      </c>
      <c r="B8488" s="3" t="s">
        <v>13336</v>
      </c>
      <c r="C8488" s="3" t="s">
        <v>10111</v>
      </c>
      <c r="D8488" s="4">
        <v>15745</v>
      </c>
      <c r="E8488" s="3">
        <v>1</v>
      </c>
      <c r="F8488" s="3" t="s">
        <v>23</v>
      </c>
    </row>
    <row r="8489" spans="1:6" x14ac:dyDescent="0.2">
      <c r="A8489" s="3" t="s">
        <v>7154</v>
      </c>
      <c r="B8489" s="3" t="s">
        <v>9455</v>
      </c>
      <c r="C8489" s="3" t="s">
        <v>11299</v>
      </c>
      <c r="D8489" s="4">
        <v>19320</v>
      </c>
      <c r="E8489" s="3">
        <v>2</v>
      </c>
      <c r="F8489" s="3" t="s">
        <v>22</v>
      </c>
    </row>
    <row r="8490" spans="1:6" x14ac:dyDescent="0.2">
      <c r="A8490" s="3" t="s">
        <v>15875</v>
      </c>
      <c r="B8490" s="3" t="s">
        <v>13399</v>
      </c>
      <c r="C8490" s="3" t="s">
        <v>10935</v>
      </c>
      <c r="D8490" s="4">
        <v>39117</v>
      </c>
      <c r="E8490" s="3">
        <v>2</v>
      </c>
      <c r="F8490" s="3" t="s">
        <v>22</v>
      </c>
    </row>
    <row r="8491" spans="1:6" x14ac:dyDescent="0.2">
      <c r="A8491" s="3" t="s">
        <v>7155</v>
      </c>
      <c r="B8491" s="3" t="s">
        <v>13581</v>
      </c>
      <c r="C8491" s="3" t="s">
        <v>9890</v>
      </c>
      <c r="D8491" s="4">
        <v>34991</v>
      </c>
      <c r="E8491" s="3">
        <v>2</v>
      </c>
      <c r="F8491" s="3" t="s">
        <v>22</v>
      </c>
    </row>
    <row r="8492" spans="1:6" x14ac:dyDescent="0.2">
      <c r="A8492" s="3" t="s">
        <v>7156</v>
      </c>
      <c r="B8492" s="3" t="s">
        <v>14071</v>
      </c>
      <c r="C8492" s="3" t="s">
        <v>10013</v>
      </c>
      <c r="D8492" s="4">
        <v>14642</v>
      </c>
      <c r="E8492" s="3">
        <v>0</v>
      </c>
      <c r="F8492" s="3" t="s">
        <v>9389</v>
      </c>
    </row>
    <row r="8493" spans="1:6" x14ac:dyDescent="0.2">
      <c r="A8493" s="3" t="s">
        <v>15876</v>
      </c>
      <c r="B8493" s="3" t="s">
        <v>14326</v>
      </c>
      <c r="C8493" s="3" t="s">
        <v>10951</v>
      </c>
      <c r="D8493" s="4">
        <v>32908</v>
      </c>
      <c r="E8493" s="3">
        <v>2</v>
      </c>
      <c r="F8493" s="3" t="s">
        <v>22</v>
      </c>
    </row>
    <row r="8494" spans="1:6" x14ac:dyDescent="0.2">
      <c r="A8494" s="3" t="s">
        <v>4251</v>
      </c>
      <c r="B8494" s="3" t="s">
        <v>15877</v>
      </c>
      <c r="C8494" s="3" t="s">
        <v>15878</v>
      </c>
      <c r="D8494" s="4">
        <v>32493</v>
      </c>
      <c r="E8494" s="3">
        <v>2</v>
      </c>
      <c r="F8494" s="3" t="s">
        <v>22</v>
      </c>
    </row>
    <row r="8495" spans="1:6" x14ac:dyDescent="0.2">
      <c r="A8495" s="3" t="s">
        <v>8589</v>
      </c>
      <c r="B8495" s="3" t="s">
        <v>13596</v>
      </c>
      <c r="C8495" s="3" t="s">
        <v>15879</v>
      </c>
      <c r="D8495" s="4">
        <v>26000</v>
      </c>
      <c r="E8495" s="3">
        <v>2</v>
      </c>
      <c r="F8495" s="3" t="s">
        <v>22</v>
      </c>
    </row>
    <row r="8496" spans="1:6" x14ac:dyDescent="0.2">
      <c r="A8496" s="3" t="s">
        <v>4252</v>
      </c>
      <c r="B8496" s="3" t="s">
        <v>13601</v>
      </c>
      <c r="C8496" s="3" t="s">
        <v>11079</v>
      </c>
      <c r="D8496" s="4">
        <v>20358</v>
      </c>
      <c r="E8496" s="3">
        <v>1</v>
      </c>
      <c r="F8496" s="3" t="s">
        <v>23</v>
      </c>
    </row>
    <row r="8497" spans="1:6" x14ac:dyDescent="0.2">
      <c r="A8497" s="3" t="s">
        <v>8590</v>
      </c>
      <c r="B8497" s="3" t="s">
        <v>13457</v>
      </c>
      <c r="C8497" s="3" t="s">
        <v>11665</v>
      </c>
      <c r="D8497" s="4">
        <v>29350</v>
      </c>
      <c r="E8497" s="3">
        <v>2</v>
      </c>
      <c r="F8497" s="3" t="s">
        <v>22</v>
      </c>
    </row>
    <row r="8498" spans="1:6" x14ac:dyDescent="0.2">
      <c r="A8498" s="3" t="s">
        <v>4253</v>
      </c>
      <c r="B8498" s="3" t="s">
        <v>13325</v>
      </c>
      <c r="C8498" s="3" t="s">
        <v>13321</v>
      </c>
      <c r="D8498" s="4">
        <v>38955</v>
      </c>
      <c r="E8498" s="3">
        <v>0</v>
      </c>
      <c r="F8498" s="3" t="s">
        <v>9389</v>
      </c>
    </row>
    <row r="8499" spans="1:6" x14ac:dyDescent="0.2">
      <c r="A8499" s="3" t="s">
        <v>4254</v>
      </c>
      <c r="B8499" s="3" t="s">
        <v>13613</v>
      </c>
      <c r="C8499" s="3" t="s">
        <v>15880</v>
      </c>
      <c r="D8499" s="4">
        <v>33528</v>
      </c>
      <c r="E8499" s="3">
        <v>0</v>
      </c>
      <c r="F8499" s="3" t="s">
        <v>9389</v>
      </c>
    </row>
    <row r="8500" spans="1:6" x14ac:dyDescent="0.2">
      <c r="A8500" s="3" t="s">
        <v>4255</v>
      </c>
      <c r="B8500" s="3" t="s">
        <v>14890</v>
      </c>
      <c r="C8500" s="3" t="s">
        <v>12094</v>
      </c>
      <c r="D8500" s="4">
        <v>42847</v>
      </c>
      <c r="E8500" s="3">
        <v>2</v>
      </c>
      <c r="F8500" s="3" t="s">
        <v>22</v>
      </c>
    </row>
    <row r="8501" spans="1:6" x14ac:dyDescent="0.2">
      <c r="A8501" s="3" t="s">
        <v>8591</v>
      </c>
      <c r="B8501" s="3" t="s">
        <v>13759</v>
      </c>
      <c r="C8501" s="3" t="s">
        <v>14578</v>
      </c>
      <c r="D8501" s="4">
        <v>17094</v>
      </c>
      <c r="E8501" s="3">
        <v>1</v>
      </c>
      <c r="F8501" s="3" t="s">
        <v>23</v>
      </c>
    </row>
    <row r="8502" spans="1:6" x14ac:dyDescent="0.2">
      <c r="A8502" s="3" t="s">
        <v>7157</v>
      </c>
      <c r="B8502" s="3" t="s">
        <v>13426</v>
      </c>
      <c r="C8502" s="3" t="s">
        <v>9540</v>
      </c>
      <c r="D8502" s="4">
        <v>28062</v>
      </c>
      <c r="E8502" s="3">
        <v>2</v>
      </c>
      <c r="F8502" s="3" t="s">
        <v>22</v>
      </c>
    </row>
    <row r="8503" spans="1:6" x14ac:dyDescent="0.2">
      <c r="A8503" s="3" t="s">
        <v>4256</v>
      </c>
      <c r="B8503" s="3" t="s">
        <v>13348</v>
      </c>
      <c r="C8503" s="3" t="s">
        <v>12021</v>
      </c>
      <c r="D8503" s="4">
        <v>18685</v>
      </c>
      <c r="E8503" s="3">
        <v>2</v>
      </c>
      <c r="F8503" s="3" t="s">
        <v>22</v>
      </c>
    </row>
    <row r="8504" spans="1:6" x14ac:dyDescent="0.2">
      <c r="A8504" s="3" t="s">
        <v>4257</v>
      </c>
      <c r="B8504" s="3" t="s">
        <v>13888</v>
      </c>
      <c r="C8504" s="3" t="s">
        <v>14749</v>
      </c>
      <c r="D8504" s="4">
        <v>43558</v>
      </c>
      <c r="E8504" s="3">
        <v>0</v>
      </c>
      <c r="F8504" s="3" t="s">
        <v>9389</v>
      </c>
    </row>
    <row r="8505" spans="1:6" x14ac:dyDescent="0.2">
      <c r="A8505" s="3" t="s">
        <v>4258</v>
      </c>
      <c r="B8505" s="3" t="s">
        <v>15881</v>
      </c>
      <c r="C8505" s="3" t="s">
        <v>9694</v>
      </c>
      <c r="D8505" s="4">
        <v>16798</v>
      </c>
      <c r="E8505" s="3">
        <v>0</v>
      </c>
      <c r="F8505" s="3" t="s">
        <v>9389</v>
      </c>
    </row>
    <row r="8506" spans="1:6" x14ac:dyDescent="0.2">
      <c r="A8506" s="3" t="s">
        <v>7158</v>
      </c>
      <c r="B8506" s="3" t="s">
        <v>14268</v>
      </c>
      <c r="C8506" s="3" t="s">
        <v>9405</v>
      </c>
      <c r="D8506" s="4">
        <v>40783</v>
      </c>
      <c r="E8506" s="3">
        <v>0</v>
      </c>
      <c r="F8506" s="3" t="s">
        <v>9389</v>
      </c>
    </row>
    <row r="8507" spans="1:6" x14ac:dyDescent="0.2">
      <c r="A8507" s="3" t="s">
        <v>4259</v>
      </c>
      <c r="B8507" s="3" t="s">
        <v>10396</v>
      </c>
      <c r="C8507" s="3" t="s">
        <v>9743</v>
      </c>
      <c r="D8507" s="4">
        <v>17922</v>
      </c>
      <c r="E8507" s="3">
        <v>0</v>
      </c>
      <c r="F8507" s="3" t="s">
        <v>9389</v>
      </c>
    </row>
    <row r="8508" spans="1:6" x14ac:dyDescent="0.2">
      <c r="A8508" s="3" t="s">
        <v>7159</v>
      </c>
      <c r="B8508" s="3" t="s">
        <v>14317</v>
      </c>
      <c r="C8508" s="3" t="s">
        <v>10144</v>
      </c>
      <c r="D8508" s="4">
        <v>39759</v>
      </c>
      <c r="E8508" s="3">
        <v>0</v>
      </c>
      <c r="F8508" s="3" t="s">
        <v>9389</v>
      </c>
    </row>
    <row r="8509" spans="1:6" x14ac:dyDescent="0.2">
      <c r="A8509" s="3" t="s">
        <v>7160</v>
      </c>
      <c r="B8509" s="3" t="s">
        <v>11030</v>
      </c>
      <c r="C8509" s="3" t="s">
        <v>15882</v>
      </c>
      <c r="D8509" s="4">
        <v>35241</v>
      </c>
      <c r="E8509" s="3">
        <v>1</v>
      </c>
      <c r="F8509" s="3" t="s">
        <v>23</v>
      </c>
    </row>
    <row r="8510" spans="1:6" x14ac:dyDescent="0.2">
      <c r="A8510" s="3" t="s">
        <v>9291</v>
      </c>
      <c r="B8510" s="3" t="s">
        <v>9634</v>
      </c>
      <c r="C8510" s="3" t="s">
        <v>15883</v>
      </c>
      <c r="D8510" s="4">
        <v>27085</v>
      </c>
      <c r="E8510" s="3">
        <v>0</v>
      </c>
      <c r="F8510" s="3" t="s">
        <v>9389</v>
      </c>
    </row>
    <row r="8511" spans="1:6" x14ac:dyDescent="0.2">
      <c r="A8511" s="3" t="s">
        <v>4260</v>
      </c>
      <c r="B8511" s="3" t="s">
        <v>13325</v>
      </c>
      <c r="C8511" s="3" t="s">
        <v>9479</v>
      </c>
      <c r="D8511" s="4">
        <v>39205</v>
      </c>
      <c r="E8511" s="3">
        <v>1</v>
      </c>
      <c r="F8511" s="3" t="s">
        <v>23</v>
      </c>
    </row>
    <row r="8512" spans="1:6" x14ac:dyDescent="0.2">
      <c r="A8512" s="3" t="s">
        <v>9292</v>
      </c>
      <c r="B8512" s="3" t="s">
        <v>11030</v>
      </c>
      <c r="C8512" s="3" t="s">
        <v>9778</v>
      </c>
      <c r="D8512" s="4">
        <v>42362</v>
      </c>
      <c r="E8512" s="3">
        <v>2</v>
      </c>
      <c r="F8512" s="3" t="s">
        <v>22</v>
      </c>
    </row>
    <row r="8513" spans="1:6" x14ac:dyDescent="0.2">
      <c r="A8513" s="3" t="s">
        <v>4261</v>
      </c>
      <c r="B8513" s="3" t="s">
        <v>13558</v>
      </c>
      <c r="C8513" s="3" t="s">
        <v>10119</v>
      </c>
      <c r="D8513" s="4">
        <v>21672</v>
      </c>
      <c r="E8513" s="3">
        <v>1</v>
      </c>
      <c r="F8513" s="3" t="s">
        <v>23</v>
      </c>
    </row>
    <row r="8514" spans="1:6" x14ac:dyDescent="0.2">
      <c r="A8514" s="3" t="s">
        <v>15884</v>
      </c>
      <c r="B8514" s="3" t="s">
        <v>14214</v>
      </c>
      <c r="C8514" s="3" t="s">
        <v>15885</v>
      </c>
      <c r="D8514" s="4">
        <v>41102</v>
      </c>
      <c r="E8514" s="3">
        <v>0</v>
      </c>
      <c r="F8514" s="3" t="s">
        <v>9389</v>
      </c>
    </row>
    <row r="8515" spans="1:6" x14ac:dyDescent="0.2">
      <c r="A8515" s="3" t="s">
        <v>4262</v>
      </c>
      <c r="B8515" s="3" t="s">
        <v>13337</v>
      </c>
      <c r="C8515" s="3" t="s">
        <v>12769</v>
      </c>
      <c r="D8515" s="4">
        <v>43637</v>
      </c>
      <c r="E8515" s="3">
        <v>0</v>
      </c>
      <c r="F8515" s="3" t="s">
        <v>9389</v>
      </c>
    </row>
    <row r="8516" spans="1:6" x14ac:dyDescent="0.2">
      <c r="A8516" s="3" t="s">
        <v>8592</v>
      </c>
      <c r="B8516" s="3" t="s">
        <v>13539</v>
      </c>
      <c r="C8516" s="3" t="s">
        <v>15886</v>
      </c>
      <c r="D8516" s="4">
        <v>17209</v>
      </c>
      <c r="E8516" s="3">
        <v>1</v>
      </c>
      <c r="F8516" s="3" t="s">
        <v>23</v>
      </c>
    </row>
    <row r="8517" spans="1:6" x14ac:dyDescent="0.2">
      <c r="A8517" s="3" t="s">
        <v>4263</v>
      </c>
      <c r="B8517" s="3" t="s">
        <v>13418</v>
      </c>
      <c r="C8517" s="3" t="s">
        <v>10935</v>
      </c>
      <c r="D8517" s="4">
        <v>17881</v>
      </c>
      <c r="E8517" s="3">
        <v>2</v>
      </c>
      <c r="F8517" s="3" t="s">
        <v>22</v>
      </c>
    </row>
    <row r="8518" spans="1:6" x14ac:dyDescent="0.2">
      <c r="A8518" s="3" t="s">
        <v>4264</v>
      </c>
      <c r="B8518" s="3" t="s">
        <v>13339</v>
      </c>
      <c r="C8518" s="3" t="s">
        <v>15887</v>
      </c>
      <c r="D8518" s="4">
        <v>36520</v>
      </c>
      <c r="E8518" s="3">
        <v>0</v>
      </c>
      <c r="F8518" s="3" t="s">
        <v>9389</v>
      </c>
    </row>
    <row r="8519" spans="1:6" x14ac:dyDescent="0.2">
      <c r="A8519" s="3" t="s">
        <v>7161</v>
      </c>
      <c r="B8519" s="3" t="s">
        <v>13404</v>
      </c>
      <c r="C8519" s="3" t="s">
        <v>11233</v>
      </c>
      <c r="D8519" s="4">
        <v>16489</v>
      </c>
      <c r="E8519" s="3">
        <v>2</v>
      </c>
      <c r="F8519" s="3" t="s">
        <v>22</v>
      </c>
    </row>
    <row r="8520" spans="1:6" x14ac:dyDescent="0.2">
      <c r="A8520" s="3" t="s">
        <v>8593</v>
      </c>
      <c r="B8520" s="3" t="s">
        <v>14070</v>
      </c>
      <c r="C8520" s="3" t="s">
        <v>15888</v>
      </c>
      <c r="D8520" s="4">
        <v>25084</v>
      </c>
      <c r="E8520" s="3">
        <v>2</v>
      </c>
      <c r="F8520" s="3" t="s">
        <v>22</v>
      </c>
    </row>
    <row r="8521" spans="1:6" x14ac:dyDescent="0.2">
      <c r="A8521" s="3" t="s">
        <v>4265</v>
      </c>
      <c r="B8521" s="3" t="s">
        <v>14023</v>
      </c>
      <c r="C8521" s="3" t="s">
        <v>15889</v>
      </c>
      <c r="D8521" s="4">
        <v>43815</v>
      </c>
      <c r="E8521" s="3">
        <v>1</v>
      </c>
      <c r="F8521" s="3" t="s">
        <v>23</v>
      </c>
    </row>
    <row r="8522" spans="1:6" x14ac:dyDescent="0.2">
      <c r="A8522" s="3" t="s">
        <v>4266</v>
      </c>
      <c r="B8522" s="3" t="s">
        <v>9765</v>
      </c>
      <c r="C8522" s="3" t="s">
        <v>9649</v>
      </c>
      <c r="D8522" s="4">
        <v>29599</v>
      </c>
      <c r="E8522" s="3">
        <v>0</v>
      </c>
      <c r="F8522" s="3" t="s">
        <v>9389</v>
      </c>
    </row>
    <row r="8523" spans="1:6" x14ac:dyDescent="0.2">
      <c r="A8523" s="3" t="s">
        <v>4267</v>
      </c>
      <c r="B8523" s="3" t="s">
        <v>11824</v>
      </c>
      <c r="C8523" s="3" t="s">
        <v>15890</v>
      </c>
      <c r="D8523" s="4">
        <v>37386</v>
      </c>
      <c r="E8523" s="3">
        <v>1</v>
      </c>
      <c r="F8523" s="3" t="s">
        <v>23</v>
      </c>
    </row>
    <row r="8524" spans="1:6" x14ac:dyDescent="0.2">
      <c r="A8524" s="3" t="s">
        <v>4268</v>
      </c>
      <c r="B8524" s="3" t="s">
        <v>13323</v>
      </c>
      <c r="C8524" s="3" t="s">
        <v>9819</v>
      </c>
      <c r="D8524" s="4">
        <v>42603</v>
      </c>
      <c r="E8524" s="3">
        <v>0</v>
      </c>
      <c r="F8524" s="3" t="s">
        <v>9389</v>
      </c>
    </row>
    <row r="8525" spans="1:6" x14ac:dyDescent="0.2">
      <c r="A8525" s="3" t="s">
        <v>8594</v>
      </c>
      <c r="B8525" s="3" t="s">
        <v>13903</v>
      </c>
      <c r="C8525" s="3" t="s">
        <v>12079</v>
      </c>
      <c r="D8525" s="4">
        <v>31897</v>
      </c>
      <c r="E8525" s="3">
        <v>0</v>
      </c>
      <c r="F8525" s="3" t="s">
        <v>9389</v>
      </c>
    </row>
    <row r="8526" spans="1:6" x14ac:dyDescent="0.2">
      <c r="A8526" s="3" t="s">
        <v>4269</v>
      </c>
      <c r="B8526" s="3" t="s">
        <v>13359</v>
      </c>
      <c r="C8526" s="3" t="s">
        <v>15891</v>
      </c>
      <c r="D8526" s="4">
        <v>16055</v>
      </c>
      <c r="E8526" s="3">
        <v>0</v>
      </c>
      <c r="F8526" s="3" t="s">
        <v>9389</v>
      </c>
    </row>
    <row r="8527" spans="1:6" x14ac:dyDescent="0.2">
      <c r="A8527" s="3" t="s">
        <v>4270</v>
      </c>
      <c r="B8527" s="3" t="s">
        <v>14360</v>
      </c>
      <c r="C8527" s="3" t="s">
        <v>9526</v>
      </c>
      <c r="D8527" s="4">
        <v>36557</v>
      </c>
      <c r="E8527" s="3">
        <v>1</v>
      </c>
      <c r="F8527" s="3" t="s">
        <v>23</v>
      </c>
    </row>
    <row r="8528" spans="1:6" x14ac:dyDescent="0.2">
      <c r="A8528" s="3" t="s">
        <v>9293</v>
      </c>
      <c r="B8528" s="3" t="s">
        <v>14231</v>
      </c>
      <c r="C8528" s="3" t="s">
        <v>10561</v>
      </c>
      <c r="D8528" s="4">
        <v>25122</v>
      </c>
      <c r="E8528" s="3">
        <v>2</v>
      </c>
      <c r="F8528" s="3" t="s">
        <v>22</v>
      </c>
    </row>
    <row r="8529" spans="1:6" x14ac:dyDescent="0.2">
      <c r="A8529" s="3" t="s">
        <v>4271</v>
      </c>
      <c r="B8529" s="3" t="s">
        <v>12777</v>
      </c>
      <c r="C8529" s="3" t="s">
        <v>9895</v>
      </c>
      <c r="D8529" s="4">
        <v>33947</v>
      </c>
      <c r="E8529" s="3">
        <v>1</v>
      </c>
      <c r="F8529" s="3" t="s">
        <v>23</v>
      </c>
    </row>
    <row r="8530" spans="1:6" x14ac:dyDescent="0.2">
      <c r="A8530" s="3" t="s">
        <v>4272</v>
      </c>
      <c r="B8530" s="3" t="s">
        <v>13071</v>
      </c>
      <c r="C8530" s="3" t="s">
        <v>15892</v>
      </c>
      <c r="D8530" s="4">
        <v>30971</v>
      </c>
      <c r="E8530" s="3">
        <v>0</v>
      </c>
      <c r="F8530" s="3" t="s">
        <v>9389</v>
      </c>
    </row>
    <row r="8531" spans="1:6" x14ac:dyDescent="0.2">
      <c r="A8531" s="3" t="s">
        <v>4273</v>
      </c>
      <c r="B8531" s="3" t="s">
        <v>11094</v>
      </c>
      <c r="C8531" s="3" t="s">
        <v>15893</v>
      </c>
      <c r="D8531" s="4">
        <v>41083</v>
      </c>
      <c r="E8531" s="3">
        <v>2</v>
      </c>
      <c r="F8531" s="3" t="s">
        <v>22</v>
      </c>
    </row>
    <row r="8532" spans="1:6" x14ac:dyDescent="0.2">
      <c r="A8532" s="3" t="s">
        <v>9294</v>
      </c>
      <c r="B8532" s="3" t="s">
        <v>13344</v>
      </c>
      <c r="C8532" s="3" t="s">
        <v>12957</v>
      </c>
      <c r="D8532" s="4">
        <v>24332</v>
      </c>
      <c r="E8532" s="3">
        <v>0</v>
      </c>
      <c r="F8532" s="3" t="s">
        <v>9389</v>
      </c>
    </row>
    <row r="8533" spans="1:6" x14ac:dyDescent="0.2">
      <c r="A8533" s="3" t="s">
        <v>4274</v>
      </c>
      <c r="B8533" s="3" t="s">
        <v>13345</v>
      </c>
      <c r="C8533" s="3" t="s">
        <v>15894</v>
      </c>
      <c r="D8533" s="4">
        <v>25513</v>
      </c>
      <c r="E8533" s="3">
        <v>1</v>
      </c>
      <c r="F8533" s="3" t="s">
        <v>23</v>
      </c>
    </row>
    <row r="8534" spans="1:6" x14ac:dyDescent="0.2">
      <c r="A8534" s="3" t="s">
        <v>15895</v>
      </c>
      <c r="B8534" s="3" t="s">
        <v>13558</v>
      </c>
      <c r="C8534" s="3" t="s">
        <v>13560</v>
      </c>
      <c r="D8534" s="4">
        <v>29412</v>
      </c>
      <c r="E8534" s="3">
        <v>1</v>
      </c>
      <c r="F8534" s="3" t="s">
        <v>23</v>
      </c>
    </row>
    <row r="8535" spans="1:6" x14ac:dyDescent="0.2">
      <c r="A8535" s="3" t="s">
        <v>4275</v>
      </c>
      <c r="B8535" s="3" t="s">
        <v>13891</v>
      </c>
      <c r="C8535" s="3" t="s">
        <v>11157</v>
      </c>
      <c r="D8535" s="4">
        <v>34514</v>
      </c>
      <c r="E8535" s="3">
        <v>0</v>
      </c>
      <c r="F8535" s="3" t="s">
        <v>9389</v>
      </c>
    </row>
    <row r="8536" spans="1:6" x14ac:dyDescent="0.2">
      <c r="A8536" s="3" t="s">
        <v>7162</v>
      </c>
      <c r="B8536" s="3" t="s">
        <v>13644</v>
      </c>
      <c r="C8536" s="3" t="s">
        <v>15896</v>
      </c>
      <c r="D8536" s="4">
        <v>39229</v>
      </c>
      <c r="E8536" s="3">
        <v>0</v>
      </c>
      <c r="F8536" s="3" t="s">
        <v>9389</v>
      </c>
    </row>
    <row r="8537" spans="1:6" x14ac:dyDescent="0.2">
      <c r="A8537" s="3" t="s">
        <v>9295</v>
      </c>
      <c r="B8537" s="3" t="s">
        <v>13685</v>
      </c>
      <c r="C8537" s="3" t="s">
        <v>12812</v>
      </c>
      <c r="D8537" s="4">
        <v>36066</v>
      </c>
      <c r="E8537" s="3">
        <v>0</v>
      </c>
      <c r="F8537" s="3" t="s">
        <v>9389</v>
      </c>
    </row>
    <row r="8538" spans="1:6" x14ac:dyDescent="0.2">
      <c r="A8538" s="3" t="s">
        <v>4276</v>
      </c>
      <c r="B8538" s="3" t="s">
        <v>15101</v>
      </c>
      <c r="C8538" s="3" t="s">
        <v>12897</v>
      </c>
      <c r="D8538" s="4">
        <v>29332</v>
      </c>
      <c r="E8538" s="3">
        <v>1</v>
      </c>
      <c r="F8538" s="3" t="s">
        <v>23</v>
      </c>
    </row>
    <row r="8539" spans="1:6" x14ac:dyDescent="0.2">
      <c r="A8539" s="3" t="s">
        <v>9296</v>
      </c>
      <c r="B8539" s="3" t="s">
        <v>15897</v>
      </c>
      <c r="C8539" s="3" t="s">
        <v>9692</v>
      </c>
      <c r="D8539" s="4">
        <v>43688</v>
      </c>
      <c r="E8539" s="3">
        <v>2</v>
      </c>
      <c r="F8539" s="3" t="s">
        <v>22</v>
      </c>
    </row>
    <row r="8540" spans="1:6" x14ac:dyDescent="0.2">
      <c r="A8540" s="3" t="s">
        <v>4277</v>
      </c>
      <c r="B8540" s="3" t="s">
        <v>13493</v>
      </c>
      <c r="C8540" s="3" t="s">
        <v>10259</v>
      </c>
      <c r="D8540" s="4">
        <v>39291</v>
      </c>
      <c r="E8540" s="3">
        <v>0</v>
      </c>
      <c r="F8540" s="3" t="s">
        <v>9389</v>
      </c>
    </row>
    <row r="8541" spans="1:6" x14ac:dyDescent="0.2">
      <c r="A8541" s="3" t="s">
        <v>7163</v>
      </c>
      <c r="B8541" s="3" t="s">
        <v>13866</v>
      </c>
      <c r="C8541" s="3" t="s">
        <v>10177</v>
      </c>
      <c r="D8541" s="4">
        <v>33739</v>
      </c>
      <c r="E8541" s="3">
        <v>1</v>
      </c>
      <c r="F8541" s="3" t="s">
        <v>23</v>
      </c>
    </row>
    <row r="8542" spans="1:6" x14ac:dyDescent="0.2">
      <c r="A8542" s="3" t="s">
        <v>4278</v>
      </c>
      <c r="B8542" s="3" t="s">
        <v>13862</v>
      </c>
      <c r="C8542" s="3" t="s">
        <v>12615</v>
      </c>
      <c r="D8542" s="4">
        <v>34320</v>
      </c>
      <c r="E8542" s="3">
        <v>2</v>
      </c>
      <c r="F8542" s="3" t="s">
        <v>22</v>
      </c>
    </row>
    <row r="8543" spans="1:6" x14ac:dyDescent="0.2">
      <c r="A8543" s="3" t="s">
        <v>4279</v>
      </c>
      <c r="B8543" s="3" t="s">
        <v>13653</v>
      </c>
      <c r="C8543" s="3" t="s">
        <v>15898</v>
      </c>
      <c r="D8543" s="4">
        <v>20453</v>
      </c>
      <c r="E8543" s="3">
        <v>2</v>
      </c>
      <c r="F8543" s="3" t="s">
        <v>22</v>
      </c>
    </row>
    <row r="8544" spans="1:6" x14ac:dyDescent="0.2">
      <c r="A8544" s="3" t="s">
        <v>7164</v>
      </c>
      <c r="B8544" s="3" t="s">
        <v>13450</v>
      </c>
      <c r="C8544" s="3" t="s">
        <v>10893</v>
      </c>
      <c r="D8544" s="4">
        <v>21243</v>
      </c>
      <c r="E8544" s="3">
        <v>1</v>
      </c>
      <c r="F8544" s="3" t="s">
        <v>23</v>
      </c>
    </row>
    <row r="8545" spans="1:6" x14ac:dyDescent="0.2">
      <c r="A8545" s="3" t="s">
        <v>4280</v>
      </c>
      <c r="B8545" s="3" t="s">
        <v>13306</v>
      </c>
      <c r="C8545" s="3" t="s">
        <v>12045</v>
      </c>
      <c r="D8545" s="4">
        <v>21691</v>
      </c>
      <c r="E8545" s="3">
        <v>1</v>
      </c>
      <c r="F8545" s="3" t="s">
        <v>23</v>
      </c>
    </row>
    <row r="8546" spans="1:6" x14ac:dyDescent="0.2">
      <c r="A8546" s="3" t="s">
        <v>4281</v>
      </c>
      <c r="B8546" s="3" t="s">
        <v>13697</v>
      </c>
      <c r="C8546" s="3" t="s">
        <v>9444</v>
      </c>
      <c r="D8546" s="4">
        <v>16066</v>
      </c>
      <c r="E8546" s="3">
        <v>1</v>
      </c>
      <c r="F8546" s="3" t="s">
        <v>23</v>
      </c>
    </row>
    <row r="8547" spans="1:6" x14ac:dyDescent="0.2">
      <c r="A8547" s="3" t="s">
        <v>7165</v>
      </c>
      <c r="B8547" s="3" t="s">
        <v>15597</v>
      </c>
      <c r="C8547" s="3" t="s">
        <v>10308</v>
      </c>
      <c r="D8547" s="4">
        <v>32081</v>
      </c>
      <c r="E8547" s="3">
        <v>1</v>
      </c>
      <c r="F8547" s="3" t="s">
        <v>23</v>
      </c>
    </row>
    <row r="8548" spans="1:6" x14ac:dyDescent="0.2">
      <c r="A8548" s="3" t="s">
        <v>4282</v>
      </c>
      <c r="B8548" s="3" t="s">
        <v>15899</v>
      </c>
      <c r="C8548" s="3" t="s">
        <v>15900</v>
      </c>
      <c r="D8548" s="4">
        <v>25975</v>
      </c>
      <c r="E8548" s="3">
        <v>2</v>
      </c>
      <c r="F8548" s="3" t="s">
        <v>22</v>
      </c>
    </row>
    <row r="8549" spans="1:6" x14ac:dyDescent="0.2">
      <c r="A8549" s="3" t="s">
        <v>4283</v>
      </c>
      <c r="B8549" s="3" t="s">
        <v>14414</v>
      </c>
      <c r="C8549" s="3" t="s">
        <v>14217</v>
      </c>
      <c r="D8549" s="4">
        <v>24302</v>
      </c>
      <c r="E8549" s="3">
        <v>1</v>
      </c>
      <c r="F8549" s="3" t="s">
        <v>23</v>
      </c>
    </row>
    <row r="8550" spans="1:6" x14ac:dyDescent="0.2">
      <c r="A8550" s="3" t="s">
        <v>9297</v>
      </c>
      <c r="B8550" s="3" t="s">
        <v>15901</v>
      </c>
      <c r="C8550" s="3" t="s">
        <v>11985</v>
      </c>
      <c r="D8550" s="4">
        <v>39714</v>
      </c>
      <c r="E8550" s="3">
        <v>2</v>
      </c>
      <c r="F8550" s="3" t="s">
        <v>22</v>
      </c>
    </row>
    <row r="8551" spans="1:6" x14ac:dyDescent="0.2">
      <c r="A8551" s="3" t="s">
        <v>4284</v>
      </c>
      <c r="B8551" s="3" t="s">
        <v>15902</v>
      </c>
      <c r="C8551" s="3" t="s">
        <v>10446</v>
      </c>
      <c r="D8551" s="4">
        <v>34335</v>
      </c>
      <c r="E8551" s="3">
        <v>1</v>
      </c>
      <c r="F8551" s="3" t="s">
        <v>23</v>
      </c>
    </row>
    <row r="8552" spans="1:6" x14ac:dyDescent="0.2">
      <c r="A8552" s="3" t="s">
        <v>4285</v>
      </c>
      <c r="B8552" s="3" t="s">
        <v>10406</v>
      </c>
      <c r="C8552" s="3" t="s">
        <v>9467</v>
      </c>
      <c r="D8552" s="4">
        <v>28986</v>
      </c>
      <c r="E8552" s="3">
        <v>1</v>
      </c>
      <c r="F8552" s="3" t="s">
        <v>23</v>
      </c>
    </row>
    <row r="8553" spans="1:6" x14ac:dyDescent="0.2">
      <c r="A8553" s="3" t="s">
        <v>4286</v>
      </c>
      <c r="B8553" s="3" t="s">
        <v>14363</v>
      </c>
      <c r="C8553" s="3" t="s">
        <v>15903</v>
      </c>
      <c r="D8553" s="4">
        <v>37412</v>
      </c>
      <c r="E8553" s="3">
        <v>1</v>
      </c>
      <c r="F8553" s="3" t="s">
        <v>23</v>
      </c>
    </row>
    <row r="8554" spans="1:6" x14ac:dyDescent="0.2">
      <c r="A8554" s="3" t="s">
        <v>4287</v>
      </c>
      <c r="B8554" s="3" t="s">
        <v>14178</v>
      </c>
      <c r="C8554" s="3" t="s">
        <v>15904</v>
      </c>
      <c r="D8554" s="4">
        <v>23125</v>
      </c>
      <c r="E8554" s="3">
        <v>1</v>
      </c>
      <c r="F8554" s="3" t="s">
        <v>23</v>
      </c>
    </row>
    <row r="8555" spans="1:6" x14ac:dyDescent="0.2">
      <c r="A8555" s="3" t="s">
        <v>9298</v>
      </c>
      <c r="B8555" s="3" t="s">
        <v>13959</v>
      </c>
      <c r="C8555" s="3" t="s">
        <v>9586</v>
      </c>
      <c r="D8555" s="4">
        <v>19920</v>
      </c>
      <c r="E8555" s="3">
        <v>1</v>
      </c>
      <c r="F8555" s="3" t="s">
        <v>23</v>
      </c>
    </row>
    <row r="8556" spans="1:6" x14ac:dyDescent="0.2">
      <c r="A8556" s="3" t="s">
        <v>9299</v>
      </c>
      <c r="B8556" s="3" t="s">
        <v>15255</v>
      </c>
      <c r="C8556" s="3" t="s">
        <v>15905</v>
      </c>
      <c r="D8556" s="4">
        <v>33282</v>
      </c>
      <c r="E8556" s="3">
        <v>1</v>
      </c>
      <c r="F8556" s="3" t="s">
        <v>23</v>
      </c>
    </row>
    <row r="8557" spans="1:6" x14ac:dyDescent="0.2">
      <c r="A8557" s="3" t="s">
        <v>4288</v>
      </c>
      <c r="B8557" s="3" t="s">
        <v>15906</v>
      </c>
      <c r="C8557" s="3" t="s">
        <v>13587</v>
      </c>
      <c r="D8557" s="4">
        <v>26492</v>
      </c>
      <c r="E8557" s="3">
        <v>2</v>
      </c>
      <c r="F8557" s="3" t="s">
        <v>22</v>
      </c>
    </row>
    <row r="8558" spans="1:6" x14ac:dyDescent="0.2">
      <c r="A8558" s="3" t="s">
        <v>9300</v>
      </c>
      <c r="B8558" s="3" t="s">
        <v>13324</v>
      </c>
      <c r="C8558" s="3" t="s">
        <v>10487</v>
      </c>
      <c r="D8558" s="4">
        <v>19212</v>
      </c>
      <c r="E8558" s="3">
        <v>2</v>
      </c>
      <c r="F8558" s="3" t="s">
        <v>22</v>
      </c>
    </row>
    <row r="8559" spans="1:6" x14ac:dyDescent="0.2">
      <c r="A8559" s="3" t="s">
        <v>4289</v>
      </c>
      <c r="B8559" s="3" t="s">
        <v>13645</v>
      </c>
      <c r="C8559" s="3" t="s">
        <v>15907</v>
      </c>
      <c r="D8559" s="4">
        <v>24135</v>
      </c>
      <c r="E8559" s="3">
        <v>0</v>
      </c>
      <c r="F8559" s="3" t="s">
        <v>9389</v>
      </c>
    </row>
    <row r="8560" spans="1:6" x14ac:dyDescent="0.2">
      <c r="A8560" s="3" t="s">
        <v>4290</v>
      </c>
      <c r="B8560" s="3" t="s">
        <v>14806</v>
      </c>
      <c r="C8560" s="3" t="s">
        <v>15908</v>
      </c>
      <c r="D8560" s="4">
        <v>38558</v>
      </c>
      <c r="E8560" s="3">
        <v>1</v>
      </c>
      <c r="F8560" s="3" t="s">
        <v>23</v>
      </c>
    </row>
    <row r="8561" spans="1:6" x14ac:dyDescent="0.2">
      <c r="A8561" s="3" t="s">
        <v>4291</v>
      </c>
      <c r="B8561" s="3" t="s">
        <v>13440</v>
      </c>
      <c r="C8561" s="3" t="s">
        <v>13462</v>
      </c>
      <c r="D8561" s="4">
        <v>28790</v>
      </c>
      <c r="E8561" s="3">
        <v>2</v>
      </c>
      <c r="F8561" s="3" t="s">
        <v>22</v>
      </c>
    </row>
    <row r="8562" spans="1:6" x14ac:dyDescent="0.2">
      <c r="A8562" s="3" t="s">
        <v>7166</v>
      </c>
      <c r="B8562" s="3" t="s">
        <v>13885</v>
      </c>
      <c r="C8562" s="3" t="s">
        <v>9470</v>
      </c>
      <c r="D8562" s="4">
        <v>21648</v>
      </c>
      <c r="E8562" s="3">
        <v>0</v>
      </c>
      <c r="F8562" s="3" t="s">
        <v>9389</v>
      </c>
    </row>
    <row r="8563" spans="1:6" x14ac:dyDescent="0.2">
      <c r="A8563" s="3" t="s">
        <v>7167</v>
      </c>
      <c r="B8563" s="3" t="s">
        <v>13344</v>
      </c>
      <c r="C8563" s="3" t="s">
        <v>10201</v>
      </c>
      <c r="D8563" s="4">
        <v>40489</v>
      </c>
      <c r="E8563" s="3">
        <v>1</v>
      </c>
      <c r="F8563" s="3" t="s">
        <v>23</v>
      </c>
    </row>
    <row r="8564" spans="1:6" x14ac:dyDescent="0.2">
      <c r="A8564" s="3" t="s">
        <v>15909</v>
      </c>
      <c r="B8564" s="3" t="s">
        <v>14416</v>
      </c>
      <c r="C8564" s="3" t="s">
        <v>9531</v>
      </c>
      <c r="D8564" s="4">
        <v>33264</v>
      </c>
      <c r="E8564" s="3">
        <v>0</v>
      </c>
      <c r="F8564" s="3" t="s">
        <v>9389</v>
      </c>
    </row>
    <row r="8565" spans="1:6" x14ac:dyDescent="0.2">
      <c r="A8565" s="3" t="s">
        <v>9301</v>
      </c>
      <c r="B8565" s="3" t="s">
        <v>13891</v>
      </c>
      <c r="C8565" s="3" t="s">
        <v>13022</v>
      </c>
      <c r="D8565" s="4">
        <v>32589</v>
      </c>
      <c r="E8565" s="3">
        <v>0</v>
      </c>
      <c r="F8565" s="3" t="s">
        <v>9389</v>
      </c>
    </row>
    <row r="8566" spans="1:6" x14ac:dyDescent="0.2">
      <c r="A8566" s="3" t="s">
        <v>4292</v>
      </c>
      <c r="B8566" s="3" t="s">
        <v>14071</v>
      </c>
      <c r="C8566" s="3" t="s">
        <v>9540</v>
      </c>
      <c r="D8566" s="4">
        <v>36578</v>
      </c>
      <c r="E8566" s="3">
        <v>1</v>
      </c>
      <c r="F8566" s="3" t="s">
        <v>23</v>
      </c>
    </row>
    <row r="8567" spans="1:6" x14ac:dyDescent="0.2">
      <c r="A8567" s="3" t="s">
        <v>4293</v>
      </c>
      <c r="B8567" s="3" t="s">
        <v>14823</v>
      </c>
      <c r="C8567" s="3" t="s">
        <v>9694</v>
      </c>
      <c r="D8567" s="4">
        <v>37390</v>
      </c>
      <c r="E8567" s="3">
        <v>2</v>
      </c>
      <c r="F8567" s="3" t="s">
        <v>22</v>
      </c>
    </row>
    <row r="8568" spans="1:6" x14ac:dyDescent="0.2">
      <c r="A8568" s="3" t="s">
        <v>4294</v>
      </c>
      <c r="B8568" s="3" t="s">
        <v>15627</v>
      </c>
      <c r="C8568" s="3" t="s">
        <v>9979</v>
      </c>
      <c r="D8568" s="4">
        <v>38895</v>
      </c>
      <c r="E8568" s="3">
        <v>1</v>
      </c>
      <c r="F8568" s="3" t="s">
        <v>23</v>
      </c>
    </row>
    <row r="8569" spans="1:6" x14ac:dyDescent="0.2">
      <c r="A8569" s="3" t="s">
        <v>4295</v>
      </c>
      <c r="B8569" s="3" t="s">
        <v>15910</v>
      </c>
      <c r="C8569" s="3" t="s">
        <v>15911</v>
      </c>
      <c r="D8569" s="4">
        <v>35821</v>
      </c>
      <c r="E8569" s="3">
        <v>0</v>
      </c>
      <c r="F8569" s="3" t="s">
        <v>9389</v>
      </c>
    </row>
    <row r="8570" spans="1:6" x14ac:dyDescent="0.2">
      <c r="A8570" s="3" t="s">
        <v>15912</v>
      </c>
      <c r="B8570" s="3" t="s">
        <v>13827</v>
      </c>
      <c r="C8570" s="3" t="s">
        <v>11266</v>
      </c>
      <c r="D8570" s="4">
        <v>36516</v>
      </c>
      <c r="E8570" s="3">
        <v>2</v>
      </c>
      <c r="F8570" s="3" t="s">
        <v>22</v>
      </c>
    </row>
    <row r="8571" spans="1:6" x14ac:dyDescent="0.2">
      <c r="A8571" s="3" t="s">
        <v>9302</v>
      </c>
      <c r="B8571" s="3" t="s">
        <v>14056</v>
      </c>
      <c r="C8571" s="3" t="s">
        <v>9563</v>
      </c>
      <c r="D8571" s="4">
        <v>30678</v>
      </c>
      <c r="E8571" s="3">
        <v>2</v>
      </c>
      <c r="F8571" s="3" t="s">
        <v>22</v>
      </c>
    </row>
    <row r="8572" spans="1:6" x14ac:dyDescent="0.2">
      <c r="A8572" s="3" t="s">
        <v>8595</v>
      </c>
      <c r="B8572" s="3" t="s">
        <v>15434</v>
      </c>
      <c r="C8572" s="3" t="s">
        <v>11121</v>
      </c>
      <c r="D8572" s="4">
        <v>33999</v>
      </c>
      <c r="E8572" s="3">
        <v>2</v>
      </c>
      <c r="F8572" s="3" t="s">
        <v>22</v>
      </c>
    </row>
    <row r="8573" spans="1:6" x14ac:dyDescent="0.2">
      <c r="A8573" s="3" t="s">
        <v>7168</v>
      </c>
      <c r="B8573" s="3" t="s">
        <v>13413</v>
      </c>
      <c r="C8573" s="3" t="s">
        <v>15913</v>
      </c>
      <c r="D8573" s="4">
        <v>23440</v>
      </c>
      <c r="E8573" s="3">
        <v>2</v>
      </c>
      <c r="F8573" s="3" t="s">
        <v>22</v>
      </c>
    </row>
    <row r="8574" spans="1:6" x14ac:dyDescent="0.2">
      <c r="A8574" s="3" t="s">
        <v>4296</v>
      </c>
      <c r="B8574" s="3" t="s">
        <v>14432</v>
      </c>
      <c r="C8574" s="3" t="s">
        <v>15914</v>
      </c>
      <c r="D8574" s="4">
        <v>34729</v>
      </c>
      <c r="E8574" s="3">
        <v>2</v>
      </c>
      <c r="F8574" s="3" t="s">
        <v>22</v>
      </c>
    </row>
    <row r="8575" spans="1:6" x14ac:dyDescent="0.2">
      <c r="A8575" s="3" t="s">
        <v>4297</v>
      </c>
      <c r="B8575" s="3" t="s">
        <v>13435</v>
      </c>
      <c r="C8575" s="3" t="s">
        <v>14618</v>
      </c>
      <c r="D8575" s="4">
        <v>39625</v>
      </c>
      <c r="E8575" s="3">
        <v>0</v>
      </c>
      <c r="F8575" s="3" t="s">
        <v>9389</v>
      </c>
    </row>
    <row r="8576" spans="1:6" x14ac:dyDescent="0.2">
      <c r="A8576" s="3" t="s">
        <v>8596</v>
      </c>
      <c r="B8576" s="3" t="s">
        <v>13963</v>
      </c>
      <c r="C8576" s="3" t="s">
        <v>9444</v>
      </c>
      <c r="D8576" s="4">
        <v>37895</v>
      </c>
      <c r="E8576" s="3">
        <v>1</v>
      </c>
      <c r="F8576" s="3" t="s">
        <v>23</v>
      </c>
    </row>
    <row r="8577" spans="1:6" x14ac:dyDescent="0.2">
      <c r="A8577" s="3" t="s">
        <v>4298</v>
      </c>
      <c r="B8577" s="3" t="s">
        <v>14050</v>
      </c>
      <c r="C8577" s="3" t="s">
        <v>15915</v>
      </c>
      <c r="D8577" s="4">
        <v>38562</v>
      </c>
      <c r="E8577" s="3">
        <v>0</v>
      </c>
      <c r="F8577" s="3" t="s">
        <v>9389</v>
      </c>
    </row>
    <row r="8578" spans="1:6" x14ac:dyDescent="0.2">
      <c r="A8578" s="3" t="s">
        <v>4299</v>
      </c>
      <c r="B8578" s="3" t="s">
        <v>15916</v>
      </c>
      <c r="C8578" s="3" t="s">
        <v>9835</v>
      </c>
      <c r="D8578" s="4">
        <v>41731</v>
      </c>
      <c r="E8578" s="3">
        <v>0</v>
      </c>
      <c r="F8578" s="3" t="s">
        <v>9389</v>
      </c>
    </row>
    <row r="8579" spans="1:6" x14ac:dyDescent="0.2">
      <c r="A8579" s="3" t="s">
        <v>8597</v>
      </c>
      <c r="B8579" s="3" t="s">
        <v>13388</v>
      </c>
      <c r="C8579" s="3" t="s">
        <v>15917</v>
      </c>
      <c r="D8579" s="4">
        <v>27765</v>
      </c>
      <c r="E8579" s="3">
        <v>2</v>
      </c>
      <c r="F8579" s="3" t="s">
        <v>22</v>
      </c>
    </row>
    <row r="8580" spans="1:6" x14ac:dyDescent="0.2">
      <c r="A8580" s="3" t="s">
        <v>7169</v>
      </c>
      <c r="B8580" s="3" t="s">
        <v>13778</v>
      </c>
      <c r="C8580" s="3" t="s">
        <v>11960</v>
      </c>
      <c r="D8580" s="4">
        <v>28837</v>
      </c>
      <c r="E8580" s="3">
        <v>1</v>
      </c>
      <c r="F8580" s="3" t="s">
        <v>23</v>
      </c>
    </row>
    <row r="8581" spans="1:6" x14ac:dyDescent="0.2">
      <c r="A8581" s="3" t="s">
        <v>4300</v>
      </c>
      <c r="B8581" s="3" t="s">
        <v>15224</v>
      </c>
      <c r="C8581" s="3" t="s">
        <v>15918</v>
      </c>
      <c r="D8581" s="4">
        <v>21972</v>
      </c>
      <c r="E8581" s="3">
        <v>0</v>
      </c>
      <c r="F8581" s="3" t="s">
        <v>9389</v>
      </c>
    </row>
    <row r="8582" spans="1:6" x14ac:dyDescent="0.2">
      <c r="A8582" s="3" t="s">
        <v>4301</v>
      </c>
      <c r="B8582" s="3" t="s">
        <v>13563</v>
      </c>
      <c r="C8582" s="3" t="s">
        <v>10598</v>
      </c>
      <c r="D8582" s="4">
        <v>29792</v>
      </c>
      <c r="E8582" s="3">
        <v>0</v>
      </c>
      <c r="F8582" s="3" t="s">
        <v>9389</v>
      </c>
    </row>
    <row r="8583" spans="1:6" x14ac:dyDescent="0.2">
      <c r="A8583" s="3" t="s">
        <v>4302</v>
      </c>
      <c r="B8583" s="3" t="s">
        <v>15919</v>
      </c>
      <c r="C8583" s="3" t="s">
        <v>15920</v>
      </c>
      <c r="D8583" s="4">
        <v>16735</v>
      </c>
      <c r="E8583" s="3">
        <v>2</v>
      </c>
      <c r="F8583" s="3" t="s">
        <v>22</v>
      </c>
    </row>
    <row r="8584" spans="1:6" x14ac:dyDescent="0.2">
      <c r="A8584" s="3" t="s">
        <v>4303</v>
      </c>
      <c r="B8584" s="3" t="s">
        <v>14414</v>
      </c>
      <c r="C8584" s="3" t="s">
        <v>13945</v>
      </c>
      <c r="D8584" s="4">
        <v>34127</v>
      </c>
      <c r="E8584" s="3">
        <v>0</v>
      </c>
      <c r="F8584" s="3" t="s">
        <v>9389</v>
      </c>
    </row>
    <row r="8585" spans="1:6" x14ac:dyDescent="0.2">
      <c r="A8585" s="3" t="s">
        <v>9303</v>
      </c>
      <c r="B8585" s="3" t="s">
        <v>15921</v>
      </c>
      <c r="C8585" s="3" t="s">
        <v>15922</v>
      </c>
      <c r="D8585" s="4">
        <v>16427</v>
      </c>
      <c r="E8585" s="3">
        <v>2</v>
      </c>
      <c r="F8585" s="3" t="s">
        <v>22</v>
      </c>
    </row>
    <row r="8586" spans="1:6" x14ac:dyDescent="0.2">
      <c r="A8586" s="3" t="s">
        <v>7170</v>
      </c>
      <c r="B8586" s="3" t="s">
        <v>13517</v>
      </c>
      <c r="C8586" s="3" t="s">
        <v>15923</v>
      </c>
      <c r="D8586" s="4">
        <v>43745</v>
      </c>
      <c r="E8586" s="3">
        <v>1</v>
      </c>
      <c r="F8586" s="3" t="s">
        <v>23</v>
      </c>
    </row>
    <row r="8587" spans="1:6" x14ac:dyDescent="0.2">
      <c r="A8587" s="3" t="s">
        <v>4304</v>
      </c>
      <c r="B8587" s="3" t="s">
        <v>13505</v>
      </c>
      <c r="C8587" s="3" t="s">
        <v>9688</v>
      </c>
      <c r="D8587" s="4">
        <v>26809</v>
      </c>
      <c r="E8587" s="3">
        <v>1</v>
      </c>
      <c r="F8587" s="3" t="s">
        <v>23</v>
      </c>
    </row>
    <row r="8588" spans="1:6" x14ac:dyDescent="0.2">
      <c r="A8588" s="3" t="s">
        <v>8598</v>
      </c>
      <c r="B8588" s="3" t="s">
        <v>14030</v>
      </c>
      <c r="C8588" s="3" t="s">
        <v>11048</v>
      </c>
      <c r="D8588" s="4">
        <v>36244</v>
      </c>
      <c r="E8588" s="3">
        <v>1</v>
      </c>
      <c r="F8588" s="3" t="s">
        <v>23</v>
      </c>
    </row>
    <row r="8589" spans="1:6" x14ac:dyDescent="0.2">
      <c r="A8589" s="3" t="s">
        <v>8599</v>
      </c>
      <c r="B8589" s="3" t="s">
        <v>13968</v>
      </c>
      <c r="C8589" s="3" t="s">
        <v>15924</v>
      </c>
      <c r="D8589" s="4">
        <v>18342</v>
      </c>
      <c r="E8589" s="3">
        <v>1</v>
      </c>
      <c r="F8589" s="3" t="s">
        <v>23</v>
      </c>
    </row>
    <row r="8590" spans="1:6" x14ac:dyDescent="0.2">
      <c r="A8590" s="3" t="s">
        <v>4305</v>
      </c>
      <c r="B8590" s="3" t="s">
        <v>14679</v>
      </c>
      <c r="C8590" s="3" t="s">
        <v>13893</v>
      </c>
      <c r="D8590" s="4">
        <v>25869</v>
      </c>
      <c r="E8590" s="3">
        <v>1</v>
      </c>
      <c r="F8590" s="3" t="s">
        <v>23</v>
      </c>
    </row>
    <row r="8591" spans="1:6" x14ac:dyDescent="0.2">
      <c r="A8591" s="3" t="s">
        <v>4306</v>
      </c>
      <c r="B8591" s="3" t="s">
        <v>13461</v>
      </c>
      <c r="C8591" s="3" t="s">
        <v>10175</v>
      </c>
      <c r="D8591" s="4">
        <v>26015</v>
      </c>
      <c r="E8591" s="3">
        <v>2</v>
      </c>
      <c r="F8591" s="3" t="s">
        <v>22</v>
      </c>
    </row>
    <row r="8592" spans="1:6" x14ac:dyDescent="0.2">
      <c r="A8592" s="3" t="s">
        <v>4307</v>
      </c>
      <c r="B8592" s="3" t="s">
        <v>13426</v>
      </c>
      <c r="C8592" s="3" t="s">
        <v>12176</v>
      </c>
      <c r="D8592" s="4">
        <v>39239</v>
      </c>
      <c r="E8592" s="3">
        <v>0</v>
      </c>
      <c r="F8592" s="3" t="s">
        <v>9389</v>
      </c>
    </row>
    <row r="8593" spans="1:6" x14ac:dyDescent="0.2">
      <c r="A8593" s="3" t="s">
        <v>4308</v>
      </c>
      <c r="B8593" s="3" t="s">
        <v>10217</v>
      </c>
      <c r="C8593" s="3" t="s">
        <v>9613</v>
      </c>
      <c r="D8593" s="4">
        <v>25406</v>
      </c>
      <c r="E8593" s="3">
        <v>2</v>
      </c>
      <c r="F8593" s="3" t="s">
        <v>22</v>
      </c>
    </row>
    <row r="8594" spans="1:6" x14ac:dyDescent="0.2">
      <c r="A8594" s="3" t="s">
        <v>8600</v>
      </c>
      <c r="B8594" s="3" t="s">
        <v>10396</v>
      </c>
      <c r="C8594" s="3" t="s">
        <v>15925</v>
      </c>
      <c r="D8594" s="4">
        <v>40694</v>
      </c>
      <c r="E8594" s="3">
        <v>2</v>
      </c>
      <c r="F8594" s="3" t="s">
        <v>22</v>
      </c>
    </row>
    <row r="8595" spans="1:6" x14ac:dyDescent="0.2">
      <c r="A8595" s="3" t="s">
        <v>15926</v>
      </c>
      <c r="B8595" s="3" t="s">
        <v>15927</v>
      </c>
      <c r="C8595" s="3" t="s">
        <v>9470</v>
      </c>
      <c r="D8595" s="4">
        <v>18013</v>
      </c>
      <c r="E8595" s="3">
        <v>0</v>
      </c>
      <c r="F8595" s="3" t="s">
        <v>9389</v>
      </c>
    </row>
    <row r="8596" spans="1:6" x14ac:dyDescent="0.2">
      <c r="A8596" s="3" t="s">
        <v>4309</v>
      </c>
      <c r="B8596" s="3" t="s">
        <v>13675</v>
      </c>
      <c r="C8596" s="3" t="s">
        <v>13432</v>
      </c>
      <c r="D8596" s="4">
        <v>42348</v>
      </c>
      <c r="E8596" s="3">
        <v>2</v>
      </c>
      <c r="F8596" s="3" t="s">
        <v>22</v>
      </c>
    </row>
    <row r="8597" spans="1:6" x14ac:dyDescent="0.2">
      <c r="A8597" s="3" t="s">
        <v>4310</v>
      </c>
      <c r="B8597" s="3" t="s">
        <v>11030</v>
      </c>
      <c r="C8597" s="3" t="s">
        <v>11385</v>
      </c>
      <c r="D8597" s="4">
        <v>41896</v>
      </c>
      <c r="E8597" s="3">
        <v>2</v>
      </c>
      <c r="F8597" s="3" t="s">
        <v>22</v>
      </c>
    </row>
    <row r="8598" spans="1:6" x14ac:dyDescent="0.2">
      <c r="A8598" s="3" t="s">
        <v>15928</v>
      </c>
      <c r="B8598" s="3" t="s">
        <v>13324</v>
      </c>
      <c r="C8598" s="3" t="s">
        <v>15929</v>
      </c>
      <c r="D8598" s="4">
        <v>24806</v>
      </c>
      <c r="E8598" s="3">
        <v>0</v>
      </c>
      <c r="F8598" s="3" t="s">
        <v>9389</v>
      </c>
    </row>
    <row r="8599" spans="1:6" x14ac:dyDescent="0.2">
      <c r="A8599" s="3" t="s">
        <v>4311</v>
      </c>
      <c r="B8599" s="3" t="s">
        <v>14368</v>
      </c>
      <c r="C8599" s="3" t="s">
        <v>13433</v>
      </c>
      <c r="D8599" s="4">
        <v>18846</v>
      </c>
      <c r="E8599" s="3">
        <v>2</v>
      </c>
      <c r="F8599" s="3" t="s">
        <v>22</v>
      </c>
    </row>
    <row r="8600" spans="1:6" x14ac:dyDescent="0.2">
      <c r="A8600" s="3" t="s">
        <v>8601</v>
      </c>
      <c r="B8600" s="3" t="s">
        <v>14086</v>
      </c>
      <c r="C8600" s="3" t="s">
        <v>15196</v>
      </c>
      <c r="D8600" s="4">
        <v>23591</v>
      </c>
      <c r="E8600" s="3">
        <v>0</v>
      </c>
      <c r="F8600" s="3" t="s">
        <v>9389</v>
      </c>
    </row>
    <row r="8601" spans="1:6" x14ac:dyDescent="0.2">
      <c r="A8601" s="3" t="s">
        <v>7171</v>
      </c>
      <c r="B8601" s="3" t="s">
        <v>13337</v>
      </c>
      <c r="C8601" s="3" t="s">
        <v>15930</v>
      </c>
      <c r="D8601" s="4">
        <v>36571</v>
      </c>
      <c r="E8601" s="3">
        <v>1</v>
      </c>
      <c r="F8601" s="3" t="s">
        <v>23</v>
      </c>
    </row>
    <row r="8602" spans="1:6" x14ac:dyDescent="0.2">
      <c r="A8602" s="3" t="s">
        <v>7172</v>
      </c>
      <c r="B8602" s="3" t="s">
        <v>9488</v>
      </c>
      <c r="C8602" s="3" t="s">
        <v>9445</v>
      </c>
      <c r="D8602" s="4">
        <v>15201</v>
      </c>
      <c r="E8602" s="3">
        <v>0</v>
      </c>
      <c r="F8602" s="3" t="s">
        <v>9389</v>
      </c>
    </row>
    <row r="8603" spans="1:6" x14ac:dyDescent="0.2">
      <c r="A8603" s="3" t="s">
        <v>7173</v>
      </c>
      <c r="B8603" s="3" t="s">
        <v>13689</v>
      </c>
      <c r="C8603" s="3" t="s">
        <v>9694</v>
      </c>
      <c r="D8603" s="4">
        <v>33676</v>
      </c>
      <c r="E8603" s="3">
        <v>2</v>
      </c>
      <c r="F8603" s="3" t="s">
        <v>22</v>
      </c>
    </row>
    <row r="8604" spans="1:6" x14ac:dyDescent="0.2">
      <c r="A8604" s="3" t="s">
        <v>7174</v>
      </c>
      <c r="B8604" s="3" t="s">
        <v>13448</v>
      </c>
      <c r="C8604" s="3" t="s">
        <v>10487</v>
      </c>
      <c r="D8604" s="4">
        <v>37354</v>
      </c>
      <c r="E8604" s="3">
        <v>0</v>
      </c>
      <c r="F8604" s="3" t="s">
        <v>9389</v>
      </c>
    </row>
    <row r="8605" spans="1:6" x14ac:dyDescent="0.2">
      <c r="A8605" s="3" t="s">
        <v>4312</v>
      </c>
      <c r="B8605" s="3" t="s">
        <v>13404</v>
      </c>
      <c r="C8605" s="3" t="s">
        <v>10201</v>
      </c>
      <c r="D8605" s="4">
        <v>35937</v>
      </c>
      <c r="E8605" s="3">
        <v>2</v>
      </c>
      <c r="F8605" s="3" t="s">
        <v>22</v>
      </c>
    </row>
    <row r="8606" spans="1:6" x14ac:dyDescent="0.2">
      <c r="A8606" s="3" t="s">
        <v>7175</v>
      </c>
      <c r="B8606" s="3" t="s">
        <v>13658</v>
      </c>
      <c r="C8606" s="3" t="s">
        <v>13202</v>
      </c>
      <c r="D8606" s="4">
        <v>15662</v>
      </c>
      <c r="E8606" s="3">
        <v>1</v>
      </c>
      <c r="F8606" s="3" t="s">
        <v>23</v>
      </c>
    </row>
    <row r="8607" spans="1:6" x14ac:dyDescent="0.2">
      <c r="A8607" s="3" t="s">
        <v>4313</v>
      </c>
      <c r="B8607" s="3" t="s">
        <v>13505</v>
      </c>
      <c r="C8607" s="3" t="s">
        <v>15931</v>
      </c>
      <c r="D8607" s="4">
        <v>35508</v>
      </c>
      <c r="E8607" s="3">
        <v>1</v>
      </c>
      <c r="F8607" s="3" t="s">
        <v>23</v>
      </c>
    </row>
    <row r="8608" spans="1:6" x14ac:dyDescent="0.2">
      <c r="A8608" s="3" t="s">
        <v>4314</v>
      </c>
      <c r="B8608" s="3" t="s">
        <v>13696</v>
      </c>
      <c r="C8608" s="3" t="s">
        <v>15932</v>
      </c>
      <c r="D8608" s="4">
        <v>39608</v>
      </c>
      <c r="E8608" s="3">
        <v>1</v>
      </c>
      <c r="F8608" s="3" t="s">
        <v>23</v>
      </c>
    </row>
    <row r="8609" spans="1:6" x14ac:dyDescent="0.2">
      <c r="A8609" s="3" t="s">
        <v>7176</v>
      </c>
      <c r="B8609" s="3" t="s">
        <v>10709</v>
      </c>
      <c r="C8609" s="3" t="s">
        <v>10464</v>
      </c>
      <c r="D8609" s="4">
        <v>20473</v>
      </c>
      <c r="E8609" s="3">
        <v>2</v>
      </c>
      <c r="F8609" s="3" t="s">
        <v>22</v>
      </c>
    </row>
    <row r="8610" spans="1:6" x14ac:dyDescent="0.2">
      <c r="A8610" s="3" t="s">
        <v>9304</v>
      </c>
      <c r="B8610" s="3" t="s">
        <v>13631</v>
      </c>
      <c r="C8610" s="3" t="s">
        <v>15933</v>
      </c>
      <c r="D8610" s="4">
        <v>17934</v>
      </c>
      <c r="E8610" s="3">
        <v>0</v>
      </c>
      <c r="F8610" s="3" t="s">
        <v>9389</v>
      </c>
    </row>
    <row r="8611" spans="1:6" x14ac:dyDescent="0.2">
      <c r="A8611" s="3" t="s">
        <v>7177</v>
      </c>
      <c r="B8611" s="3" t="s">
        <v>13959</v>
      </c>
      <c r="C8611" s="3" t="s">
        <v>15934</v>
      </c>
      <c r="D8611" s="4">
        <v>23539</v>
      </c>
      <c r="E8611" s="3">
        <v>0</v>
      </c>
      <c r="F8611" s="3" t="s">
        <v>9389</v>
      </c>
    </row>
    <row r="8612" spans="1:6" x14ac:dyDescent="0.2">
      <c r="A8612" s="3" t="s">
        <v>4315</v>
      </c>
      <c r="B8612" s="3" t="s">
        <v>13712</v>
      </c>
      <c r="C8612" s="3" t="s">
        <v>10561</v>
      </c>
      <c r="D8612" s="4">
        <v>16765</v>
      </c>
      <c r="E8612" s="3">
        <v>1</v>
      </c>
      <c r="F8612" s="3" t="s">
        <v>23</v>
      </c>
    </row>
    <row r="8613" spans="1:6" x14ac:dyDescent="0.2">
      <c r="A8613" s="3" t="s">
        <v>7178</v>
      </c>
      <c r="B8613" s="3" t="s">
        <v>15935</v>
      </c>
      <c r="C8613" s="3" t="s">
        <v>10648</v>
      </c>
      <c r="D8613" s="4">
        <v>34475</v>
      </c>
      <c r="E8613" s="3">
        <v>0</v>
      </c>
      <c r="F8613" s="3" t="s">
        <v>9389</v>
      </c>
    </row>
    <row r="8614" spans="1:6" x14ac:dyDescent="0.2">
      <c r="A8614" s="3" t="s">
        <v>8602</v>
      </c>
      <c r="B8614" s="3" t="s">
        <v>13341</v>
      </c>
      <c r="C8614" s="3" t="s">
        <v>15936</v>
      </c>
      <c r="D8614" s="4">
        <v>40067</v>
      </c>
      <c r="E8614" s="3">
        <v>2</v>
      </c>
      <c r="F8614" s="3" t="s">
        <v>22</v>
      </c>
    </row>
    <row r="8615" spans="1:6" x14ac:dyDescent="0.2">
      <c r="A8615" s="3" t="s">
        <v>7179</v>
      </c>
      <c r="B8615" s="3" t="s">
        <v>15013</v>
      </c>
      <c r="C8615" s="3" t="s">
        <v>15937</v>
      </c>
      <c r="D8615" s="4">
        <v>16759</v>
      </c>
      <c r="E8615" s="3">
        <v>1</v>
      </c>
      <c r="F8615" s="3" t="s">
        <v>23</v>
      </c>
    </row>
    <row r="8616" spans="1:6" x14ac:dyDescent="0.2">
      <c r="A8616" s="3" t="s">
        <v>4316</v>
      </c>
      <c r="B8616" s="3" t="s">
        <v>13356</v>
      </c>
      <c r="C8616" s="3" t="s">
        <v>9554</v>
      </c>
      <c r="D8616" s="4">
        <v>25578</v>
      </c>
      <c r="E8616" s="3">
        <v>1</v>
      </c>
      <c r="F8616" s="3" t="s">
        <v>23</v>
      </c>
    </row>
    <row r="8617" spans="1:6" x14ac:dyDescent="0.2">
      <c r="A8617" s="3" t="s">
        <v>7180</v>
      </c>
      <c r="B8617" s="3" t="s">
        <v>13736</v>
      </c>
      <c r="C8617" s="3" t="s">
        <v>15938</v>
      </c>
      <c r="D8617" s="4">
        <v>35758</v>
      </c>
      <c r="E8617" s="3">
        <v>0</v>
      </c>
      <c r="F8617" s="3" t="s">
        <v>9389</v>
      </c>
    </row>
    <row r="8618" spans="1:6" x14ac:dyDescent="0.2">
      <c r="A8618" s="3" t="s">
        <v>4317</v>
      </c>
      <c r="B8618" s="3" t="s">
        <v>13955</v>
      </c>
      <c r="C8618" s="3" t="s">
        <v>13191</v>
      </c>
      <c r="D8618" s="4">
        <v>29035</v>
      </c>
      <c r="E8618" s="3">
        <v>0</v>
      </c>
      <c r="F8618" s="3" t="s">
        <v>9389</v>
      </c>
    </row>
    <row r="8619" spans="1:6" x14ac:dyDescent="0.2">
      <c r="A8619" s="3" t="s">
        <v>4318</v>
      </c>
      <c r="B8619" s="3" t="s">
        <v>15939</v>
      </c>
      <c r="C8619" s="3" t="s">
        <v>11106</v>
      </c>
      <c r="D8619" s="4">
        <v>39063</v>
      </c>
      <c r="E8619" s="3">
        <v>0</v>
      </c>
      <c r="F8619" s="3" t="s">
        <v>9389</v>
      </c>
    </row>
    <row r="8620" spans="1:6" x14ac:dyDescent="0.2">
      <c r="A8620" s="3" t="s">
        <v>4319</v>
      </c>
      <c r="B8620" s="3" t="s">
        <v>14050</v>
      </c>
      <c r="C8620" s="3" t="s">
        <v>15940</v>
      </c>
      <c r="D8620" s="4">
        <v>21500</v>
      </c>
      <c r="E8620" s="3">
        <v>1</v>
      </c>
      <c r="F8620" s="3" t="s">
        <v>23</v>
      </c>
    </row>
    <row r="8621" spans="1:6" x14ac:dyDescent="0.2">
      <c r="A8621" s="3" t="s">
        <v>7181</v>
      </c>
      <c r="B8621" s="3" t="s">
        <v>13601</v>
      </c>
      <c r="C8621" s="3" t="s">
        <v>9895</v>
      </c>
      <c r="D8621" s="4">
        <v>36709</v>
      </c>
      <c r="E8621" s="3">
        <v>0</v>
      </c>
      <c r="F8621" s="3" t="s">
        <v>9389</v>
      </c>
    </row>
    <row r="8622" spans="1:6" x14ac:dyDescent="0.2">
      <c r="A8622" s="3" t="s">
        <v>4320</v>
      </c>
      <c r="B8622" s="3" t="s">
        <v>13689</v>
      </c>
      <c r="C8622" s="3" t="s">
        <v>9444</v>
      </c>
      <c r="D8622" s="4">
        <v>41850</v>
      </c>
      <c r="E8622" s="3">
        <v>2</v>
      </c>
      <c r="F8622" s="3" t="s">
        <v>22</v>
      </c>
    </row>
    <row r="8623" spans="1:6" x14ac:dyDescent="0.2">
      <c r="A8623" s="3" t="s">
        <v>4321</v>
      </c>
      <c r="B8623" s="3" t="s">
        <v>13324</v>
      </c>
      <c r="C8623" s="3" t="s">
        <v>9678</v>
      </c>
      <c r="D8623" s="4">
        <v>18958</v>
      </c>
      <c r="E8623" s="3">
        <v>1</v>
      </c>
      <c r="F8623" s="3" t="s">
        <v>23</v>
      </c>
    </row>
    <row r="8624" spans="1:6" x14ac:dyDescent="0.2">
      <c r="A8624" s="3" t="s">
        <v>7182</v>
      </c>
      <c r="B8624" s="3" t="s">
        <v>14631</v>
      </c>
      <c r="C8624" s="3" t="s">
        <v>12613</v>
      </c>
      <c r="D8624" s="4">
        <v>19692</v>
      </c>
      <c r="E8624" s="3">
        <v>1</v>
      </c>
      <c r="F8624" s="3" t="s">
        <v>23</v>
      </c>
    </row>
    <row r="8625" spans="1:6" x14ac:dyDescent="0.2">
      <c r="A8625" s="3" t="s">
        <v>7183</v>
      </c>
      <c r="B8625" s="3" t="s">
        <v>13670</v>
      </c>
      <c r="C8625" s="3" t="s">
        <v>15767</v>
      </c>
      <c r="D8625" s="4">
        <v>20883</v>
      </c>
      <c r="E8625" s="3">
        <v>0</v>
      </c>
      <c r="F8625" s="3" t="s">
        <v>9389</v>
      </c>
    </row>
    <row r="8626" spans="1:6" x14ac:dyDescent="0.2">
      <c r="A8626" s="3" t="s">
        <v>4322</v>
      </c>
      <c r="B8626" s="3" t="s">
        <v>13593</v>
      </c>
      <c r="C8626" s="3" t="s">
        <v>9467</v>
      </c>
      <c r="D8626" s="4">
        <v>17472</v>
      </c>
      <c r="E8626" s="3">
        <v>2</v>
      </c>
      <c r="F8626" s="3" t="s">
        <v>22</v>
      </c>
    </row>
    <row r="8627" spans="1:6" x14ac:dyDescent="0.2">
      <c r="A8627" s="3" t="s">
        <v>7184</v>
      </c>
      <c r="B8627" s="3" t="s">
        <v>13324</v>
      </c>
      <c r="C8627" s="3" t="s">
        <v>10313</v>
      </c>
      <c r="D8627" s="4">
        <v>15372</v>
      </c>
      <c r="E8627" s="3">
        <v>0</v>
      </c>
      <c r="F8627" s="3" t="s">
        <v>9389</v>
      </c>
    </row>
    <row r="8628" spans="1:6" x14ac:dyDescent="0.2">
      <c r="A8628" s="3" t="s">
        <v>7185</v>
      </c>
      <c r="B8628" s="3" t="s">
        <v>13450</v>
      </c>
      <c r="C8628" s="3" t="s">
        <v>10066</v>
      </c>
      <c r="D8628" s="4">
        <v>26854</v>
      </c>
      <c r="E8628" s="3">
        <v>0</v>
      </c>
      <c r="F8628" s="3" t="s">
        <v>9389</v>
      </c>
    </row>
    <row r="8629" spans="1:6" x14ac:dyDescent="0.2">
      <c r="A8629" s="3" t="s">
        <v>8603</v>
      </c>
      <c r="B8629" s="3" t="s">
        <v>13549</v>
      </c>
      <c r="C8629" s="3" t="s">
        <v>9608</v>
      </c>
      <c r="D8629" s="4">
        <v>28190</v>
      </c>
      <c r="E8629" s="3">
        <v>2</v>
      </c>
      <c r="F8629" s="3" t="s">
        <v>22</v>
      </c>
    </row>
    <row r="8630" spans="1:6" x14ac:dyDescent="0.2">
      <c r="A8630" s="3" t="s">
        <v>4323</v>
      </c>
      <c r="B8630" s="3" t="s">
        <v>13604</v>
      </c>
      <c r="C8630" s="3" t="s">
        <v>15941</v>
      </c>
      <c r="D8630" s="4">
        <v>42849</v>
      </c>
      <c r="E8630" s="3">
        <v>1</v>
      </c>
      <c r="F8630" s="3" t="s">
        <v>23</v>
      </c>
    </row>
    <row r="8631" spans="1:6" x14ac:dyDescent="0.2">
      <c r="A8631" s="3" t="s">
        <v>4324</v>
      </c>
      <c r="B8631" s="3" t="s">
        <v>12598</v>
      </c>
      <c r="C8631" s="3" t="s">
        <v>12184</v>
      </c>
      <c r="D8631" s="4">
        <v>31279</v>
      </c>
      <c r="E8631" s="3">
        <v>2</v>
      </c>
      <c r="F8631" s="3" t="s">
        <v>22</v>
      </c>
    </row>
    <row r="8632" spans="1:6" x14ac:dyDescent="0.2">
      <c r="A8632" s="3" t="s">
        <v>15942</v>
      </c>
      <c r="B8632" s="3" t="s">
        <v>15943</v>
      </c>
      <c r="C8632" s="3" t="s">
        <v>9614</v>
      </c>
      <c r="D8632" s="4">
        <v>33108</v>
      </c>
      <c r="E8632" s="3">
        <v>0</v>
      </c>
      <c r="F8632" s="3" t="s">
        <v>9389</v>
      </c>
    </row>
    <row r="8633" spans="1:6" x14ac:dyDescent="0.2">
      <c r="A8633" s="3" t="s">
        <v>4325</v>
      </c>
      <c r="B8633" s="3" t="s">
        <v>13480</v>
      </c>
      <c r="C8633" s="3" t="s">
        <v>15944</v>
      </c>
      <c r="D8633" s="4">
        <v>40170</v>
      </c>
      <c r="E8633" s="3">
        <v>0</v>
      </c>
      <c r="F8633" s="3" t="s">
        <v>9389</v>
      </c>
    </row>
    <row r="8634" spans="1:6" x14ac:dyDescent="0.2">
      <c r="A8634" s="3" t="s">
        <v>4326</v>
      </c>
      <c r="B8634" s="3" t="s">
        <v>10851</v>
      </c>
      <c r="C8634" s="3" t="s">
        <v>9572</v>
      </c>
      <c r="D8634" s="4">
        <v>37435</v>
      </c>
      <c r="E8634" s="3">
        <v>0</v>
      </c>
      <c r="F8634" s="3" t="s">
        <v>9389</v>
      </c>
    </row>
    <row r="8635" spans="1:6" x14ac:dyDescent="0.2">
      <c r="A8635" s="3" t="s">
        <v>7186</v>
      </c>
      <c r="B8635" s="3" t="s">
        <v>13696</v>
      </c>
      <c r="C8635" s="3" t="s">
        <v>9642</v>
      </c>
      <c r="D8635" s="4">
        <v>34326</v>
      </c>
      <c r="E8635" s="3">
        <v>0</v>
      </c>
      <c r="F8635" s="3" t="s">
        <v>9389</v>
      </c>
    </row>
    <row r="8636" spans="1:6" x14ac:dyDescent="0.2">
      <c r="A8636" s="3" t="s">
        <v>8604</v>
      </c>
      <c r="B8636" s="3" t="s">
        <v>13421</v>
      </c>
      <c r="C8636" s="3" t="s">
        <v>15945</v>
      </c>
      <c r="D8636" s="4">
        <v>16038</v>
      </c>
      <c r="E8636" s="3">
        <v>2</v>
      </c>
      <c r="F8636" s="3" t="s">
        <v>22</v>
      </c>
    </row>
    <row r="8637" spans="1:6" x14ac:dyDescent="0.2">
      <c r="A8637" s="3" t="s">
        <v>7187</v>
      </c>
      <c r="B8637" s="3" t="s">
        <v>13596</v>
      </c>
      <c r="C8637" s="3" t="s">
        <v>15946</v>
      </c>
      <c r="D8637" s="4">
        <v>24636</v>
      </c>
      <c r="E8637" s="3">
        <v>0</v>
      </c>
      <c r="F8637" s="3" t="s">
        <v>9389</v>
      </c>
    </row>
    <row r="8638" spans="1:6" x14ac:dyDescent="0.2">
      <c r="A8638" s="3" t="s">
        <v>7188</v>
      </c>
      <c r="B8638" s="3" t="s">
        <v>15349</v>
      </c>
      <c r="C8638" s="3" t="s">
        <v>15947</v>
      </c>
      <c r="D8638" s="4">
        <v>34123</v>
      </c>
      <c r="E8638" s="3">
        <v>0</v>
      </c>
      <c r="F8638" s="3" t="s">
        <v>9389</v>
      </c>
    </row>
    <row r="8639" spans="1:6" x14ac:dyDescent="0.2">
      <c r="A8639" s="3" t="s">
        <v>4327</v>
      </c>
      <c r="B8639" s="3" t="s">
        <v>13394</v>
      </c>
      <c r="C8639" s="3" t="s">
        <v>10120</v>
      </c>
      <c r="D8639" s="4">
        <v>43583</v>
      </c>
      <c r="E8639" s="3">
        <v>0</v>
      </c>
      <c r="F8639" s="3" t="s">
        <v>9389</v>
      </c>
    </row>
    <row r="8640" spans="1:6" x14ac:dyDescent="0.2">
      <c r="A8640" s="3" t="s">
        <v>4328</v>
      </c>
      <c r="B8640" s="3" t="s">
        <v>15948</v>
      </c>
      <c r="C8640" s="3" t="s">
        <v>12043</v>
      </c>
      <c r="D8640" s="4">
        <v>35071</v>
      </c>
      <c r="E8640" s="3">
        <v>1</v>
      </c>
      <c r="F8640" s="3" t="s">
        <v>23</v>
      </c>
    </row>
    <row r="8641" spans="1:6" x14ac:dyDescent="0.2">
      <c r="A8641" s="3" t="s">
        <v>4329</v>
      </c>
      <c r="B8641" s="3" t="s">
        <v>13725</v>
      </c>
      <c r="C8641" s="3" t="s">
        <v>15949</v>
      </c>
      <c r="D8641" s="4">
        <v>23320</v>
      </c>
      <c r="E8641" s="3">
        <v>2</v>
      </c>
      <c r="F8641" s="3" t="s">
        <v>22</v>
      </c>
    </row>
    <row r="8642" spans="1:6" x14ac:dyDescent="0.2">
      <c r="A8642" s="3" t="s">
        <v>4330</v>
      </c>
      <c r="B8642" s="3" t="s">
        <v>13583</v>
      </c>
      <c r="C8642" s="3" t="s">
        <v>15950</v>
      </c>
      <c r="D8642" s="4">
        <v>36414</v>
      </c>
      <c r="E8642" s="3">
        <v>1</v>
      </c>
      <c r="F8642" s="3" t="s">
        <v>23</v>
      </c>
    </row>
    <row r="8643" spans="1:6" x14ac:dyDescent="0.2">
      <c r="A8643" s="3" t="s">
        <v>8605</v>
      </c>
      <c r="B8643" s="3" t="s">
        <v>15951</v>
      </c>
      <c r="C8643" s="3" t="s">
        <v>9941</v>
      </c>
      <c r="D8643" s="4">
        <v>35884</v>
      </c>
      <c r="E8643" s="3">
        <v>0</v>
      </c>
      <c r="F8643" s="3" t="s">
        <v>9389</v>
      </c>
    </row>
    <row r="8644" spans="1:6" x14ac:dyDescent="0.2">
      <c r="A8644" s="3" t="s">
        <v>7189</v>
      </c>
      <c r="B8644" s="3" t="s">
        <v>11739</v>
      </c>
      <c r="C8644" s="3" t="s">
        <v>9688</v>
      </c>
      <c r="D8644" s="4">
        <v>30935</v>
      </c>
      <c r="E8644" s="3">
        <v>1</v>
      </c>
      <c r="F8644" s="3" t="s">
        <v>23</v>
      </c>
    </row>
    <row r="8645" spans="1:6" x14ac:dyDescent="0.2">
      <c r="A8645" s="3" t="s">
        <v>15952</v>
      </c>
      <c r="B8645" s="3" t="s">
        <v>13834</v>
      </c>
      <c r="C8645" s="3" t="s">
        <v>15953</v>
      </c>
      <c r="D8645" s="4">
        <v>30897</v>
      </c>
      <c r="E8645" s="3">
        <v>2</v>
      </c>
      <c r="F8645" s="3" t="s">
        <v>22</v>
      </c>
    </row>
    <row r="8646" spans="1:6" x14ac:dyDescent="0.2">
      <c r="A8646" s="3" t="s">
        <v>4331</v>
      </c>
      <c r="B8646" s="3" t="s">
        <v>13317</v>
      </c>
      <c r="C8646" s="3" t="s">
        <v>15954</v>
      </c>
      <c r="D8646" s="4">
        <v>31003</v>
      </c>
      <c r="E8646" s="3">
        <v>1</v>
      </c>
      <c r="F8646" s="3" t="s">
        <v>23</v>
      </c>
    </row>
    <row r="8647" spans="1:6" x14ac:dyDescent="0.2">
      <c r="A8647" s="3" t="s">
        <v>4332</v>
      </c>
      <c r="B8647" s="3" t="s">
        <v>13313</v>
      </c>
      <c r="C8647" s="3" t="s">
        <v>9570</v>
      </c>
      <c r="D8647" s="4">
        <v>37694</v>
      </c>
      <c r="E8647" s="3">
        <v>2</v>
      </c>
      <c r="F8647" s="3" t="s">
        <v>22</v>
      </c>
    </row>
    <row r="8648" spans="1:6" x14ac:dyDescent="0.2">
      <c r="A8648" s="3" t="s">
        <v>4333</v>
      </c>
      <c r="B8648" s="3" t="s">
        <v>13317</v>
      </c>
      <c r="C8648" s="3" t="s">
        <v>15955</v>
      </c>
      <c r="D8648" s="4">
        <v>35288</v>
      </c>
      <c r="E8648" s="3">
        <v>2</v>
      </c>
      <c r="F8648" s="3" t="s">
        <v>22</v>
      </c>
    </row>
    <row r="8649" spans="1:6" x14ac:dyDescent="0.2">
      <c r="A8649" s="3" t="s">
        <v>4334</v>
      </c>
      <c r="B8649" s="3" t="s">
        <v>9512</v>
      </c>
      <c r="C8649" s="3" t="s">
        <v>9572</v>
      </c>
      <c r="D8649" s="4">
        <v>18761</v>
      </c>
      <c r="E8649" s="3">
        <v>1</v>
      </c>
      <c r="F8649" s="3" t="s">
        <v>23</v>
      </c>
    </row>
    <row r="8650" spans="1:6" x14ac:dyDescent="0.2">
      <c r="A8650" s="3" t="s">
        <v>4335</v>
      </c>
      <c r="B8650" s="3" t="s">
        <v>13421</v>
      </c>
      <c r="C8650" s="3" t="s">
        <v>13775</v>
      </c>
      <c r="D8650" s="4">
        <v>39840</v>
      </c>
      <c r="E8650" s="3">
        <v>2</v>
      </c>
      <c r="F8650" s="3" t="s">
        <v>22</v>
      </c>
    </row>
    <row r="8651" spans="1:6" x14ac:dyDescent="0.2">
      <c r="A8651" s="3" t="s">
        <v>8606</v>
      </c>
      <c r="B8651" s="3" t="s">
        <v>13888</v>
      </c>
      <c r="C8651" s="3" t="s">
        <v>10334</v>
      </c>
      <c r="D8651" s="4">
        <v>22940</v>
      </c>
      <c r="E8651" s="3">
        <v>0</v>
      </c>
      <c r="F8651" s="3" t="s">
        <v>9389</v>
      </c>
    </row>
    <row r="8652" spans="1:6" x14ac:dyDescent="0.2">
      <c r="A8652" s="3" t="s">
        <v>4336</v>
      </c>
      <c r="B8652" s="3" t="s">
        <v>11143</v>
      </c>
      <c r="C8652" s="3" t="s">
        <v>9554</v>
      </c>
      <c r="D8652" s="4">
        <v>32790</v>
      </c>
      <c r="E8652" s="3">
        <v>2</v>
      </c>
      <c r="F8652" s="3" t="s">
        <v>22</v>
      </c>
    </row>
    <row r="8653" spans="1:6" x14ac:dyDescent="0.2">
      <c r="A8653" s="3" t="s">
        <v>7190</v>
      </c>
      <c r="B8653" s="3" t="s">
        <v>14631</v>
      </c>
      <c r="C8653" s="3" t="s">
        <v>15956</v>
      </c>
      <c r="D8653" s="4">
        <v>36568</v>
      </c>
      <c r="E8653" s="3">
        <v>0</v>
      </c>
      <c r="F8653" s="3" t="s">
        <v>9389</v>
      </c>
    </row>
    <row r="8654" spans="1:6" x14ac:dyDescent="0.2">
      <c r="A8654" s="3" t="s">
        <v>7191</v>
      </c>
      <c r="B8654" s="3" t="s">
        <v>15957</v>
      </c>
      <c r="C8654" s="3" t="s">
        <v>9692</v>
      </c>
      <c r="D8654" s="4">
        <v>15478</v>
      </c>
      <c r="E8654" s="3">
        <v>2</v>
      </c>
      <c r="F8654" s="3" t="s">
        <v>22</v>
      </c>
    </row>
    <row r="8655" spans="1:6" x14ac:dyDescent="0.2">
      <c r="A8655" s="3" t="s">
        <v>7192</v>
      </c>
      <c r="B8655" s="3" t="s">
        <v>9448</v>
      </c>
      <c r="C8655" s="3" t="s">
        <v>10074</v>
      </c>
      <c r="D8655" s="4">
        <v>40394</v>
      </c>
      <c r="E8655" s="3">
        <v>0</v>
      </c>
      <c r="F8655" s="3" t="s">
        <v>9389</v>
      </c>
    </row>
    <row r="8656" spans="1:6" x14ac:dyDescent="0.2">
      <c r="A8656" s="3" t="s">
        <v>4337</v>
      </c>
      <c r="B8656" s="3" t="s">
        <v>9531</v>
      </c>
      <c r="C8656" s="3" t="s">
        <v>15958</v>
      </c>
      <c r="D8656" s="4">
        <v>35317</v>
      </c>
      <c r="E8656" s="3">
        <v>2</v>
      </c>
      <c r="F8656" s="3" t="s">
        <v>22</v>
      </c>
    </row>
    <row r="8657" spans="1:6" x14ac:dyDescent="0.2">
      <c r="A8657" s="3" t="s">
        <v>4338</v>
      </c>
      <c r="B8657" s="3" t="s">
        <v>13421</v>
      </c>
      <c r="C8657" s="3" t="s">
        <v>11</v>
      </c>
      <c r="D8657" s="4">
        <v>20409</v>
      </c>
      <c r="E8657" s="3">
        <v>1</v>
      </c>
      <c r="F8657" s="3" t="s">
        <v>23</v>
      </c>
    </row>
    <row r="8658" spans="1:6" x14ac:dyDescent="0.2">
      <c r="A8658" s="3" t="s">
        <v>4339</v>
      </c>
      <c r="B8658" s="3" t="s">
        <v>14524</v>
      </c>
      <c r="C8658" s="3" t="s">
        <v>9678</v>
      </c>
      <c r="D8658" s="4">
        <v>22509</v>
      </c>
      <c r="E8658" s="3">
        <v>2</v>
      </c>
      <c r="F8658" s="3" t="s">
        <v>22</v>
      </c>
    </row>
    <row r="8659" spans="1:6" x14ac:dyDescent="0.2">
      <c r="A8659" s="3" t="s">
        <v>8607</v>
      </c>
      <c r="B8659" s="3" t="s">
        <v>14416</v>
      </c>
      <c r="C8659" s="3" t="s">
        <v>9748</v>
      </c>
      <c r="D8659" s="4">
        <v>32591</v>
      </c>
      <c r="E8659" s="3">
        <v>2</v>
      </c>
      <c r="F8659" s="3" t="s">
        <v>22</v>
      </c>
    </row>
    <row r="8660" spans="1:6" x14ac:dyDescent="0.2">
      <c r="A8660" s="3" t="s">
        <v>7193</v>
      </c>
      <c r="B8660" s="3" t="s">
        <v>13725</v>
      </c>
      <c r="C8660" s="3" t="s">
        <v>15959</v>
      </c>
      <c r="D8660" s="4">
        <v>33413</v>
      </c>
      <c r="E8660" s="3">
        <v>2</v>
      </c>
      <c r="F8660" s="3" t="s">
        <v>22</v>
      </c>
    </row>
    <row r="8661" spans="1:6" x14ac:dyDescent="0.2">
      <c r="A8661" s="3" t="s">
        <v>9305</v>
      </c>
      <c r="B8661" s="3" t="s">
        <v>13323</v>
      </c>
      <c r="C8661" s="3" t="s">
        <v>10120</v>
      </c>
      <c r="D8661" s="4">
        <v>37285</v>
      </c>
      <c r="E8661" s="3">
        <v>2</v>
      </c>
      <c r="F8661" s="3" t="s">
        <v>22</v>
      </c>
    </row>
    <row r="8662" spans="1:6" x14ac:dyDescent="0.2">
      <c r="A8662" s="3" t="s">
        <v>4340</v>
      </c>
      <c r="B8662" s="3" t="s">
        <v>13071</v>
      </c>
      <c r="C8662" s="3" t="s">
        <v>15960</v>
      </c>
      <c r="D8662" s="4">
        <v>34116</v>
      </c>
      <c r="E8662" s="3">
        <v>1</v>
      </c>
      <c r="F8662" s="3" t="s">
        <v>23</v>
      </c>
    </row>
    <row r="8663" spans="1:6" x14ac:dyDescent="0.2">
      <c r="A8663" s="3" t="s">
        <v>8608</v>
      </c>
      <c r="B8663" s="3" t="s">
        <v>14981</v>
      </c>
      <c r="C8663" s="3" t="s">
        <v>12361</v>
      </c>
      <c r="D8663" s="4">
        <v>39792</v>
      </c>
      <c r="E8663" s="3">
        <v>0</v>
      </c>
      <c r="F8663" s="3" t="s">
        <v>9389</v>
      </c>
    </row>
    <row r="8664" spans="1:6" x14ac:dyDescent="0.2">
      <c r="A8664" s="3" t="s">
        <v>7194</v>
      </c>
      <c r="B8664" s="3" t="s">
        <v>13423</v>
      </c>
      <c r="C8664" s="3" t="s">
        <v>11508</v>
      </c>
      <c r="D8664" s="4">
        <v>19678</v>
      </c>
      <c r="E8664" s="3">
        <v>0</v>
      </c>
      <c r="F8664" s="3" t="s">
        <v>9389</v>
      </c>
    </row>
    <row r="8665" spans="1:6" x14ac:dyDescent="0.2">
      <c r="A8665" s="3" t="s">
        <v>4341</v>
      </c>
      <c r="B8665" s="3" t="s">
        <v>13563</v>
      </c>
      <c r="C8665" s="3" t="s">
        <v>15961</v>
      </c>
      <c r="D8665" s="4">
        <v>32173</v>
      </c>
      <c r="E8665" s="3">
        <v>2</v>
      </c>
      <c r="F8665" s="3" t="s">
        <v>22</v>
      </c>
    </row>
    <row r="8666" spans="1:6" x14ac:dyDescent="0.2">
      <c r="A8666" s="3" t="s">
        <v>8609</v>
      </c>
      <c r="B8666" s="3" t="s">
        <v>13396</v>
      </c>
      <c r="C8666" s="3" t="s">
        <v>15962</v>
      </c>
      <c r="D8666" s="4">
        <v>42840</v>
      </c>
      <c r="E8666" s="3">
        <v>1</v>
      </c>
      <c r="F8666" s="3" t="s">
        <v>23</v>
      </c>
    </row>
    <row r="8667" spans="1:6" x14ac:dyDescent="0.2">
      <c r="A8667" s="3" t="s">
        <v>4342</v>
      </c>
      <c r="B8667" s="3" t="s">
        <v>13653</v>
      </c>
      <c r="C8667" s="3" t="s">
        <v>15963</v>
      </c>
      <c r="D8667" s="4">
        <v>37906</v>
      </c>
      <c r="E8667" s="3">
        <v>1</v>
      </c>
      <c r="F8667" s="3" t="s">
        <v>23</v>
      </c>
    </row>
    <row r="8668" spans="1:6" x14ac:dyDescent="0.2">
      <c r="A8668" s="3" t="s">
        <v>4343</v>
      </c>
      <c r="B8668" s="3" t="s">
        <v>15964</v>
      </c>
      <c r="C8668" s="3" t="s">
        <v>15965</v>
      </c>
      <c r="D8668" s="4">
        <v>40448</v>
      </c>
      <c r="E8668" s="3">
        <v>2</v>
      </c>
      <c r="F8668" s="3" t="s">
        <v>22</v>
      </c>
    </row>
    <row r="8669" spans="1:6" x14ac:dyDescent="0.2">
      <c r="A8669" s="3" t="s">
        <v>4344</v>
      </c>
      <c r="B8669" s="3" t="s">
        <v>15966</v>
      </c>
      <c r="C8669" s="3" t="s">
        <v>10340</v>
      </c>
      <c r="D8669" s="4">
        <v>37142</v>
      </c>
      <c r="E8669" s="3">
        <v>1</v>
      </c>
      <c r="F8669" s="3" t="s">
        <v>23</v>
      </c>
    </row>
    <row r="8670" spans="1:6" x14ac:dyDescent="0.2">
      <c r="A8670" s="3" t="s">
        <v>7195</v>
      </c>
      <c r="B8670" s="3" t="s">
        <v>13424</v>
      </c>
      <c r="C8670" s="3" t="s">
        <v>9983</v>
      </c>
      <c r="D8670" s="4">
        <v>35717</v>
      </c>
      <c r="E8670" s="3">
        <v>2</v>
      </c>
      <c r="F8670" s="3" t="s">
        <v>22</v>
      </c>
    </row>
    <row r="8671" spans="1:6" x14ac:dyDescent="0.2">
      <c r="A8671" s="3" t="s">
        <v>4345</v>
      </c>
      <c r="B8671" s="3" t="s">
        <v>13604</v>
      </c>
      <c r="C8671" s="3" t="s">
        <v>10198</v>
      </c>
      <c r="D8671" s="4">
        <v>39006</v>
      </c>
      <c r="E8671" s="3">
        <v>1</v>
      </c>
      <c r="F8671" s="3" t="s">
        <v>23</v>
      </c>
    </row>
    <row r="8672" spans="1:6" x14ac:dyDescent="0.2">
      <c r="A8672" s="3" t="s">
        <v>9306</v>
      </c>
      <c r="B8672" s="3" t="s">
        <v>14113</v>
      </c>
      <c r="C8672" s="3" t="s">
        <v>15967</v>
      </c>
      <c r="D8672" s="4">
        <v>36739</v>
      </c>
      <c r="E8672" s="3">
        <v>2</v>
      </c>
      <c r="F8672" s="3" t="s">
        <v>22</v>
      </c>
    </row>
    <row r="8673" spans="1:6" x14ac:dyDescent="0.2">
      <c r="A8673" s="3" t="s">
        <v>8610</v>
      </c>
      <c r="B8673" s="3" t="s">
        <v>14317</v>
      </c>
      <c r="C8673" s="3" t="s">
        <v>15968</v>
      </c>
      <c r="D8673" s="4">
        <v>17991</v>
      </c>
      <c r="E8673" s="3">
        <v>1</v>
      </c>
      <c r="F8673" s="3" t="s">
        <v>23</v>
      </c>
    </row>
    <row r="8674" spans="1:6" x14ac:dyDescent="0.2">
      <c r="A8674" s="3" t="s">
        <v>4346</v>
      </c>
      <c r="B8674" s="3" t="s">
        <v>13486</v>
      </c>
      <c r="C8674" s="3" t="s">
        <v>15969</v>
      </c>
      <c r="D8674" s="4">
        <v>42741</v>
      </c>
      <c r="E8674" s="3">
        <v>0</v>
      </c>
      <c r="F8674" s="3" t="s">
        <v>9389</v>
      </c>
    </row>
    <row r="8675" spans="1:6" x14ac:dyDescent="0.2">
      <c r="A8675" s="3" t="s">
        <v>4347</v>
      </c>
      <c r="B8675" s="3" t="s">
        <v>13731</v>
      </c>
      <c r="C8675" s="3" t="s">
        <v>15970</v>
      </c>
      <c r="D8675" s="4">
        <v>30650</v>
      </c>
      <c r="E8675" s="3">
        <v>0</v>
      </c>
      <c r="F8675" s="3" t="s">
        <v>9389</v>
      </c>
    </row>
    <row r="8676" spans="1:6" x14ac:dyDescent="0.2">
      <c r="A8676" s="3" t="s">
        <v>4348</v>
      </c>
      <c r="B8676" s="3" t="s">
        <v>13604</v>
      </c>
      <c r="C8676" s="3" t="s">
        <v>15971</v>
      </c>
      <c r="D8676" s="4">
        <v>30771</v>
      </c>
      <c r="E8676" s="3">
        <v>1</v>
      </c>
      <c r="F8676" s="3" t="s">
        <v>23</v>
      </c>
    </row>
    <row r="8677" spans="1:6" x14ac:dyDescent="0.2">
      <c r="A8677" s="3" t="s">
        <v>4349</v>
      </c>
      <c r="B8677" s="3" t="s">
        <v>13396</v>
      </c>
      <c r="C8677" s="3" t="s">
        <v>15972</v>
      </c>
      <c r="D8677" s="4">
        <v>37975</v>
      </c>
      <c r="E8677" s="3">
        <v>1</v>
      </c>
      <c r="F8677" s="3" t="s">
        <v>23</v>
      </c>
    </row>
    <row r="8678" spans="1:6" x14ac:dyDescent="0.2">
      <c r="A8678" s="3" t="s">
        <v>4350</v>
      </c>
      <c r="B8678" s="3" t="s">
        <v>13530</v>
      </c>
      <c r="C8678" s="3" t="s">
        <v>14530</v>
      </c>
      <c r="D8678" s="4">
        <v>27206</v>
      </c>
      <c r="E8678" s="3">
        <v>0</v>
      </c>
      <c r="F8678" s="3" t="s">
        <v>9389</v>
      </c>
    </row>
    <row r="8679" spans="1:6" x14ac:dyDescent="0.2">
      <c r="A8679" s="3" t="s">
        <v>7196</v>
      </c>
      <c r="B8679" s="3" t="s">
        <v>13563</v>
      </c>
      <c r="C8679" s="3" t="s">
        <v>9849</v>
      </c>
      <c r="D8679" s="4">
        <v>17231</v>
      </c>
      <c r="E8679" s="3">
        <v>1</v>
      </c>
      <c r="F8679" s="3" t="s">
        <v>23</v>
      </c>
    </row>
    <row r="8680" spans="1:6" x14ac:dyDescent="0.2">
      <c r="A8680" s="3" t="s">
        <v>7197</v>
      </c>
      <c r="B8680" s="3" t="s">
        <v>13406</v>
      </c>
      <c r="C8680" s="3" t="s">
        <v>9765</v>
      </c>
      <c r="D8680" s="4">
        <v>31680</v>
      </c>
      <c r="E8680" s="3">
        <v>2</v>
      </c>
      <c r="F8680" s="3" t="s">
        <v>22</v>
      </c>
    </row>
    <row r="8681" spans="1:6" x14ac:dyDescent="0.2">
      <c r="A8681" s="3" t="s">
        <v>4351</v>
      </c>
      <c r="B8681" s="3" t="s">
        <v>15973</v>
      </c>
      <c r="C8681" s="3" t="s">
        <v>10561</v>
      </c>
      <c r="D8681" s="4">
        <v>25805</v>
      </c>
      <c r="E8681" s="3">
        <v>1</v>
      </c>
      <c r="F8681" s="3" t="s">
        <v>23</v>
      </c>
    </row>
    <row r="8682" spans="1:6" x14ac:dyDescent="0.2">
      <c r="A8682" s="3" t="s">
        <v>4352</v>
      </c>
      <c r="B8682" s="3" t="s">
        <v>13526</v>
      </c>
      <c r="C8682" s="3" t="s">
        <v>10120</v>
      </c>
      <c r="D8682" s="4">
        <v>19349</v>
      </c>
      <c r="E8682" s="3">
        <v>0</v>
      </c>
      <c r="F8682" s="3" t="s">
        <v>9389</v>
      </c>
    </row>
    <row r="8683" spans="1:6" x14ac:dyDescent="0.2">
      <c r="A8683" s="3" t="s">
        <v>4353</v>
      </c>
      <c r="B8683" s="3" t="s">
        <v>13446</v>
      </c>
      <c r="C8683" s="3" t="s">
        <v>9825</v>
      </c>
      <c r="D8683" s="4">
        <v>35454</v>
      </c>
      <c r="E8683" s="3">
        <v>2</v>
      </c>
      <c r="F8683" s="3" t="s">
        <v>22</v>
      </c>
    </row>
    <row r="8684" spans="1:6" x14ac:dyDescent="0.2">
      <c r="A8684" s="3" t="s">
        <v>4354</v>
      </c>
      <c r="B8684" s="3" t="s">
        <v>14070</v>
      </c>
      <c r="C8684" s="3" t="s">
        <v>12707</v>
      </c>
      <c r="D8684" s="4">
        <v>17429</v>
      </c>
      <c r="E8684" s="3">
        <v>0</v>
      </c>
      <c r="F8684" s="3" t="s">
        <v>9389</v>
      </c>
    </row>
    <row r="8685" spans="1:6" x14ac:dyDescent="0.2">
      <c r="A8685" s="3" t="s">
        <v>15974</v>
      </c>
      <c r="B8685" s="3" t="s">
        <v>9692</v>
      </c>
      <c r="C8685" s="3" t="s">
        <v>15975</v>
      </c>
      <c r="D8685" s="4">
        <v>38194</v>
      </c>
      <c r="E8685" s="3">
        <v>2</v>
      </c>
      <c r="F8685" s="3" t="s">
        <v>22</v>
      </c>
    </row>
    <row r="8686" spans="1:6" x14ac:dyDescent="0.2">
      <c r="A8686" s="3" t="s">
        <v>4355</v>
      </c>
      <c r="B8686" s="3" t="s">
        <v>13424</v>
      </c>
      <c r="C8686" s="3" t="s">
        <v>9694</v>
      </c>
      <c r="D8686" s="4">
        <v>34481</v>
      </c>
      <c r="E8686" s="3">
        <v>2</v>
      </c>
      <c r="F8686" s="3" t="s">
        <v>22</v>
      </c>
    </row>
    <row r="8687" spans="1:6" x14ac:dyDescent="0.2">
      <c r="A8687" s="3" t="s">
        <v>7198</v>
      </c>
      <c r="B8687" s="3" t="s">
        <v>15976</v>
      </c>
      <c r="C8687" s="3" t="s">
        <v>15977</v>
      </c>
      <c r="D8687" s="4">
        <v>40045</v>
      </c>
      <c r="E8687" s="3">
        <v>1</v>
      </c>
      <c r="F8687" s="3" t="s">
        <v>23</v>
      </c>
    </row>
    <row r="8688" spans="1:6" x14ac:dyDescent="0.2">
      <c r="A8688" s="3" t="s">
        <v>4356</v>
      </c>
      <c r="B8688" s="3" t="s">
        <v>14013</v>
      </c>
      <c r="C8688" s="3" t="s">
        <v>12204</v>
      </c>
      <c r="D8688" s="4">
        <v>36538</v>
      </c>
      <c r="E8688" s="3">
        <v>1</v>
      </c>
      <c r="F8688" s="3" t="s">
        <v>23</v>
      </c>
    </row>
    <row r="8689" spans="1:6" x14ac:dyDescent="0.2">
      <c r="A8689" s="3" t="s">
        <v>4357</v>
      </c>
      <c r="B8689" s="3" t="s">
        <v>9692</v>
      </c>
      <c r="C8689" s="3" t="s">
        <v>13701</v>
      </c>
      <c r="D8689" s="4">
        <v>42240</v>
      </c>
      <c r="E8689" s="3">
        <v>2</v>
      </c>
      <c r="F8689" s="3" t="s">
        <v>22</v>
      </c>
    </row>
    <row r="8690" spans="1:6" x14ac:dyDescent="0.2">
      <c r="A8690" s="3" t="s">
        <v>4358</v>
      </c>
      <c r="B8690" s="3" t="s">
        <v>13497</v>
      </c>
      <c r="C8690" s="3" t="s">
        <v>15978</v>
      </c>
      <c r="D8690" s="4">
        <v>21759</v>
      </c>
      <c r="E8690" s="3">
        <v>2</v>
      </c>
      <c r="F8690" s="3" t="s">
        <v>22</v>
      </c>
    </row>
    <row r="8691" spans="1:6" x14ac:dyDescent="0.2">
      <c r="A8691" s="3" t="s">
        <v>4359</v>
      </c>
      <c r="B8691" s="3" t="s">
        <v>13418</v>
      </c>
      <c r="C8691" s="3" t="s">
        <v>15979</v>
      </c>
      <c r="D8691" s="4">
        <v>27928</v>
      </c>
      <c r="E8691" s="3">
        <v>2</v>
      </c>
      <c r="F8691" s="3" t="s">
        <v>22</v>
      </c>
    </row>
    <row r="8692" spans="1:6" x14ac:dyDescent="0.2">
      <c r="A8692" s="3" t="s">
        <v>4360</v>
      </c>
      <c r="B8692" s="3" t="s">
        <v>13968</v>
      </c>
      <c r="C8692" s="3" t="s">
        <v>9783</v>
      </c>
      <c r="D8692" s="4">
        <v>32701</v>
      </c>
      <c r="E8692" s="3">
        <v>1</v>
      </c>
      <c r="F8692" s="3" t="s">
        <v>23</v>
      </c>
    </row>
    <row r="8693" spans="1:6" x14ac:dyDescent="0.2">
      <c r="A8693" s="3" t="s">
        <v>4361</v>
      </c>
      <c r="B8693" s="3" t="s">
        <v>15980</v>
      </c>
      <c r="C8693" s="3" t="s">
        <v>9566</v>
      </c>
      <c r="D8693" s="4">
        <v>43078</v>
      </c>
      <c r="E8693" s="3">
        <v>0</v>
      </c>
      <c r="F8693" s="3" t="s">
        <v>9389</v>
      </c>
    </row>
    <row r="8694" spans="1:6" x14ac:dyDescent="0.2">
      <c r="A8694" s="3" t="s">
        <v>4362</v>
      </c>
      <c r="B8694" s="3" t="s">
        <v>13696</v>
      </c>
      <c r="C8694" s="3" t="s">
        <v>15981</v>
      </c>
      <c r="D8694" s="4">
        <v>34374</v>
      </c>
      <c r="E8694" s="3">
        <v>1</v>
      </c>
      <c r="F8694" s="3" t="s">
        <v>23</v>
      </c>
    </row>
    <row r="8695" spans="1:6" x14ac:dyDescent="0.2">
      <c r="A8695" s="3" t="s">
        <v>7199</v>
      </c>
      <c r="B8695" s="3" t="s">
        <v>15982</v>
      </c>
      <c r="C8695" s="3" t="s">
        <v>15983</v>
      </c>
      <c r="D8695" s="4">
        <v>42904</v>
      </c>
      <c r="E8695" s="3">
        <v>1</v>
      </c>
      <c r="F8695" s="3" t="s">
        <v>23</v>
      </c>
    </row>
    <row r="8696" spans="1:6" x14ac:dyDescent="0.2">
      <c r="A8696" s="3" t="s">
        <v>8611</v>
      </c>
      <c r="B8696" s="3" t="s">
        <v>14214</v>
      </c>
      <c r="C8696" s="3" t="s">
        <v>10649</v>
      </c>
      <c r="D8696" s="4">
        <v>24493</v>
      </c>
      <c r="E8696" s="3">
        <v>2</v>
      </c>
      <c r="F8696" s="3" t="s">
        <v>22</v>
      </c>
    </row>
    <row r="8697" spans="1:6" x14ac:dyDescent="0.2">
      <c r="A8697" s="3" t="s">
        <v>8612</v>
      </c>
      <c r="B8697" s="3" t="s">
        <v>13435</v>
      </c>
      <c r="C8697" s="3" t="s">
        <v>9572</v>
      </c>
      <c r="D8697" s="4">
        <v>33530</v>
      </c>
      <c r="E8697" s="3">
        <v>0</v>
      </c>
      <c r="F8697" s="3" t="s">
        <v>9389</v>
      </c>
    </row>
    <row r="8698" spans="1:6" x14ac:dyDescent="0.2">
      <c r="A8698" s="3" t="s">
        <v>15984</v>
      </c>
      <c r="B8698" s="3" t="s">
        <v>13361</v>
      </c>
      <c r="C8698" s="3" t="s">
        <v>9444</v>
      </c>
      <c r="D8698" s="4">
        <v>33345</v>
      </c>
      <c r="E8698" s="3">
        <v>0</v>
      </c>
      <c r="F8698" s="3" t="s">
        <v>9389</v>
      </c>
    </row>
    <row r="8699" spans="1:6" x14ac:dyDescent="0.2">
      <c r="A8699" s="3" t="s">
        <v>4363</v>
      </c>
      <c r="B8699" s="3" t="s">
        <v>13413</v>
      </c>
      <c r="C8699" s="3" t="s">
        <v>15985</v>
      </c>
      <c r="D8699" s="4">
        <v>26644</v>
      </c>
      <c r="E8699" s="3">
        <v>0</v>
      </c>
      <c r="F8699" s="3" t="s">
        <v>9389</v>
      </c>
    </row>
    <row r="8700" spans="1:6" x14ac:dyDescent="0.2">
      <c r="A8700" s="3" t="s">
        <v>9307</v>
      </c>
      <c r="B8700" s="3" t="s">
        <v>13459</v>
      </c>
      <c r="C8700" s="3" t="s">
        <v>13798</v>
      </c>
      <c r="D8700" s="4">
        <v>37686</v>
      </c>
      <c r="E8700" s="3">
        <v>0</v>
      </c>
      <c r="F8700" s="3" t="s">
        <v>9389</v>
      </c>
    </row>
    <row r="8701" spans="1:6" x14ac:dyDescent="0.2">
      <c r="A8701" s="3" t="s">
        <v>7200</v>
      </c>
      <c r="B8701" s="3" t="s">
        <v>13339</v>
      </c>
      <c r="C8701" s="3" t="s">
        <v>9566</v>
      </c>
      <c r="D8701" s="4">
        <v>19129</v>
      </c>
      <c r="E8701" s="3">
        <v>2</v>
      </c>
      <c r="F8701" s="3" t="s">
        <v>22</v>
      </c>
    </row>
    <row r="8702" spans="1:6" x14ac:dyDescent="0.2">
      <c r="A8702" s="3" t="s">
        <v>7201</v>
      </c>
      <c r="B8702" s="3" t="s">
        <v>14666</v>
      </c>
      <c r="C8702" s="3" t="s">
        <v>15986</v>
      </c>
      <c r="D8702" s="4">
        <v>20116</v>
      </c>
      <c r="E8702" s="3">
        <v>0</v>
      </c>
      <c r="F8702" s="3" t="s">
        <v>9389</v>
      </c>
    </row>
    <row r="8703" spans="1:6" x14ac:dyDescent="0.2">
      <c r="A8703" s="3" t="s">
        <v>4364</v>
      </c>
      <c r="B8703" s="3" t="s">
        <v>13486</v>
      </c>
      <c r="C8703" s="3" t="s">
        <v>10688</v>
      </c>
      <c r="D8703" s="4">
        <v>36740</v>
      </c>
      <c r="E8703" s="3">
        <v>0</v>
      </c>
      <c r="F8703" s="3" t="s">
        <v>9389</v>
      </c>
    </row>
    <row r="8704" spans="1:6" x14ac:dyDescent="0.2">
      <c r="A8704" s="3" t="s">
        <v>7202</v>
      </c>
      <c r="B8704" s="3" t="s">
        <v>13325</v>
      </c>
      <c r="C8704" s="3" t="s">
        <v>14627</v>
      </c>
      <c r="D8704" s="4">
        <v>23173</v>
      </c>
      <c r="E8704" s="3">
        <v>2</v>
      </c>
      <c r="F8704" s="3" t="s">
        <v>22</v>
      </c>
    </row>
    <row r="8705" spans="1:6" x14ac:dyDescent="0.2">
      <c r="A8705" s="3" t="s">
        <v>4365</v>
      </c>
      <c r="B8705" s="3" t="s">
        <v>13317</v>
      </c>
      <c r="C8705" s="3" t="s">
        <v>12955</v>
      </c>
      <c r="D8705" s="4">
        <v>22150</v>
      </c>
      <c r="E8705" s="3">
        <v>1</v>
      </c>
      <c r="F8705" s="3" t="s">
        <v>23</v>
      </c>
    </row>
    <row r="8706" spans="1:6" x14ac:dyDescent="0.2">
      <c r="A8706" s="3" t="s">
        <v>4366</v>
      </c>
      <c r="B8706" s="3" t="s">
        <v>13344</v>
      </c>
      <c r="C8706" s="3" t="s">
        <v>11684</v>
      </c>
      <c r="D8706" s="4">
        <v>43719</v>
      </c>
      <c r="E8706" s="3">
        <v>1</v>
      </c>
      <c r="F8706" s="3" t="s">
        <v>23</v>
      </c>
    </row>
    <row r="8707" spans="1:6" x14ac:dyDescent="0.2">
      <c r="A8707" s="3" t="s">
        <v>7203</v>
      </c>
      <c r="B8707" s="3" t="s">
        <v>13317</v>
      </c>
      <c r="C8707" s="3" t="s">
        <v>15987</v>
      </c>
      <c r="D8707" s="4">
        <v>35239</v>
      </c>
      <c r="E8707" s="3">
        <v>2</v>
      </c>
      <c r="F8707" s="3" t="s">
        <v>22</v>
      </c>
    </row>
    <row r="8708" spans="1:6" x14ac:dyDescent="0.2">
      <c r="A8708" s="3" t="s">
        <v>4367</v>
      </c>
      <c r="B8708" s="3" t="s">
        <v>6</v>
      </c>
      <c r="C8708" s="3" t="s">
        <v>9641</v>
      </c>
      <c r="D8708" s="4">
        <v>37262</v>
      </c>
      <c r="E8708" s="3">
        <v>0</v>
      </c>
      <c r="F8708" s="3" t="s">
        <v>9389</v>
      </c>
    </row>
    <row r="8709" spans="1:6" x14ac:dyDescent="0.2">
      <c r="A8709" s="3" t="s">
        <v>15988</v>
      </c>
      <c r="B8709" s="3" t="s">
        <v>14261</v>
      </c>
      <c r="C8709" s="3" t="s">
        <v>9637</v>
      </c>
      <c r="D8709" s="4">
        <v>24722</v>
      </c>
      <c r="E8709" s="3">
        <v>0</v>
      </c>
      <c r="F8709" s="3" t="s">
        <v>9389</v>
      </c>
    </row>
    <row r="8710" spans="1:6" x14ac:dyDescent="0.2">
      <c r="A8710" s="3" t="s">
        <v>4368</v>
      </c>
      <c r="B8710" s="3" t="s">
        <v>14917</v>
      </c>
      <c r="C8710" s="3" t="s">
        <v>11540</v>
      </c>
      <c r="D8710" s="4">
        <v>26914</v>
      </c>
      <c r="E8710" s="3">
        <v>1</v>
      </c>
      <c r="F8710" s="3" t="s">
        <v>23</v>
      </c>
    </row>
    <row r="8711" spans="1:6" x14ac:dyDescent="0.2">
      <c r="A8711" s="3" t="s">
        <v>4369</v>
      </c>
      <c r="B8711" s="3" t="s">
        <v>15989</v>
      </c>
      <c r="C8711" s="3" t="s">
        <v>10646</v>
      </c>
      <c r="D8711" s="4">
        <v>22910</v>
      </c>
      <c r="E8711" s="3">
        <v>2</v>
      </c>
      <c r="F8711" s="3" t="s">
        <v>22</v>
      </c>
    </row>
    <row r="8712" spans="1:6" x14ac:dyDescent="0.2">
      <c r="A8712" s="3" t="s">
        <v>4370</v>
      </c>
      <c r="B8712" s="3" t="s">
        <v>10770</v>
      </c>
      <c r="C8712" s="3" t="s">
        <v>11695</v>
      </c>
      <c r="D8712" s="4">
        <v>20278</v>
      </c>
      <c r="E8712" s="3">
        <v>0</v>
      </c>
      <c r="F8712" s="3" t="s">
        <v>9389</v>
      </c>
    </row>
    <row r="8713" spans="1:6" x14ac:dyDescent="0.2">
      <c r="A8713" s="3" t="s">
        <v>4371</v>
      </c>
      <c r="B8713" s="3" t="s">
        <v>14316</v>
      </c>
      <c r="C8713" s="3" t="s">
        <v>15990</v>
      </c>
      <c r="D8713" s="4">
        <v>21969</v>
      </c>
      <c r="E8713" s="3">
        <v>2</v>
      </c>
      <c r="F8713" s="3" t="s">
        <v>22</v>
      </c>
    </row>
    <row r="8714" spans="1:6" x14ac:dyDescent="0.2">
      <c r="A8714" s="3" t="s">
        <v>8613</v>
      </c>
      <c r="B8714" s="3" t="s">
        <v>13413</v>
      </c>
      <c r="C8714" s="3" t="s">
        <v>15991</v>
      </c>
      <c r="D8714" s="4">
        <v>30627</v>
      </c>
      <c r="E8714" s="3">
        <v>0</v>
      </c>
      <c r="F8714" s="3" t="s">
        <v>9389</v>
      </c>
    </row>
    <row r="8715" spans="1:6" x14ac:dyDescent="0.2">
      <c r="A8715" s="3" t="s">
        <v>15992</v>
      </c>
      <c r="B8715" s="3" t="s">
        <v>15993</v>
      </c>
      <c r="C8715" s="3" t="s">
        <v>9595</v>
      </c>
      <c r="D8715" s="4">
        <v>36199</v>
      </c>
      <c r="E8715" s="3">
        <v>1</v>
      </c>
      <c r="F8715" s="3" t="s">
        <v>23</v>
      </c>
    </row>
    <row r="8716" spans="1:6" x14ac:dyDescent="0.2">
      <c r="A8716" s="3" t="s">
        <v>8614</v>
      </c>
      <c r="B8716" s="3" t="s">
        <v>13547</v>
      </c>
      <c r="C8716" s="3" t="s">
        <v>10514</v>
      </c>
      <c r="D8716" s="4">
        <v>34102</v>
      </c>
      <c r="E8716" s="3">
        <v>0</v>
      </c>
      <c r="F8716" s="3" t="s">
        <v>9389</v>
      </c>
    </row>
    <row r="8717" spans="1:6" x14ac:dyDescent="0.2">
      <c r="A8717" s="3" t="s">
        <v>4372</v>
      </c>
      <c r="B8717" s="3" t="s">
        <v>14226</v>
      </c>
      <c r="C8717" s="3" t="s">
        <v>15994</v>
      </c>
      <c r="D8717" s="4">
        <v>31037</v>
      </c>
      <c r="E8717" s="3">
        <v>0</v>
      </c>
      <c r="F8717" s="3" t="s">
        <v>9389</v>
      </c>
    </row>
    <row r="8718" spans="1:6" x14ac:dyDescent="0.2">
      <c r="A8718" s="3" t="s">
        <v>4373</v>
      </c>
      <c r="B8718" s="3" t="s">
        <v>13339</v>
      </c>
      <c r="C8718" s="3" t="s">
        <v>10472</v>
      </c>
      <c r="D8718" s="4">
        <v>21914</v>
      </c>
      <c r="E8718" s="3">
        <v>0</v>
      </c>
      <c r="F8718" s="3" t="s">
        <v>9389</v>
      </c>
    </row>
    <row r="8719" spans="1:6" x14ac:dyDescent="0.2">
      <c r="A8719" s="3" t="s">
        <v>4374</v>
      </c>
      <c r="B8719" s="3" t="s">
        <v>15995</v>
      </c>
      <c r="C8719" s="3" t="s">
        <v>11281</v>
      </c>
      <c r="D8719" s="4">
        <v>15602</v>
      </c>
      <c r="E8719" s="3">
        <v>1</v>
      </c>
      <c r="F8719" s="3" t="s">
        <v>23</v>
      </c>
    </row>
    <row r="8720" spans="1:6" x14ac:dyDescent="0.2">
      <c r="A8720" s="3" t="s">
        <v>4375</v>
      </c>
      <c r="B8720" s="3" t="s">
        <v>13943</v>
      </c>
      <c r="C8720" s="3" t="s">
        <v>15996</v>
      </c>
      <c r="D8720" s="4">
        <v>32800</v>
      </c>
      <c r="E8720" s="3">
        <v>2</v>
      </c>
      <c r="F8720" s="3" t="s">
        <v>22</v>
      </c>
    </row>
    <row r="8721" spans="1:6" x14ac:dyDescent="0.2">
      <c r="A8721" s="3" t="s">
        <v>15997</v>
      </c>
      <c r="B8721" s="3" t="s">
        <v>13423</v>
      </c>
      <c r="C8721" s="3" t="s">
        <v>11064</v>
      </c>
      <c r="D8721" s="4">
        <v>38807</v>
      </c>
      <c r="E8721" s="3">
        <v>0</v>
      </c>
      <c r="F8721" s="3" t="s">
        <v>9389</v>
      </c>
    </row>
    <row r="8722" spans="1:6" x14ac:dyDescent="0.2">
      <c r="A8722" s="3" t="s">
        <v>4376</v>
      </c>
      <c r="B8722" s="3" t="s">
        <v>14524</v>
      </c>
      <c r="C8722" s="3" t="s">
        <v>10641</v>
      </c>
      <c r="D8722" s="4">
        <v>17094</v>
      </c>
      <c r="E8722" s="3">
        <v>0</v>
      </c>
      <c r="F8722" s="3" t="s">
        <v>9389</v>
      </c>
    </row>
    <row r="8723" spans="1:6" x14ac:dyDescent="0.2">
      <c r="A8723" s="3" t="s">
        <v>4377</v>
      </c>
      <c r="B8723" s="3" t="s">
        <v>13426</v>
      </c>
      <c r="C8723" s="3" t="s">
        <v>15998</v>
      </c>
      <c r="D8723" s="4">
        <v>31732</v>
      </c>
      <c r="E8723" s="3">
        <v>2</v>
      </c>
      <c r="F8723" s="3" t="s">
        <v>22</v>
      </c>
    </row>
    <row r="8724" spans="1:6" x14ac:dyDescent="0.2">
      <c r="A8724" s="3" t="s">
        <v>7204</v>
      </c>
      <c r="B8724" s="3" t="s">
        <v>15999</v>
      </c>
      <c r="C8724" s="3" t="s">
        <v>13192</v>
      </c>
      <c r="D8724" s="4">
        <v>19442</v>
      </c>
      <c r="E8724" s="3">
        <v>0</v>
      </c>
      <c r="F8724" s="3" t="s">
        <v>9389</v>
      </c>
    </row>
    <row r="8725" spans="1:6" x14ac:dyDescent="0.2">
      <c r="A8725" s="3" t="s">
        <v>7205</v>
      </c>
      <c r="B8725" s="3" t="s">
        <v>13308</v>
      </c>
      <c r="C8725" s="3" t="s">
        <v>16000</v>
      </c>
      <c r="D8725" s="4">
        <v>29073</v>
      </c>
      <c r="E8725" s="3">
        <v>0</v>
      </c>
      <c r="F8725" s="3" t="s">
        <v>9389</v>
      </c>
    </row>
    <row r="8726" spans="1:6" x14ac:dyDescent="0.2">
      <c r="A8726" s="3" t="s">
        <v>4378</v>
      </c>
      <c r="B8726" s="3" t="s">
        <v>13549</v>
      </c>
      <c r="C8726" s="3" t="s">
        <v>9966</v>
      </c>
      <c r="D8726" s="4">
        <v>33510</v>
      </c>
      <c r="E8726" s="3">
        <v>1</v>
      </c>
      <c r="F8726" s="3" t="s">
        <v>23</v>
      </c>
    </row>
    <row r="8727" spans="1:6" x14ac:dyDescent="0.2">
      <c r="A8727" s="3" t="s">
        <v>7206</v>
      </c>
      <c r="B8727" s="3" t="s">
        <v>13536</v>
      </c>
      <c r="C8727" s="3" t="s">
        <v>16001</v>
      </c>
      <c r="D8727" s="4">
        <v>19782</v>
      </c>
      <c r="E8727" s="3">
        <v>0</v>
      </c>
      <c r="F8727" s="3" t="s">
        <v>9389</v>
      </c>
    </row>
    <row r="8728" spans="1:6" x14ac:dyDescent="0.2">
      <c r="A8728" s="3" t="s">
        <v>8615</v>
      </c>
      <c r="B8728" s="3" t="s">
        <v>13399</v>
      </c>
      <c r="C8728" s="3" t="s">
        <v>11592</v>
      </c>
      <c r="D8728" s="4">
        <v>43465</v>
      </c>
      <c r="E8728" s="3">
        <v>0</v>
      </c>
      <c r="F8728" s="3" t="s">
        <v>9389</v>
      </c>
    </row>
    <row r="8729" spans="1:6" x14ac:dyDescent="0.2">
      <c r="A8729" s="3" t="s">
        <v>7207</v>
      </c>
      <c r="B8729" s="3" t="s">
        <v>13542</v>
      </c>
      <c r="C8729" s="3" t="s">
        <v>12093</v>
      </c>
      <c r="D8729" s="4">
        <v>27271</v>
      </c>
      <c r="E8729" s="3">
        <v>2</v>
      </c>
      <c r="F8729" s="3" t="s">
        <v>22</v>
      </c>
    </row>
    <row r="8730" spans="1:6" x14ac:dyDescent="0.2">
      <c r="A8730" s="3" t="s">
        <v>7208</v>
      </c>
      <c r="B8730" s="3" t="s">
        <v>13404</v>
      </c>
      <c r="C8730" s="3" t="s">
        <v>16002</v>
      </c>
      <c r="D8730" s="4">
        <v>23514</v>
      </c>
      <c r="E8730" s="3">
        <v>1</v>
      </c>
      <c r="F8730" s="3" t="s">
        <v>23</v>
      </c>
    </row>
    <row r="8731" spans="1:6" x14ac:dyDescent="0.2">
      <c r="A8731" s="3" t="s">
        <v>7209</v>
      </c>
      <c r="B8731" s="3" t="s">
        <v>11030</v>
      </c>
      <c r="C8731" s="3" t="s">
        <v>11917</v>
      </c>
      <c r="D8731" s="4">
        <v>22562</v>
      </c>
      <c r="E8731" s="3">
        <v>0</v>
      </c>
      <c r="F8731" s="3" t="s">
        <v>9389</v>
      </c>
    </row>
    <row r="8732" spans="1:6" x14ac:dyDescent="0.2">
      <c r="A8732" s="3" t="s">
        <v>4379</v>
      </c>
      <c r="B8732" s="3" t="s">
        <v>16003</v>
      </c>
      <c r="C8732" s="3" t="s">
        <v>10191</v>
      </c>
      <c r="D8732" s="4">
        <v>41749</v>
      </c>
      <c r="E8732" s="3">
        <v>2</v>
      </c>
      <c r="F8732" s="3" t="s">
        <v>22</v>
      </c>
    </row>
    <row r="8733" spans="1:6" x14ac:dyDescent="0.2">
      <c r="A8733" s="3" t="s">
        <v>4380</v>
      </c>
      <c r="B8733" s="3" t="s">
        <v>13356</v>
      </c>
      <c r="C8733" s="3" t="s">
        <v>16004</v>
      </c>
      <c r="D8733" s="4">
        <v>27939</v>
      </c>
      <c r="E8733" s="3">
        <v>0</v>
      </c>
      <c r="F8733" s="3" t="s">
        <v>9389</v>
      </c>
    </row>
    <row r="8734" spans="1:6" x14ac:dyDescent="0.2">
      <c r="A8734" s="3" t="s">
        <v>4381</v>
      </c>
      <c r="B8734" s="3" t="s">
        <v>14456</v>
      </c>
      <c r="C8734" s="3" t="s">
        <v>9861</v>
      </c>
      <c r="D8734" s="4">
        <v>16730</v>
      </c>
      <c r="E8734" s="3">
        <v>1</v>
      </c>
      <c r="F8734" s="3" t="s">
        <v>23</v>
      </c>
    </row>
    <row r="8735" spans="1:6" x14ac:dyDescent="0.2">
      <c r="A8735" s="3" t="s">
        <v>8616</v>
      </c>
      <c r="B8735" s="3" t="s">
        <v>16005</v>
      </c>
      <c r="C8735" s="3" t="s">
        <v>9690</v>
      </c>
      <c r="D8735" s="4">
        <v>17258</v>
      </c>
      <c r="E8735" s="3">
        <v>1</v>
      </c>
      <c r="F8735" s="3" t="s">
        <v>23</v>
      </c>
    </row>
    <row r="8736" spans="1:6" x14ac:dyDescent="0.2">
      <c r="A8736" s="3" t="s">
        <v>4382</v>
      </c>
      <c r="B8736" s="3" t="s">
        <v>16006</v>
      </c>
      <c r="C8736" s="3" t="s">
        <v>16007</v>
      </c>
      <c r="D8736" s="4">
        <v>22780</v>
      </c>
      <c r="E8736" s="3">
        <v>0</v>
      </c>
      <c r="F8736" s="3" t="s">
        <v>9389</v>
      </c>
    </row>
    <row r="8737" spans="1:6" x14ac:dyDescent="0.2">
      <c r="A8737" s="3" t="s">
        <v>8617</v>
      </c>
      <c r="B8737" s="3" t="s">
        <v>14910</v>
      </c>
      <c r="C8737" s="3" t="s">
        <v>16008</v>
      </c>
      <c r="D8737" s="4">
        <v>22560</v>
      </c>
      <c r="E8737" s="3">
        <v>2</v>
      </c>
      <c r="F8737" s="3" t="s">
        <v>22</v>
      </c>
    </row>
    <row r="8738" spans="1:6" x14ac:dyDescent="0.2">
      <c r="A8738" s="3" t="s">
        <v>4383</v>
      </c>
      <c r="B8738" s="3" t="s">
        <v>13620</v>
      </c>
      <c r="C8738" s="3" t="s">
        <v>16009</v>
      </c>
      <c r="D8738" s="4">
        <v>14959</v>
      </c>
      <c r="E8738" s="3">
        <v>1</v>
      </c>
      <c r="F8738" s="3" t="s">
        <v>23</v>
      </c>
    </row>
    <row r="8739" spans="1:6" x14ac:dyDescent="0.2">
      <c r="A8739" s="3" t="s">
        <v>16010</v>
      </c>
      <c r="B8739" s="3" t="s">
        <v>9926</v>
      </c>
      <c r="C8739" s="3" t="s">
        <v>10385</v>
      </c>
      <c r="D8739" s="4">
        <v>37165</v>
      </c>
      <c r="E8739" s="3">
        <v>2</v>
      </c>
      <c r="F8739" s="3" t="s">
        <v>22</v>
      </c>
    </row>
    <row r="8740" spans="1:6" x14ac:dyDescent="0.2">
      <c r="A8740" s="3" t="s">
        <v>7210</v>
      </c>
      <c r="B8740" s="3" t="s">
        <v>16011</v>
      </c>
      <c r="C8740" s="3" t="s">
        <v>16012</v>
      </c>
      <c r="D8740" s="4">
        <v>41215</v>
      </c>
      <c r="E8740" s="3">
        <v>1</v>
      </c>
      <c r="F8740" s="3" t="s">
        <v>23</v>
      </c>
    </row>
    <row r="8741" spans="1:6" x14ac:dyDescent="0.2">
      <c r="A8741" s="3" t="s">
        <v>8618</v>
      </c>
      <c r="B8741" s="3" t="s">
        <v>13406</v>
      </c>
      <c r="C8741" s="3" t="s">
        <v>16013</v>
      </c>
      <c r="D8741" s="4">
        <v>39234</v>
      </c>
      <c r="E8741" s="3">
        <v>1</v>
      </c>
      <c r="F8741" s="3" t="s">
        <v>23</v>
      </c>
    </row>
    <row r="8742" spans="1:6" x14ac:dyDescent="0.2">
      <c r="A8742" s="3" t="s">
        <v>4384</v>
      </c>
      <c r="B8742" s="3" t="s">
        <v>13910</v>
      </c>
      <c r="C8742" s="3" t="s">
        <v>16014</v>
      </c>
      <c r="D8742" s="4">
        <v>31478</v>
      </c>
      <c r="E8742" s="3">
        <v>2</v>
      </c>
      <c r="F8742" s="3" t="s">
        <v>22</v>
      </c>
    </row>
    <row r="8743" spans="1:6" x14ac:dyDescent="0.2">
      <c r="A8743" s="3" t="s">
        <v>16015</v>
      </c>
      <c r="B8743" s="3" t="s">
        <v>13778</v>
      </c>
      <c r="C8743" s="3" t="s">
        <v>16016</v>
      </c>
      <c r="D8743" s="4">
        <v>28543</v>
      </c>
      <c r="E8743" s="3">
        <v>0</v>
      </c>
      <c r="F8743" s="3" t="s">
        <v>9389</v>
      </c>
    </row>
    <row r="8744" spans="1:6" x14ac:dyDescent="0.2">
      <c r="A8744" s="3" t="s">
        <v>8619</v>
      </c>
      <c r="B8744" s="3" t="s">
        <v>13426</v>
      </c>
      <c r="C8744" s="3" t="s">
        <v>10296</v>
      </c>
      <c r="D8744" s="4">
        <v>21708</v>
      </c>
      <c r="E8744" s="3">
        <v>1</v>
      </c>
      <c r="F8744" s="3" t="s">
        <v>23</v>
      </c>
    </row>
    <row r="8745" spans="1:6" x14ac:dyDescent="0.2">
      <c r="A8745" s="3" t="s">
        <v>8620</v>
      </c>
      <c r="B8745" s="3" t="s">
        <v>15856</v>
      </c>
      <c r="C8745" s="3" t="s">
        <v>16017</v>
      </c>
      <c r="D8745" s="4">
        <v>26656</v>
      </c>
      <c r="E8745" s="3">
        <v>2</v>
      </c>
      <c r="F8745" s="3" t="s">
        <v>22</v>
      </c>
    </row>
    <row r="8746" spans="1:6" x14ac:dyDescent="0.2">
      <c r="A8746" s="3" t="s">
        <v>16018</v>
      </c>
      <c r="B8746" s="3" t="s">
        <v>13426</v>
      </c>
      <c r="C8746" s="3" t="s">
        <v>10299</v>
      </c>
      <c r="D8746" s="4">
        <v>16119</v>
      </c>
      <c r="E8746" s="3">
        <v>2</v>
      </c>
      <c r="F8746" s="3" t="s">
        <v>22</v>
      </c>
    </row>
    <row r="8747" spans="1:6" x14ac:dyDescent="0.2">
      <c r="A8747" s="3" t="s">
        <v>7211</v>
      </c>
      <c r="B8747" s="3" t="s">
        <v>16019</v>
      </c>
      <c r="C8747" s="3" t="s">
        <v>9586</v>
      </c>
      <c r="D8747" s="4">
        <v>29606</v>
      </c>
      <c r="E8747" s="3">
        <v>1</v>
      </c>
      <c r="F8747" s="3" t="s">
        <v>23</v>
      </c>
    </row>
    <row r="8748" spans="1:6" x14ac:dyDescent="0.2">
      <c r="A8748" s="3" t="s">
        <v>4385</v>
      </c>
      <c r="B8748" s="3" t="s">
        <v>13539</v>
      </c>
      <c r="C8748" s="3" t="s">
        <v>10299</v>
      </c>
      <c r="D8748" s="4">
        <v>40798</v>
      </c>
      <c r="E8748" s="3">
        <v>1</v>
      </c>
      <c r="F8748" s="3" t="s">
        <v>23</v>
      </c>
    </row>
    <row r="8749" spans="1:6" x14ac:dyDescent="0.2">
      <c r="A8749" s="3" t="s">
        <v>7212</v>
      </c>
      <c r="B8749" s="3" t="s">
        <v>13372</v>
      </c>
      <c r="C8749" s="3" t="s">
        <v>16020</v>
      </c>
      <c r="D8749" s="4">
        <v>32963</v>
      </c>
      <c r="E8749" s="3">
        <v>1</v>
      </c>
      <c r="F8749" s="3" t="s">
        <v>23</v>
      </c>
    </row>
    <row r="8750" spans="1:6" x14ac:dyDescent="0.2">
      <c r="A8750" s="3" t="s">
        <v>7213</v>
      </c>
      <c r="B8750" s="3" t="s">
        <v>13516</v>
      </c>
      <c r="C8750" s="3" t="s">
        <v>16021</v>
      </c>
      <c r="D8750" s="4">
        <v>33780</v>
      </c>
      <c r="E8750" s="3">
        <v>1</v>
      </c>
      <c r="F8750" s="3" t="s">
        <v>23</v>
      </c>
    </row>
    <row r="8751" spans="1:6" x14ac:dyDescent="0.2">
      <c r="A8751" s="3" t="s">
        <v>4386</v>
      </c>
      <c r="B8751" s="3" t="s">
        <v>13426</v>
      </c>
      <c r="C8751" s="3" t="s">
        <v>12045</v>
      </c>
      <c r="D8751" s="4">
        <v>19238</v>
      </c>
      <c r="E8751" s="3">
        <v>1</v>
      </c>
      <c r="F8751" s="3" t="s">
        <v>23</v>
      </c>
    </row>
    <row r="8752" spans="1:6" x14ac:dyDescent="0.2">
      <c r="A8752" s="3" t="s">
        <v>16022</v>
      </c>
      <c r="B8752" s="3" t="s">
        <v>13696</v>
      </c>
      <c r="C8752" s="3" t="s">
        <v>11246</v>
      </c>
      <c r="D8752" s="4">
        <v>43211</v>
      </c>
      <c r="E8752" s="3">
        <v>2</v>
      </c>
      <c r="F8752" s="3" t="s">
        <v>22</v>
      </c>
    </row>
    <row r="8753" spans="1:6" x14ac:dyDescent="0.2">
      <c r="A8753" s="3" t="s">
        <v>4387</v>
      </c>
      <c r="B8753" s="3" t="s">
        <v>9823</v>
      </c>
      <c r="C8753" s="3" t="s">
        <v>15100</v>
      </c>
      <c r="D8753" s="4">
        <v>22372</v>
      </c>
      <c r="E8753" s="3">
        <v>2</v>
      </c>
      <c r="F8753" s="3" t="s">
        <v>22</v>
      </c>
    </row>
    <row r="8754" spans="1:6" x14ac:dyDescent="0.2">
      <c r="A8754" s="3" t="s">
        <v>8621</v>
      </c>
      <c r="B8754" s="3" t="s">
        <v>13443</v>
      </c>
      <c r="C8754" s="3" t="s">
        <v>9822</v>
      </c>
      <c r="D8754" s="4">
        <v>38196</v>
      </c>
      <c r="E8754" s="3">
        <v>2</v>
      </c>
      <c r="F8754" s="3" t="s">
        <v>22</v>
      </c>
    </row>
    <row r="8755" spans="1:6" x14ac:dyDescent="0.2">
      <c r="A8755" s="3" t="s">
        <v>16023</v>
      </c>
      <c r="B8755" s="3" t="s">
        <v>13345</v>
      </c>
      <c r="C8755" s="3" t="s">
        <v>16024</v>
      </c>
      <c r="D8755" s="4">
        <v>33345</v>
      </c>
      <c r="E8755" s="3">
        <v>0</v>
      </c>
      <c r="F8755" s="3" t="s">
        <v>9389</v>
      </c>
    </row>
    <row r="8756" spans="1:6" x14ac:dyDescent="0.2">
      <c r="A8756" s="3" t="s">
        <v>4388</v>
      </c>
      <c r="B8756" s="3" t="s">
        <v>9512</v>
      </c>
      <c r="C8756" s="3" t="s">
        <v>9586</v>
      </c>
      <c r="D8756" s="4">
        <v>28936</v>
      </c>
      <c r="E8756" s="3">
        <v>1</v>
      </c>
      <c r="F8756" s="3" t="s">
        <v>23</v>
      </c>
    </row>
    <row r="8757" spans="1:6" x14ac:dyDescent="0.2">
      <c r="A8757" s="3" t="s">
        <v>7214</v>
      </c>
      <c r="B8757" s="3" t="s">
        <v>13413</v>
      </c>
      <c r="C8757" s="3" t="s">
        <v>16025</v>
      </c>
      <c r="D8757" s="4">
        <v>28377</v>
      </c>
      <c r="E8757" s="3">
        <v>0</v>
      </c>
      <c r="F8757" s="3" t="s">
        <v>9389</v>
      </c>
    </row>
    <row r="8758" spans="1:6" x14ac:dyDescent="0.2">
      <c r="A8758" s="3" t="s">
        <v>4389</v>
      </c>
      <c r="B8758" s="3" t="s">
        <v>13399</v>
      </c>
      <c r="C8758" s="3" t="s">
        <v>14100</v>
      </c>
      <c r="D8758" s="4">
        <v>37780</v>
      </c>
      <c r="E8758" s="3">
        <v>2</v>
      </c>
      <c r="F8758" s="3" t="s">
        <v>22</v>
      </c>
    </row>
    <row r="8759" spans="1:6" x14ac:dyDescent="0.2">
      <c r="A8759" s="3" t="s">
        <v>9308</v>
      </c>
      <c r="B8759" s="3" t="s">
        <v>13675</v>
      </c>
      <c r="C8759" s="3" t="s">
        <v>16026</v>
      </c>
      <c r="D8759" s="4">
        <v>26154</v>
      </c>
      <c r="E8759" s="3">
        <v>1</v>
      </c>
      <c r="F8759" s="3" t="s">
        <v>23</v>
      </c>
    </row>
    <row r="8760" spans="1:6" x14ac:dyDescent="0.2">
      <c r="A8760" s="3" t="s">
        <v>7215</v>
      </c>
      <c r="B8760" s="3" t="s">
        <v>13595</v>
      </c>
      <c r="C8760" s="3" t="s">
        <v>16027</v>
      </c>
      <c r="D8760" s="4">
        <v>32170</v>
      </c>
      <c r="E8760" s="3">
        <v>0</v>
      </c>
      <c r="F8760" s="3" t="s">
        <v>9389</v>
      </c>
    </row>
    <row r="8761" spans="1:6" x14ac:dyDescent="0.2">
      <c r="A8761" s="3" t="s">
        <v>4390</v>
      </c>
      <c r="B8761" s="3" t="s">
        <v>11030</v>
      </c>
      <c r="C8761" s="3" t="s">
        <v>16028</v>
      </c>
      <c r="D8761" s="4">
        <v>33832</v>
      </c>
      <c r="E8761" s="3">
        <v>1</v>
      </c>
      <c r="F8761" s="3" t="s">
        <v>23</v>
      </c>
    </row>
    <row r="8762" spans="1:6" x14ac:dyDescent="0.2">
      <c r="A8762" s="3" t="s">
        <v>4391</v>
      </c>
      <c r="B8762" s="3" t="s">
        <v>16029</v>
      </c>
      <c r="C8762" s="3" t="s">
        <v>12556</v>
      </c>
      <c r="D8762" s="4">
        <v>23724</v>
      </c>
      <c r="E8762" s="3">
        <v>1</v>
      </c>
      <c r="F8762" s="3" t="s">
        <v>23</v>
      </c>
    </row>
    <row r="8763" spans="1:6" x14ac:dyDescent="0.2">
      <c r="A8763" s="3" t="s">
        <v>4392</v>
      </c>
      <c r="B8763" s="3" t="s">
        <v>16030</v>
      </c>
      <c r="C8763" s="3" t="s">
        <v>9599</v>
      </c>
      <c r="D8763" s="4">
        <v>21927</v>
      </c>
      <c r="E8763" s="3">
        <v>1</v>
      </c>
      <c r="F8763" s="3" t="s">
        <v>23</v>
      </c>
    </row>
    <row r="8764" spans="1:6" x14ac:dyDescent="0.2">
      <c r="A8764" s="3" t="s">
        <v>7216</v>
      </c>
      <c r="B8764" s="3" t="s">
        <v>13413</v>
      </c>
      <c r="C8764" s="3" t="s">
        <v>10395</v>
      </c>
      <c r="D8764" s="4">
        <v>21285</v>
      </c>
      <c r="E8764" s="3">
        <v>2</v>
      </c>
      <c r="F8764" s="3" t="s">
        <v>22</v>
      </c>
    </row>
    <row r="8765" spans="1:6" x14ac:dyDescent="0.2">
      <c r="A8765" s="3" t="s">
        <v>4393</v>
      </c>
      <c r="B8765" s="3" t="s">
        <v>14042</v>
      </c>
      <c r="C8765" s="3" t="s">
        <v>10406</v>
      </c>
      <c r="D8765" s="4">
        <v>35156</v>
      </c>
      <c r="E8765" s="3">
        <v>0</v>
      </c>
      <c r="F8765" s="3" t="s">
        <v>9389</v>
      </c>
    </row>
    <row r="8766" spans="1:6" x14ac:dyDescent="0.2">
      <c r="A8766" s="3" t="s">
        <v>8622</v>
      </c>
      <c r="B8766" s="3" t="s">
        <v>13493</v>
      </c>
      <c r="C8766" s="3" t="s">
        <v>10985</v>
      </c>
      <c r="D8766" s="4">
        <v>25271</v>
      </c>
      <c r="E8766" s="3">
        <v>0</v>
      </c>
      <c r="F8766" s="3" t="s">
        <v>9389</v>
      </c>
    </row>
    <row r="8767" spans="1:6" x14ac:dyDescent="0.2">
      <c r="A8767" s="3" t="s">
        <v>4394</v>
      </c>
      <c r="B8767" s="3" t="s">
        <v>13696</v>
      </c>
      <c r="C8767" s="3" t="s">
        <v>16031</v>
      </c>
      <c r="D8767" s="4">
        <v>15185</v>
      </c>
      <c r="E8767" s="3">
        <v>1</v>
      </c>
      <c r="F8767" s="3" t="s">
        <v>23</v>
      </c>
    </row>
    <row r="8768" spans="1:6" x14ac:dyDescent="0.2">
      <c r="A8768" s="3" t="s">
        <v>4395</v>
      </c>
      <c r="B8768" s="3" t="s">
        <v>13758</v>
      </c>
      <c r="C8768" s="3" t="s">
        <v>16032</v>
      </c>
      <c r="D8768" s="4">
        <v>18215</v>
      </c>
      <c r="E8768" s="3">
        <v>1</v>
      </c>
      <c r="F8768" s="3" t="s">
        <v>23</v>
      </c>
    </row>
    <row r="8769" spans="1:6" x14ac:dyDescent="0.2">
      <c r="A8769" s="3" t="s">
        <v>16033</v>
      </c>
      <c r="B8769" s="3" t="s">
        <v>12777</v>
      </c>
      <c r="C8769" s="3" t="s">
        <v>11621</v>
      </c>
      <c r="D8769" s="4">
        <v>40342</v>
      </c>
      <c r="E8769" s="3">
        <v>1</v>
      </c>
      <c r="F8769" s="3" t="s">
        <v>23</v>
      </c>
    </row>
    <row r="8770" spans="1:6" x14ac:dyDescent="0.2">
      <c r="A8770" s="3" t="s">
        <v>7217</v>
      </c>
      <c r="B8770" s="3" t="s">
        <v>13493</v>
      </c>
      <c r="C8770" s="3" t="s">
        <v>9517</v>
      </c>
      <c r="D8770" s="4">
        <v>38954</v>
      </c>
      <c r="E8770" s="3">
        <v>0</v>
      </c>
      <c r="F8770" s="3" t="s">
        <v>9389</v>
      </c>
    </row>
    <row r="8771" spans="1:6" x14ac:dyDescent="0.2">
      <c r="A8771" s="3" t="s">
        <v>4396</v>
      </c>
      <c r="B8771" s="3" t="s">
        <v>13505</v>
      </c>
      <c r="C8771" s="3" t="s">
        <v>16034</v>
      </c>
      <c r="D8771" s="4">
        <v>35038</v>
      </c>
      <c r="E8771" s="3">
        <v>2</v>
      </c>
      <c r="F8771" s="3" t="s">
        <v>22</v>
      </c>
    </row>
    <row r="8772" spans="1:6" x14ac:dyDescent="0.2">
      <c r="A8772" s="3" t="s">
        <v>4397</v>
      </c>
      <c r="B8772" s="3" t="s">
        <v>14374</v>
      </c>
      <c r="C8772" s="3" t="s">
        <v>9734</v>
      </c>
      <c r="D8772" s="4">
        <v>36120</v>
      </c>
      <c r="E8772" s="3">
        <v>1</v>
      </c>
      <c r="F8772" s="3" t="s">
        <v>23</v>
      </c>
    </row>
    <row r="8773" spans="1:6" x14ac:dyDescent="0.2">
      <c r="A8773" s="3" t="s">
        <v>4398</v>
      </c>
      <c r="B8773" s="3" t="s">
        <v>13534</v>
      </c>
      <c r="C8773" s="3" t="s">
        <v>10018</v>
      </c>
      <c r="D8773" s="4">
        <v>16477</v>
      </c>
      <c r="E8773" s="3">
        <v>0</v>
      </c>
      <c r="F8773" s="3" t="s">
        <v>9389</v>
      </c>
    </row>
    <row r="8774" spans="1:6" x14ac:dyDescent="0.2">
      <c r="A8774" s="3" t="s">
        <v>4399</v>
      </c>
      <c r="B8774" s="3" t="s">
        <v>13324</v>
      </c>
      <c r="C8774" s="3" t="s">
        <v>16035</v>
      </c>
      <c r="D8774" s="4">
        <v>19036</v>
      </c>
      <c r="E8774" s="3">
        <v>1</v>
      </c>
      <c r="F8774" s="3" t="s">
        <v>23</v>
      </c>
    </row>
    <row r="8775" spans="1:6" x14ac:dyDescent="0.2">
      <c r="A8775" s="3" t="s">
        <v>4400</v>
      </c>
      <c r="B8775" s="3" t="s">
        <v>13482</v>
      </c>
      <c r="C8775" s="3" t="s">
        <v>9765</v>
      </c>
      <c r="D8775" s="4">
        <v>41566</v>
      </c>
      <c r="E8775" s="3">
        <v>1</v>
      </c>
      <c r="F8775" s="3" t="s">
        <v>23</v>
      </c>
    </row>
    <row r="8776" spans="1:6" x14ac:dyDescent="0.2">
      <c r="A8776" s="3" t="s">
        <v>4401</v>
      </c>
      <c r="B8776" s="3" t="s">
        <v>12336</v>
      </c>
      <c r="C8776" s="3" t="s">
        <v>12443</v>
      </c>
      <c r="D8776" s="4">
        <v>41611</v>
      </c>
      <c r="E8776" s="3">
        <v>2</v>
      </c>
      <c r="F8776" s="3" t="s">
        <v>22</v>
      </c>
    </row>
    <row r="8777" spans="1:6" x14ac:dyDescent="0.2">
      <c r="A8777" s="3" t="s">
        <v>8623</v>
      </c>
      <c r="B8777" s="3" t="s">
        <v>13539</v>
      </c>
      <c r="C8777" s="3" t="s">
        <v>11548</v>
      </c>
      <c r="D8777" s="4">
        <v>27061</v>
      </c>
      <c r="E8777" s="3">
        <v>0</v>
      </c>
      <c r="F8777" s="3" t="s">
        <v>9389</v>
      </c>
    </row>
    <row r="8778" spans="1:6" x14ac:dyDescent="0.2">
      <c r="A8778" s="3" t="s">
        <v>4402</v>
      </c>
      <c r="B8778" s="3" t="s">
        <v>16036</v>
      </c>
      <c r="C8778" s="3" t="s">
        <v>16037</v>
      </c>
      <c r="D8778" s="4">
        <v>34953</v>
      </c>
      <c r="E8778" s="3">
        <v>1</v>
      </c>
      <c r="F8778" s="3" t="s">
        <v>23</v>
      </c>
    </row>
    <row r="8779" spans="1:6" x14ac:dyDescent="0.2">
      <c r="A8779" s="3" t="s">
        <v>16038</v>
      </c>
      <c r="B8779" s="3" t="s">
        <v>13310</v>
      </c>
      <c r="C8779" s="3" t="s">
        <v>16039</v>
      </c>
      <c r="D8779" s="4">
        <v>42662</v>
      </c>
      <c r="E8779" s="3">
        <v>0</v>
      </c>
      <c r="F8779" s="3" t="s">
        <v>9389</v>
      </c>
    </row>
    <row r="8780" spans="1:6" x14ac:dyDescent="0.2">
      <c r="A8780" s="3" t="s">
        <v>4403</v>
      </c>
      <c r="B8780" s="3" t="s">
        <v>13595</v>
      </c>
      <c r="C8780" s="3" t="s">
        <v>10735</v>
      </c>
      <c r="D8780" s="4">
        <v>34024</v>
      </c>
      <c r="E8780" s="3">
        <v>2</v>
      </c>
      <c r="F8780" s="3" t="s">
        <v>22</v>
      </c>
    </row>
    <row r="8781" spans="1:6" x14ac:dyDescent="0.2">
      <c r="A8781" s="3" t="s">
        <v>4404</v>
      </c>
      <c r="B8781" s="3" t="s">
        <v>16040</v>
      </c>
      <c r="C8781" s="3" t="s">
        <v>10455</v>
      </c>
      <c r="D8781" s="4">
        <v>41074</v>
      </c>
      <c r="E8781" s="3">
        <v>1</v>
      </c>
      <c r="F8781" s="3" t="s">
        <v>23</v>
      </c>
    </row>
    <row r="8782" spans="1:6" x14ac:dyDescent="0.2">
      <c r="A8782" s="3" t="s">
        <v>7218</v>
      </c>
      <c r="B8782" s="3" t="s">
        <v>13404</v>
      </c>
      <c r="C8782" s="3" t="s">
        <v>16041</v>
      </c>
      <c r="D8782" s="4">
        <v>28440</v>
      </c>
      <c r="E8782" s="3">
        <v>2</v>
      </c>
      <c r="F8782" s="3" t="s">
        <v>22</v>
      </c>
    </row>
    <row r="8783" spans="1:6" x14ac:dyDescent="0.2">
      <c r="A8783" s="3" t="s">
        <v>4405</v>
      </c>
      <c r="B8783" s="3" t="s">
        <v>13968</v>
      </c>
      <c r="C8783" s="3" t="s">
        <v>16042</v>
      </c>
      <c r="D8783" s="4">
        <v>43251</v>
      </c>
      <c r="E8783" s="3">
        <v>2</v>
      </c>
      <c r="F8783" s="3" t="s">
        <v>22</v>
      </c>
    </row>
    <row r="8784" spans="1:6" x14ac:dyDescent="0.2">
      <c r="A8784" s="3" t="s">
        <v>8624</v>
      </c>
      <c r="B8784" s="3" t="s">
        <v>13327</v>
      </c>
      <c r="C8784" s="3" t="s">
        <v>9841</v>
      </c>
      <c r="D8784" s="4">
        <v>34191</v>
      </c>
      <c r="E8784" s="3">
        <v>1</v>
      </c>
      <c r="F8784" s="3" t="s">
        <v>23</v>
      </c>
    </row>
    <row r="8785" spans="1:6" x14ac:dyDescent="0.2">
      <c r="A8785" s="3" t="s">
        <v>4406</v>
      </c>
      <c r="B8785" s="3" t="s">
        <v>13346</v>
      </c>
      <c r="C8785" s="3" t="s">
        <v>16043</v>
      </c>
      <c r="D8785" s="4">
        <v>38089</v>
      </c>
      <c r="E8785" s="3">
        <v>0</v>
      </c>
      <c r="F8785" s="3" t="s">
        <v>9389</v>
      </c>
    </row>
    <row r="8786" spans="1:6" x14ac:dyDescent="0.2">
      <c r="A8786" s="3" t="s">
        <v>4407</v>
      </c>
      <c r="B8786" s="3" t="s">
        <v>13416</v>
      </c>
      <c r="C8786" s="3" t="s">
        <v>9690</v>
      </c>
      <c r="D8786" s="4">
        <v>41658</v>
      </c>
      <c r="E8786" s="3">
        <v>1</v>
      </c>
      <c r="F8786" s="3" t="s">
        <v>23</v>
      </c>
    </row>
    <row r="8787" spans="1:6" x14ac:dyDescent="0.2">
      <c r="A8787" s="3" t="s">
        <v>7219</v>
      </c>
      <c r="B8787" s="3" t="s">
        <v>15062</v>
      </c>
      <c r="C8787" s="3" t="s">
        <v>10158</v>
      </c>
      <c r="D8787" s="4">
        <v>43265</v>
      </c>
      <c r="E8787" s="3">
        <v>2</v>
      </c>
      <c r="F8787" s="3" t="s">
        <v>22</v>
      </c>
    </row>
    <row r="8788" spans="1:6" x14ac:dyDescent="0.2">
      <c r="A8788" s="3" t="s">
        <v>4408</v>
      </c>
      <c r="B8788" s="3" t="s">
        <v>14742</v>
      </c>
      <c r="C8788" s="3" t="s">
        <v>16044</v>
      </c>
      <c r="D8788" s="4">
        <v>19080</v>
      </c>
      <c r="E8788" s="3">
        <v>2</v>
      </c>
      <c r="F8788" s="3" t="s">
        <v>22</v>
      </c>
    </row>
    <row r="8789" spans="1:6" x14ac:dyDescent="0.2">
      <c r="A8789" s="3" t="s">
        <v>7220</v>
      </c>
      <c r="B8789" s="3" t="s">
        <v>16045</v>
      </c>
      <c r="C8789" s="3" t="s">
        <v>9882</v>
      </c>
      <c r="D8789" s="4">
        <v>15319</v>
      </c>
      <c r="E8789" s="3">
        <v>2</v>
      </c>
      <c r="F8789" s="3" t="s">
        <v>22</v>
      </c>
    </row>
    <row r="8790" spans="1:6" x14ac:dyDescent="0.2">
      <c r="A8790" s="3" t="s">
        <v>4409</v>
      </c>
      <c r="B8790" s="3" t="s">
        <v>13887</v>
      </c>
      <c r="C8790" s="3" t="s">
        <v>10175</v>
      </c>
      <c r="D8790" s="4">
        <v>29501</v>
      </c>
      <c r="E8790" s="3">
        <v>0</v>
      </c>
      <c r="F8790" s="3" t="s">
        <v>9389</v>
      </c>
    </row>
    <row r="8791" spans="1:6" x14ac:dyDescent="0.2">
      <c r="A8791" s="3" t="s">
        <v>4410</v>
      </c>
      <c r="B8791" s="3" t="s">
        <v>13736</v>
      </c>
      <c r="C8791" s="3" t="s">
        <v>15158</v>
      </c>
      <c r="D8791" s="4">
        <v>37567</v>
      </c>
      <c r="E8791" s="3">
        <v>1</v>
      </c>
      <c r="F8791" s="3" t="s">
        <v>23</v>
      </c>
    </row>
    <row r="8792" spans="1:6" x14ac:dyDescent="0.2">
      <c r="A8792" s="3" t="s">
        <v>8625</v>
      </c>
      <c r="B8792" s="3" t="s">
        <v>16046</v>
      </c>
      <c r="C8792" s="3" t="s">
        <v>16047</v>
      </c>
      <c r="D8792" s="4">
        <v>20839</v>
      </c>
      <c r="E8792" s="3">
        <v>1</v>
      </c>
      <c r="F8792" s="3" t="s">
        <v>23</v>
      </c>
    </row>
    <row r="8793" spans="1:6" x14ac:dyDescent="0.2">
      <c r="A8793" s="3" t="s">
        <v>7221</v>
      </c>
      <c r="B8793" s="3" t="s">
        <v>13953</v>
      </c>
      <c r="C8793" s="3" t="s">
        <v>16048</v>
      </c>
      <c r="D8793" s="4">
        <v>15349</v>
      </c>
      <c r="E8793" s="3">
        <v>1</v>
      </c>
      <c r="F8793" s="3" t="s">
        <v>23</v>
      </c>
    </row>
    <row r="8794" spans="1:6" x14ac:dyDescent="0.2">
      <c r="A8794" s="3" t="s">
        <v>4411</v>
      </c>
      <c r="B8794" s="3" t="s">
        <v>13514</v>
      </c>
      <c r="C8794" s="3" t="s">
        <v>16049</v>
      </c>
      <c r="D8794" s="4">
        <v>17977</v>
      </c>
      <c r="E8794" s="3">
        <v>0</v>
      </c>
      <c r="F8794" s="3" t="s">
        <v>9389</v>
      </c>
    </row>
    <row r="8795" spans="1:6" x14ac:dyDescent="0.2">
      <c r="A8795" s="3" t="s">
        <v>4412</v>
      </c>
      <c r="B8795" s="3" t="s">
        <v>12749</v>
      </c>
      <c r="C8795" s="3" t="s">
        <v>12092</v>
      </c>
      <c r="D8795" s="4">
        <v>38095</v>
      </c>
      <c r="E8795" s="3">
        <v>1</v>
      </c>
      <c r="F8795" s="3" t="s">
        <v>23</v>
      </c>
    </row>
    <row r="8796" spans="1:6" x14ac:dyDescent="0.2">
      <c r="A8796" s="3" t="s">
        <v>7222</v>
      </c>
      <c r="B8796" s="3" t="s">
        <v>13448</v>
      </c>
      <c r="C8796" s="3" t="s">
        <v>15972</v>
      </c>
      <c r="D8796" s="4">
        <v>27529</v>
      </c>
      <c r="E8796" s="3">
        <v>1</v>
      </c>
      <c r="F8796" s="3" t="s">
        <v>23</v>
      </c>
    </row>
    <row r="8797" spans="1:6" x14ac:dyDescent="0.2">
      <c r="A8797" s="3" t="s">
        <v>16050</v>
      </c>
      <c r="B8797" s="3" t="s">
        <v>13494</v>
      </c>
      <c r="C8797" s="3" t="s">
        <v>9585</v>
      </c>
      <c r="D8797" s="4">
        <v>24947</v>
      </c>
      <c r="E8797" s="3">
        <v>1</v>
      </c>
      <c r="F8797" s="3" t="s">
        <v>23</v>
      </c>
    </row>
    <row r="8798" spans="1:6" x14ac:dyDescent="0.2">
      <c r="A8798" s="3" t="s">
        <v>4413</v>
      </c>
      <c r="B8798" s="3" t="s">
        <v>14113</v>
      </c>
      <c r="C8798" s="3" t="s">
        <v>16051</v>
      </c>
      <c r="D8798" s="4">
        <v>20310</v>
      </c>
      <c r="E8798" s="3">
        <v>1</v>
      </c>
      <c r="F8798" s="3" t="s">
        <v>23</v>
      </c>
    </row>
    <row r="8799" spans="1:6" x14ac:dyDescent="0.2">
      <c r="A8799" s="3" t="s">
        <v>8626</v>
      </c>
      <c r="B8799" s="3" t="s">
        <v>13494</v>
      </c>
      <c r="C8799" s="3" t="s">
        <v>9912</v>
      </c>
      <c r="D8799" s="4">
        <v>38675</v>
      </c>
      <c r="E8799" s="3">
        <v>2</v>
      </c>
      <c r="F8799" s="3" t="s">
        <v>22</v>
      </c>
    </row>
    <row r="8800" spans="1:6" x14ac:dyDescent="0.2">
      <c r="A8800" s="3" t="s">
        <v>4414</v>
      </c>
      <c r="B8800" s="3" t="s">
        <v>16052</v>
      </c>
      <c r="C8800" s="3" t="s">
        <v>11003</v>
      </c>
      <c r="D8800" s="4">
        <v>33504</v>
      </c>
      <c r="E8800" s="3">
        <v>2</v>
      </c>
      <c r="F8800" s="3" t="s">
        <v>22</v>
      </c>
    </row>
    <row r="8801" spans="1:6" x14ac:dyDescent="0.2">
      <c r="A8801" s="3" t="s">
        <v>8627</v>
      </c>
      <c r="B8801" s="3" t="s">
        <v>13311</v>
      </c>
      <c r="C8801" s="3" t="s">
        <v>10066</v>
      </c>
      <c r="D8801" s="4">
        <v>16444</v>
      </c>
      <c r="E8801" s="3">
        <v>2</v>
      </c>
      <c r="F8801" s="3" t="s">
        <v>22</v>
      </c>
    </row>
    <row r="8802" spans="1:6" x14ac:dyDescent="0.2">
      <c r="A8802" s="3" t="s">
        <v>4415</v>
      </c>
      <c r="B8802" s="3" t="s">
        <v>13526</v>
      </c>
      <c r="C8802" s="3" t="s">
        <v>9800</v>
      </c>
      <c r="D8802" s="4">
        <v>40555</v>
      </c>
      <c r="E8802" s="3">
        <v>2</v>
      </c>
      <c r="F8802" s="3" t="s">
        <v>22</v>
      </c>
    </row>
    <row r="8803" spans="1:6" x14ac:dyDescent="0.2">
      <c r="A8803" s="3" t="s">
        <v>7223</v>
      </c>
      <c r="B8803" s="3" t="s">
        <v>16030</v>
      </c>
      <c r="C8803" s="3" t="s">
        <v>11330</v>
      </c>
      <c r="D8803" s="4">
        <v>27364</v>
      </c>
      <c r="E8803" s="3">
        <v>0</v>
      </c>
      <c r="F8803" s="3" t="s">
        <v>9389</v>
      </c>
    </row>
    <row r="8804" spans="1:6" x14ac:dyDescent="0.2">
      <c r="A8804" s="3" t="s">
        <v>4416</v>
      </c>
      <c r="B8804" s="3" t="s">
        <v>13597</v>
      </c>
      <c r="C8804" s="3" t="s">
        <v>12022</v>
      </c>
      <c r="D8804" s="4">
        <v>15934</v>
      </c>
      <c r="E8804" s="3">
        <v>0</v>
      </c>
      <c r="F8804" s="3" t="s">
        <v>9389</v>
      </c>
    </row>
    <row r="8805" spans="1:6" x14ac:dyDescent="0.2">
      <c r="A8805" s="3" t="s">
        <v>9309</v>
      </c>
      <c r="B8805" s="3" t="s">
        <v>13689</v>
      </c>
      <c r="C8805" s="3" t="s">
        <v>9467</v>
      </c>
      <c r="D8805" s="4">
        <v>25571</v>
      </c>
      <c r="E8805" s="3">
        <v>1</v>
      </c>
      <c r="F8805" s="3" t="s">
        <v>23</v>
      </c>
    </row>
    <row r="8806" spans="1:6" x14ac:dyDescent="0.2">
      <c r="A8806" s="3" t="s">
        <v>4417</v>
      </c>
      <c r="B8806" s="3" t="s">
        <v>14102</v>
      </c>
      <c r="C8806" s="3" t="s">
        <v>16053</v>
      </c>
      <c r="D8806" s="4">
        <v>32718</v>
      </c>
      <c r="E8806" s="3">
        <v>1</v>
      </c>
      <c r="F8806" s="3" t="s">
        <v>23</v>
      </c>
    </row>
    <row r="8807" spans="1:6" x14ac:dyDescent="0.2">
      <c r="A8807" s="3" t="s">
        <v>4418</v>
      </c>
      <c r="B8807" s="3" t="s">
        <v>15475</v>
      </c>
      <c r="C8807" s="3" t="s">
        <v>15263</v>
      </c>
      <c r="D8807" s="4">
        <v>32308</v>
      </c>
      <c r="E8807" s="3">
        <v>2</v>
      </c>
      <c r="F8807" s="3" t="s">
        <v>22</v>
      </c>
    </row>
    <row r="8808" spans="1:6" x14ac:dyDescent="0.2">
      <c r="A8808" s="3" t="s">
        <v>4419</v>
      </c>
      <c r="B8808" s="3" t="s">
        <v>13056</v>
      </c>
      <c r="C8808" s="3" t="s">
        <v>16054</v>
      </c>
      <c r="D8808" s="4">
        <v>23236</v>
      </c>
      <c r="E8808" s="3">
        <v>0</v>
      </c>
      <c r="F8808" s="3" t="s">
        <v>9389</v>
      </c>
    </row>
    <row r="8809" spans="1:6" x14ac:dyDescent="0.2">
      <c r="A8809" s="3" t="s">
        <v>4420</v>
      </c>
      <c r="B8809" s="3" t="s">
        <v>14996</v>
      </c>
      <c r="C8809" s="3" t="s">
        <v>9586</v>
      </c>
      <c r="D8809" s="4">
        <v>26748</v>
      </c>
      <c r="E8809" s="3">
        <v>1</v>
      </c>
      <c r="F8809" s="3" t="s">
        <v>23</v>
      </c>
    </row>
    <row r="8810" spans="1:6" x14ac:dyDescent="0.2">
      <c r="A8810" s="3" t="s">
        <v>4421</v>
      </c>
      <c r="B8810" s="3" t="s">
        <v>16055</v>
      </c>
      <c r="C8810" s="3" t="s">
        <v>16056</v>
      </c>
      <c r="D8810" s="4">
        <v>31841</v>
      </c>
      <c r="E8810" s="3">
        <v>2</v>
      </c>
      <c r="F8810" s="3" t="s">
        <v>22</v>
      </c>
    </row>
    <row r="8811" spans="1:6" x14ac:dyDescent="0.2">
      <c r="A8811" s="3" t="s">
        <v>7224</v>
      </c>
      <c r="B8811" s="3" t="s">
        <v>14631</v>
      </c>
      <c r="C8811" s="3" t="s">
        <v>10233</v>
      </c>
      <c r="D8811" s="4">
        <v>23574</v>
      </c>
      <c r="E8811" s="3">
        <v>0</v>
      </c>
      <c r="F8811" s="3" t="s">
        <v>9389</v>
      </c>
    </row>
    <row r="8812" spans="1:6" x14ac:dyDescent="0.2">
      <c r="A8812" s="3" t="s">
        <v>4422</v>
      </c>
      <c r="B8812" s="3" t="s">
        <v>14207</v>
      </c>
      <c r="C8812" s="3" t="s">
        <v>10009</v>
      </c>
      <c r="D8812" s="4">
        <v>26045</v>
      </c>
      <c r="E8812" s="3">
        <v>0</v>
      </c>
      <c r="F8812" s="3" t="s">
        <v>9389</v>
      </c>
    </row>
    <row r="8813" spans="1:6" x14ac:dyDescent="0.2">
      <c r="A8813" s="3" t="s">
        <v>16057</v>
      </c>
      <c r="B8813" s="3" t="s">
        <v>13435</v>
      </c>
      <c r="C8813" s="3" t="s">
        <v>16058</v>
      </c>
      <c r="D8813" s="4">
        <v>17777</v>
      </c>
      <c r="E8813" s="3">
        <v>0</v>
      </c>
      <c r="F8813" s="3" t="s">
        <v>9389</v>
      </c>
    </row>
    <row r="8814" spans="1:6" x14ac:dyDescent="0.2">
      <c r="A8814" s="3" t="s">
        <v>4423</v>
      </c>
      <c r="B8814" s="3" t="s">
        <v>13346</v>
      </c>
      <c r="C8814" s="3" t="s">
        <v>13057</v>
      </c>
      <c r="D8814" s="4">
        <v>30401</v>
      </c>
      <c r="E8814" s="3">
        <v>0</v>
      </c>
      <c r="F8814" s="3" t="s">
        <v>9389</v>
      </c>
    </row>
    <row r="8815" spans="1:6" x14ac:dyDescent="0.2">
      <c r="A8815" s="3" t="s">
        <v>4424</v>
      </c>
      <c r="B8815" s="3" t="s">
        <v>16059</v>
      </c>
      <c r="C8815" s="3" t="s">
        <v>12543</v>
      </c>
      <c r="D8815" s="4">
        <v>21899</v>
      </c>
      <c r="E8815" s="3">
        <v>1</v>
      </c>
      <c r="F8815" s="3" t="s">
        <v>23</v>
      </c>
    </row>
    <row r="8816" spans="1:6" x14ac:dyDescent="0.2">
      <c r="A8816" s="3" t="s">
        <v>4425</v>
      </c>
      <c r="B8816" s="3" t="s">
        <v>13848</v>
      </c>
      <c r="C8816" s="3" t="s">
        <v>16060</v>
      </c>
      <c r="D8816" s="4">
        <v>41317</v>
      </c>
      <c r="E8816" s="3">
        <v>0</v>
      </c>
      <c r="F8816" s="3" t="s">
        <v>9389</v>
      </c>
    </row>
    <row r="8817" spans="1:6" x14ac:dyDescent="0.2">
      <c r="A8817" s="3" t="s">
        <v>9310</v>
      </c>
      <c r="B8817" s="3" t="s">
        <v>14023</v>
      </c>
      <c r="C8817" s="3" t="s">
        <v>16061</v>
      </c>
      <c r="D8817" s="4">
        <v>35268</v>
      </c>
      <c r="E8817" s="3">
        <v>0</v>
      </c>
      <c r="F8817" s="3" t="s">
        <v>9389</v>
      </c>
    </row>
    <row r="8818" spans="1:6" x14ac:dyDescent="0.2">
      <c r="A8818" s="3" t="s">
        <v>7225</v>
      </c>
      <c r="B8818" s="3" t="s">
        <v>13702</v>
      </c>
      <c r="C8818" s="3" t="s">
        <v>9689</v>
      </c>
      <c r="D8818" s="4">
        <v>39450</v>
      </c>
      <c r="E8818" s="3">
        <v>2</v>
      </c>
      <c r="F8818" s="3" t="s">
        <v>22</v>
      </c>
    </row>
    <row r="8819" spans="1:6" x14ac:dyDescent="0.2">
      <c r="A8819" s="3" t="s">
        <v>8628</v>
      </c>
      <c r="B8819" s="3" t="s">
        <v>13897</v>
      </c>
      <c r="C8819" s="3" t="s">
        <v>12480</v>
      </c>
      <c r="D8819" s="4">
        <v>18444</v>
      </c>
      <c r="E8819" s="3">
        <v>1</v>
      </c>
      <c r="F8819" s="3" t="s">
        <v>23</v>
      </c>
    </row>
    <row r="8820" spans="1:6" x14ac:dyDescent="0.2">
      <c r="A8820" s="3" t="s">
        <v>4426</v>
      </c>
      <c r="B8820" s="3" t="s">
        <v>10872</v>
      </c>
      <c r="C8820" s="3" t="s">
        <v>16062</v>
      </c>
      <c r="D8820" s="4">
        <v>31740</v>
      </c>
      <c r="E8820" s="3">
        <v>2</v>
      </c>
      <c r="F8820" s="3" t="s">
        <v>22</v>
      </c>
    </row>
    <row r="8821" spans="1:6" x14ac:dyDescent="0.2">
      <c r="A8821" s="3" t="s">
        <v>4427</v>
      </c>
      <c r="B8821" s="3" t="s">
        <v>13325</v>
      </c>
      <c r="C8821" s="3" t="s">
        <v>13433</v>
      </c>
      <c r="D8821" s="4">
        <v>33436</v>
      </c>
      <c r="E8821" s="3">
        <v>1</v>
      </c>
      <c r="F8821" s="3" t="s">
        <v>23</v>
      </c>
    </row>
    <row r="8822" spans="1:6" x14ac:dyDescent="0.2">
      <c r="A8822" s="3" t="s">
        <v>7226</v>
      </c>
      <c r="B8822" s="3" t="s">
        <v>16063</v>
      </c>
      <c r="C8822" s="3" t="s">
        <v>16064</v>
      </c>
      <c r="D8822" s="4">
        <v>27092</v>
      </c>
      <c r="E8822" s="3">
        <v>0</v>
      </c>
      <c r="F8822" s="3" t="s">
        <v>9389</v>
      </c>
    </row>
    <row r="8823" spans="1:6" x14ac:dyDescent="0.2">
      <c r="A8823" s="3" t="s">
        <v>4428</v>
      </c>
      <c r="B8823" s="3" t="s">
        <v>16065</v>
      </c>
      <c r="C8823" s="3" t="s">
        <v>16066</v>
      </c>
      <c r="D8823" s="4">
        <v>33908</v>
      </c>
      <c r="E8823" s="3">
        <v>1</v>
      </c>
      <c r="F8823" s="3" t="s">
        <v>23</v>
      </c>
    </row>
    <row r="8824" spans="1:6" x14ac:dyDescent="0.2">
      <c r="A8824" s="3" t="s">
        <v>8629</v>
      </c>
      <c r="B8824" s="3" t="s">
        <v>15098</v>
      </c>
      <c r="C8824" s="3" t="s">
        <v>13083</v>
      </c>
      <c r="D8824" s="4">
        <v>20459</v>
      </c>
      <c r="E8824" s="3">
        <v>1</v>
      </c>
      <c r="F8824" s="3" t="s">
        <v>23</v>
      </c>
    </row>
    <row r="8825" spans="1:6" x14ac:dyDescent="0.2">
      <c r="A8825" s="3" t="s">
        <v>7227</v>
      </c>
      <c r="B8825" s="3" t="s">
        <v>16067</v>
      </c>
      <c r="C8825" s="3" t="s">
        <v>12690</v>
      </c>
      <c r="D8825" s="4">
        <v>24980</v>
      </c>
      <c r="E8825" s="3">
        <v>0</v>
      </c>
      <c r="F8825" s="3" t="s">
        <v>9389</v>
      </c>
    </row>
    <row r="8826" spans="1:6" x14ac:dyDescent="0.2">
      <c r="A8826" s="3" t="s">
        <v>7228</v>
      </c>
      <c r="B8826" s="3" t="s">
        <v>13670</v>
      </c>
      <c r="C8826" s="3" t="s">
        <v>16068</v>
      </c>
      <c r="D8826" s="4">
        <v>39465</v>
      </c>
      <c r="E8826" s="3">
        <v>1</v>
      </c>
      <c r="F8826" s="3" t="s">
        <v>23</v>
      </c>
    </row>
    <row r="8827" spans="1:6" x14ac:dyDescent="0.2">
      <c r="A8827" s="3" t="s">
        <v>16069</v>
      </c>
      <c r="B8827" s="3" t="s">
        <v>13497</v>
      </c>
      <c r="C8827" s="3" t="s">
        <v>9983</v>
      </c>
      <c r="D8827" s="4">
        <v>32062</v>
      </c>
      <c r="E8827" s="3">
        <v>2</v>
      </c>
      <c r="F8827" s="3" t="s">
        <v>22</v>
      </c>
    </row>
    <row r="8828" spans="1:6" x14ac:dyDescent="0.2">
      <c r="A8828" s="3" t="s">
        <v>9311</v>
      </c>
      <c r="B8828" s="3" t="s">
        <v>13345</v>
      </c>
      <c r="C8828" s="3" t="s">
        <v>16070</v>
      </c>
      <c r="D8828" s="4">
        <v>15326</v>
      </c>
      <c r="E8828" s="3">
        <v>2</v>
      </c>
      <c r="F8828" s="3" t="s">
        <v>22</v>
      </c>
    </row>
    <row r="8829" spans="1:6" x14ac:dyDescent="0.2">
      <c r="A8829" s="3" t="s">
        <v>8630</v>
      </c>
      <c r="B8829" s="3" t="s">
        <v>14838</v>
      </c>
      <c r="C8829" s="3" t="s">
        <v>15720</v>
      </c>
      <c r="D8829" s="4">
        <v>28662</v>
      </c>
      <c r="E8829" s="3">
        <v>0</v>
      </c>
      <c r="F8829" s="3" t="s">
        <v>9389</v>
      </c>
    </row>
    <row r="8830" spans="1:6" x14ac:dyDescent="0.2">
      <c r="A8830" s="3" t="s">
        <v>7229</v>
      </c>
      <c r="B8830" s="3" t="s">
        <v>16071</v>
      </c>
      <c r="C8830" s="3" t="s">
        <v>16072</v>
      </c>
      <c r="D8830" s="4">
        <v>31892</v>
      </c>
      <c r="E8830" s="3">
        <v>2</v>
      </c>
      <c r="F8830" s="3" t="s">
        <v>22</v>
      </c>
    </row>
    <row r="8831" spans="1:6" x14ac:dyDescent="0.2">
      <c r="A8831" s="3" t="s">
        <v>4429</v>
      </c>
      <c r="B8831" s="3" t="s">
        <v>13344</v>
      </c>
      <c r="C8831" s="3" t="s">
        <v>16073</v>
      </c>
      <c r="D8831" s="4">
        <v>24717</v>
      </c>
      <c r="E8831" s="3">
        <v>0</v>
      </c>
      <c r="F8831" s="3" t="s">
        <v>9389</v>
      </c>
    </row>
    <row r="8832" spans="1:6" x14ac:dyDescent="0.2">
      <c r="A8832" s="3" t="s">
        <v>8631</v>
      </c>
      <c r="B8832" s="3" t="s">
        <v>16074</v>
      </c>
      <c r="C8832" s="3" t="s">
        <v>16075</v>
      </c>
      <c r="D8832" s="4">
        <v>26747</v>
      </c>
      <c r="E8832" s="3">
        <v>1</v>
      </c>
      <c r="F8832" s="3" t="s">
        <v>23</v>
      </c>
    </row>
    <row r="8833" spans="1:6" x14ac:dyDescent="0.2">
      <c r="A8833" s="3" t="s">
        <v>8632</v>
      </c>
      <c r="B8833" s="3" t="s">
        <v>13670</v>
      </c>
      <c r="C8833" s="3" t="s">
        <v>16076</v>
      </c>
      <c r="D8833" s="4">
        <v>17073</v>
      </c>
      <c r="E8833" s="3">
        <v>0</v>
      </c>
      <c r="F8833" s="3" t="s">
        <v>9389</v>
      </c>
    </row>
    <row r="8834" spans="1:6" x14ac:dyDescent="0.2">
      <c r="A8834" s="3" t="s">
        <v>9312</v>
      </c>
      <c r="B8834" s="3" t="s">
        <v>13689</v>
      </c>
      <c r="C8834" s="3" t="s">
        <v>10191</v>
      </c>
      <c r="D8834" s="4">
        <v>20337</v>
      </c>
      <c r="E8834" s="3">
        <v>1</v>
      </c>
      <c r="F8834" s="3" t="s">
        <v>23</v>
      </c>
    </row>
    <row r="8835" spans="1:6" x14ac:dyDescent="0.2">
      <c r="A8835" s="3" t="s">
        <v>8633</v>
      </c>
      <c r="B8835" s="3" t="s">
        <v>13887</v>
      </c>
      <c r="C8835" s="3" t="s">
        <v>16077</v>
      </c>
      <c r="D8835" s="4">
        <v>18215</v>
      </c>
      <c r="E8835" s="3">
        <v>0</v>
      </c>
      <c r="F8835" s="3" t="s">
        <v>9389</v>
      </c>
    </row>
    <row r="8836" spans="1:6" x14ac:dyDescent="0.2">
      <c r="A8836" s="3" t="s">
        <v>4430</v>
      </c>
      <c r="B8836" s="3" t="s">
        <v>13569</v>
      </c>
      <c r="C8836" s="3" t="s">
        <v>16078</v>
      </c>
      <c r="D8836" s="4">
        <v>28541</v>
      </c>
      <c r="E8836" s="3">
        <v>1</v>
      </c>
      <c r="F8836" s="3" t="s">
        <v>23</v>
      </c>
    </row>
    <row r="8837" spans="1:6" x14ac:dyDescent="0.2">
      <c r="A8837" s="3" t="s">
        <v>9313</v>
      </c>
      <c r="B8837" s="3" t="s">
        <v>14616</v>
      </c>
      <c r="C8837" s="3" t="s">
        <v>13349</v>
      </c>
      <c r="D8837" s="4">
        <v>40542</v>
      </c>
      <c r="E8837" s="3">
        <v>0</v>
      </c>
      <c r="F8837" s="3" t="s">
        <v>9389</v>
      </c>
    </row>
    <row r="8838" spans="1:6" x14ac:dyDescent="0.2">
      <c r="A8838" s="3" t="s">
        <v>4431</v>
      </c>
      <c r="B8838" s="3" t="s">
        <v>11329</v>
      </c>
      <c r="C8838" s="3" t="s">
        <v>11430</v>
      </c>
      <c r="D8838" s="4">
        <v>29756</v>
      </c>
      <c r="E8838" s="3">
        <v>2</v>
      </c>
      <c r="F8838" s="3" t="s">
        <v>22</v>
      </c>
    </row>
    <row r="8839" spans="1:6" x14ac:dyDescent="0.2">
      <c r="A8839" s="3" t="s">
        <v>7230</v>
      </c>
      <c r="B8839" s="3" t="s">
        <v>15098</v>
      </c>
      <c r="C8839" s="3" t="s">
        <v>16079</v>
      </c>
      <c r="D8839" s="4">
        <v>35966</v>
      </c>
      <c r="E8839" s="3">
        <v>0</v>
      </c>
      <c r="F8839" s="3" t="s">
        <v>9389</v>
      </c>
    </row>
    <row r="8840" spans="1:6" x14ac:dyDescent="0.2">
      <c r="A8840" s="3" t="s">
        <v>4432</v>
      </c>
      <c r="B8840" s="3" t="s">
        <v>13413</v>
      </c>
      <c r="C8840" s="3" t="s">
        <v>11840</v>
      </c>
      <c r="D8840" s="4">
        <v>20508</v>
      </c>
      <c r="E8840" s="3">
        <v>1</v>
      </c>
      <c r="F8840" s="3" t="s">
        <v>23</v>
      </c>
    </row>
    <row r="8841" spans="1:6" x14ac:dyDescent="0.2">
      <c r="A8841" s="3" t="s">
        <v>4433</v>
      </c>
      <c r="B8841" s="3" t="s">
        <v>13461</v>
      </c>
      <c r="C8841" s="3" t="s">
        <v>10179</v>
      </c>
      <c r="D8841" s="4">
        <v>31090</v>
      </c>
      <c r="E8841" s="3">
        <v>0</v>
      </c>
      <c r="F8841" s="3" t="s">
        <v>9389</v>
      </c>
    </row>
    <row r="8842" spans="1:6" x14ac:dyDescent="0.2">
      <c r="A8842" s="3" t="s">
        <v>4434</v>
      </c>
      <c r="B8842" s="3" t="s">
        <v>14613</v>
      </c>
      <c r="C8842" s="3" t="s">
        <v>10081</v>
      </c>
      <c r="D8842" s="4">
        <v>19343</v>
      </c>
      <c r="E8842" s="3">
        <v>2</v>
      </c>
      <c r="F8842" s="3" t="s">
        <v>22</v>
      </c>
    </row>
    <row r="8843" spans="1:6" x14ac:dyDescent="0.2">
      <c r="A8843" s="3" t="s">
        <v>4435</v>
      </c>
      <c r="B8843" s="3" t="s">
        <v>13604</v>
      </c>
      <c r="C8843" s="3" t="s">
        <v>12165</v>
      </c>
      <c r="D8843" s="4">
        <v>43002</v>
      </c>
      <c r="E8843" s="3">
        <v>0</v>
      </c>
      <c r="F8843" s="3" t="s">
        <v>9389</v>
      </c>
    </row>
    <row r="8844" spans="1:6" x14ac:dyDescent="0.2">
      <c r="A8844" s="3" t="s">
        <v>9314</v>
      </c>
      <c r="B8844" s="3" t="s">
        <v>13581</v>
      </c>
      <c r="C8844" s="3" t="s">
        <v>9564</v>
      </c>
      <c r="D8844" s="4">
        <v>18514</v>
      </c>
      <c r="E8844" s="3">
        <v>2</v>
      </c>
      <c r="F8844" s="3" t="s">
        <v>22</v>
      </c>
    </row>
    <row r="8845" spans="1:6" x14ac:dyDescent="0.2">
      <c r="A8845" s="3" t="s">
        <v>4436</v>
      </c>
      <c r="B8845" s="3" t="s">
        <v>13423</v>
      </c>
      <c r="C8845" s="3" t="s">
        <v>9694</v>
      </c>
      <c r="D8845" s="4">
        <v>23108</v>
      </c>
      <c r="E8845" s="3">
        <v>1</v>
      </c>
      <c r="F8845" s="3" t="s">
        <v>23</v>
      </c>
    </row>
    <row r="8846" spans="1:6" x14ac:dyDescent="0.2">
      <c r="A8846" s="3" t="s">
        <v>4437</v>
      </c>
      <c r="B8846" s="3" t="s">
        <v>13539</v>
      </c>
      <c r="C8846" s="3" t="s">
        <v>9675</v>
      </c>
      <c r="D8846" s="4">
        <v>15195</v>
      </c>
      <c r="E8846" s="3">
        <v>2</v>
      </c>
      <c r="F8846" s="3" t="s">
        <v>22</v>
      </c>
    </row>
    <row r="8847" spans="1:6" x14ac:dyDescent="0.2">
      <c r="A8847" s="3" t="s">
        <v>7231</v>
      </c>
      <c r="B8847" s="3" t="s">
        <v>13595</v>
      </c>
      <c r="C8847" s="3" t="s">
        <v>16080</v>
      </c>
      <c r="D8847" s="4">
        <v>41648</v>
      </c>
      <c r="E8847" s="3">
        <v>0</v>
      </c>
      <c r="F8847" s="3" t="s">
        <v>9389</v>
      </c>
    </row>
    <row r="8848" spans="1:6" x14ac:dyDescent="0.2">
      <c r="A8848" s="3" t="s">
        <v>4438</v>
      </c>
      <c r="B8848" s="3" t="s">
        <v>9485</v>
      </c>
      <c r="C8848" s="3" t="s">
        <v>16081</v>
      </c>
      <c r="D8848" s="4">
        <v>30778</v>
      </c>
      <c r="E8848" s="3">
        <v>0</v>
      </c>
      <c r="F8848" s="3" t="s">
        <v>9389</v>
      </c>
    </row>
    <row r="8849" spans="1:6" x14ac:dyDescent="0.2">
      <c r="A8849" s="3" t="s">
        <v>4439</v>
      </c>
      <c r="B8849" s="3" t="s">
        <v>13675</v>
      </c>
      <c r="C8849" s="3" t="s">
        <v>11281</v>
      </c>
      <c r="D8849" s="4">
        <v>19439</v>
      </c>
      <c r="E8849" s="3">
        <v>2</v>
      </c>
      <c r="F8849" s="3" t="s">
        <v>22</v>
      </c>
    </row>
    <row r="8850" spans="1:6" x14ac:dyDescent="0.2">
      <c r="A8850" s="3" t="s">
        <v>4440</v>
      </c>
      <c r="B8850" s="3" t="s">
        <v>16082</v>
      </c>
      <c r="C8850" s="3" t="s">
        <v>10233</v>
      </c>
      <c r="D8850" s="4">
        <v>40394</v>
      </c>
      <c r="E8850" s="3">
        <v>2</v>
      </c>
      <c r="F8850" s="3" t="s">
        <v>22</v>
      </c>
    </row>
    <row r="8851" spans="1:6" x14ac:dyDescent="0.2">
      <c r="A8851" s="3" t="s">
        <v>4441</v>
      </c>
      <c r="B8851" s="3" t="s">
        <v>9859</v>
      </c>
      <c r="C8851" s="3" t="s">
        <v>12536</v>
      </c>
      <c r="D8851" s="4">
        <v>19964</v>
      </c>
      <c r="E8851" s="3">
        <v>1</v>
      </c>
      <c r="F8851" s="3" t="s">
        <v>23</v>
      </c>
    </row>
    <row r="8852" spans="1:6" x14ac:dyDescent="0.2">
      <c r="A8852" s="3" t="s">
        <v>4442</v>
      </c>
      <c r="B8852" s="3" t="s">
        <v>14631</v>
      </c>
      <c r="C8852" s="3" t="s">
        <v>16083</v>
      </c>
      <c r="D8852" s="4">
        <v>40271</v>
      </c>
      <c r="E8852" s="3">
        <v>0</v>
      </c>
      <c r="F8852" s="3" t="s">
        <v>9389</v>
      </c>
    </row>
    <row r="8853" spans="1:6" x14ac:dyDescent="0.2">
      <c r="A8853" s="3" t="s">
        <v>7232</v>
      </c>
      <c r="B8853" s="3" t="s">
        <v>13450</v>
      </c>
      <c r="C8853" s="3" t="s">
        <v>16084</v>
      </c>
      <c r="D8853" s="4">
        <v>34671</v>
      </c>
      <c r="E8853" s="3">
        <v>0</v>
      </c>
      <c r="F8853" s="3" t="s">
        <v>9389</v>
      </c>
    </row>
    <row r="8854" spans="1:6" x14ac:dyDescent="0.2">
      <c r="A8854" s="3" t="s">
        <v>4443</v>
      </c>
      <c r="B8854" s="3" t="s">
        <v>13345</v>
      </c>
      <c r="C8854" s="3" t="s">
        <v>13055</v>
      </c>
      <c r="D8854" s="4">
        <v>25059</v>
      </c>
      <c r="E8854" s="3">
        <v>0</v>
      </c>
      <c r="F8854" s="3" t="s">
        <v>9389</v>
      </c>
    </row>
    <row r="8855" spans="1:6" x14ac:dyDescent="0.2">
      <c r="A8855" s="3" t="s">
        <v>4444</v>
      </c>
      <c r="B8855" s="3" t="s">
        <v>10149</v>
      </c>
      <c r="C8855" s="3" t="s">
        <v>11943</v>
      </c>
      <c r="D8855" s="4">
        <v>35612</v>
      </c>
      <c r="E8855" s="3">
        <v>0</v>
      </c>
      <c r="F8855" s="3" t="s">
        <v>9389</v>
      </c>
    </row>
    <row r="8856" spans="1:6" x14ac:dyDescent="0.2">
      <c r="A8856" s="3" t="s">
        <v>8634</v>
      </c>
      <c r="B8856" s="3" t="s">
        <v>13413</v>
      </c>
      <c r="C8856" s="3" t="s">
        <v>9656</v>
      </c>
      <c r="D8856" s="4">
        <v>17329</v>
      </c>
      <c r="E8856" s="3">
        <v>1</v>
      </c>
      <c r="F8856" s="3" t="s">
        <v>23</v>
      </c>
    </row>
    <row r="8857" spans="1:6" x14ac:dyDescent="0.2">
      <c r="A8857" s="3" t="s">
        <v>8635</v>
      </c>
      <c r="B8857" s="3" t="s">
        <v>13695</v>
      </c>
      <c r="C8857" s="3" t="s">
        <v>11831</v>
      </c>
      <c r="D8857" s="4">
        <v>28528</v>
      </c>
      <c r="E8857" s="3">
        <v>2</v>
      </c>
      <c r="F8857" s="3" t="s">
        <v>22</v>
      </c>
    </row>
    <row r="8858" spans="1:6" x14ac:dyDescent="0.2">
      <c r="A8858" s="3" t="s">
        <v>4445</v>
      </c>
      <c r="B8858" s="3" t="s">
        <v>13595</v>
      </c>
      <c r="C8858" s="3" t="s">
        <v>11059</v>
      </c>
      <c r="D8858" s="4">
        <v>21457</v>
      </c>
      <c r="E8858" s="3">
        <v>0</v>
      </c>
      <c r="F8858" s="3" t="s">
        <v>9389</v>
      </c>
    </row>
    <row r="8859" spans="1:6" x14ac:dyDescent="0.2">
      <c r="A8859" s="3" t="s">
        <v>4446</v>
      </c>
      <c r="B8859" s="3" t="s">
        <v>11030</v>
      </c>
      <c r="C8859" s="3" t="s">
        <v>16085</v>
      </c>
      <c r="D8859" s="4">
        <v>27360</v>
      </c>
      <c r="E8859" s="3">
        <v>2</v>
      </c>
      <c r="F8859" s="3" t="s">
        <v>22</v>
      </c>
    </row>
    <row r="8860" spans="1:6" x14ac:dyDescent="0.2">
      <c r="A8860" s="3" t="s">
        <v>4447</v>
      </c>
      <c r="B8860" s="3" t="s">
        <v>13567</v>
      </c>
      <c r="C8860" s="3" t="s">
        <v>11068</v>
      </c>
      <c r="D8860" s="4">
        <v>33294</v>
      </c>
      <c r="E8860" s="3">
        <v>1</v>
      </c>
      <c r="F8860" s="3" t="s">
        <v>23</v>
      </c>
    </row>
    <row r="8861" spans="1:6" x14ac:dyDescent="0.2">
      <c r="A8861" s="3" t="s">
        <v>4448</v>
      </c>
      <c r="B8861" s="3" t="s">
        <v>13348</v>
      </c>
      <c r="C8861" s="3" t="s">
        <v>9444</v>
      </c>
      <c r="D8861" s="4">
        <v>31811</v>
      </c>
      <c r="E8861" s="3">
        <v>1</v>
      </c>
      <c r="F8861" s="3" t="s">
        <v>23</v>
      </c>
    </row>
    <row r="8862" spans="1:6" x14ac:dyDescent="0.2">
      <c r="A8862" s="3" t="s">
        <v>4449</v>
      </c>
      <c r="B8862" s="3" t="s">
        <v>13712</v>
      </c>
      <c r="C8862" s="3" t="s">
        <v>14392</v>
      </c>
      <c r="D8862" s="4">
        <v>37312</v>
      </c>
      <c r="E8862" s="3">
        <v>2</v>
      </c>
      <c r="F8862" s="3" t="s">
        <v>22</v>
      </c>
    </row>
    <row r="8863" spans="1:6" x14ac:dyDescent="0.2">
      <c r="A8863" s="3" t="s">
        <v>8636</v>
      </c>
      <c r="B8863" s="3" t="s">
        <v>16086</v>
      </c>
      <c r="C8863" s="3" t="s">
        <v>10958</v>
      </c>
      <c r="D8863" s="4">
        <v>34732</v>
      </c>
      <c r="E8863" s="3">
        <v>1</v>
      </c>
      <c r="F8863" s="3" t="s">
        <v>23</v>
      </c>
    </row>
    <row r="8864" spans="1:6" x14ac:dyDescent="0.2">
      <c r="A8864" s="3" t="s">
        <v>7233</v>
      </c>
      <c r="B8864" s="3" t="s">
        <v>13912</v>
      </c>
      <c r="C8864" s="3" t="s">
        <v>9563</v>
      </c>
      <c r="D8864" s="4">
        <v>28993</v>
      </c>
      <c r="E8864" s="3">
        <v>2</v>
      </c>
      <c r="F8864" s="3" t="s">
        <v>22</v>
      </c>
    </row>
    <row r="8865" spans="1:6" x14ac:dyDescent="0.2">
      <c r="A8865" s="3" t="s">
        <v>4450</v>
      </c>
      <c r="B8865" s="3" t="s">
        <v>13582</v>
      </c>
      <c r="C8865" s="3" t="s">
        <v>9690</v>
      </c>
      <c r="D8865" s="4">
        <v>16166</v>
      </c>
      <c r="E8865" s="3">
        <v>0</v>
      </c>
      <c r="F8865" s="3" t="s">
        <v>9389</v>
      </c>
    </row>
    <row r="8866" spans="1:6" x14ac:dyDescent="0.2">
      <c r="A8866" s="3" t="s">
        <v>8637</v>
      </c>
      <c r="B8866" s="3" t="s">
        <v>13625</v>
      </c>
      <c r="C8866" s="3" t="s">
        <v>16087</v>
      </c>
      <c r="D8866" s="4">
        <v>31290</v>
      </c>
      <c r="E8866" s="3">
        <v>2</v>
      </c>
      <c r="F8866" s="3" t="s">
        <v>22</v>
      </c>
    </row>
    <row r="8867" spans="1:6" x14ac:dyDescent="0.2">
      <c r="A8867" s="3" t="s">
        <v>4451</v>
      </c>
      <c r="B8867" s="3" t="s">
        <v>13702</v>
      </c>
      <c r="C8867" s="3" t="s">
        <v>16088</v>
      </c>
      <c r="D8867" s="4">
        <v>35969</v>
      </c>
      <c r="E8867" s="3">
        <v>1</v>
      </c>
      <c r="F8867" s="3" t="s">
        <v>23</v>
      </c>
    </row>
    <row r="8868" spans="1:6" x14ac:dyDescent="0.2">
      <c r="A8868" s="3" t="s">
        <v>4452</v>
      </c>
      <c r="B8868" s="3" t="s">
        <v>15017</v>
      </c>
      <c r="C8868" s="3" t="s">
        <v>16089</v>
      </c>
      <c r="D8868" s="4">
        <v>36911</v>
      </c>
      <c r="E8868" s="3">
        <v>0</v>
      </c>
      <c r="F8868" s="3" t="s">
        <v>9389</v>
      </c>
    </row>
    <row r="8869" spans="1:6" x14ac:dyDescent="0.2">
      <c r="A8869" s="3" t="s">
        <v>4453</v>
      </c>
      <c r="B8869" s="3" t="s">
        <v>13526</v>
      </c>
      <c r="C8869" s="3" t="s">
        <v>11164</v>
      </c>
      <c r="D8869" s="4">
        <v>33520</v>
      </c>
      <c r="E8869" s="3">
        <v>2</v>
      </c>
      <c r="F8869" s="3" t="s">
        <v>22</v>
      </c>
    </row>
    <row r="8870" spans="1:6" x14ac:dyDescent="0.2">
      <c r="A8870" s="3" t="s">
        <v>4454</v>
      </c>
      <c r="B8870" s="3" t="s">
        <v>12369</v>
      </c>
      <c r="C8870" s="3" t="s">
        <v>13931</v>
      </c>
      <c r="D8870" s="4">
        <v>20247</v>
      </c>
      <c r="E8870" s="3">
        <v>2</v>
      </c>
      <c r="F8870" s="3" t="s">
        <v>22</v>
      </c>
    </row>
    <row r="8871" spans="1:6" x14ac:dyDescent="0.2">
      <c r="A8871" s="3" t="s">
        <v>7234</v>
      </c>
      <c r="B8871" s="3" t="s">
        <v>16090</v>
      </c>
      <c r="C8871" s="3" t="s">
        <v>9435</v>
      </c>
      <c r="D8871" s="4">
        <v>16912</v>
      </c>
      <c r="E8871" s="3">
        <v>0</v>
      </c>
      <c r="F8871" s="3" t="s">
        <v>9389</v>
      </c>
    </row>
    <row r="8872" spans="1:6" x14ac:dyDescent="0.2">
      <c r="A8872" s="3" t="s">
        <v>7235</v>
      </c>
      <c r="B8872" s="3" t="s">
        <v>13670</v>
      </c>
      <c r="C8872" s="3" t="s">
        <v>16091</v>
      </c>
      <c r="D8872" s="4">
        <v>28896</v>
      </c>
      <c r="E8872" s="3">
        <v>0</v>
      </c>
      <c r="F8872" s="3" t="s">
        <v>9389</v>
      </c>
    </row>
    <row r="8873" spans="1:6" x14ac:dyDescent="0.2">
      <c r="A8873" s="3" t="s">
        <v>4455</v>
      </c>
      <c r="B8873" s="3" t="s">
        <v>13712</v>
      </c>
      <c r="C8873" s="3" t="s">
        <v>16092</v>
      </c>
      <c r="D8873" s="4">
        <v>35038</v>
      </c>
      <c r="E8873" s="3">
        <v>2</v>
      </c>
      <c r="F8873" s="3" t="s">
        <v>22</v>
      </c>
    </row>
    <row r="8874" spans="1:6" x14ac:dyDescent="0.2">
      <c r="A8874" s="3" t="s">
        <v>7236</v>
      </c>
      <c r="B8874" s="3" t="s">
        <v>14336</v>
      </c>
      <c r="C8874" s="3" t="s">
        <v>16093</v>
      </c>
      <c r="D8874" s="4">
        <v>15702</v>
      </c>
      <c r="E8874" s="3">
        <v>2</v>
      </c>
      <c r="F8874" s="3" t="s">
        <v>22</v>
      </c>
    </row>
    <row r="8875" spans="1:6" x14ac:dyDescent="0.2">
      <c r="A8875" s="3" t="s">
        <v>7237</v>
      </c>
      <c r="B8875" s="3" t="s">
        <v>13573</v>
      </c>
      <c r="C8875" s="3" t="s">
        <v>16094</v>
      </c>
      <c r="D8875" s="4">
        <v>23170</v>
      </c>
      <c r="E8875" s="3">
        <v>0</v>
      </c>
      <c r="F8875" s="3" t="s">
        <v>9389</v>
      </c>
    </row>
    <row r="8876" spans="1:6" x14ac:dyDescent="0.2">
      <c r="A8876" s="3" t="s">
        <v>4456</v>
      </c>
      <c r="B8876" s="3" t="s">
        <v>13670</v>
      </c>
      <c r="C8876" s="3" t="s">
        <v>16095</v>
      </c>
      <c r="D8876" s="4">
        <v>37770</v>
      </c>
      <c r="E8876" s="3">
        <v>0</v>
      </c>
      <c r="F8876" s="3" t="s">
        <v>9389</v>
      </c>
    </row>
    <row r="8877" spans="1:6" x14ac:dyDescent="0.2">
      <c r="A8877" s="3" t="s">
        <v>7238</v>
      </c>
      <c r="B8877" s="3" t="s">
        <v>14317</v>
      </c>
      <c r="C8877" s="3" t="s">
        <v>9983</v>
      </c>
      <c r="D8877" s="4">
        <v>32995</v>
      </c>
      <c r="E8877" s="3">
        <v>1</v>
      </c>
      <c r="F8877" s="3" t="s">
        <v>23</v>
      </c>
    </row>
    <row r="8878" spans="1:6" x14ac:dyDescent="0.2">
      <c r="A8878" s="3" t="s">
        <v>4457</v>
      </c>
      <c r="B8878" s="3" t="s">
        <v>13667</v>
      </c>
      <c r="C8878" s="3" t="s">
        <v>16096</v>
      </c>
      <c r="D8878" s="4">
        <v>26056</v>
      </c>
      <c r="E8878" s="3">
        <v>2</v>
      </c>
      <c r="F8878" s="3" t="s">
        <v>22</v>
      </c>
    </row>
    <row r="8879" spans="1:6" x14ac:dyDescent="0.2">
      <c r="A8879" s="3" t="s">
        <v>9315</v>
      </c>
      <c r="B8879" s="3" t="s">
        <v>13695</v>
      </c>
      <c r="C8879" s="3" t="s">
        <v>10486</v>
      </c>
      <c r="D8879" s="4">
        <v>17617</v>
      </c>
      <c r="E8879" s="3">
        <v>2</v>
      </c>
      <c r="F8879" s="3" t="s">
        <v>22</v>
      </c>
    </row>
    <row r="8880" spans="1:6" x14ac:dyDescent="0.2">
      <c r="A8880" s="3" t="s">
        <v>7239</v>
      </c>
      <c r="B8880" s="3" t="s">
        <v>16097</v>
      </c>
      <c r="C8880" s="3" t="s">
        <v>11064</v>
      </c>
      <c r="D8880" s="4">
        <v>20383</v>
      </c>
      <c r="E8880" s="3">
        <v>2</v>
      </c>
      <c r="F8880" s="3" t="s">
        <v>22</v>
      </c>
    </row>
    <row r="8881" spans="1:6" x14ac:dyDescent="0.2">
      <c r="A8881" s="3" t="s">
        <v>7240</v>
      </c>
      <c r="B8881" s="3" t="s">
        <v>15053</v>
      </c>
      <c r="C8881" s="3" t="s">
        <v>14847</v>
      </c>
      <c r="D8881" s="4">
        <v>22276</v>
      </c>
      <c r="E8881" s="3">
        <v>0</v>
      </c>
      <c r="F8881" s="3" t="s">
        <v>9389</v>
      </c>
    </row>
    <row r="8882" spans="1:6" x14ac:dyDescent="0.2">
      <c r="A8882" s="3" t="s">
        <v>4458</v>
      </c>
      <c r="B8882" s="3" t="s">
        <v>13497</v>
      </c>
      <c r="C8882" s="3" t="s">
        <v>9492</v>
      </c>
      <c r="D8882" s="4">
        <v>17605</v>
      </c>
      <c r="E8882" s="3">
        <v>2</v>
      </c>
      <c r="F8882" s="3" t="s">
        <v>22</v>
      </c>
    </row>
    <row r="8883" spans="1:6" x14ac:dyDescent="0.2">
      <c r="A8883" s="3" t="s">
        <v>4459</v>
      </c>
      <c r="B8883" s="3" t="s">
        <v>13726</v>
      </c>
      <c r="C8883" s="3" t="s">
        <v>12812</v>
      </c>
      <c r="D8883" s="4">
        <v>34933</v>
      </c>
      <c r="E8883" s="3">
        <v>2</v>
      </c>
      <c r="F8883" s="3" t="s">
        <v>22</v>
      </c>
    </row>
    <row r="8884" spans="1:6" x14ac:dyDescent="0.2">
      <c r="A8884" s="3" t="s">
        <v>9316</v>
      </c>
      <c r="B8884" s="3" t="s">
        <v>16098</v>
      </c>
      <c r="C8884" s="3" t="s">
        <v>14949</v>
      </c>
      <c r="D8884" s="4">
        <v>31829</v>
      </c>
      <c r="E8884" s="3">
        <v>0</v>
      </c>
      <c r="F8884" s="3" t="s">
        <v>9389</v>
      </c>
    </row>
    <row r="8885" spans="1:6" x14ac:dyDescent="0.2">
      <c r="A8885" s="3" t="s">
        <v>4460</v>
      </c>
      <c r="B8885" s="3" t="s">
        <v>13413</v>
      </c>
      <c r="C8885" s="3" t="s">
        <v>16099</v>
      </c>
      <c r="D8885" s="4">
        <v>16476</v>
      </c>
      <c r="E8885" s="3">
        <v>2</v>
      </c>
      <c r="F8885" s="3" t="s">
        <v>22</v>
      </c>
    </row>
    <row r="8886" spans="1:6" x14ac:dyDescent="0.2">
      <c r="A8886" s="3" t="s">
        <v>4461</v>
      </c>
      <c r="B8886" s="3" t="s">
        <v>13327</v>
      </c>
      <c r="C8886" s="3" t="s">
        <v>11393</v>
      </c>
      <c r="D8886" s="4">
        <v>25100</v>
      </c>
      <c r="E8886" s="3">
        <v>1</v>
      </c>
      <c r="F8886" s="3" t="s">
        <v>23</v>
      </c>
    </row>
    <row r="8887" spans="1:6" x14ac:dyDescent="0.2">
      <c r="A8887" s="3" t="s">
        <v>4462</v>
      </c>
      <c r="B8887" s="3" t="s">
        <v>13985</v>
      </c>
      <c r="C8887" s="3" t="s">
        <v>16100</v>
      </c>
      <c r="D8887" s="4">
        <v>16728</v>
      </c>
      <c r="E8887" s="3">
        <v>2</v>
      </c>
      <c r="F8887" s="3" t="s">
        <v>22</v>
      </c>
    </row>
    <row r="8888" spans="1:6" x14ac:dyDescent="0.2">
      <c r="A8888" s="3" t="s">
        <v>8638</v>
      </c>
      <c r="B8888" s="3" t="s">
        <v>16101</v>
      </c>
      <c r="C8888" s="3" t="s">
        <v>10150</v>
      </c>
      <c r="D8888" s="4">
        <v>25318</v>
      </c>
      <c r="E8888" s="3">
        <v>1</v>
      </c>
      <c r="F8888" s="3" t="s">
        <v>23</v>
      </c>
    </row>
    <row r="8889" spans="1:6" x14ac:dyDescent="0.2">
      <c r="A8889" s="3" t="s">
        <v>7241</v>
      </c>
      <c r="B8889" s="3" t="s">
        <v>16102</v>
      </c>
      <c r="C8889" s="3" t="s">
        <v>14224</v>
      </c>
      <c r="D8889" s="4">
        <v>41584</v>
      </c>
      <c r="E8889" s="3">
        <v>1</v>
      </c>
      <c r="F8889" s="3" t="s">
        <v>23</v>
      </c>
    </row>
    <row r="8890" spans="1:6" x14ac:dyDescent="0.2">
      <c r="A8890" s="3" t="s">
        <v>8639</v>
      </c>
      <c r="B8890" s="3" t="s">
        <v>16103</v>
      </c>
      <c r="C8890" s="3" t="s">
        <v>10851</v>
      </c>
      <c r="D8890" s="4">
        <v>32117</v>
      </c>
      <c r="E8890" s="3">
        <v>2</v>
      </c>
      <c r="F8890" s="3" t="s">
        <v>22</v>
      </c>
    </row>
    <row r="8891" spans="1:6" x14ac:dyDescent="0.2">
      <c r="A8891" s="3" t="s">
        <v>7242</v>
      </c>
      <c r="B8891" s="3" t="s">
        <v>13404</v>
      </c>
      <c r="C8891" s="3" t="s">
        <v>13081</v>
      </c>
      <c r="D8891" s="4">
        <v>18885</v>
      </c>
      <c r="E8891" s="3">
        <v>2</v>
      </c>
      <c r="F8891" s="3" t="s">
        <v>22</v>
      </c>
    </row>
    <row r="8892" spans="1:6" x14ac:dyDescent="0.2">
      <c r="A8892" s="3" t="s">
        <v>4463</v>
      </c>
      <c r="B8892" s="3" t="s">
        <v>16104</v>
      </c>
      <c r="C8892" s="3" t="s">
        <v>9955</v>
      </c>
      <c r="D8892" s="4">
        <v>42269</v>
      </c>
      <c r="E8892" s="3">
        <v>2</v>
      </c>
      <c r="F8892" s="3" t="s">
        <v>22</v>
      </c>
    </row>
    <row r="8893" spans="1:6" x14ac:dyDescent="0.2">
      <c r="A8893" s="3" t="s">
        <v>8640</v>
      </c>
      <c r="B8893" s="3" t="s">
        <v>11030</v>
      </c>
      <c r="C8893" s="3" t="s">
        <v>16105</v>
      </c>
      <c r="D8893" s="4">
        <v>38724</v>
      </c>
      <c r="E8893" s="3">
        <v>1</v>
      </c>
      <c r="F8893" s="3" t="s">
        <v>23</v>
      </c>
    </row>
    <row r="8894" spans="1:6" x14ac:dyDescent="0.2">
      <c r="A8894" s="3" t="s">
        <v>4464</v>
      </c>
      <c r="B8894" s="3" t="s">
        <v>13955</v>
      </c>
      <c r="C8894" s="3" t="s">
        <v>9524</v>
      </c>
      <c r="D8894" s="4">
        <v>30595</v>
      </c>
      <c r="E8894" s="3">
        <v>1</v>
      </c>
      <c r="F8894" s="3" t="s">
        <v>23</v>
      </c>
    </row>
    <row r="8895" spans="1:6" x14ac:dyDescent="0.2">
      <c r="A8895" s="3" t="s">
        <v>4465</v>
      </c>
      <c r="B8895" s="3" t="s">
        <v>13413</v>
      </c>
      <c r="C8895" s="3" t="s">
        <v>16106</v>
      </c>
      <c r="D8895" s="4">
        <v>21935</v>
      </c>
      <c r="E8895" s="3">
        <v>2</v>
      </c>
      <c r="F8895" s="3" t="s">
        <v>22</v>
      </c>
    </row>
    <row r="8896" spans="1:6" x14ac:dyDescent="0.2">
      <c r="A8896" s="3" t="s">
        <v>7243</v>
      </c>
      <c r="B8896" s="3" t="s">
        <v>13712</v>
      </c>
      <c r="C8896" s="3" t="s">
        <v>16107</v>
      </c>
      <c r="D8896" s="4">
        <v>15988</v>
      </c>
      <c r="E8896" s="3">
        <v>2</v>
      </c>
      <c r="F8896" s="3" t="s">
        <v>22</v>
      </c>
    </row>
    <row r="8897" spans="1:6" x14ac:dyDescent="0.2">
      <c r="A8897" s="3" t="s">
        <v>4466</v>
      </c>
      <c r="B8897" s="3" t="s">
        <v>13345</v>
      </c>
      <c r="C8897" s="3" t="s">
        <v>10972</v>
      </c>
      <c r="D8897" s="4">
        <v>16012</v>
      </c>
      <c r="E8897" s="3">
        <v>1</v>
      </c>
      <c r="F8897" s="3" t="s">
        <v>23</v>
      </c>
    </row>
    <row r="8898" spans="1:6" x14ac:dyDescent="0.2">
      <c r="A8898" s="3" t="s">
        <v>9317</v>
      </c>
      <c r="B8898" s="3" t="s">
        <v>13327</v>
      </c>
      <c r="C8898" s="3" t="s">
        <v>10652</v>
      </c>
      <c r="D8898" s="4">
        <v>36486</v>
      </c>
      <c r="E8898" s="3">
        <v>2</v>
      </c>
      <c r="F8898" s="3" t="s">
        <v>22</v>
      </c>
    </row>
    <row r="8899" spans="1:6" x14ac:dyDescent="0.2">
      <c r="A8899" s="3" t="s">
        <v>8641</v>
      </c>
      <c r="B8899" s="3" t="s">
        <v>13465</v>
      </c>
      <c r="C8899" s="3" t="s">
        <v>16108</v>
      </c>
      <c r="D8899" s="4">
        <v>21242</v>
      </c>
      <c r="E8899" s="3">
        <v>1</v>
      </c>
      <c r="F8899" s="3" t="s">
        <v>23</v>
      </c>
    </row>
    <row r="8900" spans="1:6" x14ac:dyDescent="0.2">
      <c r="A8900" s="3" t="s">
        <v>4467</v>
      </c>
      <c r="B8900" s="3" t="s">
        <v>14266</v>
      </c>
      <c r="C8900" s="3" t="s">
        <v>11833</v>
      </c>
      <c r="D8900" s="4">
        <v>36039</v>
      </c>
      <c r="E8900" s="3">
        <v>2</v>
      </c>
      <c r="F8900" s="3" t="s">
        <v>22</v>
      </c>
    </row>
    <row r="8901" spans="1:6" x14ac:dyDescent="0.2">
      <c r="A8901" s="3" t="s">
        <v>4468</v>
      </c>
      <c r="B8901" s="3" t="s">
        <v>13366</v>
      </c>
      <c r="C8901" s="3" t="s">
        <v>16109</v>
      </c>
      <c r="D8901" s="4">
        <v>26556</v>
      </c>
      <c r="E8901" s="3">
        <v>1</v>
      </c>
      <c r="F8901" s="3" t="s">
        <v>23</v>
      </c>
    </row>
    <row r="8902" spans="1:6" x14ac:dyDescent="0.2">
      <c r="A8902" s="3" t="s">
        <v>4469</v>
      </c>
      <c r="B8902" s="3" t="s">
        <v>13364</v>
      </c>
      <c r="C8902" s="3" t="s">
        <v>16110</v>
      </c>
      <c r="D8902" s="4">
        <v>24084</v>
      </c>
      <c r="E8902" s="3">
        <v>2</v>
      </c>
      <c r="F8902" s="3" t="s">
        <v>22</v>
      </c>
    </row>
    <row r="8903" spans="1:6" x14ac:dyDescent="0.2">
      <c r="A8903" s="3" t="s">
        <v>7244</v>
      </c>
      <c r="B8903" s="3" t="s">
        <v>11329</v>
      </c>
      <c r="C8903" s="3" t="s">
        <v>16111</v>
      </c>
      <c r="D8903" s="4">
        <v>31128</v>
      </c>
      <c r="E8903" s="3">
        <v>2</v>
      </c>
      <c r="F8903" s="3" t="s">
        <v>22</v>
      </c>
    </row>
    <row r="8904" spans="1:6" x14ac:dyDescent="0.2">
      <c r="A8904" s="3" t="s">
        <v>8642</v>
      </c>
      <c r="B8904" s="3" t="s">
        <v>16112</v>
      </c>
      <c r="C8904" s="3" t="s">
        <v>16113</v>
      </c>
      <c r="D8904" s="4">
        <v>18311</v>
      </c>
      <c r="E8904" s="3">
        <v>1</v>
      </c>
      <c r="F8904" s="3" t="s">
        <v>23</v>
      </c>
    </row>
    <row r="8905" spans="1:6" x14ac:dyDescent="0.2">
      <c r="A8905" s="3" t="s">
        <v>8643</v>
      </c>
      <c r="B8905" s="3" t="s">
        <v>16114</v>
      </c>
      <c r="C8905" s="3" t="s">
        <v>13056</v>
      </c>
      <c r="D8905" s="4">
        <v>15289</v>
      </c>
      <c r="E8905" s="3">
        <v>0</v>
      </c>
      <c r="F8905" s="3" t="s">
        <v>9389</v>
      </c>
    </row>
    <row r="8906" spans="1:6" x14ac:dyDescent="0.2">
      <c r="A8906" s="3" t="s">
        <v>4470</v>
      </c>
      <c r="B8906" s="3" t="s">
        <v>13658</v>
      </c>
      <c r="C8906" s="3" t="s">
        <v>9960</v>
      </c>
      <c r="D8906" s="4">
        <v>26056</v>
      </c>
      <c r="E8906" s="3">
        <v>1</v>
      </c>
      <c r="F8906" s="3" t="s">
        <v>23</v>
      </c>
    </row>
    <row r="8907" spans="1:6" x14ac:dyDescent="0.2">
      <c r="A8907" s="3" t="s">
        <v>4471</v>
      </c>
      <c r="B8907" s="3" t="s">
        <v>13796</v>
      </c>
      <c r="C8907" s="3" t="s">
        <v>16115</v>
      </c>
      <c r="D8907" s="4">
        <v>21000</v>
      </c>
      <c r="E8907" s="3">
        <v>1</v>
      </c>
      <c r="F8907" s="3" t="s">
        <v>23</v>
      </c>
    </row>
    <row r="8908" spans="1:6" x14ac:dyDescent="0.2">
      <c r="A8908" s="3" t="s">
        <v>4472</v>
      </c>
      <c r="B8908" s="3" t="s">
        <v>16116</v>
      </c>
      <c r="C8908" s="3" t="s">
        <v>10883</v>
      </c>
      <c r="D8908" s="4">
        <v>32437</v>
      </c>
      <c r="E8908" s="3">
        <v>2</v>
      </c>
      <c r="F8908" s="3" t="s">
        <v>22</v>
      </c>
    </row>
    <row r="8909" spans="1:6" x14ac:dyDescent="0.2">
      <c r="A8909" s="3" t="s">
        <v>7245</v>
      </c>
      <c r="B8909" s="3" t="s">
        <v>16097</v>
      </c>
      <c r="C8909" s="3" t="s">
        <v>12632</v>
      </c>
      <c r="D8909" s="4">
        <v>27287</v>
      </c>
      <c r="E8909" s="3">
        <v>2</v>
      </c>
      <c r="F8909" s="3" t="s">
        <v>22</v>
      </c>
    </row>
    <row r="8910" spans="1:6" x14ac:dyDescent="0.2">
      <c r="A8910" s="3" t="s">
        <v>4473</v>
      </c>
      <c r="B8910" s="3" t="s">
        <v>13491</v>
      </c>
      <c r="C8910" s="3" t="s">
        <v>9983</v>
      </c>
      <c r="D8910" s="4">
        <v>21507</v>
      </c>
      <c r="E8910" s="3">
        <v>2</v>
      </c>
      <c r="F8910" s="3" t="s">
        <v>22</v>
      </c>
    </row>
    <row r="8911" spans="1:6" x14ac:dyDescent="0.2">
      <c r="A8911" s="3" t="s">
        <v>4474</v>
      </c>
      <c r="B8911" s="3" t="s">
        <v>12451</v>
      </c>
      <c r="C8911" s="3" t="s">
        <v>12467</v>
      </c>
      <c r="D8911" s="4">
        <v>38380</v>
      </c>
      <c r="E8911" s="3">
        <v>0</v>
      </c>
      <c r="F8911" s="3" t="s">
        <v>9389</v>
      </c>
    </row>
    <row r="8912" spans="1:6" x14ac:dyDescent="0.2">
      <c r="A8912" s="3" t="s">
        <v>4475</v>
      </c>
      <c r="B8912" s="3" t="s">
        <v>13471</v>
      </c>
      <c r="C8912" s="3" t="s">
        <v>11112</v>
      </c>
      <c r="D8912" s="4">
        <v>21515</v>
      </c>
      <c r="E8912" s="3">
        <v>1</v>
      </c>
      <c r="F8912" s="3" t="s">
        <v>23</v>
      </c>
    </row>
    <row r="8913" spans="1:6" x14ac:dyDescent="0.2">
      <c r="A8913" s="3" t="s">
        <v>7246</v>
      </c>
      <c r="B8913" s="3" t="s">
        <v>10770</v>
      </c>
      <c r="C8913" s="3" t="s">
        <v>9586</v>
      </c>
      <c r="D8913" s="4">
        <v>31035</v>
      </c>
      <c r="E8913" s="3">
        <v>0</v>
      </c>
      <c r="F8913" s="3" t="s">
        <v>9389</v>
      </c>
    </row>
    <row r="8914" spans="1:6" x14ac:dyDescent="0.2">
      <c r="A8914" s="3" t="s">
        <v>4476</v>
      </c>
      <c r="B8914" s="3" t="s">
        <v>16117</v>
      </c>
      <c r="C8914" s="3" t="s">
        <v>9456</v>
      </c>
      <c r="D8914" s="4">
        <v>39863</v>
      </c>
      <c r="E8914" s="3">
        <v>0</v>
      </c>
      <c r="F8914" s="3" t="s">
        <v>9389</v>
      </c>
    </row>
    <row r="8915" spans="1:6" x14ac:dyDescent="0.2">
      <c r="A8915" s="3" t="s">
        <v>4477</v>
      </c>
      <c r="B8915" s="3" t="s">
        <v>13478</v>
      </c>
      <c r="C8915" s="3" t="s">
        <v>11382</v>
      </c>
      <c r="D8915" s="4">
        <v>36565</v>
      </c>
      <c r="E8915" s="3">
        <v>2</v>
      </c>
      <c r="F8915" s="3" t="s">
        <v>22</v>
      </c>
    </row>
    <row r="8916" spans="1:6" x14ac:dyDescent="0.2">
      <c r="A8916" s="3" t="s">
        <v>4478</v>
      </c>
      <c r="B8916" s="3" t="s">
        <v>16118</v>
      </c>
      <c r="C8916" s="3" t="s">
        <v>11646</v>
      </c>
      <c r="D8916" s="4">
        <v>16528</v>
      </c>
      <c r="E8916" s="3">
        <v>1</v>
      </c>
      <c r="F8916" s="3" t="s">
        <v>23</v>
      </c>
    </row>
    <row r="8917" spans="1:6" x14ac:dyDescent="0.2">
      <c r="A8917" s="3" t="s">
        <v>4479</v>
      </c>
      <c r="B8917" s="3" t="s">
        <v>14223</v>
      </c>
      <c r="C8917" s="3" t="s">
        <v>16119</v>
      </c>
      <c r="D8917" s="4">
        <v>29739</v>
      </c>
      <c r="E8917" s="3">
        <v>2</v>
      </c>
      <c r="F8917" s="3" t="s">
        <v>22</v>
      </c>
    </row>
    <row r="8918" spans="1:6" x14ac:dyDescent="0.2">
      <c r="A8918" s="3" t="s">
        <v>7247</v>
      </c>
      <c r="B8918" s="3" t="s">
        <v>13327</v>
      </c>
      <c r="C8918" s="3" t="s">
        <v>9694</v>
      </c>
      <c r="D8918" s="4">
        <v>24440</v>
      </c>
      <c r="E8918" s="3">
        <v>2</v>
      </c>
      <c r="F8918" s="3" t="s">
        <v>22</v>
      </c>
    </row>
    <row r="8919" spans="1:6" x14ac:dyDescent="0.2">
      <c r="A8919" s="3" t="s">
        <v>4480</v>
      </c>
      <c r="B8919" s="3" t="s">
        <v>13595</v>
      </c>
      <c r="C8919" s="3" t="s">
        <v>11038</v>
      </c>
      <c r="D8919" s="4">
        <v>25296</v>
      </c>
      <c r="E8919" s="3">
        <v>0</v>
      </c>
      <c r="F8919" s="3" t="s">
        <v>9389</v>
      </c>
    </row>
    <row r="8920" spans="1:6" x14ac:dyDescent="0.2">
      <c r="A8920" s="3" t="s">
        <v>4481</v>
      </c>
      <c r="B8920" s="3" t="s">
        <v>16120</v>
      </c>
      <c r="C8920" s="3" t="s">
        <v>9890</v>
      </c>
      <c r="D8920" s="4">
        <v>23816</v>
      </c>
      <c r="E8920" s="3">
        <v>2</v>
      </c>
      <c r="F8920" s="3" t="s">
        <v>22</v>
      </c>
    </row>
    <row r="8921" spans="1:6" x14ac:dyDescent="0.2">
      <c r="A8921" s="3" t="s">
        <v>4482</v>
      </c>
      <c r="B8921" s="3" t="s">
        <v>13435</v>
      </c>
      <c r="C8921" s="3" t="s">
        <v>15372</v>
      </c>
      <c r="D8921" s="4">
        <v>34858</v>
      </c>
      <c r="E8921" s="3">
        <v>1</v>
      </c>
      <c r="F8921" s="3" t="s">
        <v>23</v>
      </c>
    </row>
    <row r="8922" spans="1:6" x14ac:dyDescent="0.2">
      <c r="A8922" s="3" t="s">
        <v>4483</v>
      </c>
      <c r="B8922" s="3" t="s">
        <v>13494</v>
      </c>
      <c r="C8922" s="3" t="s">
        <v>13745</v>
      </c>
      <c r="D8922" s="4">
        <v>18077</v>
      </c>
      <c r="E8922" s="3">
        <v>0</v>
      </c>
      <c r="F8922" s="3" t="s">
        <v>9389</v>
      </c>
    </row>
    <row r="8923" spans="1:6" x14ac:dyDescent="0.2">
      <c r="A8923" s="3" t="s">
        <v>4484</v>
      </c>
      <c r="B8923" s="3" t="s">
        <v>13743</v>
      </c>
      <c r="C8923" s="3" t="s">
        <v>12885</v>
      </c>
      <c r="D8923" s="4">
        <v>39413</v>
      </c>
      <c r="E8923" s="3">
        <v>1</v>
      </c>
      <c r="F8923" s="3" t="s">
        <v>23</v>
      </c>
    </row>
    <row r="8924" spans="1:6" x14ac:dyDescent="0.2">
      <c r="A8924" s="3" t="s">
        <v>4485</v>
      </c>
      <c r="B8924" s="3" t="s">
        <v>13348</v>
      </c>
      <c r="C8924" s="3" t="s">
        <v>16121</v>
      </c>
      <c r="D8924" s="4">
        <v>40090</v>
      </c>
      <c r="E8924" s="3">
        <v>0</v>
      </c>
      <c r="F8924" s="3" t="s">
        <v>9389</v>
      </c>
    </row>
    <row r="8925" spans="1:6" x14ac:dyDescent="0.2">
      <c r="A8925" s="3" t="s">
        <v>4486</v>
      </c>
      <c r="B8925" s="3" t="s">
        <v>13345</v>
      </c>
      <c r="C8925" s="3" t="s">
        <v>16122</v>
      </c>
      <c r="D8925" s="4">
        <v>16427</v>
      </c>
      <c r="E8925" s="3">
        <v>2</v>
      </c>
      <c r="F8925" s="3" t="s">
        <v>22</v>
      </c>
    </row>
    <row r="8926" spans="1:6" x14ac:dyDescent="0.2">
      <c r="A8926" s="3" t="s">
        <v>4487</v>
      </c>
      <c r="B8926" s="3" t="s">
        <v>13847</v>
      </c>
      <c r="C8926" s="3" t="s">
        <v>16123</v>
      </c>
      <c r="D8926" s="4">
        <v>23623</v>
      </c>
      <c r="E8926" s="3">
        <v>0</v>
      </c>
      <c r="F8926" s="3" t="s">
        <v>9389</v>
      </c>
    </row>
    <row r="8927" spans="1:6" x14ac:dyDescent="0.2">
      <c r="A8927" s="3" t="s">
        <v>4488</v>
      </c>
      <c r="B8927" s="3" t="s">
        <v>13712</v>
      </c>
      <c r="C8927" s="3" t="s">
        <v>13209</v>
      </c>
      <c r="D8927" s="4">
        <v>34673</v>
      </c>
      <c r="E8927" s="3">
        <v>1</v>
      </c>
      <c r="F8927" s="3" t="s">
        <v>23</v>
      </c>
    </row>
    <row r="8928" spans="1:6" x14ac:dyDescent="0.2">
      <c r="A8928" s="3" t="s">
        <v>7248</v>
      </c>
      <c r="B8928" s="3" t="s">
        <v>13613</v>
      </c>
      <c r="C8928" s="3" t="s">
        <v>11266</v>
      </c>
      <c r="D8928" s="4">
        <v>31040</v>
      </c>
      <c r="E8928" s="3">
        <v>1</v>
      </c>
      <c r="F8928" s="3" t="s">
        <v>23</v>
      </c>
    </row>
    <row r="8929" spans="1:6" x14ac:dyDescent="0.2">
      <c r="A8929" s="3" t="s">
        <v>4489</v>
      </c>
      <c r="B8929" s="3" t="s">
        <v>13834</v>
      </c>
      <c r="C8929" s="3" t="s">
        <v>11155</v>
      </c>
      <c r="D8929" s="4">
        <v>20078</v>
      </c>
      <c r="E8929" s="3">
        <v>2</v>
      </c>
      <c r="F8929" s="3" t="s">
        <v>22</v>
      </c>
    </row>
    <row r="8930" spans="1:6" x14ac:dyDescent="0.2">
      <c r="A8930" s="3" t="s">
        <v>4490</v>
      </c>
      <c r="B8930" s="3" t="s">
        <v>13457</v>
      </c>
      <c r="C8930" s="3" t="s">
        <v>10078</v>
      </c>
      <c r="D8930" s="4">
        <v>36981</v>
      </c>
      <c r="E8930" s="3">
        <v>0</v>
      </c>
      <c r="F8930" s="3" t="s">
        <v>9389</v>
      </c>
    </row>
    <row r="8931" spans="1:6" x14ac:dyDescent="0.2">
      <c r="A8931" s="3" t="s">
        <v>7249</v>
      </c>
      <c r="B8931" s="3" t="s">
        <v>13493</v>
      </c>
      <c r="C8931" s="3" t="s">
        <v>11666</v>
      </c>
      <c r="D8931" s="4">
        <v>36680</v>
      </c>
      <c r="E8931" s="3">
        <v>2</v>
      </c>
      <c r="F8931" s="3" t="s">
        <v>22</v>
      </c>
    </row>
    <row r="8932" spans="1:6" x14ac:dyDescent="0.2">
      <c r="A8932" s="3" t="s">
        <v>9318</v>
      </c>
      <c r="B8932" s="3" t="s">
        <v>13363</v>
      </c>
      <c r="C8932" s="3" t="s">
        <v>16124</v>
      </c>
      <c r="D8932" s="4">
        <v>38386</v>
      </c>
      <c r="E8932" s="3">
        <v>2</v>
      </c>
      <c r="F8932" s="3" t="s">
        <v>22</v>
      </c>
    </row>
    <row r="8933" spans="1:6" x14ac:dyDescent="0.2">
      <c r="A8933" s="3" t="s">
        <v>9319</v>
      </c>
      <c r="B8933" s="3" t="s">
        <v>15159</v>
      </c>
      <c r="C8933" s="3" t="s">
        <v>16125</v>
      </c>
      <c r="D8933" s="4">
        <v>39687</v>
      </c>
      <c r="E8933" s="3">
        <v>1</v>
      </c>
      <c r="F8933" s="3" t="s">
        <v>23</v>
      </c>
    </row>
    <row r="8934" spans="1:6" x14ac:dyDescent="0.2">
      <c r="A8934" s="3" t="s">
        <v>9320</v>
      </c>
      <c r="B8934" s="3" t="s">
        <v>16126</v>
      </c>
      <c r="C8934" s="3" t="s">
        <v>9476</v>
      </c>
      <c r="D8934" s="4">
        <v>22139</v>
      </c>
      <c r="E8934" s="3">
        <v>2</v>
      </c>
      <c r="F8934" s="3" t="s">
        <v>22</v>
      </c>
    </row>
    <row r="8935" spans="1:6" x14ac:dyDescent="0.2">
      <c r="A8935" s="3" t="s">
        <v>4491</v>
      </c>
      <c r="B8935" s="3" t="s">
        <v>13379</v>
      </c>
      <c r="C8935" s="3" t="s">
        <v>11468</v>
      </c>
      <c r="D8935" s="4">
        <v>32024</v>
      </c>
      <c r="E8935" s="3">
        <v>1</v>
      </c>
      <c r="F8935" s="3" t="s">
        <v>23</v>
      </c>
    </row>
    <row r="8936" spans="1:6" x14ac:dyDescent="0.2">
      <c r="A8936" s="3" t="s">
        <v>4492</v>
      </c>
      <c r="B8936" s="3" t="s">
        <v>13344</v>
      </c>
      <c r="C8936" s="3" t="s">
        <v>16127</v>
      </c>
      <c r="D8936" s="4">
        <v>41212</v>
      </c>
      <c r="E8936" s="3">
        <v>2</v>
      </c>
      <c r="F8936" s="3" t="s">
        <v>22</v>
      </c>
    </row>
    <row r="8937" spans="1:6" x14ac:dyDescent="0.2">
      <c r="A8937" s="3" t="s">
        <v>4493</v>
      </c>
      <c r="B8937" s="3" t="s">
        <v>14050</v>
      </c>
      <c r="C8937" s="3" t="s">
        <v>9922</v>
      </c>
      <c r="D8937" s="4">
        <v>27391</v>
      </c>
      <c r="E8937" s="3">
        <v>2</v>
      </c>
      <c r="F8937" s="3" t="s">
        <v>22</v>
      </c>
    </row>
    <row r="8938" spans="1:6" x14ac:dyDescent="0.2">
      <c r="A8938" s="3" t="s">
        <v>7250</v>
      </c>
      <c r="B8938" s="3" t="s">
        <v>16128</v>
      </c>
      <c r="C8938" s="3" t="s">
        <v>16129</v>
      </c>
      <c r="D8938" s="4">
        <v>43517</v>
      </c>
      <c r="E8938" s="3">
        <v>2</v>
      </c>
      <c r="F8938" s="3" t="s">
        <v>22</v>
      </c>
    </row>
    <row r="8939" spans="1:6" x14ac:dyDescent="0.2">
      <c r="A8939" s="3" t="s">
        <v>7251</v>
      </c>
      <c r="B8939" s="3" t="s">
        <v>13747</v>
      </c>
      <c r="C8939" s="3" t="s">
        <v>16130</v>
      </c>
      <c r="D8939" s="4">
        <v>36188</v>
      </c>
      <c r="E8939" s="3">
        <v>0</v>
      </c>
      <c r="F8939" s="3" t="s">
        <v>9389</v>
      </c>
    </row>
    <row r="8940" spans="1:6" x14ac:dyDescent="0.2">
      <c r="A8940" s="3" t="s">
        <v>8644</v>
      </c>
      <c r="B8940" s="3" t="s">
        <v>13399</v>
      </c>
      <c r="C8940" s="3" t="s">
        <v>9431</v>
      </c>
      <c r="D8940" s="4">
        <v>43643</v>
      </c>
      <c r="E8940" s="3">
        <v>1</v>
      </c>
      <c r="F8940" s="3" t="s">
        <v>23</v>
      </c>
    </row>
    <row r="8941" spans="1:6" x14ac:dyDescent="0.2">
      <c r="A8941" s="3" t="s">
        <v>7252</v>
      </c>
      <c r="B8941" s="3" t="s">
        <v>13980</v>
      </c>
      <c r="C8941" s="3" t="s">
        <v>16131</v>
      </c>
      <c r="D8941" s="4">
        <v>28555</v>
      </c>
      <c r="E8941" s="3">
        <v>1</v>
      </c>
      <c r="F8941" s="3" t="s">
        <v>23</v>
      </c>
    </row>
    <row r="8942" spans="1:6" x14ac:dyDescent="0.2">
      <c r="A8942" s="3" t="s">
        <v>9321</v>
      </c>
      <c r="B8942" s="3" t="s">
        <v>12451</v>
      </c>
      <c r="C8942" s="3" t="s">
        <v>16132</v>
      </c>
      <c r="D8942" s="4">
        <v>43020</v>
      </c>
      <c r="E8942" s="3">
        <v>2</v>
      </c>
      <c r="F8942" s="3" t="s">
        <v>22</v>
      </c>
    </row>
    <row r="8943" spans="1:6" x14ac:dyDescent="0.2">
      <c r="A8943" s="3" t="s">
        <v>16133</v>
      </c>
      <c r="B8943" s="3" t="s">
        <v>15541</v>
      </c>
      <c r="C8943" s="3" t="s">
        <v>16134</v>
      </c>
      <c r="D8943" s="4">
        <v>34973</v>
      </c>
      <c r="E8943" s="3">
        <v>1</v>
      </c>
      <c r="F8943" s="3" t="s">
        <v>23</v>
      </c>
    </row>
    <row r="8944" spans="1:6" x14ac:dyDescent="0.2">
      <c r="A8944" s="3" t="s">
        <v>16135</v>
      </c>
      <c r="B8944" s="3" t="s">
        <v>14432</v>
      </c>
      <c r="C8944" s="3" t="s">
        <v>9586</v>
      </c>
      <c r="D8944" s="4">
        <v>22353</v>
      </c>
      <c r="E8944" s="3">
        <v>2</v>
      </c>
      <c r="F8944" s="3" t="s">
        <v>22</v>
      </c>
    </row>
    <row r="8945" spans="1:6" x14ac:dyDescent="0.2">
      <c r="A8945" s="3" t="s">
        <v>4494</v>
      </c>
      <c r="B8945" s="3" t="s">
        <v>14408</v>
      </c>
      <c r="C8945" s="3" t="s">
        <v>11541</v>
      </c>
      <c r="D8945" s="4">
        <v>24516</v>
      </c>
      <c r="E8945" s="3">
        <v>0</v>
      </c>
      <c r="F8945" s="3" t="s">
        <v>9389</v>
      </c>
    </row>
    <row r="8946" spans="1:6" x14ac:dyDescent="0.2">
      <c r="A8946" s="3" t="s">
        <v>4495</v>
      </c>
      <c r="B8946" s="3" t="s">
        <v>13736</v>
      </c>
      <c r="C8946" s="3" t="s">
        <v>9690</v>
      </c>
      <c r="D8946" s="4">
        <v>16188</v>
      </c>
      <c r="E8946" s="3">
        <v>2</v>
      </c>
      <c r="F8946" s="3" t="s">
        <v>22</v>
      </c>
    </row>
    <row r="8947" spans="1:6" x14ac:dyDescent="0.2">
      <c r="A8947" s="3" t="s">
        <v>4496</v>
      </c>
      <c r="B8947" s="3" t="s">
        <v>11824</v>
      </c>
      <c r="C8947" s="3" t="s">
        <v>12135</v>
      </c>
      <c r="D8947" s="4">
        <v>34267</v>
      </c>
      <c r="E8947" s="3">
        <v>2</v>
      </c>
      <c r="F8947" s="3" t="s">
        <v>22</v>
      </c>
    </row>
    <row r="8948" spans="1:6" x14ac:dyDescent="0.2">
      <c r="A8948" s="3" t="s">
        <v>4497</v>
      </c>
      <c r="B8948" s="3" t="s">
        <v>13599</v>
      </c>
      <c r="C8948" s="3" t="s">
        <v>12838</v>
      </c>
      <c r="D8948" s="4">
        <v>15919</v>
      </c>
      <c r="E8948" s="3">
        <v>0</v>
      </c>
      <c r="F8948" s="3" t="s">
        <v>9389</v>
      </c>
    </row>
    <row r="8949" spans="1:6" x14ac:dyDescent="0.2">
      <c r="A8949" s="3" t="s">
        <v>4498</v>
      </c>
      <c r="B8949" s="3" t="s">
        <v>13408</v>
      </c>
      <c r="C8949" s="3" t="s">
        <v>11123</v>
      </c>
      <c r="D8949" s="4">
        <v>18986</v>
      </c>
      <c r="E8949" s="3">
        <v>1</v>
      </c>
      <c r="F8949" s="3" t="s">
        <v>23</v>
      </c>
    </row>
    <row r="8950" spans="1:6" x14ac:dyDescent="0.2">
      <c r="A8950" s="3" t="s">
        <v>4499</v>
      </c>
      <c r="B8950" s="3" t="s">
        <v>13341</v>
      </c>
      <c r="C8950" s="3" t="s">
        <v>9456</v>
      </c>
      <c r="D8950" s="4">
        <v>14906</v>
      </c>
      <c r="E8950" s="3">
        <v>0</v>
      </c>
      <c r="F8950" s="3" t="s">
        <v>9389</v>
      </c>
    </row>
    <row r="8951" spans="1:6" x14ac:dyDescent="0.2">
      <c r="A8951" s="3" t="s">
        <v>7253</v>
      </c>
      <c r="B8951" s="3" t="s">
        <v>13379</v>
      </c>
      <c r="C8951" s="3" t="s">
        <v>16136</v>
      </c>
      <c r="D8951" s="4">
        <v>31905</v>
      </c>
      <c r="E8951" s="3">
        <v>2</v>
      </c>
      <c r="F8951" s="3" t="s">
        <v>22</v>
      </c>
    </row>
    <row r="8952" spans="1:6" x14ac:dyDescent="0.2">
      <c r="A8952" s="3" t="s">
        <v>16137</v>
      </c>
      <c r="B8952" s="3" t="s">
        <v>15624</v>
      </c>
      <c r="C8952" s="3" t="s">
        <v>16066</v>
      </c>
      <c r="D8952" s="4">
        <v>20104</v>
      </c>
      <c r="E8952" s="3">
        <v>2</v>
      </c>
      <c r="F8952" s="3" t="s">
        <v>22</v>
      </c>
    </row>
    <row r="8953" spans="1:6" x14ac:dyDescent="0.2">
      <c r="A8953" s="3" t="s">
        <v>4500</v>
      </c>
      <c r="B8953" s="3" t="s">
        <v>14413</v>
      </c>
      <c r="C8953" s="3" t="s">
        <v>10665</v>
      </c>
      <c r="D8953" s="4">
        <v>20631</v>
      </c>
      <c r="E8953" s="3">
        <v>2</v>
      </c>
      <c r="F8953" s="3" t="s">
        <v>22</v>
      </c>
    </row>
    <row r="8954" spans="1:6" x14ac:dyDescent="0.2">
      <c r="A8954" s="3" t="s">
        <v>7254</v>
      </c>
      <c r="B8954" s="3" t="s">
        <v>13968</v>
      </c>
      <c r="C8954" s="3" t="s">
        <v>9566</v>
      </c>
      <c r="D8954" s="4">
        <v>38610</v>
      </c>
      <c r="E8954" s="3">
        <v>0</v>
      </c>
      <c r="F8954" s="3" t="s">
        <v>9389</v>
      </c>
    </row>
    <row r="8955" spans="1:6" x14ac:dyDescent="0.2">
      <c r="A8955" s="3" t="s">
        <v>4501</v>
      </c>
      <c r="B8955" s="3" t="s">
        <v>13344</v>
      </c>
      <c r="C8955" s="3" t="s">
        <v>16138</v>
      </c>
      <c r="D8955" s="4">
        <v>28954</v>
      </c>
      <c r="E8955" s="3">
        <v>2</v>
      </c>
      <c r="F8955" s="3" t="s">
        <v>22</v>
      </c>
    </row>
    <row r="8956" spans="1:6" x14ac:dyDescent="0.2">
      <c r="A8956" s="3" t="s">
        <v>4502</v>
      </c>
      <c r="B8956" s="3" t="s">
        <v>14652</v>
      </c>
      <c r="C8956" s="3" t="s">
        <v>11165</v>
      </c>
      <c r="D8956" s="4">
        <v>21511</v>
      </c>
      <c r="E8956" s="3">
        <v>0</v>
      </c>
      <c r="F8956" s="3" t="s">
        <v>9389</v>
      </c>
    </row>
    <row r="8957" spans="1:6" x14ac:dyDescent="0.2">
      <c r="A8957" s="3" t="s">
        <v>7255</v>
      </c>
      <c r="B8957" s="3" t="s">
        <v>13941</v>
      </c>
      <c r="C8957" s="3" t="s">
        <v>16139</v>
      </c>
      <c r="D8957" s="4">
        <v>37156</v>
      </c>
      <c r="E8957" s="3">
        <v>2</v>
      </c>
      <c r="F8957" s="3" t="s">
        <v>22</v>
      </c>
    </row>
    <row r="8958" spans="1:6" x14ac:dyDescent="0.2">
      <c r="A8958" s="3" t="s">
        <v>4503</v>
      </c>
      <c r="B8958" s="3" t="s">
        <v>13325</v>
      </c>
      <c r="C8958" s="3" t="s">
        <v>16140</v>
      </c>
      <c r="D8958" s="4">
        <v>23282</v>
      </c>
      <c r="E8958" s="3">
        <v>0</v>
      </c>
      <c r="F8958" s="3" t="s">
        <v>9389</v>
      </c>
    </row>
    <row r="8959" spans="1:6" x14ac:dyDescent="0.2">
      <c r="A8959" s="3" t="s">
        <v>4504</v>
      </c>
      <c r="B8959" s="3" t="s">
        <v>13595</v>
      </c>
      <c r="C8959" s="3" t="s">
        <v>14392</v>
      </c>
      <c r="D8959" s="4">
        <v>14622</v>
      </c>
      <c r="E8959" s="3">
        <v>2</v>
      </c>
      <c r="F8959" s="3" t="s">
        <v>22</v>
      </c>
    </row>
    <row r="8960" spans="1:6" x14ac:dyDescent="0.2">
      <c r="A8960" s="3" t="s">
        <v>4505</v>
      </c>
      <c r="B8960" s="3" t="s">
        <v>12777</v>
      </c>
      <c r="C8960" s="3" t="s">
        <v>9838</v>
      </c>
      <c r="D8960" s="4">
        <v>34420</v>
      </c>
      <c r="E8960" s="3">
        <v>0</v>
      </c>
      <c r="F8960" s="3" t="s">
        <v>9389</v>
      </c>
    </row>
    <row r="8961" spans="1:6" x14ac:dyDescent="0.2">
      <c r="A8961" s="3" t="s">
        <v>9322</v>
      </c>
      <c r="B8961" s="3" t="s">
        <v>13593</v>
      </c>
      <c r="C8961" s="3" t="s">
        <v>16141</v>
      </c>
      <c r="D8961" s="4">
        <v>16296</v>
      </c>
      <c r="E8961" s="3">
        <v>1</v>
      </c>
      <c r="F8961" s="3" t="s">
        <v>23</v>
      </c>
    </row>
    <row r="8962" spans="1:6" x14ac:dyDescent="0.2">
      <c r="A8962" s="3" t="s">
        <v>7256</v>
      </c>
      <c r="B8962" s="3" t="s">
        <v>9926</v>
      </c>
      <c r="C8962" s="3" t="s">
        <v>9974</v>
      </c>
      <c r="D8962" s="4">
        <v>36948</v>
      </c>
      <c r="E8962" s="3">
        <v>2</v>
      </c>
      <c r="F8962" s="3" t="s">
        <v>22</v>
      </c>
    </row>
    <row r="8963" spans="1:6" x14ac:dyDescent="0.2">
      <c r="A8963" s="3" t="s">
        <v>8645</v>
      </c>
      <c r="B8963" s="3" t="s">
        <v>13736</v>
      </c>
      <c r="C8963" s="3" t="s">
        <v>10721</v>
      </c>
      <c r="D8963" s="4">
        <v>42002</v>
      </c>
      <c r="E8963" s="3">
        <v>0</v>
      </c>
      <c r="F8963" s="3" t="s">
        <v>9389</v>
      </c>
    </row>
    <row r="8964" spans="1:6" x14ac:dyDescent="0.2">
      <c r="A8964" s="3" t="s">
        <v>4506</v>
      </c>
      <c r="B8964" s="3" t="s">
        <v>13695</v>
      </c>
      <c r="C8964" s="3" t="s">
        <v>14997</v>
      </c>
      <c r="D8964" s="4">
        <v>38635</v>
      </c>
      <c r="E8964" s="3">
        <v>2</v>
      </c>
      <c r="F8964" s="3" t="s">
        <v>22</v>
      </c>
    </row>
    <row r="8965" spans="1:6" x14ac:dyDescent="0.2">
      <c r="A8965" s="3" t="s">
        <v>4507</v>
      </c>
      <c r="B8965" s="3" t="s">
        <v>14277</v>
      </c>
      <c r="C8965" s="3" t="s">
        <v>16142</v>
      </c>
      <c r="D8965" s="4">
        <v>14812</v>
      </c>
      <c r="E8965" s="3">
        <v>1</v>
      </c>
      <c r="F8965" s="3" t="s">
        <v>23</v>
      </c>
    </row>
    <row r="8966" spans="1:6" x14ac:dyDescent="0.2">
      <c r="A8966" s="3" t="s">
        <v>7257</v>
      </c>
      <c r="B8966" s="3" t="s">
        <v>13628</v>
      </c>
      <c r="C8966" s="3" t="s">
        <v>11080</v>
      </c>
      <c r="D8966" s="4">
        <v>22367</v>
      </c>
      <c r="E8966" s="3">
        <v>2</v>
      </c>
      <c r="F8966" s="3" t="s">
        <v>22</v>
      </c>
    </row>
    <row r="8967" spans="1:6" x14ac:dyDescent="0.2">
      <c r="A8967" s="3" t="s">
        <v>4508</v>
      </c>
      <c r="B8967" s="3" t="s">
        <v>14385</v>
      </c>
      <c r="C8967" s="3" t="s">
        <v>11841</v>
      </c>
      <c r="D8967" s="4">
        <v>23659</v>
      </c>
      <c r="E8967" s="3">
        <v>2</v>
      </c>
      <c r="F8967" s="3" t="s">
        <v>22</v>
      </c>
    </row>
    <row r="8968" spans="1:6" x14ac:dyDescent="0.2">
      <c r="A8968" s="3" t="s">
        <v>8646</v>
      </c>
      <c r="B8968" s="3" t="s">
        <v>16143</v>
      </c>
      <c r="C8968" s="3" t="s">
        <v>16144</v>
      </c>
      <c r="D8968" s="4">
        <v>19677</v>
      </c>
      <c r="E8968" s="3">
        <v>1</v>
      </c>
      <c r="F8968" s="3" t="s">
        <v>23</v>
      </c>
    </row>
    <row r="8969" spans="1:6" x14ac:dyDescent="0.2">
      <c r="A8969" s="3" t="s">
        <v>4509</v>
      </c>
      <c r="B8969" s="3" t="s">
        <v>13670</v>
      </c>
      <c r="C8969" s="3" t="s">
        <v>9470</v>
      </c>
      <c r="D8969" s="4">
        <v>16470</v>
      </c>
      <c r="E8969" s="3">
        <v>0</v>
      </c>
      <c r="F8969" s="3" t="s">
        <v>9389</v>
      </c>
    </row>
    <row r="8970" spans="1:6" x14ac:dyDescent="0.2">
      <c r="A8970" s="3" t="s">
        <v>4510</v>
      </c>
      <c r="B8970" s="3" t="s">
        <v>15864</v>
      </c>
      <c r="C8970" s="3" t="s">
        <v>16145</v>
      </c>
      <c r="D8970" s="4">
        <v>33641</v>
      </c>
      <c r="E8970" s="3">
        <v>1</v>
      </c>
      <c r="F8970" s="3" t="s">
        <v>23</v>
      </c>
    </row>
    <row r="8971" spans="1:6" x14ac:dyDescent="0.2">
      <c r="A8971" s="3" t="s">
        <v>9323</v>
      </c>
      <c r="B8971" s="3" t="s">
        <v>13346</v>
      </c>
      <c r="C8971" s="3" t="s">
        <v>10762</v>
      </c>
      <c r="D8971" s="4">
        <v>28415</v>
      </c>
      <c r="E8971" s="3">
        <v>1</v>
      </c>
      <c r="F8971" s="3" t="s">
        <v>23</v>
      </c>
    </row>
    <row r="8972" spans="1:6" x14ac:dyDescent="0.2">
      <c r="A8972" s="3" t="s">
        <v>8647</v>
      </c>
      <c r="B8972" s="3" t="s">
        <v>13676</v>
      </c>
      <c r="C8972" s="3" t="s">
        <v>9745</v>
      </c>
      <c r="D8972" s="4">
        <v>18427</v>
      </c>
      <c r="E8972" s="3">
        <v>0</v>
      </c>
      <c r="F8972" s="3" t="s">
        <v>9389</v>
      </c>
    </row>
    <row r="8973" spans="1:6" x14ac:dyDescent="0.2">
      <c r="A8973" s="3" t="s">
        <v>4511</v>
      </c>
      <c r="B8973" s="3" t="s">
        <v>14326</v>
      </c>
      <c r="C8973" s="3" t="s">
        <v>9510</v>
      </c>
      <c r="D8973" s="4">
        <v>30877</v>
      </c>
      <c r="E8973" s="3">
        <v>1</v>
      </c>
      <c r="F8973" s="3" t="s">
        <v>23</v>
      </c>
    </row>
    <row r="8974" spans="1:6" x14ac:dyDescent="0.2">
      <c r="A8974" s="3" t="s">
        <v>4512</v>
      </c>
      <c r="B8974" s="3" t="s">
        <v>12057</v>
      </c>
      <c r="C8974" s="3" t="s">
        <v>15070</v>
      </c>
      <c r="D8974" s="4">
        <v>33678</v>
      </c>
      <c r="E8974" s="3">
        <v>0</v>
      </c>
      <c r="F8974" s="3" t="s">
        <v>9389</v>
      </c>
    </row>
    <row r="8975" spans="1:6" x14ac:dyDescent="0.2">
      <c r="A8975" s="3" t="s">
        <v>4513</v>
      </c>
      <c r="B8975" s="3" t="s">
        <v>13563</v>
      </c>
      <c r="C8975" s="3" t="s">
        <v>16146</v>
      </c>
      <c r="D8975" s="4">
        <v>35403</v>
      </c>
      <c r="E8975" s="3">
        <v>0</v>
      </c>
      <c r="F8975" s="3" t="s">
        <v>9389</v>
      </c>
    </row>
    <row r="8976" spans="1:6" x14ac:dyDescent="0.2">
      <c r="A8976" s="3" t="s">
        <v>4514</v>
      </c>
      <c r="B8976" s="3" t="s">
        <v>13536</v>
      </c>
      <c r="C8976" s="3" t="s">
        <v>11962</v>
      </c>
      <c r="D8976" s="4">
        <v>33732</v>
      </c>
      <c r="E8976" s="3">
        <v>0</v>
      </c>
      <c r="F8976" s="3" t="s">
        <v>9389</v>
      </c>
    </row>
    <row r="8977" spans="1:6" x14ac:dyDescent="0.2">
      <c r="A8977" s="3" t="s">
        <v>7258</v>
      </c>
      <c r="B8977" s="3" t="s">
        <v>15098</v>
      </c>
      <c r="C8977" s="3" t="s">
        <v>9467</v>
      </c>
      <c r="D8977" s="4">
        <v>43682</v>
      </c>
      <c r="E8977" s="3">
        <v>1</v>
      </c>
      <c r="F8977" s="3" t="s">
        <v>23</v>
      </c>
    </row>
    <row r="8978" spans="1:6" x14ac:dyDescent="0.2">
      <c r="A8978" s="3" t="s">
        <v>9324</v>
      </c>
      <c r="B8978" s="3" t="s">
        <v>13853</v>
      </c>
      <c r="C8978" s="3" t="s">
        <v>16147</v>
      </c>
      <c r="D8978" s="4">
        <v>41414</v>
      </c>
      <c r="E8978" s="3">
        <v>1</v>
      </c>
      <c r="F8978" s="3" t="s">
        <v>23</v>
      </c>
    </row>
    <row r="8979" spans="1:6" x14ac:dyDescent="0.2">
      <c r="A8979" s="3" t="s">
        <v>4515</v>
      </c>
      <c r="B8979" s="3" t="s">
        <v>16148</v>
      </c>
      <c r="C8979" s="3" t="s">
        <v>11394</v>
      </c>
      <c r="D8979" s="4">
        <v>36467</v>
      </c>
      <c r="E8979" s="3">
        <v>2</v>
      </c>
      <c r="F8979" s="3" t="s">
        <v>22</v>
      </c>
    </row>
    <row r="8980" spans="1:6" x14ac:dyDescent="0.2">
      <c r="A8980" s="3" t="s">
        <v>7259</v>
      </c>
      <c r="B8980" s="3" t="s">
        <v>13702</v>
      </c>
      <c r="C8980" s="3" t="s">
        <v>9776</v>
      </c>
      <c r="D8980" s="4">
        <v>29006</v>
      </c>
      <c r="E8980" s="3">
        <v>2</v>
      </c>
      <c r="F8980" s="3" t="s">
        <v>22</v>
      </c>
    </row>
    <row r="8981" spans="1:6" x14ac:dyDescent="0.2">
      <c r="A8981" s="3" t="s">
        <v>4516</v>
      </c>
      <c r="B8981" s="3" t="s">
        <v>16149</v>
      </c>
      <c r="C8981" s="3" t="s">
        <v>9703</v>
      </c>
      <c r="D8981" s="4">
        <v>40261</v>
      </c>
      <c r="E8981" s="3">
        <v>2</v>
      </c>
      <c r="F8981" s="3" t="s">
        <v>22</v>
      </c>
    </row>
    <row r="8982" spans="1:6" x14ac:dyDescent="0.2">
      <c r="A8982" s="3" t="s">
        <v>7260</v>
      </c>
      <c r="B8982" s="3" t="s">
        <v>15194</v>
      </c>
      <c r="C8982" s="3" t="s">
        <v>16150</v>
      </c>
      <c r="D8982" s="4">
        <v>28631</v>
      </c>
      <c r="E8982" s="3">
        <v>2</v>
      </c>
      <c r="F8982" s="3" t="s">
        <v>22</v>
      </c>
    </row>
    <row r="8983" spans="1:6" x14ac:dyDescent="0.2">
      <c r="A8983" s="3" t="s">
        <v>7261</v>
      </c>
      <c r="B8983" s="3" t="s">
        <v>14996</v>
      </c>
      <c r="C8983" s="3" t="s">
        <v>11</v>
      </c>
      <c r="D8983" s="4">
        <v>33393</v>
      </c>
      <c r="E8983" s="3">
        <v>2</v>
      </c>
      <c r="F8983" s="3" t="s">
        <v>22</v>
      </c>
    </row>
    <row r="8984" spans="1:6" x14ac:dyDescent="0.2">
      <c r="A8984" s="3" t="s">
        <v>8648</v>
      </c>
      <c r="B8984" s="3" t="s">
        <v>11329</v>
      </c>
      <c r="C8984" s="3" t="s">
        <v>16151</v>
      </c>
      <c r="D8984" s="4">
        <v>41812</v>
      </c>
      <c r="E8984" s="3">
        <v>2</v>
      </c>
      <c r="F8984" s="3" t="s">
        <v>22</v>
      </c>
    </row>
    <row r="8985" spans="1:6" x14ac:dyDescent="0.2">
      <c r="A8985" s="3" t="s">
        <v>4517</v>
      </c>
      <c r="B8985" s="3" t="s">
        <v>13725</v>
      </c>
      <c r="C8985" s="3" t="s">
        <v>16152</v>
      </c>
      <c r="D8985" s="4">
        <v>40396</v>
      </c>
      <c r="E8985" s="3">
        <v>1</v>
      </c>
      <c r="F8985" s="3" t="s">
        <v>23</v>
      </c>
    </row>
    <row r="8986" spans="1:6" x14ac:dyDescent="0.2">
      <c r="A8986" s="3" t="s">
        <v>4518</v>
      </c>
      <c r="B8986" s="3" t="s">
        <v>10406</v>
      </c>
      <c r="C8986" s="3" t="s">
        <v>16153</v>
      </c>
      <c r="D8986" s="4">
        <v>40651</v>
      </c>
      <c r="E8986" s="3">
        <v>0</v>
      </c>
      <c r="F8986" s="3" t="s">
        <v>9389</v>
      </c>
    </row>
    <row r="8987" spans="1:6" x14ac:dyDescent="0.2">
      <c r="A8987" s="3" t="s">
        <v>4519</v>
      </c>
      <c r="B8987" s="3" t="s">
        <v>13526</v>
      </c>
      <c r="C8987" s="3" t="s">
        <v>16154</v>
      </c>
      <c r="D8987" s="4">
        <v>41690</v>
      </c>
      <c r="E8987" s="3">
        <v>1</v>
      </c>
      <c r="F8987" s="3" t="s">
        <v>23</v>
      </c>
    </row>
    <row r="8988" spans="1:6" x14ac:dyDescent="0.2">
      <c r="A8988" s="3" t="s">
        <v>4520</v>
      </c>
      <c r="B8988" s="3" t="s">
        <v>14030</v>
      </c>
      <c r="C8988" s="3" t="s">
        <v>9783</v>
      </c>
      <c r="D8988" s="4">
        <v>19816</v>
      </c>
      <c r="E8988" s="3">
        <v>0</v>
      </c>
      <c r="F8988" s="3" t="s">
        <v>9389</v>
      </c>
    </row>
    <row r="8989" spans="1:6" x14ac:dyDescent="0.2">
      <c r="A8989" s="3" t="s">
        <v>4521</v>
      </c>
      <c r="B8989" s="3" t="s">
        <v>16155</v>
      </c>
      <c r="C8989" s="3" t="s">
        <v>10612</v>
      </c>
      <c r="D8989" s="4">
        <v>30680</v>
      </c>
      <c r="E8989" s="3">
        <v>0</v>
      </c>
      <c r="F8989" s="3" t="s">
        <v>9389</v>
      </c>
    </row>
    <row r="8990" spans="1:6" x14ac:dyDescent="0.2">
      <c r="A8990" s="3" t="s">
        <v>4522</v>
      </c>
      <c r="B8990" s="3" t="s">
        <v>16156</v>
      </c>
      <c r="C8990" s="3" t="s">
        <v>16157</v>
      </c>
      <c r="D8990" s="4">
        <v>16782</v>
      </c>
      <c r="E8990" s="3">
        <v>0</v>
      </c>
      <c r="F8990" s="3" t="s">
        <v>9389</v>
      </c>
    </row>
    <row r="8991" spans="1:6" x14ac:dyDescent="0.2">
      <c r="A8991" s="3" t="s">
        <v>4523</v>
      </c>
      <c r="B8991" s="3" t="s">
        <v>13348</v>
      </c>
      <c r="C8991" s="3" t="s">
        <v>9761</v>
      </c>
      <c r="D8991" s="4">
        <v>28035</v>
      </c>
      <c r="E8991" s="3">
        <v>0</v>
      </c>
      <c r="F8991" s="3" t="s">
        <v>9389</v>
      </c>
    </row>
    <row r="8992" spans="1:6" x14ac:dyDescent="0.2">
      <c r="A8992" s="3" t="s">
        <v>16158</v>
      </c>
      <c r="B8992" s="3" t="s">
        <v>13336</v>
      </c>
      <c r="C8992" s="3" t="s">
        <v>16159</v>
      </c>
      <c r="D8992" s="4">
        <v>37114</v>
      </c>
      <c r="E8992" s="3">
        <v>2</v>
      </c>
      <c r="F8992" s="3" t="s">
        <v>22</v>
      </c>
    </row>
    <row r="8993" spans="1:6" x14ac:dyDescent="0.2">
      <c r="A8993" s="3" t="s">
        <v>4524</v>
      </c>
      <c r="B8993" s="3" t="s">
        <v>13517</v>
      </c>
      <c r="C8993" s="3" t="s">
        <v>9455</v>
      </c>
      <c r="D8993" s="4">
        <v>40535</v>
      </c>
      <c r="E8993" s="3">
        <v>2</v>
      </c>
      <c r="F8993" s="3" t="s">
        <v>22</v>
      </c>
    </row>
    <row r="8994" spans="1:6" x14ac:dyDescent="0.2">
      <c r="A8994" s="3" t="s">
        <v>16160</v>
      </c>
      <c r="B8994" s="3" t="s">
        <v>14192</v>
      </c>
      <c r="C8994" s="3" t="s">
        <v>10045</v>
      </c>
      <c r="D8994" s="4">
        <v>43027</v>
      </c>
      <c r="E8994" s="3">
        <v>1</v>
      </c>
      <c r="F8994" s="3" t="s">
        <v>23</v>
      </c>
    </row>
    <row r="8995" spans="1:6" x14ac:dyDescent="0.2">
      <c r="A8995" s="3" t="s">
        <v>16161</v>
      </c>
      <c r="B8995" s="3" t="s">
        <v>13604</v>
      </c>
      <c r="C8995" s="3" t="s">
        <v>13095</v>
      </c>
      <c r="D8995" s="4">
        <v>27511</v>
      </c>
      <c r="E8995" s="3">
        <v>0</v>
      </c>
      <c r="F8995" s="3" t="s">
        <v>9389</v>
      </c>
    </row>
    <row r="8996" spans="1:6" x14ac:dyDescent="0.2">
      <c r="A8996" s="3" t="s">
        <v>7262</v>
      </c>
      <c r="B8996" s="3" t="s">
        <v>9926</v>
      </c>
      <c r="C8996" s="3" t="s">
        <v>10825</v>
      </c>
      <c r="D8996" s="4">
        <v>19340</v>
      </c>
      <c r="E8996" s="3">
        <v>2</v>
      </c>
      <c r="F8996" s="3" t="s">
        <v>22</v>
      </c>
    </row>
    <row r="8997" spans="1:6" x14ac:dyDescent="0.2">
      <c r="A8997" s="3" t="s">
        <v>16162</v>
      </c>
      <c r="B8997" s="3" t="s">
        <v>11030</v>
      </c>
      <c r="C8997" s="3" t="s">
        <v>10175</v>
      </c>
      <c r="D8997" s="4">
        <v>21378</v>
      </c>
      <c r="E8997" s="3">
        <v>0</v>
      </c>
      <c r="F8997" s="3" t="s">
        <v>9389</v>
      </c>
    </row>
    <row r="8998" spans="1:6" x14ac:dyDescent="0.2">
      <c r="A8998" s="3" t="s">
        <v>4525</v>
      </c>
      <c r="B8998" s="3" t="s">
        <v>11143</v>
      </c>
      <c r="C8998" s="3" t="s">
        <v>16163</v>
      </c>
      <c r="D8998" s="4">
        <v>35971</v>
      </c>
      <c r="E8998" s="3">
        <v>1</v>
      </c>
      <c r="F8998" s="3" t="s">
        <v>23</v>
      </c>
    </row>
    <row r="8999" spans="1:6" x14ac:dyDescent="0.2">
      <c r="A8999" s="3" t="s">
        <v>8649</v>
      </c>
      <c r="B8999" s="3" t="s">
        <v>12892</v>
      </c>
      <c r="C8999" s="3" t="s">
        <v>9404</v>
      </c>
      <c r="D8999" s="4">
        <v>28529</v>
      </c>
      <c r="E8999" s="3">
        <v>0</v>
      </c>
      <c r="F8999" s="3" t="s">
        <v>9389</v>
      </c>
    </row>
    <row r="9000" spans="1:6" x14ac:dyDescent="0.2">
      <c r="A9000" s="3" t="s">
        <v>4526</v>
      </c>
      <c r="B9000" s="3" t="s">
        <v>15845</v>
      </c>
      <c r="C9000" s="3" t="s">
        <v>9690</v>
      </c>
      <c r="D9000" s="4">
        <v>21885</v>
      </c>
      <c r="E9000" s="3">
        <v>1</v>
      </c>
      <c r="F9000" s="3" t="s">
        <v>23</v>
      </c>
    </row>
    <row r="9001" spans="1:6" x14ac:dyDescent="0.2">
      <c r="A9001" s="3" t="s">
        <v>4527</v>
      </c>
      <c r="B9001" s="3" t="s">
        <v>15475</v>
      </c>
      <c r="C9001" s="3" t="s">
        <v>16164</v>
      </c>
      <c r="D9001" s="4">
        <v>26449</v>
      </c>
      <c r="E9001" s="3">
        <v>0</v>
      </c>
      <c r="F9001" s="3" t="s">
        <v>9389</v>
      </c>
    </row>
    <row r="9002" spans="1:6" x14ac:dyDescent="0.2">
      <c r="A9002" s="3" t="s">
        <v>16165</v>
      </c>
      <c r="B9002" s="3" t="s">
        <v>14178</v>
      </c>
      <c r="C9002" s="3" t="s">
        <v>9776</v>
      </c>
      <c r="D9002" s="4">
        <v>16736</v>
      </c>
      <c r="E9002" s="3">
        <v>1</v>
      </c>
      <c r="F9002" s="3" t="s">
        <v>23</v>
      </c>
    </row>
    <row r="9003" spans="1:6" x14ac:dyDescent="0.2">
      <c r="A9003" s="3" t="s">
        <v>7263</v>
      </c>
      <c r="B9003" s="3" t="s">
        <v>13422</v>
      </c>
      <c r="C9003" s="3" t="s">
        <v>16166</v>
      </c>
      <c r="D9003" s="4">
        <v>41304</v>
      </c>
      <c r="E9003" s="3">
        <v>2</v>
      </c>
      <c r="F9003" s="3" t="s">
        <v>22</v>
      </c>
    </row>
    <row r="9004" spans="1:6" x14ac:dyDescent="0.2">
      <c r="A9004" s="3" t="s">
        <v>8650</v>
      </c>
      <c r="B9004" s="3" t="s">
        <v>13711</v>
      </c>
      <c r="C9004" s="3" t="s">
        <v>9502</v>
      </c>
      <c r="D9004" s="4">
        <v>35215</v>
      </c>
      <c r="E9004" s="3">
        <v>2</v>
      </c>
      <c r="F9004" s="3" t="s">
        <v>22</v>
      </c>
    </row>
    <row r="9005" spans="1:6" x14ac:dyDescent="0.2">
      <c r="A9005" s="3" t="s">
        <v>4528</v>
      </c>
      <c r="B9005" s="3" t="s">
        <v>12654</v>
      </c>
      <c r="C9005" s="3" t="s">
        <v>10319</v>
      </c>
      <c r="D9005" s="4">
        <v>21827</v>
      </c>
      <c r="E9005" s="3">
        <v>0</v>
      </c>
      <c r="F9005" s="3" t="s">
        <v>9389</v>
      </c>
    </row>
    <row r="9006" spans="1:6" x14ac:dyDescent="0.2">
      <c r="A9006" s="3" t="s">
        <v>7264</v>
      </c>
      <c r="B9006" s="3" t="s">
        <v>14266</v>
      </c>
      <c r="C9006" s="3" t="s">
        <v>9609</v>
      </c>
      <c r="D9006" s="4">
        <v>22067</v>
      </c>
      <c r="E9006" s="3">
        <v>1</v>
      </c>
      <c r="F9006" s="3" t="s">
        <v>23</v>
      </c>
    </row>
    <row r="9007" spans="1:6" x14ac:dyDescent="0.2">
      <c r="A9007" s="3" t="s">
        <v>4529</v>
      </c>
      <c r="B9007" s="3" t="s">
        <v>13675</v>
      </c>
      <c r="C9007" s="3" t="s">
        <v>9547</v>
      </c>
      <c r="D9007" s="4">
        <v>14826</v>
      </c>
      <c r="E9007" s="3">
        <v>1</v>
      </c>
      <c r="F9007" s="3" t="s">
        <v>23</v>
      </c>
    </row>
    <row r="9008" spans="1:6" x14ac:dyDescent="0.2">
      <c r="A9008" s="3" t="s">
        <v>4530</v>
      </c>
      <c r="B9008" s="3" t="s">
        <v>13857</v>
      </c>
      <c r="C9008" s="3" t="s">
        <v>9444</v>
      </c>
      <c r="D9008" s="4">
        <v>27508</v>
      </c>
      <c r="E9008" s="3">
        <v>2</v>
      </c>
      <c r="F9008" s="3" t="s">
        <v>22</v>
      </c>
    </row>
    <row r="9009" spans="1:6" x14ac:dyDescent="0.2">
      <c r="A9009" s="3" t="s">
        <v>8651</v>
      </c>
      <c r="B9009" s="3" t="s">
        <v>16167</v>
      </c>
      <c r="C9009" s="3" t="s">
        <v>11787</v>
      </c>
      <c r="D9009" s="4">
        <v>31133</v>
      </c>
      <c r="E9009" s="3">
        <v>1</v>
      </c>
      <c r="F9009" s="3" t="s">
        <v>23</v>
      </c>
    </row>
    <row r="9010" spans="1:6" x14ac:dyDescent="0.2">
      <c r="A9010" s="3" t="s">
        <v>7265</v>
      </c>
      <c r="B9010" s="3" t="s">
        <v>13758</v>
      </c>
      <c r="C9010" s="3" t="s">
        <v>16168</v>
      </c>
      <c r="D9010" s="4">
        <v>33575</v>
      </c>
      <c r="E9010" s="3">
        <v>0</v>
      </c>
      <c r="F9010" s="3" t="s">
        <v>9389</v>
      </c>
    </row>
    <row r="9011" spans="1:6" x14ac:dyDescent="0.2">
      <c r="A9011" s="3" t="s">
        <v>8652</v>
      </c>
      <c r="B9011" s="3" t="s">
        <v>11229</v>
      </c>
      <c r="C9011" s="3" t="s">
        <v>16169</v>
      </c>
      <c r="D9011" s="4">
        <v>19251</v>
      </c>
      <c r="E9011" s="3">
        <v>2</v>
      </c>
      <c r="F9011" s="3" t="s">
        <v>22</v>
      </c>
    </row>
    <row r="9012" spans="1:6" x14ac:dyDescent="0.2">
      <c r="A9012" s="3" t="s">
        <v>7266</v>
      </c>
      <c r="B9012" s="3" t="s">
        <v>13885</v>
      </c>
      <c r="C9012" s="3" t="s">
        <v>16170</v>
      </c>
      <c r="D9012" s="4">
        <v>42905</v>
      </c>
      <c r="E9012" s="3">
        <v>2</v>
      </c>
      <c r="F9012" s="3" t="s">
        <v>22</v>
      </c>
    </row>
    <row r="9013" spans="1:6" x14ac:dyDescent="0.2">
      <c r="A9013" s="3" t="s">
        <v>4531</v>
      </c>
      <c r="B9013" s="3" t="s">
        <v>14146</v>
      </c>
      <c r="C9013" s="3" t="s">
        <v>10799</v>
      </c>
      <c r="D9013" s="4">
        <v>42838</v>
      </c>
      <c r="E9013" s="3">
        <v>1</v>
      </c>
      <c r="F9013" s="3" t="s">
        <v>23</v>
      </c>
    </row>
    <row r="9014" spans="1:6" x14ac:dyDescent="0.2">
      <c r="A9014" s="3" t="s">
        <v>4532</v>
      </c>
      <c r="B9014" s="3" t="s">
        <v>13866</v>
      </c>
      <c r="C9014" s="3" t="s">
        <v>13010</v>
      </c>
      <c r="D9014" s="4">
        <v>19154</v>
      </c>
      <c r="E9014" s="3">
        <v>2</v>
      </c>
      <c r="F9014" s="3" t="s">
        <v>22</v>
      </c>
    </row>
    <row r="9015" spans="1:6" x14ac:dyDescent="0.2">
      <c r="A9015" s="3" t="s">
        <v>4533</v>
      </c>
      <c r="B9015" s="3" t="s">
        <v>13778</v>
      </c>
      <c r="C9015" s="3" t="s">
        <v>16171</v>
      </c>
      <c r="D9015" s="4">
        <v>20616</v>
      </c>
      <c r="E9015" s="3">
        <v>0</v>
      </c>
      <c r="F9015" s="3" t="s">
        <v>9389</v>
      </c>
    </row>
    <row r="9016" spans="1:6" x14ac:dyDescent="0.2">
      <c r="A9016" s="3" t="s">
        <v>4534</v>
      </c>
      <c r="B9016" s="3" t="s">
        <v>11030</v>
      </c>
      <c r="C9016" s="3" t="s">
        <v>16172</v>
      </c>
      <c r="D9016" s="4">
        <v>26025</v>
      </c>
      <c r="E9016" s="3">
        <v>2</v>
      </c>
      <c r="F9016" s="3" t="s">
        <v>22</v>
      </c>
    </row>
    <row r="9017" spans="1:6" x14ac:dyDescent="0.2">
      <c r="A9017" s="3" t="s">
        <v>4535</v>
      </c>
      <c r="B9017" s="3" t="s">
        <v>13324</v>
      </c>
      <c r="C9017" s="3" t="s">
        <v>13123</v>
      </c>
      <c r="D9017" s="4">
        <v>26661</v>
      </c>
      <c r="E9017" s="3">
        <v>2</v>
      </c>
      <c r="F9017" s="3" t="s">
        <v>22</v>
      </c>
    </row>
    <row r="9018" spans="1:6" x14ac:dyDescent="0.2">
      <c r="A9018" s="3" t="s">
        <v>7267</v>
      </c>
      <c r="B9018" s="3" t="s">
        <v>10396</v>
      </c>
      <c r="C9018" s="3" t="s">
        <v>16173</v>
      </c>
      <c r="D9018" s="4">
        <v>19439</v>
      </c>
      <c r="E9018" s="3">
        <v>1</v>
      </c>
      <c r="F9018" s="3" t="s">
        <v>23</v>
      </c>
    </row>
    <row r="9019" spans="1:6" x14ac:dyDescent="0.2">
      <c r="A9019" s="3" t="s">
        <v>4536</v>
      </c>
      <c r="B9019" s="3" t="s">
        <v>12057</v>
      </c>
      <c r="C9019" s="3" t="s">
        <v>11</v>
      </c>
      <c r="D9019" s="4">
        <v>31834</v>
      </c>
      <c r="E9019" s="3">
        <v>1</v>
      </c>
      <c r="F9019" s="3" t="s">
        <v>23</v>
      </c>
    </row>
    <row r="9020" spans="1:6" x14ac:dyDescent="0.2">
      <c r="A9020" s="3" t="s">
        <v>4537</v>
      </c>
      <c r="B9020" s="3" t="s">
        <v>16174</v>
      </c>
      <c r="C9020" s="3" t="s">
        <v>11393</v>
      </c>
      <c r="D9020" s="4">
        <v>24551</v>
      </c>
      <c r="E9020" s="3">
        <v>1</v>
      </c>
      <c r="F9020" s="3" t="s">
        <v>23</v>
      </c>
    </row>
    <row r="9021" spans="1:6" x14ac:dyDescent="0.2">
      <c r="A9021" s="3" t="s">
        <v>7268</v>
      </c>
      <c r="B9021" s="3" t="s">
        <v>13791</v>
      </c>
      <c r="C9021" s="3" t="s">
        <v>16175</v>
      </c>
      <c r="D9021" s="4">
        <v>16135</v>
      </c>
      <c r="E9021" s="3">
        <v>0</v>
      </c>
      <c r="F9021" s="3" t="s">
        <v>9389</v>
      </c>
    </row>
    <row r="9022" spans="1:6" x14ac:dyDescent="0.2">
      <c r="A9022" s="3" t="s">
        <v>7269</v>
      </c>
      <c r="B9022" s="3" t="s">
        <v>13413</v>
      </c>
      <c r="C9022" s="3" t="s">
        <v>16176</v>
      </c>
      <c r="D9022" s="4">
        <v>26045</v>
      </c>
      <c r="E9022" s="3">
        <v>1</v>
      </c>
      <c r="F9022" s="3" t="s">
        <v>23</v>
      </c>
    </row>
    <row r="9023" spans="1:6" x14ac:dyDescent="0.2">
      <c r="A9023" s="3" t="s">
        <v>16177</v>
      </c>
      <c r="B9023" s="3" t="s">
        <v>13583</v>
      </c>
      <c r="C9023" s="3" t="s">
        <v>11293</v>
      </c>
      <c r="D9023" s="4">
        <v>27305</v>
      </c>
      <c r="E9023" s="3">
        <v>1</v>
      </c>
      <c r="F9023" s="3" t="s">
        <v>23</v>
      </c>
    </row>
    <row r="9024" spans="1:6" x14ac:dyDescent="0.2">
      <c r="A9024" s="3" t="s">
        <v>9325</v>
      </c>
      <c r="B9024" s="3" t="s">
        <v>16178</v>
      </c>
      <c r="C9024" s="3" t="s">
        <v>16179</v>
      </c>
      <c r="D9024" s="4">
        <v>30251</v>
      </c>
      <c r="E9024" s="3">
        <v>0</v>
      </c>
      <c r="F9024" s="3" t="s">
        <v>9389</v>
      </c>
    </row>
    <row r="9025" spans="1:6" x14ac:dyDescent="0.2">
      <c r="A9025" s="3" t="s">
        <v>7270</v>
      </c>
      <c r="B9025" s="3" t="s">
        <v>13497</v>
      </c>
      <c r="C9025" s="3" t="s">
        <v>16180</v>
      </c>
      <c r="D9025" s="4">
        <v>32125</v>
      </c>
      <c r="E9025" s="3">
        <v>0</v>
      </c>
      <c r="F9025" s="3" t="s">
        <v>9389</v>
      </c>
    </row>
    <row r="9026" spans="1:6" x14ac:dyDescent="0.2">
      <c r="A9026" s="3" t="s">
        <v>4538</v>
      </c>
      <c r="B9026" s="3" t="s">
        <v>15129</v>
      </c>
      <c r="C9026" s="3" t="s">
        <v>16181</v>
      </c>
      <c r="D9026" s="4">
        <v>28303</v>
      </c>
      <c r="E9026" s="3">
        <v>1</v>
      </c>
      <c r="F9026" s="3" t="s">
        <v>23</v>
      </c>
    </row>
    <row r="9027" spans="1:6" x14ac:dyDescent="0.2">
      <c r="A9027" s="3" t="s">
        <v>4539</v>
      </c>
      <c r="B9027" s="3" t="s">
        <v>13696</v>
      </c>
      <c r="C9027" s="3" t="s">
        <v>16182</v>
      </c>
      <c r="D9027" s="4">
        <v>32759</v>
      </c>
      <c r="E9027" s="3">
        <v>2</v>
      </c>
      <c r="F9027" s="3" t="s">
        <v>22</v>
      </c>
    </row>
    <row r="9028" spans="1:6" x14ac:dyDescent="0.2">
      <c r="A9028" s="3" t="s">
        <v>9326</v>
      </c>
      <c r="B9028" s="3" t="s">
        <v>14668</v>
      </c>
      <c r="C9028" s="3" t="s">
        <v>16183</v>
      </c>
      <c r="D9028" s="4">
        <v>30760</v>
      </c>
      <c r="E9028" s="3">
        <v>1</v>
      </c>
      <c r="F9028" s="3" t="s">
        <v>23</v>
      </c>
    </row>
    <row r="9029" spans="1:6" x14ac:dyDescent="0.2">
      <c r="A9029" s="3" t="s">
        <v>4540</v>
      </c>
      <c r="B9029" s="3" t="s">
        <v>15483</v>
      </c>
      <c r="C9029" s="3" t="s">
        <v>16184</v>
      </c>
      <c r="D9029" s="4">
        <v>40122</v>
      </c>
      <c r="E9029" s="3">
        <v>0</v>
      </c>
      <c r="F9029" s="3" t="s">
        <v>9389</v>
      </c>
    </row>
    <row r="9030" spans="1:6" x14ac:dyDescent="0.2">
      <c r="A9030" s="3" t="s">
        <v>4541</v>
      </c>
      <c r="B9030" s="3" t="s">
        <v>13440</v>
      </c>
      <c r="C9030" s="3" t="s">
        <v>11323</v>
      </c>
      <c r="D9030" s="4">
        <v>14842</v>
      </c>
      <c r="E9030" s="3">
        <v>2</v>
      </c>
      <c r="F9030" s="3" t="s">
        <v>22</v>
      </c>
    </row>
    <row r="9031" spans="1:6" x14ac:dyDescent="0.2">
      <c r="A9031" s="3" t="s">
        <v>7271</v>
      </c>
      <c r="B9031" s="3" t="s">
        <v>15860</v>
      </c>
      <c r="C9031" s="3" t="s">
        <v>12952</v>
      </c>
      <c r="D9031" s="4">
        <v>18429</v>
      </c>
      <c r="E9031" s="3">
        <v>2</v>
      </c>
      <c r="F9031" s="3" t="s">
        <v>22</v>
      </c>
    </row>
    <row r="9032" spans="1:6" x14ac:dyDescent="0.2">
      <c r="A9032" s="3" t="s">
        <v>9327</v>
      </c>
      <c r="B9032" s="3" t="s">
        <v>13558</v>
      </c>
      <c r="C9032" s="3" t="s">
        <v>9470</v>
      </c>
      <c r="D9032" s="4">
        <v>20913</v>
      </c>
      <c r="E9032" s="3">
        <v>0</v>
      </c>
      <c r="F9032" s="3" t="s">
        <v>9389</v>
      </c>
    </row>
    <row r="9033" spans="1:6" x14ac:dyDescent="0.2">
      <c r="A9033" s="3" t="s">
        <v>8653</v>
      </c>
      <c r="B9033" s="3" t="s">
        <v>13820</v>
      </c>
      <c r="C9033" s="3" t="s">
        <v>16185</v>
      </c>
      <c r="D9033" s="4">
        <v>31247</v>
      </c>
      <c r="E9033" s="3">
        <v>0</v>
      </c>
      <c r="F9033" s="3" t="s">
        <v>9389</v>
      </c>
    </row>
    <row r="9034" spans="1:6" x14ac:dyDescent="0.2">
      <c r="A9034" s="3" t="s">
        <v>4542</v>
      </c>
      <c r="B9034" s="3" t="s">
        <v>15017</v>
      </c>
      <c r="C9034" s="3" t="s">
        <v>16186</v>
      </c>
      <c r="D9034" s="4">
        <v>30983</v>
      </c>
      <c r="E9034" s="3">
        <v>0</v>
      </c>
      <c r="F9034" s="3" t="s">
        <v>9389</v>
      </c>
    </row>
    <row r="9035" spans="1:6" x14ac:dyDescent="0.2">
      <c r="A9035" s="3" t="s">
        <v>4543</v>
      </c>
      <c r="B9035" s="3" t="s">
        <v>13339</v>
      </c>
      <c r="C9035" s="3" t="s">
        <v>16187</v>
      </c>
      <c r="D9035" s="4">
        <v>35006</v>
      </c>
      <c r="E9035" s="3">
        <v>0</v>
      </c>
      <c r="F9035" s="3" t="s">
        <v>9389</v>
      </c>
    </row>
    <row r="9036" spans="1:6" x14ac:dyDescent="0.2">
      <c r="A9036" s="3" t="s">
        <v>4544</v>
      </c>
      <c r="B9036" s="3" t="s">
        <v>13689</v>
      </c>
      <c r="C9036" s="3" t="s">
        <v>14495</v>
      </c>
      <c r="D9036" s="4">
        <v>21015</v>
      </c>
      <c r="E9036" s="3">
        <v>2</v>
      </c>
      <c r="F9036" s="3" t="s">
        <v>22</v>
      </c>
    </row>
    <row r="9037" spans="1:6" x14ac:dyDescent="0.2">
      <c r="A9037" s="3" t="s">
        <v>4545</v>
      </c>
      <c r="B9037" s="3" t="s">
        <v>13344</v>
      </c>
      <c r="C9037" s="3" t="s">
        <v>16188</v>
      </c>
      <c r="D9037" s="4">
        <v>20049</v>
      </c>
      <c r="E9037" s="3">
        <v>0</v>
      </c>
      <c r="F9037" s="3" t="s">
        <v>9389</v>
      </c>
    </row>
    <row r="9038" spans="1:6" x14ac:dyDescent="0.2">
      <c r="A9038" s="3" t="s">
        <v>4546</v>
      </c>
      <c r="B9038" s="3" t="s">
        <v>14287</v>
      </c>
      <c r="C9038" s="3" t="s">
        <v>10050</v>
      </c>
      <c r="D9038" s="4">
        <v>38657</v>
      </c>
      <c r="E9038" s="3">
        <v>0</v>
      </c>
      <c r="F9038" s="3" t="s">
        <v>9389</v>
      </c>
    </row>
    <row r="9039" spans="1:6" x14ac:dyDescent="0.2">
      <c r="A9039" s="3" t="s">
        <v>4547</v>
      </c>
      <c r="B9039" s="3" t="s">
        <v>13791</v>
      </c>
      <c r="C9039" s="3" t="s">
        <v>16189</v>
      </c>
      <c r="D9039" s="4">
        <v>38283</v>
      </c>
      <c r="E9039" s="3">
        <v>0</v>
      </c>
      <c r="F9039" s="3" t="s">
        <v>9389</v>
      </c>
    </row>
    <row r="9040" spans="1:6" x14ac:dyDescent="0.2">
      <c r="A9040" s="3" t="s">
        <v>8654</v>
      </c>
      <c r="B9040" s="3" t="s">
        <v>13346</v>
      </c>
      <c r="C9040" s="3" t="s">
        <v>9761</v>
      </c>
      <c r="D9040" s="4">
        <v>41546</v>
      </c>
      <c r="E9040" s="3">
        <v>1</v>
      </c>
      <c r="F9040" s="3" t="s">
        <v>23</v>
      </c>
    </row>
    <row r="9041" spans="1:6" x14ac:dyDescent="0.2">
      <c r="A9041" s="3" t="s">
        <v>4548</v>
      </c>
      <c r="B9041" s="3" t="s">
        <v>13646</v>
      </c>
      <c r="C9041" s="3" t="s">
        <v>13626</v>
      </c>
      <c r="D9041" s="4">
        <v>24311</v>
      </c>
      <c r="E9041" s="3">
        <v>0</v>
      </c>
      <c r="F9041" s="3" t="s">
        <v>9389</v>
      </c>
    </row>
    <row r="9042" spans="1:6" x14ac:dyDescent="0.2">
      <c r="A9042" s="3" t="s">
        <v>7272</v>
      </c>
      <c r="B9042" s="3" t="s">
        <v>13547</v>
      </c>
      <c r="C9042" s="3" t="s">
        <v>12022</v>
      </c>
      <c r="D9042" s="4">
        <v>43780</v>
      </c>
      <c r="E9042" s="3">
        <v>2</v>
      </c>
      <c r="F9042" s="3" t="s">
        <v>22</v>
      </c>
    </row>
    <row r="9043" spans="1:6" x14ac:dyDescent="0.2">
      <c r="A9043" s="3" t="s">
        <v>8655</v>
      </c>
      <c r="B9043" s="3" t="s">
        <v>13645</v>
      </c>
      <c r="C9043" s="3" t="s">
        <v>11393</v>
      </c>
      <c r="D9043" s="4">
        <v>29711</v>
      </c>
      <c r="E9043" s="3">
        <v>2</v>
      </c>
      <c r="F9043" s="3" t="s">
        <v>22</v>
      </c>
    </row>
    <row r="9044" spans="1:6" x14ac:dyDescent="0.2">
      <c r="A9044" s="3" t="s">
        <v>4549</v>
      </c>
      <c r="B9044" s="3" t="s">
        <v>14666</v>
      </c>
      <c r="C9044" s="3" t="s">
        <v>9570</v>
      </c>
      <c r="D9044" s="4">
        <v>31792</v>
      </c>
      <c r="E9044" s="3">
        <v>1</v>
      </c>
      <c r="F9044" s="3" t="s">
        <v>23</v>
      </c>
    </row>
    <row r="9045" spans="1:6" x14ac:dyDescent="0.2">
      <c r="A9045" s="3" t="s">
        <v>7273</v>
      </c>
      <c r="B9045" s="3" t="s">
        <v>13471</v>
      </c>
      <c r="C9045" s="3" t="s">
        <v>16190</v>
      </c>
      <c r="D9045" s="4">
        <v>42853</v>
      </c>
      <c r="E9045" s="3">
        <v>0</v>
      </c>
      <c r="F9045" s="3" t="s">
        <v>9389</v>
      </c>
    </row>
    <row r="9046" spans="1:6" x14ac:dyDescent="0.2">
      <c r="A9046" s="3" t="s">
        <v>7274</v>
      </c>
      <c r="B9046" s="3" t="s">
        <v>13595</v>
      </c>
      <c r="C9046" s="3" t="s">
        <v>12690</v>
      </c>
      <c r="D9046" s="4">
        <v>14652</v>
      </c>
      <c r="E9046" s="3">
        <v>2</v>
      </c>
      <c r="F9046" s="3" t="s">
        <v>22</v>
      </c>
    </row>
    <row r="9047" spans="1:6" x14ac:dyDescent="0.2">
      <c r="A9047" s="3" t="s">
        <v>4550</v>
      </c>
      <c r="B9047" s="3" t="s">
        <v>13339</v>
      </c>
      <c r="C9047" s="3" t="s">
        <v>16191</v>
      </c>
      <c r="D9047" s="4">
        <v>23413</v>
      </c>
      <c r="E9047" s="3">
        <v>2</v>
      </c>
      <c r="F9047" s="3" t="s">
        <v>22</v>
      </c>
    </row>
    <row r="9048" spans="1:6" x14ac:dyDescent="0.2">
      <c r="A9048" s="3" t="s">
        <v>4551</v>
      </c>
      <c r="B9048" s="3" t="s">
        <v>13539</v>
      </c>
      <c r="C9048" s="3" t="s">
        <v>10272</v>
      </c>
      <c r="D9048" s="4">
        <v>19907</v>
      </c>
      <c r="E9048" s="3">
        <v>2</v>
      </c>
      <c r="F9048" s="3" t="s">
        <v>22</v>
      </c>
    </row>
    <row r="9049" spans="1:6" x14ac:dyDescent="0.2">
      <c r="A9049" s="3" t="s">
        <v>9328</v>
      </c>
      <c r="B9049" s="3" t="s">
        <v>13071</v>
      </c>
      <c r="C9049" s="3" t="s">
        <v>9694</v>
      </c>
      <c r="D9049" s="4">
        <v>16240</v>
      </c>
      <c r="E9049" s="3">
        <v>1</v>
      </c>
      <c r="F9049" s="3" t="s">
        <v>23</v>
      </c>
    </row>
    <row r="9050" spans="1:6" x14ac:dyDescent="0.2">
      <c r="A9050" s="3" t="s">
        <v>7275</v>
      </c>
      <c r="B9050" s="3" t="s">
        <v>13480</v>
      </c>
      <c r="C9050" s="3" t="s">
        <v>16192</v>
      </c>
      <c r="D9050" s="4">
        <v>31746</v>
      </c>
      <c r="E9050" s="3">
        <v>2</v>
      </c>
      <c r="F9050" s="3" t="s">
        <v>22</v>
      </c>
    </row>
    <row r="9051" spans="1:6" x14ac:dyDescent="0.2">
      <c r="A9051" s="3" t="s">
        <v>7276</v>
      </c>
      <c r="B9051" s="3" t="s">
        <v>16193</v>
      </c>
      <c r="C9051" s="3" t="s">
        <v>9585</v>
      </c>
      <c r="D9051" s="4">
        <v>39472</v>
      </c>
      <c r="E9051" s="3">
        <v>2</v>
      </c>
      <c r="F9051" s="3" t="s">
        <v>22</v>
      </c>
    </row>
    <row r="9052" spans="1:6" x14ac:dyDescent="0.2">
      <c r="A9052" s="3" t="s">
        <v>4552</v>
      </c>
      <c r="B9052" s="3" t="s">
        <v>13955</v>
      </c>
      <c r="C9052" s="3" t="s">
        <v>16194</v>
      </c>
      <c r="D9052" s="4">
        <v>32057</v>
      </c>
      <c r="E9052" s="3">
        <v>1</v>
      </c>
      <c r="F9052" s="3" t="s">
        <v>23</v>
      </c>
    </row>
    <row r="9053" spans="1:6" x14ac:dyDescent="0.2">
      <c r="A9053" s="3" t="s">
        <v>7277</v>
      </c>
      <c r="B9053" s="3" t="s">
        <v>15342</v>
      </c>
      <c r="C9053" s="3" t="s">
        <v>16195</v>
      </c>
      <c r="D9053" s="4">
        <v>24459</v>
      </c>
      <c r="E9053" s="3">
        <v>0</v>
      </c>
      <c r="F9053" s="3" t="s">
        <v>9389</v>
      </c>
    </row>
    <row r="9054" spans="1:6" x14ac:dyDescent="0.2">
      <c r="A9054" s="3" t="s">
        <v>9329</v>
      </c>
      <c r="B9054" s="3" t="s">
        <v>13595</v>
      </c>
      <c r="C9054" s="3" t="s">
        <v>16196</v>
      </c>
      <c r="D9054" s="4">
        <v>21602</v>
      </c>
      <c r="E9054" s="3">
        <v>2</v>
      </c>
      <c r="F9054" s="3" t="s">
        <v>22</v>
      </c>
    </row>
    <row r="9055" spans="1:6" x14ac:dyDescent="0.2">
      <c r="A9055" s="3" t="s">
        <v>16197</v>
      </c>
      <c r="B9055" s="3" t="s">
        <v>13494</v>
      </c>
      <c r="C9055" s="3" t="s">
        <v>11688</v>
      </c>
      <c r="D9055" s="4">
        <v>20196</v>
      </c>
      <c r="E9055" s="3">
        <v>1</v>
      </c>
      <c r="F9055" s="3" t="s">
        <v>23</v>
      </c>
    </row>
    <row r="9056" spans="1:6" x14ac:dyDescent="0.2">
      <c r="A9056" s="3" t="s">
        <v>4553</v>
      </c>
      <c r="B9056" s="3" t="s">
        <v>15386</v>
      </c>
      <c r="C9056" s="3" t="s">
        <v>11788</v>
      </c>
      <c r="D9056" s="4">
        <v>35832</v>
      </c>
      <c r="E9056" s="3">
        <v>2</v>
      </c>
      <c r="F9056" s="3" t="s">
        <v>22</v>
      </c>
    </row>
    <row r="9057" spans="1:6" x14ac:dyDescent="0.2">
      <c r="A9057" s="3" t="s">
        <v>16198</v>
      </c>
      <c r="B9057" s="3" t="s">
        <v>13399</v>
      </c>
      <c r="C9057" s="3" t="s">
        <v>16199</v>
      </c>
      <c r="D9057" s="4">
        <v>41250</v>
      </c>
      <c r="E9057" s="3">
        <v>0</v>
      </c>
      <c r="F9057" s="3" t="s">
        <v>9389</v>
      </c>
    </row>
    <row r="9058" spans="1:6" x14ac:dyDescent="0.2">
      <c r="A9058" s="3" t="s">
        <v>7278</v>
      </c>
      <c r="B9058" s="3" t="s">
        <v>16200</v>
      </c>
      <c r="C9058" s="3" t="s">
        <v>9616</v>
      </c>
      <c r="D9058" s="4">
        <v>16148</v>
      </c>
      <c r="E9058" s="3">
        <v>0</v>
      </c>
      <c r="F9058" s="3" t="s">
        <v>9389</v>
      </c>
    </row>
    <row r="9059" spans="1:6" x14ac:dyDescent="0.2">
      <c r="A9059" s="3" t="s">
        <v>4554</v>
      </c>
      <c r="B9059" s="3" t="s">
        <v>13593</v>
      </c>
      <c r="C9059" s="3" t="s">
        <v>16201</v>
      </c>
      <c r="D9059" s="4">
        <v>41727</v>
      </c>
      <c r="E9059" s="3">
        <v>1</v>
      </c>
      <c r="F9059" s="3" t="s">
        <v>23</v>
      </c>
    </row>
    <row r="9060" spans="1:6" x14ac:dyDescent="0.2">
      <c r="A9060" s="3" t="s">
        <v>4555</v>
      </c>
      <c r="B9060" s="3" t="s">
        <v>13758</v>
      </c>
      <c r="C9060" s="3" t="s">
        <v>14856</v>
      </c>
      <c r="D9060" s="4">
        <v>15070</v>
      </c>
      <c r="E9060" s="3">
        <v>2</v>
      </c>
      <c r="F9060" s="3" t="s">
        <v>22</v>
      </c>
    </row>
    <row r="9061" spans="1:6" x14ac:dyDescent="0.2">
      <c r="A9061" s="3" t="s">
        <v>7279</v>
      </c>
      <c r="B9061" s="3" t="s">
        <v>12519</v>
      </c>
      <c r="C9061" s="3" t="s">
        <v>16202</v>
      </c>
      <c r="D9061" s="4">
        <v>37469</v>
      </c>
      <c r="E9061" s="3">
        <v>2</v>
      </c>
      <c r="F9061" s="3" t="s">
        <v>22</v>
      </c>
    </row>
    <row r="9062" spans="1:6" x14ac:dyDescent="0.2">
      <c r="A9062" s="3" t="s">
        <v>4556</v>
      </c>
      <c r="B9062" s="3" t="s">
        <v>12057</v>
      </c>
      <c r="C9062" s="3" t="s">
        <v>16203</v>
      </c>
      <c r="D9062" s="4">
        <v>35541</v>
      </c>
      <c r="E9062" s="3">
        <v>0</v>
      </c>
      <c r="F9062" s="3" t="s">
        <v>9389</v>
      </c>
    </row>
    <row r="9063" spans="1:6" x14ac:dyDescent="0.2">
      <c r="A9063" s="3" t="s">
        <v>4557</v>
      </c>
      <c r="B9063" s="3" t="s">
        <v>13670</v>
      </c>
      <c r="C9063" s="3" t="s">
        <v>16204</v>
      </c>
      <c r="D9063" s="4">
        <v>21328</v>
      </c>
      <c r="E9063" s="3">
        <v>0</v>
      </c>
      <c r="F9063" s="3" t="s">
        <v>9389</v>
      </c>
    </row>
    <row r="9064" spans="1:6" x14ac:dyDescent="0.2">
      <c r="A9064" s="3" t="s">
        <v>7280</v>
      </c>
      <c r="B9064" s="3" t="s">
        <v>13406</v>
      </c>
      <c r="C9064" s="3" t="s">
        <v>16205</v>
      </c>
      <c r="D9064" s="4">
        <v>29368</v>
      </c>
      <c r="E9064" s="3">
        <v>0</v>
      </c>
      <c r="F9064" s="3" t="s">
        <v>9389</v>
      </c>
    </row>
    <row r="9065" spans="1:6" x14ac:dyDescent="0.2">
      <c r="A9065" s="3" t="s">
        <v>4558</v>
      </c>
      <c r="B9065" s="3" t="s">
        <v>13670</v>
      </c>
      <c r="C9065" s="3" t="s">
        <v>16206</v>
      </c>
      <c r="D9065" s="4">
        <v>34031</v>
      </c>
      <c r="E9065" s="3">
        <v>1</v>
      </c>
      <c r="F9065" s="3" t="s">
        <v>23</v>
      </c>
    </row>
    <row r="9066" spans="1:6" x14ac:dyDescent="0.2">
      <c r="A9066" s="3" t="s">
        <v>4559</v>
      </c>
      <c r="B9066" s="3" t="s">
        <v>14113</v>
      </c>
      <c r="C9066" s="3" t="s">
        <v>16207</v>
      </c>
      <c r="D9066" s="4">
        <v>28070</v>
      </c>
      <c r="E9066" s="3">
        <v>1</v>
      </c>
      <c r="F9066" s="3" t="s">
        <v>23</v>
      </c>
    </row>
    <row r="9067" spans="1:6" x14ac:dyDescent="0.2">
      <c r="A9067" s="3" t="s">
        <v>8656</v>
      </c>
      <c r="B9067" s="3" t="s">
        <v>13696</v>
      </c>
      <c r="C9067" s="3" t="s">
        <v>16208</v>
      </c>
      <c r="D9067" s="4">
        <v>41605</v>
      </c>
      <c r="E9067" s="3">
        <v>0</v>
      </c>
      <c r="F9067" s="3" t="s">
        <v>9389</v>
      </c>
    </row>
    <row r="9068" spans="1:6" x14ac:dyDescent="0.2">
      <c r="A9068" s="3" t="s">
        <v>4560</v>
      </c>
      <c r="B9068" s="3" t="s">
        <v>13623</v>
      </c>
      <c r="C9068" s="3" t="s">
        <v>11548</v>
      </c>
      <c r="D9068" s="4">
        <v>43270</v>
      </c>
      <c r="E9068" s="3">
        <v>0</v>
      </c>
      <c r="F9068" s="3" t="s">
        <v>9389</v>
      </c>
    </row>
    <row r="9069" spans="1:6" x14ac:dyDescent="0.2">
      <c r="A9069" s="3" t="s">
        <v>8657</v>
      </c>
      <c r="B9069" s="3" t="s">
        <v>13422</v>
      </c>
      <c r="C9069" s="3" t="s">
        <v>9763</v>
      </c>
      <c r="D9069" s="4">
        <v>34903</v>
      </c>
      <c r="E9069" s="3">
        <v>2</v>
      </c>
      <c r="F9069" s="3" t="s">
        <v>22</v>
      </c>
    </row>
    <row r="9070" spans="1:6" x14ac:dyDescent="0.2">
      <c r="A9070" s="3" t="s">
        <v>7281</v>
      </c>
      <c r="B9070" s="3" t="s">
        <v>13808</v>
      </c>
      <c r="C9070" s="3" t="s">
        <v>16209</v>
      </c>
      <c r="D9070" s="4">
        <v>28894</v>
      </c>
      <c r="E9070" s="3">
        <v>2</v>
      </c>
      <c r="F9070" s="3" t="s">
        <v>22</v>
      </c>
    </row>
    <row r="9071" spans="1:6" x14ac:dyDescent="0.2">
      <c r="A9071" s="3" t="s">
        <v>9330</v>
      </c>
      <c r="B9071" s="3" t="s">
        <v>14030</v>
      </c>
      <c r="C9071" s="3" t="s">
        <v>14724</v>
      </c>
      <c r="D9071" s="4">
        <v>16926</v>
      </c>
      <c r="E9071" s="3">
        <v>0</v>
      </c>
      <c r="F9071" s="3" t="s">
        <v>9389</v>
      </c>
    </row>
    <row r="9072" spans="1:6" x14ac:dyDescent="0.2">
      <c r="A9072" s="3" t="s">
        <v>4561</v>
      </c>
      <c r="B9072" s="3" t="s">
        <v>13446</v>
      </c>
      <c r="C9072" s="3" t="s">
        <v>9531</v>
      </c>
      <c r="D9072" s="4">
        <v>28572</v>
      </c>
      <c r="E9072" s="3">
        <v>0</v>
      </c>
      <c r="F9072" s="3" t="s">
        <v>9389</v>
      </c>
    </row>
    <row r="9073" spans="1:6" x14ac:dyDescent="0.2">
      <c r="A9073" s="3" t="s">
        <v>4562</v>
      </c>
      <c r="B9073" s="3" t="s">
        <v>16210</v>
      </c>
      <c r="C9073" s="3" t="s">
        <v>16211</v>
      </c>
      <c r="D9073" s="4">
        <v>15201</v>
      </c>
      <c r="E9073" s="3">
        <v>2</v>
      </c>
      <c r="F9073" s="3" t="s">
        <v>22</v>
      </c>
    </row>
    <row r="9074" spans="1:6" x14ac:dyDescent="0.2">
      <c r="A9074" s="3" t="s">
        <v>4563</v>
      </c>
      <c r="B9074" s="3" t="s">
        <v>13344</v>
      </c>
      <c r="C9074" s="3" t="s">
        <v>9955</v>
      </c>
      <c r="D9074" s="4">
        <v>31567</v>
      </c>
      <c r="E9074" s="3">
        <v>1</v>
      </c>
      <c r="F9074" s="3" t="s">
        <v>23</v>
      </c>
    </row>
    <row r="9075" spans="1:6" x14ac:dyDescent="0.2">
      <c r="A9075" s="3" t="s">
        <v>4564</v>
      </c>
      <c r="B9075" s="3" t="s">
        <v>16212</v>
      </c>
      <c r="C9075" s="3" t="s">
        <v>10203</v>
      </c>
      <c r="D9075" s="4">
        <v>15215</v>
      </c>
      <c r="E9075" s="3">
        <v>1</v>
      </c>
      <c r="F9075" s="3" t="s">
        <v>23</v>
      </c>
    </row>
    <row r="9076" spans="1:6" x14ac:dyDescent="0.2">
      <c r="A9076" s="3" t="s">
        <v>4565</v>
      </c>
      <c r="B9076" s="3" t="s">
        <v>14266</v>
      </c>
      <c r="C9076" s="3" t="s">
        <v>9922</v>
      </c>
      <c r="D9076" s="4">
        <v>19149</v>
      </c>
      <c r="E9076" s="3">
        <v>2</v>
      </c>
      <c r="F9076" s="3" t="s">
        <v>22</v>
      </c>
    </row>
    <row r="9077" spans="1:6" x14ac:dyDescent="0.2">
      <c r="A9077" s="3" t="s">
        <v>4566</v>
      </c>
      <c r="B9077" s="3" t="s">
        <v>13667</v>
      </c>
      <c r="C9077" s="3" t="s">
        <v>11849</v>
      </c>
      <c r="D9077" s="4">
        <v>27636</v>
      </c>
      <c r="E9077" s="3">
        <v>1</v>
      </c>
      <c r="F9077" s="3" t="s">
        <v>23</v>
      </c>
    </row>
    <row r="9078" spans="1:6" x14ac:dyDescent="0.2">
      <c r="A9078" s="3" t="s">
        <v>7282</v>
      </c>
      <c r="B9078" s="3" t="s">
        <v>14241</v>
      </c>
      <c r="C9078" s="3" t="s">
        <v>16213</v>
      </c>
      <c r="D9078" s="4">
        <v>30075</v>
      </c>
      <c r="E9078" s="3">
        <v>1</v>
      </c>
      <c r="F9078" s="3" t="s">
        <v>23</v>
      </c>
    </row>
    <row r="9079" spans="1:6" x14ac:dyDescent="0.2">
      <c r="A9079" s="3" t="s">
        <v>4567</v>
      </c>
      <c r="B9079" s="3" t="s">
        <v>11030</v>
      </c>
      <c r="C9079" s="3" t="s">
        <v>16214</v>
      </c>
      <c r="D9079" s="4">
        <v>41398</v>
      </c>
      <c r="E9079" s="3">
        <v>2</v>
      </c>
      <c r="F9079" s="3" t="s">
        <v>22</v>
      </c>
    </row>
    <row r="9080" spans="1:6" x14ac:dyDescent="0.2">
      <c r="A9080" s="3" t="s">
        <v>7283</v>
      </c>
      <c r="B9080" s="3" t="s">
        <v>16215</v>
      </c>
      <c r="C9080" s="3" t="s">
        <v>9492</v>
      </c>
      <c r="D9080" s="4">
        <v>29690</v>
      </c>
      <c r="E9080" s="3">
        <v>1</v>
      </c>
      <c r="F9080" s="3" t="s">
        <v>23</v>
      </c>
    </row>
    <row r="9081" spans="1:6" x14ac:dyDescent="0.2">
      <c r="A9081" s="3" t="s">
        <v>4568</v>
      </c>
      <c r="B9081" s="3" t="s">
        <v>14317</v>
      </c>
      <c r="C9081" s="3" t="s">
        <v>11541</v>
      </c>
      <c r="D9081" s="4">
        <v>15492</v>
      </c>
      <c r="E9081" s="3">
        <v>1</v>
      </c>
      <c r="F9081" s="3" t="s">
        <v>23</v>
      </c>
    </row>
    <row r="9082" spans="1:6" x14ac:dyDescent="0.2">
      <c r="A9082" s="3" t="s">
        <v>4569</v>
      </c>
      <c r="B9082" s="3" t="s">
        <v>13959</v>
      </c>
      <c r="C9082" s="3" t="s">
        <v>9616</v>
      </c>
      <c r="D9082" s="4">
        <v>29770</v>
      </c>
      <c r="E9082" s="3">
        <v>0</v>
      </c>
      <c r="F9082" s="3" t="s">
        <v>9389</v>
      </c>
    </row>
    <row r="9083" spans="1:6" x14ac:dyDescent="0.2">
      <c r="A9083" s="3" t="s">
        <v>4570</v>
      </c>
      <c r="B9083" s="3" t="s">
        <v>13778</v>
      </c>
      <c r="C9083" s="3" t="s">
        <v>16216</v>
      </c>
      <c r="D9083" s="4">
        <v>36688</v>
      </c>
      <c r="E9083" s="3">
        <v>0</v>
      </c>
      <c r="F9083" s="3" t="s">
        <v>9389</v>
      </c>
    </row>
    <row r="9084" spans="1:6" x14ac:dyDescent="0.2">
      <c r="A9084" s="3" t="s">
        <v>4571</v>
      </c>
      <c r="B9084" s="3" t="s">
        <v>11030</v>
      </c>
      <c r="C9084" s="3" t="s">
        <v>10861</v>
      </c>
      <c r="D9084" s="4">
        <v>28200</v>
      </c>
      <c r="E9084" s="3">
        <v>0</v>
      </c>
      <c r="F9084" s="3" t="s">
        <v>9389</v>
      </c>
    </row>
    <row r="9085" spans="1:6" x14ac:dyDescent="0.2">
      <c r="A9085" s="3" t="s">
        <v>4572</v>
      </c>
      <c r="B9085" s="3" t="s">
        <v>14359</v>
      </c>
      <c r="C9085" s="3" t="s">
        <v>10259</v>
      </c>
      <c r="D9085" s="4">
        <v>22265</v>
      </c>
      <c r="E9085" s="3">
        <v>0</v>
      </c>
      <c r="F9085" s="3" t="s">
        <v>9389</v>
      </c>
    </row>
    <row r="9086" spans="1:6" x14ac:dyDescent="0.2">
      <c r="A9086" s="3" t="s">
        <v>4573</v>
      </c>
      <c r="B9086" s="3" t="s">
        <v>16217</v>
      </c>
      <c r="C9086" s="3" t="s">
        <v>16218</v>
      </c>
      <c r="D9086" s="4">
        <v>43669</v>
      </c>
      <c r="E9086" s="3">
        <v>2</v>
      </c>
      <c r="F9086" s="3" t="s">
        <v>22</v>
      </c>
    </row>
    <row r="9087" spans="1:6" x14ac:dyDescent="0.2">
      <c r="A9087" s="3" t="s">
        <v>7284</v>
      </c>
      <c r="B9087" s="3" t="s">
        <v>13444</v>
      </c>
      <c r="C9087" s="3" t="s">
        <v>16219</v>
      </c>
      <c r="D9087" s="4">
        <v>41659</v>
      </c>
      <c r="E9087" s="3">
        <v>1</v>
      </c>
      <c r="F9087" s="3" t="s">
        <v>23</v>
      </c>
    </row>
    <row r="9088" spans="1:6" x14ac:dyDescent="0.2">
      <c r="A9088" s="3" t="s">
        <v>7285</v>
      </c>
      <c r="B9088" s="3" t="s">
        <v>13790</v>
      </c>
      <c r="C9088" s="3" t="s">
        <v>9838</v>
      </c>
      <c r="D9088" s="4">
        <v>31723</v>
      </c>
      <c r="E9088" s="3">
        <v>0</v>
      </c>
      <c r="F9088" s="3" t="s">
        <v>9389</v>
      </c>
    </row>
    <row r="9089" spans="1:6" x14ac:dyDescent="0.2">
      <c r="A9089" s="3" t="s">
        <v>8658</v>
      </c>
      <c r="B9089" s="3" t="s">
        <v>14070</v>
      </c>
      <c r="C9089" s="3" t="s">
        <v>9895</v>
      </c>
      <c r="D9089" s="4">
        <v>29377</v>
      </c>
      <c r="E9089" s="3">
        <v>1</v>
      </c>
      <c r="F9089" s="3" t="s">
        <v>23</v>
      </c>
    </row>
    <row r="9090" spans="1:6" x14ac:dyDescent="0.2">
      <c r="A9090" s="3" t="s">
        <v>7286</v>
      </c>
      <c r="B9090" s="3" t="s">
        <v>16220</v>
      </c>
      <c r="C9090" s="3" t="s">
        <v>16221</v>
      </c>
      <c r="D9090" s="4">
        <v>35667</v>
      </c>
      <c r="E9090" s="3">
        <v>2</v>
      </c>
      <c r="F9090" s="3" t="s">
        <v>22</v>
      </c>
    </row>
    <row r="9091" spans="1:6" x14ac:dyDescent="0.2">
      <c r="A9091" s="3" t="s">
        <v>7287</v>
      </c>
      <c r="B9091" s="3" t="s">
        <v>13667</v>
      </c>
      <c r="C9091" s="3" t="s">
        <v>16222</v>
      </c>
      <c r="D9091" s="4">
        <v>32280</v>
      </c>
      <c r="E9091" s="3">
        <v>0</v>
      </c>
      <c r="F9091" s="3" t="s">
        <v>9389</v>
      </c>
    </row>
    <row r="9092" spans="1:6" x14ac:dyDescent="0.2">
      <c r="A9092" s="3" t="s">
        <v>9331</v>
      </c>
      <c r="B9092" s="3" t="s">
        <v>14030</v>
      </c>
      <c r="C9092" s="3" t="s">
        <v>16223</v>
      </c>
      <c r="D9092" s="4">
        <v>40801</v>
      </c>
      <c r="E9092" s="3">
        <v>2</v>
      </c>
      <c r="F9092" s="3" t="s">
        <v>22</v>
      </c>
    </row>
    <row r="9093" spans="1:6" x14ac:dyDescent="0.2">
      <c r="A9093" s="3" t="s">
        <v>7288</v>
      </c>
      <c r="B9093" s="3" t="s">
        <v>13696</v>
      </c>
      <c r="C9093" s="3" t="s">
        <v>9761</v>
      </c>
      <c r="D9093" s="4">
        <v>30417</v>
      </c>
      <c r="E9093" s="3">
        <v>0</v>
      </c>
      <c r="F9093" s="3" t="s">
        <v>9389</v>
      </c>
    </row>
    <row r="9094" spans="1:6" x14ac:dyDescent="0.2">
      <c r="A9094" s="3" t="s">
        <v>8659</v>
      </c>
      <c r="B9094" s="3" t="s">
        <v>13920</v>
      </c>
      <c r="C9094" s="3" t="s">
        <v>9912</v>
      </c>
      <c r="D9094" s="4">
        <v>15231</v>
      </c>
      <c r="E9094" s="3">
        <v>1</v>
      </c>
      <c r="F9094" s="3" t="s">
        <v>23</v>
      </c>
    </row>
    <row r="9095" spans="1:6" x14ac:dyDescent="0.2">
      <c r="A9095" s="3" t="s">
        <v>7289</v>
      </c>
      <c r="B9095" s="3" t="s">
        <v>14404</v>
      </c>
      <c r="C9095" s="3" t="s">
        <v>16224</v>
      </c>
      <c r="D9095" s="4">
        <v>31430</v>
      </c>
      <c r="E9095" s="3">
        <v>1</v>
      </c>
      <c r="F9095" s="3" t="s">
        <v>23</v>
      </c>
    </row>
    <row r="9096" spans="1:6" x14ac:dyDescent="0.2">
      <c r="A9096" s="3" t="s">
        <v>7290</v>
      </c>
      <c r="B9096" s="3" t="s">
        <v>10096</v>
      </c>
      <c r="C9096" s="3" t="s">
        <v>16225</v>
      </c>
      <c r="D9096" s="4">
        <v>15575</v>
      </c>
      <c r="E9096" s="3">
        <v>0</v>
      </c>
      <c r="F9096" s="3" t="s">
        <v>9389</v>
      </c>
    </row>
    <row r="9097" spans="1:6" x14ac:dyDescent="0.2">
      <c r="A9097" s="3" t="s">
        <v>7291</v>
      </c>
      <c r="B9097" s="3" t="s">
        <v>13539</v>
      </c>
      <c r="C9097" s="3" t="s">
        <v>16226</v>
      </c>
      <c r="D9097" s="4">
        <v>21153</v>
      </c>
      <c r="E9097" s="3">
        <v>0</v>
      </c>
      <c r="F9097" s="3" t="s">
        <v>9389</v>
      </c>
    </row>
    <row r="9098" spans="1:6" x14ac:dyDescent="0.2">
      <c r="A9098" s="3" t="s">
        <v>4574</v>
      </c>
      <c r="B9098" s="3" t="s">
        <v>13457</v>
      </c>
      <c r="C9098" s="3" t="s">
        <v>9444</v>
      </c>
      <c r="D9098" s="4">
        <v>24565</v>
      </c>
      <c r="E9098" s="3">
        <v>1</v>
      </c>
      <c r="F9098" s="3" t="s">
        <v>23</v>
      </c>
    </row>
    <row r="9099" spans="1:6" x14ac:dyDescent="0.2">
      <c r="A9099" s="3" t="s">
        <v>7292</v>
      </c>
      <c r="B9099" s="3" t="s">
        <v>13695</v>
      </c>
      <c r="C9099" s="3" t="s">
        <v>16227</v>
      </c>
      <c r="D9099" s="4">
        <v>15614</v>
      </c>
      <c r="E9099" s="3">
        <v>1</v>
      </c>
      <c r="F9099" s="3" t="s">
        <v>23</v>
      </c>
    </row>
    <row r="9100" spans="1:6" x14ac:dyDescent="0.2">
      <c r="A9100" s="3" t="s">
        <v>7293</v>
      </c>
      <c r="B9100" s="3" t="s">
        <v>13664</v>
      </c>
      <c r="C9100" s="3" t="s">
        <v>10320</v>
      </c>
      <c r="D9100" s="4">
        <v>35427</v>
      </c>
      <c r="E9100" s="3">
        <v>1</v>
      </c>
      <c r="F9100" s="3" t="s">
        <v>23</v>
      </c>
    </row>
    <row r="9101" spans="1:6" x14ac:dyDescent="0.2">
      <c r="A9101" s="3" t="s">
        <v>4575</v>
      </c>
      <c r="B9101" s="3" t="s">
        <v>13482</v>
      </c>
      <c r="C9101" s="3" t="s">
        <v>16228</v>
      </c>
      <c r="D9101" s="4">
        <v>23795</v>
      </c>
      <c r="E9101" s="3">
        <v>0</v>
      </c>
      <c r="F9101" s="3" t="s">
        <v>9389</v>
      </c>
    </row>
    <row r="9102" spans="1:6" x14ac:dyDescent="0.2">
      <c r="A9102" s="3" t="s">
        <v>4576</v>
      </c>
      <c r="B9102" s="3" t="s">
        <v>11030</v>
      </c>
      <c r="C9102" s="3" t="s">
        <v>12892</v>
      </c>
      <c r="D9102" s="4">
        <v>36077</v>
      </c>
      <c r="E9102" s="3">
        <v>2</v>
      </c>
      <c r="F9102" s="3" t="s">
        <v>22</v>
      </c>
    </row>
    <row r="9103" spans="1:6" x14ac:dyDescent="0.2">
      <c r="A9103" s="3" t="s">
        <v>7294</v>
      </c>
      <c r="B9103" s="3" t="s">
        <v>14238</v>
      </c>
      <c r="C9103" s="3" t="s">
        <v>16229</v>
      </c>
      <c r="D9103" s="4">
        <v>24572</v>
      </c>
      <c r="E9103" s="3">
        <v>1</v>
      </c>
      <c r="F9103" s="3" t="s">
        <v>23</v>
      </c>
    </row>
    <row r="9104" spans="1:6" x14ac:dyDescent="0.2">
      <c r="A9104" s="3" t="s">
        <v>8660</v>
      </c>
      <c r="B9104" s="3" t="s">
        <v>14359</v>
      </c>
      <c r="C9104" s="3" t="s">
        <v>10778</v>
      </c>
      <c r="D9104" s="4">
        <v>33406</v>
      </c>
      <c r="E9104" s="3">
        <v>1</v>
      </c>
      <c r="F9104" s="3" t="s">
        <v>23</v>
      </c>
    </row>
    <row r="9105" spans="1:6" x14ac:dyDescent="0.2">
      <c r="A9105" s="3" t="s">
        <v>4577</v>
      </c>
      <c r="B9105" s="3" t="s">
        <v>14231</v>
      </c>
      <c r="C9105" s="3" t="s">
        <v>9444</v>
      </c>
      <c r="D9105" s="4">
        <v>17148</v>
      </c>
      <c r="E9105" s="3">
        <v>0</v>
      </c>
      <c r="F9105" s="3" t="s">
        <v>9389</v>
      </c>
    </row>
    <row r="9106" spans="1:6" x14ac:dyDescent="0.2">
      <c r="A9106" s="3" t="s">
        <v>4578</v>
      </c>
      <c r="B9106" s="3" t="s">
        <v>13341</v>
      </c>
      <c r="C9106" s="3" t="s">
        <v>9696</v>
      </c>
      <c r="D9106" s="4">
        <v>27890</v>
      </c>
      <c r="E9106" s="3">
        <v>2</v>
      </c>
      <c r="F9106" s="3" t="s">
        <v>22</v>
      </c>
    </row>
    <row r="9107" spans="1:6" x14ac:dyDescent="0.2">
      <c r="A9107" s="3" t="s">
        <v>7295</v>
      </c>
      <c r="B9107" s="3" t="s">
        <v>12575</v>
      </c>
      <c r="C9107" s="3" t="s">
        <v>10920</v>
      </c>
      <c r="D9107" s="4">
        <v>36231</v>
      </c>
      <c r="E9107" s="3">
        <v>1</v>
      </c>
      <c r="F9107" s="3" t="s">
        <v>23</v>
      </c>
    </row>
    <row r="9108" spans="1:6" x14ac:dyDescent="0.2">
      <c r="A9108" s="3" t="s">
        <v>7296</v>
      </c>
      <c r="B9108" s="3" t="s">
        <v>9907</v>
      </c>
      <c r="C9108" s="3" t="s">
        <v>16230</v>
      </c>
      <c r="D9108" s="4">
        <v>24088</v>
      </c>
      <c r="E9108" s="3">
        <v>2</v>
      </c>
      <c r="F9108" s="3" t="s">
        <v>22</v>
      </c>
    </row>
    <row r="9109" spans="1:6" x14ac:dyDescent="0.2">
      <c r="A9109" s="3" t="s">
        <v>8661</v>
      </c>
      <c r="B9109" s="3" t="s">
        <v>13625</v>
      </c>
      <c r="C9109" s="3" t="s">
        <v>11908</v>
      </c>
      <c r="D9109" s="4">
        <v>35643</v>
      </c>
      <c r="E9109" s="3">
        <v>1</v>
      </c>
      <c r="F9109" s="3" t="s">
        <v>23</v>
      </c>
    </row>
    <row r="9110" spans="1:6" x14ac:dyDescent="0.2">
      <c r="A9110" s="3" t="s">
        <v>4579</v>
      </c>
      <c r="B9110" s="3" t="s">
        <v>13404</v>
      </c>
      <c r="C9110" s="3" t="s">
        <v>13843</v>
      </c>
      <c r="D9110" s="4">
        <v>35492</v>
      </c>
      <c r="E9110" s="3">
        <v>0</v>
      </c>
      <c r="F9110" s="3" t="s">
        <v>9389</v>
      </c>
    </row>
    <row r="9111" spans="1:6" x14ac:dyDescent="0.2">
      <c r="A9111" s="3" t="s">
        <v>4580</v>
      </c>
      <c r="B9111" s="3" t="s">
        <v>16231</v>
      </c>
      <c r="C9111" s="3" t="s">
        <v>9912</v>
      </c>
      <c r="D9111" s="4">
        <v>19397</v>
      </c>
      <c r="E9111" s="3">
        <v>2</v>
      </c>
      <c r="F9111" s="3" t="s">
        <v>22</v>
      </c>
    </row>
    <row r="9112" spans="1:6" x14ac:dyDescent="0.2">
      <c r="A9112" s="3" t="s">
        <v>7297</v>
      </c>
      <c r="B9112" s="3" t="s">
        <v>13595</v>
      </c>
      <c r="C9112" s="3" t="s">
        <v>16232</v>
      </c>
      <c r="D9112" s="4">
        <v>34919</v>
      </c>
      <c r="E9112" s="3">
        <v>2</v>
      </c>
      <c r="F9112" s="3" t="s">
        <v>22</v>
      </c>
    </row>
    <row r="9113" spans="1:6" x14ac:dyDescent="0.2">
      <c r="A9113" s="3" t="s">
        <v>4581</v>
      </c>
      <c r="B9113" s="3" t="s">
        <v>11030</v>
      </c>
      <c r="C9113" s="3" t="s">
        <v>9690</v>
      </c>
      <c r="D9113" s="4">
        <v>21354</v>
      </c>
      <c r="E9113" s="3">
        <v>1</v>
      </c>
      <c r="F9113" s="3" t="s">
        <v>23</v>
      </c>
    </row>
    <row r="9114" spans="1:6" x14ac:dyDescent="0.2">
      <c r="A9114" s="3" t="s">
        <v>4582</v>
      </c>
      <c r="B9114" s="3" t="s">
        <v>16233</v>
      </c>
      <c r="C9114" s="3" t="s">
        <v>10569</v>
      </c>
      <c r="D9114" s="4">
        <v>14973</v>
      </c>
      <c r="E9114" s="3">
        <v>0</v>
      </c>
      <c r="F9114" s="3" t="s">
        <v>9389</v>
      </c>
    </row>
    <row r="9115" spans="1:6" x14ac:dyDescent="0.2">
      <c r="A9115" s="3" t="s">
        <v>4583</v>
      </c>
      <c r="B9115" s="3" t="s">
        <v>13712</v>
      </c>
      <c r="C9115" s="3" t="s">
        <v>14370</v>
      </c>
      <c r="D9115" s="4">
        <v>36331</v>
      </c>
      <c r="E9115" s="3">
        <v>1</v>
      </c>
      <c r="F9115" s="3" t="s">
        <v>23</v>
      </c>
    </row>
    <row r="9116" spans="1:6" x14ac:dyDescent="0.2">
      <c r="A9116" s="3" t="s">
        <v>8662</v>
      </c>
      <c r="B9116" s="3" t="s">
        <v>16234</v>
      </c>
      <c r="C9116" s="3" t="s">
        <v>16235</v>
      </c>
      <c r="D9116" s="4">
        <v>20108</v>
      </c>
      <c r="E9116" s="3">
        <v>2</v>
      </c>
      <c r="F9116" s="3" t="s">
        <v>22</v>
      </c>
    </row>
    <row r="9117" spans="1:6" x14ac:dyDescent="0.2">
      <c r="A9117" s="3" t="s">
        <v>4584</v>
      </c>
      <c r="B9117" s="3" t="s">
        <v>14293</v>
      </c>
      <c r="C9117" s="3" t="s">
        <v>9692</v>
      </c>
      <c r="D9117" s="4">
        <v>42030</v>
      </c>
      <c r="E9117" s="3">
        <v>0</v>
      </c>
      <c r="F9117" s="3" t="s">
        <v>9389</v>
      </c>
    </row>
    <row r="9118" spans="1:6" x14ac:dyDescent="0.2">
      <c r="A9118" s="3" t="s">
        <v>4585</v>
      </c>
      <c r="B9118" s="3" t="s">
        <v>16236</v>
      </c>
      <c r="C9118" s="3" t="s">
        <v>10887</v>
      </c>
      <c r="D9118" s="4">
        <v>22442</v>
      </c>
      <c r="E9118" s="3">
        <v>0</v>
      </c>
      <c r="F9118" s="3" t="s">
        <v>9389</v>
      </c>
    </row>
    <row r="9119" spans="1:6" x14ac:dyDescent="0.2">
      <c r="A9119" s="3" t="s">
        <v>7298</v>
      </c>
      <c r="B9119" s="3" t="s">
        <v>14652</v>
      </c>
      <c r="C9119" s="3" t="s">
        <v>16237</v>
      </c>
      <c r="D9119" s="4">
        <v>17802</v>
      </c>
      <c r="E9119" s="3">
        <v>1</v>
      </c>
      <c r="F9119" s="3" t="s">
        <v>23</v>
      </c>
    </row>
    <row r="9120" spans="1:6" x14ac:dyDescent="0.2">
      <c r="A9120" s="3" t="s">
        <v>7299</v>
      </c>
      <c r="B9120" s="3" t="s">
        <v>13670</v>
      </c>
      <c r="C9120" s="3" t="s">
        <v>9475</v>
      </c>
      <c r="D9120" s="4">
        <v>22908</v>
      </c>
      <c r="E9120" s="3">
        <v>1</v>
      </c>
      <c r="F9120" s="3" t="s">
        <v>23</v>
      </c>
    </row>
    <row r="9121" spans="1:6" x14ac:dyDescent="0.2">
      <c r="A9121" s="3" t="s">
        <v>4586</v>
      </c>
      <c r="B9121" s="3" t="s">
        <v>13523</v>
      </c>
      <c r="C9121" s="3" t="s">
        <v>16238</v>
      </c>
      <c r="D9121" s="4">
        <v>14646</v>
      </c>
      <c r="E9121" s="3">
        <v>2</v>
      </c>
      <c r="F9121" s="3" t="s">
        <v>22</v>
      </c>
    </row>
    <row r="9122" spans="1:6" x14ac:dyDescent="0.2">
      <c r="A9122" s="3" t="s">
        <v>4587</v>
      </c>
      <c r="B9122" s="3" t="s">
        <v>13731</v>
      </c>
      <c r="C9122" s="3" t="s">
        <v>16239</v>
      </c>
      <c r="D9122" s="4">
        <v>25272</v>
      </c>
      <c r="E9122" s="3">
        <v>1</v>
      </c>
      <c r="F9122" s="3" t="s">
        <v>23</v>
      </c>
    </row>
    <row r="9123" spans="1:6" x14ac:dyDescent="0.2">
      <c r="A9123" s="3" t="s">
        <v>7300</v>
      </c>
      <c r="B9123" s="3" t="s">
        <v>14634</v>
      </c>
      <c r="C9123" s="3" t="s">
        <v>9444</v>
      </c>
      <c r="D9123" s="4">
        <v>14625</v>
      </c>
      <c r="E9123" s="3">
        <v>0</v>
      </c>
      <c r="F9123" s="3" t="s">
        <v>9389</v>
      </c>
    </row>
    <row r="9124" spans="1:6" x14ac:dyDescent="0.2">
      <c r="A9124" s="3" t="s">
        <v>7301</v>
      </c>
      <c r="B9124" s="3" t="s">
        <v>11037</v>
      </c>
      <c r="C9124" s="3" t="s">
        <v>12293</v>
      </c>
      <c r="D9124" s="4">
        <v>31922</v>
      </c>
      <c r="E9124" s="3">
        <v>0</v>
      </c>
      <c r="F9124" s="3" t="s">
        <v>9389</v>
      </c>
    </row>
    <row r="9125" spans="1:6" x14ac:dyDescent="0.2">
      <c r="A9125" s="3" t="s">
        <v>16240</v>
      </c>
      <c r="B9125" s="3" t="s">
        <v>13959</v>
      </c>
      <c r="C9125" s="3" t="s">
        <v>16241</v>
      </c>
      <c r="D9125" s="4">
        <v>37074</v>
      </c>
      <c r="E9125" s="3">
        <v>1</v>
      </c>
      <c r="F9125" s="3" t="s">
        <v>23</v>
      </c>
    </row>
    <row r="9126" spans="1:6" x14ac:dyDescent="0.2">
      <c r="A9126" s="3" t="s">
        <v>7302</v>
      </c>
      <c r="B9126" s="3" t="s">
        <v>16242</v>
      </c>
      <c r="C9126" s="3" t="s">
        <v>16243</v>
      </c>
      <c r="D9126" s="4">
        <v>16277</v>
      </c>
      <c r="E9126" s="3">
        <v>0</v>
      </c>
      <c r="F9126" s="3" t="s">
        <v>9389</v>
      </c>
    </row>
    <row r="9127" spans="1:6" x14ac:dyDescent="0.2">
      <c r="A9127" s="3" t="s">
        <v>4588</v>
      </c>
      <c r="B9127" s="3" t="s">
        <v>14301</v>
      </c>
      <c r="C9127" s="3" t="s">
        <v>16244</v>
      </c>
      <c r="D9127" s="4">
        <v>22533</v>
      </c>
      <c r="E9127" s="3">
        <v>2</v>
      </c>
      <c r="F9127" s="3" t="s">
        <v>22</v>
      </c>
    </row>
    <row r="9128" spans="1:6" x14ac:dyDescent="0.2">
      <c r="A9128" s="3" t="s">
        <v>4589</v>
      </c>
      <c r="B9128" s="3" t="s">
        <v>16245</v>
      </c>
      <c r="C9128" s="3" t="s">
        <v>9996</v>
      </c>
      <c r="D9128" s="4">
        <v>17684</v>
      </c>
      <c r="E9128" s="3">
        <v>1</v>
      </c>
      <c r="F9128" s="3" t="s">
        <v>23</v>
      </c>
    </row>
    <row r="9129" spans="1:6" x14ac:dyDescent="0.2">
      <c r="A9129" s="3" t="s">
        <v>4590</v>
      </c>
      <c r="B9129" s="3" t="s">
        <v>14555</v>
      </c>
      <c r="C9129" s="3" t="s">
        <v>10538</v>
      </c>
      <c r="D9129" s="4">
        <v>14787</v>
      </c>
      <c r="E9129" s="3">
        <v>2</v>
      </c>
      <c r="F9129" s="3" t="s">
        <v>22</v>
      </c>
    </row>
    <row r="9130" spans="1:6" x14ac:dyDescent="0.2">
      <c r="A9130" s="3" t="s">
        <v>7303</v>
      </c>
      <c r="B9130" s="3" t="s">
        <v>15515</v>
      </c>
      <c r="C9130" s="3" t="s">
        <v>16246</v>
      </c>
      <c r="D9130" s="4">
        <v>18122</v>
      </c>
      <c r="E9130" s="3">
        <v>1</v>
      </c>
      <c r="F9130" s="3" t="s">
        <v>23</v>
      </c>
    </row>
    <row r="9131" spans="1:6" x14ac:dyDescent="0.2">
      <c r="A9131" s="3" t="s">
        <v>16247</v>
      </c>
      <c r="B9131" s="3" t="s">
        <v>13327</v>
      </c>
      <c r="C9131" s="3" t="s">
        <v>16039</v>
      </c>
      <c r="D9131" s="4">
        <v>29277</v>
      </c>
      <c r="E9131" s="3">
        <v>1</v>
      </c>
      <c r="F9131" s="3" t="s">
        <v>23</v>
      </c>
    </row>
    <row r="9132" spans="1:6" x14ac:dyDescent="0.2">
      <c r="A9132" s="3" t="s">
        <v>16248</v>
      </c>
      <c r="B9132" s="3" t="s">
        <v>13941</v>
      </c>
      <c r="C9132" s="3" t="s">
        <v>13322</v>
      </c>
      <c r="D9132" s="4">
        <v>26561</v>
      </c>
      <c r="E9132" s="3">
        <v>1</v>
      </c>
      <c r="F9132" s="3" t="s">
        <v>23</v>
      </c>
    </row>
    <row r="9133" spans="1:6" x14ac:dyDescent="0.2">
      <c r="A9133" s="3" t="s">
        <v>7304</v>
      </c>
      <c r="B9133" s="3" t="s">
        <v>10149</v>
      </c>
      <c r="C9133" s="3" t="s">
        <v>16249</v>
      </c>
      <c r="D9133" s="4">
        <v>28891</v>
      </c>
      <c r="E9133" s="3">
        <v>0</v>
      </c>
      <c r="F9133" s="3" t="s">
        <v>9389</v>
      </c>
    </row>
    <row r="9134" spans="1:6" x14ac:dyDescent="0.2">
      <c r="A9134" s="3" t="s">
        <v>7305</v>
      </c>
      <c r="B9134" s="3" t="s">
        <v>13461</v>
      </c>
      <c r="C9134" s="3" t="s">
        <v>16250</v>
      </c>
      <c r="D9134" s="4">
        <v>22084</v>
      </c>
      <c r="E9134" s="3">
        <v>0</v>
      </c>
      <c r="F9134" s="3" t="s">
        <v>9389</v>
      </c>
    </row>
    <row r="9135" spans="1:6" x14ac:dyDescent="0.2">
      <c r="A9135" s="3" t="s">
        <v>4591</v>
      </c>
      <c r="B9135" s="3" t="s">
        <v>13959</v>
      </c>
      <c r="C9135" s="3" t="s">
        <v>16251</v>
      </c>
      <c r="D9135" s="4">
        <v>24116</v>
      </c>
      <c r="E9135" s="3">
        <v>2</v>
      </c>
      <c r="F9135" s="3" t="s">
        <v>22</v>
      </c>
    </row>
    <row r="9136" spans="1:6" x14ac:dyDescent="0.2">
      <c r="A9136" s="3" t="s">
        <v>9332</v>
      </c>
      <c r="B9136" s="3" t="s">
        <v>13996</v>
      </c>
      <c r="C9136" s="3" t="s">
        <v>16252</v>
      </c>
      <c r="D9136" s="4">
        <v>42995</v>
      </c>
      <c r="E9136" s="3">
        <v>2</v>
      </c>
      <c r="F9136" s="3" t="s">
        <v>22</v>
      </c>
    </row>
    <row r="9137" spans="1:6" x14ac:dyDescent="0.2">
      <c r="A9137" s="3" t="s">
        <v>4592</v>
      </c>
      <c r="B9137" s="3" t="s">
        <v>14115</v>
      </c>
      <c r="C9137" s="3" t="s">
        <v>16253</v>
      </c>
      <c r="D9137" s="4">
        <v>18162</v>
      </c>
      <c r="E9137" s="3">
        <v>2</v>
      </c>
      <c r="F9137" s="3" t="s">
        <v>22</v>
      </c>
    </row>
    <row r="9138" spans="1:6" x14ac:dyDescent="0.2">
      <c r="A9138" s="3" t="s">
        <v>4593</v>
      </c>
      <c r="B9138" s="3" t="s">
        <v>9448</v>
      </c>
      <c r="C9138" s="3" t="s">
        <v>11916</v>
      </c>
      <c r="D9138" s="4">
        <v>14975</v>
      </c>
      <c r="E9138" s="3">
        <v>1</v>
      </c>
      <c r="F9138" s="3" t="s">
        <v>23</v>
      </c>
    </row>
    <row r="9139" spans="1:6" x14ac:dyDescent="0.2">
      <c r="A9139" s="3" t="s">
        <v>4594</v>
      </c>
      <c r="B9139" s="3" t="s">
        <v>13658</v>
      </c>
      <c r="C9139" s="3" t="s">
        <v>9565</v>
      </c>
      <c r="D9139" s="4">
        <v>30614</v>
      </c>
      <c r="E9139" s="3">
        <v>0</v>
      </c>
      <c r="F9139" s="3" t="s">
        <v>9389</v>
      </c>
    </row>
    <row r="9140" spans="1:6" x14ac:dyDescent="0.2">
      <c r="A9140" s="3" t="s">
        <v>7306</v>
      </c>
      <c r="B9140" s="3" t="s">
        <v>11639</v>
      </c>
      <c r="C9140" s="3" t="s">
        <v>9945</v>
      </c>
      <c r="D9140" s="4">
        <v>41278</v>
      </c>
      <c r="E9140" s="3">
        <v>2</v>
      </c>
      <c r="F9140" s="3" t="s">
        <v>22</v>
      </c>
    </row>
    <row r="9141" spans="1:6" x14ac:dyDescent="0.2">
      <c r="A9141" s="3" t="s">
        <v>4595</v>
      </c>
      <c r="B9141" s="3" t="s">
        <v>16254</v>
      </c>
      <c r="C9141" s="3" t="s">
        <v>9888</v>
      </c>
      <c r="D9141" s="4">
        <v>35894</v>
      </c>
      <c r="E9141" s="3">
        <v>1</v>
      </c>
      <c r="F9141" s="3" t="s">
        <v>23</v>
      </c>
    </row>
    <row r="9142" spans="1:6" x14ac:dyDescent="0.2">
      <c r="A9142" s="3" t="s">
        <v>8663</v>
      </c>
      <c r="B9142" s="3" t="s">
        <v>16255</v>
      </c>
      <c r="C9142" s="3" t="s">
        <v>16256</v>
      </c>
      <c r="D9142" s="4">
        <v>17670</v>
      </c>
      <c r="E9142" s="3">
        <v>1</v>
      </c>
      <c r="F9142" s="3" t="s">
        <v>23</v>
      </c>
    </row>
    <row r="9143" spans="1:6" x14ac:dyDescent="0.2">
      <c r="A9143" s="3" t="s">
        <v>4596</v>
      </c>
      <c r="B9143" s="3" t="s">
        <v>15351</v>
      </c>
      <c r="C9143" s="3" t="s">
        <v>10592</v>
      </c>
      <c r="D9143" s="4">
        <v>19115</v>
      </c>
      <c r="E9143" s="3">
        <v>1</v>
      </c>
      <c r="F9143" s="3" t="s">
        <v>23</v>
      </c>
    </row>
    <row r="9144" spans="1:6" x14ac:dyDescent="0.2">
      <c r="A9144" s="3" t="s">
        <v>4597</v>
      </c>
      <c r="B9144" s="3" t="s">
        <v>11030</v>
      </c>
      <c r="C9144" s="3" t="s">
        <v>16257</v>
      </c>
      <c r="D9144" s="4">
        <v>30931</v>
      </c>
      <c r="E9144" s="3">
        <v>2</v>
      </c>
      <c r="F9144" s="3" t="s">
        <v>22</v>
      </c>
    </row>
    <row r="9145" spans="1:6" x14ac:dyDescent="0.2">
      <c r="A9145" s="3" t="s">
        <v>8664</v>
      </c>
      <c r="B9145" s="3" t="s">
        <v>13399</v>
      </c>
      <c r="C9145" s="3" t="s">
        <v>16258</v>
      </c>
      <c r="D9145" s="4">
        <v>31304</v>
      </c>
      <c r="E9145" s="3">
        <v>1</v>
      </c>
      <c r="F9145" s="3" t="s">
        <v>23</v>
      </c>
    </row>
    <row r="9146" spans="1:6" x14ac:dyDescent="0.2">
      <c r="A9146" s="3" t="s">
        <v>7307</v>
      </c>
      <c r="B9146" s="3" t="s">
        <v>13431</v>
      </c>
      <c r="C9146" s="3" t="s">
        <v>11293</v>
      </c>
      <c r="D9146" s="4">
        <v>26034</v>
      </c>
      <c r="E9146" s="3">
        <v>2</v>
      </c>
      <c r="F9146" s="3" t="s">
        <v>22</v>
      </c>
    </row>
    <row r="9147" spans="1:6" x14ac:dyDescent="0.2">
      <c r="A9147" s="3" t="s">
        <v>7308</v>
      </c>
      <c r="B9147" s="3" t="s">
        <v>16259</v>
      </c>
      <c r="C9147" s="3" t="s">
        <v>12698</v>
      </c>
      <c r="D9147" s="4">
        <v>15313</v>
      </c>
      <c r="E9147" s="3">
        <v>1</v>
      </c>
      <c r="F9147" s="3" t="s">
        <v>23</v>
      </c>
    </row>
    <row r="9148" spans="1:6" x14ac:dyDescent="0.2">
      <c r="A9148" s="3" t="s">
        <v>7309</v>
      </c>
      <c r="B9148" s="3" t="s">
        <v>14937</v>
      </c>
      <c r="C9148" s="3" t="s">
        <v>9456</v>
      </c>
      <c r="D9148" s="4">
        <v>15916</v>
      </c>
      <c r="E9148" s="3">
        <v>2</v>
      </c>
      <c r="F9148" s="3" t="s">
        <v>22</v>
      </c>
    </row>
    <row r="9149" spans="1:6" x14ac:dyDescent="0.2">
      <c r="A9149" s="3" t="s">
        <v>7310</v>
      </c>
      <c r="B9149" s="3" t="s">
        <v>13625</v>
      </c>
      <c r="C9149" s="3" t="s">
        <v>16260</v>
      </c>
      <c r="D9149" s="4">
        <v>27085</v>
      </c>
      <c r="E9149" s="3">
        <v>2</v>
      </c>
      <c r="F9149" s="3" t="s">
        <v>22</v>
      </c>
    </row>
    <row r="9150" spans="1:6" x14ac:dyDescent="0.2">
      <c r="A9150" s="3" t="s">
        <v>16261</v>
      </c>
      <c r="B9150" s="3" t="s">
        <v>13308</v>
      </c>
      <c r="C9150" s="3" t="s">
        <v>9989</v>
      </c>
      <c r="D9150" s="4">
        <v>28785</v>
      </c>
      <c r="E9150" s="3">
        <v>2</v>
      </c>
      <c r="F9150" s="3" t="s">
        <v>22</v>
      </c>
    </row>
    <row r="9151" spans="1:6" x14ac:dyDescent="0.2">
      <c r="A9151" s="3" t="s">
        <v>7311</v>
      </c>
      <c r="B9151" s="3" t="s">
        <v>13394</v>
      </c>
      <c r="C9151" s="3" t="s">
        <v>9586</v>
      </c>
      <c r="D9151" s="4">
        <v>28209</v>
      </c>
      <c r="E9151" s="3">
        <v>2</v>
      </c>
      <c r="F9151" s="3" t="s">
        <v>22</v>
      </c>
    </row>
    <row r="9152" spans="1:6" x14ac:dyDescent="0.2">
      <c r="A9152" s="3" t="s">
        <v>8665</v>
      </c>
      <c r="B9152" s="3" t="s">
        <v>9488</v>
      </c>
      <c r="C9152" s="3" t="s">
        <v>16262</v>
      </c>
      <c r="D9152" s="4">
        <v>23506</v>
      </c>
      <c r="E9152" s="3">
        <v>2</v>
      </c>
      <c r="F9152" s="3" t="s">
        <v>22</v>
      </c>
    </row>
    <row r="9153" spans="1:6" x14ac:dyDescent="0.2">
      <c r="A9153" s="3" t="s">
        <v>4598</v>
      </c>
      <c r="B9153" s="3" t="s">
        <v>13583</v>
      </c>
      <c r="C9153" s="3" t="s">
        <v>16263</v>
      </c>
      <c r="D9153" s="4">
        <v>26653</v>
      </c>
      <c r="E9153" s="3">
        <v>2</v>
      </c>
      <c r="F9153" s="3" t="s">
        <v>22</v>
      </c>
    </row>
    <row r="9154" spans="1:6" x14ac:dyDescent="0.2">
      <c r="A9154" s="3" t="s">
        <v>4599</v>
      </c>
      <c r="B9154" s="3" t="s">
        <v>13317</v>
      </c>
      <c r="C9154" s="3" t="s">
        <v>10053</v>
      </c>
      <c r="D9154" s="4">
        <v>40848</v>
      </c>
      <c r="E9154" s="3">
        <v>0</v>
      </c>
      <c r="F9154" s="3" t="s">
        <v>9389</v>
      </c>
    </row>
    <row r="9155" spans="1:6" x14ac:dyDescent="0.2">
      <c r="A9155" s="3" t="s">
        <v>7312</v>
      </c>
      <c r="B9155" s="3" t="s">
        <v>16264</v>
      </c>
      <c r="C9155" s="3" t="s">
        <v>16265</v>
      </c>
      <c r="D9155" s="4">
        <v>19304</v>
      </c>
      <c r="E9155" s="3">
        <v>0</v>
      </c>
      <c r="F9155" s="3" t="s">
        <v>9389</v>
      </c>
    </row>
    <row r="9156" spans="1:6" x14ac:dyDescent="0.2">
      <c r="A9156" s="3" t="s">
        <v>4600</v>
      </c>
      <c r="B9156" s="3" t="s">
        <v>12006</v>
      </c>
      <c r="C9156" s="3" t="s">
        <v>11393</v>
      </c>
      <c r="D9156" s="4">
        <v>41134</v>
      </c>
      <c r="E9156" s="3">
        <v>1</v>
      </c>
      <c r="F9156" s="3" t="s">
        <v>23</v>
      </c>
    </row>
    <row r="9157" spans="1:6" x14ac:dyDescent="0.2">
      <c r="A9157" s="3" t="s">
        <v>7313</v>
      </c>
      <c r="B9157" s="3" t="s">
        <v>14328</v>
      </c>
      <c r="C9157" s="3" t="s">
        <v>16266</v>
      </c>
      <c r="D9157" s="4">
        <v>16905</v>
      </c>
      <c r="E9157" s="3">
        <v>0</v>
      </c>
      <c r="F9157" s="3" t="s">
        <v>9389</v>
      </c>
    </row>
    <row r="9158" spans="1:6" x14ac:dyDescent="0.2">
      <c r="A9158" s="3" t="s">
        <v>4601</v>
      </c>
      <c r="B9158" s="3" t="s">
        <v>13426</v>
      </c>
      <c r="C9158" s="3" t="s">
        <v>11960</v>
      </c>
      <c r="D9158" s="4">
        <v>31070</v>
      </c>
      <c r="E9158" s="3">
        <v>2</v>
      </c>
      <c r="F9158" s="3" t="s">
        <v>22</v>
      </c>
    </row>
    <row r="9159" spans="1:6" x14ac:dyDescent="0.2">
      <c r="A9159" s="3" t="s">
        <v>9333</v>
      </c>
      <c r="B9159" s="3" t="s">
        <v>13345</v>
      </c>
      <c r="C9159" s="3" t="s">
        <v>16267</v>
      </c>
      <c r="D9159" s="4">
        <v>40205</v>
      </c>
      <c r="E9159" s="3">
        <v>0</v>
      </c>
      <c r="F9159" s="3" t="s">
        <v>9389</v>
      </c>
    </row>
    <row r="9160" spans="1:6" x14ac:dyDescent="0.2">
      <c r="A9160" s="3" t="s">
        <v>7314</v>
      </c>
      <c r="B9160" s="3" t="s">
        <v>13480</v>
      </c>
      <c r="C9160" s="3" t="s">
        <v>11</v>
      </c>
      <c r="D9160" s="4">
        <v>19720</v>
      </c>
      <c r="E9160" s="3">
        <v>0</v>
      </c>
      <c r="F9160" s="3" t="s">
        <v>9389</v>
      </c>
    </row>
    <row r="9161" spans="1:6" x14ac:dyDescent="0.2">
      <c r="A9161" s="3" t="s">
        <v>16268</v>
      </c>
      <c r="B9161" s="3" t="s">
        <v>13413</v>
      </c>
      <c r="C9161" s="3" t="s">
        <v>11570</v>
      </c>
      <c r="D9161" s="4">
        <v>32047</v>
      </c>
      <c r="E9161" s="3">
        <v>1</v>
      </c>
      <c r="F9161" s="3" t="s">
        <v>23</v>
      </c>
    </row>
    <row r="9162" spans="1:6" x14ac:dyDescent="0.2">
      <c r="A9162" s="3" t="s">
        <v>8666</v>
      </c>
      <c r="B9162" s="3" t="s">
        <v>13361</v>
      </c>
      <c r="C9162" s="3" t="s">
        <v>9580</v>
      </c>
      <c r="D9162" s="4">
        <v>33647</v>
      </c>
      <c r="E9162" s="3">
        <v>0</v>
      </c>
      <c r="F9162" s="3" t="s">
        <v>9389</v>
      </c>
    </row>
    <row r="9163" spans="1:6" x14ac:dyDescent="0.2">
      <c r="A9163" s="3" t="s">
        <v>7315</v>
      </c>
      <c r="B9163" s="3" t="s">
        <v>14301</v>
      </c>
      <c r="C9163" s="3" t="s">
        <v>10879</v>
      </c>
      <c r="D9163" s="4">
        <v>40268</v>
      </c>
      <c r="E9163" s="3">
        <v>1</v>
      </c>
      <c r="F9163" s="3" t="s">
        <v>23</v>
      </c>
    </row>
    <row r="9164" spans="1:6" x14ac:dyDescent="0.2">
      <c r="A9164" s="3" t="s">
        <v>4602</v>
      </c>
      <c r="B9164" s="3" t="s">
        <v>13696</v>
      </c>
      <c r="C9164" s="3" t="s">
        <v>16269</v>
      </c>
      <c r="D9164" s="4">
        <v>42255</v>
      </c>
      <c r="E9164" s="3">
        <v>2</v>
      </c>
      <c r="F9164" s="3" t="s">
        <v>22</v>
      </c>
    </row>
    <row r="9165" spans="1:6" x14ac:dyDescent="0.2">
      <c r="A9165" s="3" t="s">
        <v>4603</v>
      </c>
      <c r="B9165" s="3" t="s">
        <v>16270</v>
      </c>
      <c r="C9165" s="3" t="s">
        <v>16271</v>
      </c>
      <c r="D9165" s="4">
        <v>38528</v>
      </c>
      <c r="E9165" s="3">
        <v>0</v>
      </c>
      <c r="F9165" s="3" t="s">
        <v>9389</v>
      </c>
    </row>
    <row r="9166" spans="1:6" x14ac:dyDescent="0.2">
      <c r="A9166" s="3" t="s">
        <v>16272</v>
      </c>
      <c r="B9166" s="3" t="s">
        <v>13375</v>
      </c>
      <c r="C9166" s="3" t="s">
        <v>13969</v>
      </c>
      <c r="D9166" s="4">
        <v>27733</v>
      </c>
      <c r="E9166" s="3">
        <v>1</v>
      </c>
      <c r="F9166" s="3" t="s">
        <v>23</v>
      </c>
    </row>
    <row r="9167" spans="1:6" x14ac:dyDescent="0.2">
      <c r="A9167" s="3" t="s">
        <v>4604</v>
      </c>
      <c r="B9167" s="3" t="s">
        <v>13758</v>
      </c>
      <c r="C9167" s="3" t="s">
        <v>16273</v>
      </c>
      <c r="D9167" s="4">
        <v>39143</v>
      </c>
      <c r="E9167" s="3">
        <v>2</v>
      </c>
      <c r="F9167" s="3" t="s">
        <v>22</v>
      </c>
    </row>
    <row r="9168" spans="1:6" x14ac:dyDescent="0.2">
      <c r="A9168" s="3" t="s">
        <v>4605</v>
      </c>
      <c r="B9168" s="3" t="s">
        <v>15475</v>
      </c>
      <c r="C9168" s="3" t="s">
        <v>9882</v>
      </c>
      <c r="D9168" s="4">
        <v>17277</v>
      </c>
      <c r="E9168" s="3">
        <v>1</v>
      </c>
      <c r="F9168" s="3" t="s">
        <v>23</v>
      </c>
    </row>
    <row r="9169" spans="1:6" x14ac:dyDescent="0.2">
      <c r="A9169" s="3" t="s">
        <v>9334</v>
      </c>
      <c r="B9169" s="3" t="s">
        <v>14471</v>
      </c>
      <c r="C9169" s="3" t="s">
        <v>16274</v>
      </c>
      <c r="D9169" s="4">
        <v>22136</v>
      </c>
      <c r="E9169" s="3">
        <v>2</v>
      </c>
      <c r="F9169" s="3" t="s">
        <v>22</v>
      </c>
    </row>
    <row r="9170" spans="1:6" x14ac:dyDescent="0.2">
      <c r="A9170" s="3" t="s">
        <v>16275</v>
      </c>
      <c r="B9170" s="3" t="s">
        <v>14631</v>
      </c>
      <c r="C9170" s="3" t="s">
        <v>9408</v>
      </c>
      <c r="D9170" s="4">
        <v>30837</v>
      </c>
      <c r="E9170" s="3">
        <v>0</v>
      </c>
      <c r="F9170" s="3" t="s">
        <v>9389</v>
      </c>
    </row>
    <row r="9171" spans="1:6" x14ac:dyDescent="0.2">
      <c r="A9171" s="3" t="s">
        <v>4606</v>
      </c>
      <c r="B9171" s="3" t="s">
        <v>15348</v>
      </c>
      <c r="C9171" s="3" t="s">
        <v>9554</v>
      </c>
      <c r="D9171" s="4">
        <v>28159</v>
      </c>
      <c r="E9171" s="3">
        <v>2</v>
      </c>
      <c r="F9171" s="3" t="s">
        <v>22</v>
      </c>
    </row>
    <row r="9172" spans="1:6" x14ac:dyDescent="0.2">
      <c r="A9172" s="3" t="s">
        <v>7316</v>
      </c>
      <c r="B9172" s="3" t="s">
        <v>16276</v>
      </c>
      <c r="C9172" s="3" t="s">
        <v>12094</v>
      </c>
      <c r="D9172" s="4">
        <v>43007</v>
      </c>
      <c r="E9172" s="3">
        <v>1</v>
      </c>
      <c r="F9172" s="3" t="s">
        <v>23</v>
      </c>
    </row>
    <row r="9173" spans="1:6" x14ac:dyDescent="0.2">
      <c r="A9173" s="3" t="s">
        <v>9335</v>
      </c>
      <c r="B9173" s="3" t="s">
        <v>16277</v>
      </c>
      <c r="C9173" s="3" t="s">
        <v>16278</v>
      </c>
      <c r="D9173" s="4">
        <v>32048</v>
      </c>
      <c r="E9173" s="3">
        <v>1</v>
      </c>
      <c r="F9173" s="3" t="s">
        <v>23</v>
      </c>
    </row>
    <row r="9174" spans="1:6" x14ac:dyDescent="0.2">
      <c r="A9174" s="3" t="s">
        <v>4607</v>
      </c>
      <c r="B9174" s="3" t="s">
        <v>13344</v>
      </c>
      <c r="C9174" s="3" t="s">
        <v>16279</v>
      </c>
      <c r="D9174" s="4">
        <v>29461</v>
      </c>
      <c r="E9174" s="3">
        <v>1</v>
      </c>
      <c r="F9174" s="3" t="s">
        <v>23</v>
      </c>
    </row>
    <row r="9175" spans="1:6" x14ac:dyDescent="0.2">
      <c r="A9175" s="3" t="s">
        <v>7317</v>
      </c>
      <c r="B9175" s="3" t="s">
        <v>16280</v>
      </c>
      <c r="C9175" s="3" t="s">
        <v>12360</v>
      </c>
      <c r="D9175" s="4">
        <v>37192</v>
      </c>
      <c r="E9175" s="3">
        <v>1</v>
      </c>
      <c r="F9175" s="3" t="s">
        <v>23</v>
      </c>
    </row>
    <row r="9176" spans="1:6" x14ac:dyDescent="0.2">
      <c r="A9176" s="3" t="s">
        <v>16281</v>
      </c>
      <c r="B9176" s="3" t="s">
        <v>15047</v>
      </c>
      <c r="C9176" s="3" t="s">
        <v>9734</v>
      </c>
      <c r="D9176" s="4">
        <v>42195</v>
      </c>
      <c r="E9176" s="3">
        <v>1</v>
      </c>
      <c r="F9176" s="3" t="s">
        <v>23</v>
      </c>
    </row>
    <row r="9177" spans="1:6" x14ac:dyDescent="0.2">
      <c r="A9177" s="3" t="s">
        <v>4608</v>
      </c>
      <c r="B9177" s="3" t="s">
        <v>16282</v>
      </c>
      <c r="C9177" s="3" t="s">
        <v>11313</v>
      </c>
      <c r="D9177" s="4">
        <v>15854</v>
      </c>
      <c r="E9177" s="3">
        <v>2</v>
      </c>
      <c r="F9177" s="3" t="s">
        <v>22</v>
      </c>
    </row>
    <row r="9178" spans="1:6" x14ac:dyDescent="0.2">
      <c r="A9178" s="3" t="s">
        <v>4609</v>
      </c>
      <c r="B9178" s="3" t="s">
        <v>13339</v>
      </c>
      <c r="C9178" s="3" t="s">
        <v>16283</v>
      </c>
      <c r="D9178" s="4">
        <v>39619</v>
      </c>
      <c r="E9178" s="3">
        <v>0</v>
      </c>
      <c r="F9178" s="3" t="s">
        <v>9389</v>
      </c>
    </row>
    <row r="9179" spans="1:6" x14ac:dyDescent="0.2">
      <c r="A9179" s="3" t="s">
        <v>4610</v>
      </c>
      <c r="B9179" s="3" t="s">
        <v>13404</v>
      </c>
      <c r="C9179" s="3" t="s">
        <v>10367</v>
      </c>
      <c r="D9179" s="4">
        <v>43743</v>
      </c>
      <c r="E9179" s="3">
        <v>0</v>
      </c>
      <c r="F9179" s="3" t="s">
        <v>9389</v>
      </c>
    </row>
    <row r="9180" spans="1:6" x14ac:dyDescent="0.2">
      <c r="A9180" s="3" t="s">
        <v>4611</v>
      </c>
      <c r="B9180" s="3" t="s">
        <v>11030</v>
      </c>
      <c r="C9180" s="3" t="s">
        <v>13810</v>
      </c>
      <c r="D9180" s="4">
        <v>27243</v>
      </c>
      <c r="E9180" s="3">
        <v>2</v>
      </c>
      <c r="F9180" s="3" t="s">
        <v>22</v>
      </c>
    </row>
    <row r="9181" spans="1:6" x14ac:dyDescent="0.2">
      <c r="A9181" s="3" t="s">
        <v>7318</v>
      </c>
      <c r="B9181" s="3" t="s">
        <v>10351</v>
      </c>
      <c r="C9181" s="3" t="s">
        <v>10278</v>
      </c>
      <c r="D9181" s="4">
        <v>42352</v>
      </c>
      <c r="E9181" s="3">
        <v>2</v>
      </c>
      <c r="F9181" s="3" t="s">
        <v>22</v>
      </c>
    </row>
    <row r="9182" spans="1:6" x14ac:dyDescent="0.2">
      <c r="A9182" s="3" t="s">
        <v>4612</v>
      </c>
      <c r="B9182" s="3" t="s">
        <v>14293</v>
      </c>
      <c r="C9182" s="3" t="s">
        <v>9471</v>
      </c>
      <c r="D9182" s="4">
        <v>39329</v>
      </c>
      <c r="E9182" s="3">
        <v>1</v>
      </c>
      <c r="F9182" s="3" t="s">
        <v>23</v>
      </c>
    </row>
    <row r="9183" spans="1:6" x14ac:dyDescent="0.2">
      <c r="A9183" s="3" t="s">
        <v>9336</v>
      </c>
      <c r="B9183" s="3" t="s">
        <v>16284</v>
      </c>
      <c r="C9183" s="3" t="s">
        <v>9470</v>
      </c>
      <c r="D9183" s="4">
        <v>42860</v>
      </c>
      <c r="E9183" s="3">
        <v>0</v>
      </c>
      <c r="F9183" s="3" t="s">
        <v>9389</v>
      </c>
    </row>
    <row r="9184" spans="1:6" x14ac:dyDescent="0.2">
      <c r="A9184" s="3" t="s">
        <v>7319</v>
      </c>
      <c r="B9184" s="3" t="s">
        <v>16285</v>
      </c>
      <c r="C9184" s="3" t="s">
        <v>16286</v>
      </c>
      <c r="D9184" s="4">
        <v>17484</v>
      </c>
      <c r="E9184" s="3">
        <v>1</v>
      </c>
      <c r="F9184" s="3" t="s">
        <v>23</v>
      </c>
    </row>
    <row r="9185" spans="1:6" x14ac:dyDescent="0.2">
      <c r="A9185" s="3" t="s">
        <v>4613</v>
      </c>
      <c r="B9185" s="3" t="s">
        <v>13847</v>
      </c>
      <c r="C9185" s="3" t="s">
        <v>10999</v>
      </c>
      <c r="D9185" s="4">
        <v>37304</v>
      </c>
      <c r="E9185" s="3">
        <v>2</v>
      </c>
      <c r="F9185" s="3" t="s">
        <v>22</v>
      </c>
    </row>
    <row r="9186" spans="1:6" x14ac:dyDescent="0.2">
      <c r="A9186" s="3" t="s">
        <v>8667</v>
      </c>
      <c r="B9186" s="3" t="s">
        <v>13578</v>
      </c>
      <c r="C9186" s="3" t="s">
        <v>16287</v>
      </c>
      <c r="D9186" s="4">
        <v>30264</v>
      </c>
      <c r="E9186" s="3">
        <v>0</v>
      </c>
      <c r="F9186" s="3" t="s">
        <v>9389</v>
      </c>
    </row>
    <row r="9187" spans="1:6" x14ac:dyDescent="0.2">
      <c r="A9187" s="3" t="s">
        <v>4614</v>
      </c>
      <c r="B9187" s="3" t="s">
        <v>13413</v>
      </c>
      <c r="C9187" s="3" t="s">
        <v>16288</v>
      </c>
      <c r="D9187" s="4">
        <v>36859</v>
      </c>
      <c r="E9187" s="3">
        <v>0</v>
      </c>
      <c r="F9187" s="3" t="s">
        <v>9389</v>
      </c>
    </row>
    <row r="9188" spans="1:6" x14ac:dyDescent="0.2">
      <c r="A9188" s="3" t="s">
        <v>4615</v>
      </c>
      <c r="B9188" s="3" t="s">
        <v>13423</v>
      </c>
      <c r="C9188" s="3" t="s">
        <v>10690</v>
      </c>
      <c r="D9188" s="4">
        <v>15160</v>
      </c>
      <c r="E9188" s="3">
        <v>0</v>
      </c>
      <c r="F9188" s="3" t="s">
        <v>9389</v>
      </c>
    </row>
    <row r="9189" spans="1:6" x14ac:dyDescent="0.2">
      <c r="A9189" s="3" t="s">
        <v>4616</v>
      </c>
      <c r="B9189" s="3" t="s">
        <v>13563</v>
      </c>
      <c r="C9189" s="3" t="s">
        <v>11968</v>
      </c>
      <c r="D9189" s="4">
        <v>32214</v>
      </c>
      <c r="E9189" s="3">
        <v>1</v>
      </c>
      <c r="F9189" s="3" t="s">
        <v>23</v>
      </c>
    </row>
    <row r="9190" spans="1:6" x14ac:dyDescent="0.2">
      <c r="A9190" s="3" t="s">
        <v>7320</v>
      </c>
      <c r="B9190" s="3" t="s">
        <v>13562</v>
      </c>
      <c r="C9190" s="3" t="s">
        <v>16289</v>
      </c>
      <c r="D9190" s="4">
        <v>43630</v>
      </c>
      <c r="E9190" s="3">
        <v>0</v>
      </c>
      <c r="F9190" s="3" t="s">
        <v>9389</v>
      </c>
    </row>
    <row r="9191" spans="1:6" x14ac:dyDescent="0.2">
      <c r="A9191" s="3" t="s">
        <v>4617</v>
      </c>
      <c r="B9191" s="3" t="s">
        <v>13324</v>
      </c>
      <c r="C9191" s="3" t="s">
        <v>16290</v>
      </c>
      <c r="D9191" s="4">
        <v>36105</v>
      </c>
      <c r="E9191" s="3">
        <v>0</v>
      </c>
      <c r="F9191" s="3" t="s">
        <v>9389</v>
      </c>
    </row>
    <row r="9192" spans="1:6" x14ac:dyDescent="0.2">
      <c r="A9192" s="3" t="s">
        <v>7321</v>
      </c>
      <c r="B9192" s="3" t="s">
        <v>13308</v>
      </c>
      <c r="C9192" s="3" t="s">
        <v>9565</v>
      </c>
      <c r="D9192" s="4">
        <v>26651</v>
      </c>
      <c r="E9192" s="3">
        <v>0</v>
      </c>
      <c r="F9192" s="3" t="s">
        <v>9389</v>
      </c>
    </row>
    <row r="9193" spans="1:6" x14ac:dyDescent="0.2">
      <c r="A9193" s="3" t="s">
        <v>4618</v>
      </c>
      <c r="B9193" s="3" t="s">
        <v>13508</v>
      </c>
      <c r="C9193" s="3" t="s">
        <v>10944</v>
      </c>
      <c r="D9193" s="4">
        <v>37001</v>
      </c>
      <c r="E9193" s="3">
        <v>1</v>
      </c>
      <c r="F9193" s="3" t="s">
        <v>23</v>
      </c>
    </row>
    <row r="9194" spans="1:6" x14ac:dyDescent="0.2">
      <c r="A9194" s="3" t="s">
        <v>4619</v>
      </c>
      <c r="B9194" s="3" t="s">
        <v>13339</v>
      </c>
      <c r="C9194" s="3" t="s">
        <v>12674</v>
      </c>
      <c r="D9194" s="4">
        <v>28452</v>
      </c>
      <c r="E9194" s="3">
        <v>0</v>
      </c>
      <c r="F9194" s="3" t="s">
        <v>9389</v>
      </c>
    </row>
    <row r="9195" spans="1:6" x14ac:dyDescent="0.2">
      <c r="A9195" s="3" t="s">
        <v>7322</v>
      </c>
      <c r="B9195" s="3" t="s">
        <v>10351</v>
      </c>
      <c r="C9195" s="3" t="s">
        <v>16291</v>
      </c>
      <c r="D9195" s="4">
        <v>20274</v>
      </c>
      <c r="E9195" s="3">
        <v>2</v>
      </c>
      <c r="F9195" s="3" t="s">
        <v>22</v>
      </c>
    </row>
    <row r="9196" spans="1:6" x14ac:dyDescent="0.2">
      <c r="A9196" s="3" t="s">
        <v>8668</v>
      </c>
      <c r="B9196" s="3" t="s">
        <v>13399</v>
      </c>
      <c r="C9196" s="3" t="s">
        <v>10408</v>
      </c>
      <c r="D9196" s="4">
        <v>20220</v>
      </c>
      <c r="E9196" s="3">
        <v>2</v>
      </c>
      <c r="F9196" s="3" t="s">
        <v>22</v>
      </c>
    </row>
    <row r="9197" spans="1:6" x14ac:dyDescent="0.2">
      <c r="A9197" s="3" t="s">
        <v>4620</v>
      </c>
      <c r="B9197" s="3" t="s">
        <v>15499</v>
      </c>
      <c r="C9197" s="3" t="s">
        <v>11841</v>
      </c>
      <c r="D9197" s="4">
        <v>18176</v>
      </c>
      <c r="E9197" s="3">
        <v>2</v>
      </c>
      <c r="F9197" s="3" t="s">
        <v>22</v>
      </c>
    </row>
    <row r="9198" spans="1:6" x14ac:dyDescent="0.2">
      <c r="A9198" s="3" t="s">
        <v>4621</v>
      </c>
      <c r="B9198" s="3" t="s">
        <v>15901</v>
      </c>
      <c r="C9198" s="3" t="s">
        <v>9392</v>
      </c>
      <c r="D9198" s="4">
        <v>22520</v>
      </c>
      <c r="E9198" s="3">
        <v>2</v>
      </c>
      <c r="F9198" s="3" t="s">
        <v>22</v>
      </c>
    </row>
    <row r="9199" spans="1:6" x14ac:dyDescent="0.2">
      <c r="A9199" s="3" t="s">
        <v>8669</v>
      </c>
      <c r="B9199" s="3" t="s">
        <v>14432</v>
      </c>
      <c r="C9199" s="3" t="s">
        <v>9554</v>
      </c>
      <c r="D9199" s="4">
        <v>40904</v>
      </c>
      <c r="E9199" s="3">
        <v>0</v>
      </c>
      <c r="F9199" s="3" t="s">
        <v>9389</v>
      </c>
    </row>
    <row r="9200" spans="1:6" x14ac:dyDescent="0.2">
      <c r="A9200" s="3" t="s">
        <v>7323</v>
      </c>
      <c r="B9200" s="3" t="s">
        <v>13327</v>
      </c>
      <c r="C9200" s="3" t="s">
        <v>9508</v>
      </c>
      <c r="D9200" s="4">
        <v>33006</v>
      </c>
      <c r="E9200" s="3">
        <v>1</v>
      </c>
      <c r="F9200" s="3" t="s">
        <v>23</v>
      </c>
    </row>
    <row r="9201" spans="1:6" x14ac:dyDescent="0.2">
      <c r="A9201" s="3" t="s">
        <v>7324</v>
      </c>
      <c r="B9201" s="3" t="s">
        <v>13812</v>
      </c>
      <c r="C9201" s="3" t="s">
        <v>13802</v>
      </c>
      <c r="D9201" s="4">
        <v>38040</v>
      </c>
      <c r="E9201" s="3">
        <v>1</v>
      </c>
      <c r="F9201" s="3" t="s">
        <v>23</v>
      </c>
    </row>
    <row r="9202" spans="1:6" x14ac:dyDescent="0.2">
      <c r="A9202" s="3" t="s">
        <v>4622</v>
      </c>
      <c r="B9202" s="3" t="s">
        <v>15117</v>
      </c>
      <c r="C9202" s="3" t="s">
        <v>16066</v>
      </c>
      <c r="D9202" s="4">
        <v>34621</v>
      </c>
      <c r="E9202" s="3">
        <v>0</v>
      </c>
      <c r="F9202" s="3" t="s">
        <v>9389</v>
      </c>
    </row>
    <row r="9203" spans="1:6" x14ac:dyDescent="0.2">
      <c r="A9203" s="3" t="s">
        <v>4623</v>
      </c>
      <c r="B9203" s="3" t="s">
        <v>14631</v>
      </c>
      <c r="C9203" s="3" t="s">
        <v>9795</v>
      </c>
      <c r="D9203" s="4">
        <v>38885</v>
      </c>
      <c r="E9203" s="3">
        <v>0</v>
      </c>
      <c r="F9203" s="3" t="s">
        <v>9389</v>
      </c>
    </row>
    <row r="9204" spans="1:6" x14ac:dyDescent="0.2">
      <c r="A9204" s="3" t="s">
        <v>7325</v>
      </c>
      <c r="B9204" s="3" t="s">
        <v>15253</v>
      </c>
      <c r="C9204" s="3" t="s">
        <v>16292</v>
      </c>
      <c r="D9204" s="4">
        <v>17021</v>
      </c>
      <c r="E9204" s="3">
        <v>1</v>
      </c>
      <c r="F9204" s="3" t="s">
        <v>23</v>
      </c>
    </row>
    <row r="9205" spans="1:6" x14ac:dyDescent="0.2">
      <c r="A9205" s="3" t="s">
        <v>4624</v>
      </c>
      <c r="B9205" s="3" t="s">
        <v>13443</v>
      </c>
      <c r="C9205" s="3" t="s">
        <v>9776</v>
      </c>
      <c r="D9205" s="4">
        <v>40101</v>
      </c>
      <c r="E9205" s="3">
        <v>1</v>
      </c>
      <c r="F9205" s="3" t="s">
        <v>23</v>
      </c>
    </row>
    <row r="9206" spans="1:6" x14ac:dyDescent="0.2">
      <c r="A9206" s="3" t="s">
        <v>9337</v>
      </c>
      <c r="B9206" s="3" t="s">
        <v>13396</v>
      </c>
      <c r="C9206" s="3" t="s">
        <v>9608</v>
      </c>
      <c r="D9206" s="4">
        <v>21137</v>
      </c>
      <c r="E9206" s="3">
        <v>2</v>
      </c>
      <c r="F9206" s="3" t="s">
        <v>22</v>
      </c>
    </row>
    <row r="9207" spans="1:6" x14ac:dyDescent="0.2">
      <c r="A9207" s="3" t="s">
        <v>4625</v>
      </c>
      <c r="B9207" s="3" t="s">
        <v>11030</v>
      </c>
      <c r="C9207" s="3" t="s">
        <v>9526</v>
      </c>
      <c r="D9207" s="4">
        <v>39479</v>
      </c>
      <c r="E9207" s="3">
        <v>2</v>
      </c>
      <c r="F9207" s="3" t="s">
        <v>22</v>
      </c>
    </row>
    <row r="9208" spans="1:6" x14ac:dyDescent="0.2">
      <c r="A9208" s="3" t="s">
        <v>7326</v>
      </c>
      <c r="B9208" s="3" t="s">
        <v>13345</v>
      </c>
      <c r="C9208" s="3" t="s">
        <v>9637</v>
      </c>
      <c r="D9208" s="4">
        <v>27415</v>
      </c>
      <c r="E9208" s="3">
        <v>1</v>
      </c>
      <c r="F9208" s="3" t="s">
        <v>23</v>
      </c>
    </row>
    <row r="9209" spans="1:6" x14ac:dyDescent="0.2">
      <c r="A9209" s="3" t="s">
        <v>4626</v>
      </c>
      <c r="B9209" s="3" t="s">
        <v>13702</v>
      </c>
      <c r="C9209" s="3" t="s">
        <v>16293</v>
      </c>
      <c r="D9209" s="4">
        <v>37863</v>
      </c>
      <c r="E9209" s="3">
        <v>2</v>
      </c>
      <c r="F9209" s="3" t="s">
        <v>22</v>
      </c>
    </row>
    <row r="9210" spans="1:6" x14ac:dyDescent="0.2">
      <c r="A9210" s="3" t="s">
        <v>4627</v>
      </c>
      <c r="B9210" s="3" t="s">
        <v>11960</v>
      </c>
      <c r="C9210" s="3" t="s">
        <v>9783</v>
      </c>
      <c r="D9210" s="4">
        <v>27249</v>
      </c>
      <c r="E9210" s="3">
        <v>2</v>
      </c>
      <c r="F9210" s="3" t="s">
        <v>22</v>
      </c>
    </row>
    <row r="9211" spans="1:6" x14ac:dyDescent="0.2">
      <c r="A9211" s="3" t="s">
        <v>8670</v>
      </c>
      <c r="B9211" s="3" t="s">
        <v>16011</v>
      </c>
      <c r="C9211" s="3" t="s">
        <v>16294</v>
      </c>
      <c r="D9211" s="4">
        <v>31535</v>
      </c>
      <c r="E9211" s="3">
        <v>2</v>
      </c>
      <c r="F9211" s="3" t="s">
        <v>22</v>
      </c>
    </row>
    <row r="9212" spans="1:6" x14ac:dyDescent="0.2">
      <c r="A9212" s="3" t="s">
        <v>7327</v>
      </c>
      <c r="B9212" s="3" t="s">
        <v>13486</v>
      </c>
      <c r="C9212" s="3" t="s">
        <v>9392</v>
      </c>
      <c r="D9212" s="4">
        <v>41393</v>
      </c>
      <c r="E9212" s="3">
        <v>1</v>
      </c>
      <c r="F9212" s="3" t="s">
        <v>23</v>
      </c>
    </row>
    <row r="9213" spans="1:6" x14ac:dyDescent="0.2">
      <c r="A9213" s="3" t="s">
        <v>4628</v>
      </c>
      <c r="B9213" s="3" t="s">
        <v>13323</v>
      </c>
      <c r="C9213" s="3" t="s">
        <v>9470</v>
      </c>
      <c r="D9213" s="4">
        <v>25720</v>
      </c>
      <c r="E9213" s="3">
        <v>2</v>
      </c>
      <c r="F9213" s="3" t="s">
        <v>22</v>
      </c>
    </row>
    <row r="9214" spans="1:6" x14ac:dyDescent="0.2">
      <c r="A9214" s="3" t="s">
        <v>7328</v>
      </c>
      <c r="B9214" s="3" t="s">
        <v>11739</v>
      </c>
      <c r="C9214" s="3" t="s">
        <v>9547</v>
      </c>
      <c r="D9214" s="4">
        <v>25747</v>
      </c>
      <c r="E9214" s="3">
        <v>1</v>
      </c>
      <c r="F9214" s="3" t="s">
        <v>23</v>
      </c>
    </row>
    <row r="9215" spans="1:6" x14ac:dyDescent="0.2">
      <c r="A9215" s="3" t="s">
        <v>4629</v>
      </c>
      <c r="B9215" s="3" t="s">
        <v>13736</v>
      </c>
      <c r="C9215" s="3" t="s">
        <v>9912</v>
      </c>
      <c r="D9215" s="4">
        <v>21504</v>
      </c>
      <c r="E9215" s="3">
        <v>1</v>
      </c>
      <c r="F9215" s="3" t="s">
        <v>23</v>
      </c>
    </row>
    <row r="9216" spans="1:6" x14ac:dyDescent="0.2">
      <c r="A9216" s="3" t="s">
        <v>8671</v>
      </c>
      <c r="B9216" s="3" t="s">
        <v>13658</v>
      </c>
      <c r="C9216" s="3" t="s">
        <v>16295</v>
      </c>
      <c r="D9216" s="4">
        <v>21597</v>
      </c>
      <c r="E9216" s="3">
        <v>0</v>
      </c>
      <c r="F9216" s="3" t="s">
        <v>9389</v>
      </c>
    </row>
    <row r="9217" spans="1:6" x14ac:dyDescent="0.2">
      <c r="A9217" s="3" t="s">
        <v>7329</v>
      </c>
      <c r="B9217" s="3" t="s">
        <v>14241</v>
      </c>
      <c r="C9217" s="3" t="s">
        <v>13010</v>
      </c>
      <c r="D9217" s="4">
        <v>40990</v>
      </c>
      <c r="E9217" s="3">
        <v>0</v>
      </c>
      <c r="F9217" s="3" t="s">
        <v>9389</v>
      </c>
    </row>
    <row r="9218" spans="1:6" x14ac:dyDescent="0.2">
      <c r="A9218" s="3" t="s">
        <v>4630</v>
      </c>
      <c r="B9218" s="3" t="s">
        <v>13897</v>
      </c>
      <c r="C9218" s="3" t="s">
        <v>16296</v>
      </c>
      <c r="D9218" s="4">
        <v>17822</v>
      </c>
      <c r="E9218" s="3">
        <v>0</v>
      </c>
      <c r="F9218" s="3" t="s">
        <v>9389</v>
      </c>
    </row>
    <row r="9219" spans="1:6" x14ac:dyDescent="0.2">
      <c r="A9219" s="3" t="s">
        <v>4631</v>
      </c>
      <c r="B9219" s="3" t="s">
        <v>13725</v>
      </c>
      <c r="C9219" s="3" t="s">
        <v>9614</v>
      </c>
      <c r="D9219" s="4">
        <v>35010</v>
      </c>
      <c r="E9219" s="3">
        <v>1</v>
      </c>
      <c r="F9219" s="3" t="s">
        <v>23</v>
      </c>
    </row>
    <row r="9220" spans="1:6" x14ac:dyDescent="0.2">
      <c r="A9220" s="3" t="s">
        <v>16297</v>
      </c>
      <c r="B9220" s="3" t="s">
        <v>11030</v>
      </c>
      <c r="C9220" s="3" t="s">
        <v>9765</v>
      </c>
      <c r="D9220" s="4">
        <v>20260</v>
      </c>
      <c r="E9220" s="3">
        <v>1</v>
      </c>
      <c r="F9220" s="3" t="s">
        <v>23</v>
      </c>
    </row>
    <row r="9221" spans="1:6" x14ac:dyDescent="0.2">
      <c r="A9221" s="3" t="s">
        <v>4632</v>
      </c>
      <c r="B9221" s="3" t="s">
        <v>13346</v>
      </c>
      <c r="C9221" s="3" t="s">
        <v>16228</v>
      </c>
      <c r="D9221" s="4">
        <v>28502</v>
      </c>
      <c r="E9221" s="3">
        <v>2</v>
      </c>
      <c r="F9221" s="3" t="s">
        <v>22</v>
      </c>
    </row>
    <row r="9222" spans="1:6" x14ac:dyDescent="0.2">
      <c r="A9222" s="3" t="s">
        <v>7330</v>
      </c>
      <c r="B9222" s="3" t="s">
        <v>13494</v>
      </c>
      <c r="C9222" s="3" t="s">
        <v>12186</v>
      </c>
      <c r="D9222" s="4">
        <v>25262</v>
      </c>
      <c r="E9222" s="3">
        <v>1</v>
      </c>
      <c r="F9222" s="3" t="s">
        <v>23</v>
      </c>
    </row>
    <row r="9223" spans="1:6" x14ac:dyDescent="0.2">
      <c r="A9223" s="3" t="s">
        <v>7331</v>
      </c>
      <c r="B9223" s="3" t="s">
        <v>13325</v>
      </c>
      <c r="C9223" s="3" t="s">
        <v>10794</v>
      </c>
      <c r="D9223" s="4">
        <v>42339</v>
      </c>
      <c r="E9223" s="3">
        <v>1</v>
      </c>
      <c r="F9223" s="3" t="s">
        <v>23</v>
      </c>
    </row>
    <row r="9224" spans="1:6" x14ac:dyDescent="0.2">
      <c r="A9224" s="3" t="s">
        <v>4633</v>
      </c>
      <c r="B9224" s="3" t="s">
        <v>13725</v>
      </c>
      <c r="C9224" s="3" t="s">
        <v>16298</v>
      </c>
      <c r="D9224" s="4">
        <v>33697</v>
      </c>
      <c r="E9224" s="3">
        <v>2</v>
      </c>
      <c r="F9224" s="3" t="s">
        <v>22</v>
      </c>
    </row>
    <row r="9225" spans="1:6" x14ac:dyDescent="0.2">
      <c r="A9225" s="3" t="s">
        <v>7332</v>
      </c>
      <c r="B9225" s="3" t="s">
        <v>14838</v>
      </c>
      <c r="C9225" s="3" t="s">
        <v>9945</v>
      </c>
      <c r="D9225" s="4">
        <v>36369</v>
      </c>
      <c r="E9225" s="3">
        <v>1</v>
      </c>
      <c r="F9225" s="3" t="s">
        <v>23</v>
      </c>
    </row>
    <row r="9226" spans="1:6" x14ac:dyDescent="0.2">
      <c r="A9226" s="3" t="s">
        <v>9338</v>
      </c>
      <c r="B9226" s="3" t="s">
        <v>13423</v>
      </c>
      <c r="C9226" s="3" t="s">
        <v>16299</v>
      </c>
      <c r="D9226" s="4">
        <v>17735</v>
      </c>
      <c r="E9226" s="3">
        <v>2</v>
      </c>
      <c r="F9226" s="3" t="s">
        <v>22</v>
      </c>
    </row>
    <row r="9227" spans="1:6" x14ac:dyDescent="0.2">
      <c r="A9227" s="3" t="s">
        <v>4634</v>
      </c>
      <c r="B9227" s="3" t="s">
        <v>13790</v>
      </c>
      <c r="C9227" s="3" t="s">
        <v>14962</v>
      </c>
      <c r="D9227" s="4">
        <v>23134</v>
      </c>
      <c r="E9227" s="3">
        <v>0</v>
      </c>
      <c r="F9227" s="3" t="s">
        <v>9389</v>
      </c>
    </row>
    <row r="9228" spans="1:6" x14ac:dyDescent="0.2">
      <c r="A9228" s="3" t="s">
        <v>7333</v>
      </c>
      <c r="B9228" s="3" t="s">
        <v>10391</v>
      </c>
      <c r="C9228" s="3" t="s">
        <v>15450</v>
      </c>
      <c r="D9228" s="4">
        <v>27298</v>
      </c>
      <c r="E9228" s="3">
        <v>0</v>
      </c>
      <c r="F9228" s="3" t="s">
        <v>9389</v>
      </c>
    </row>
    <row r="9229" spans="1:6" x14ac:dyDescent="0.2">
      <c r="A9229" s="3" t="s">
        <v>4635</v>
      </c>
      <c r="B9229" s="3" t="s">
        <v>13363</v>
      </c>
      <c r="C9229" s="3" t="s">
        <v>9643</v>
      </c>
      <c r="D9229" s="4">
        <v>29663</v>
      </c>
      <c r="E9229" s="3">
        <v>2</v>
      </c>
      <c r="F9229" s="3" t="s">
        <v>22</v>
      </c>
    </row>
    <row r="9230" spans="1:6" x14ac:dyDescent="0.2">
      <c r="A9230" s="3" t="s">
        <v>4636</v>
      </c>
      <c r="B9230" s="3" t="s">
        <v>16300</v>
      </c>
      <c r="C9230" s="3" t="s">
        <v>10599</v>
      </c>
      <c r="D9230" s="4">
        <v>35671</v>
      </c>
      <c r="E9230" s="3">
        <v>1</v>
      </c>
      <c r="F9230" s="3" t="s">
        <v>23</v>
      </c>
    </row>
    <row r="9231" spans="1:6" x14ac:dyDescent="0.2">
      <c r="A9231" s="3" t="s">
        <v>4637</v>
      </c>
      <c r="B9231" s="3" t="s">
        <v>13461</v>
      </c>
      <c r="C9231" s="3" t="s">
        <v>16301</v>
      </c>
      <c r="D9231" s="4">
        <v>35787</v>
      </c>
      <c r="E9231" s="3">
        <v>1</v>
      </c>
      <c r="F9231" s="3" t="s">
        <v>23</v>
      </c>
    </row>
    <row r="9232" spans="1:6" x14ac:dyDescent="0.2">
      <c r="A9232" s="3" t="s">
        <v>7334</v>
      </c>
      <c r="B9232" s="3" t="s">
        <v>13457</v>
      </c>
      <c r="C9232" s="3" t="s">
        <v>10301</v>
      </c>
      <c r="D9232" s="4">
        <v>42525</v>
      </c>
      <c r="E9232" s="3">
        <v>2</v>
      </c>
      <c r="F9232" s="3" t="s">
        <v>22</v>
      </c>
    </row>
    <row r="9233" spans="1:6" x14ac:dyDescent="0.2">
      <c r="A9233" s="3" t="s">
        <v>4638</v>
      </c>
      <c r="B9233" s="3" t="s">
        <v>13324</v>
      </c>
      <c r="C9233" s="3" t="s">
        <v>10095</v>
      </c>
      <c r="D9233" s="4">
        <v>28277</v>
      </c>
      <c r="E9233" s="3">
        <v>0</v>
      </c>
      <c r="F9233" s="3" t="s">
        <v>9389</v>
      </c>
    </row>
    <row r="9234" spans="1:6" x14ac:dyDescent="0.2">
      <c r="A9234" s="3" t="s">
        <v>4639</v>
      </c>
      <c r="B9234" s="3" t="s">
        <v>13670</v>
      </c>
      <c r="C9234" s="3" t="s">
        <v>11709</v>
      </c>
      <c r="D9234" s="4">
        <v>37246</v>
      </c>
      <c r="E9234" s="3">
        <v>1</v>
      </c>
      <c r="F9234" s="3" t="s">
        <v>23</v>
      </c>
    </row>
    <row r="9235" spans="1:6" x14ac:dyDescent="0.2">
      <c r="A9235" s="3" t="s">
        <v>4640</v>
      </c>
      <c r="B9235" s="3" t="s">
        <v>13404</v>
      </c>
      <c r="C9235" s="3" t="s">
        <v>9858</v>
      </c>
      <c r="D9235" s="4">
        <v>24852</v>
      </c>
      <c r="E9235" s="3">
        <v>1</v>
      </c>
      <c r="F9235" s="3" t="s">
        <v>23</v>
      </c>
    </row>
    <row r="9236" spans="1:6" x14ac:dyDescent="0.2">
      <c r="A9236" s="3" t="s">
        <v>4641</v>
      </c>
      <c r="B9236" s="3" t="s">
        <v>13736</v>
      </c>
      <c r="C9236" s="3" t="s">
        <v>16302</v>
      </c>
      <c r="D9236" s="4">
        <v>23823</v>
      </c>
      <c r="E9236" s="3">
        <v>0</v>
      </c>
      <c r="F9236" s="3" t="s">
        <v>9389</v>
      </c>
    </row>
    <row r="9237" spans="1:6" x14ac:dyDescent="0.2">
      <c r="A9237" s="3" t="s">
        <v>4642</v>
      </c>
      <c r="B9237" s="3" t="s">
        <v>13379</v>
      </c>
      <c r="C9237" s="3" t="s">
        <v>12812</v>
      </c>
      <c r="D9237" s="4">
        <v>25939</v>
      </c>
      <c r="E9237" s="3">
        <v>0</v>
      </c>
      <c r="F9237" s="3" t="s">
        <v>9389</v>
      </c>
    </row>
    <row r="9238" spans="1:6" x14ac:dyDescent="0.2">
      <c r="A9238" s="3" t="s">
        <v>16303</v>
      </c>
      <c r="B9238" s="3" t="s">
        <v>13731</v>
      </c>
      <c r="C9238" s="3" t="s">
        <v>16304</v>
      </c>
      <c r="D9238" s="4">
        <v>22188</v>
      </c>
      <c r="E9238" s="3">
        <v>0</v>
      </c>
      <c r="F9238" s="3" t="s">
        <v>9389</v>
      </c>
    </row>
    <row r="9239" spans="1:6" x14ac:dyDescent="0.2">
      <c r="A9239" s="3" t="s">
        <v>4643</v>
      </c>
      <c r="B9239" s="3" t="s">
        <v>13345</v>
      </c>
      <c r="C9239" s="3" t="s">
        <v>12870</v>
      </c>
      <c r="D9239" s="4">
        <v>18038</v>
      </c>
      <c r="E9239" s="3">
        <v>0</v>
      </c>
      <c r="F9239" s="3" t="s">
        <v>9389</v>
      </c>
    </row>
    <row r="9240" spans="1:6" x14ac:dyDescent="0.2">
      <c r="A9240" s="3" t="s">
        <v>4644</v>
      </c>
      <c r="B9240" s="3" t="s">
        <v>13484</v>
      </c>
      <c r="C9240" s="3" t="s">
        <v>16305</v>
      </c>
      <c r="D9240" s="4">
        <v>30958</v>
      </c>
      <c r="E9240" s="3">
        <v>0</v>
      </c>
      <c r="F9240" s="3" t="s">
        <v>9389</v>
      </c>
    </row>
    <row r="9241" spans="1:6" x14ac:dyDescent="0.2">
      <c r="A9241" s="3" t="s">
        <v>4645</v>
      </c>
      <c r="B9241" s="3" t="s">
        <v>14226</v>
      </c>
      <c r="C9241" s="3" t="s">
        <v>12102</v>
      </c>
      <c r="D9241" s="4">
        <v>26683</v>
      </c>
      <c r="E9241" s="3">
        <v>0</v>
      </c>
      <c r="F9241" s="3" t="s">
        <v>9389</v>
      </c>
    </row>
    <row r="9242" spans="1:6" x14ac:dyDescent="0.2">
      <c r="A9242" s="3" t="s">
        <v>7335</v>
      </c>
      <c r="B9242" s="3" t="s">
        <v>13460</v>
      </c>
      <c r="C9242" s="3" t="s">
        <v>9616</v>
      </c>
      <c r="D9242" s="4">
        <v>16969</v>
      </c>
      <c r="E9242" s="3">
        <v>2</v>
      </c>
      <c r="F9242" s="3" t="s">
        <v>22</v>
      </c>
    </row>
    <row r="9243" spans="1:6" x14ac:dyDescent="0.2">
      <c r="A9243" s="3" t="s">
        <v>7336</v>
      </c>
      <c r="B9243" s="3" t="s">
        <v>13323</v>
      </c>
      <c r="C9243" s="3" t="s">
        <v>9941</v>
      </c>
      <c r="D9243" s="4">
        <v>18754</v>
      </c>
      <c r="E9243" s="3">
        <v>1</v>
      </c>
      <c r="F9243" s="3" t="s">
        <v>23</v>
      </c>
    </row>
    <row r="9244" spans="1:6" x14ac:dyDescent="0.2">
      <c r="A9244" s="3" t="s">
        <v>4646</v>
      </c>
      <c r="B9244" s="3" t="s">
        <v>13325</v>
      </c>
      <c r="C9244" s="3" t="s">
        <v>9761</v>
      </c>
      <c r="D9244" s="4">
        <v>34015</v>
      </c>
      <c r="E9244" s="3">
        <v>1</v>
      </c>
      <c r="F9244" s="3" t="s">
        <v>23</v>
      </c>
    </row>
    <row r="9245" spans="1:6" x14ac:dyDescent="0.2">
      <c r="A9245" s="3" t="s">
        <v>4647</v>
      </c>
      <c r="B9245" s="3" t="s">
        <v>14070</v>
      </c>
      <c r="C9245" s="3" t="s">
        <v>16306</v>
      </c>
      <c r="D9245" s="4">
        <v>39241</v>
      </c>
      <c r="E9245" s="3">
        <v>1</v>
      </c>
      <c r="F9245" s="3" t="s">
        <v>23</v>
      </c>
    </row>
    <row r="9246" spans="1:6" x14ac:dyDescent="0.2">
      <c r="A9246" s="3" t="s">
        <v>4648</v>
      </c>
      <c r="B9246" s="3" t="s">
        <v>13421</v>
      </c>
      <c r="C9246" s="3" t="s">
        <v>16307</v>
      </c>
      <c r="D9246" s="4">
        <v>21688</v>
      </c>
      <c r="E9246" s="3">
        <v>1</v>
      </c>
      <c r="F9246" s="3" t="s">
        <v>23</v>
      </c>
    </row>
    <row r="9247" spans="1:6" x14ac:dyDescent="0.2">
      <c r="A9247" s="3" t="s">
        <v>16308</v>
      </c>
      <c r="B9247" s="3" t="s">
        <v>13595</v>
      </c>
      <c r="C9247" s="3" t="s">
        <v>10514</v>
      </c>
      <c r="D9247" s="4">
        <v>19809</v>
      </c>
      <c r="E9247" s="3">
        <v>2</v>
      </c>
      <c r="F9247" s="3" t="s">
        <v>22</v>
      </c>
    </row>
    <row r="9248" spans="1:6" x14ac:dyDescent="0.2">
      <c r="A9248" s="3" t="s">
        <v>4649</v>
      </c>
      <c r="B9248" s="3" t="s">
        <v>13446</v>
      </c>
      <c r="C9248" s="3" t="s">
        <v>13294</v>
      </c>
      <c r="D9248" s="4">
        <v>37557</v>
      </c>
      <c r="E9248" s="3">
        <v>1</v>
      </c>
      <c r="F9248" s="3" t="s">
        <v>23</v>
      </c>
    </row>
    <row r="9249" spans="1:6" x14ac:dyDescent="0.2">
      <c r="A9249" s="3" t="s">
        <v>16309</v>
      </c>
      <c r="B9249" s="3" t="s">
        <v>13324</v>
      </c>
      <c r="C9249" s="3" t="s">
        <v>16310</v>
      </c>
      <c r="D9249" s="4">
        <v>15030</v>
      </c>
      <c r="E9249" s="3">
        <v>0</v>
      </c>
      <c r="F9249" s="3" t="s">
        <v>9389</v>
      </c>
    </row>
    <row r="9250" spans="1:6" x14ac:dyDescent="0.2">
      <c r="A9250" s="3" t="s">
        <v>4650</v>
      </c>
      <c r="B9250" s="3" t="s">
        <v>13345</v>
      </c>
      <c r="C9250" s="3" t="s">
        <v>9531</v>
      </c>
      <c r="D9250" s="4">
        <v>43000</v>
      </c>
      <c r="E9250" s="3">
        <v>0</v>
      </c>
      <c r="F9250" s="3" t="s">
        <v>9389</v>
      </c>
    </row>
    <row r="9251" spans="1:6" x14ac:dyDescent="0.2">
      <c r="A9251" s="3" t="s">
        <v>4651</v>
      </c>
      <c r="B9251" s="3" t="s">
        <v>13363</v>
      </c>
      <c r="C9251" s="3" t="s">
        <v>9897</v>
      </c>
      <c r="D9251" s="4">
        <v>32238</v>
      </c>
      <c r="E9251" s="3">
        <v>2</v>
      </c>
      <c r="F9251" s="3" t="s">
        <v>22</v>
      </c>
    </row>
    <row r="9252" spans="1:6" x14ac:dyDescent="0.2">
      <c r="A9252" s="3" t="s">
        <v>4652</v>
      </c>
      <c r="B9252" s="3" t="s">
        <v>13379</v>
      </c>
      <c r="C9252" s="3" t="s">
        <v>11991</v>
      </c>
      <c r="D9252" s="4">
        <v>42995</v>
      </c>
      <c r="E9252" s="3">
        <v>2</v>
      </c>
      <c r="F9252" s="3" t="s">
        <v>22</v>
      </c>
    </row>
    <row r="9253" spans="1:6" x14ac:dyDescent="0.2">
      <c r="A9253" s="3" t="s">
        <v>7337</v>
      </c>
      <c r="B9253" s="3" t="s">
        <v>16311</v>
      </c>
      <c r="C9253" s="3" t="s">
        <v>10175</v>
      </c>
      <c r="D9253" s="4">
        <v>40288</v>
      </c>
      <c r="E9253" s="3">
        <v>0</v>
      </c>
      <c r="F9253" s="3" t="s">
        <v>9389</v>
      </c>
    </row>
    <row r="9254" spans="1:6" x14ac:dyDescent="0.2">
      <c r="A9254" s="3" t="s">
        <v>7338</v>
      </c>
      <c r="B9254" s="3" t="s">
        <v>14115</v>
      </c>
      <c r="C9254" s="3" t="s">
        <v>16312</v>
      </c>
      <c r="D9254" s="4">
        <v>36750</v>
      </c>
      <c r="E9254" s="3">
        <v>0</v>
      </c>
      <c r="F9254" s="3" t="s">
        <v>9389</v>
      </c>
    </row>
    <row r="9255" spans="1:6" x14ac:dyDescent="0.2">
      <c r="A9255" s="3" t="s">
        <v>16313</v>
      </c>
      <c r="B9255" s="3" t="s">
        <v>12598</v>
      </c>
      <c r="C9255" s="3" t="s">
        <v>9895</v>
      </c>
      <c r="D9255" s="4">
        <v>29639</v>
      </c>
      <c r="E9255" s="3">
        <v>1</v>
      </c>
      <c r="F9255" s="3" t="s">
        <v>23</v>
      </c>
    </row>
    <row r="9256" spans="1:6" x14ac:dyDescent="0.2">
      <c r="A9256" s="3" t="s">
        <v>16314</v>
      </c>
      <c r="B9256" s="3" t="s">
        <v>13601</v>
      </c>
      <c r="C9256" s="3" t="s">
        <v>16315</v>
      </c>
      <c r="D9256" s="4">
        <v>32721</v>
      </c>
      <c r="E9256" s="3">
        <v>0</v>
      </c>
      <c r="F9256" s="3" t="s">
        <v>9389</v>
      </c>
    </row>
    <row r="9257" spans="1:6" x14ac:dyDescent="0.2">
      <c r="A9257" s="3" t="s">
        <v>7339</v>
      </c>
      <c r="B9257" s="3" t="s">
        <v>13866</v>
      </c>
      <c r="C9257" s="3" t="s">
        <v>9642</v>
      </c>
      <c r="D9257" s="4">
        <v>28328</v>
      </c>
      <c r="E9257" s="3">
        <v>1</v>
      </c>
      <c r="F9257" s="3" t="s">
        <v>23</v>
      </c>
    </row>
    <row r="9258" spans="1:6" x14ac:dyDescent="0.2">
      <c r="A9258" s="3" t="s">
        <v>4653</v>
      </c>
      <c r="B9258" s="3" t="s">
        <v>16316</v>
      </c>
      <c r="C9258" s="3" t="s">
        <v>10310</v>
      </c>
      <c r="D9258" s="4">
        <v>43358</v>
      </c>
      <c r="E9258" s="3">
        <v>2</v>
      </c>
      <c r="F9258" s="3" t="s">
        <v>22</v>
      </c>
    </row>
    <row r="9259" spans="1:6" x14ac:dyDescent="0.2">
      <c r="A9259" s="3" t="s">
        <v>8672</v>
      </c>
      <c r="B9259" s="3" t="s">
        <v>13408</v>
      </c>
      <c r="C9259" s="3" t="s">
        <v>9583</v>
      </c>
      <c r="D9259" s="4">
        <v>24541</v>
      </c>
      <c r="E9259" s="3">
        <v>2</v>
      </c>
      <c r="F9259" s="3" t="s">
        <v>22</v>
      </c>
    </row>
    <row r="9260" spans="1:6" x14ac:dyDescent="0.2">
      <c r="A9260" s="3" t="s">
        <v>7340</v>
      </c>
      <c r="B9260" s="3" t="s">
        <v>13941</v>
      </c>
      <c r="C9260" s="3" t="s">
        <v>16317</v>
      </c>
      <c r="D9260" s="4">
        <v>27365</v>
      </c>
      <c r="E9260" s="3">
        <v>0</v>
      </c>
      <c r="F9260" s="3" t="s">
        <v>9389</v>
      </c>
    </row>
    <row r="9261" spans="1:6" x14ac:dyDescent="0.2">
      <c r="A9261" s="3" t="s">
        <v>9339</v>
      </c>
      <c r="B9261" s="3" t="s">
        <v>14266</v>
      </c>
      <c r="C9261" s="3" t="s">
        <v>16318</v>
      </c>
      <c r="D9261" s="4">
        <v>34206</v>
      </c>
      <c r="E9261" s="3">
        <v>2</v>
      </c>
      <c r="F9261" s="3" t="s">
        <v>22</v>
      </c>
    </row>
    <row r="9262" spans="1:6" x14ac:dyDescent="0.2">
      <c r="A9262" s="3" t="s">
        <v>4654</v>
      </c>
      <c r="B9262" s="3" t="s">
        <v>13446</v>
      </c>
      <c r="C9262" s="3" t="s">
        <v>16319</v>
      </c>
      <c r="D9262" s="4">
        <v>23612</v>
      </c>
      <c r="E9262" s="3">
        <v>1</v>
      </c>
      <c r="F9262" s="3" t="s">
        <v>23</v>
      </c>
    </row>
    <row r="9263" spans="1:6" x14ac:dyDescent="0.2">
      <c r="A9263" s="3" t="s">
        <v>4655</v>
      </c>
      <c r="B9263" s="3" t="s">
        <v>14115</v>
      </c>
      <c r="C9263" s="3" t="s">
        <v>16320</v>
      </c>
      <c r="D9263" s="4">
        <v>19643</v>
      </c>
      <c r="E9263" s="3">
        <v>0</v>
      </c>
      <c r="F9263" s="3" t="s">
        <v>9389</v>
      </c>
    </row>
    <row r="9264" spans="1:6" x14ac:dyDescent="0.2">
      <c r="A9264" s="3" t="s">
        <v>7341</v>
      </c>
      <c r="B9264" s="3" t="s">
        <v>13423</v>
      </c>
      <c r="C9264" s="3" t="s">
        <v>16321</v>
      </c>
      <c r="D9264" s="4">
        <v>17161</v>
      </c>
      <c r="E9264" s="3">
        <v>2</v>
      </c>
      <c r="F9264" s="3" t="s">
        <v>22</v>
      </c>
    </row>
    <row r="9265" spans="1:6" x14ac:dyDescent="0.2">
      <c r="A9265" s="3" t="s">
        <v>4656</v>
      </c>
      <c r="B9265" s="3" t="s">
        <v>13308</v>
      </c>
      <c r="C9265" s="3" t="s">
        <v>16322</v>
      </c>
      <c r="D9265" s="4">
        <v>31842</v>
      </c>
      <c r="E9265" s="3">
        <v>1</v>
      </c>
      <c r="F9265" s="3" t="s">
        <v>23</v>
      </c>
    </row>
    <row r="9266" spans="1:6" x14ac:dyDescent="0.2">
      <c r="A9266" s="3" t="s">
        <v>4657</v>
      </c>
      <c r="B9266" s="3" t="s">
        <v>13448</v>
      </c>
      <c r="C9266" s="3" t="s">
        <v>13537</v>
      </c>
      <c r="D9266" s="4">
        <v>36395</v>
      </c>
      <c r="E9266" s="3">
        <v>2</v>
      </c>
      <c r="F9266" s="3" t="s">
        <v>22</v>
      </c>
    </row>
    <row r="9267" spans="1:6" x14ac:dyDescent="0.2">
      <c r="A9267" s="3" t="s">
        <v>4658</v>
      </c>
      <c r="B9267" s="3" t="s">
        <v>11030</v>
      </c>
      <c r="C9267" s="3" t="s">
        <v>16323</v>
      </c>
      <c r="D9267" s="4">
        <v>33853</v>
      </c>
      <c r="E9267" s="3">
        <v>1</v>
      </c>
      <c r="F9267" s="3" t="s">
        <v>23</v>
      </c>
    </row>
    <row r="9268" spans="1:6" x14ac:dyDescent="0.2">
      <c r="A9268" s="3" t="s">
        <v>4659</v>
      </c>
      <c r="B9268" s="3" t="s">
        <v>13664</v>
      </c>
      <c r="C9268" s="3" t="s">
        <v>16324</v>
      </c>
      <c r="D9268" s="4">
        <v>18975</v>
      </c>
      <c r="E9268" s="3">
        <v>2</v>
      </c>
      <c r="F9268" s="3" t="s">
        <v>22</v>
      </c>
    </row>
    <row r="9269" spans="1:6" x14ac:dyDescent="0.2">
      <c r="A9269" s="3" t="s">
        <v>4660</v>
      </c>
      <c r="B9269" s="3" t="s">
        <v>13313</v>
      </c>
      <c r="C9269" s="3" t="s">
        <v>15089</v>
      </c>
      <c r="D9269" s="4">
        <v>19371</v>
      </c>
      <c r="E9269" s="3">
        <v>0</v>
      </c>
      <c r="F9269" s="3" t="s">
        <v>9389</v>
      </c>
    </row>
    <row r="9270" spans="1:6" x14ac:dyDescent="0.2">
      <c r="A9270" s="3" t="s">
        <v>8673</v>
      </c>
      <c r="B9270" s="3" t="s">
        <v>16325</v>
      </c>
      <c r="C9270" s="3" t="s">
        <v>16326</v>
      </c>
      <c r="D9270" s="4">
        <v>14971</v>
      </c>
      <c r="E9270" s="3">
        <v>1</v>
      </c>
      <c r="F9270" s="3" t="s">
        <v>23</v>
      </c>
    </row>
    <row r="9271" spans="1:6" x14ac:dyDescent="0.2">
      <c r="A9271" s="3" t="s">
        <v>4661</v>
      </c>
      <c r="B9271" s="3" t="s">
        <v>13502</v>
      </c>
      <c r="C9271" s="3" t="s">
        <v>11787</v>
      </c>
      <c r="D9271" s="4">
        <v>42712</v>
      </c>
      <c r="E9271" s="3">
        <v>2</v>
      </c>
      <c r="F9271" s="3" t="s">
        <v>22</v>
      </c>
    </row>
    <row r="9272" spans="1:6" x14ac:dyDescent="0.2">
      <c r="A9272" s="3" t="s">
        <v>4662</v>
      </c>
      <c r="B9272" s="3" t="s">
        <v>13413</v>
      </c>
      <c r="C9272" s="3" t="s">
        <v>9383</v>
      </c>
      <c r="D9272" s="4">
        <v>41204</v>
      </c>
      <c r="E9272" s="3">
        <v>1</v>
      </c>
      <c r="F9272" s="3" t="s">
        <v>23</v>
      </c>
    </row>
    <row r="9273" spans="1:6" x14ac:dyDescent="0.2">
      <c r="A9273" s="3" t="s">
        <v>4663</v>
      </c>
      <c r="B9273" s="3" t="s">
        <v>15129</v>
      </c>
      <c r="C9273" s="3" t="s">
        <v>11076</v>
      </c>
      <c r="D9273" s="4">
        <v>37119</v>
      </c>
      <c r="E9273" s="3">
        <v>2</v>
      </c>
      <c r="F9273" s="3" t="s">
        <v>22</v>
      </c>
    </row>
    <row r="9274" spans="1:6" x14ac:dyDescent="0.2">
      <c r="A9274" s="3" t="s">
        <v>16327</v>
      </c>
      <c r="B9274" s="3" t="s">
        <v>14387</v>
      </c>
      <c r="C9274" s="3" t="s">
        <v>16328</v>
      </c>
      <c r="D9274" s="4">
        <v>19059</v>
      </c>
      <c r="E9274" s="3">
        <v>2</v>
      </c>
      <c r="F9274" s="3" t="s">
        <v>22</v>
      </c>
    </row>
    <row r="9275" spans="1:6" x14ac:dyDescent="0.2">
      <c r="A9275" s="3" t="s">
        <v>7342</v>
      </c>
      <c r="B9275" s="3" t="s">
        <v>13388</v>
      </c>
      <c r="C9275" s="3" t="s">
        <v>11783</v>
      </c>
      <c r="D9275" s="4">
        <v>23675</v>
      </c>
      <c r="E9275" s="3">
        <v>0</v>
      </c>
      <c r="F9275" s="3" t="s">
        <v>9389</v>
      </c>
    </row>
    <row r="9276" spans="1:6" x14ac:dyDescent="0.2">
      <c r="A9276" s="3" t="s">
        <v>4664</v>
      </c>
      <c r="B9276" s="3" t="s">
        <v>13673</v>
      </c>
      <c r="C9276" s="3" t="s">
        <v>16329</v>
      </c>
      <c r="D9276" s="4">
        <v>39852</v>
      </c>
      <c r="E9276" s="3">
        <v>1</v>
      </c>
      <c r="F9276" s="3" t="s">
        <v>23</v>
      </c>
    </row>
    <row r="9277" spans="1:6" x14ac:dyDescent="0.2">
      <c r="A9277" s="3" t="s">
        <v>4665</v>
      </c>
      <c r="B9277" s="3" t="s">
        <v>16330</v>
      </c>
      <c r="C9277" s="3" t="s">
        <v>12521</v>
      </c>
      <c r="D9277" s="4">
        <v>43423</v>
      </c>
      <c r="E9277" s="3">
        <v>2</v>
      </c>
      <c r="F9277" s="3" t="s">
        <v>22</v>
      </c>
    </row>
    <row r="9278" spans="1:6" x14ac:dyDescent="0.2">
      <c r="A9278" s="3" t="s">
        <v>7343</v>
      </c>
      <c r="B9278" s="3" t="s">
        <v>13344</v>
      </c>
      <c r="C9278" s="3" t="s">
        <v>10556</v>
      </c>
      <c r="D9278" s="4">
        <v>18642</v>
      </c>
      <c r="E9278" s="3">
        <v>2</v>
      </c>
      <c r="F9278" s="3" t="s">
        <v>22</v>
      </c>
    </row>
    <row r="9279" spans="1:6" x14ac:dyDescent="0.2">
      <c r="A9279" s="3" t="s">
        <v>4666</v>
      </c>
      <c r="B9279" s="3" t="s">
        <v>13955</v>
      </c>
      <c r="C9279" s="3" t="s">
        <v>16331</v>
      </c>
      <c r="D9279" s="4">
        <v>41949</v>
      </c>
      <c r="E9279" s="3">
        <v>2</v>
      </c>
      <c r="F9279" s="3" t="s">
        <v>22</v>
      </c>
    </row>
    <row r="9280" spans="1:6" x14ac:dyDescent="0.2">
      <c r="A9280" s="3" t="s">
        <v>7344</v>
      </c>
      <c r="B9280" s="3" t="s">
        <v>13963</v>
      </c>
      <c r="C9280" s="3" t="s">
        <v>14256</v>
      </c>
      <c r="D9280" s="4">
        <v>23383</v>
      </c>
      <c r="E9280" s="3">
        <v>0</v>
      </c>
      <c r="F9280" s="3" t="s">
        <v>9389</v>
      </c>
    </row>
    <row r="9281" spans="1:6" x14ac:dyDescent="0.2">
      <c r="A9281" s="3" t="s">
        <v>16332</v>
      </c>
      <c r="B9281" s="3" t="s">
        <v>13346</v>
      </c>
      <c r="C9281" s="3" t="s">
        <v>11</v>
      </c>
      <c r="D9281" s="4">
        <v>43422</v>
      </c>
      <c r="E9281" s="3">
        <v>1</v>
      </c>
      <c r="F9281" s="3" t="s">
        <v>23</v>
      </c>
    </row>
    <row r="9282" spans="1:6" x14ac:dyDescent="0.2">
      <c r="A9282" s="3" t="s">
        <v>4667</v>
      </c>
      <c r="B9282" s="3" t="s">
        <v>16333</v>
      </c>
      <c r="C9282" s="3" t="s">
        <v>11876</v>
      </c>
      <c r="D9282" s="4">
        <v>31120</v>
      </c>
      <c r="E9282" s="3">
        <v>0</v>
      </c>
      <c r="F9282" s="3" t="s">
        <v>9389</v>
      </c>
    </row>
    <row r="9283" spans="1:6" x14ac:dyDescent="0.2">
      <c r="A9283" s="3" t="s">
        <v>4668</v>
      </c>
      <c r="B9283" s="3" t="s">
        <v>13399</v>
      </c>
      <c r="C9283" s="3" t="s">
        <v>16334</v>
      </c>
      <c r="D9283" s="4">
        <v>31890</v>
      </c>
      <c r="E9283" s="3">
        <v>2</v>
      </c>
      <c r="F9283" s="3" t="s">
        <v>22</v>
      </c>
    </row>
    <row r="9284" spans="1:6" x14ac:dyDescent="0.2">
      <c r="A9284" s="3" t="s">
        <v>4669</v>
      </c>
      <c r="B9284" s="3" t="s">
        <v>16335</v>
      </c>
      <c r="C9284" s="3" t="s">
        <v>12005</v>
      </c>
      <c r="D9284" s="4">
        <v>37648</v>
      </c>
      <c r="E9284" s="3">
        <v>2</v>
      </c>
      <c r="F9284" s="3" t="s">
        <v>22</v>
      </c>
    </row>
    <row r="9285" spans="1:6" x14ac:dyDescent="0.2">
      <c r="A9285" s="3" t="s">
        <v>7345</v>
      </c>
      <c r="B9285" s="3" t="s">
        <v>14044</v>
      </c>
      <c r="C9285" s="3" t="s">
        <v>16336</v>
      </c>
      <c r="D9285" s="4">
        <v>21556</v>
      </c>
      <c r="E9285" s="3">
        <v>1</v>
      </c>
      <c r="F9285" s="3" t="s">
        <v>23</v>
      </c>
    </row>
    <row r="9286" spans="1:6" x14ac:dyDescent="0.2">
      <c r="A9286" s="3" t="s">
        <v>7346</v>
      </c>
      <c r="B9286" s="3" t="s">
        <v>9448</v>
      </c>
      <c r="C9286" s="3" t="s">
        <v>10459</v>
      </c>
      <c r="D9286" s="4">
        <v>15979</v>
      </c>
      <c r="E9286" s="3">
        <v>1</v>
      </c>
      <c r="F9286" s="3" t="s">
        <v>23</v>
      </c>
    </row>
    <row r="9287" spans="1:6" x14ac:dyDescent="0.2">
      <c r="A9287" s="3" t="s">
        <v>4670</v>
      </c>
      <c r="B9287" s="3" t="s">
        <v>14885</v>
      </c>
      <c r="C9287" s="3" t="s">
        <v>10103</v>
      </c>
      <c r="D9287" s="4">
        <v>38713</v>
      </c>
      <c r="E9287" s="3">
        <v>1</v>
      </c>
      <c r="F9287" s="3" t="s">
        <v>23</v>
      </c>
    </row>
    <row r="9288" spans="1:6" x14ac:dyDescent="0.2">
      <c r="A9288" s="3" t="s">
        <v>4671</v>
      </c>
      <c r="B9288" s="3" t="s">
        <v>13547</v>
      </c>
      <c r="C9288" s="3" t="s">
        <v>10893</v>
      </c>
      <c r="D9288" s="4">
        <v>16729</v>
      </c>
      <c r="E9288" s="3">
        <v>2</v>
      </c>
      <c r="F9288" s="3" t="s">
        <v>22</v>
      </c>
    </row>
    <row r="9289" spans="1:6" x14ac:dyDescent="0.2">
      <c r="A9289" s="3" t="s">
        <v>7347</v>
      </c>
      <c r="B9289" s="3" t="s">
        <v>11030</v>
      </c>
      <c r="C9289" s="3" t="s">
        <v>16337</v>
      </c>
      <c r="D9289" s="4">
        <v>22750</v>
      </c>
      <c r="E9289" s="3">
        <v>0</v>
      </c>
      <c r="F9289" s="3" t="s">
        <v>9389</v>
      </c>
    </row>
    <row r="9290" spans="1:6" x14ac:dyDescent="0.2">
      <c r="A9290" s="3" t="s">
        <v>8674</v>
      </c>
      <c r="B9290" s="3" t="s">
        <v>13508</v>
      </c>
      <c r="C9290" s="3" t="s">
        <v>16338</v>
      </c>
      <c r="D9290" s="4">
        <v>30217</v>
      </c>
      <c r="E9290" s="3">
        <v>0</v>
      </c>
      <c r="F9290" s="3" t="s">
        <v>9389</v>
      </c>
    </row>
    <row r="9291" spans="1:6" x14ac:dyDescent="0.2">
      <c r="A9291" s="3" t="s">
        <v>4672</v>
      </c>
      <c r="B9291" s="3" t="s">
        <v>14030</v>
      </c>
      <c r="C9291" s="3" t="s">
        <v>12510</v>
      </c>
      <c r="D9291" s="4">
        <v>26361</v>
      </c>
      <c r="E9291" s="3">
        <v>1</v>
      </c>
      <c r="F9291" s="3" t="s">
        <v>23</v>
      </c>
    </row>
    <row r="9292" spans="1:6" x14ac:dyDescent="0.2">
      <c r="A9292" s="3" t="s">
        <v>16339</v>
      </c>
      <c r="B9292" s="3" t="s">
        <v>14639</v>
      </c>
      <c r="C9292" s="3" t="s">
        <v>16340</v>
      </c>
      <c r="D9292" s="4">
        <v>31599</v>
      </c>
      <c r="E9292" s="3">
        <v>0</v>
      </c>
      <c r="F9292" s="3" t="s">
        <v>9389</v>
      </c>
    </row>
    <row r="9293" spans="1:6" x14ac:dyDescent="0.2">
      <c r="A9293" s="3" t="s">
        <v>16341</v>
      </c>
      <c r="B9293" s="3" t="s">
        <v>12057</v>
      </c>
      <c r="C9293" s="3" t="s">
        <v>11</v>
      </c>
      <c r="D9293" s="4">
        <v>33753</v>
      </c>
      <c r="E9293" s="3">
        <v>1</v>
      </c>
      <c r="F9293" s="3" t="s">
        <v>23</v>
      </c>
    </row>
    <row r="9294" spans="1:6" x14ac:dyDescent="0.2">
      <c r="A9294" s="3" t="s">
        <v>4673</v>
      </c>
      <c r="B9294" s="3" t="s">
        <v>13413</v>
      </c>
      <c r="C9294" s="3" t="s">
        <v>16342</v>
      </c>
      <c r="D9294" s="4">
        <v>33656</v>
      </c>
      <c r="E9294" s="3">
        <v>1</v>
      </c>
      <c r="F9294" s="3" t="s">
        <v>23</v>
      </c>
    </row>
    <row r="9295" spans="1:6" x14ac:dyDescent="0.2">
      <c r="A9295" s="3" t="s">
        <v>7348</v>
      </c>
      <c r="B9295" s="3" t="s">
        <v>13311</v>
      </c>
      <c r="C9295" s="3" t="s">
        <v>16343</v>
      </c>
      <c r="D9295" s="4">
        <v>29391</v>
      </c>
      <c r="E9295" s="3">
        <v>0</v>
      </c>
      <c r="F9295" s="3" t="s">
        <v>9389</v>
      </c>
    </row>
    <row r="9296" spans="1:6" x14ac:dyDescent="0.2">
      <c r="A9296" s="3" t="s">
        <v>16344</v>
      </c>
      <c r="B9296" s="3" t="s">
        <v>13435</v>
      </c>
      <c r="C9296" s="3" t="s">
        <v>10463</v>
      </c>
      <c r="D9296" s="4">
        <v>19098</v>
      </c>
      <c r="E9296" s="3">
        <v>1</v>
      </c>
      <c r="F9296" s="3" t="s">
        <v>23</v>
      </c>
    </row>
    <row r="9297" spans="1:6" x14ac:dyDescent="0.2">
      <c r="A9297" s="3" t="s">
        <v>8675</v>
      </c>
      <c r="B9297" s="3" t="s">
        <v>14337</v>
      </c>
      <c r="C9297" s="3" t="s">
        <v>10198</v>
      </c>
      <c r="D9297" s="4">
        <v>33616</v>
      </c>
      <c r="E9297" s="3">
        <v>2</v>
      </c>
      <c r="F9297" s="3" t="s">
        <v>22</v>
      </c>
    </row>
    <row r="9298" spans="1:6" x14ac:dyDescent="0.2">
      <c r="A9298" s="3" t="s">
        <v>4674</v>
      </c>
      <c r="B9298" s="3" t="s">
        <v>13324</v>
      </c>
      <c r="C9298" s="3" t="s">
        <v>9554</v>
      </c>
      <c r="D9298" s="4">
        <v>25557</v>
      </c>
      <c r="E9298" s="3">
        <v>1</v>
      </c>
      <c r="F9298" s="3" t="s">
        <v>23</v>
      </c>
    </row>
    <row r="9299" spans="1:6" x14ac:dyDescent="0.2">
      <c r="A9299" s="3" t="s">
        <v>4675</v>
      </c>
      <c r="B9299" s="3" t="s">
        <v>14071</v>
      </c>
      <c r="C9299" s="3" t="s">
        <v>16345</v>
      </c>
      <c r="D9299" s="4">
        <v>29295</v>
      </c>
      <c r="E9299" s="3">
        <v>1</v>
      </c>
      <c r="F9299" s="3" t="s">
        <v>23</v>
      </c>
    </row>
    <row r="9300" spans="1:6" x14ac:dyDescent="0.2">
      <c r="A9300" s="3" t="s">
        <v>16346</v>
      </c>
      <c r="B9300" s="3" t="s">
        <v>13670</v>
      </c>
      <c r="C9300" s="3" t="s">
        <v>11633</v>
      </c>
      <c r="D9300" s="4">
        <v>24772</v>
      </c>
      <c r="E9300" s="3">
        <v>2</v>
      </c>
      <c r="F9300" s="3" t="s">
        <v>22</v>
      </c>
    </row>
    <row r="9301" spans="1:6" x14ac:dyDescent="0.2">
      <c r="A9301" s="3" t="s">
        <v>4676</v>
      </c>
      <c r="B9301" s="3" t="s">
        <v>14277</v>
      </c>
      <c r="C9301" s="3" t="s">
        <v>10747</v>
      </c>
      <c r="D9301" s="4">
        <v>31416</v>
      </c>
      <c r="E9301" s="3">
        <v>2</v>
      </c>
      <c r="F9301" s="3" t="s">
        <v>22</v>
      </c>
    </row>
    <row r="9302" spans="1:6" x14ac:dyDescent="0.2">
      <c r="A9302" s="3" t="s">
        <v>16347</v>
      </c>
      <c r="B9302" s="3" t="s">
        <v>13731</v>
      </c>
      <c r="C9302" s="3" t="s">
        <v>9613</v>
      </c>
      <c r="D9302" s="4">
        <v>36998</v>
      </c>
      <c r="E9302" s="3">
        <v>0</v>
      </c>
      <c r="F9302" s="3" t="s">
        <v>9389</v>
      </c>
    </row>
    <row r="9303" spans="1:6" x14ac:dyDescent="0.2">
      <c r="A9303" s="3" t="s">
        <v>4677</v>
      </c>
      <c r="B9303" s="3" t="s">
        <v>13558</v>
      </c>
      <c r="C9303" s="3" t="s">
        <v>16348</v>
      </c>
      <c r="D9303" s="4">
        <v>42650</v>
      </c>
      <c r="E9303" s="3">
        <v>2</v>
      </c>
      <c r="F9303" s="3" t="s">
        <v>22</v>
      </c>
    </row>
    <row r="9304" spans="1:6" x14ac:dyDescent="0.2">
      <c r="A9304" s="3" t="s">
        <v>8676</v>
      </c>
      <c r="B9304" s="3" t="s">
        <v>13480</v>
      </c>
      <c r="C9304" s="3" t="s">
        <v>16349</v>
      </c>
      <c r="D9304" s="4">
        <v>37527</v>
      </c>
      <c r="E9304" s="3">
        <v>0</v>
      </c>
      <c r="F9304" s="3" t="s">
        <v>9389</v>
      </c>
    </row>
    <row r="9305" spans="1:6" x14ac:dyDescent="0.2">
      <c r="A9305" s="3" t="s">
        <v>4678</v>
      </c>
      <c r="B9305" s="3" t="s">
        <v>15053</v>
      </c>
      <c r="C9305" s="3" t="s">
        <v>10574</v>
      </c>
      <c r="D9305" s="4">
        <v>28206</v>
      </c>
      <c r="E9305" s="3">
        <v>2</v>
      </c>
      <c r="F9305" s="3" t="s">
        <v>22</v>
      </c>
    </row>
    <row r="9306" spans="1:6" x14ac:dyDescent="0.2">
      <c r="A9306" s="3" t="s">
        <v>7349</v>
      </c>
      <c r="B9306" s="3" t="s">
        <v>16350</v>
      </c>
      <c r="C9306" s="3" t="s">
        <v>10167</v>
      </c>
      <c r="D9306" s="4">
        <v>33776</v>
      </c>
      <c r="E9306" s="3">
        <v>1</v>
      </c>
      <c r="F9306" s="3" t="s">
        <v>23</v>
      </c>
    </row>
    <row r="9307" spans="1:6" x14ac:dyDescent="0.2">
      <c r="A9307" s="3" t="s">
        <v>4679</v>
      </c>
      <c r="B9307" s="3" t="s">
        <v>16351</v>
      </c>
      <c r="C9307" s="3" t="s">
        <v>9440</v>
      </c>
      <c r="D9307" s="4">
        <v>33576</v>
      </c>
      <c r="E9307" s="3">
        <v>2</v>
      </c>
      <c r="F9307" s="3" t="s">
        <v>22</v>
      </c>
    </row>
    <row r="9308" spans="1:6" x14ac:dyDescent="0.2">
      <c r="A9308" s="3" t="s">
        <v>9340</v>
      </c>
      <c r="B9308" s="3" t="s">
        <v>11030</v>
      </c>
      <c r="C9308" s="3" t="s">
        <v>16352</v>
      </c>
      <c r="D9308" s="4">
        <v>16795</v>
      </c>
      <c r="E9308" s="3">
        <v>0</v>
      </c>
      <c r="F9308" s="3" t="s">
        <v>9389</v>
      </c>
    </row>
    <row r="9309" spans="1:6" x14ac:dyDescent="0.2">
      <c r="A9309" s="3" t="s">
        <v>8677</v>
      </c>
      <c r="B9309" s="3" t="s">
        <v>13361</v>
      </c>
      <c r="C9309" s="3" t="s">
        <v>9609</v>
      </c>
      <c r="D9309" s="4">
        <v>25981</v>
      </c>
      <c r="E9309" s="3">
        <v>0</v>
      </c>
      <c r="F9309" s="3" t="s">
        <v>9389</v>
      </c>
    </row>
    <row r="9310" spans="1:6" x14ac:dyDescent="0.2">
      <c r="A9310" s="3" t="s">
        <v>7350</v>
      </c>
      <c r="B9310" s="3" t="s">
        <v>14200</v>
      </c>
      <c r="C9310" s="3" t="s">
        <v>11656</v>
      </c>
      <c r="D9310" s="4">
        <v>33212</v>
      </c>
      <c r="E9310" s="3">
        <v>1</v>
      </c>
      <c r="F9310" s="3" t="s">
        <v>23</v>
      </c>
    </row>
    <row r="9311" spans="1:6" x14ac:dyDescent="0.2">
      <c r="A9311" s="3" t="s">
        <v>4680</v>
      </c>
      <c r="B9311" s="3" t="s">
        <v>13934</v>
      </c>
      <c r="C9311" s="3" t="s">
        <v>10529</v>
      </c>
      <c r="D9311" s="4">
        <v>43682</v>
      </c>
      <c r="E9311" s="3">
        <v>2</v>
      </c>
      <c r="F9311" s="3" t="s">
        <v>22</v>
      </c>
    </row>
    <row r="9312" spans="1:6" x14ac:dyDescent="0.2">
      <c r="A9312" s="3" t="s">
        <v>8678</v>
      </c>
      <c r="B9312" s="3" t="s">
        <v>13558</v>
      </c>
      <c r="C9312" s="3" t="s">
        <v>16353</v>
      </c>
      <c r="D9312" s="4">
        <v>36465</v>
      </c>
      <c r="E9312" s="3">
        <v>1</v>
      </c>
      <c r="F9312" s="3" t="s">
        <v>23</v>
      </c>
    </row>
    <row r="9313" spans="1:6" x14ac:dyDescent="0.2">
      <c r="A9313" s="3" t="s">
        <v>8679</v>
      </c>
      <c r="B9313" s="3" t="s">
        <v>11030</v>
      </c>
      <c r="C9313" s="3" t="s">
        <v>15244</v>
      </c>
      <c r="D9313" s="4">
        <v>20108</v>
      </c>
      <c r="E9313" s="3">
        <v>1</v>
      </c>
      <c r="F9313" s="3" t="s">
        <v>23</v>
      </c>
    </row>
    <row r="9314" spans="1:6" x14ac:dyDescent="0.2">
      <c r="A9314" s="3" t="s">
        <v>16354</v>
      </c>
      <c r="B9314" s="3" t="s">
        <v>11030</v>
      </c>
      <c r="C9314" s="3" t="s">
        <v>12043</v>
      </c>
      <c r="D9314" s="4">
        <v>27439</v>
      </c>
      <c r="E9314" s="3">
        <v>1</v>
      </c>
      <c r="F9314" s="3" t="s">
        <v>23</v>
      </c>
    </row>
    <row r="9315" spans="1:6" x14ac:dyDescent="0.2">
      <c r="A9315" s="3" t="s">
        <v>9341</v>
      </c>
      <c r="B9315" s="3" t="s">
        <v>13348</v>
      </c>
      <c r="C9315" s="3" t="s">
        <v>16355</v>
      </c>
      <c r="D9315" s="4">
        <v>28092</v>
      </c>
      <c r="E9315" s="3">
        <v>0</v>
      </c>
      <c r="F9315" s="3" t="s">
        <v>9389</v>
      </c>
    </row>
    <row r="9316" spans="1:6" x14ac:dyDescent="0.2">
      <c r="A9316" s="3" t="s">
        <v>8680</v>
      </c>
      <c r="B9316" s="3" t="s">
        <v>16356</v>
      </c>
      <c r="C9316" s="3" t="s">
        <v>9895</v>
      </c>
      <c r="D9316" s="4">
        <v>28538</v>
      </c>
      <c r="E9316" s="3">
        <v>1</v>
      </c>
      <c r="F9316" s="3" t="s">
        <v>23</v>
      </c>
    </row>
    <row r="9317" spans="1:6" x14ac:dyDescent="0.2">
      <c r="A9317" s="3" t="s">
        <v>16357</v>
      </c>
      <c r="B9317" s="3" t="s">
        <v>16358</v>
      </c>
      <c r="C9317" s="3" t="s">
        <v>9825</v>
      </c>
      <c r="D9317" s="4">
        <v>16208</v>
      </c>
      <c r="E9317" s="3">
        <v>1</v>
      </c>
      <c r="F9317" s="3" t="s">
        <v>23</v>
      </c>
    </row>
    <row r="9318" spans="1:6" x14ac:dyDescent="0.2">
      <c r="A9318" s="3" t="s">
        <v>4681</v>
      </c>
      <c r="B9318" s="3" t="s">
        <v>10767</v>
      </c>
      <c r="C9318" s="3" t="s">
        <v>10205</v>
      </c>
      <c r="D9318" s="4">
        <v>20594</v>
      </c>
      <c r="E9318" s="3">
        <v>1</v>
      </c>
      <c r="F9318" s="3" t="s">
        <v>23</v>
      </c>
    </row>
    <row r="9319" spans="1:6" x14ac:dyDescent="0.2">
      <c r="A9319" s="3" t="s">
        <v>8681</v>
      </c>
      <c r="B9319" s="3" t="s">
        <v>14146</v>
      </c>
      <c r="C9319" s="3" t="s">
        <v>9694</v>
      </c>
      <c r="D9319" s="4">
        <v>37902</v>
      </c>
      <c r="E9319" s="3">
        <v>1</v>
      </c>
      <c r="F9319" s="3" t="s">
        <v>23</v>
      </c>
    </row>
    <row r="9320" spans="1:6" x14ac:dyDescent="0.2">
      <c r="A9320" s="3" t="s">
        <v>4682</v>
      </c>
      <c r="B9320" s="3" t="s">
        <v>15398</v>
      </c>
      <c r="C9320" s="3" t="s">
        <v>9526</v>
      </c>
      <c r="D9320" s="4">
        <v>40845</v>
      </c>
      <c r="E9320" s="3">
        <v>2</v>
      </c>
      <c r="F9320" s="3" t="s">
        <v>22</v>
      </c>
    </row>
    <row r="9321" spans="1:6" x14ac:dyDescent="0.2">
      <c r="A9321" s="3" t="s">
        <v>4683</v>
      </c>
      <c r="B9321" s="3" t="s">
        <v>13991</v>
      </c>
      <c r="C9321" s="3" t="s">
        <v>12483</v>
      </c>
      <c r="D9321" s="4">
        <v>29997</v>
      </c>
      <c r="E9321" s="3">
        <v>2</v>
      </c>
      <c r="F9321" s="3" t="s">
        <v>22</v>
      </c>
    </row>
    <row r="9322" spans="1:6" x14ac:dyDescent="0.2">
      <c r="A9322" s="3" t="s">
        <v>4684</v>
      </c>
      <c r="B9322" s="3" t="s">
        <v>13715</v>
      </c>
      <c r="C9322" s="3" t="s">
        <v>10548</v>
      </c>
      <c r="D9322" s="4">
        <v>30051</v>
      </c>
      <c r="E9322" s="3">
        <v>2</v>
      </c>
      <c r="F9322" s="3" t="s">
        <v>22</v>
      </c>
    </row>
    <row r="9323" spans="1:6" x14ac:dyDescent="0.2">
      <c r="A9323" s="3" t="s">
        <v>7351</v>
      </c>
      <c r="B9323" s="3" t="s">
        <v>13736</v>
      </c>
      <c r="C9323" s="3" t="s">
        <v>16359</v>
      </c>
      <c r="D9323" s="4">
        <v>32272</v>
      </c>
      <c r="E9323" s="3">
        <v>0</v>
      </c>
      <c r="F9323" s="3" t="s">
        <v>9389</v>
      </c>
    </row>
    <row r="9324" spans="1:6" x14ac:dyDescent="0.2">
      <c r="A9324" s="3" t="s">
        <v>7352</v>
      </c>
      <c r="B9324" s="3" t="s">
        <v>13339</v>
      </c>
      <c r="C9324" s="3" t="s">
        <v>16360</v>
      </c>
      <c r="D9324" s="4">
        <v>34709</v>
      </c>
      <c r="E9324" s="3">
        <v>1</v>
      </c>
      <c r="F9324" s="3" t="s">
        <v>23</v>
      </c>
    </row>
    <row r="9325" spans="1:6" x14ac:dyDescent="0.2">
      <c r="A9325" s="3" t="s">
        <v>4685</v>
      </c>
      <c r="B9325" s="3" t="s">
        <v>13426</v>
      </c>
      <c r="C9325" s="3" t="s">
        <v>9599</v>
      </c>
      <c r="D9325" s="4">
        <v>28695</v>
      </c>
      <c r="E9325" s="3">
        <v>2</v>
      </c>
      <c r="F9325" s="3" t="s">
        <v>22</v>
      </c>
    </row>
    <row r="9326" spans="1:6" x14ac:dyDescent="0.2">
      <c r="A9326" s="3" t="s">
        <v>4686</v>
      </c>
      <c r="B9326" s="3" t="s">
        <v>14622</v>
      </c>
      <c r="C9326" s="3" t="s">
        <v>16361</v>
      </c>
      <c r="D9326" s="4">
        <v>34289</v>
      </c>
      <c r="E9326" s="3">
        <v>0</v>
      </c>
      <c r="F9326" s="3" t="s">
        <v>9389</v>
      </c>
    </row>
    <row r="9327" spans="1:6" x14ac:dyDescent="0.2">
      <c r="A9327" s="3" t="s">
        <v>4687</v>
      </c>
      <c r="B9327" s="3" t="s">
        <v>14337</v>
      </c>
      <c r="C9327" s="3" t="s">
        <v>16362</v>
      </c>
      <c r="D9327" s="4">
        <v>24388</v>
      </c>
      <c r="E9327" s="3">
        <v>1</v>
      </c>
      <c r="F9327" s="3" t="s">
        <v>23</v>
      </c>
    </row>
    <row r="9328" spans="1:6" x14ac:dyDescent="0.2">
      <c r="A9328" s="3" t="s">
        <v>4688</v>
      </c>
      <c r="B9328" s="3" t="s">
        <v>16363</v>
      </c>
      <c r="C9328" s="3" t="s">
        <v>16364</v>
      </c>
      <c r="D9328" s="4">
        <v>34414</v>
      </c>
      <c r="E9328" s="3">
        <v>1</v>
      </c>
      <c r="F9328" s="3" t="s">
        <v>23</v>
      </c>
    </row>
    <row r="9329" spans="1:6" x14ac:dyDescent="0.2">
      <c r="A9329" s="3" t="s">
        <v>4689</v>
      </c>
      <c r="B9329" s="3" t="s">
        <v>9823</v>
      </c>
      <c r="C9329" s="3" t="s">
        <v>9690</v>
      </c>
      <c r="D9329" s="4">
        <v>24617</v>
      </c>
      <c r="E9329" s="3">
        <v>0</v>
      </c>
      <c r="F9329" s="3" t="s">
        <v>9389</v>
      </c>
    </row>
    <row r="9330" spans="1:6" x14ac:dyDescent="0.2">
      <c r="A9330" s="3" t="s">
        <v>7353</v>
      </c>
      <c r="B9330" s="3" t="s">
        <v>16101</v>
      </c>
      <c r="C9330" s="3" t="s">
        <v>9601</v>
      </c>
      <c r="D9330" s="4">
        <v>39409</v>
      </c>
      <c r="E9330" s="3">
        <v>1</v>
      </c>
      <c r="F9330" s="3" t="s">
        <v>23</v>
      </c>
    </row>
    <row r="9331" spans="1:6" x14ac:dyDescent="0.2">
      <c r="A9331" s="3" t="s">
        <v>9342</v>
      </c>
      <c r="B9331" s="3" t="s">
        <v>14534</v>
      </c>
      <c r="C9331" s="3" t="s">
        <v>16365</v>
      </c>
      <c r="D9331" s="4">
        <v>19592</v>
      </c>
      <c r="E9331" s="3">
        <v>2</v>
      </c>
      <c r="F9331" s="3" t="s">
        <v>22</v>
      </c>
    </row>
    <row r="9332" spans="1:6" x14ac:dyDescent="0.2">
      <c r="A9332" s="3" t="s">
        <v>4690</v>
      </c>
      <c r="B9332" s="3" t="s">
        <v>13346</v>
      </c>
      <c r="C9332" s="3" t="s">
        <v>12900</v>
      </c>
      <c r="D9332" s="4">
        <v>36422</v>
      </c>
      <c r="E9332" s="3">
        <v>0</v>
      </c>
      <c r="F9332" s="3" t="s">
        <v>9389</v>
      </c>
    </row>
    <row r="9333" spans="1:6" x14ac:dyDescent="0.2">
      <c r="A9333" s="3" t="s">
        <v>4691</v>
      </c>
      <c r="B9333" s="3" t="s">
        <v>14414</v>
      </c>
      <c r="C9333" s="3" t="s">
        <v>16366</v>
      </c>
      <c r="D9333" s="4">
        <v>15254</v>
      </c>
      <c r="E9333" s="3">
        <v>0</v>
      </c>
      <c r="F9333" s="3" t="s">
        <v>9389</v>
      </c>
    </row>
    <row r="9334" spans="1:6" x14ac:dyDescent="0.2">
      <c r="A9334" s="3" t="s">
        <v>16367</v>
      </c>
      <c r="B9334" s="3" t="s">
        <v>13430</v>
      </c>
      <c r="C9334" s="3" t="s">
        <v>9510</v>
      </c>
      <c r="D9334" s="4">
        <v>34551</v>
      </c>
      <c r="E9334" s="3">
        <v>1</v>
      </c>
      <c r="F9334" s="3" t="s">
        <v>23</v>
      </c>
    </row>
    <row r="9335" spans="1:6" x14ac:dyDescent="0.2">
      <c r="A9335" s="3" t="s">
        <v>4692</v>
      </c>
      <c r="B9335" s="3" t="s">
        <v>13888</v>
      </c>
      <c r="C9335" s="3" t="s">
        <v>16368</v>
      </c>
      <c r="D9335" s="4">
        <v>41202</v>
      </c>
      <c r="E9335" s="3">
        <v>0</v>
      </c>
      <c r="F9335" s="3" t="s">
        <v>9389</v>
      </c>
    </row>
    <row r="9336" spans="1:6" x14ac:dyDescent="0.2">
      <c r="A9336" s="3" t="s">
        <v>4693</v>
      </c>
      <c r="B9336" s="3" t="s">
        <v>13313</v>
      </c>
      <c r="C9336" s="3" t="s">
        <v>16369</v>
      </c>
      <c r="D9336" s="4">
        <v>14719</v>
      </c>
      <c r="E9336" s="3">
        <v>2</v>
      </c>
      <c r="F9336" s="3" t="s">
        <v>22</v>
      </c>
    </row>
    <row r="9337" spans="1:6" x14ac:dyDescent="0.2">
      <c r="A9337" s="3" t="s">
        <v>7354</v>
      </c>
      <c r="B9337" s="3" t="s">
        <v>16233</v>
      </c>
      <c r="C9337" s="3" t="s">
        <v>16370</v>
      </c>
      <c r="D9337" s="4">
        <v>42300</v>
      </c>
      <c r="E9337" s="3">
        <v>1</v>
      </c>
      <c r="F9337" s="3" t="s">
        <v>23</v>
      </c>
    </row>
    <row r="9338" spans="1:6" x14ac:dyDescent="0.2">
      <c r="A9338" s="3" t="s">
        <v>4694</v>
      </c>
      <c r="B9338" s="3" t="s">
        <v>13963</v>
      </c>
      <c r="C9338" s="3" t="s">
        <v>16371</v>
      </c>
      <c r="D9338" s="4">
        <v>33920</v>
      </c>
      <c r="E9338" s="3">
        <v>2</v>
      </c>
      <c r="F9338" s="3" t="s">
        <v>22</v>
      </c>
    </row>
    <row r="9339" spans="1:6" x14ac:dyDescent="0.2">
      <c r="A9339" s="3" t="s">
        <v>4695</v>
      </c>
      <c r="B9339" s="3" t="s">
        <v>10851</v>
      </c>
      <c r="C9339" s="3" t="s">
        <v>10280</v>
      </c>
      <c r="D9339" s="4">
        <v>26234</v>
      </c>
      <c r="E9339" s="3">
        <v>0</v>
      </c>
      <c r="F9339" s="3" t="s">
        <v>9389</v>
      </c>
    </row>
    <row r="9340" spans="1:6" x14ac:dyDescent="0.2">
      <c r="A9340" s="3" t="s">
        <v>4696</v>
      </c>
      <c r="B9340" s="3" t="s">
        <v>13517</v>
      </c>
      <c r="C9340" s="3" t="s">
        <v>14614</v>
      </c>
      <c r="D9340" s="4">
        <v>34341</v>
      </c>
      <c r="E9340" s="3">
        <v>2</v>
      </c>
      <c r="F9340" s="3" t="s">
        <v>22</v>
      </c>
    </row>
    <row r="9341" spans="1:6" x14ac:dyDescent="0.2">
      <c r="A9341" s="3" t="s">
        <v>9343</v>
      </c>
      <c r="B9341" s="3" t="s">
        <v>11030</v>
      </c>
      <c r="C9341" s="3" t="s">
        <v>9922</v>
      </c>
      <c r="D9341" s="4">
        <v>37603</v>
      </c>
      <c r="E9341" s="3">
        <v>0</v>
      </c>
      <c r="F9341" s="3" t="s">
        <v>9389</v>
      </c>
    </row>
    <row r="9342" spans="1:6" x14ac:dyDescent="0.2">
      <c r="A9342" s="3" t="s">
        <v>7355</v>
      </c>
      <c r="B9342" s="3" t="s">
        <v>13595</v>
      </c>
      <c r="C9342" s="3" t="s">
        <v>11541</v>
      </c>
      <c r="D9342" s="4">
        <v>26166</v>
      </c>
      <c r="E9342" s="3">
        <v>1</v>
      </c>
      <c r="F9342" s="3" t="s">
        <v>23</v>
      </c>
    </row>
    <row r="9343" spans="1:6" x14ac:dyDescent="0.2">
      <c r="A9343" s="3" t="s">
        <v>7356</v>
      </c>
      <c r="B9343" s="3" t="s">
        <v>13866</v>
      </c>
      <c r="C9343" s="3" t="s">
        <v>9444</v>
      </c>
      <c r="D9343" s="4">
        <v>19492</v>
      </c>
      <c r="E9343" s="3">
        <v>1</v>
      </c>
      <c r="F9343" s="3" t="s">
        <v>23</v>
      </c>
    </row>
    <row r="9344" spans="1:6" x14ac:dyDescent="0.2">
      <c r="A9344" s="3" t="s">
        <v>16372</v>
      </c>
      <c r="B9344" s="3" t="s">
        <v>11329</v>
      </c>
      <c r="C9344" s="3" t="s">
        <v>9782</v>
      </c>
      <c r="D9344" s="4">
        <v>18248</v>
      </c>
      <c r="E9344" s="3">
        <v>0</v>
      </c>
      <c r="F9344" s="3" t="s">
        <v>9389</v>
      </c>
    </row>
    <row r="9345" spans="1:6" x14ac:dyDescent="0.2">
      <c r="A9345" s="3" t="s">
        <v>4697</v>
      </c>
      <c r="B9345" s="3" t="s">
        <v>13493</v>
      </c>
      <c r="C9345" s="3" t="s">
        <v>16373</v>
      </c>
      <c r="D9345" s="4">
        <v>25650</v>
      </c>
      <c r="E9345" s="3">
        <v>1</v>
      </c>
      <c r="F9345" s="3" t="s">
        <v>23</v>
      </c>
    </row>
    <row r="9346" spans="1:6" x14ac:dyDescent="0.2">
      <c r="A9346" s="3" t="s">
        <v>16374</v>
      </c>
      <c r="B9346" s="3" t="s">
        <v>13595</v>
      </c>
      <c r="C9346" s="3" t="s">
        <v>10566</v>
      </c>
      <c r="D9346" s="4">
        <v>16865</v>
      </c>
      <c r="E9346" s="3">
        <v>2</v>
      </c>
      <c r="F9346" s="3" t="s">
        <v>22</v>
      </c>
    </row>
    <row r="9347" spans="1:6" x14ac:dyDescent="0.2">
      <c r="A9347" s="3" t="s">
        <v>9344</v>
      </c>
      <c r="B9347" s="3" t="s">
        <v>13573</v>
      </c>
      <c r="C9347" s="3" t="s">
        <v>10395</v>
      </c>
      <c r="D9347" s="4">
        <v>19599</v>
      </c>
      <c r="E9347" s="3">
        <v>1</v>
      </c>
      <c r="F9347" s="3" t="s">
        <v>23</v>
      </c>
    </row>
    <row r="9348" spans="1:6" x14ac:dyDescent="0.2">
      <c r="A9348" s="3" t="s">
        <v>7357</v>
      </c>
      <c r="B9348" s="3" t="s">
        <v>13317</v>
      </c>
      <c r="C9348" s="3" t="s">
        <v>9566</v>
      </c>
      <c r="D9348" s="4">
        <v>42964</v>
      </c>
      <c r="E9348" s="3">
        <v>1</v>
      </c>
      <c r="F9348" s="3" t="s">
        <v>23</v>
      </c>
    </row>
    <row r="9349" spans="1:6" x14ac:dyDescent="0.2">
      <c r="A9349" s="3" t="s">
        <v>4698</v>
      </c>
      <c r="B9349" s="3" t="s">
        <v>16375</v>
      </c>
      <c r="C9349" s="3" t="s">
        <v>10026</v>
      </c>
      <c r="D9349" s="4">
        <v>18410</v>
      </c>
      <c r="E9349" s="3">
        <v>1</v>
      </c>
      <c r="F9349" s="3" t="s">
        <v>23</v>
      </c>
    </row>
    <row r="9350" spans="1:6" x14ac:dyDescent="0.2">
      <c r="A9350" s="3" t="s">
        <v>4699</v>
      </c>
      <c r="B9350" s="3" t="s">
        <v>14284</v>
      </c>
      <c r="C9350" s="3" t="s">
        <v>9667</v>
      </c>
      <c r="D9350" s="4">
        <v>18928</v>
      </c>
      <c r="E9350" s="3">
        <v>0</v>
      </c>
      <c r="F9350" s="3" t="s">
        <v>9389</v>
      </c>
    </row>
    <row r="9351" spans="1:6" x14ac:dyDescent="0.2">
      <c r="A9351" s="3" t="s">
        <v>4700</v>
      </c>
      <c r="B9351" s="3" t="s">
        <v>11030</v>
      </c>
      <c r="C9351" s="3" t="s">
        <v>9565</v>
      </c>
      <c r="D9351" s="4">
        <v>19019</v>
      </c>
      <c r="E9351" s="3">
        <v>0</v>
      </c>
      <c r="F9351" s="3" t="s">
        <v>9389</v>
      </c>
    </row>
    <row r="9352" spans="1:6" x14ac:dyDescent="0.2">
      <c r="A9352" s="3" t="s">
        <v>4701</v>
      </c>
      <c r="B9352" s="3" t="s">
        <v>13953</v>
      </c>
      <c r="C9352" s="3" t="s">
        <v>11831</v>
      </c>
      <c r="D9352" s="4">
        <v>16001</v>
      </c>
      <c r="E9352" s="3">
        <v>1</v>
      </c>
      <c r="F9352" s="3" t="s">
        <v>23</v>
      </c>
    </row>
    <row r="9353" spans="1:6" x14ac:dyDescent="0.2">
      <c r="A9353" s="3" t="s">
        <v>4702</v>
      </c>
      <c r="B9353" s="3" t="s">
        <v>13645</v>
      </c>
      <c r="C9353" s="3" t="s">
        <v>16376</v>
      </c>
      <c r="D9353" s="4">
        <v>20283</v>
      </c>
      <c r="E9353" s="3">
        <v>0</v>
      </c>
      <c r="F9353" s="3" t="s">
        <v>9389</v>
      </c>
    </row>
    <row r="9354" spans="1:6" x14ac:dyDescent="0.2">
      <c r="A9354" s="3" t="s">
        <v>4703</v>
      </c>
      <c r="B9354" s="3" t="s">
        <v>13219</v>
      </c>
      <c r="C9354" s="3" t="s">
        <v>10641</v>
      </c>
      <c r="D9354" s="4">
        <v>36657</v>
      </c>
      <c r="E9354" s="3">
        <v>0</v>
      </c>
      <c r="F9354" s="3" t="s">
        <v>9389</v>
      </c>
    </row>
    <row r="9355" spans="1:6" x14ac:dyDescent="0.2">
      <c r="A9355" s="3" t="s">
        <v>4704</v>
      </c>
      <c r="B9355" s="3" t="s">
        <v>14038</v>
      </c>
      <c r="C9355" s="3" t="s">
        <v>16377</v>
      </c>
      <c r="D9355" s="4">
        <v>31304</v>
      </c>
      <c r="E9355" s="3">
        <v>2</v>
      </c>
      <c r="F9355" s="3" t="s">
        <v>22</v>
      </c>
    </row>
    <row r="9356" spans="1:6" x14ac:dyDescent="0.2">
      <c r="A9356" s="3" t="s">
        <v>7358</v>
      </c>
      <c r="B9356" s="3" t="s">
        <v>9455</v>
      </c>
      <c r="C9356" s="3" t="s">
        <v>9537</v>
      </c>
      <c r="D9356" s="4">
        <v>27474</v>
      </c>
      <c r="E9356" s="3">
        <v>1</v>
      </c>
      <c r="F9356" s="3" t="s">
        <v>23</v>
      </c>
    </row>
    <row r="9357" spans="1:6" x14ac:dyDescent="0.2">
      <c r="A9357" s="3" t="s">
        <v>16378</v>
      </c>
      <c r="B9357" s="3" t="s">
        <v>12307</v>
      </c>
      <c r="C9357" s="3" t="s">
        <v>16379</v>
      </c>
      <c r="D9357" s="4">
        <v>38703</v>
      </c>
      <c r="E9357" s="3">
        <v>2</v>
      </c>
      <c r="F9357" s="3" t="s">
        <v>22</v>
      </c>
    </row>
    <row r="9358" spans="1:6" x14ac:dyDescent="0.2">
      <c r="A9358" s="3" t="s">
        <v>7359</v>
      </c>
      <c r="B9358" s="3" t="s">
        <v>13511</v>
      </c>
      <c r="C9358" s="3" t="s">
        <v>12597</v>
      </c>
      <c r="D9358" s="4">
        <v>26185</v>
      </c>
      <c r="E9358" s="3">
        <v>0</v>
      </c>
      <c r="F9358" s="3" t="s">
        <v>9389</v>
      </c>
    </row>
    <row r="9359" spans="1:6" x14ac:dyDescent="0.2">
      <c r="A9359" s="3" t="s">
        <v>8682</v>
      </c>
      <c r="B9359" s="3" t="s">
        <v>14474</v>
      </c>
      <c r="C9359" s="3" t="s">
        <v>16380</v>
      </c>
      <c r="D9359" s="4">
        <v>42412</v>
      </c>
      <c r="E9359" s="3">
        <v>0</v>
      </c>
      <c r="F9359" s="3" t="s">
        <v>9389</v>
      </c>
    </row>
    <row r="9360" spans="1:6" x14ac:dyDescent="0.2">
      <c r="A9360" s="3" t="s">
        <v>4705</v>
      </c>
      <c r="B9360" s="3" t="s">
        <v>13726</v>
      </c>
      <c r="C9360" s="3" t="s">
        <v>10341</v>
      </c>
      <c r="D9360" s="4">
        <v>32496</v>
      </c>
      <c r="E9360" s="3">
        <v>0</v>
      </c>
      <c r="F9360" s="3" t="s">
        <v>9389</v>
      </c>
    </row>
    <row r="9361" spans="1:6" x14ac:dyDescent="0.2">
      <c r="A9361" s="3" t="s">
        <v>16381</v>
      </c>
      <c r="B9361" s="3" t="s">
        <v>13327</v>
      </c>
      <c r="C9361" s="3" t="s">
        <v>16382</v>
      </c>
      <c r="D9361" s="4">
        <v>24987</v>
      </c>
      <c r="E9361" s="3">
        <v>1</v>
      </c>
      <c r="F9361" s="3" t="s">
        <v>23</v>
      </c>
    </row>
    <row r="9362" spans="1:6" x14ac:dyDescent="0.2">
      <c r="A9362" s="3" t="s">
        <v>4706</v>
      </c>
      <c r="B9362" s="3" t="s">
        <v>16383</v>
      </c>
      <c r="C9362" s="3" t="s">
        <v>16384</v>
      </c>
      <c r="D9362" s="4">
        <v>27723</v>
      </c>
      <c r="E9362" s="3">
        <v>0</v>
      </c>
      <c r="F9362" s="3" t="s">
        <v>9389</v>
      </c>
    </row>
    <row r="9363" spans="1:6" x14ac:dyDescent="0.2">
      <c r="A9363" s="3" t="s">
        <v>9345</v>
      </c>
      <c r="B9363" s="3" t="s">
        <v>11030</v>
      </c>
      <c r="C9363" s="3" t="s">
        <v>10452</v>
      </c>
      <c r="D9363" s="4">
        <v>36363</v>
      </c>
      <c r="E9363" s="3">
        <v>2</v>
      </c>
      <c r="F9363" s="3" t="s">
        <v>22</v>
      </c>
    </row>
    <row r="9364" spans="1:6" x14ac:dyDescent="0.2">
      <c r="A9364" s="3" t="s">
        <v>7360</v>
      </c>
      <c r="B9364" s="3" t="s">
        <v>16385</v>
      </c>
      <c r="C9364" s="3" t="s">
        <v>14724</v>
      </c>
      <c r="D9364" s="4">
        <v>40272</v>
      </c>
      <c r="E9364" s="3">
        <v>0</v>
      </c>
      <c r="F9364" s="3" t="s">
        <v>9389</v>
      </c>
    </row>
    <row r="9365" spans="1:6" x14ac:dyDescent="0.2">
      <c r="A9365" s="3" t="s">
        <v>4707</v>
      </c>
      <c r="B9365" s="3" t="s">
        <v>10149</v>
      </c>
      <c r="C9365" s="3" t="s">
        <v>9540</v>
      </c>
      <c r="D9365" s="4">
        <v>28642</v>
      </c>
      <c r="E9365" s="3">
        <v>2</v>
      </c>
      <c r="F9365" s="3" t="s">
        <v>22</v>
      </c>
    </row>
    <row r="9366" spans="1:6" x14ac:dyDescent="0.2">
      <c r="A9366" s="3" t="s">
        <v>4708</v>
      </c>
      <c r="B9366" s="3" t="s">
        <v>13980</v>
      </c>
      <c r="C9366" s="3" t="s">
        <v>16386</v>
      </c>
      <c r="D9366" s="4">
        <v>15415</v>
      </c>
      <c r="E9366" s="3">
        <v>0</v>
      </c>
      <c r="F9366" s="3" t="s">
        <v>9389</v>
      </c>
    </row>
    <row r="9367" spans="1:6" x14ac:dyDescent="0.2">
      <c r="A9367" s="3" t="s">
        <v>4709</v>
      </c>
      <c r="B9367" s="3" t="s">
        <v>15291</v>
      </c>
      <c r="C9367" s="3" t="s">
        <v>16387</v>
      </c>
      <c r="D9367" s="4">
        <v>34119</v>
      </c>
      <c r="E9367" s="3">
        <v>1</v>
      </c>
      <c r="F9367" s="3" t="s">
        <v>23</v>
      </c>
    </row>
    <row r="9368" spans="1:6" x14ac:dyDescent="0.2">
      <c r="A9368" s="3" t="s">
        <v>4710</v>
      </c>
      <c r="B9368" s="3" t="s">
        <v>13363</v>
      </c>
      <c r="C9368" s="3" t="s">
        <v>9667</v>
      </c>
      <c r="D9368" s="4">
        <v>15206</v>
      </c>
      <c r="E9368" s="3">
        <v>0</v>
      </c>
      <c r="F9368" s="3" t="s">
        <v>9389</v>
      </c>
    </row>
    <row r="9369" spans="1:6" x14ac:dyDescent="0.2">
      <c r="A9369" s="3" t="s">
        <v>4711</v>
      </c>
      <c r="B9369" s="3" t="s">
        <v>14631</v>
      </c>
      <c r="C9369" s="3" t="s">
        <v>16388</v>
      </c>
      <c r="D9369" s="4">
        <v>34256</v>
      </c>
      <c r="E9369" s="3">
        <v>0</v>
      </c>
      <c r="F9369" s="3" t="s">
        <v>9389</v>
      </c>
    </row>
    <row r="9370" spans="1:6" x14ac:dyDescent="0.2">
      <c r="A9370" s="3" t="s">
        <v>8683</v>
      </c>
      <c r="B9370" s="3" t="s">
        <v>13590</v>
      </c>
      <c r="C9370" s="3" t="s">
        <v>16389</v>
      </c>
      <c r="D9370" s="4">
        <v>36064</v>
      </c>
      <c r="E9370" s="3">
        <v>1</v>
      </c>
      <c r="F9370" s="3" t="s">
        <v>23</v>
      </c>
    </row>
    <row r="9371" spans="1:6" x14ac:dyDescent="0.2">
      <c r="A9371" s="3" t="s">
        <v>4712</v>
      </c>
      <c r="B9371" s="3" t="s">
        <v>13736</v>
      </c>
      <c r="C9371" s="3" t="s">
        <v>9585</v>
      </c>
      <c r="D9371" s="4">
        <v>34319</v>
      </c>
      <c r="E9371" s="3">
        <v>0</v>
      </c>
      <c r="F9371" s="3" t="s">
        <v>9389</v>
      </c>
    </row>
    <row r="9372" spans="1:6" x14ac:dyDescent="0.2">
      <c r="A9372" s="3" t="s">
        <v>4713</v>
      </c>
      <c r="B9372" s="3" t="s">
        <v>13071</v>
      </c>
      <c r="C9372" s="3" t="s">
        <v>16390</v>
      </c>
      <c r="D9372" s="4">
        <v>30989</v>
      </c>
      <c r="E9372" s="3">
        <v>1</v>
      </c>
      <c r="F9372" s="3" t="s">
        <v>23</v>
      </c>
    </row>
    <row r="9373" spans="1:6" x14ac:dyDescent="0.2">
      <c r="A9373" s="3" t="s">
        <v>8684</v>
      </c>
      <c r="B9373" s="3" t="s">
        <v>16391</v>
      </c>
      <c r="C9373" s="3" t="s">
        <v>16392</v>
      </c>
      <c r="D9373" s="4">
        <v>23008</v>
      </c>
      <c r="E9373" s="3">
        <v>1</v>
      </c>
      <c r="F9373" s="3" t="s">
        <v>23</v>
      </c>
    </row>
    <row r="9374" spans="1:6" x14ac:dyDescent="0.2">
      <c r="A9374" s="3" t="s">
        <v>4714</v>
      </c>
      <c r="B9374" s="3" t="s">
        <v>13558</v>
      </c>
      <c r="C9374" s="3" t="s">
        <v>9585</v>
      </c>
      <c r="D9374" s="4">
        <v>42483</v>
      </c>
      <c r="E9374" s="3">
        <v>1</v>
      </c>
      <c r="F9374" s="3" t="s">
        <v>23</v>
      </c>
    </row>
    <row r="9375" spans="1:6" x14ac:dyDescent="0.2">
      <c r="A9375" s="3" t="s">
        <v>7361</v>
      </c>
      <c r="B9375" s="3" t="s">
        <v>13593</v>
      </c>
      <c r="C9375" s="3" t="s">
        <v>9444</v>
      </c>
      <c r="D9375" s="4">
        <v>15618</v>
      </c>
      <c r="E9375" s="3">
        <v>0</v>
      </c>
      <c r="F9375" s="3" t="s">
        <v>9389</v>
      </c>
    </row>
    <row r="9376" spans="1:6" x14ac:dyDescent="0.2">
      <c r="A9376" s="3" t="s">
        <v>16393</v>
      </c>
      <c r="B9376" s="3" t="s">
        <v>14435</v>
      </c>
      <c r="C9376" s="3" t="s">
        <v>11692</v>
      </c>
      <c r="D9376" s="4">
        <v>19172</v>
      </c>
      <c r="E9376" s="3">
        <v>2</v>
      </c>
      <c r="F9376" s="3" t="s">
        <v>22</v>
      </c>
    </row>
    <row r="9377" spans="1:6" x14ac:dyDescent="0.2">
      <c r="A9377" s="3" t="s">
        <v>7362</v>
      </c>
      <c r="B9377" s="3" t="s">
        <v>16394</v>
      </c>
      <c r="C9377" s="3" t="s">
        <v>10669</v>
      </c>
      <c r="D9377" s="4">
        <v>21603</v>
      </c>
      <c r="E9377" s="3">
        <v>0</v>
      </c>
      <c r="F9377" s="3" t="s">
        <v>9389</v>
      </c>
    </row>
    <row r="9378" spans="1:6" x14ac:dyDescent="0.2">
      <c r="A9378" s="3" t="s">
        <v>7363</v>
      </c>
      <c r="B9378" s="3" t="s">
        <v>13980</v>
      </c>
      <c r="C9378" s="3" t="s">
        <v>16395</v>
      </c>
      <c r="D9378" s="4">
        <v>43375</v>
      </c>
      <c r="E9378" s="3">
        <v>2</v>
      </c>
      <c r="F9378" s="3" t="s">
        <v>22</v>
      </c>
    </row>
    <row r="9379" spans="1:6" x14ac:dyDescent="0.2">
      <c r="A9379" s="3" t="s">
        <v>8685</v>
      </c>
      <c r="B9379" s="3" t="s">
        <v>13310</v>
      </c>
      <c r="C9379" s="3" t="s">
        <v>11265</v>
      </c>
      <c r="D9379" s="4">
        <v>39919</v>
      </c>
      <c r="E9379" s="3">
        <v>0</v>
      </c>
      <c r="F9379" s="3" t="s">
        <v>9389</v>
      </c>
    </row>
    <row r="9380" spans="1:6" x14ac:dyDescent="0.2">
      <c r="A9380" s="3" t="s">
        <v>4715</v>
      </c>
      <c r="B9380" s="3" t="s">
        <v>13599</v>
      </c>
      <c r="C9380" s="3" t="s">
        <v>16396</v>
      </c>
      <c r="D9380" s="4">
        <v>40451</v>
      </c>
      <c r="E9380" s="3">
        <v>1</v>
      </c>
      <c r="F9380" s="3" t="s">
        <v>23</v>
      </c>
    </row>
    <row r="9381" spans="1:6" x14ac:dyDescent="0.2">
      <c r="A9381" s="3" t="s">
        <v>9346</v>
      </c>
      <c r="B9381" s="3" t="s">
        <v>11030</v>
      </c>
      <c r="C9381" s="3" t="s">
        <v>9694</v>
      </c>
      <c r="D9381" s="4">
        <v>18856</v>
      </c>
      <c r="E9381" s="3">
        <v>2</v>
      </c>
      <c r="F9381" s="3" t="s">
        <v>22</v>
      </c>
    </row>
    <row r="9382" spans="1:6" x14ac:dyDescent="0.2">
      <c r="A9382" s="3" t="s">
        <v>4716</v>
      </c>
      <c r="B9382" s="3" t="s">
        <v>13486</v>
      </c>
      <c r="C9382" s="3" t="s">
        <v>16397</v>
      </c>
      <c r="D9382" s="4">
        <v>36684</v>
      </c>
      <c r="E9382" s="3">
        <v>2</v>
      </c>
      <c r="F9382" s="3" t="s">
        <v>22</v>
      </c>
    </row>
    <row r="9383" spans="1:6" x14ac:dyDescent="0.2">
      <c r="A9383" s="3" t="s">
        <v>8686</v>
      </c>
      <c r="B9383" s="3" t="s">
        <v>13480</v>
      </c>
      <c r="C9383" s="3" t="s">
        <v>10935</v>
      </c>
      <c r="D9383" s="4">
        <v>39541</v>
      </c>
      <c r="E9383" s="3">
        <v>0</v>
      </c>
      <c r="F9383" s="3" t="s">
        <v>9389</v>
      </c>
    </row>
    <row r="9384" spans="1:6" x14ac:dyDescent="0.2">
      <c r="A9384" s="3" t="s">
        <v>8687</v>
      </c>
      <c r="B9384" s="3" t="s">
        <v>16398</v>
      </c>
      <c r="C9384" s="3" t="s">
        <v>9709</v>
      </c>
      <c r="D9384" s="4">
        <v>30855</v>
      </c>
      <c r="E9384" s="3">
        <v>2</v>
      </c>
      <c r="F9384" s="3" t="s">
        <v>22</v>
      </c>
    </row>
    <row r="9385" spans="1:6" x14ac:dyDescent="0.2">
      <c r="A9385" s="3" t="s">
        <v>4717</v>
      </c>
      <c r="B9385" s="3" t="s">
        <v>11030</v>
      </c>
      <c r="C9385" s="3" t="s">
        <v>16399</v>
      </c>
      <c r="D9385" s="4">
        <v>25796</v>
      </c>
      <c r="E9385" s="3">
        <v>0</v>
      </c>
      <c r="F9385" s="3" t="s">
        <v>9389</v>
      </c>
    </row>
    <row r="9386" spans="1:6" x14ac:dyDescent="0.2">
      <c r="A9386" s="3" t="s">
        <v>8688</v>
      </c>
      <c r="B9386" s="3" t="s">
        <v>13323</v>
      </c>
      <c r="C9386" s="3" t="s">
        <v>10449</v>
      </c>
      <c r="D9386" s="4">
        <v>30491</v>
      </c>
      <c r="E9386" s="3">
        <v>0</v>
      </c>
      <c r="F9386" s="3" t="s">
        <v>9389</v>
      </c>
    </row>
    <row r="9387" spans="1:6" x14ac:dyDescent="0.2">
      <c r="A9387" s="3" t="s">
        <v>4718</v>
      </c>
      <c r="B9387" s="3" t="s">
        <v>10351</v>
      </c>
      <c r="C9387" s="3" t="s">
        <v>10272</v>
      </c>
      <c r="D9387" s="4">
        <v>25575</v>
      </c>
      <c r="E9387" s="3">
        <v>1</v>
      </c>
      <c r="F9387" s="3" t="s">
        <v>23</v>
      </c>
    </row>
    <row r="9388" spans="1:6" x14ac:dyDescent="0.2">
      <c r="A9388" s="3" t="s">
        <v>7364</v>
      </c>
      <c r="B9388" s="3" t="s">
        <v>10735</v>
      </c>
      <c r="C9388" s="3" t="s">
        <v>16400</v>
      </c>
      <c r="D9388" s="4">
        <v>37538</v>
      </c>
      <c r="E9388" s="3">
        <v>0</v>
      </c>
      <c r="F9388" s="3" t="s">
        <v>9389</v>
      </c>
    </row>
    <row r="9389" spans="1:6" x14ac:dyDescent="0.2">
      <c r="A9389" s="3" t="s">
        <v>7365</v>
      </c>
      <c r="B9389" s="3" t="s">
        <v>16401</v>
      </c>
      <c r="C9389" s="3" t="s">
        <v>13132</v>
      </c>
      <c r="D9389" s="4">
        <v>20025</v>
      </c>
      <c r="E9389" s="3">
        <v>2</v>
      </c>
      <c r="F9389" s="3" t="s">
        <v>22</v>
      </c>
    </row>
    <row r="9390" spans="1:6" x14ac:dyDescent="0.2">
      <c r="A9390" s="3" t="s">
        <v>7366</v>
      </c>
      <c r="B9390" s="3" t="s">
        <v>16402</v>
      </c>
      <c r="C9390" s="3" t="s">
        <v>10836</v>
      </c>
      <c r="D9390" s="4">
        <v>32155</v>
      </c>
      <c r="E9390" s="3">
        <v>2</v>
      </c>
      <c r="F9390" s="3" t="s">
        <v>22</v>
      </c>
    </row>
    <row r="9391" spans="1:6" x14ac:dyDescent="0.2">
      <c r="A9391" s="3" t="s">
        <v>8689</v>
      </c>
      <c r="B9391" s="3" t="s">
        <v>13435</v>
      </c>
      <c r="C9391" s="3" t="s">
        <v>7</v>
      </c>
      <c r="D9391" s="4">
        <v>42656</v>
      </c>
      <c r="E9391" s="3">
        <v>0</v>
      </c>
      <c r="F9391" s="3" t="s">
        <v>9389</v>
      </c>
    </row>
    <row r="9392" spans="1:6" x14ac:dyDescent="0.2">
      <c r="A9392" s="3" t="s">
        <v>16403</v>
      </c>
      <c r="B9392" s="3" t="s">
        <v>13450</v>
      </c>
      <c r="C9392" s="3" t="s">
        <v>9475</v>
      </c>
      <c r="D9392" s="4">
        <v>17755</v>
      </c>
      <c r="E9392" s="3">
        <v>2</v>
      </c>
      <c r="F9392" s="3" t="s">
        <v>22</v>
      </c>
    </row>
    <row r="9393" spans="1:6" x14ac:dyDescent="0.2">
      <c r="A9393" s="3" t="s">
        <v>4719</v>
      </c>
      <c r="B9393" s="3" t="s">
        <v>13406</v>
      </c>
      <c r="C9393" s="3" t="s">
        <v>16404</v>
      </c>
      <c r="D9393" s="4">
        <v>30834</v>
      </c>
      <c r="E9393" s="3">
        <v>1</v>
      </c>
      <c r="F9393" s="3" t="s">
        <v>23</v>
      </c>
    </row>
    <row r="9394" spans="1:6" x14ac:dyDescent="0.2">
      <c r="A9394" s="3" t="s">
        <v>9347</v>
      </c>
      <c r="B9394" s="3" t="s">
        <v>13696</v>
      </c>
      <c r="C9394" s="3" t="s">
        <v>16405</v>
      </c>
      <c r="D9394" s="4">
        <v>37081</v>
      </c>
      <c r="E9394" s="3">
        <v>1</v>
      </c>
      <c r="F9394" s="3" t="s">
        <v>23</v>
      </c>
    </row>
    <row r="9395" spans="1:6" x14ac:dyDescent="0.2">
      <c r="A9395" s="3" t="s">
        <v>4720</v>
      </c>
      <c r="B9395" s="3" t="s">
        <v>13421</v>
      </c>
      <c r="C9395" s="3" t="s">
        <v>9922</v>
      </c>
      <c r="D9395" s="4">
        <v>30952</v>
      </c>
      <c r="E9395" s="3">
        <v>1</v>
      </c>
      <c r="F9395" s="3" t="s">
        <v>23</v>
      </c>
    </row>
    <row r="9396" spans="1:6" x14ac:dyDescent="0.2">
      <c r="A9396" s="3" t="s">
        <v>7367</v>
      </c>
      <c r="B9396" s="3" t="s">
        <v>11824</v>
      </c>
      <c r="C9396" s="3" t="s">
        <v>16406</v>
      </c>
      <c r="D9396" s="4">
        <v>18785</v>
      </c>
      <c r="E9396" s="3">
        <v>2</v>
      </c>
      <c r="F9396" s="3" t="s">
        <v>22</v>
      </c>
    </row>
    <row r="9397" spans="1:6" x14ac:dyDescent="0.2">
      <c r="A9397" s="3" t="s">
        <v>7368</v>
      </c>
      <c r="B9397" s="3" t="s">
        <v>13595</v>
      </c>
      <c r="C9397" s="3" t="s">
        <v>9861</v>
      </c>
      <c r="D9397" s="4">
        <v>16793</v>
      </c>
      <c r="E9397" s="3">
        <v>2</v>
      </c>
      <c r="F9397" s="3" t="s">
        <v>22</v>
      </c>
    </row>
    <row r="9398" spans="1:6" x14ac:dyDescent="0.2">
      <c r="A9398" s="3" t="s">
        <v>4721</v>
      </c>
      <c r="B9398" s="3" t="s">
        <v>13460</v>
      </c>
      <c r="C9398" s="3" t="s">
        <v>16407</v>
      </c>
      <c r="D9398" s="4">
        <v>39587</v>
      </c>
      <c r="E9398" s="3">
        <v>1</v>
      </c>
      <c r="F9398" s="3" t="s">
        <v>23</v>
      </c>
    </row>
    <row r="9399" spans="1:6" x14ac:dyDescent="0.2">
      <c r="A9399" s="3" t="s">
        <v>4722</v>
      </c>
      <c r="B9399" s="3" t="s">
        <v>13963</v>
      </c>
      <c r="C9399" s="3" t="s">
        <v>16408</v>
      </c>
      <c r="D9399" s="4">
        <v>27819</v>
      </c>
      <c r="E9399" s="3">
        <v>0</v>
      </c>
      <c r="F9399" s="3" t="s">
        <v>9389</v>
      </c>
    </row>
    <row r="9400" spans="1:6" x14ac:dyDescent="0.2">
      <c r="A9400" s="3" t="s">
        <v>4723</v>
      </c>
      <c r="B9400" s="3" t="s">
        <v>14835</v>
      </c>
      <c r="C9400" s="3" t="s">
        <v>16409</v>
      </c>
      <c r="D9400" s="4">
        <v>24399</v>
      </c>
      <c r="E9400" s="3">
        <v>0</v>
      </c>
      <c r="F9400" s="3" t="s">
        <v>9389</v>
      </c>
    </row>
    <row r="9401" spans="1:6" x14ac:dyDescent="0.2">
      <c r="A9401" s="3" t="s">
        <v>4724</v>
      </c>
      <c r="B9401" s="3" t="s">
        <v>14359</v>
      </c>
      <c r="C9401" s="3" t="s">
        <v>16410</v>
      </c>
      <c r="D9401" s="4">
        <v>24885</v>
      </c>
      <c r="E9401" s="3">
        <v>0</v>
      </c>
      <c r="F9401" s="3" t="s">
        <v>9389</v>
      </c>
    </row>
    <row r="9402" spans="1:6" x14ac:dyDescent="0.2">
      <c r="A9402" s="3" t="s">
        <v>8690</v>
      </c>
      <c r="B9402" s="3" t="s">
        <v>16411</v>
      </c>
      <c r="C9402" s="3" t="s">
        <v>10090</v>
      </c>
      <c r="D9402" s="4">
        <v>27779</v>
      </c>
      <c r="E9402" s="3">
        <v>2</v>
      </c>
      <c r="F9402" s="3" t="s">
        <v>22</v>
      </c>
    </row>
    <row r="9403" spans="1:6" x14ac:dyDescent="0.2">
      <c r="A9403" s="3" t="s">
        <v>16412</v>
      </c>
      <c r="B9403" s="3" t="s">
        <v>13955</v>
      </c>
      <c r="C9403" s="3" t="s">
        <v>10272</v>
      </c>
      <c r="D9403" s="4">
        <v>43451</v>
      </c>
      <c r="E9403" s="3">
        <v>2</v>
      </c>
      <c r="F9403" s="3" t="s">
        <v>22</v>
      </c>
    </row>
    <row r="9404" spans="1:6" x14ac:dyDescent="0.2">
      <c r="A9404" s="3" t="s">
        <v>8691</v>
      </c>
      <c r="B9404" s="3" t="s">
        <v>11030</v>
      </c>
      <c r="C9404" s="3" t="s">
        <v>11076</v>
      </c>
      <c r="D9404" s="4">
        <v>15554</v>
      </c>
      <c r="E9404" s="3">
        <v>1</v>
      </c>
      <c r="F9404" s="3" t="s">
        <v>23</v>
      </c>
    </row>
    <row r="9405" spans="1:6" x14ac:dyDescent="0.2">
      <c r="A9405" s="3" t="s">
        <v>7369</v>
      </c>
      <c r="B9405" s="3" t="s">
        <v>16413</v>
      </c>
      <c r="C9405" s="3" t="s">
        <v>10486</v>
      </c>
      <c r="D9405" s="4">
        <v>41589</v>
      </c>
      <c r="E9405" s="3">
        <v>1</v>
      </c>
      <c r="F9405" s="3" t="s">
        <v>23</v>
      </c>
    </row>
    <row r="9406" spans="1:6" x14ac:dyDescent="0.2">
      <c r="A9406" s="3" t="s">
        <v>4725</v>
      </c>
      <c r="B9406" s="3" t="s">
        <v>13465</v>
      </c>
      <c r="C9406" s="3" t="s">
        <v>10056</v>
      </c>
      <c r="D9406" s="4">
        <v>42535</v>
      </c>
      <c r="E9406" s="3">
        <v>2</v>
      </c>
      <c r="F9406" s="3" t="s">
        <v>22</v>
      </c>
    </row>
    <row r="9407" spans="1:6" x14ac:dyDescent="0.2">
      <c r="A9407" s="3" t="s">
        <v>4726</v>
      </c>
      <c r="B9407" s="3" t="s">
        <v>13796</v>
      </c>
      <c r="C9407" s="3" t="s">
        <v>9642</v>
      </c>
      <c r="D9407" s="4">
        <v>34909</v>
      </c>
      <c r="E9407" s="3">
        <v>0</v>
      </c>
      <c r="F9407" s="3" t="s">
        <v>9389</v>
      </c>
    </row>
    <row r="9408" spans="1:6" x14ac:dyDescent="0.2">
      <c r="A9408" s="3" t="s">
        <v>4727</v>
      </c>
      <c r="B9408" s="3" t="s">
        <v>13696</v>
      </c>
      <c r="C9408" s="3" t="s">
        <v>16414</v>
      </c>
      <c r="D9408" s="4">
        <v>15243</v>
      </c>
      <c r="E9408" s="3">
        <v>0</v>
      </c>
      <c r="F9408" s="3" t="s">
        <v>9389</v>
      </c>
    </row>
    <row r="9409" spans="1:6" x14ac:dyDescent="0.2">
      <c r="A9409" s="3" t="s">
        <v>4728</v>
      </c>
      <c r="B9409" s="3" t="s">
        <v>16415</v>
      </c>
      <c r="C9409" s="3" t="s">
        <v>10560</v>
      </c>
      <c r="D9409" s="4">
        <v>33033</v>
      </c>
      <c r="E9409" s="3">
        <v>2</v>
      </c>
      <c r="F9409" s="3" t="s">
        <v>22</v>
      </c>
    </row>
    <row r="9410" spans="1:6" x14ac:dyDescent="0.2">
      <c r="A9410" s="3" t="s">
        <v>16416</v>
      </c>
      <c r="B9410" s="3" t="s">
        <v>16417</v>
      </c>
      <c r="C9410" s="3" t="s">
        <v>16418</v>
      </c>
      <c r="D9410" s="4">
        <v>33352</v>
      </c>
      <c r="E9410" s="3">
        <v>1</v>
      </c>
      <c r="F9410" s="3" t="s">
        <v>23</v>
      </c>
    </row>
    <row r="9411" spans="1:6" x14ac:dyDescent="0.2">
      <c r="A9411" s="3" t="s">
        <v>7370</v>
      </c>
      <c r="B9411" s="3" t="s">
        <v>16419</v>
      </c>
      <c r="C9411" s="3" t="s">
        <v>16420</v>
      </c>
      <c r="D9411" s="4">
        <v>43122</v>
      </c>
      <c r="E9411" s="3">
        <v>2</v>
      </c>
      <c r="F9411" s="3" t="s">
        <v>22</v>
      </c>
    </row>
    <row r="9412" spans="1:6" x14ac:dyDescent="0.2">
      <c r="A9412" s="3" t="s">
        <v>9348</v>
      </c>
      <c r="B9412" s="3" t="s">
        <v>13862</v>
      </c>
      <c r="C9412" s="3" t="s">
        <v>12102</v>
      </c>
      <c r="D9412" s="4">
        <v>31493</v>
      </c>
      <c r="E9412" s="3">
        <v>0</v>
      </c>
      <c r="F9412" s="3" t="s">
        <v>9389</v>
      </c>
    </row>
    <row r="9413" spans="1:6" x14ac:dyDescent="0.2">
      <c r="A9413" s="3" t="s">
        <v>4729</v>
      </c>
      <c r="B9413" s="3" t="s">
        <v>13696</v>
      </c>
      <c r="C9413" s="3" t="s">
        <v>16421</v>
      </c>
      <c r="D9413" s="4">
        <v>24378</v>
      </c>
      <c r="E9413" s="3">
        <v>2</v>
      </c>
      <c r="F9413" s="3" t="s">
        <v>22</v>
      </c>
    </row>
    <row r="9414" spans="1:6" x14ac:dyDescent="0.2">
      <c r="A9414" s="3" t="s">
        <v>7371</v>
      </c>
      <c r="B9414" s="3" t="s">
        <v>14050</v>
      </c>
      <c r="C9414" s="3" t="s">
        <v>11548</v>
      </c>
      <c r="D9414" s="4">
        <v>39689</v>
      </c>
      <c r="E9414" s="3">
        <v>2</v>
      </c>
      <c r="F9414" s="3" t="s">
        <v>22</v>
      </c>
    </row>
    <row r="9415" spans="1:6" x14ac:dyDescent="0.2">
      <c r="A9415" s="3" t="s">
        <v>4730</v>
      </c>
      <c r="B9415" s="3" t="s">
        <v>13696</v>
      </c>
      <c r="C9415" s="3" t="s">
        <v>9690</v>
      </c>
      <c r="D9415" s="4">
        <v>17045</v>
      </c>
      <c r="E9415" s="3">
        <v>1</v>
      </c>
      <c r="F9415" s="3" t="s">
        <v>23</v>
      </c>
    </row>
    <row r="9416" spans="1:6" x14ac:dyDescent="0.2">
      <c r="A9416" s="3" t="s">
        <v>7372</v>
      </c>
      <c r="B9416" s="3" t="s">
        <v>15856</v>
      </c>
      <c r="C9416" s="3" t="s">
        <v>9689</v>
      </c>
      <c r="D9416" s="4">
        <v>28323</v>
      </c>
      <c r="E9416" s="3">
        <v>1</v>
      </c>
      <c r="F9416" s="3" t="s">
        <v>23</v>
      </c>
    </row>
    <row r="9417" spans="1:6" x14ac:dyDescent="0.2">
      <c r="A9417" s="3" t="s">
        <v>4731</v>
      </c>
      <c r="B9417" s="3" t="s">
        <v>13345</v>
      </c>
      <c r="C9417" s="3" t="s">
        <v>9672</v>
      </c>
      <c r="D9417" s="4">
        <v>17335</v>
      </c>
      <c r="E9417" s="3">
        <v>1</v>
      </c>
      <c r="F9417" s="3" t="s">
        <v>23</v>
      </c>
    </row>
    <row r="9418" spans="1:6" x14ac:dyDescent="0.2">
      <c r="A9418" s="3" t="s">
        <v>16422</v>
      </c>
      <c r="B9418" s="3" t="s">
        <v>16423</v>
      </c>
      <c r="C9418" s="3" t="s">
        <v>16424</v>
      </c>
      <c r="D9418" s="4">
        <v>26503</v>
      </c>
      <c r="E9418" s="3">
        <v>2</v>
      </c>
      <c r="F9418" s="3" t="s">
        <v>22</v>
      </c>
    </row>
    <row r="9419" spans="1:6" x14ac:dyDescent="0.2">
      <c r="A9419" s="3" t="s">
        <v>4732</v>
      </c>
      <c r="B9419" s="3" t="s">
        <v>13313</v>
      </c>
      <c r="C9419" s="3" t="s">
        <v>16425</v>
      </c>
      <c r="D9419" s="4">
        <v>29615</v>
      </c>
      <c r="E9419" s="3">
        <v>0</v>
      </c>
      <c r="F9419" s="3" t="s">
        <v>9389</v>
      </c>
    </row>
    <row r="9420" spans="1:6" x14ac:dyDescent="0.2">
      <c r="A9420" s="3" t="s">
        <v>8692</v>
      </c>
      <c r="B9420" s="3" t="s">
        <v>9568</v>
      </c>
      <c r="C9420" s="3" t="s">
        <v>9837</v>
      </c>
      <c r="D9420" s="4">
        <v>33149</v>
      </c>
      <c r="E9420" s="3">
        <v>0</v>
      </c>
      <c r="F9420" s="3" t="s">
        <v>9389</v>
      </c>
    </row>
    <row r="9421" spans="1:6" x14ac:dyDescent="0.2">
      <c r="A9421" s="3" t="s">
        <v>4733</v>
      </c>
      <c r="B9421" s="3" t="s">
        <v>13413</v>
      </c>
      <c r="C9421" s="3" t="s">
        <v>16426</v>
      </c>
      <c r="D9421" s="4">
        <v>19753</v>
      </c>
      <c r="E9421" s="3">
        <v>1</v>
      </c>
      <c r="F9421" s="3" t="s">
        <v>23</v>
      </c>
    </row>
    <row r="9422" spans="1:6" x14ac:dyDescent="0.2">
      <c r="A9422" s="3" t="s">
        <v>4734</v>
      </c>
      <c r="B9422" s="3" t="s">
        <v>13726</v>
      </c>
      <c r="C9422" s="3" t="s">
        <v>16427</v>
      </c>
      <c r="D9422" s="4">
        <v>31493</v>
      </c>
      <c r="E9422" s="3">
        <v>1</v>
      </c>
      <c r="F9422" s="3" t="s">
        <v>23</v>
      </c>
    </row>
    <row r="9423" spans="1:6" x14ac:dyDescent="0.2">
      <c r="A9423" s="3" t="s">
        <v>4735</v>
      </c>
      <c r="B9423" s="3" t="s">
        <v>14013</v>
      </c>
      <c r="C9423" s="3" t="s">
        <v>9649</v>
      </c>
      <c r="D9423" s="4">
        <v>29577</v>
      </c>
      <c r="E9423" s="3">
        <v>2</v>
      </c>
      <c r="F9423" s="3" t="s">
        <v>22</v>
      </c>
    </row>
    <row r="9424" spans="1:6" x14ac:dyDescent="0.2">
      <c r="A9424" s="3" t="s">
        <v>16428</v>
      </c>
      <c r="B9424" s="3" t="s">
        <v>12307</v>
      </c>
      <c r="C9424" s="3" t="s">
        <v>16429</v>
      </c>
      <c r="D9424" s="4">
        <v>39162</v>
      </c>
      <c r="E9424" s="3">
        <v>2</v>
      </c>
      <c r="F9424" s="3" t="s">
        <v>22</v>
      </c>
    </row>
    <row r="9425" spans="1:6" x14ac:dyDescent="0.2">
      <c r="A9425" s="3" t="s">
        <v>4736</v>
      </c>
      <c r="B9425" s="3" t="s">
        <v>16383</v>
      </c>
      <c r="C9425" s="3" t="s">
        <v>11621</v>
      </c>
      <c r="D9425" s="4">
        <v>34748</v>
      </c>
      <c r="E9425" s="3">
        <v>2</v>
      </c>
      <c r="F9425" s="3" t="s">
        <v>22</v>
      </c>
    </row>
    <row r="9426" spans="1:6" x14ac:dyDescent="0.2">
      <c r="A9426" s="3" t="s">
        <v>4737</v>
      </c>
      <c r="B9426" s="3" t="s">
        <v>13308</v>
      </c>
      <c r="C9426" s="3" t="s">
        <v>16430</v>
      </c>
      <c r="D9426" s="4">
        <v>41943</v>
      </c>
      <c r="E9426" s="3">
        <v>2</v>
      </c>
      <c r="F9426" s="3" t="s">
        <v>22</v>
      </c>
    </row>
    <row r="9427" spans="1:6" x14ac:dyDescent="0.2">
      <c r="A9427" s="3" t="s">
        <v>7373</v>
      </c>
      <c r="B9427" s="3" t="s">
        <v>11030</v>
      </c>
      <c r="C9427" s="3" t="s">
        <v>16431</v>
      </c>
      <c r="D9427" s="4">
        <v>28257</v>
      </c>
      <c r="E9427" s="3">
        <v>0</v>
      </c>
      <c r="F9427" s="3" t="s">
        <v>9389</v>
      </c>
    </row>
    <row r="9428" spans="1:6" x14ac:dyDescent="0.2">
      <c r="A9428" s="3" t="s">
        <v>4738</v>
      </c>
      <c r="B9428" s="3" t="s">
        <v>13424</v>
      </c>
      <c r="C9428" s="3" t="s">
        <v>16432</v>
      </c>
      <c r="D9428" s="4">
        <v>22178</v>
      </c>
      <c r="E9428" s="3">
        <v>0</v>
      </c>
      <c r="F9428" s="3" t="s">
        <v>9389</v>
      </c>
    </row>
    <row r="9429" spans="1:6" x14ac:dyDescent="0.2">
      <c r="A9429" s="3" t="s">
        <v>7374</v>
      </c>
      <c r="B9429" s="3" t="s">
        <v>14268</v>
      </c>
      <c r="C9429" s="3" t="s">
        <v>13063</v>
      </c>
      <c r="D9429" s="4">
        <v>37828</v>
      </c>
      <c r="E9429" s="3">
        <v>0</v>
      </c>
      <c r="F9429" s="3" t="s">
        <v>9389</v>
      </c>
    </row>
    <row r="9430" spans="1:6" x14ac:dyDescent="0.2">
      <c r="A9430" s="3" t="s">
        <v>16433</v>
      </c>
      <c r="B9430" s="3" t="s">
        <v>14277</v>
      </c>
      <c r="C9430" s="3" t="s">
        <v>11175</v>
      </c>
      <c r="D9430" s="4">
        <v>21845</v>
      </c>
      <c r="E9430" s="3">
        <v>2</v>
      </c>
      <c r="F9430" s="3" t="s">
        <v>22</v>
      </c>
    </row>
    <row r="9431" spans="1:6" x14ac:dyDescent="0.2">
      <c r="A9431" s="3" t="s">
        <v>7375</v>
      </c>
      <c r="B9431" s="3" t="s">
        <v>14413</v>
      </c>
      <c r="C9431" s="3" t="s">
        <v>16434</v>
      </c>
      <c r="D9431" s="4">
        <v>30007</v>
      </c>
      <c r="E9431" s="3">
        <v>0</v>
      </c>
      <c r="F9431" s="3" t="s">
        <v>9389</v>
      </c>
    </row>
    <row r="9432" spans="1:6" x14ac:dyDescent="0.2">
      <c r="A9432" s="3" t="s">
        <v>4739</v>
      </c>
      <c r="B9432" s="3" t="s">
        <v>13747</v>
      </c>
      <c r="C9432" s="3" t="s">
        <v>10120</v>
      </c>
      <c r="D9432" s="4">
        <v>43121</v>
      </c>
      <c r="E9432" s="3">
        <v>1</v>
      </c>
      <c r="F9432" s="3" t="s">
        <v>23</v>
      </c>
    </row>
    <row r="9433" spans="1:6" x14ac:dyDescent="0.2">
      <c r="A9433" s="3" t="s">
        <v>4740</v>
      </c>
      <c r="B9433" s="3" t="s">
        <v>16435</v>
      </c>
      <c r="C9433" s="3" t="s">
        <v>9735</v>
      </c>
      <c r="D9433" s="4">
        <v>23915</v>
      </c>
      <c r="E9433" s="3">
        <v>1</v>
      </c>
      <c r="F9433" s="3" t="s">
        <v>23</v>
      </c>
    </row>
    <row r="9434" spans="1:6" x14ac:dyDescent="0.2">
      <c r="A9434" s="3" t="s">
        <v>16436</v>
      </c>
      <c r="B9434" s="3" t="s">
        <v>13604</v>
      </c>
      <c r="C9434" s="3" t="s">
        <v>16437</v>
      </c>
      <c r="D9434" s="4">
        <v>22852</v>
      </c>
      <c r="E9434" s="3">
        <v>2</v>
      </c>
      <c r="F9434" s="3" t="s">
        <v>22</v>
      </c>
    </row>
    <row r="9435" spans="1:6" x14ac:dyDescent="0.2">
      <c r="A9435" s="3" t="s">
        <v>7376</v>
      </c>
      <c r="B9435" s="3" t="s">
        <v>16438</v>
      </c>
      <c r="C9435" s="3" t="s">
        <v>9443</v>
      </c>
      <c r="D9435" s="4">
        <v>23482</v>
      </c>
      <c r="E9435" s="3">
        <v>1</v>
      </c>
      <c r="F9435" s="3" t="s">
        <v>23</v>
      </c>
    </row>
    <row r="9436" spans="1:6" x14ac:dyDescent="0.2">
      <c r="A9436" s="3" t="s">
        <v>4741</v>
      </c>
      <c r="B9436" s="3" t="s">
        <v>16439</v>
      </c>
      <c r="C9436" s="3" t="s">
        <v>16440</v>
      </c>
      <c r="D9436" s="4">
        <v>43164</v>
      </c>
      <c r="E9436" s="3">
        <v>1</v>
      </c>
      <c r="F9436" s="3" t="s">
        <v>23</v>
      </c>
    </row>
    <row r="9437" spans="1:6" x14ac:dyDescent="0.2">
      <c r="A9437" s="3" t="s">
        <v>4742</v>
      </c>
      <c r="B9437" s="3" t="s">
        <v>13484</v>
      </c>
      <c r="C9437" s="3" t="s">
        <v>16441</v>
      </c>
      <c r="D9437" s="4">
        <v>38130</v>
      </c>
      <c r="E9437" s="3">
        <v>0</v>
      </c>
      <c r="F9437" s="3" t="s">
        <v>9389</v>
      </c>
    </row>
    <row r="9438" spans="1:6" x14ac:dyDescent="0.2">
      <c r="A9438" s="3" t="s">
        <v>4743</v>
      </c>
      <c r="B9438" s="3" t="s">
        <v>16442</v>
      </c>
      <c r="C9438" s="3" t="s">
        <v>9800</v>
      </c>
      <c r="D9438" s="4">
        <v>35475</v>
      </c>
      <c r="E9438" s="3">
        <v>2</v>
      </c>
      <c r="F9438" s="3" t="s">
        <v>22</v>
      </c>
    </row>
    <row r="9439" spans="1:6" x14ac:dyDescent="0.2">
      <c r="A9439" s="3" t="s">
        <v>4744</v>
      </c>
      <c r="B9439" s="3" t="s">
        <v>13446</v>
      </c>
      <c r="C9439" s="3" t="s">
        <v>16443</v>
      </c>
      <c r="D9439" s="4">
        <v>39372</v>
      </c>
      <c r="E9439" s="3">
        <v>0</v>
      </c>
      <c r="F9439" s="3" t="s">
        <v>9389</v>
      </c>
    </row>
    <row r="9440" spans="1:6" x14ac:dyDescent="0.2">
      <c r="A9440" s="3" t="s">
        <v>7377</v>
      </c>
      <c r="B9440" s="3" t="s">
        <v>13313</v>
      </c>
      <c r="C9440" s="3" t="s">
        <v>16444</v>
      </c>
      <c r="D9440" s="4">
        <v>28803</v>
      </c>
      <c r="E9440" s="3">
        <v>2</v>
      </c>
      <c r="F9440" s="3" t="s">
        <v>22</v>
      </c>
    </row>
    <row r="9441" spans="1:6" x14ac:dyDescent="0.2">
      <c r="A9441" s="3" t="s">
        <v>7378</v>
      </c>
      <c r="B9441" s="3" t="s">
        <v>11791</v>
      </c>
      <c r="C9441" s="3" t="s">
        <v>14695</v>
      </c>
      <c r="D9441" s="4">
        <v>17221</v>
      </c>
      <c r="E9441" s="3">
        <v>2</v>
      </c>
      <c r="F9441" s="3" t="s">
        <v>22</v>
      </c>
    </row>
    <row r="9442" spans="1:6" x14ac:dyDescent="0.2">
      <c r="A9442" s="3" t="s">
        <v>7379</v>
      </c>
      <c r="B9442" s="3" t="s">
        <v>13450</v>
      </c>
      <c r="C9442" s="3" t="s">
        <v>13010</v>
      </c>
      <c r="D9442" s="4">
        <v>22175</v>
      </c>
      <c r="E9442" s="3">
        <v>0</v>
      </c>
      <c r="F9442" s="3" t="s">
        <v>9389</v>
      </c>
    </row>
    <row r="9443" spans="1:6" x14ac:dyDescent="0.2">
      <c r="A9443" s="3" t="s">
        <v>4745</v>
      </c>
      <c r="B9443" s="3" t="s">
        <v>13339</v>
      </c>
      <c r="C9443" s="3" t="s">
        <v>16445</v>
      </c>
      <c r="D9443" s="4">
        <v>22543</v>
      </c>
      <c r="E9443" s="3">
        <v>1</v>
      </c>
      <c r="F9443" s="3" t="s">
        <v>23</v>
      </c>
    </row>
    <row r="9444" spans="1:6" x14ac:dyDescent="0.2">
      <c r="A9444" s="3" t="s">
        <v>4746</v>
      </c>
      <c r="B9444" s="3" t="s">
        <v>13404</v>
      </c>
      <c r="C9444" s="3" t="s">
        <v>12179</v>
      </c>
      <c r="D9444" s="4">
        <v>15257</v>
      </c>
      <c r="E9444" s="3">
        <v>0</v>
      </c>
      <c r="F9444" s="3" t="s">
        <v>9389</v>
      </c>
    </row>
    <row r="9445" spans="1:6" x14ac:dyDescent="0.2">
      <c r="A9445" s="3" t="s">
        <v>4747</v>
      </c>
      <c r="B9445" s="3" t="s">
        <v>13558</v>
      </c>
      <c r="C9445" s="3" t="s">
        <v>9935</v>
      </c>
      <c r="D9445" s="4">
        <v>17753</v>
      </c>
      <c r="E9445" s="3">
        <v>1</v>
      </c>
      <c r="F9445" s="3" t="s">
        <v>23</v>
      </c>
    </row>
    <row r="9446" spans="1:6" x14ac:dyDescent="0.2">
      <c r="A9446" s="3" t="s">
        <v>7380</v>
      </c>
      <c r="B9446" s="3" t="s">
        <v>13760</v>
      </c>
      <c r="C9446" s="3" t="s">
        <v>16446</v>
      </c>
      <c r="D9446" s="4">
        <v>31596</v>
      </c>
      <c r="E9446" s="3">
        <v>2</v>
      </c>
      <c r="F9446" s="3" t="s">
        <v>22</v>
      </c>
    </row>
    <row r="9447" spans="1:6" x14ac:dyDescent="0.2">
      <c r="A9447" s="3" t="s">
        <v>4748</v>
      </c>
      <c r="B9447" s="3" t="s">
        <v>13758</v>
      </c>
      <c r="C9447" s="3" t="s">
        <v>16447</v>
      </c>
      <c r="D9447" s="4">
        <v>42992</v>
      </c>
      <c r="E9447" s="3">
        <v>1</v>
      </c>
      <c r="F9447" s="3" t="s">
        <v>23</v>
      </c>
    </row>
    <row r="9448" spans="1:6" x14ac:dyDescent="0.2">
      <c r="A9448" s="3" t="s">
        <v>4749</v>
      </c>
      <c r="B9448" s="3" t="s">
        <v>13339</v>
      </c>
      <c r="C9448" s="3" t="s">
        <v>16448</v>
      </c>
      <c r="D9448" s="4">
        <v>27782</v>
      </c>
      <c r="E9448" s="3">
        <v>2</v>
      </c>
      <c r="F9448" s="3" t="s">
        <v>22</v>
      </c>
    </row>
    <row r="9449" spans="1:6" x14ac:dyDescent="0.2">
      <c r="A9449" s="3" t="s">
        <v>16449</v>
      </c>
      <c r="B9449" s="3" t="s">
        <v>16450</v>
      </c>
      <c r="C9449" s="3" t="s">
        <v>16451</v>
      </c>
      <c r="D9449" s="4">
        <v>37963</v>
      </c>
      <c r="E9449" s="3">
        <v>0</v>
      </c>
      <c r="F9449" s="3" t="s">
        <v>9389</v>
      </c>
    </row>
    <row r="9450" spans="1:6" x14ac:dyDescent="0.2">
      <c r="A9450" s="3" t="s">
        <v>7381</v>
      </c>
      <c r="B9450" s="3" t="s">
        <v>13494</v>
      </c>
      <c r="C9450" s="3" t="s">
        <v>12825</v>
      </c>
      <c r="D9450" s="4">
        <v>14798</v>
      </c>
      <c r="E9450" s="3">
        <v>1</v>
      </c>
      <c r="F9450" s="3" t="s">
        <v>23</v>
      </c>
    </row>
    <row r="9451" spans="1:6" x14ac:dyDescent="0.2">
      <c r="A9451" s="3" t="s">
        <v>4750</v>
      </c>
      <c r="B9451" s="3" t="s">
        <v>13480</v>
      </c>
      <c r="C9451" s="3" t="s">
        <v>14988</v>
      </c>
      <c r="D9451" s="4">
        <v>31442</v>
      </c>
      <c r="E9451" s="3">
        <v>0</v>
      </c>
      <c r="F9451" s="3" t="s">
        <v>9389</v>
      </c>
    </row>
    <row r="9452" spans="1:6" x14ac:dyDescent="0.2">
      <c r="A9452" s="3" t="s">
        <v>7382</v>
      </c>
      <c r="B9452" s="3" t="s">
        <v>15919</v>
      </c>
      <c r="C9452" s="3" t="s">
        <v>10560</v>
      </c>
      <c r="D9452" s="4">
        <v>37314</v>
      </c>
      <c r="E9452" s="3">
        <v>1</v>
      </c>
      <c r="F9452" s="3" t="s">
        <v>23</v>
      </c>
    </row>
    <row r="9453" spans="1:6" x14ac:dyDescent="0.2">
      <c r="A9453" s="3" t="s">
        <v>4751</v>
      </c>
      <c r="B9453" s="3" t="s">
        <v>13424</v>
      </c>
      <c r="C9453" s="3" t="s">
        <v>14501</v>
      </c>
      <c r="D9453" s="4">
        <v>16516</v>
      </c>
      <c r="E9453" s="3">
        <v>2</v>
      </c>
      <c r="F9453" s="3" t="s">
        <v>22</v>
      </c>
    </row>
    <row r="9454" spans="1:6" x14ac:dyDescent="0.2">
      <c r="A9454" s="3" t="s">
        <v>4752</v>
      </c>
      <c r="B9454" s="3" t="s">
        <v>13423</v>
      </c>
      <c r="C9454" s="3" t="s">
        <v>16452</v>
      </c>
      <c r="D9454" s="4">
        <v>26428</v>
      </c>
      <c r="E9454" s="3">
        <v>0</v>
      </c>
      <c r="F9454" s="3" t="s">
        <v>9389</v>
      </c>
    </row>
    <row r="9455" spans="1:6" x14ac:dyDescent="0.2">
      <c r="A9455" s="3" t="s">
        <v>7383</v>
      </c>
      <c r="B9455" s="3" t="s">
        <v>14287</v>
      </c>
      <c r="C9455" s="3" t="s">
        <v>9690</v>
      </c>
      <c r="D9455" s="4">
        <v>40247</v>
      </c>
      <c r="E9455" s="3">
        <v>1</v>
      </c>
      <c r="F9455" s="3" t="s">
        <v>23</v>
      </c>
    </row>
    <row r="9456" spans="1:6" x14ac:dyDescent="0.2">
      <c r="A9456" s="3" t="s">
        <v>7384</v>
      </c>
      <c r="B9456" s="3" t="s">
        <v>13712</v>
      </c>
      <c r="C9456" s="3" t="s">
        <v>16453</v>
      </c>
      <c r="D9456" s="4">
        <v>34718</v>
      </c>
      <c r="E9456" s="3">
        <v>0</v>
      </c>
      <c r="F9456" s="3" t="s">
        <v>9389</v>
      </c>
    </row>
    <row r="9457" spans="1:6" x14ac:dyDescent="0.2">
      <c r="A9457" s="3" t="s">
        <v>4753</v>
      </c>
      <c r="B9457" s="3" t="s">
        <v>13327</v>
      </c>
      <c r="C9457" s="3" t="s">
        <v>15706</v>
      </c>
      <c r="D9457" s="4">
        <v>15895</v>
      </c>
      <c r="E9457" s="3">
        <v>1</v>
      </c>
      <c r="F9457" s="3" t="s">
        <v>23</v>
      </c>
    </row>
    <row r="9458" spans="1:6" x14ac:dyDescent="0.2">
      <c r="A9458" s="3" t="s">
        <v>4754</v>
      </c>
      <c r="B9458" s="3" t="s">
        <v>16454</v>
      </c>
      <c r="C9458" s="3" t="s">
        <v>16455</v>
      </c>
      <c r="D9458" s="4">
        <v>20469</v>
      </c>
      <c r="E9458" s="3">
        <v>0</v>
      </c>
      <c r="F9458" s="3" t="s">
        <v>9389</v>
      </c>
    </row>
    <row r="9459" spans="1:6" x14ac:dyDescent="0.2">
      <c r="A9459" s="3" t="s">
        <v>4755</v>
      </c>
      <c r="B9459" s="3" t="s">
        <v>15916</v>
      </c>
      <c r="C9459" s="3" t="s">
        <v>16456</v>
      </c>
      <c r="D9459" s="4">
        <v>34906</v>
      </c>
      <c r="E9459" s="3">
        <v>1</v>
      </c>
      <c r="F9459" s="3" t="s">
        <v>23</v>
      </c>
    </row>
    <row r="9460" spans="1:6" x14ac:dyDescent="0.2">
      <c r="A9460" s="3" t="s">
        <v>4756</v>
      </c>
      <c r="B9460" s="3" t="s">
        <v>14259</v>
      </c>
      <c r="C9460" s="3" t="s">
        <v>16457</v>
      </c>
      <c r="D9460" s="4">
        <v>24750</v>
      </c>
      <c r="E9460" s="3">
        <v>1</v>
      </c>
      <c r="F9460" s="3" t="s">
        <v>23</v>
      </c>
    </row>
    <row r="9461" spans="1:6" x14ac:dyDescent="0.2">
      <c r="A9461" s="3" t="s">
        <v>7385</v>
      </c>
      <c r="B9461" s="3" t="s">
        <v>13071</v>
      </c>
      <c r="C9461" s="3" t="s">
        <v>16458</v>
      </c>
      <c r="D9461" s="4">
        <v>43313</v>
      </c>
      <c r="E9461" s="3">
        <v>0</v>
      </c>
      <c r="F9461" s="3" t="s">
        <v>9389</v>
      </c>
    </row>
    <row r="9462" spans="1:6" x14ac:dyDescent="0.2">
      <c r="A9462" s="3" t="s">
        <v>4757</v>
      </c>
      <c r="B9462" s="3" t="s">
        <v>13517</v>
      </c>
      <c r="C9462" s="3" t="s">
        <v>9779</v>
      </c>
      <c r="D9462" s="4">
        <v>33745</v>
      </c>
      <c r="E9462" s="3">
        <v>0</v>
      </c>
      <c r="F9462" s="3" t="s">
        <v>9389</v>
      </c>
    </row>
    <row r="9463" spans="1:6" x14ac:dyDescent="0.2">
      <c r="A9463" s="3" t="s">
        <v>4758</v>
      </c>
      <c r="B9463" s="3" t="s">
        <v>14368</v>
      </c>
      <c r="C9463" s="3" t="s">
        <v>9840</v>
      </c>
      <c r="D9463" s="4">
        <v>35651</v>
      </c>
      <c r="E9463" s="3">
        <v>0</v>
      </c>
      <c r="F9463" s="3" t="s">
        <v>9389</v>
      </c>
    </row>
    <row r="9464" spans="1:6" x14ac:dyDescent="0.2">
      <c r="A9464" s="3" t="s">
        <v>7386</v>
      </c>
      <c r="B9464" s="3" t="s">
        <v>13955</v>
      </c>
      <c r="C9464" s="3" t="s">
        <v>10175</v>
      </c>
      <c r="D9464" s="4">
        <v>39326</v>
      </c>
      <c r="E9464" s="3">
        <v>0</v>
      </c>
      <c r="F9464" s="3" t="s">
        <v>9389</v>
      </c>
    </row>
    <row r="9465" spans="1:6" x14ac:dyDescent="0.2">
      <c r="A9465" s="3" t="s">
        <v>4759</v>
      </c>
      <c r="B9465" s="3" t="s">
        <v>14074</v>
      </c>
      <c r="C9465" s="3" t="s">
        <v>10323</v>
      </c>
      <c r="D9465" s="4">
        <v>15593</v>
      </c>
      <c r="E9465" s="3">
        <v>1</v>
      </c>
      <c r="F9465" s="3" t="s">
        <v>23</v>
      </c>
    </row>
    <row r="9466" spans="1:6" x14ac:dyDescent="0.2">
      <c r="A9466" s="3" t="s">
        <v>16459</v>
      </c>
      <c r="B9466" s="3" t="s">
        <v>13269</v>
      </c>
      <c r="C9466" s="3" t="s">
        <v>9669</v>
      </c>
      <c r="D9466" s="4">
        <v>26783</v>
      </c>
      <c r="E9466" s="3">
        <v>0</v>
      </c>
      <c r="F9466" s="3" t="s">
        <v>9389</v>
      </c>
    </row>
    <row r="9467" spans="1:6" x14ac:dyDescent="0.2">
      <c r="A9467" s="3" t="s">
        <v>4760</v>
      </c>
      <c r="B9467" s="3" t="s">
        <v>13696</v>
      </c>
      <c r="C9467" s="3" t="s">
        <v>16460</v>
      </c>
      <c r="D9467" s="4">
        <v>33602</v>
      </c>
      <c r="E9467" s="3">
        <v>2</v>
      </c>
      <c r="F9467" s="3" t="s">
        <v>22</v>
      </c>
    </row>
    <row r="9468" spans="1:6" x14ac:dyDescent="0.2">
      <c r="A9468" s="3" t="s">
        <v>7387</v>
      </c>
      <c r="B9468" s="3" t="s">
        <v>13413</v>
      </c>
      <c r="C9468" s="3" t="s">
        <v>16461</v>
      </c>
      <c r="D9468" s="4">
        <v>23666</v>
      </c>
      <c r="E9468" s="3">
        <v>0</v>
      </c>
      <c r="F9468" s="3" t="s">
        <v>9389</v>
      </c>
    </row>
    <row r="9469" spans="1:6" x14ac:dyDescent="0.2">
      <c r="A9469" s="3" t="s">
        <v>4761</v>
      </c>
      <c r="B9469" s="3" t="s">
        <v>14317</v>
      </c>
      <c r="C9469" s="3" t="s">
        <v>10323</v>
      </c>
      <c r="D9469" s="4">
        <v>27582</v>
      </c>
      <c r="E9469" s="3">
        <v>1</v>
      </c>
      <c r="F9469" s="3" t="s">
        <v>23</v>
      </c>
    </row>
    <row r="9470" spans="1:6" x14ac:dyDescent="0.2">
      <c r="A9470" s="3" t="s">
        <v>4762</v>
      </c>
      <c r="B9470" s="3" t="s">
        <v>14200</v>
      </c>
      <c r="C9470" s="3" t="s">
        <v>16462</v>
      </c>
      <c r="D9470" s="4">
        <v>29858</v>
      </c>
      <c r="E9470" s="3">
        <v>2</v>
      </c>
      <c r="F9470" s="3" t="s">
        <v>22</v>
      </c>
    </row>
    <row r="9471" spans="1:6" x14ac:dyDescent="0.2">
      <c r="A9471" s="3" t="s">
        <v>8693</v>
      </c>
      <c r="B9471" s="3" t="s">
        <v>13339</v>
      </c>
      <c r="C9471" s="3" t="s">
        <v>9614</v>
      </c>
      <c r="D9471" s="4">
        <v>22826</v>
      </c>
      <c r="E9471" s="3">
        <v>2</v>
      </c>
      <c r="F9471" s="3" t="s">
        <v>22</v>
      </c>
    </row>
    <row r="9472" spans="1:6" x14ac:dyDescent="0.2">
      <c r="A9472" s="3" t="s">
        <v>16463</v>
      </c>
      <c r="B9472" s="3" t="s">
        <v>16464</v>
      </c>
      <c r="C9472" s="3" t="s">
        <v>11347</v>
      </c>
      <c r="D9472" s="4">
        <v>29349</v>
      </c>
      <c r="E9472" s="3">
        <v>0</v>
      </c>
      <c r="F9472" s="3" t="s">
        <v>9389</v>
      </c>
    </row>
    <row r="9473" spans="1:6" x14ac:dyDescent="0.2">
      <c r="A9473" s="3" t="s">
        <v>8694</v>
      </c>
      <c r="B9473" s="3" t="s">
        <v>13305</v>
      </c>
      <c r="C9473" s="3" t="s">
        <v>11891</v>
      </c>
      <c r="D9473" s="4">
        <v>35496</v>
      </c>
      <c r="E9473" s="3">
        <v>0</v>
      </c>
      <c r="F9473" s="3" t="s">
        <v>9389</v>
      </c>
    </row>
    <row r="9474" spans="1:6" x14ac:dyDescent="0.2">
      <c r="A9474" s="3" t="s">
        <v>4763</v>
      </c>
      <c r="B9474" s="3" t="s">
        <v>13337</v>
      </c>
      <c r="C9474" s="3" t="s">
        <v>10801</v>
      </c>
      <c r="D9474" s="4">
        <v>36671</v>
      </c>
      <c r="E9474" s="3">
        <v>2</v>
      </c>
      <c r="F9474" s="3" t="s">
        <v>22</v>
      </c>
    </row>
    <row r="9475" spans="1:6" x14ac:dyDescent="0.2">
      <c r="A9475" s="3" t="s">
        <v>7388</v>
      </c>
      <c r="B9475" s="3" t="s">
        <v>13439</v>
      </c>
      <c r="C9475" s="3" t="s">
        <v>16465</v>
      </c>
      <c r="D9475" s="4">
        <v>40915</v>
      </c>
      <c r="E9475" s="3">
        <v>0</v>
      </c>
      <c r="F9475" s="3" t="s">
        <v>9389</v>
      </c>
    </row>
    <row r="9476" spans="1:6" x14ac:dyDescent="0.2">
      <c r="A9476" s="3" t="s">
        <v>8695</v>
      </c>
      <c r="B9476" s="3" t="s">
        <v>13379</v>
      </c>
      <c r="C9476" s="3" t="s">
        <v>10836</v>
      </c>
      <c r="D9476" s="4">
        <v>41269</v>
      </c>
      <c r="E9476" s="3">
        <v>2</v>
      </c>
      <c r="F9476" s="3" t="s">
        <v>22</v>
      </c>
    </row>
    <row r="9477" spans="1:6" x14ac:dyDescent="0.2">
      <c r="A9477" s="3" t="s">
        <v>4764</v>
      </c>
      <c r="B9477" s="3" t="s">
        <v>16052</v>
      </c>
      <c r="C9477" s="3" t="s">
        <v>9565</v>
      </c>
      <c r="D9477" s="4">
        <v>14697</v>
      </c>
      <c r="E9477" s="3">
        <v>0</v>
      </c>
      <c r="F9477" s="3" t="s">
        <v>9389</v>
      </c>
    </row>
    <row r="9478" spans="1:6" x14ac:dyDescent="0.2">
      <c r="A9478" s="3" t="s">
        <v>4765</v>
      </c>
      <c r="B9478" s="3" t="s">
        <v>13670</v>
      </c>
      <c r="C9478" s="3" t="s">
        <v>9694</v>
      </c>
      <c r="D9478" s="4">
        <v>30382</v>
      </c>
      <c r="E9478" s="3">
        <v>2</v>
      </c>
      <c r="F9478" s="3" t="s">
        <v>22</v>
      </c>
    </row>
    <row r="9479" spans="1:6" x14ac:dyDescent="0.2">
      <c r="A9479" s="3" t="s">
        <v>7389</v>
      </c>
      <c r="B9479" s="3" t="s">
        <v>13363</v>
      </c>
      <c r="C9479" s="3" t="s">
        <v>16466</v>
      </c>
      <c r="D9479" s="4">
        <v>23935</v>
      </c>
      <c r="E9479" s="3">
        <v>1</v>
      </c>
      <c r="F9479" s="3" t="s">
        <v>23</v>
      </c>
    </row>
    <row r="9480" spans="1:6" x14ac:dyDescent="0.2">
      <c r="A9480" s="3" t="s">
        <v>4766</v>
      </c>
      <c r="B9480" s="3" t="s">
        <v>13339</v>
      </c>
      <c r="C9480" s="3" t="s">
        <v>9776</v>
      </c>
      <c r="D9480" s="4">
        <v>39473</v>
      </c>
      <c r="E9480" s="3">
        <v>1</v>
      </c>
      <c r="F9480" s="3" t="s">
        <v>23</v>
      </c>
    </row>
    <row r="9481" spans="1:6" x14ac:dyDescent="0.2">
      <c r="A9481" s="3" t="s">
        <v>4767</v>
      </c>
      <c r="B9481" s="3" t="s">
        <v>12777</v>
      </c>
      <c r="C9481" s="3" t="s">
        <v>16467</v>
      </c>
      <c r="D9481" s="4">
        <v>37371</v>
      </c>
      <c r="E9481" s="3">
        <v>2</v>
      </c>
      <c r="F9481" s="3" t="s">
        <v>22</v>
      </c>
    </row>
    <row r="9482" spans="1:6" x14ac:dyDescent="0.2">
      <c r="A9482" s="3" t="s">
        <v>4768</v>
      </c>
      <c r="B9482" s="3" t="s">
        <v>16468</v>
      </c>
      <c r="C9482" s="3" t="s">
        <v>10066</v>
      </c>
      <c r="D9482" s="4">
        <v>36663</v>
      </c>
      <c r="E9482" s="3">
        <v>0</v>
      </c>
      <c r="F9482" s="3" t="s">
        <v>9389</v>
      </c>
    </row>
    <row r="9483" spans="1:6" x14ac:dyDescent="0.2">
      <c r="A9483" s="3" t="s">
        <v>4769</v>
      </c>
      <c r="B9483" s="3" t="s">
        <v>14146</v>
      </c>
      <c r="C9483" s="3" t="s">
        <v>12669</v>
      </c>
      <c r="D9483" s="4">
        <v>35618</v>
      </c>
      <c r="E9483" s="3">
        <v>2</v>
      </c>
      <c r="F9483" s="3" t="s">
        <v>22</v>
      </c>
    </row>
    <row r="9484" spans="1:6" x14ac:dyDescent="0.2">
      <c r="A9484" s="3" t="s">
        <v>8696</v>
      </c>
      <c r="B9484" s="3" t="s">
        <v>13328</v>
      </c>
      <c r="C9484" s="3" t="s">
        <v>9440</v>
      </c>
      <c r="D9484" s="4">
        <v>33012</v>
      </c>
      <c r="E9484" s="3">
        <v>2</v>
      </c>
      <c r="F9484" s="3" t="s">
        <v>22</v>
      </c>
    </row>
    <row r="9485" spans="1:6" x14ac:dyDescent="0.2">
      <c r="A9485" s="3" t="s">
        <v>4770</v>
      </c>
      <c r="B9485" s="3" t="s">
        <v>15740</v>
      </c>
      <c r="C9485" s="3" t="s">
        <v>11915</v>
      </c>
      <c r="D9485" s="4">
        <v>20493</v>
      </c>
      <c r="E9485" s="3">
        <v>2</v>
      </c>
      <c r="F9485" s="3" t="s">
        <v>22</v>
      </c>
    </row>
    <row r="9486" spans="1:6" x14ac:dyDescent="0.2">
      <c r="A9486" s="3" t="s">
        <v>4771</v>
      </c>
      <c r="B9486" s="3" t="s">
        <v>13423</v>
      </c>
      <c r="C9486" s="3" t="s">
        <v>9868</v>
      </c>
      <c r="D9486" s="4">
        <v>40470</v>
      </c>
      <c r="E9486" s="3">
        <v>0</v>
      </c>
      <c r="F9486" s="3" t="s">
        <v>9389</v>
      </c>
    </row>
    <row r="9487" spans="1:6" x14ac:dyDescent="0.2">
      <c r="A9487" s="3" t="s">
        <v>4772</v>
      </c>
      <c r="B9487" s="3" t="s">
        <v>13346</v>
      </c>
      <c r="C9487" s="3" t="s">
        <v>16469</v>
      </c>
      <c r="D9487" s="4">
        <v>18943</v>
      </c>
      <c r="E9487" s="3">
        <v>2</v>
      </c>
      <c r="F9487" s="3" t="s">
        <v>22</v>
      </c>
    </row>
    <row r="9488" spans="1:6" x14ac:dyDescent="0.2">
      <c r="A9488" s="3" t="s">
        <v>8697</v>
      </c>
      <c r="B9488" s="3" t="s">
        <v>13516</v>
      </c>
      <c r="C9488" s="3" t="s">
        <v>9619</v>
      </c>
      <c r="D9488" s="4">
        <v>26017</v>
      </c>
      <c r="E9488" s="3">
        <v>2</v>
      </c>
      <c r="F9488" s="3" t="s">
        <v>22</v>
      </c>
    </row>
    <row r="9489" spans="1:6" x14ac:dyDescent="0.2">
      <c r="A9489" s="3" t="s">
        <v>9349</v>
      </c>
      <c r="B9489" s="3" t="s">
        <v>16470</v>
      </c>
      <c r="C9489" s="3" t="s">
        <v>14530</v>
      </c>
      <c r="D9489" s="4">
        <v>15101</v>
      </c>
      <c r="E9489" s="3">
        <v>1</v>
      </c>
      <c r="F9489" s="3" t="s">
        <v>23</v>
      </c>
    </row>
    <row r="9490" spans="1:6" x14ac:dyDescent="0.2">
      <c r="A9490" s="3" t="s">
        <v>4773</v>
      </c>
      <c r="B9490" s="3" t="s">
        <v>16471</v>
      </c>
      <c r="C9490" s="3" t="s">
        <v>16472</v>
      </c>
      <c r="D9490" s="4">
        <v>42627</v>
      </c>
      <c r="E9490" s="3">
        <v>1</v>
      </c>
      <c r="F9490" s="3" t="s">
        <v>23</v>
      </c>
    </row>
    <row r="9491" spans="1:6" x14ac:dyDescent="0.2">
      <c r="A9491" s="3" t="s">
        <v>9350</v>
      </c>
      <c r="B9491" s="3" t="s">
        <v>11329</v>
      </c>
      <c r="C9491" s="3" t="s">
        <v>16473</v>
      </c>
      <c r="D9491" s="4">
        <v>38861</v>
      </c>
      <c r="E9491" s="3">
        <v>1</v>
      </c>
      <c r="F9491" s="3" t="s">
        <v>23</v>
      </c>
    </row>
    <row r="9492" spans="1:6" x14ac:dyDescent="0.2">
      <c r="A9492" s="3" t="s">
        <v>7390</v>
      </c>
      <c r="B9492" s="3" t="s">
        <v>16474</v>
      </c>
      <c r="C9492" s="3" t="s">
        <v>16475</v>
      </c>
      <c r="D9492" s="4">
        <v>37097</v>
      </c>
      <c r="E9492" s="3">
        <v>2</v>
      </c>
      <c r="F9492" s="3" t="s">
        <v>22</v>
      </c>
    </row>
    <row r="9493" spans="1:6" x14ac:dyDescent="0.2">
      <c r="A9493" s="3" t="s">
        <v>7391</v>
      </c>
      <c r="B9493" s="3" t="s">
        <v>13968</v>
      </c>
      <c r="C9493" s="3" t="s">
        <v>10301</v>
      </c>
      <c r="D9493" s="4">
        <v>32988</v>
      </c>
      <c r="E9493" s="3">
        <v>2</v>
      </c>
      <c r="F9493" s="3" t="s">
        <v>22</v>
      </c>
    </row>
    <row r="9494" spans="1:6" x14ac:dyDescent="0.2">
      <c r="A9494" s="3" t="s">
        <v>4774</v>
      </c>
      <c r="B9494" s="3" t="s">
        <v>13604</v>
      </c>
      <c r="C9494" s="3" t="s">
        <v>10163</v>
      </c>
      <c r="D9494" s="4">
        <v>38156</v>
      </c>
      <c r="E9494" s="3">
        <v>0</v>
      </c>
      <c r="F9494" s="3" t="s">
        <v>9389</v>
      </c>
    </row>
    <row r="9495" spans="1:6" x14ac:dyDescent="0.2">
      <c r="A9495" s="3" t="s">
        <v>7392</v>
      </c>
      <c r="B9495" s="3" t="s">
        <v>10668</v>
      </c>
      <c r="C9495" s="3" t="s">
        <v>16476</v>
      </c>
      <c r="D9495" s="4">
        <v>31754</v>
      </c>
      <c r="E9495" s="3">
        <v>0</v>
      </c>
      <c r="F9495" s="3" t="s">
        <v>9389</v>
      </c>
    </row>
    <row r="9496" spans="1:6" x14ac:dyDescent="0.2">
      <c r="A9496" s="3" t="s">
        <v>7393</v>
      </c>
      <c r="B9496" s="3" t="s">
        <v>10770</v>
      </c>
      <c r="C9496" s="3" t="s">
        <v>16477</v>
      </c>
      <c r="D9496" s="4">
        <v>16337</v>
      </c>
      <c r="E9496" s="3">
        <v>0</v>
      </c>
      <c r="F9496" s="3" t="s">
        <v>9389</v>
      </c>
    </row>
    <row r="9497" spans="1:6" x14ac:dyDescent="0.2">
      <c r="A9497" s="3" t="s">
        <v>7394</v>
      </c>
      <c r="B9497" s="3" t="s">
        <v>13497</v>
      </c>
      <c r="C9497" s="3" t="s">
        <v>10087</v>
      </c>
      <c r="D9497" s="4">
        <v>36275</v>
      </c>
      <c r="E9497" s="3">
        <v>1</v>
      </c>
      <c r="F9497" s="3" t="s">
        <v>23</v>
      </c>
    </row>
    <row r="9498" spans="1:6" x14ac:dyDescent="0.2">
      <c r="A9498" s="3" t="s">
        <v>4775</v>
      </c>
      <c r="B9498" s="3" t="s">
        <v>14357</v>
      </c>
      <c r="C9498" s="3" t="s">
        <v>11</v>
      </c>
      <c r="D9498" s="4">
        <v>37121</v>
      </c>
      <c r="E9498" s="3">
        <v>2</v>
      </c>
      <c r="F9498" s="3" t="s">
        <v>22</v>
      </c>
    </row>
    <row r="9499" spans="1:6" x14ac:dyDescent="0.2">
      <c r="A9499" s="3" t="s">
        <v>8698</v>
      </c>
      <c r="B9499" s="3" t="s">
        <v>13631</v>
      </c>
      <c r="C9499" s="3" t="s">
        <v>9526</v>
      </c>
      <c r="D9499" s="4">
        <v>42788</v>
      </c>
      <c r="E9499" s="3">
        <v>1</v>
      </c>
      <c r="F9499" s="3" t="s">
        <v>23</v>
      </c>
    </row>
    <row r="9500" spans="1:6" x14ac:dyDescent="0.2">
      <c r="A9500" s="3" t="s">
        <v>16478</v>
      </c>
      <c r="B9500" s="3" t="s">
        <v>13361</v>
      </c>
      <c r="C9500" s="3" t="s">
        <v>16479</v>
      </c>
      <c r="D9500" s="4">
        <v>27472</v>
      </c>
      <c r="E9500" s="3">
        <v>0</v>
      </c>
      <c r="F9500" s="3" t="s">
        <v>9389</v>
      </c>
    </row>
    <row r="9501" spans="1:6" x14ac:dyDescent="0.2">
      <c r="A9501" s="3" t="s">
        <v>7395</v>
      </c>
      <c r="B9501" s="3" t="s">
        <v>13955</v>
      </c>
      <c r="C9501" s="3" t="s">
        <v>11741</v>
      </c>
      <c r="D9501" s="4">
        <v>17908</v>
      </c>
      <c r="E9501" s="3">
        <v>2</v>
      </c>
      <c r="F9501" s="3" t="s">
        <v>22</v>
      </c>
    </row>
    <row r="9502" spans="1:6" x14ac:dyDescent="0.2">
      <c r="A9502" s="3" t="s">
        <v>4776</v>
      </c>
      <c r="B9502" s="3" t="s">
        <v>13423</v>
      </c>
      <c r="C9502" s="3" t="s">
        <v>9470</v>
      </c>
      <c r="D9502" s="4">
        <v>30110</v>
      </c>
      <c r="E9502" s="3">
        <v>0</v>
      </c>
      <c r="F9502" s="3" t="s">
        <v>9389</v>
      </c>
    </row>
    <row r="9503" spans="1:6" x14ac:dyDescent="0.2">
      <c r="A9503" s="3" t="s">
        <v>7396</v>
      </c>
      <c r="B9503" s="3" t="s">
        <v>13350</v>
      </c>
      <c r="C9503" s="3" t="s">
        <v>15839</v>
      </c>
      <c r="D9503" s="4">
        <v>29103</v>
      </c>
      <c r="E9503" s="3">
        <v>1</v>
      </c>
      <c r="F9503" s="3" t="s">
        <v>23</v>
      </c>
    </row>
    <row r="9504" spans="1:6" x14ac:dyDescent="0.2">
      <c r="A9504" s="3" t="s">
        <v>7397</v>
      </c>
      <c r="B9504" s="3" t="s">
        <v>13670</v>
      </c>
      <c r="C9504" s="3" t="s">
        <v>9490</v>
      </c>
      <c r="D9504" s="4">
        <v>22494</v>
      </c>
      <c r="E9504" s="3">
        <v>2</v>
      </c>
      <c r="F9504" s="3" t="s">
        <v>22</v>
      </c>
    </row>
    <row r="9505" spans="1:6" x14ac:dyDescent="0.2">
      <c r="A9505" s="3" t="s">
        <v>16480</v>
      </c>
      <c r="B9505" s="3" t="s">
        <v>9448</v>
      </c>
      <c r="C9505" s="3" t="s">
        <v>16481</v>
      </c>
      <c r="D9505" s="4">
        <v>30173</v>
      </c>
      <c r="E9505" s="3">
        <v>1</v>
      </c>
      <c r="F9505" s="3" t="s">
        <v>23</v>
      </c>
    </row>
    <row r="9506" spans="1:6" x14ac:dyDescent="0.2">
      <c r="A9506" s="3" t="s">
        <v>4777</v>
      </c>
      <c r="B9506" s="3" t="s">
        <v>13399</v>
      </c>
      <c r="C9506" s="3" t="s">
        <v>16482</v>
      </c>
      <c r="D9506" s="4">
        <v>33319</v>
      </c>
      <c r="E9506" s="3">
        <v>1</v>
      </c>
      <c r="F9506" s="3" t="s">
        <v>23</v>
      </c>
    </row>
    <row r="9507" spans="1:6" x14ac:dyDescent="0.2">
      <c r="A9507" s="3" t="s">
        <v>4778</v>
      </c>
      <c r="B9507" s="3" t="s">
        <v>13399</v>
      </c>
      <c r="C9507" s="3" t="s">
        <v>11985</v>
      </c>
      <c r="D9507" s="4">
        <v>21091</v>
      </c>
      <c r="E9507" s="3">
        <v>1</v>
      </c>
      <c r="F9507" s="3" t="s">
        <v>23</v>
      </c>
    </row>
    <row r="9508" spans="1:6" x14ac:dyDescent="0.2">
      <c r="A9508" s="3" t="s">
        <v>4779</v>
      </c>
      <c r="B9508" s="3" t="s">
        <v>13471</v>
      </c>
      <c r="C9508" s="3" t="s">
        <v>16483</v>
      </c>
      <c r="D9508" s="4">
        <v>38340</v>
      </c>
      <c r="E9508" s="3">
        <v>1</v>
      </c>
      <c r="F9508" s="3" t="s">
        <v>23</v>
      </c>
    </row>
    <row r="9509" spans="1:6" x14ac:dyDescent="0.2">
      <c r="A9509" s="3" t="s">
        <v>16484</v>
      </c>
      <c r="B9509" s="3" t="s">
        <v>13313</v>
      </c>
      <c r="C9509" s="3" t="s">
        <v>9771</v>
      </c>
      <c r="D9509" s="4">
        <v>38307</v>
      </c>
      <c r="E9509" s="3">
        <v>1</v>
      </c>
      <c r="F9509" s="3" t="s">
        <v>23</v>
      </c>
    </row>
    <row r="9510" spans="1:6" x14ac:dyDescent="0.2">
      <c r="A9510" s="3" t="s">
        <v>4780</v>
      </c>
      <c r="B9510" s="3" t="s">
        <v>14676</v>
      </c>
      <c r="C9510" s="3" t="s">
        <v>16485</v>
      </c>
      <c r="D9510" s="4">
        <v>34958</v>
      </c>
      <c r="E9510" s="3">
        <v>2</v>
      </c>
      <c r="F9510" s="3" t="s">
        <v>22</v>
      </c>
    </row>
    <row r="9511" spans="1:6" x14ac:dyDescent="0.2">
      <c r="A9511" s="3" t="s">
        <v>8699</v>
      </c>
      <c r="B9511" s="3" t="s">
        <v>9448</v>
      </c>
      <c r="C9511" s="3" t="s">
        <v>16486</v>
      </c>
      <c r="D9511" s="4">
        <v>38950</v>
      </c>
      <c r="E9511" s="3">
        <v>2</v>
      </c>
      <c r="F9511" s="3" t="s">
        <v>22</v>
      </c>
    </row>
    <row r="9512" spans="1:6" x14ac:dyDescent="0.2">
      <c r="A9512" s="3" t="s">
        <v>7398</v>
      </c>
      <c r="B9512" s="3" t="s">
        <v>16487</v>
      </c>
      <c r="C9512" s="3" t="s">
        <v>16488</v>
      </c>
      <c r="D9512" s="4">
        <v>32556</v>
      </c>
      <c r="E9512" s="3">
        <v>2</v>
      </c>
      <c r="F9512" s="3" t="s">
        <v>22</v>
      </c>
    </row>
    <row r="9513" spans="1:6" x14ac:dyDescent="0.2">
      <c r="A9513" s="3" t="s">
        <v>4781</v>
      </c>
      <c r="B9513" s="3" t="s">
        <v>16003</v>
      </c>
      <c r="C9513" s="3" t="s">
        <v>16489</v>
      </c>
      <c r="D9513" s="4">
        <v>41377</v>
      </c>
      <c r="E9513" s="3">
        <v>0</v>
      </c>
      <c r="F9513" s="3" t="s">
        <v>9389</v>
      </c>
    </row>
    <row r="9514" spans="1:6" x14ac:dyDescent="0.2">
      <c r="A9514" s="3" t="s">
        <v>4782</v>
      </c>
      <c r="B9514" s="3" t="s">
        <v>13480</v>
      </c>
      <c r="C9514" s="3" t="s">
        <v>10877</v>
      </c>
      <c r="D9514" s="4">
        <v>21248</v>
      </c>
      <c r="E9514" s="3">
        <v>2</v>
      </c>
      <c r="F9514" s="3" t="s">
        <v>22</v>
      </c>
    </row>
    <row r="9515" spans="1:6" x14ac:dyDescent="0.2">
      <c r="A9515" s="3" t="s">
        <v>4783</v>
      </c>
      <c r="B9515" s="3" t="s">
        <v>15098</v>
      </c>
      <c r="C9515" s="3" t="s">
        <v>16490</v>
      </c>
      <c r="D9515" s="4">
        <v>31256</v>
      </c>
      <c r="E9515" s="3">
        <v>1</v>
      </c>
      <c r="F9515" s="3" t="s">
        <v>23</v>
      </c>
    </row>
    <row r="9516" spans="1:6" x14ac:dyDescent="0.2">
      <c r="A9516" s="3" t="s">
        <v>8700</v>
      </c>
      <c r="B9516" s="3" t="s">
        <v>13601</v>
      </c>
      <c r="C9516" s="3" t="s">
        <v>9947</v>
      </c>
      <c r="D9516" s="4">
        <v>19664</v>
      </c>
      <c r="E9516" s="3">
        <v>2</v>
      </c>
      <c r="F9516" s="3" t="s">
        <v>22</v>
      </c>
    </row>
    <row r="9517" spans="1:6" x14ac:dyDescent="0.2">
      <c r="A9517" s="3" t="s">
        <v>7399</v>
      </c>
      <c r="B9517" s="3" t="s">
        <v>14314</v>
      </c>
      <c r="C9517" s="3" t="s">
        <v>15540</v>
      </c>
      <c r="D9517" s="4">
        <v>25322</v>
      </c>
      <c r="E9517" s="3">
        <v>1</v>
      </c>
      <c r="F9517" s="3" t="s">
        <v>23</v>
      </c>
    </row>
    <row r="9518" spans="1:6" x14ac:dyDescent="0.2">
      <c r="A9518" s="3" t="s">
        <v>4784</v>
      </c>
      <c r="B9518" s="3" t="s">
        <v>15378</v>
      </c>
      <c r="C9518" s="3" t="s">
        <v>11061</v>
      </c>
      <c r="D9518" s="4">
        <v>16283</v>
      </c>
      <c r="E9518" s="3">
        <v>0</v>
      </c>
      <c r="F9518" s="3" t="s">
        <v>9389</v>
      </c>
    </row>
    <row r="9519" spans="1:6" x14ac:dyDescent="0.2">
      <c r="A9519" s="3" t="s">
        <v>4785</v>
      </c>
      <c r="B9519" s="3" t="s">
        <v>12654</v>
      </c>
      <c r="C9519" s="3" t="s">
        <v>10212</v>
      </c>
      <c r="D9519" s="4">
        <v>38132</v>
      </c>
      <c r="E9519" s="3">
        <v>1</v>
      </c>
      <c r="F9519" s="3" t="s">
        <v>23</v>
      </c>
    </row>
    <row r="9520" spans="1:6" x14ac:dyDescent="0.2">
      <c r="A9520" s="3" t="s">
        <v>9351</v>
      </c>
      <c r="B9520" s="3" t="s">
        <v>13625</v>
      </c>
      <c r="C9520" s="3" t="s">
        <v>16491</v>
      </c>
      <c r="D9520" s="4">
        <v>26078</v>
      </c>
      <c r="E9520" s="3">
        <v>0</v>
      </c>
      <c r="F9520" s="3" t="s">
        <v>9389</v>
      </c>
    </row>
    <row r="9521" spans="1:6" x14ac:dyDescent="0.2">
      <c r="A9521" s="3" t="s">
        <v>7400</v>
      </c>
      <c r="B9521" s="3" t="s">
        <v>13696</v>
      </c>
      <c r="C9521" s="3" t="s">
        <v>16492</v>
      </c>
      <c r="D9521" s="4">
        <v>35695</v>
      </c>
      <c r="E9521" s="3">
        <v>0</v>
      </c>
      <c r="F9521" s="3" t="s">
        <v>9389</v>
      </c>
    </row>
    <row r="9522" spans="1:6" x14ac:dyDescent="0.2">
      <c r="A9522" s="3" t="s">
        <v>9352</v>
      </c>
      <c r="B9522" s="3" t="s">
        <v>13508</v>
      </c>
      <c r="C9522" s="3" t="s">
        <v>11331</v>
      </c>
      <c r="D9522" s="4">
        <v>21384</v>
      </c>
      <c r="E9522" s="3">
        <v>0</v>
      </c>
      <c r="F9522" s="3" t="s">
        <v>9389</v>
      </c>
    </row>
    <row r="9523" spans="1:6" x14ac:dyDescent="0.2">
      <c r="A9523" s="3" t="s">
        <v>4786</v>
      </c>
      <c r="B9523" s="3" t="s">
        <v>13339</v>
      </c>
      <c r="C9523" s="3" t="s">
        <v>16493</v>
      </c>
      <c r="D9523" s="4">
        <v>16532</v>
      </c>
      <c r="E9523" s="3">
        <v>2</v>
      </c>
      <c r="F9523" s="3" t="s">
        <v>22</v>
      </c>
    </row>
    <row r="9524" spans="1:6" x14ac:dyDescent="0.2">
      <c r="A9524" s="3" t="s">
        <v>9353</v>
      </c>
      <c r="B9524" s="3" t="s">
        <v>13689</v>
      </c>
      <c r="C9524" s="3" t="s">
        <v>15820</v>
      </c>
      <c r="D9524" s="4">
        <v>33714</v>
      </c>
      <c r="E9524" s="3">
        <v>2</v>
      </c>
      <c r="F9524" s="3" t="s">
        <v>22</v>
      </c>
    </row>
    <row r="9525" spans="1:6" x14ac:dyDescent="0.2">
      <c r="A9525" s="3" t="s">
        <v>8701</v>
      </c>
      <c r="B9525" s="3" t="s">
        <v>15109</v>
      </c>
      <c r="C9525" s="3" t="s">
        <v>9912</v>
      </c>
      <c r="D9525" s="4">
        <v>17246</v>
      </c>
      <c r="E9525" s="3">
        <v>0</v>
      </c>
      <c r="F9525" s="3" t="s">
        <v>9389</v>
      </c>
    </row>
    <row r="9526" spans="1:6" x14ac:dyDescent="0.2">
      <c r="A9526" s="3" t="s">
        <v>4787</v>
      </c>
      <c r="B9526" s="3" t="s">
        <v>13778</v>
      </c>
      <c r="C9526" s="3" t="s">
        <v>11241</v>
      </c>
      <c r="D9526" s="4">
        <v>19098</v>
      </c>
      <c r="E9526" s="3">
        <v>2</v>
      </c>
      <c r="F9526" s="3" t="s">
        <v>22</v>
      </c>
    </row>
    <row r="9527" spans="1:6" x14ac:dyDescent="0.2">
      <c r="A9527" s="3" t="s">
        <v>4788</v>
      </c>
      <c r="B9527" s="3" t="s">
        <v>16494</v>
      </c>
      <c r="C9527" s="3" t="s">
        <v>16495</v>
      </c>
      <c r="D9527" s="4">
        <v>25168</v>
      </c>
      <c r="E9527" s="3">
        <v>2</v>
      </c>
      <c r="F9527" s="3" t="s">
        <v>22</v>
      </c>
    </row>
    <row r="9528" spans="1:6" x14ac:dyDescent="0.2">
      <c r="A9528" s="3" t="s">
        <v>4789</v>
      </c>
      <c r="B9528" s="3" t="s">
        <v>13480</v>
      </c>
      <c r="C9528" s="3" t="s">
        <v>16496</v>
      </c>
      <c r="D9528" s="4">
        <v>21946</v>
      </c>
      <c r="E9528" s="3">
        <v>0</v>
      </c>
      <c r="F9528" s="3" t="s">
        <v>9389</v>
      </c>
    </row>
    <row r="9529" spans="1:6" x14ac:dyDescent="0.2">
      <c r="A9529" s="3" t="s">
        <v>4790</v>
      </c>
      <c r="B9529" s="3" t="s">
        <v>13413</v>
      </c>
      <c r="C9529" s="3" t="s">
        <v>16497</v>
      </c>
      <c r="D9529" s="4">
        <v>28088</v>
      </c>
      <c r="E9529" s="3">
        <v>2</v>
      </c>
      <c r="F9529" s="3" t="s">
        <v>22</v>
      </c>
    </row>
    <row r="9530" spans="1:6" x14ac:dyDescent="0.2">
      <c r="A9530" s="3" t="s">
        <v>8702</v>
      </c>
      <c r="B9530" s="3" t="s">
        <v>9680</v>
      </c>
      <c r="C9530" s="3" t="s">
        <v>10935</v>
      </c>
      <c r="D9530" s="4">
        <v>32576</v>
      </c>
      <c r="E9530" s="3">
        <v>1</v>
      </c>
      <c r="F9530" s="3" t="s">
        <v>23</v>
      </c>
    </row>
    <row r="9531" spans="1:6" x14ac:dyDescent="0.2">
      <c r="A9531" s="3" t="s">
        <v>8703</v>
      </c>
      <c r="B9531" s="3" t="s">
        <v>14471</v>
      </c>
      <c r="C9531" s="3" t="s">
        <v>16498</v>
      </c>
      <c r="D9531" s="4">
        <v>37006</v>
      </c>
      <c r="E9531" s="3">
        <v>2</v>
      </c>
      <c r="F9531" s="3" t="s">
        <v>22</v>
      </c>
    </row>
    <row r="9532" spans="1:6" x14ac:dyDescent="0.2">
      <c r="A9532" s="3" t="s">
        <v>4791</v>
      </c>
      <c r="B9532" s="3" t="s">
        <v>13697</v>
      </c>
      <c r="C9532" s="3" t="s">
        <v>16499</v>
      </c>
      <c r="D9532" s="4">
        <v>18491</v>
      </c>
      <c r="E9532" s="3">
        <v>2</v>
      </c>
      <c r="F9532" s="3" t="s">
        <v>22</v>
      </c>
    </row>
    <row r="9533" spans="1:6" x14ac:dyDescent="0.2">
      <c r="A9533" s="3" t="s">
        <v>8704</v>
      </c>
      <c r="B9533" s="3" t="s">
        <v>14113</v>
      </c>
      <c r="C9533" s="3" t="s">
        <v>16500</v>
      </c>
      <c r="D9533" s="4">
        <v>20223</v>
      </c>
      <c r="E9533" s="3">
        <v>2</v>
      </c>
      <c r="F9533" s="3" t="s">
        <v>22</v>
      </c>
    </row>
    <row r="9534" spans="1:6" x14ac:dyDescent="0.2">
      <c r="A9534" s="3" t="s">
        <v>4792</v>
      </c>
      <c r="B9534" s="3" t="s">
        <v>11329</v>
      </c>
      <c r="C9534" s="3" t="s">
        <v>9475</v>
      </c>
      <c r="D9534" s="4">
        <v>20851</v>
      </c>
      <c r="E9534" s="3">
        <v>2</v>
      </c>
      <c r="F9534" s="3" t="s">
        <v>22</v>
      </c>
    </row>
    <row r="9535" spans="1:6" x14ac:dyDescent="0.2">
      <c r="A9535" s="3" t="s">
        <v>4793</v>
      </c>
      <c r="B9535" s="3" t="s">
        <v>14088</v>
      </c>
      <c r="C9535" s="3" t="s">
        <v>16501</v>
      </c>
      <c r="D9535" s="4">
        <v>37584</v>
      </c>
      <c r="E9535" s="3">
        <v>2</v>
      </c>
      <c r="F9535" s="3" t="s">
        <v>22</v>
      </c>
    </row>
    <row r="9536" spans="1:6" x14ac:dyDescent="0.2">
      <c r="A9536" s="3" t="s">
        <v>4794</v>
      </c>
      <c r="B9536" s="3" t="s">
        <v>13622</v>
      </c>
      <c r="C9536" s="3" t="s">
        <v>16502</v>
      </c>
      <c r="D9536" s="4">
        <v>34726</v>
      </c>
      <c r="E9536" s="3">
        <v>1</v>
      </c>
      <c r="F9536" s="3" t="s">
        <v>23</v>
      </c>
    </row>
    <row r="9537" spans="1:6" x14ac:dyDescent="0.2">
      <c r="A9537" s="3" t="s">
        <v>4795</v>
      </c>
      <c r="B9537" s="3" t="s">
        <v>13366</v>
      </c>
      <c r="C9537" s="3" t="s">
        <v>14695</v>
      </c>
      <c r="D9537" s="4">
        <v>23972</v>
      </c>
      <c r="E9537" s="3">
        <v>2</v>
      </c>
      <c r="F9537" s="3" t="s">
        <v>22</v>
      </c>
    </row>
    <row r="9538" spans="1:6" x14ac:dyDescent="0.2">
      <c r="A9538" s="3" t="s">
        <v>4796</v>
      </c>
      <c r="B9538" s="3" t="s">
        <v>13517</v>
      </c>
      <c r="C9538" s="3" t="s">
        <v>16110</v>
      </c>
      <c r="D9538" s="4">
        <v>32638</v>
      </c>
      <c r="E9538" s="3">
        <v>0</v>
      </c>
      <c r="F9538" s="3" t="s">
        <v>9389</v>
      </c>
    </row>
    <row r="9539" spans="1:6" x14ac:dyDescent="0.2">
      <c r="A9539" s="3" t="s">
        <v>7401</v>
      </c>
      <c r="B9539" s="3" t="s">
        <v>13363</v>
      </c>
      <c r="C9539" s="3" t="s">
        <v>16503</v>
      </c>
      <c r="D9539" s="4">
        <v>40808</v>
      </c>
      <c r="E9539" s="3">
        <v>0</v>
      </c>
      <c r="F9539" s="3" t="s">
        <v>9389</v>
      </c>
    </row>
    <row r="9540" spans="1:6" x14ac:dyDescent="0.2">
      <c r="A9540" s="3" t="s">
        <v>8705</v>
      </c>
      <c r="B9540" s="3" t="s">
        <v>14885</v>
      </c>
      <c r="C9540" s="3" t="s">
        <v>9572</v>
      </c>
      <c r="D9540" s="4">
        <v>30639</v>
      </c>
      <c r="E9540" s="3">
        <v>1</v>
      </c>
      <c r="F9540" s="3" t="s">
        <v>23</v>
      </c>
    </row>
    <row r="9541" spans="1:6" x14ac:dyDescent="0.2">
      <c r="A9541" s="3" t="s">
        <v>7402</v>
      </c>
      <c r="B9541" s="3" t="s">
        <v>14007</v>
      </c>
      <c r="C9541" s="3" t="s">
        <v>14415</v>
      </c>
      <c r="D9541" s="4">
        <v>37746</v>
      </c>
      <c r="E9541" s="3">
        <v>1</v>
      </c>
      <c r="F9541" s="3" t="s">
        <v>23</v>
      </c>
    </row>
    <row r="9542" spans="1:6" x14ac:dyDescent="0.2">
      <c r="A9542" s="3" t="s">
        <v>4797</v>
      </c>
      <c r="B9542" s="3" t="s">
        <v>13435</v>
      </c>
      <c r="C9542" s="3" t="s">
        <v>16504</v>
      </c>
      <c r="D9542" s="4">
        <v>21534</v>
      </c>
      <c r="E9542" s="3">
        <v>0</v>
      </c>
      <c r="F9542" s="3" t="s">
        <v>9389</v>
      </c>
    </row>
    <row r="9543" spans="1:6" x14ac:dyDescent="0.2">
      <c r="A9543" s="3" t="s">
        <v>7403</v>
      </c>
      <c r="B9543" s="3" t="s">
        <v>13955</v>
      </c>
      <c r="C9543" s="3" t="s">
        <v>11853</v>
      </c>
      <c r="D9543" s="4">
        <v>36720</v>
      </c>
      <c r="E9543" s="3">
        <v>1</v>
      </c>
      <c r="F9543" s="3" t="s">
        <v>23</v>
      </c>
    </row>
    <row r="9544" spans="1:6" x14ac:dyDescent="0.2">
      <c r="A9544" s="3" t="s">
        <v>8706</v>
      </c>
      <c r="B9544" s="3" t="s">
        <v>15993</v>
      </c>
      <c r="C9544" s="3" t="s">
        <v>16505</v>
      </c>
      <c r="D9544" s="4">
        <v>41194</v>
      </c>
      <c r="E9544" s="3">
        <v>0</v>
      </c>
      <c r="F9544" s="3" t="s">
        <v>9389</v>
      </c>
    </row>
    <row r="9545" spans="1:6" x14ac:dyDescent="0.2">
      <c r="A9545" s="3" t="s">
        <v>16506</v>
      </c>
      <c r="B9545" s="3" t="s">
        <v>13702</v>
      </c>
      <c r="C9545" s="3" t="s">
        <v>9475</v>
      </c>
      <c r="D9545" s="4">
        <v>36372</v>
      </c>
      <c r="E9545" s="3">
        <v>2</v>
      </c>
      <c r="F9545" s="3" t="s">
        <v>22</v>
      </c>
    </row>
    <row r="9546" spans="1:6" x14ac:dyDescent="0.2">
      <c r="A9546" s="3" t="s">
        <v>7404</v>
      </c>
      <c r="B9546" s="3" t="s">
        <v>13404</v>
      </c>
      <c r="C9546" s="3" t="s">
        <v>9967</v>
      </c>
      <c r="D9546" s="4">
        <v>21986</v>
      </c>
      <c r="E9546" s="3">
        <v>0</v>
      </c>
      <c r="F9546" s="3" t="s">
        <v>9389</v>
      </c>
    </row>
    <row r="9547" spans="1:6" x14ac:dyDescent="0.2">
      <c r="A9547" s="3" t="s">
        <v>4798</v>
      </c>
      <c r="B9547" s="3" t="s">
        <v>10351</v>
      </c>
      <c r="C9547" s="3" t="s">
        <v>16507</v>
      </c>
      <c r="D9547" s="4">
        <v>34224</v>
      </c>
      <c r="E9547" s="3">
        <v>1</v>
      </c>
      <c r="F9547" s="3" t="s">
        <v>23</v>
      </c>
    </row>
    <row r="9548" spans="1:6" x14ac:dyDescent="0.2">
      <c r="A9548" s="3" t="s">
        <v>8707</v>
      </c>
      <c r="B9548" s="3" t="s">
        <v>14093</v>
      </c>
      <c r="C9548" s="3" t="s">
        <v>12822</v>
      </c>
      <c r="D9548" s="4">
        <v>30796</v>
      </c>
      <c r="E9548" s="3">
        <v>0</v>
      </c>
      <c r="F9548" s="3" t="s">
        <v>9389</v>
      </c>
    </row>
    <row r="9549" spans="1:6" x14ac:dyDescent="0.2">
      <c r="A9549" s="3" t="s">
        <v>7405</v>
      </c>
      <c r="B9549" s="3" t="s">
        <v>15541</v>
      </c>
      <c r="C9549" s="3" t="s">
        <v>16508</v>
      </c>
      <c r="D9549" s="4">
        <v>26012</v>
      </c>
      <c r="E9549" s="3">
        <v>1</v>
      </c>
      <c r="F9549" s="3" t="s">
        <v>23</v>
      </c>
    </row>
    <row r="9550" spans="1:6" x14ac:dyDescent="0.2">
      <c r="A9550" s="3" t="s">
        <v>4799</v>
      </c>
      <c r="B9550" s="3" t="s">
        <v>13726</v>
      </c>
      <c r="C9550" s="3" t="s">
        <v>9460</v>
      </c>
      <c r="D9550" s="4">
        <v>22627</v>
      </c>
      <c r="E9550" s="3">
        <v>0</v>
      </c>
      <c r="F9550" s="3" t="s">
        <v>9389</v>
      </c>
    </row>
    <row r="9551" spans="1:6" x14ac:dyDescent="0.2">
      <c r="A9551" s="3" t="s">
        <v>4800</v>
      </c>
      <c r="B9551" s="3" t="s">
        <v>16509</v>
      </c>
      <c r="C9551" s="3" t="s">
        <v>16510</v>
      </c>
      <c r="D9551" s="4">
        <v>31301</v>
      </c>
      <c r="E9551" s="3">
        <v>1</v>
      </c>
      <c r="F9551" s="3" t="s">
        <v>23</v>
      </c>
    </row>
    <row r="9552" spans="1:6" x14ac:dyDescent="0.2">
      <c r="A9552" s="3" t="s">
        <v>7406</v>
      </c>
      <c r="B9552" s="3" t="s">
        <v>16511</v>
      </c>
      <c r="C9552" s="3" t="s">
        <v>10934</v>
      </c>
      <c r="D9552" s="4">
        <v>27724</v>
      </c>
      <c r="E9552" s="3">
        <v>1</v>
      </c>
      <c r="F9552" s="3" t="s">
        <v>23</v>
      </c>
    </row>
    <row r="9553" spans="1:6" x14ac:dyDescent="0.2">
      <c r="A9553" s="3" t="s">
        <v>7407</v>
      </c>
      <c r="B9553" s="3" t="s">
        <v>14316</v>
      </c>
      <c r="C9553" s="3" t="s">
        <v>16512</v>
      </c>
      <c r="D9553" s="4">
        <v>35815</v>
      </c>
      <c r="E9553" s="3">
        <v>0</v>
      </c>
      <c r="F9553" s="3" t="s">
        <v>9389</v>
      </c>
    </row>
    <row r="9554" spans="1:6" x14ac:dyDescent="0.2">
      <c r="A9554" s="3" t="s">
        <v>4801</v>
      </c>
      <c r="B9554" s="3" t="s">
        <v>13423</v>
      </c>
      <c r="C9554" s="3" t="s">
        <v>16513</v>
      </c>
      <c r="D9554" s="4">
        <v>26525</v>
      </c>
      <c r="E9554" s="3">
        <v>2</v>
      </c>
      <c r="F9554" s="3" t="s">
        <v>22</v>
      </c>
    </row>
    <row r="9555" spans="1:6" x14ac:dyDescent="0.2">
      <c r="A9555" s="3" t="s">
        <v>4802</v>
      </c>
      <c r="B9555" s="3" t="s">
        <v>14979</v>
      </c>
      <c r="C9555" s="3" t="s">
        <v>16514</v>
      </c>
      <c r="D9555" s="4">
        <v>38218</v>
      </c>
      <c r="E9555" s="3">
        <v>2</v>
      </c>
      <c r="F9555" s="3" t="s">
        <v>22</v>
      </c>
    </row>
    <row r="9556" spans="1:6" x14ac:dyDescent="0.2">
      <c r="A9556" s="3" t="s">
        <v>4803</v>
      </c>
      <c r="B9556" s="3" t="s">
        <v>14917</v>
      </c>
      <c r="C9556" s="3" t="s">
        <v>10026</v>
      </c>
      <c r="D9556" s="4">
        <v>30337</v>
      </c>
      <c r="E9556" s="3">
        <v>0</v>
      </c>
      <c r="F9556" s="3" t="s">
        <v>9389</v>
      </c>
    </row>
    <row r="9557" spans="1:6" x14ac:dyDescent="0.2">
      <c r="A9557" s="3" t="s">
        <v>9354</v>
      </c>
      <c r="B9557" s="3" t="s">
        <v>13308</v>
      </c>
      <c r="C9557" s="3" t="s">
        <v>16515</v>
      </c>
      <c r="D9557" s="4">
        <v>33375</v>
      </c>
      <c r="E9557" s="3">
        <v>1</v>
      </c>
      <c r="F9557" s="3" t="s">
        <v>23</v>
      </c>
    </row>
    <row r="9558" spans="1:6" x14ac:dyDescent="0.2">
      <c r="A9558" s="3" t="s">
        <v>7408</v>
      </c>
      <c r="B9558" s="3" t="s">
        <v>15709</v>
      </c>
      <c r="C9558" s="3" t="s">
        <v>16516</v>
      </c>
      <c r="D9558" s="4">
        <v>29682</v>
      </c>
      <c r="E9558" s="3">
        <v>0</v>
      </c>
      <c r="F9558" s="3" t="s">
        <v>9389</v>
      </c>
    </row>
    <row r="9559" spans="1:6" x14ac:dyDescent="0.2">
      <c r="A9559" s="3" t="s">
        <v>4804</v>
      </c>
      <c r="B9559" s="3" t="s">
        <v>13791</v>
      </c>
      <c r="C9559" s="3" t="s">
        <v>9444</v>
      </c>
      <c r="D9559" s="4">
        <v>17396</v>
      </c>
      <c r="E9559" s="3">
        <v>1</v>
      </c>
      <c r="F9559" s="3" t="s">
        <v>23</v>
      </c>
    </row>
    <row r="9560" spans="1:6" x14ac:dyDescent="0.2">
      <c r="A9560" s="3" t="s">
        <v>8708</v>
      </c>
      <c r="B9560" s="3" t="s">
        <v>10872</v>
      </c>
      <c r="C9560" s="3" t="s">
        <v>13411</v>
      </c>
      <c r="D9560" s="4">
        <v>14897</v>
      </c>
      <c r="E9560" s="3">
        <v>0</v>
      </c>
      <c r="F9560" s="3" t="s">
        <v>9389</v>
      </c>
    </row>
    <row r="9561" spans="1:6" x14ac:dyDescent="0.2">
      <c r="A9561" s="3" t="s">
        <v>4805</v>
      </c>
      <c r="B9561" s="3" t="s">
        <v>13583</v>
      </c>
      <c r="C9561" s="3" t="s">
        <v>12322</v>
      </c>
      <c r="D9561" s="4">
        <v>27995</v>
      </c>
      <c r="E9561" s="3">
        <v>1</v>
      </c>
      <c r="F9561" s="3" t="s">
        <v>23</v>
      </c>
    </row>
    <row r="9562" spans="1:6" x14ac:dyDescent="0.2">
      <c r="A9562" s="3" t="s">
        <v>4806</v>
      </c>
      <c r="B9562" s="3" t="s">
        <v>13413</v>
      </c>
      <c r="C9562" s="3" t="s">
        <v>10713</v>
      </c>
      <c r="D9562" s="4">
        <v>15793</v>
      </c>
      <c r="E9562" s="3">
        <v>0</v>
      </c>
      <c r="F9562" s="3" t="s">
        <v>9389</v>
      </c>
    </row>
    <row r="9563" spans="1:6" x14ac:dyDescent="0.2">
      <c r="A9563" s="3" t="s">
        <v>4807</v>
      </c>
      <c r="B9563" s="3" t="s">
        <v>14844</v>
      </c>
      <c r="C9563" s="3" t="s">
        <v>16517</v>
      </c>
      <c r="D9563" s="4">
        <v>40224</v>
      </c>
      <c r="E9563" s="3">
        <v>0</v>
      </c>
      <c r="F9563" s="3" t="s">
        <v>9389</v>
      </c>
    </row>
    <row r="9564" spans="1:6" x14ac:dyDescent="0.2">
      <c r="A9564" s="3" t="s">
        <v>4808</v>
      </c>
      <c r="B9564" s="3" t="s">
        <v>14050</v>
      </c>
      <c r="C9564" s="3" t="s">
        <v>12287</v>
      </c>
      <c r="D9564" s="4">
        <v>24189</v>
      </c>
      <c r="E9564" s="3">
        <v>1</v>
      </c>
      <c r="F9564" s="3" t="s">
        <v>23</v>
      </c>
    </row>
    <row r="9565" spans="1:6" x14ac:dyDescent="0.2">
      <c r="A9565" s="3" t="s">
        <v>16518</v>
      </c>
      <c r="B9565" s="3" t="s">
        <v>13404</v>
      </c>
      <c r="C9565" s="3" t="s">
        <v>9554</v>
      </c>
      <c r="D9565" s="4">
        <v>23658</v>
      </c>
      <c r="E9565" s="3">
        <v>2</v>
      </c>
      <c r="F9565" s="3" t="s">
        <v>22</v>
      </c>
    </row>
    <row r="9566" spans="1:6" x14ac:dyDescent="0.2">
      <c r="A9566" s="3" t="s">
        <v>4809</v>
      </c>
      <c r="B9566" s="3" t="s">
        <v>13404</v>
      </c>
      <c r="C9566" s="3" t="s">
        <v>9912</v>
      </c>
      <c r="D9566" s="4">
        <v>28382</v>
      </c>
      <c r="E9566" s="3">
        <v>1</v>
      </c>
      <c r="F9566" s="3" t="s">
        <v>23</v>
      </c>
    </row>
    <row r="9567" spans="1:6" x14ac:dyDescent="0.2">
      <c r="A9567" s="3" t="s">
        <v>7409</v>
      </c>
      <c r="B9567" s="3" t="s">
        <v>13435</v>
      </c>
      <c r="C9567" s="3" t="s">
        <v>16519</v>
      </c>
      <c r="D9567" s="4">
        <v>32525</v>
      </c>
      <c r="E9567" s="3">
        <v>0</v>
      </c>
      <c r="F9567" s="3" t="s">
        <v>9389</v>
      </c>
    </row>
    <row r="9568" spans="1:6" x14ac:dyDescent="0.2">
      <c r="A9568" s="3" t="s">
        <v>8709</v>
      </c>
      <c r="B9568" s="3" t="s">
        <v>13820</v>
      </c>
      <c r="C9568" s="3" t="s">
        <v>16520</v>
      </c>
      <c r="D9568" s="4">
        <v>35472</v>
      </c>
      <c r="E9568" s="3">
        <v>1</v>
      </c>
      <c r="F9568" s="3" t="s">
        <v>23</v>
      </c>
    </row>
    <row r="9569" spans="1:6" x14ac:dyDescent="0.2">
      <c r="A9569" s="3" t="s">
        <v>9355</v>
      </c>
      <c r="B9569" s="3" t="s">
        <v>13736</v>
      </c>
      <c r="C9569" s="3" t="s">
        <v>9470</v>
      </c>
      <c r="D9569" s="4">
        <v>16126</v>
      </c>
      <c r="E9569" s="3">
        <v>1</v>
      </c>
      <c r="F9569" s="3" t="s">
        <v>23</v>
      </c>
    </row>
    <row r="9570" spans="1:6" x14ac:dyDescent="0.2">
      <c r="A9570" s="3" t="s">
        <v>7410</v>
      </c>
      <c r="B9570" s="3" t="s">
        <v>16521</v>
      </c>
      <c r="C9570" s="3" t="s">
        <v>9513</v>
      </c>
      <c r="D9570" s="4">
        <v>34485</v>
      </c>
      <c r="E9570" s="3">
        <v>2</v>
      </c>
      <c r="F9570" s="3" t="s">
        <v>22</v>
      </c>
    </row>
    <row r="9571" spans="1:6" x14ac:dyDescent="0.2">
      <c r="A9571" s="3" t="s">
        <v>16522</v>
      </c>
      <c r="B9571" s="3" t="s">
        <v>13955</v>
      </c>
      <c r="C9571" s="3" t="s">
        <v>11011</v>
      </c>
      <c r="D9571" s="4">
        <v>21023</v>
      </c>
      <c r="E9571" s="3">
        <v>1</v>
      </c>
      <c r="F9571" s="3" t="s">
        <v>23</v>
      </c>
    </row>
    <row r="9572" spans="1:6" x14ac:dyDescent="0.2">
      <c r="A9572" s="3" t="s">
        <v>16523</v>
      </c>
      <c r="B9572" s="3" t="s">
        <v>14161</v>
      </c>
      <c r="C9572" s="3" t="s">
        <v>16524</v>
      </c>
      <c r="D9572" s="4">
        <v>40315</v>
      </c>
      <c r="E9572" s="3">
        <v>1</v>
      </c>
      <c r="F9572" s="3" t="s">
        <v>23</v>
      </c>
    </row>
    <row r="9573" spans="1:6" x14ac:dyDescent="0.2">
      <c r="A9573" s="3" t="s">
        <v>4810</v>
      </c>
      <c r="B9573" s="3" t="s">
        <v>13348</v>
      </c>
      <c r="C9573" s="3" t="s">
        <v>10851</v>
      </c>
      <c r="D9573" s="4">
        <v>31812</v>
      </c>
      <c r="E9573" s="3">
        <v>2</v>
      </c>
      <c r="F9573" s="3" t="s">
        <v>22</v>
      </c>
    </row>
    <row r="9574" spans="1:6" x14ac:dyDescent="0.2">
      <c r="A9574" s="3" t="s">
        <v>7411</v>
      </c>
      <c r="B9574" s="3" t="s">
        <v>13604</v>
      </c>
      <c r="C9574" s="3" t="s">
        <v>16525</v>
      </c>
      <c r="D9574" s="4">
        <v>32250</v>
      </c>
      <c r="E9574" s="3">
        <v>1</v>
      </c>
      <c r="F9574" s="3" t="s">
        <v>23</v>
      </c>
    </row>
    <row r="9575" spans="1:6" x14ac:dyDescent="0.2">
      <c r="A9575" s="3" t="s">
        <v>4811</v>
      </c>
      <c r="B9575" s="3" t="s">
        <v>13363</v>
      </c>
      <c r="C9575" s="3" t="s">
        <v>11537</v>
      </c>
      <c r="D9575" s="4">
        <v>36014</v>
      </c>
      <c r="E9575" s="3">
        <v>2</v>
      </c>
      <c r="F9575" s="3" t="s">
        <v>22</v>
      </c>
    </row>
    <row r="9576" spans="1:6" x14ac:dyDescent="0.2">
      <c r="A9576" s="3" t="s">
        <v>7412</v>
      </c>
      <c r="B9576" s="3" t="s">
        <v>16526</v>
      </c>
      <c r="C9576" s="3" t="s">
        <v>16527</v>
      </c>
      <c r="D9576" s="4">
        <v>42098</v>
      </c>
      <c r="E9576" s="3">
        <v>0</v>
      </c>
      <c r="F9576" s="3" t="s">
        <v>9389</v>
      </c>
    </row>
    <row r="9577" spans="1:6" x14ac:dyDescent="0.2">
      <c r="A9577" s="3" t="s">
        <v>8710</v>
      </c>
      <c r="B9577" s="3" t="s">
        <v>13655</v>
      </c>
      <c r="C9577" s="3" t="s">
        <v>10799</v>
      </c>
      <c r="D9577" s="4">
        <v>29030</v>
      </c>
      <c r="E9577" s="3">
        <v>2</v>
      </c>
      <c r="F9577" s="3" t="s">
        <v>22</v>
      </c>
    </row>
    <row r="9578" spans="1:6" x14ac:dyDescent="0.2">
      <c r="A9578" s="3" t="s">
        <v>4812</v>
      </c>
      <c r="B9578" s="3" t="s">
        <v>13308</v>
      </c>
      <c r="C9578" s="3" t="s">
        <v>14867</v>
      </c>
      <c r="D9578" s="4">
        <v>17896</v>
      </c>
      <c r="E9578" s="3">
        <v>2</v>
      </c>
      <c r="F9578" s="3" t="s">
        <v>22</v>
      </c>
    </row>
    <row r="9579" spans="1:6" x14ac:dyDescent="0.2">
      <c r="A9579" s="3" t="s">
        <v>7413</v>
      </c>
      <c r="B9579" s="3" t="s">
        <v>14200</v>
      </c>
      <c r="C9579" s="3" t="s">
        <v>16528</v>
      </c>
      <c r="D9579" s="4">
        <v>17418</v>
      </c>
      <c r="E9579" s="3">
        <v>2</v>
      </c>
      <c r="F9579" s="3" t="s">
        <v>22</v>
      </c>
    </row>
    <row r="9580" spans="1:6" x14ac:dyDescent="0.2">
      <c r="A9580" s="3" t="s">
        <v>7414</v>
      </c>
      <c r="B9580" s="3" t="s">
        <v>16529</v>
      </c>
      <c r="C9580" s="3" t="s">
        <v>16530</v>
      </c>
      <c r="D9580" s="4">
        <v>33124</v>
      </c>
      <c r="E9580" s="3">
        <v>0</v>
      </c>
      <c r="F9580" s="3" t="s">
        <v>9389</v>
      </c>
    </row>
    <row r="9581" spans="1:6" x14ac:dyDescent="0.2">
      <c r="A9581" s="3" t="s">
        <v>4813</v>
      </c>
      <c r="B9581" s="3" t="s">
        <v>13056</v>
      </c>
      <c r="C9581" s="3" t="s">
        <v>11278</v>
      </c>
      <c r="D9581" s="4">
        <v>36109</v>
      </c>
      <c r="E9581" s="3">
        <v>2</v>
      </c>
      <c r="F9581" s="3" t="s">
        <v>22</v>
      </c>
    </row>
    <row r="9582" spans="1:6" x14ac:dyDescent="0.2">
      <c r="A9582" s="3" t="s">
        <v>4814</v>
      </c>
      <c r="B9582" s="3" t="s">
        <v>13574</v>
      </c>
      <c r="C9582" s="3" t="s">
        <v>12100</v>
      </c>
      <c r="D9582" s="4">
        <v>33276</v>
      </c>
      <c r="E9582" s="3">
        <v>1</v>
      </c>
      <c r="F9582" s="3" t="s">
        <v>23</v>
      </c>
    </row>
    <row r="9583" spans="1:6" x14ac:dyDescent="0.2">
      <c r="A9583" s="3" t="s">
        <v>4815</v>
      </c>
      <c r="B9583" s="3" t="s">
        <v>16531</v>
      </c>
      <c r="C9583" s="3" t="s">
        <v>10934</v>
      </c>
      <c r="D9583" s="4">
        <v>20678</v>
      </c>
      <c r="E9583" s="3">
        <v>1</v>
      </c>
      <c r="F9583" s="3" t="s">
        <v>23</v>
      </c>
    </row>
    <row r="9584" spans="1:6" x14ac:dyDescent="0.2">
      <c r="A9584" s="3" t="s">
        <v>4816</v>
      </c>
      <c r="B9584" s="3" t="s">
        <v>11037</v>
      </c>
      <c r="C9584" s="3" t="s">
        <v>9765</v>
      </c>
      <c r="D9584" s="4">
        <v>16339</v>
      </c>
      <c r="E9584" s="3">
        <v>2</v>
      </c>
      <c r="F9584" s="3" t="s">
        <v>22</v>
      </c>
    </row>
    <row r="9585" spans="1:6" x14ac:dyDescent="0.2">
      <c r="A9585" s="3" t="s">
        <v>16532</v>
      </c>
      <c r="B9585" s="3" t="s">
        <v>13604</v>
      </c>
      <c r="C9585" s="3" t="s">
        <v>11</v>
      </c>
      <c r="D9585" s="4">
        <v>42361</v>
      </c>
      <c r="E9585" s="3">
        <v>1</v>
      </c>
      <c r="F9585" s="3" t="s">
        <v>23</v>
      </c>
    </row>
    <row r="9586" spans="1:6" x14ac:dyDescent="0.2">
      <c r="A9586" s="3" t="s">
        <v>7415</v>
      </c>
      <c r="B9586" s="3" t="s">
        <v>14115</v>
      </c>
      <c r="C9586" s="3" t="s">
        <v>10520</v>
      </c>
      <c r="D9586" s="4">
        <v>43705</v>
      </c>
      <c r="E9586" s="3">
        <v>1</v>
      </c>
      <c r="F9586" s="3" t="s">
        <v>23</v>
      </c>
    </row>
    <row r="9587" spans="1:6" x14ac:dyDescent="0.2">
      <c r="A9587" s="3" t="s">
        <v>9356</v>
      </c>
      <c r="B9587" s="3" t="s">
        <v>13413</v>
      </c>
      <c r="C9587" s="3" t="s">
        <v>10203</v>
      </c>
      <c r="D9587" s="4">
        <v>30275</v>
      </c>
      <c r="E9587" s="3">
        <v>1</v>
      </c>
      <c r="F9587" s="3" t="s">
        <v>23</v>
      </c>
    </row>
    <row r="9588" spans="1:6" x14ac:dyDescent="0.2">
      <c r="A9588" s="3" t="s">
        <v>4817</v>
      </c>
      <c r="B9588" s="3" t="s">
        <v>13836</v>
      </c>
      <c r="C9588" s="3" t="s">
        <v>16533</v>
      </c>
      <c r="D9588" s="4">
        <v>35236</v>
      </c>
      <c r="E9588" s="3">
        <v>0</v>
      </c>
      <c r="F9588" s="3" t="s">
        <v>9389</v>
      </c>
    </row>
    <row r="9589" spans="1:6" x14ac:dyDescent="0.2">
      <c r="A9589" s="3" t="s">
        <v>4818</v>
      </c>
      <c r="B9589" s="3" t="s">
        <v>14183</v>
      </c>
      <c r="C9589" s="3" t="s">
        <v>9462</v>
      </c>
      <c r="D9589" s="4">
        <v>42730</v>
      </c>
      <c r="E9589" s="3">
        <v>0</v>
      </c>
      <c r="F9589" s="3" t="s">
        <v>9389</v>
      </c>
    </row>
    <row r="9590" spans="1:6" x14ac:dyDescent="0.2">
      <c r="A9590" s="3" t="s">
        <v>16534</v>
      </c>
      <c r="B9590" s="3" t="s">
        <v>13558</v>
      </c>
      <c r="C9590" s="3" t="s">
        <v>16535</v>
      </c>
      <c r="D9590" s="4">
        <v>41773</v>
      </c>
      <c r="E9590" s="3">
        <v>0</v>
      </c>
      <c r="F9590" s="3" t="s">
        <v>9389</v>
      </c>
    </row>
    <row r="9591" spans="1:6" x14ac:dyDescent="0.2">
      <c r="A9591" s="3" t="s">
        <v>4819</v>
      </c>
      <c r="B9591" s="3" t="s">
        <v>13457</v>
      </c>
      <c r="C9591" s="3" t="s">
        <v>9407</v>
      </c>
      <c r="D9591" s="4">
        <v>32138</v>
      </c>
      <c r="E9591" s="3">
        <v>0</v>
      </c>
      <c r="F9591" s="3" t="s">
        <v>9389</v>
      </c>
    </row>
    <row r="9592" spans="1:6" x14ac:dyDescent="0.2">
      <c r="A9592" s="3" t="s">
        <v>4820</v>
      </c>
      <c r="B9592" s="3" t="s">
        <v>13523</v>
      </c>
      <c r="C9592" s="3" t="s">
        <v>11736</v>
      </c>
      <c r="D9592" s="4">
        <v>28688</v>
      </c>
      <c r="E9592" s="3">
        <v>2</v>
      </c>
      <c r="F9592" s="3" t="s">
        <v>22</v>
      </c>
    </row>
    <row r="9593" spans="1:6" x14ac:dyDescent="0.2">
      <c r="A9593" s="3" t="s">
        <v>4821</v>
      </c>
      <c r="B9593" s="3" t="s">
        <v>9873</v>
      </c>
      <c r="C9593" s="3" t="s">
        <v>9554</v>
      </c>
      <c r="D9593" s="4">
        <v>22081</v>
      </c>
      <c r="E9593" s="3">
        <v>1</v>
      </c>
      <c r="F9593" s="3" t="s">
        <v>23</v>
      </c>
    </row>
    <row r="9594" spans="1:6" x14ac:dyDescent="0.2">
      <c r="A9594" s="3" t="s">
        <v>4822</v>
      </c>
      <c r="B9594" s="3" t="s">
        <v>16536</v>
      </c>
      <c r="C9594" s="3" t="s">
        <v>9793</v>
      </c>
      <c r="D9594" s="4">
        <v>18454</v>
      </c>
      <c r="E9594" s="3">
        <v>2</v>
      </c>
      <c r="F9594" s="3" t="s">
        <v>22</v>
      </c>
    </row>
    <row r="9595" spans="1:6" x14ac:dyDescent="0.2">
      <c r="A9595" s="3" t="s">
        <v>4823</v>
      </c>
      <c r="B9595" s="3" t="s">
        <v>14178</v>
      </c>
      <c r="C9595" s="3" t="s">
        <v>9554</v>
      </c>
      <c r="D9595" s="4">
        <v>37715</v>
      </c>
      <c r="E9595" s="3">
        <v>0</v>
      </c>
      <c r="F9595" s="3" t="s">
        <v>9389</v>
      </c>
    </row>
    <row r="9596" spans="1:6" x14ac:dyDescent="0.2">
      <c r="A9596" s="3" t="s">
        <v>4824</v>
      </c>
      <c r="B9596" s="3" t="s">
        <v>9488</v>
      </c>
      <c r="C9596" s="3" t="s">
        <v>9778</v>
      </c>
      <c r="D9596" s="4">
        <v>24953</v>
      </c>
      <c r="E9596" s="3">
        <v>0</v>
      </c>
      <c r="F9596" s="3" t="s">
        <v>9389</v>
      </c>
    </row>
    <row r="9597" spans="1:6" x14ac:dyDescent="0.2">
      <c r="A9597" s="3" t="s">
        <v>4825</v>
      </c>
      <c r="B9597" s="3" t="s">
        <v>13790</v>
      </c>
      <c r="C9597" s="3" t="s">
        <v>13290</v>
      </c>
      <c r="D9597" s="4">
        <v>41673</v>
      </c>
      <c r="E9597" s="3">
        <v>1</v>
      </c>
      <c r="F9597" s="3" t="s">
        <v>23</v>
      </c>
    </row>
    <row r="9598" spans="1:6" x14ac:dyDescent="0.2">
      <c r="A9598" s="3" t="s">
        <v>4826</v>
      </c>
      <c r="B9598" s="3" t="s">
        <v>13731</v>
      </c>
      <c r="C9598" s="3" t="s">
        <v>9566</v>
      </c>
      <c r="D9598" s="4">
        <v>27516</v>
      </c>
      <c r="E9598" s="3">
        <v>1</v>
      </c>
      <c r="F9598" s="3" t="s">
        <v>23</v>
      </c>
    </row>
    <row r="9599" spans="1:6" x14ac:dyDescent="0.2">
      <c r="A9599" s="3" t="s">
        <v>9357</v>
      </c>
      <c r="B9599" s="3" t="s">
        <v>13480</v>
      </c>
      <c r="C9599" s="3" t="s">
        <v>13787</v>
      </c>
      <c r="D9599" s="4">
        <v>37459</v>
      </c>
      <c r="E9599" s="3">
        <v>1</v>
      </c>
      <c r="F9599" s="3" t="s">
        <v>23</v>
      </c>
    </row>
    <row r="9600" spans="1:6" x14ac:dyDescent="0.2">
      <c r="A9600" s="3" t="s">
        <v>4827</v>
      </c>
      <c r="B9600" s="3" t="s">
        <v>13697</v>
      </c>
      <c r="C9600" s="3" t="s">
        <v>16537</v>
      </c>
      <c r="D9600" s="4">
        <v>33963</v>
      </c>
      <c r="E9600" s="3">
        <v>2</v>
      </c>
      <c r="F9600" s="3" t="s">
        <v>22</v>
      </c>
    </row>
    <row r="9601" spans="1:6" x14ac:dyDescent="0.2">
      <c r="A9601" s="3" t="s">
        <v>9358</v>
      </c>
      <c r="B9601" s="3" t="s">
        <v>11030</v>
      </c>
      <c r="C9601" s="3" t="s">
        <v>9778</v>
      </c>
      <c r="D9601" s="4">
        <v>27574</v>
      </c>
      <c r="E9601" s="3">
        <v>1</v>
      </c>
      <c r="F9601" s="3" t="s">
        <v>23</v>
      </c>
    </row>
    <row r="9602" spans="1:6" x14ac:dyDescent="0.2">
      <c r="A9602" s="3" t="s">
        <v>8711</v>
      </c>
      <c r="B9602" s="3" t="s">
        <v>13866</v>
      </c>
      <c r="C9602" s="3" t="s">
        <v>16538</v>
      </c>
      <c r="D9602" s="4">
        <v>36971</v>
      </c>
      <c r="E9602" s="3">
        <v>2</v>
      </c>
      <c r="F9602" s="3" t="s">
        <v>22</v>
      </c>
    </row>
    <row r="9603" spans="1:6" x14ac:dyDescent="0.2">
      <c r="A9603" s="3" t="s">
        <v>4828</v>
      </c>
      <c r="B9603" s="3" t="s">
        <v>13918</v>
      </c>
      <c r="C9603" s="3" t="s">
        <v>16539</v>
      </c>
      <c r="D9603" s="4">
        <v>21587</v>
      </c>
      <c r="E9603" s="3">
        <v>1</v>
      </c>
      <c r="F9603" s="3" t="s">
        <v>23</v>
      </c>
    </row>
    <row r="9604" spans="1:6" x14ac:dyDescent="0.2">
      <c r="A9604" s="3" t="s">
        <v>7416</v>
      </c>
      <c r="B9604" s="3" t="s">
        <v>16540</v>
      </c>
      <c r="C9604" s="3" t="s">
        <v>16541</v>
      </c>
      <c r="D9604" s="4">
        <v>20548</v>
      </c>
      <c r="E9604" s="3">
        <v>0</v>
      </c>
      <c r="F9604" s="3" t="s">
        <v>9389</v>
      </c>
    </row>
    <row r="9605" spans="1:6" x14ac:dyDescent="0.2">
      <c r="A9605" s="3" t="s">
        <v>7417</v>
      </c>
      <c r="B9605" s="3" t="s">
        <v>13782</v>
      </c>
      <c r="C9605" s="3" t="s">
        <v>16542</v>
      </c>
      <c r="D9605" s="4">
        <v>20402</v>
      </c>
      <c r="E9605" s="3">
        <v>1</v>
      </c>
      <c r="F9605" s="3" t="s">
        <v>23</v>
      </c>
    </row>
    <row r="9606" spans="1:6" x14ac:dyDescent="0.2">
      <c r="A9606" s="3" t="s">
        <v>8712</v>
      </c>
      <c r="B9606" s="3" t="s">
        <v>16543</v>
      </c>
      <c r="C9606" s="3" t="s">
        <v>10167</v>
      </c>
      <c r="D9606" s="4">
        <v>17001</v>
      </c>
      <c r="E9606" s="3">
        <v>2</v>
      </c>
      <c r="F9606" s="3" t="s">
        <v>22</v>
      </c>
    </row>
    <row r="9607" spans="1:6" x14ac:dyDescent="0.2">
      <c r="A9607" s="3" t="s">
        <v>8713</v>
      </c>
      <c r="B9607" s="3" t="s">
        <v>16544</v>
      </c>
      <c r="C9607" s="3" t="s">
        <v>9444</v>
      </c>
      <c r="D9607" s="4">
        <v>38318</v>
      </c>
      <c r="E9607" s="3">
        <v>1</v>
      </c>
      <c r="F9607" s="3" t="s">
        <v>23</v>
      </c>
    </row>
    <row r="9608" spans="1:6" x14ac:dyDescent="0.2">
      <c r="A9608" s="3" t="s">
        <v>8714</v>
      </c>
      <c r="B9608" s="3" t="s">
        <v>16545</v>
      </c>
      <c r="C9608" s="3" t="s">
        <v>9694</v>
      </c>
      <c r="D9608" s="4">
        <v>15078</v>
      </c>
      <c r="E9608" s="3">
        <v>1</v>
      </c>
      <c r="F9608" s="3" t="s">
        <v>23</v>
      </c>
    </row>
    <row r="9609" spans="1:6" x14ac:dyDescent="0.2">
      <c r="A9609" s="3" t="s">
        <v>8715</v>
      </c>
      <c r="B9609" s="3" t="s">
        <v>13962</v>
      </c>
      <c r="C9609" s="3" t="s">
        <v>16546</v>
      </c>
      <c r="D9609" s="4">
        <v>15081</v>
      </c>
      <c r="E9609" s="3">
        <v>2</v>
      </c>
      <c r="F9609" s="3" t="s">
        <v>22</v>
      </c>
    </row>
    <row r="9610" spans="1:6" x14ac:dyDescent="0.2">
      <c r="A9610" s="3" t="s">
        <v>8716</v>
      </c>
      <c r="B9610" s="3" t="s">
        <v>14533</v>
      </c>
      <c r="C9610" s="3" t="s">
        <v>10548</v>
      </c>
      <c r="D9610" s="4">
        <v>27257</v>
      </c>
      <c r="E9610" s="3">
        <v>1</v>
      </c>
      <c r="F9610" s="3" t="s">
        <v>23</v>
      </c>
    </row>
    <row r="9611" spans="1:6" x14ac:dyDescent="0.2">
      <c r="A9611" s="3" t="s">
        <v>8717</v>
      </c>
      <c r="B9611" s="3" t="s">
        <v>14266</v>
      </c>
      <c r="C9611" s="3" t="s">
        <v>16547</v>
      </c>
      <c r="D9611" s="4">
        <v>19606</v>
      </c>
      <c r="E9611" s="3">
        <v>0</v>
      </c>
      <c r="F9611" s="3" t="s">
        <v>9389</v>
      </c>
    </row>
    <row r="9612" spans="1:6" x14ac:dyDescent="0.2">
      <c r="A9612" s="3" t="s">
        <v>4829</v>
      </c>
      <c r="B9612" s="3" t="s">
        <v>13558</v>
      </c>
      <c r="C9612" s="3" t="s">
        <v>12936</v>
      </c>
      <c r="D9612" s="4">
        <v>41595</v>
      </c>
      <c r="E9612" s="3">
        <v>2</v>
      </c>
      <c r="F9612" s="3" t="s">
        <v>22</v>
      </c>
    </row>
    <row r="9613" spans="1:6" x14ac:dyDescent="0.2">
      <c r="A9613" s="3" t="s">
        <v>4830</v>
      </c>
      <c r="B9613" s="3" t="s">
        <v>10217</v>
      </c>
      <c r="C9613" s="3" t="s">
        <v>10669</v>
      </c>
      <c r="D9613" s="4">
        <v>17348</v>
      </c>
      <c r="E9613" s="3">
        <v>2</v>
      </c>
      <c r="F9613" s="3" t="s">
        <v>22</v>
      </c>
    </row>
    <row r="9614" spans="1:6" x14ac:dyDescent="0.2">
      <c r="A9614" s="3" t="s">
        <v>8718</v>
      </c>
      <c r="B9614" s="3" t="s">
        <v>13363</v>
      </c>
      <c r="C9614" s="3" t="s">
        <v>16548</v>
      </c>
      <c r="D9614" s="4">
        <v>28107</v>
      </c>
      <c r="E9614" s="3">
        <v>1</v>
      </c>
      <c r="F9614" s="3" t="s">
        <v>23</v>
      </c>
    </row>
    <row r="9615" spans="1:6" x14ac:dyDescent="0.2">
      <c r="A9615" s="3" t="s">
        <v>9359</v>
      </c>
      <c r="B9615" s="3" t="s">
        <v>13981</v>
      </c>
      <c r="C9615" s="3" t="s">
        <v>9537</v>
      </c>
      <c r="D9615" s="4">
        <v>43791</v>
      </c>
      <c r="E9615" s="3">
        <v>2</v>
      </c>
      <c r="F9615" s="3" t="s">
        <v>22</v>
      </c>
    </row>
    <row r="9616" spans="1:6" x14ac:dyDescent="0.2">
      <c r="A9616" s="3" t="s">
        <v>4831</v>
      </c>
      <c r="B9616" s="3" t="s">
        <v>13670</v>
      </c>
      <c r="C9616" s="3" t="s">
        <v>15204</v>
      </c>
      <c r="D9616" s="4">
        <v>26910</v>
      </c>
      <c r="E9616" s="3">
        <v>0</v>
      </c>
      <c r="F9616" s="3" t="s">
        <v>9389</v>
      </c>
    </row>
    <row r="9617" spans="1:6" x14ac:dyDescent="0.2">
      <c r="A9617" s="3" t="s">
        <v>16549</v>
      </c>
      <c r="B9617" s="3" t="s">
        <v>10475</v>
      </c>
      <c r="C9617" s="3" t="s">
        <v>16550</v>
      </c>
      <c r="D9617" s="4">
        <v>40095</v>
      </c>
      <c r="E9617" s="3">
        <v>2</v>
      </c>
      <c r="F9617" s="3" t="s">
        <v>22</v>
      </c>
    </row>
    <row r="9618" spans="1:6" x14ac:dyDescent="0.2">
      <c r="A9618" s="3" t="s">
        <v>4832</v>
      </c>
      <c r="B9618" s="3" t="s">
        <v>13968</v>
      </c>
      <c r="C9618" s="3" t="s">
        <v>9391</v>
      </c>
      <c r="D9618" s="4">
        <v>27783</v>
      </c>
      <c r="E9618" s="3">
        <v>1</v>
      </c>
      <c r="F9618" s="3" t="s">
        <v>23</v>
      </c>
    </row>
    <row r="9619" spans="1:6" x14ac:dyDescent="0.2">
      <c r="A9619" s="3" t="s">
        <v>16551</v>
      </c>
      <c r="B9619" s="3" t="s">
        <v>13346</v>
      </c>
      <c r="C9619" s="3" t="s">
        <v>9456</v>
      </c>
      <c r="D9619" s="4">
        <v>15131</v>
      </c>
      <c r="E9619" s="3">
        <v>0</v>
      </c>
      <c r="F9619" s="3" t="s">
        <v>9389</v>
      </c>
    </row>
    <row r="9620" spans="1:6" x14ac:dyDescent="0.2">
      <c r="A9620" s="3" t="s">
        <v>4833</v>
      </c>
      <c r="B9620" s="3" t="s">
        <v>10475</v>
      </c>
      <c r="C9620" s="3" t="s">
        <v>16552</v>
      </c>
      <c r="D9620" s="4">
        <v>29839</v>
      </c>
      <c r="E9620" s="3">
        <v>0</v>
      </c>
      <c r="F9620" s="3" t="s">
        <v>9389</v>
      </c>
    </row>
    <row r="9621" spans="1:6" x14ac:dyDescent="0.2">
      <c r="A9621" s="3" t="s">
        <v>4834</v>
      </c>
      <c r="B9621" s="3" t="s">
        <v>12057</v>
      </c>
      <c r="C9621" s="3" t="s">
        <v>16553</v>
      </c>
      <c r="D9621" s="4">
        <v>42736</v>
      </c>
      <c r="E9621" s="3">
        <v>0</v>
      </c>
      <c r="F9621" s="3" t="s">
        <v>9389</v>
      </c>
    </row>
    <row r="9622" spans="1:6" x14ac:dyDescent="0.2">
      <c r="A9622" s="3" t="s">
        <v>9360</v>
      </c>
      <c r="B9622" s="3" t="s">
        <v>13313</v>
      </c>
      <c r="C9622" s="3" t="s">
        <v>9903</v>
      </c>
      <c r="D9622" s="4">
        <v>31948</v>
      </c>
      <c r="E9622" s="3">
        <v>2</v>
      </c>
      <c r="F9622" s="3" t="s">
        <v>22</v>
      </c>
    </row>
    <row r="9623" spans="1:6" x14ac:dyDescent="0.2">
      <c r="A9623" s="3" t="s">
        <v>7418</v>
      </c>
      <c r="B9623" s="3" t="s">
        <v>13595</v>
      </c>
      <c r="C9623" s="3" t="s">
        <v>11035</v>
      </c>
      <c r="D9623" s="4">
        <v>20640</v>
      </c>
      <c r="E9623" s="3">
        <v>1</v>
      </c>
      <c r="F9623" s="3" t="s">
        <v>23</v>
      </c>
    </row>
    <row r="9624" spans="1:6" x14ac:dyDescent="0.2">
      <c r="A9624" s="3" t="s">
        <v>7419</v>
      </c>
      <c r="B9624" s="3" t="s">
        <v>13595</v>
      </c>
      <c r="C9624" s="3" t="s">
        <v>14053</v>
      </c>
      <c r="D9624" s="4">
        <v>19626</v>
      </c>
      <c r="E9624" s="3">
        <v>0</v>
      </c>
      <c r="F9624" s="3" t="s">
        <v>9389</v>
      </c>
    </row>
    <row r="9625" spans="1:6" x14ac:dyDescent="0.2">
      <c r="A9625" s="3" t="s">
        <v>4835</v>
      </c>
      <c r="B9625" s="3" t="s">
        <v>15280</v>
      </c>
      <c r="C9625" s="3" t="s">
        <v>16554</v>
      </c>
      <c r="D9625" s="4">
        <v>31109</v>
      </c>
      <c r="E9625" s="3">
        <v>0</v>
      </c>
      <c r="F9625" s="3" t="s">
        <v>9389</v>
      </c>
    </row>
    <row r="9626" spans="1:6" x14ac:dyDescent="0.2">
      <c r="A9626" s="3" t="s">
        <v>4836</v>
      </c>
      <c r="B9626" s="3" t="s">
        <v>11824</v>
      </c>
      <c r="C9626" s="3" t="s">
        <v>11455</v>
      </c>
      <c r="D9626" s="4">
        <v>41179</v>
      </c>
      <c r="E9626" s="3">
        <v>0</v>
      </c>
      <c r="F9626" s="3" t="s">
        <v>9389</v>
      </c>
    </row>
    <row r="9627" spans="1:6" x14ac:dyDescent="0.2">
      <c r="A9627" s="3" t="s">
        <v>7420</v>
      </c>
      <c r="B9627" s="3" t="s">
        <v>13558</v>
      </c>
      <c r="C9627" s="3" t="s">
        <v>16555</v>
      </c>
      <c r="D9627" s="4">
        <v>25695</v>
      </c>
      <c r="E9627" s="3">
        <v>2</v>
      </c>
      <c r="F9627" s="3" t="s">
        <v>22</v>
      </c>
    </row>
    <row r="9628" spans="1:6" x14ac:dyDescent="0.2">
      <c r="A9628" s="3" t="s">
        <v>7421</v>
      </c>
      <c r="B9628" s="3" t="s">
        <v>11405</v>
      </c>
      <c r="C9628" s="3" t="s">
        <v>11207</v>
      </c>
      <c r="D9628" s="4">
        <v>29578</v>
      </c>
      <c r="E9628" s="3">
        <v>0</v>
      </c>
      <c r="F9628" s="3" t="s">
        <v>9389</v>
      </c>
    </row>
    <row r="9629" spans="1:6" x14ac:dyDescent="0.2">
      <c r="A9629" s="3" t="s">
        <v>4837</v>
      </c>
      <c r="B9629" s="3" t="s">
        <v>13517</v>
      </c>
      <c r="C9629" s="3" t="s">
        <v>9585</v>
      </c>
      <c r="D9629" s="4">
        <v>32466</v>
      </c>
      <c r="E9629" s="3">
        <v>1</v>
      </c>
      <c r="F9629" s="3" t="s">
        <v>23</v>
      </c>
    </row>
    <row r="9630" spans="1:6" x14ac:dyDescent="0.2">
      <c r="A9630" s="3" t="s">
        <v>7422</v>
      </c>
      <c r="B9630" s="3" t="s">
        <v>16556</v>
      </c>
      <c r="C9630" s="3" t="s">
        <v>16557</v>
      </c>
      <c r="D9630" s="4">
        <v>16974</v>
      </c>
      <c r="E9630" s="3">
        <v>2</v>
      </c>
      <c r="F9630" s="3" t="s">
        <v>22</v>
      </c>
    </row>
    <row r="9631" spans="1:6" x14ac:dyDescent="0.2">
      <c r="A9631" s="3" t="s">
        <v>7423</v>
      </c>
      <c r="B9631" s="3" t="s">
        <v>16558</v>
      </c>
      <c r="C9631" s="3" t="s">
        <v>16559</v>
      </c>
      <c r="D9631" s="4">
        <v>20080</v>
      </c>
      <c r="E9631" s="3">
        <v>2</v>
      </c>
      <c r="F9631" s="3" t="s">
        <v>22</v>
      </c>
    </row>
    <row r="9632" spans="1:6" x14ac:dyDescent="0.2">
      <c r="A9632" s="3" t="s">
        <v>4838</v>
      </c>
      <c r="B9632" s="3" t="s">
        <v>13363</v>
      </c>
      <c r="C9632" s="3" t="s">
        <v>9690</v>
      </c>
      <c r="D9632" s="4">
        <v>18238</v>
      </c>
      <c r="E9632" s="3">
        <v>2</v>
      </c>
      <c r="F9632" s="3" t="s">
        <v>22</v>
      </c>
    </row>
    <row r="9633" spans="1:6" x14ac:dyDescent="0.2">
      <c r="A9633" s="3" t="s">
        <v>7424</v>
      </c>
      <c r="B9633" s="3" t="s">
        <v>14000</v>
      </c>
      <c r="C9633" s="3" t="s">
        <v>16560</v>
      </c>
      <c r="D9633" s="4">
        <v>29487</v>
      </c>
      <c r="E9633" s="3">
        <v>1</v>
      </c>
      <c r="F9633" s="3" t="s">
        <v>23</v>
      </c>
    </row>
    <row r="9634" spans="1:6" x14ac:dyDescent="0.2">
      <c r="A9634" s="3" t="s">
        <v>8719</v>
      </c>
      <c r="B9634" s="3" t="s">
        <v>13696</v>
      </c>
      <c r="C9634" s="3" t="s">
        <v>11112</v>
      </c>
      <c r="D9634" s="4">
        <v>21946</v>
      </c>
      <c r="E9634" s="3">
        <v>2</v>
      </c>
      <c r="F9634" s="3" t="s">
        <v>22</v>
      </c>
    </row>
    <row r="9635" spans="1:6" x14ac:dyDescent="0.2">
      <c r="A9635" s="3" t="s">
        <v>4839</v>
      </c>
      <c r="B9635" s="3" t="s">
        <v>13645</v>
      </c>
      <c r="C9635" s="3" t="s">
        <v>10901</v>
      </c>
      <c r="D9635" s="4">
        <v>42631</v>
      </c>
      <c r="E9635" s="3">
        <v>1</v>
      </c>
      <c r="F9635" s="3" t="s">
        <v>23</v>
      </c>
    </row>
    <row r="9636" spans="1:6" x14ac:dyDescent="0.2">
      <c r="A9636" s="3" t="s">
        <v>4840</v>
      </c>
      <c r="B9636" s="3" t="s">
        <v>13418</v>
      </c>
      <c r="C9636" s="3" t="s">
        <v>16561</v>
      </c>
      <c r="D9636" s="4">
        <v>39363</v>
      </c>
      <c r="E9636" s="3">
        <v>0</v>
      </c>
      <c r="F9636" s="3" t="s">
        <v>9389</v>
      </c>
    </row>
    <row r="9637" spans="1:6" x14ac:dyDescent="0.2">
      <c r="A9637" s="3" t="s">
        <v>4841</v>
      </c>
      <c r="B9637" s="3" t="s">
        <v>14013</v>
      </c>
      <c r="C9637" s="3" t="s">
        <v>16562</v>
      </c>
      <c r="D9637" s="4">
        <v>30848</v>
      </c>
      <c r="E9637" s="3">
        <v>1</v>
      </c>
      <c r="F9637" s="3" t="s">
        <v>23</v>
      </c>
    </row>
    <row r="9638" spans="1:6" x14ac:dyDescent="0.2">
      <c r="A9638" s="3" t="s">
        <v>4842</v>
      </c>
      <c r="B9638" s="3" t="s">
        <v>10156</v>
      </c>
      <c r="C9638" s="3" t="s">
        <v>9531</v>
      </c>
      <c r="D9638" s="4">
        <v>24361</v>
      </c>
      <c r="E9638" s="3">
        <v>2</v>
      </c>
      <c r="F9638" s="3" t="s">
        <v>22</v>
      </c>
    </row>
    <row r="9639" spans="1:6" x14ac:dyDescent="0.2">
      <c r="A9639" s="3" t="s">
        <v>7425</v>
      </c>
      <c r="B9639" s="3" t="s">
        <v>10872</v>
      </c>
      <c r="C9639" s="3" t="s">
        <v>9973</v>
      </c>
      <c r="D9639" s="4">
        <v>38387</v>
      </c>
      <c r="E9639" s="3">
        <v>2</v>
      </c>
      <c r="F9639" s="3" t="s">
        <v>22</v>
      </c>
    </row>
    <row r="9640" spans="1:6" x14ac:dyDescent="0.2">
      <c r="A9640" s="3" t="s">
        <v>7426</v>
      </c>
      <c r="B9640" s="3" t="s">
        <v>13664</v>
      </c>
      <c r="C9640" s="3" t="s">
        <v>16563</v>
      </c>
      <c r="D9640" s="4">
        <v>28900</v>
      </c>
      <c r="E9640" s="3">
        <v>1</v>
      </c>
      <c r="F9640" s="3" t="s">
        <v>23</v>
      </c>
    </row>
    <row r="9641" spans="1:6" x14ac:dyDescent="0.2">
      <c r="A9641" s="3" t="s">
        <v>4843</v>
      </c>
      <c r="B9641" s="3" t="s">
        <v>13319</v>
      </c>
      <c r="C9641" s="3" t="s">
        <v>15163</v>
      </c>
      <c r="D9641" s="4">
        <v>27821</v>
      </c>
      <c r="E9641" s="3">
        <v>1</v>
      </c>
      <c r="F9641" s="3" t="s">
        <v>23</v>
      </c>
    </row>
    <row r="9642" spans="1:6" x14ac:dyDescent="0.2">
      <c r="A9642" s="3" t="s">
        <v>9361</v>
      </c>
      <c r="B9642" s="3" t="s">
        <v>10770</v>
      </c>
      <c r="C9642" s="3" t="s">
        <v>16564</v>
      </c>
      <c r="D9642" s="4">
        <v>17422</v>
      </c>
      <c r="E9642" s="3">
        <v>0</v>
      </c>
      <c r="F9642" s="3" t="s">
        <v>9389</v>
      </c>
    </row>
    <row r="9643" spans="1:6" x14ac:dyDescent="0.2">
      <c r="A9643" s="3" t="s">
        <v>4844</v>
      </c>
      <c r="B9643" s="3" t="s">
        <v>14070</v>
      </c>
      <c r="C9643" s="3" t="s">
        <v>9690</v>
      </c>
      <c r="D9643" s="4">
        <v>43819</v>
      </c>
      <c r="E9643" s="3">
        <v>0</v>
      </c>
      <c r="F9643" s="3" t="s">
        <v>9389</v>
      </c>
    </row>
    <row r="9644" spans="1:6" x14ac:dyDescent="0.2">
      <c r="A9644" s="3" t="s">
        <v>4845</v>
      </c>
      <c r="B9644" s="3" t="s">
        <v>13324</v>
      </c>
      <c r="C9644" s="3" t="s">
        <v>10879</v>
      </c>
      <c r="D9644" s="4">
        <v>33618</v>
      </c>
      <c r="E9644" s="3">
        <v>0</v>
      </c>
      <c r="F9644" s="3" t="s">
        <v>9389</v>
      </c>
    </row>
    <row r="9645" spans="1:6" x14ac:dyDescent="0.2">
      <c r="A9645" s="3" t="s">
        <v>16565</v>
      </c>
      <c r="B9645" s="3" t="s">
        <v>12451</v>
      </c>
      <c r="C9645" s="3" t="s">
        <v>16566</v>
      </c>
      <c r="D9645" s="4">
        <v>36204</v>
      </c>
      <c r="E9645" s="3">
        <v>2</v>
      </c>
      <c r="F9645" s="3" t="s">
        <v>22</v>
      </c>
    </row>
    <row r="9646" spans="1:6" x14ac:dyDescent="0.2">
      <c r="A9646" s="3" t="s">
        <v>4846</v>
      </c>
      <c r="B9646" s="3" t="s">
        <v>13474</v>
      </c>
      <c r="C9646" s="3" t="s">
        <v>16567</v>
      </c>
      <c r="D9646" s="4">
        <v>16590</v>
      </c>
      <c r="E9646" s="3">
        <v>0</v>
      </c>
      <c r="F9646" s="3" t="s">
        <v>9389</v>
      </c>
    </row>
    <row r="9647" spans="1:6" x14ac:dyDescent="0.2">
      <c r="A9647" s="3" t="s">
        <v>7427</v>
      </c>
      <c r="B9647" s="3" t="s">
        <v>16568</v>
      </c>
      <c r="C9647" s="3" t="s">
        <v>16569</v>
      </c>
      <c r="D9647" s="4">
        <v>28214</v>
      </c>
      <c r="E9647" s="3">
        <v>2</v>
      </c>
      <c r="F9647" s="3" t="s">
        <v>22</v>
      </c>
    </row>
    <row r="9648" spans="1:6" x14ac:dyDescent="0.2">
      <c r="A9648" s="3" t="s">
        <v>4847</v>
      </c>
      <c r="B9648" s="3" t="s">
        <v>16570</v>
      </c>
      <c r="C9648" s="3" t="s">
        <v>10074</v>
      </c>
      <c r="D9648" s="4">
        <v>43073</v>
      </c>
      <c r="E9648" s="3">
        <v>0</v>
      </c>
      <c r="F9648" s="3" t="s">
        <v>9389</v>
      </c>
    </row>
    <row r="9649" spans="1:6" x14ac:dyDescent="0.2">
      <c r="A9649" s="3" t="s">
        <v>7428</v>
      </c>
      <c r="B9649" s="3" t="s">
        <v>13480</v>
      </c>
      <c r="C9649" s="3" t="s">
        <v>16571</v>
      </c>
      <c r="D9649" s="4">
        <v>15935</v>
      </c>
      <c r="E9649" s="3">
        <v>0</v>
      </c>
      <c r="F9649" s="3" t="s">
        <v>9389</v>
      </c>
    </row>
    <row r="9650" spans="1:6" x14ac:dyDescent="0.2">
      <c r="A9650" s="3" t="s">
        <v>7429</v>
      </c>
      <c r="B9650" s="3" t="s">
        <v>16572</v>
      </c>
      <c r="C9650" s="3" t="s">
        <v>11214</v>
      </c>
      <c r="D9650" s="4">
        <v>29816</v>
      </c>
      <c r="E9650" s="3">
        <v>1</v>
      </c>
      <c r="F9650" s="3" t="s">
        <v>23</v>
      </c>
    </row>
    <row r="9651" spans="1:6" x14ac:dyDescent="0.2">
      <c r="A9651" s="3" t="s">
        <v>4848</v>
      </c>
      <c r="B9651" s="3" t="s">
        <v>14023</v>
      </c>
      <c r="C9651" s="3" t="s">
        <v>16573</v>
      </c>
      <c r="D9651" s="4">
        <v>15872</v>
      </c>
      <c r="E9651" s="3">
        <v>2</v>
      </c>
      <c r="F9651" s="3" t="s">
        <v>22</v>
      </c>
    </row>
    <row r="9652" spans="1:6" x14ac:dyDescent="0.2">
      <c r="A9652" s="3" t="s">
        <v>4849</v>
      </c>
      <c r="B9652" s="3" t="s">
        <v>13583</v>
      </c>
      <c r="C9652" s="3" t="s">
        <v>14095</v>
      </c>
      <c r="D9652" s="4">
        <v>42936</v>
      </c>
      <c r="E9652" s="3">
        <v>0</v>
      </c>
      <c r="F9652" s="3" t="s">
        <v>9389</v>
      </c>
    </row>
    <row r="9653" spans="1:6" x14ac:dyDescent="0.2">
      <c r="A9653" s="3" t="s">
        <v>4850</v>
      </c>
      <c r="B9653" s="3" t="s">
        <v>13702</v>
      </c>
      <c r="C9653" s="3" t="s">
        <v>9540</v>
      </c>
      <c r="D9653" s="4">
        <v>22540</v>
      </c>
      <c r="E9653" s="3">
        <v>2</v>
      </c>
      <c r="F9653" s="3" t="s">
        <v>22</v>
      </c>
    </row>
    <row r="9654" spans="1:6" x14ac:dyDescent="0.2">
      <c r="A9654" s="3" t="s">
        <v>16574</v>
      </c>
      <c r="B9654" s="3" t="s">
        <v>16575</v>
      </c>
      <c r="C9654" s="3" t="s">
        <v>9771</v>
      </c>
      <c r="D9654" s="4">
        <v>16430</v>
      </c>
      <c r="E9654" s="3">
        <v>2</v>
      </c>
      <c r="F9654" s="3" t="s">
        <v>22</v>
      </c>
    </row>
    <row r="9655" spans="1:6" x14ac:dyDescent="0.2">
      <c r="A9655" s="3" t="s">
        <v>8720</v>
      </c>
      <c r="B9655" s="3" t="s">
        <v>13808</v>
      </c>
      <c r="C9655" s="3" t="s">
        <v>12444</v>
      </c>
      <c r="D9655" s="4">
        <v>19241</v>
      </c>
      <c r="E9655" s="3">
        <v>2</v>
      </c>
      <c r="F9655" s="3" t="s">
        <v>22</v>
      </c>
    </row>
    <row r="9656" spans="1:6" x14ac:dyDescent="0.2">
      <c r="A9656" s="3" t="s">
        <v>4851</v>
      </c>
      <c r="B9656" s="3" t="s">
        <v>13426</v>
      </c>
      <c r="C9656" s="3" t="s">
        <v>16576</v>
      </c>
      <c r="D9656" s="4">
        <v>38739</v>
      </c>
      <c r="E9656" s="3">
        <v>0</v>
      </c>
      <c r="F9656" s="3" t="s">
        <v>9389</v>
      </c>
    </row>
    <row r="9657" spans="1:6" x14ac:dyDescent="0.2">
      <c r="A9657" s="3" t="s">
        <v>4852</v>
      </c>
      <c r="B9657" s="3" t="s">
        <v>13536</v>
      </c>
      <c r="C9657" s="3" t="s">
        <v>16577</v>
      </c>
      <c r="D9657" s="4">
        <v>22318</v>
      </c>
      <c r="E9657" s="3">
        <v>0</v>
      </c>
      <c r="F9657" s="3" t="s">
        <v>9389</v>
      </c>
    </row>
    <row r="9658" spans="1:6" x14ac:dyDescent="0.2">
      <c r="A9658" s="3" t="s">
        <v>4853</v>
      </c>
      <c r="B9658" s="3" t="s">
        <v>13955</v>
      </c>
      <c r="C9658" s="3" t="s">
        <v>9938</v>
      </c>
      <c r="D9658" s="4">
        <v>15687</v>
      </c>
      <c r="E9658" s="3">
        <v>2</v>
      </c>
      <c r="F9658" s="3" t="s">
        <v>22</v>
      </c>
    </row>
    <row r="9659" spans="1:6" x14ac:dyDescent="0.2">
      <c r="A9659" s="3" t="s">
        <v>16578</v>
      </c>
      <c r="B9659" s="3" t="s">
        <v>14266</v>
      </c>
      <c r="C9659" s="3" t="s">
        <v>16579</v>
      </c>
      <c r="D9659" s="4">
        <v>29441</v>
      </c>
      <c r="E9659" s="3">
        <v>1</v>
      </c>
      <c r="F9659" s="3" t="s">
        <v>23</v>
      </c>
    </row>
    <row r="9660" spans="1:6" x14ac:dyDescent="0.2">
      <c r="A9660" s="3" t="s">
        <v>7430</v>
      </c>
      <c r="B9660" s="3" t="s">
        <v>15517</v>
      </c>
      <c r="C9660" s="3" t="s">
        <v>12140</v>
      </c>
      <c r="D9660" s="4">
        <v>30284</v>
      </c>
      <c r="E9660" s="3">
        <v>1</v>
      </c>
      <c r="F9660" s="3" t="s">
        <v>23</v>
      </c>
    </row>
    <row r="9661" spans="1:6" x14ac:dyDescent="0.2">
      <c r="A9661" s="3" t="s">
        <v>7431</v>
      </c>
      <c r="B9661" s="3" t="s">
        <v>10363</v>
      </c>
      <c r="C9661" s="3" t="s">
        <v>9462</v>
      </c>
      <c r="D9661" s="4">
        <v>16499</v>
      </c>
      <c r="E9661" s="3">
        <v>1</v>
      </c>
      <c r="F9661" s="3" t="s">
        <v>23</v>
      </c>
    </row>
    <row r="9662" spans="1:6" x14ac:dyDescent="0.2">
      <c r="A9662" s="3" t="s">
        <v>16580</v>
      </c>
      <c r="B9662" s="3" t="s">
        <v>14144</v>
      </c>
      <c r="C9662" s="3" t="s">
        <v>9526</v>
      </c>
      <c r="D9662" s="4">
        <v>17734</v>
      </c>
      <c r="E9662" s="3">
        <v>2</v>
      </c>
      <c r="F9662" s="3" t="s">
        <v>22</v>
      </c>
    </row>
    <row r="9663" spans="1:6" x14ac:dyDescent="0.2">
      <c r="A9663" s="3" t="s">
        <v>4854</v>
      </c>
      <c r="B9663" s="3" t="s">
        <v>14524</v>
      </c>
      <c r="C9663" s="3" t="s">
        <v>14940</v>
      </c>
      <c r="D9663" s="4">
        <v>43480</v>
      </c>
      <c r="E9663" s="3">
        <v>1</v>
      </c>
      <c r="F9663" s="3" t="s">
        <v>23</v>
      </c>
    </row>
    <row r="9664" spans="1:6" x14ac:dyDescent="0.2">
      <c r="A9664" s="3" t="s">
        <v>4855</v>
      </c>
      <c r="B9664" s="3" t="s">
        <v>14277</v>
      </c>
      <c r="C9664" s="3" t="s">
        <v>16581</v>
      </c>
      <c r="D9664" s="4">
        <v>16755</v>
      </c>
      <c r="E9664" s="3">
        <v>2</v>
      </c>
      <c r="F9664" s="3" t="s">
        <v>22</v>
      </c>
    </row>
    <row r="9665" spans="1:6" x14ac:dyDescent="0.2">
      <c r="A9665" s="3" t="s">
        <v>7432</v>
      </c>
      <c r="B9665" s="3" t="s">
        <v>15363</v>
      </c>
      <c r="C9665" s="3" t="s">
        <v>16582</v>
      </c>
      <c r="D9665" s="4">
        <v>29925</v>
      </c>
      <c r="E9665" s="3">
        <v>0</v>
      </c>
      <c r="F9665" s="3" t="s">
        <v>9389</v>
      </c>
    </row>
    <row r="9666" spans="1:6" x14ac:dyDescent="0.2">
      <c r="A9666" s="3" t="s">
        <v>4856</v>
      </c>
      <c r="B9666" s="3" t="s">
        <v>13478</v>
      </c>
      <c r="C9666" s="3" t="s">
        <v>16583</v>
      </c>
      <c r="D9666" s="4">
        <v>19120</v>
      </c>
      <c r="E9666" s="3">
        <v>0</v>
      </c>
      <c r="F9666" s="3" t="s">
        <v>9389</v>
      </c>
    </row>
    <row r="9667" spans="1:6" x14ac:dyDescent="0.2">
      <c r="A9667" s="3" t="s">
        <v>7433</v>
      </c>
      <c r="B9667" s="3" t="s">
        <v>13536</v>
      </c>
      <c r="C9667" s="3" t="s">
        <v>9690</v>
      </c>
      <c r="D9667" s="4">
        <v>29806</v>
      </c>
      <c r="E9667" s="3">
        <v>2</v>
      </c>
      <c r="F9667" s="3" t="s">
        <v>22</v>
      </c>
    </row>
    <row r="9668" spans="1:6" x14ac:dyDescent="0.2">
      <c r="A9668" s="3" t="s">
        <v>4857</v>
      </c>
      <c r="B9668" s="3" t="s">
        <v>15056</v>
      </c>
      <c r="C9668" s="3" t="s">
        <v>16584</v>
      </c>
      <c r="D9668" s="4">
        <v>17443</v>
      </c>
      <c r="E9668" s="3">
        <v>1</v>
      </c>
      <c r="F9668" s="3" t="s">
        <v>23</v>
      </c>
    </row>
    <row r="9669" spans="1:6" x14ac:dyDescent="0.2">
      <c r="A9669" s="3" t="s">
        <v>4858</v>
      </c>
      <c r="B9669" s="3" t="s">
        <v>13450</v>
      </c>
      <c r="C9669" s="3" t="s">
        <v>11779</v>
      </c>
      <c r="D9669" s="4">
        <v>21415</v>
      </c>
      <c r="E9669" s="3">
        <v>1</v>
      </c>
      <c r="F9669" s="3" t="s">
        <v>23</v>
      </c>
    </row>
    <row r="9670" spans="1:6" x14ac:dyDescent="0.2">
      <c r="A9670" s="3" t="s">
        <v>4859</v>
      </c>
      <c r="B9670" s="3" t="s">
        <v>13493</v>
      </c>
      <c r="C9670" s="3" t="s">
        <v>15633</v>
      </c>
      <c r="D9670" s="4">
        <v>39931</v>
      </c>
      <c r="E9670" s="3">
        <v>2</v>
      </c>
      <c r="F9670" s="3" t="s">
        <v>22</v>
      </c>
    </row>
    <row r="9671" spans="1:6" x14ac:dyDescent="0.2">
      <c r="A9671" s="3" t="s">
        <v>4860</v>
      </c>
      <c r="B9671" s="3" t="s">
        <v>14150</v>
      </c>
      <c r="C9671" s="3" t="s">
        <v>16585</v>
      </c>
      <c r="D9671" s="4">
        <v>29935</v>
      </c>
      <c r="E9671" s="3">
        <v>2</v>
      </c>
      <c r="F9671" s="3" t="s">
        <v>22</v>
      </c>
    </row>
    <row r="9672" spans="1:6" x14ac:dyDescent="0.2">
      <c r="A9672" s="3" t="s">
        <v>4861</v>
      </c>
      <c r="B9672" s="3" t="s">
        <v>13664</v>
      </c>
      <c r="C9672" s="3" t="s">
        <v>9689</v>
      </c>
      <c r="D9672" s="4">
        <v>41073</v>
      </c>
      <c r="E9672" s="3">
        <v>0</v>
      </c>
      <c r="F9672" s="3" t="s">
        <v>9389</v>
      </c>
    </row>
    <row r="9673" spans="1:6" x14ac:dyDescent="0.2">
      <c r="A9673" s="3" t="s">
        <v>4862</v>
      </c>
      <c r="B9673" s="3" t="s">
        <v>13731</v>
      </c>
      <c r="C9673" s="3" t="s">
        <v>10713</v>
      </c>
      <c r="D9673" s="4">
        <v>26067</v>
      </c>
      <c r="E9673" s="3">
        <v>2</v>
      </c>
      <c r="F9673" s="3" t="s">
        <v>22</v>
      </c>
    </row>
    <row r="9674" spans="1:6" x14ac:dyDescent="0.2">
      <c r="A9674" s="3" t="s">
        <v>8721</v>
      </c>
      <c r="B9674" s="3" t="s">
        <v>13461</v>
      </c>
      <c r="C9674" s="3" t="s">
        <v>10231</v>
      </c>
      <c r="D9674" s="4">
        <v>19193</v>
      </c>
      <c r="E9674" s="3">
        <v>0</v>
      </c>
      <c r="F9674" s="3" t="s">
        <v>9389</v>
      </c>
    </row>
    <row r="9675" spans="1:6" x14ac:dyDescent="0.2">
      <c r="A9675" s="3" t="s">
        <v>4863</v>
      </c>
      <c r="B9675" s="3" t="s">
        <v>10872</v>
      </c>
      <c r="C9675" s="3" t="s">
        <v>16586</v>
      </c>
      <c r="D9675" s="4">
        <v>24657</v>
      </c>
      <c r="E9675" s="3">
        <v>0</v>
      </c>
      <c r="F9675" s="3" t="s">
        <v>9389</v>
      </c>
    </row>
    <row r="9676" spans="1:6" x14ac:dyDescent="0.2">
      <c r="A9676" s="3" t="s">
        <v>8722</v>
      </c>
      <c r="B9676" s="3" t="s">
        <v>13346</v>
      </c>
      <c r="C9676" s="3" t="s">
        <v>9586</v>
      </c>
      <c r="D9676" s="4">
        <v>27251</v>
      </c>
      <c r="E9676" s="3">
        <v>2</v>
      </c>
      <c r="F9676" s="3" t="s">
        <v>22</v>
      </c>
    </row>
    <row r="9677" spans="1:6" x14ac:dyDescent="0.2">
      <c r="A9677" s="3" t="s">
        <v>4864</v>
      </c>
      <c r="B9677" s="3" t="s">
        <v>10080</v>
      </c>
      <c r="C9677" s="3" t="s">
        <v>16587</v>
      </c>
      <c r="D9677" s="4">
        <v>38465</v>
      </c>
      <c r="E9677" s="3">
        <v>2</v>
      </c>
      <c r="F9677" s="3" t="s">
        <v>22</v>
      </c>
    </row>
    <row r="9678" spans="1:6" x14ac:dyDescent="0.2">
      <c r="A9678" s="3" t="s">
        <v>9362</v>
      </c>
      <c r="B9678" s="3" t="s">
        <v>11030</v>
      </c>
      <c r="C9678" s="3" t="s">
        <v>14371</v>
      </c>
      <c r="D9678" s="4">
        <v>27068</v>
      </c>
      <c r="E9678" s="3">
        <v>1</v>
      </c>
      <c r="F9678" s="3" t="s">
        <v>23</v>
      </c>
    </row>
    <row r="9679" spans="1:6" x14ac:dyDescent="0.2">
      <c r="A9679" s="3" t="s">
        <v>4865</v>
      </c>
      <c r="B9679" s="3" t="s">
        <v>14432</v>
      </c>
      <c r="C9679" s="3" t="s">
        <v>16588</v>
      </c>
      <c r="D9679" s="4">
        <v>42183</v>
      </c>
      <c r="E9679" s="3">
        <v>2</v>
      </c>
      <c r="F9679" s="3" t="s">
        <v>22</v>
      </c>
    </row>
    <row r="9680" spans="1:6" x14ac:dyDescent="0.2">
      <c r="A9680" s="3" t="s">
        <v>8723</v>
      </c>
      <c r="B9680" s="3" t="s">
        <v>14963</v>
      </c>
      <c r="C9680" s="3" t="s">
        <v>9800</v>
      </c>
      <c r="D9680" s="4">
        <v>28176</v>
      </c>
      <c r="E9680" s="3">
        <v>1</v>
      </c>
      <c r="F9680" s="3" t="s">
        <v>23</v>
      </c>
    </row>
    <row r="9681" spans="1:6" x14ac:dyDescent="0.2">
      <c r="A9681" s="3" t="s">
        <v>8724</v>
      </c>
      <c r="B9681" s="3" t="s">
        <v>13339</v>
      </c>
      <c r="C9681" s="3" t="s">
        <v>10203</v>
      </c>
      <c r="D9681" s="4">
        <v>38151</v>
      </c>
      <c r="E9681" s="3">
        <v>0</v>
      </c>
      <c r="F9681" s="3" t="s">
        <v>9389</v>
      </c>
    </row>
    <row r="9682" spans="1:6" x14ac:dyDescent="0.2">
      <c r="A9682" s="3" t="s">
        <v>7434</v>
      </c>
      <c r="B9682" s="3" t="s">
        <v>12751</v>
      </c>
      <c r="C9682" s="3" t="s">
        <v>12036</v>
      </c>
      <c r="D9682" s="4">
        <v>39228</v>
      </c>
      <c r="E9682" s="3">
        <v>2</v>
      </c>
      <c r="F9682" s="3" t="s">
        <v>22</v>
      </c>
    </row>
    <row r="9683" spans="1:6" x14ac:dyDescent="0.2">
      <c r="A9683" s="3" t="s">
        <v>4866</v>
      </c>
      <c r="B9683" s="3" t="s">
        <v>14200</v>
      </c>
      <c r="C9683" s="3" t="s">
        <v>16589</v>
      </c>
      <c r="D9683" s="4">
        <v>20131</v>
      </c>
      <c r="E9683" s="3">
        <v>2</v>
      </c>
      <c r="F9683" s="3" t="s">
        <v>22</v>
      </c>
    </row>
    <row r="9684" spans="1:6" x14ac:dyDescent="0.2">
      <c r="A9684" s="3" t="s">
        <v>4867</v>
      </c>
      <c r="B9684" s="3" t="s">
        <v>13836</v>
      </c>
      <c r="C9684" s="3" t="s">
        <v>9691</v>
      </c>
      <c r="D9684" s="4">
        <v>19360</v>
      </c>
      <c r="E9684" s="3">
        <v>2</v>
      </c>
      <c r="F9684" s="3" t="s">
        <v>22</v>
      </c>
    </row>
    <row r="9685" spans="1:6" x14ac:dyDescent="0.2">
      <c r="A9685" s="3" t="s">
        <v>4868</v>
      </c>
      <c r="B9685" s="3" t="s">
        <v>14416</v>
      </c>
      <c r="C9685" s="3" t="s">
        <v>10245</v>
      </c>
      <c r="D9685" s="4">
        <v>42785</v>
      </c>
      <c r="E9685" s="3">
        <v>2</v>
      </c>
      <c r="F9685" s="3" t="s">
        <v>22</v>
      </c>
    </row>
    <row r="9686" spans="1:6" x14ac:dyDescent="0.2">
      <c r="A9686" s="3" t="s">
        <v>8725</v>
      </c>
      <c r="B9686" s="3" t="s">
        <v>15098</v>
      </c>
      <c r="C9686" s="3" t="s">
        <v>16590</v>
      </c>
      <c r="D9686" s="4">
        <v>30898</v>
      </c>
      <c r="E9686" s="3">
        <v>1</v>
      </c>
      <c r="F9686" s="3" t="s">
        <v>23</v>
      </c>
    </row>
    <row r="9687" spans="1:6" x14ac:dyDescent="0.2">
      <c r="A9687" s="3" t="s">
        <v>8726</v>
      </c>
      <c r="B9687" s="3" t="s">
        <v>13404</v>
      </c>
      <c r="C9687" s="3" t="s">
        <v>9609</v>
      </c>
      <c r="D9687" s="4">
        <v>23117</v>
      </c>
      <c r="E9687" s="3">
        <v>2</v>
      </c>
      <c r="F9687" s="3" t="s">
        <v>22</v>
      </c>
    </row>
    <row r="9688" spans="1:6" x14ac:dyDescent="0.2">
      <c r="A9688" s="3" t="s">
        <v>4869</v>
      </c>
      <c r="B9688" s="3" t="s">
        <v>13547</v>
      </c>
      <c r="C9688" s="3" t="s">
        <v>11901</v>
      </c>
      <c r="D9688" s="4">
        <v>37030</v>
      </c>
      <c r="E9688" s="3">
        <v>0</v>
      </c>
      <c r="F9688" s="3" t="s">
        <v>9389</v>
      </c>
    </row>
    <row r="9689" spans="1:6" x14ac:dyDescent="0.2">
      <c r="A9689" s="3" t="s">
        <v>9363</v>
      </c>
      <c r="B9689" s="3" t="s">
        <v>16591</v>
      </c>
      <c r="C9689" s="3" t="s">
        <v>16592</v>
      </c>
      <c r="D9689" s="4">
        <v>19156</v>
      </c>
      <c r="E9689" s="3">
        <v>2</v>
      </c>
      <c r="F9689" s="3" t="s">
        <v>22</v>
      </c>
    </row>
    <row r="9690" spans="1:6" x14ac:dyDescent="0.2">
      <c r="A9690" s="3" t="s">
        <v>16593</v>
      </c>
      <c r="B9690" s="3" t="s">
        <v>13516</v>
      </c>
      <c r="C9690" s="3" t="s">
        <v>9765</v>
      </c>
      <c r="D9690" s="4">
        <v>29932</v>
      </c>
      <c r="E9690" s="3">
        <v>0</v>
      </c>
      <c r="F9690" s="3" t="s">
        <v>9389</v>
      </c>
    </row>
    <row r="9691" spans="1:6" x14ac:dyDescent="0.2">
      <c r="A9691" s="3" t="s">
        <v>9364</v>
      </c>
      <c r="B9691" s="3" t="s">
        <v>13348</v>
      </c>
      <c r="C9691" s="3" t="s">
        <v>13801</v>
      </c>
      <c r="D9691" s="4">
        <v>26398</v>
      </c>
      <c r="E9691" s="3">
        <v>1</v>
      </c>
      <c r="F9691" s="3" t="s">
        <v>23</v>
      </c>
    </row>
    <row r="9692" spans="1:6" x14ac:dyDescent="0.2">
      <c r="A9692" s="3" t="s">
        <v>7435</v>
      </c>
      <c r="B9692" s="3" t="s">
        <v>11030</v>
      </c>
      <c r="C9692" s="3" t="s">
        <v>9895</v>
      </c>
      <c r="D9692" s="4">
        <v>42351</v>
      </c>
      <c r="E9692" s="3">
        <v>0</v>
      </c>
      <c r="F9692" s="3" t="s">
        <v>9389</v>
      </c>
    </row>
    <row r="9693" spans="1:6" x14ac:dyDescent="0.2">
      <c r="A9693" s="3" t="s">
        <v>4870</v>
      </c>
      <c r="B9693" s="3" t="s">
        <v>14200</v>
      </c>
      <c r="C9693" s="3" t="s">
        <v>16594</v>
      </c>
      <c r="D9693" s="4">
        <v>26189</v>
      </c>
      <c r="E9693" s="3">
        <v>2</v>
      </c>
      <c r="F9693" s="3" t="s">
        <v>22</v>
      </c>
    </row>
    <row r="9694" spans="1:6" x14ac:dyDescent="0.2">
      <c r="A9694" s="3" t="s">
        <v>7436</v>
      </c>
      <c r="B9694" s="3" t="s">
        <v>14471</v>
      </c>
      <c r="C9694" s="3" t="s">
        <v>12650</v>
      </c>
      <c r="D9694" s="4">
        <v>19486</v>
      </c>
      <c r="E9694" s="3">
        <v>0</v>
      </c>
      <c r="F9694" s="3" t="s">
        <v>9389</v>
      </c>
    </row>
    <row r="9695" spans="1:6" x14ac:dyDescent="0.2">
      <c r="A9695" s="3" t="s">
        <v>7437</v>
      </c>
      <c r="B9695" s="3" t="s">
        <v>14261</v>
      </c>
      <c r="C9695" s="3" t="s">
        <v>16595</v>
      </c>
      <c r="D9695" s="4">
        <v>21052</v>
      </c>
      <c r="E9695" s="3">
        <v>2</v>
      </c>
      <c r="F9695" s="3" t="s">
        <v>22</v>
      </c>
    </row>
    <row r="9696" spans="1:6" x14ac:dyDescent="0.2">
      <c r="A9696" s="3" t="s">
        <v>8727</v>
      </c>
      <c r="B9696" s="3" t="s">
        <v>16596</v>
      </c>
      <c r="C9696" s="3" t="s">
        <v>16597</v>
      </c>
      <c r="D9696" s="4">
        <v>24210</v>
      </c>
      <c r="E9696" s="3">
        <v>0</v>
      </c>
      <c r="F9696" s="3" t="s">
        <v>9389</v>
      </c>
    </row>
    <row r="9697" spans="1:6" x14ac:dyDescent="0.2">
      <c r="A9697" s="3" t="s">
        <v>4871</v>
      </c>
      <c r="B9697" s="3" t="s">
        <v>9512</v>
      </c>
      <c r="C9697" s="3" t="s">
        <v>9585</v>
      </c>
      <c r="D9697" s="4">
        <v>21462</v>
      </c>
      <c r="E9697" s="3">
        <v>2</v>
      </c>
      <c r="F9697" s="3" t="s">
        <v>22</v>
      </c>
    </row>
    <row r="9698" spans="1:6" x14ac:dyDescent="0.2">
      <c r="A9698" s="3" t="s">
        <v>4872</v>
      </c>
      <c r="B9698" s="3" t="s">
        <v>13446</v>
      </c>
      <c r="C9698" s="3" t="s">
        <v>11739</v>
      </c>
      <c r="D9698" s="4">
        <v>36758</v>
      </c>
      <c r="E9698" s="3">
        <v>1</v>
      </c>
      <c r="F9698" s="3" t="s">
        <v>23</v>
      </c>
    </row>
    <row r="9699" spans="1:6" x14ac:dyDescent="0.2">
      <c r="A9699" s="3" t="s">
        <v>4873</v>
      </c>
      <c r="B9699" s="3" t="s">
        <v>13721</v>
      </c>
      <c r="C9699" s="3" t="s">
        <v>12425</v>
      </c>
      <c r="D9699" s="4">
        <v>35070</v>
      </c>
      <c r="E9699" s="3">
        <v>0</v>
      </c>
      <c r="F9699" s="3" t="s">
        <v>9389</v>
      </c>
    </row>
    <row r="9700" spans="1:6" x14ac:dyDescent="0.2">
      <c r="A9700" s="3" t="s">
        <v>4874</v>
      </c>
      <c r="B9700" s="3" t="s">
        <v>16598</v>
      </c>
      <c r="C9700" s="3" t="s">
        <v>16599</v>
      </c>
      <c r="D9700" s="4">
        <v>21039</v>
      </c>
      <c r="E9700" s="3">
        <v>2</v>
      </c>
      <c r="F9700" s="3" t="s">
        <v>22</v>
      </c>
    </row>
    <row r="9701" spans="1:6" x14ac:dyDescent="0.2">
      <c r="A9701" s="3" t="s">
        <v>4875</v>
      </c>
      <c r="B9701" s="3" t="s">
        <v>16600</v>
      </c>
      <c r="C9701" s="3" t="s">
        <v>16601</v>
      </c>
      <c r="D9701" s="4">
        <v>34414</v>
      </c>
      <c r="E9701" s="3">
        <v>1</v>
      </c>
      <c r="F9701" s="3" t="s">
        <v>23</v>
      </c>
    </row>
    <row r="9702" spans="1:6" x14ac:dyDescent="0.2">
      <c r="A9702" s="3" t="s">
        <v>9365</v>
      </c>
      <c r="B9702" s="3" t="s">
        <v>10351</v>
      </c>
      <c r="C9702" s="3" t="s">
        <v>10375</v>
      </c>
      <c r="D9702" s="4">
        <v>33419</v>
      </c>
      <c r="E9702" s="3">
        <v>1</v>
      </c>
      <c r="F9702" s="3" t="s">
        <v>23</v>
      </c>
    </row>
    <row r="9703" spans="1:6" x14ac:dyDescent="0.2">
      <c r="A9703" s="3" t="s">
        <v>4876</v>
      </c>
      <c r="B9703" s="3" t="s">
        <v>13670</v>
      </c>
      <c r="C9703" s="3" t="s">
        <v>16602</v>
      </c>
      <c r="D9703" s="4">
        <v>17745</v>
      </c>
      <c r="E9703" s="3">
        <v>1</v>
      </c>
      <c r="F9703" s="3" t="s">
        <v>23</v>
      </c>
    </row>
    <row r="9704" spans="1:6" x14ac:dyDescent="0.2">
      <c r="A9704" s="3" t="s">
        <v>4877</v>
      </c>
      <c r="B9704" s="3" t="s">
        <v>13812</v>
      </c>
      <c r="C9704" s="3" t="s">
        <v>9502</v>
      </c>
      <c r="D9704" s="4">
        <v>41012</v>
      </c>
      <c r="E9704" s="3">
        <v>1</v>
      </c>
      <c r="F9704" s="3" t="s">
        <v>23</v>
      </c>
    </row>
    <row r="9705" spans="1:6" x14ac:dyDescent="0.2">
      <c r="A9705" s="3" t="s">
        <v>4878</v>
      </c>
      <c r="B9705" s="3" t="s">
        <v>13539</v>
      </c>
      <c r="C9705" s="3" t="s">
        <v>10198</v>
      </c>
      <c r="D9705" s="4">
        <v>28523</v>
      </c>
      <c r="E9705" s="3">
        <v>1</v>
      </c>
      <c r="F9705" s="3" t="s">
        <v>23</v>
      </c>
    </row>
    <row r="9706" spans="1:6" x14ac:dyDescent="0.2">
      <c r="A9706" s="3" t="s">
        <v>16603</v>
      </c>
      <c r="B9706" s="3" t="s">
        <v>16604</v>
      </c>
      <c r="C9706" s="3" t="s">
        <v>11106</v>
      </c>
      <c r="D9706" s="4">
        <v>42820</v>
      </c>
      <c r="E9706" s="3">
        <v>0</v>
      </c>
      <c r="F9706" s="3" t="s">
        <v>9389</v>
      </c>
    </row>
    <row r="9707" spans="1:6" x14ac:dyDescent="0.2">
      <c r="A9707" s="3" t="s">
        <v>4879</v>
      </c>
      <c r="B9707" s="3" t="s">
        <v>13731</v>
      </c>
      <c r="C9707" s="3" t="s">
        <v>9572</v>
      </c>
      <c r="D9707" s="4">
        <v>39879</v>
      </c>
      <c r="E9707" s="3">
        <v>1</v>
      </c>
      <c r="F9707" s="3" t="s">
        <v>23</v>
      </c>
    </row>
    <row r="9708" spans="1:6" x14ac:dyDescent="0.2">
      <c r="A9708" s="3" t="s">
        <v>9366</v>
      </c>
      <c r="B9708" s="3" t="s">
        <v>13339</v>
      </c>
      <c r="C9708" s="3" t="s">
        <v>9782</v>
      </c>
      <c r="D9708" s="4">
        <v>21719</v>
      </c>
      <c r="E9708" s="3">
        <v>0</v>
      </c>
      <c r="F9708" s="3" t="s">
        <v>9389</v>
      </c>
    </row>
    <row r="9709" spans="1:6" x14ac:dyDescent="0.2">
      <c r="A9709" s="3" t="s">
        <v>7438</v>
      </c>
      <c r="B9709" s="3" t="s">
        <v>13478</v>
      </c>
      <c r="C9709" s="3" t="s">
        <v>12343</v>
      </c>
      <c r="D9709" s="4">
        <v>23149</v>
      </c>
      <c r="E9709" s="3">
        <v>0</v>
      </c>
      <c r="F9709" s="3" t="s">
        <v>9389</v>
      </c>
    </row>
    <row r="9710" spans="1:6" x14ac:dyDescent="0.2">
      <c r="A9710" s="3" t="s">
        <v>7439</v>
      </c>
      <c r="B9710" s="3" t="s">
        <v>10767</v>
      </c>
      <c r="C9710" s="3" t="s">
        <v>9486</v>
      </c>
      <c r="D9710" s="4">
        <v>23582</v>
      </c>
      <c r="E9710" s="3">
        <v>1</v>
      </c>
      <c r="F9710" s="3" t="s">
        <v>23</v>
      </c>
    </row>
    <row r="9711" spans="1:6" x14ac:dyDescent="0.2">
      <c r="A9711" s="3" t="s">
        <v>4880</v>
      </c>
      <c r="B9711" s="3" t="s">
        <v>16605</v>
      </c>
      <c r="C9711" s="3" t="s">
        <v>16606</v>
      </c>
      <c r="D9711" s="4">
        <v>37728</v>
      </c>
      <c r="E9711" s="3">
        <v>1</v>
      </c>
      <c r="F9711" s="3" t="s">
        <v>23</v>
      </c>
    </row>
    <row r="9712" spans="1:6" x14ac:dyDescent="0.2">
      <c r="A9712" s="3" t="s">
        <v>4881</v>
      </c>
      <c r="B9712" s="3" t="s">
        <v>13071</v>
      </c>
      <c r="C9712" s="3" t="s">
        <v>10486</v>
      </c>
      <c r="D9712" s="4">
        <v>32361</v>
      </c>
      <c r="E9712" s="3">
        <v>2</v>
      </c>
      <c r="F9712" s="3" t="s">
        <v>22</v>
      </c>
    </row>
    <row r="9713" spans="1:6" x14ac:dyDescent="0.2">
      <c r="A9713" s="3" t="s">
        <v>4882</v>
      </c>
      <c r="B9713" s="3" t="s">
        <v>9692</v>
      </c>
      <c r="C9713" s="3" t="s">
        <v>10013</v>
      </c>
      <c r="D9713" s="4">
        <v>35052</v>
      </c>
      <c r="E9713" s="3">
        <v>1</v>
      </c>
      <c r="F9713" s="3" t="s">
        <v>23</v>
      </c>
    </row>
    <row r="9714" spans="1:6" x14ac:dyDescent="0.2">
      <c r="A9714" s="3" t="s">
        <v>8728</v>
      </c>
      <c r="B9714" s="3" t="s">
        <v>14200</v>
      </c>
      <c r="C9714" s="3" t="s">
        <v>14195</v>
      </c>
      <c r="D9714" s="4">
        <v>18158</v>
      </c>
      <c r="E9714" s="3">
        <v>0</v>
      </c>
      <c r="F9714" s="3" t="s">
        <v>9389</v>
      </c>
    </row>
    <row r="9715" spans="1:6" x14ac:dyDescent="0.2">
      <c r="A9715" s="3" t="s">
        <v>7440</v>
      </c>
      <c r="B9715" s="3" t="s">
        <v>14293</v>
      </c>
      <c r="C9715" s="3" t="s">
        <v>16607</v>
      </c>
      <c r="D9715" s="4">
        <v>35979</v>
      </c>
      <c r="E9715" s="3">
        <v>0</v>
      </c>
      <c r="F9715" s="3" t="s">
        <v>9389</v>
      </c>
    </row>
    <row r="9716" spans="1:6" x14ac:dyDescent="0.2">
      <c r="A9716" s="3" t="s">
        <v>7441</v>
      </c>
      <c r="B9716" s="3" t="s">
        <v>11030</v>
      </c>
      <c r="C9716" s="3" t="s">
        <v>9470</v>
      </c>
      <c r="D9716" s="4">
        <v>34626</v>
      </c>
      <c r="E9716" s="3">
        <v>0</v>
      </c>
      <c r="F9716" s="3" t="s">
        <v>9389</v>
      </c>
    </row>
    <row r="9717" spans="1:6" x14ac:dyDescent="0.2">
      <c r="A9717" s="3" t="s">
        <v>4883</v>
      </c>
      <c r="B9717" s="3" t="s">
        <v>13426</v>
      </c>
      <c r="C9717" s="3" t="s">
        <v>16608</v>
      </c>
      <c r="D9717" s="4">
        <v>21739</v>
      </c>
      <c r="E9717" s="3">
        <v>1</v>
      </c>
      <c r="F9717" s="3" t="s">
        <v>23</v>
      </c>
    </row>
    <row r="9718" spans="1:6" x14ac:dyDescent="0.2">
      <c r="A9718" s="3" t="s">
        <v>16609</v>
      </c>
      <c r="B9718" s="3" t="s">
        <v>13423</v>
      </c>
      <c r="C9718" s="3" t="s">
        <v>9444</v>
      </c>
      <c r="D9718" s="4">
        <v>38689</v>
      </c>
      <c r="E9718" s="3">
        <v>0</v>
      </c>
      <c r="F9718" s="3" t="s">
        <v>9389</v>
      </c>
    </row>
    <row r="9719" spans="1:6" x14ac:dyDescent="0.2">
      <c r="A9719" s="3" t="s">
        <v>16610</v>
      </c>
      <c r="B9719" s="3" t="s">
        <v>13494</v>
      </c>
      <c r="C9719" s="3" t="s">
        <v>9526</v>
      </c>
      <c r="D9719" s="4">
        <v>36488</v>
      </c>
      <c r="E9719" s="3">
        <v>1</v>
      </c>
      <c r="F9719" s="3" t="s">
        <v>23</v>
      </c>
    </row>
    <row r="9720" spans="1:6" x14ac:dyDescent="0.2">
      <c r="A9720" s="3" t="s">
        <v>4884</v>
      </c>
      <c r="B9720" s="3" t="s">
        <v>16611</v>
      </c>
      <c r="C9720" s="3" t="s">
        <v>11584</v>
      </c>
      <c r="D9720" s="4">
        <v>34137</v>
      </c>
      <c r="E9720" s="3">
        <v>0</v>
      </c>
      <c r="F9720" s="3" t="s">
        <v>9389</v>
      </c>
    </row>
    <row r="9721" spans="1:6" x14ac:dyDescent="0.2">
      <c r="A9721" s="3" t="s">
        <v>9367</v>
      </c>
      <c r="B9721" s="3" t="s">
        <v>14317</v>
      </c>
      <c r="C9721" s="3" t="s">
        <v>16612</v>
      </c>
      <c r="D9721" s="4">
        <v>21092</v>
      </c>
      <c r="E9721" s="3">
        <v>2</v>
      </c>
      <c r="F9721" s="3" t="s">
        <v>22</v>
      </c>
    </row>
    <row r="9722" spans="1:6" x14ac:dyDescent="0.2">
      <c r="A9722" s="3" t="s">
        <v>4885</v>
      </c>
      <c r="B9722" s="3" t="s">
        <v>16613</v>
      </c>
      <c r="C9722" s="3" t="s">
        <v>10850</v>
      </c>
      <c r="D9722" s="4">
        <v>22166</v>
      </c>
      <c r="E9722" s="3">
        <v>1</v>
      </c>
      <c r="F9722" s="3" t="s">
        <v>23</v>
      </c>
    </row>
    <row r="9723" spans="1:6" x14ac:dyDescent="0.2">
      <c r="A9723" s="3" t="s">
        <v>7442</v>
      </c>
      <c r="B9723" s="3" t="s">
        <v>13634</v>
      </c>
      <c r="C9723" s="3" t="s">
        <v>10175</v>
      </c>
      <c r="D9723" s="4">
        <v>23659</v>
      </c>
      <c r="E9723" s="3">
        <v>0</v>
      </c>
      <c r="F9723" s="3" t="s">
        <v>9389</v>
      </c>
    </row>
    <row r="9724" spans="1:6" x14ac:dyDescent="0.2">
      <c r="A9724" s="3" t="s">
        <v>4886</v>
      </c>
      <c r="B9724" s="3" t="s">
        <v>16614</v>
      </c>
      <c r="C9724" s="3" t="s">
        <v>10556</v>
      </c>
      <c r="D9724" s="4">
        <v>30304</v>
      </c>
      <c r="E9724" s="3">
        <v>2</v>
      </c>
      <c r="F9724" s="3" t="s">
        <v>22</v>
      </c>
    </row>
    <row r="9725" spans="1:6" x14ac:dyDescent="0.2">
      <c r="A9725" s="3" t="s">
        <v>4887</v>
      </c>
      <c r="B9725" s="3" t="s">
        <v>15165</v>
      </c>
      <c r="C9725" s="3" t="s">
        <v>16615</v>
      </c>
      <c r="D9725" s="4">
        <v>19761</v>
      </c>
      <c r="E9725" s="3">
        <v>2</v>
      </c>
      <c r="F9725" s="3" t="s">
        <v>22</v>
      </c>
    </row>
    <row r="9726" spans="1:6" x14ac:dyDescent="0.2">
      <c r="A9726" s="3" t="s">
        <v>7443</v>
      </c>
      <c r="B9726" s="3" t="s">
        <v>13418</v>
      </c>
      <c r="C9726" s="3" t="s">
        <v>15946</v>
      </c>
      <c r="D9726" s="4">
        <v>24169</v>
      </c>
      <c r="E9726" s="3">
        <v>2</v>
      </c>
      <c r="F9726" s="3" t="s">
        <v>22</v>
      </c>
    </row>
    <row r="9727" spans="1:6" x14ac:dyDescent="0.2">
      <c r="A9727" s="3" t="s">
        <v>7444</v>
      </c>
      <c r="B9727" s="3" t="s">
        <v>11030</v>
      </c>
      <c r="C9727" s="3" t="s">
        <v>16616</v>
      </c>
      <c r="D9727" s="4">
        <v>32922</v>
      </c>
      <c r="E9727" s="3">
        <v>0</v>
      </c>
      <c r="F9727" s="3" t="s">
        <v>9389</v>
      </c>
    </row>
    <row r="9728" spans="1:6" x14ac:dyDescent="0.2">
      <c r="A9728" s="3" t="s">
        <v>8729</v>
      </c>
      <c r="B9728" s="3" t="s">
        <v>14852</v>
      </c>
      <c r="C9728" s="3" t="s">
        <v>16617</v>
      </c>
      <c r="D9728" s="4">
        <v>41593</v>
      </c>
      <c r="E9728" s="3">
        <v>1</v>
      </c>
      <c r="F9728" s="3" t="s">
        <v>23</v>
      </c>
    </row>
    <row r="9729" spans="1:6" x14ac:dyDescent="0.2">
      <c r="A9729" s="3" t="s">
        <v>4888</v>
      </c>
      <c r="B9729" s="3" t="s">
        <v>13446</v>
      </c>
      <c r="C9729" s="3" t="s">
        <v>12266</v>
      </c>
      <c r="D9729" s="4">
        <v>40141</v>
      </c>
      <c r="E9729" s="3">
        <v>1</v>
      </c>
      <c r="F9729" s="3" t="s">
        <v>23</v>
      </c>
    </row>
    <row r="9730" spans="1:6" x14ac:dyDescent="0.2">
      <c r="A9730" s="3" t="s">
        <v>8730</v>
      </c>
      <c r="B9730" s="3" t="s">
        <v>13670</v>
      </c>
      <c r="C9730" s="3" t="s">
        <v>12040</v>
      </c>
      <c r="D9730" s="4">
        <v>29636</v>
      </c>
      <c r="E9730" s="3">
        <v>1</v>
      </c>
      <c r="F9730" s="3" t="s">
        <v>23</v>
      </c>
    </row>
    <row r="9731" spans="1:6" x14ac:dyDescent="0.2">
      <c r="A9731" s="3" t="s">
        <v>4889</v>
      </c>
      <c r="B9731" s="3" t="s">
        <v>13345</v>
      </c>
      <c r="C9731" s="3" t="s">
        <v>9840</v>
      </c>
      <c r="D9731" s="4">
        <v>29251</v>
      </c>
      <c r="E9731" s="3">
        <v>0</v>
      </c>
      <c r="F9731" s="3" t="s">
        <v>9389</v>
      </c>
    </row>
    <row r="9732" spans="1:6" x14ac:dyDescent="0.2">
      <c r="A9732" s="3" t="s">
        <v>4890</v>
      </c>
      <c r="B9732" s="3" t="s">
        <v>13563</v>
      </c>
      <c r="C9732" s="3" t="s">
        <v>9588</v>
      </c>
      <c r="D9732" s="4">
        <v>20223</v>
      </c>
      <c r="E9732" s="3">
        <v>2</v>
      </c>
      <c r="F9732" s="3" t="s">
        <v>22</v>
      </c>
    </row>
    <row r="9733" spans="1:6" x14ac:dyDescent="0.2">
      <c r="A9733" s="3" t="s">
        <v>16618</v>
      </c>
      <c r="B9733" s="3" t="s">
        <v>13508</v>
      </c>
      <c r="C9733" s="3" t="s">
        <v>9444</v>
      </c>
      <c r="D9733" s="4">
        <v>43281</v>
      </c>
      <c r="E9733" s="3">
        <v>0</v>
      </c>
      <c r="F9733" s="3" t="s">
        <v>9389</v>
      </c>
    </row>
    <row r="9734" spans="1:6" x14ac:dyDescent="0.2">
      <c r="A9734" s="3" t="s">
        <v>4891</v>
      </c>
      <c r="B9734" s="3" t="s">
        <v>15335</v>
      </c>
      <c r="C9734" s="3" t="s">
        <v>16619</v>
      </c>
      <c r="D9734" s="4">
        <v>35651</v>
      </c>
      <c r="E9734" s="3">
        <v>2</v>
      </c>
      <c r="F9734" s="3" t="s">
        <v>22</v>
      </c>
    </row>
    <row r="9735" spans="1:6" x14ac:dyDescent="0.2">
      <c r="A9735" s="3" t="s">
        <v>9368</v>
      </c>
      <c r="B9735" s="3" t="s">
        <v>16097</v>
      </c>
      <c r="C9735" s="3" t="s">
        <v>16620</v>
      </c>
      <c r="D9735" s="4">
        <v>40428</v>
      </c>
      <c r="E9735" s="3">
        <v>0</v>
      </c>
      <c r="F9735" s="3" t="s">
        <v>9389</v>
      </c>
    </row>
    <row r="9736" spans="1:6" x14ac:dyDescent="0.2">
      <c r="A9736" s="3" t="s">
        <v>4892</v>
      </c>
      <c r="B9736" s="3" t="s">
        <v>12598</v>
      </c>
      <c r="C9736" s="3" t="s">
        <v>9383</v>
      </c>
      <c r="D9736" s="4">
        <v>19470</v>
      </c>
      <c r="E9736" s="3">
        <v>2</v>
      </c>
      <c r="F9736" s="3" t="s">
        <v>22</v>
      </c>
    </row>
    <row r="9737" spans="1:6" x14ac:dyDescent="0.2">
      <c r="A9737" s="3" t="s">
        <v>7445</v>
      </c>
      <c r="B9737" s="3" t="s">
        <v>14183</v>
      </c>
      <c r="C9737" s="3" t="s">
        <v>9678</v>
      </c>
      <c r="D9737" s="4">
        <v>27635</v>
      </c>
      <c r="E9737" s="3">
        <v>0</v>
      </c>
      <c r="F9737" s="3" t="s">
        <v>9389</v>
      </c>
    </row>
    <row r="9738" spans="1:6" x14ac:dyDescent="0.2">
      <c r="A9738" s="3" t="s">
        <v>4893</v>
      </c>
      <c r="B9738" s="3" t="s">
        <v>13424</v>
      </c>
      <c r="C9738" s="3" t="s">
        <v>16621</v>
      </c>
      <c r="D9738" s="4">
        <v>17452</v>
      </c>
      <c r="E9738" s="3">
        <v>2</v>
      </c>
      <c r="F9738" s="3" t="s">
        <v>22</v>
      </c>
    </row>
    <row r="9739" spans="1:6" x14ac:dyDescent="0.2">
      <c r="A9739" s="3" t="s">
        <v>4894</v>
      </c>
      <c r="B9739" s="3" t="s">
        <v>16622</v>
      </c>
      <c r="C9739" s="3" t="s">
        <v>16623</v>
      </c>
      <c r="D9739" s="4">
        <v>36791</v>
      </c>
      <c r="E9739" s="3">
        <v>2</v>
      </c>
      <c r="F9739" s="3" t="s">
        <v>22</v>
      </c>
    </row>
    <row r="9740" spans="1:6" x14ac:dyDescent="0.2">
      <c r="A9740" s="3" t="s">
        <v>7446</v>
      </c>
      <c r="B9740" s="3" t="s">
        <v>13814</v>
      </c>
      <c r="C9740" s="3" t="s">
        <v>10533</v>
      </c>
      <c r="D9740" s="4">
        <v>18517</v>
      </c>
      <c r="E9740" s="3">
        <v>1</v>
      </c>
      <c r="F9740" s="3" t="s">
        <v>23</v>
      </c>
    </row>
    <row r="9741" spans="1:6" x14ac:dyDescent="0.2">
      <c r="A9741" s="3" t="s">
        <v>9369</v>
      </c>
      <c r="B9741" s="3" t="s">
        <v>13812</v>
      </c>
      <c r="C9741" s="3" t="s">
        <v>9444</v>
      </c>
      <c r="D9741" s="4">
        <v>39635</v>
      </c>
      <c r="E9741" s="3">
        <v>0</v>
      </c>
      <c r="F9741" s="3" t="s">
        <v>9389</v>
      </c>
    </row>
    <row r="9742" spans="1:6" x14ac:dyDescent="0.2">
      <c r="A9742" s="3" t="s">
        <v>8731</v>
      </c>
      <c r="B9742" s="3" t="s">
        <v>13726</v>
      </c>
      <c r="C9742" s="3" t="s">
        <v>11592</v>
      </c>
      <c r="D9742" s="4">
        <v>26878</v>
      </c>
      <c r="E9742" s="3">
        <v>2</v>
      </c>
      <c r="F9742" s="3" t="s">
        <v>22</v>
      </c>
    </row>
    <row r="9743" spans="1:6" x14ac:dyDescent="0.2">
      <c r="A9743" s="3" t="s">
        <v>4895</v>
      </c>
      <c r="B9743" s="3" t="s">
        <v>13897</v>
      </c>
      <c r="C9743" s="3" t="s">
        <v>10652</v>
      </c>
      <c r="D9743" s="4">
        <v>23778</v>
      </c>
      <c r="E9743" s="3">
        <v>1</v>
      </c>
      <c r="F9743" s="3" t="s">
        <v>23</v>
      </c>
    </row>
    <row r="9744" spans="1:6" x14ac:dyDescent="0.2">
      <c r="A9744" s="3" t="s">
        <v>4896</v>
      </c>
      <c r="B9744" s="3" t="s">
        <v>13667</v>
      </c>
      <c r="C9744" s="3" t="s">
        <v>16624</v>
      </c>
      <c r="D9744" s="4">
        <v>17774</v>
      </c>
      <c r="E9744" s="3">
        <v>0</v>
      </c>
      <c r="F9744" s="3" t="s">
        <v>9389</v>
      </c>
    </row>
    <row r="9745" spans="1:6" x14ac:dyDescent="0.2">
      <c r="A9745" s="3" t="s">
        <v>8732</v>
      </c>
      <c r="B9745" s="3" t="s">
        <v>13670</v>
      </c>
      <c r="C9745" s="3" t="s">
        <v>9540</v>
      </c>
      <c r="D9745" s="4">
        <v>16276</v>
      </c>
      <c r="E9745" s="3">
        <v>0</v>
      </c>
      <c r="F9745" s="3" t="s">
        <v>9389</v>
      </c>
    </row>
    <row r="9746" spans="1:6" x14ac:dyDescent="0.2">
      <c r="A9746" s="3" t="s">
        <v>7447</v>
      </c>
      <c r="B9746" s="3" t="s">
        <v>11030</v>
      </c>
      <c r="C9746" s="3" t="s">
        <v>9672</v>
      </c>
      <c r="D9746" s="4">
        <v>43551</v>
      </c>
      <c r="E9746" s="3">
        <v>1</v>
      </c>
      <c r="F9746" s="3" t="s">
        <v>23</v>
      </c>
    </row>
    <row r="9747" spans="1:6" x14ac:dyDescent="0.2">
      <c r="A9747" s="3" t="s">
        <v>4897</v>
      </c>
      <c r="B9747" s="3" t="s">
        <v>11030</v>
      </c>
      <c r="C9747" s="3" t="s">
        <v>14373</v>
      </c>
      <c r="D9747" s="4">
        <v>24413</v>
      </c>
      <c r="E9747" s="3">
        <v>1</v>
      </c>
      <c r="F9747" s="3" t="s">
        <v>23</v>
      </c>
    </row>
    <row r="9748" spans="1:6" x14ac:dyDescent="0.2">
      <c r="A9748" s="3" t="s">
        <v>4898</v>
      </c>
      <c r="B9748" s="3" t="s">
        <v>13324</v>
      </c>
      <c r="C9748" s="3" t="s">
        <v>16625</v>
      </c>
      <c r="D9748" s="4">
        <v>14637</v>
      </c>
      <c r="E9748" s="3">
        <v>1</v>
      </c>
      <c r="F9748" s="3" t="s">
        <v>23</v>
      </c>
    </row>
    <row r="9749" spans="1:6" x14ac:dyDescent="0.2">
      <c r="A9749" s="3" t="s">
        <v>4899</v>
      </c>
      <c r="B9749" s="3" t="s">
        <v>13696</v>
      </c>
      <c r="C9749" s="3" t="s">
        <v>16626</v>
      </c>
      <c r="D9749" s="4">
        <v>17755</v>
      </c>
      <c r="E9749" s="3">
        <v>1</v>
      </c>
      <c r="F9749" s="3" t="s">
        <v>23</v>
      </c>
    </row>
    <row r="9750" spans="1:6" x14ac:dyDescent="0.2">
      <c r="A9750" s="3" t="s">
        <v>4900</v>
      </c>
      <c r="B9750" s="3" t="s">
        <v>16356</v>
      </c>
      <c r="C9750" s="3" t="s">
        <v>16627</v>
      </c>
      <c r="D9750" s="4">
        <v>26001</v>
      </c>
      <c r="E9750" s="3">
        <v>2</v>
      </c>
      <c r="F9750" s="3" t="s">
        <v>22</v>
      </c>
    </row>
    <row r="9751" spans="1:6" x14ac:dyDescent="0.2">
      <c r="A9751" s="3" t="s">
        <v>7448</v>
      </c>
      <c r="B9751" s="3" t="s">
        <v>15506</v>
      </c>
      <c r="C9751" s="3" t="s">
        <v>16628</v>
      </c>
      <c r="D9751" s="4">
        <v>17391</v>
      </c>
      <c r="E9751" s="3">
        <v>1</v>
      </c>
      <c r="F9751" s="3" t="s">
        <v>23</v>
      </c>
    </row>
    <row r="9752" spans="1:6" x14ac:dyDescent="0.2">
      <c r="A9752" s="3" t="s">
        <v>4901</v>
      </c>
      <c r="B9752" s="3" t="s">
        <v>14034</v>
      </c>
      <c r="C9752" s="3" t="s">
        <v>11</v>
      </c>
      <c r="D9752" s="4">
        <v>38419</v>
      </c>
      <c r="E9752" s="3">
        <v>0</v>
      </c>
      <c r="F9752" s="3" t="s">
        <v>9389</v>
      </c>
    </row>
    <row r="9753" spans="1:6" x14ac:dyDescent="0.2">
      <c r="A9753" s="3" t="s">
        <v>8733</v>
      </c>
      <c r="B9753" s="3" t="s">
        <v>13336</v>
      </c>
      <c r="C9753" s="3" t="s">
        <v>10880</v>
      </c>
      <c r="D9753" s="4">
        <v>20996</v>
      </c>
      <c r="E9753" s="3">
        <v>0</v>
      </c>
      <c r="F9753" s="3" t="s">
        <v>9389</v>
      </c>
    </row>
    <row r="9754" spans="1:6" x14ac:dyDescent="0.2">
      <c r="A9754" s="3" t="s">
        <v>4902</v>
      </c>
      <c r="B9754" s="3" t="s">
        <v>14272</v>
      </c>
      <c r="C9754" s="3" t="s">
        <v>13367</v>
      </c>
      <c r="D9754" s="4">
        <v>36642</v>
      </c>
      <c r="E9754" s="3">
        <v>0</v>
      </c>
      <c r="F9754" s="3" t="s">
        <v>9389</v>
      </c>
    </row>
    <row r="9755" spans="1:6" x14ac:dyDescent="0.2">
      <c r="A9755" s="3" t="s">
        <v>8734</v>
      </c>
      <c r="B9755" s="3" t="s">
        <v>14979</v>
      </c>
      <c r="C9755" s="3" t="s">
        <v>16629</v>
      </c>
      <c r="D9755" s="4">
        <v>22500</v>
      </c>
      <c r="E9755" s="3">
        <v>1</v>
      </c>
      <c r="F9755" s="3" t="s">
        <v>23</v>
      </c>
    </row>
    <row r="9756" spans="1:6" x14ac:dyDescent="0.2">
      <c r="A9756" s="3" t="s">
        <v>8735</v>
      </c>
      <c r="B9756" s="3" t="s">
        <v>14113</v>
      </c>
      <c r="C9756" s="3" t="s">
        <v>16630</v>
      </c>
      <c r="D9756" s="4">
        <v>34063</v>
      </c>
      <c r="E9756" s="3">
        <v>2</v>
      </c>
      <c r="F9756" s="3" t="s">
        <v>22</v>
      </c>
    </row>
    <row r="9757" spans="1:6" x14ac:dyDescent="0.2">
      <c r="A9757" s="3" t="s">
        <v>4903</v>
      </c>
      <c r="B9757" s="3" t="s">
        <v>14007</v>
      </c>
      <c r="C9757" s="3" t="s">
        <v>16631</v>
      </c>
      <c r="D9757" s="4">
        <v>22162</v>
      </c>
      <c r="E9757" s="3">
        <v>1</v>
      </c>
      <c r="F9757" s="3" t="s">
        <v>23</v>
      </c>
    </row>
    <row r="9758" spans="1:6" x14ac:dyDescent="0.2">
      <c r="A9758" s="3" t="s">
        <v>4904</v>
      </c>
      <c r="B9758" s="3" t="s">
        <v>14631</v>
      </c>
      <c r="C9758" s="3" t="s">
        <v>9470</v>
      </c>
      <c r="D9758" s="4">
        <v>22657</v>
      </c>
      <c r="E9758" s="3">
        <v>2</v>
      </c>
      <c r="F9758" s="3" t="s">
        <v>22</v>
      </c>
    </row>
    <row r="9759" spans="1:6" x14ac:dyDescent="0.2">
      <c r="A9759" s="3" t="s">
        <v>16632</v>
      </c>
      <c r="B9759" s="3" t="s">
        <v>16633</v>
      </c>
      <c r="C9759" s="3" t="s">
        <v>16634</v>
      </c>
      <c r="D9759" s="4">
        <v>27806</v>
      </c>
      <c r="E9759" s="3">
        <v>0</v>
      </c>
      <c r="F9759" s="3" t="s">
        <v>9389</v>
      </c>
    </row>
    <row r="9760" spans="1:6" x14ac:dyDescent="0.2">
      <c r="A9760" s="3" t="s">
        <v>4905</v>
      </c>
      <c r="B9760" s="3" t="s">
        <v>13853</v>
      </c>
      <c r="C9760" s="3" t="s">
        <v>9482</v>
      </c>
      <c r="D9760" s="4">
        <v>33736</v>
      </c>
      <c r="E9760" s="3">
        <v>0</v>
      </c>
      <c r="F9760" s="3" t="s">
        <v>9389</v>
      </c>
    </row>
    <row r="9761" spans="1:6" x14ac:dyDescent="0.2">
      <c r="A9761" s="3" t="s">
        <v>4906</v>
      </c>
      <c r="B9761" s="3" t="s">
        <v>16635</v>
      </c>
      <c r="C9761" s="3" t="s">
        <v>16636</v>
      </c>
      <c r="D9761" s="4">
        <v>40339</v>
      </c>
      <c r="E9761" s="3">
        <v>1</v>
      </c>
      <c r="F9761" s="3" t="s">
        <v>23</v>
      </c>
    </row>
    <row r="9762" spans="1:6" x14ac:dyDescent="0.2">
      <c r="A9762" s="3" t="s">
        <v>7449</v>
      </c>
      <c r="B9762" s="3" t="s">
        <v>9495</v>
      </c>
      <c r="C9762" s="3" t="s">
        <v>10320</v>
      </c>
      <c r="D9762" s="4">
        <v>23258</v>
      </c>
      <c r="E9762" s="3">
        <v>2</v>
      </c>
      <c r="F9762" s="3" t="s">
        <v>22</v>
      </c>
    </row>
    <row r="9763" spans="1:6" x14ac:dyDescent="0.2">
      <c r="A9763" s="3" t="s">
        <v>4907</v>
      </c>
      <c r="B9763" s="3" t="s">
        <v>16637</v>
      </c>
      <c r="C9763" s="3" t="s">
        <v>9882</v>
      </c>
      <c r="D9763" s="4">
        <v>41472</v>
      </c>
      <c r="E9763" s="3">
        <v>0</v>
      </c>
      <c r="F9763" s="3" t="s">
        <v>9389</v>
      </c>
    </row>
    <row r="9764" spans="1:6" x14ac:dyDescent="0.2">
      <c r="A9764" s="3" t="s">
        <v>8736</v>
      </c>
      <c r="B9764" s="3" t="s">
        <v>16638</v>
      </c>
      <c r="C9764" s="3" t="s">
        <v>9559</v>
      </c>
      <c r="D9764" s="4">
        <v>23259</v>
      </c>
      <c r="E9764" s="3">
        <v>1</v>
      </c>
      <c r="F9764" s="3" t="s">
        <v>23</v>
      </c>
    </row>
    <row r="9765" spans="1:6" x14ac:dyDescent="0.2">
      <c r="A9765" s="3" t="s">
        <v>7450</v>
      </c>
      <c r="B9765" s="3" t="s">
        <v>13544</v>
      </c>
      <c r="C9765" s="3" t="s">
        <v>10252</v>
      </c>
      <c r="D9765" s="4">
        <v>34001</v>
      </c>
      <c r="E9765" s="3">
        <v>2</v>
      </c>
      <c r="F9765" s="3" t="s">
        <v>22</v>
      </c>
    </row>
    <row r="9766" spans="1:6" x14ac:dyDescent="0.2">
      <c r="A9766" s="3" t="s">
        <v>4908</v>
      </c>
      <c r="B9766" s="3" t="s">
        <v>13399</v>
      </c>
      <c r="C9766" s="3" t="s">
        <v>16639</v>
      </c>
      <c r="D9766" s="4">
        <v>20974</v>
      </c>
      <c r="E9766" s="3">
        <v>2</v>
      </c>
      <c r="F9766" s="3" t="s">
        <v>22</v>
      </c>
    </row>
    <row r="9767" spans="1:6" x14ac:dyDescent="0.2">
      <c r="A9767" s="3" t="s">
        <v>7451</v>
      </c>
      <c r="B9767" s="3" t="s">
        <v>13423</v>
      </c>
      <c r="C9767" s="3" t="s">
        <v>9502</v>
      </c>
      <c r="D9767" s="4">
        <v>18139</v>
      </c>
      <c r="E9767" s="3">
        <v>2</v>
      </c>
      <c r="F9767" s="3" t="s">
        <v>22</v>
      </c>
    </row>
    <row r="9768" spans="1:6" x14ac:dyDescent="0.2">
      <c r="A9768" s="3" t="s">
        <v>4909</v>
      </c>
      <c r="B9768" s="3" t="s">
        <v>10870</v>
      </c>
      <c r="C9768" s="3" t="s">
        <v>16640</v>
      </c>
      <c r="D9768" s="4">
        <v>20044</v>
      </c>
      <c r="E9768" s="3">
        <v>1</v>
      </c>
      <c r="F9768" s="3" t="s">
        <v>23</v>
      </c>
    </row>
    <row r="9769" spans="1:6" x14ac:dyDescent="0.2">
      <c r="A9769" s="3" t="s">
        <v>9370</v>
      </c>
      <c r="B9769" s="3" t="s">
        <v>16641</v>
      </c>
      <c r="C9769" s="3" t="s">
        <v>16642</v>
      </c>
      <c r="D9769" s="4">
        <v>16837</v>
      </c>
      <c r="E9769" s="3">
        <v>0</v>
      </c>
      <c r="F9769" s="3" t="s">
        <v>9389</v>
      </c>
    </row>
    <row r="9770" spans="1:6" x14ac:dyDescent="0.2">
      <c r="A9770" s="3" t="s">
        <v>4910</v>
      </c>
      <c r="B9770" s="3" t="s">
        <v>16643</v>
      </c>
      <c r="C9770" s="3" t="s">
        <v>15558</v>
      </c>
      <c r="D9770" s="4">
        <v>20768</v>
      </c>
      <c r="E9770" s="3">
        <v>2</v>
      </c>
      <c r="F9770" s="3" t="s">
        <v>22</v>
      </c>
    </row>
    <row r="9771" spans="1:6" x14ac:dyDescent="0.2">
      <c r="A9771" s="3" t="s">
        <v>8737</v>
      </c>
      <c r="B9771" s="3" t="s">
        <v>16644</v>
      </c>
      <c r="C9771" s="3" t="s">
        <v>9609</v>
      </c>
      <c r="D9771" s="4">
        <v>15161</v>
      </c>
      <c r="E9771" s="3">
        <v>2</v>
      </c>
      <c r="F9771" s="3" t="s">
        <v>22</v>
      </c>
    </row>
    <row r="9772" spans="1:6" x14ac:dyDescent="0.2">
      <c r="A9772" s="3" t="s">
        <v>4911</v>
      </c>
      <c r="B9772" s="3" t="s">
        <v>13486</v>
      </c>
      <c r="C9772" s="3" t="s">
        <v>16645</v>
      </c>
      <c r="D9772" s="4">
        <v>40230</v>
      </c>
      <c r="E9772" s="3">
        <v>2</v>
      </c>
      <c r="F9772" s="3" t="s">
        <v>22</v>
      </c>
    </row>
    <row r="9773" spans="1:6" x14ac:dyDescent="0.2">
      <c r="A9773" s="3" t="s">
        <v>4912</v>
      </c>
      <c r="B9773" s="3" t="s">
        <v>13457</v>
      </c>
      <c r="C9773" s="3" t="s">
        <v>11</v>
      </c>
      <c r="D9773" s="4">
        <v>34927</v>
      </c>
      <c r="E9773" s="3">
        <v>0</v>
      </c>
      <c r="F9773" s="3" t="s">
        <v>9389</v>
      </c>
    </row>
    <row r="9774" spans="1:6" x14ac:dyDescent="0.2">
      <c r="A9774" s="3" t="s">
        <v>7452</v>
      </c>
      <c r="B9774" s="3" t="s">
        <v>13574</v>
      </c>
      <c r="C9774" s="3" t="s">
        <v>16646</v>
      </c>
      <c r="D9774" s="4">
        <v>27660</v>
      </c>
      <c r="E9774" s="3">
        <v>2</v>
      </c>
      <c r="F9774" s="3" t="s">
        <v>22</v>
      </c>
    </row>
    <row r="9775" spans="1:6" x14ac:dyDescent="0.2">
      <c r="A9775" s="3" t="s">
        <v>4913</v>
      </c>
      <c r="B9775" s="3" t="s">
        <v>13726</v>
      </c>
      <c r="C9775" s="3" t="s">
        <v>10122</v>
      </c>
      <c r="D9775" s="4">
        <v>26708</v>
      </c>
      <c r="E9775" s="3">
        <v>2</v>
      </c>
      <c r="F9775" s="3" t="s">
        <v>22</v>
      </c>
    </row>
    <row r="9776" spans="1:6" x14ac:dyDescent="0.2">
      <c r="A9776" s="3" t="s">
        <v>4914</v>
      </c>
      <c r="B9776" s="3" t="s">
        <v>13651</v>
      </c>
      <c r="C9776" s="3" t="s">
        <v>16647</v>
      </c>
      <c r="D9776" s="4">
        <v>16275</v>
      </c>
      <c r="E9776" s="3">
        <v>2</v>
      </c>
      <c r="F9776" s="3" t="s">
        <v>22</v>
      </c>
    </row>
    <row r="9777" spans="1:6" x14ac:dyDescent="0.2">
      <c r="A9777" s="3" t="s">
        <v>9371</v>
      </c>
      <c r="B9777" s="3" t="s">
        <v>14877</v>
      </c>
      <c r="C9777" s="3" t="s">
        <v>16648</v>
      </c>
      <c r="D9777" s="4">
        <v>25607</v>
      </c>
      <c r="E9777" s="3">
        <v>1</v>
      </c>
      <c r="F9777" s="3" t="s">
        <v>23</v>
      </c>
    </row>
    <row r="9778" spans="1:6" x14ac:dyDescent="0.2">
      <c r="A9778" s="3" t="s">
        <v>8738</v>
      </c>
      <c r="B9778" s="3" t="s">
        <v>13726</v>
      </c>
      <c r="C9778" s="3" t="s">
        <v>9967</v>
      </c>
      <c r="D9778" s="4">
        <v>36463</v>
      </c>
      <c r="E9778" s="3">
        <v>1</v>
      </c>
      <c r="F9778" s="3" t="s">
        <v>23</v>
      </c>
    </row>
    <row r="9779" spans="1:6" x14ac:dyDescent="0.2">
      <c r="A9779" s="3" t="s">
        <v>7453</v>
      </c>
      <c r="B9779" s="3" t="s">
        <v>13542</v>
      </c>
      <c r="C9779" s="3" t="s">
        <v>16649</v>
      </c>
      <c r="D9779" s="4">
        <v>17893</v>
      </c>
      <c r="E9779" s="3">
        <v>0</v>
      </c>
      <c r="F9779" s="3" t="s">
        <v>9389</v>
      </c>
    </row>
    <row r="9780" spans="1:6" x14ac:dyDescent="0.2">
      <c r="A9780" s="3" t="s">
        <v>4915</v>
      </c>
      <c r="B9780" s="3" t="s">
        <v>13667</v>
      </c>
      <c r="C9780" s="3" t="s">
        <v>16650</v>
      </c>
      <c r="D9780" s="4">
        <v>38223</v>
      </c>
      <c r="E9780" s="3">
        <v>1</v>
      </c>
      <c r="F9780" s="3" t="s">
        <v>23</v>
      </c>
    </row>
    <row r="9781" spans="1:6" x14ac:dyDescent="0.2">
      <c r="A9781" s="3" t="s">
        <v>9372</v>
      </c>
      <c r="B9781" s="3" t="s">
        <v>13812</v>
      </c>
      <c r="C9781" s="3" t="s">
        <v>9444</v>
      </c>
      <c r="D9781" s="4">
        <v>25445</v>
      </c>
      <c r="E9781" s="3">
        <v>1</v>
      </c>
      <c r="F9781" s="3" t="s">
        <v>23</v>
      </c>
    </row>
    <row r="9782" spans="1:6" x14ac:dyDescent="0.2">
      <c r="A9782" s="3" t="s">
        <v>4916</v>
      </c>
      <c r="B9782" s="3" t="s">
        <v>13344</v>
      </c>
      <c r="C9782" s="3" t="s">
        <v>11973</v>
      </c>
      <c r="D9782" s="4">
        <v>42900</v>
      </c>
      <c r="E9782" s="3">
        <v>2</v>
      </c>
      <c r="F9782" s="3" t="s">
        <v>22</v>
      </c>
    </row>
    <row r="9783" spans="1:6" x14ac:dyDescent="0.2">
      <c r="A9783" s="3" t="s">
        <v>4917</v>
      </c>
      <c r="B9783" s="3" t="s">
        <v>14524</v>
      </c>
      <c r="C9783" s="3" t="s">
        <v>16651</v>
      </c>
      <c r="D9783" s="4">
        <v>29318</v>
      </c>
      <c r="E9783" s="3">
        <v>2</v>
      </c>
      <c r="F9783" s="3" t="s">
        <v>22</v>
      </c>
    </row>
    <row r="9784" spans="1:6" x14ac:dyDescent="0.2">
      <c r="A9784" s="3" t="s">
        <v>8739</v>
      </c>
      <c r="B9784" s="3" t="s">
        <v>13345</v>
      </c>
      <c r="C9784" s="3" t="s">
        <v>9656</v>
      </c>
      <c r="D9784" s="4">
        <v>34483</v>
      </c>
      <c r="E9784" s="3">
        <v>1</v>
      </c>
      <c r="F9784" s="3" t="s">
        <v>23</v>
      </c>
    </row>
    <row r="9785" spans="1:6" x14ac:dyDescent="0.2">
      <c r="A9785" s="3" t="s">
        <v>8740</v>
      </c>
      <c r="B9785" s="3" t="s">
        <v>13833</v>
      </c>
      <c r="C9785" s="3" t="s">
        <v>11379</v>
      </c>
      <c r="D9785" s="4">
        <v>39100</v>
      </c>
      <c r="E9785" s="3">
        <v>2</v>
      </c>
      <c r="F9785" s="3" t="s">
        <v>22</v>
      </c>
    </row>
    <row r="9786" spans="1:6" x14ac:dyDescent="0.2">
      <c r="A9786" s="3" t="s">
        <v>4918</v>
      </c>
      <c r="B9786" s="3" t="s">
        <v>16652</v>
      </c>
      <c r="C9786" s="3" t="s">
        <v>16653</v>
      </c>
      <c r="D9786" s="4">
        <v>31121</v>
      </c>
      <c r="E9786" s="3">
        <v>2</v>
      </c>
      <c r="F9786" s="3" t="s">
        <v>22</v>
      </c>
    </row>
    <row r="9787" spans="1:6" x14ac:dyDescent="0.2">
      <c r="A9787" s="3" t="s">
        <v>16654</v>
      </c>
      <c r="B9787" s="3" t="s">
        <v>16363</v>
      </c>
      <c r="C9787" s="3" t="s">
        <v>16655</v>
      </c>
      <c r="D9787" s="4">
        <v>23806</v>
      </c>
      <c r="E9787" s="3">
        <v>2</v>
      </c>
      <c r="F9787" s="3" t="s">
        <v>22</v>
      </c>
    </row>
    <row r="9788" spans="1:6" x14ac:dyDescent="0.2">
      <c r="A9788" s="3" t="s">
        <v>8741</v>
      </c>
      <c r="B9788" s="3" t="s">
        <v>15255</v>
      </c>
      <c r="C9788" s="3" t="s">
        <v>14578</v>
      </c>
      <c r="D9788" s="4">
        <v>29327</v>
      </c>
      <c r="E9788" s="3">
        <v>0</v>
      </c>
      <c r="F9788" s="3" t="s">
        <v>9389</v>
      </c>
    </row>
    <row r="9789" spans="1:6" x14ac:dyDescent="0.2">
      <c r="A9789" s="3" t="s">
        <v>4919</v>
      </c>
      <c r="B9789" s="3" t="s">
        <v>16656</v>
      </c>
      <c r="C9789" s="3" t="s">
        <v>10634</v>
      </c>
      <c r="D9789" s="4">
        <v>29046</v>
      </c>
      <c r="E9789" s="3">
        <v>1</v>
      </c>
      <c r="F9789" s="3" t="s">
        <v>23</v>
      </c>
    </row>
    <row r="9790" spans="1:6" x14ac:dyDescent="0.2">
      <c r="A9790" s="3" t="s">
        <v>7454</v>
      </c>
      <c r="B9790" s="3" t="s">
        <v>16657</v>
      </c>
      <c r="C9790" s="3" t="s">
        <v>16658</v>
      </c>
      <c r="D9790" s="4">
        <v>31451</v>
      </c>
      <c r="E9790" s="3">
        <v>0</v>
      </c>
      <c r="F9790" s="3" t="s">
        <v>9389</v>
      </c>
    </row>
    <row r="9791" spans="1:6" x14ac:dyDescent="0.2">
      <c r="A9791" s="3" t="s">
        <v>7455</v>
      </c>
      <c r="B9791" s="3" t="s">
        <v>13731</v>
      </c>
      <c r="C9791" s="3" t="s">
        <v>9955</v>
      </c>
      <c r="D9791" s="4">
        <v>15450</v>
      </c>
      <c r="E9791" s="3">
        <v>0</v>
      </c>
      <c r="F9791" s="3" t="s">
        <v>9389</v>
      </c>
    </row>
    <row r="9792" spans="1:6" x14ac:dyDescent="0.2">
      <c r="A9792" s="3" t="s">
        <v>4920</v>
      </c>
      <c r="B9792" s="3" t="s">
        <v>13613</v>
      </c>
      <c r="C9792" s="3" t="s">
        <v>12728</v>
      </c>
      <c r="D9792" s="4">
        <v>43791</v>
      </c>
      <c r="E9792" s="3">
        <v>1</v>
      </c>
      <c r="F9792" s="3" t="s">
        <v>23</v>
      </c>
    </row>
    <row r="9793" spans="1:6" x14ac:dyDescent="0.2">
      <c r="A9793" s="3" t="s">
        <v>8742</v>
      </c>
      <c r="B9793" s="3" t="s">
        <v>13670</v>
      </c>
      <c r="C9793" s="3" t="s">
        <v>9694</v>
      </c>
      <c r="D9793" s="4">
        <v>40646</v>
      </c>
      <c r="E9793" s="3">
        <v>2</v>
      </c>
      <c r="F9793" s="3" t="s">
        <v>22</v>
      </c>
    </row>
    <row r="9794" spans="1:6" x14ac:dyDescent="0.2">
      <c r="A9794" s="3" t="s">
        <v>4921</v>
      </c>
      <c r="B9794" s="3" t="s">
        <v>13426</v>
      </c>
      <c r="C9794" s="3" t="s">
        <v>11963</v>
      </c>
      <c r="D9794" s="4">
        <v>43404</v>
      </c>
      <c r="E9794" s="3">
        <v>0</v>
      </c>
      <c r="F9794" s="3" t="s">
        <v>9389</v>
      </c>
    </row>
    <row r="9795" spans="1:6" x14ac:dyDescent="0.2">
      <c r="A9795" s="3" t="s">
        <v>4922</v>
      </c>
      <c r="B9795" s="3" t="s">
        <v>9448</v>
      </c>
      <c r="C9795" s="3" t="s">
        <v>13133</v>
      </c>
      <c r="D9795" s="4">
        <v>33892</v>
      </c>
      <c r="E9795" s="3">
        <v>2</v>
      </c>
      <c r="F9795" s="3" t="s">
        <v>22</v>
      </c>
    </row>
    <row r="9796" spans="1:6" x14ac:dyDescent="0.2">
      <c r="A9796" s="3" t="s">
        <v>16659</v>
      </c>
      <c r="B9796" s="3" t="s">
        <v>13413</v>
      </c>
      <c r="C9796" s="3" t="s">
        <v>16660</v>
      </c>
      <c r="D9796" s="4">
        <v>24742</v>
      </c>
      <c r="E9796" s="3">
        <v>1</v>
      </c>
      <c r="F9796" s="3" t="s">
        <v>23</v>
      </c>
    </row>
    <row r="9797" spans="1:6" x14ac:dyDescent="0.2">
      <c r="A9797" s="3" t="s">
        <v>4923</v>
      </c>
      <c r="B9797" s="3" t="s">
        <v>11329</v>
      </c>
      <c r="C9797" s="3" t="s">
        <v>16661</v>
      </c>
      <c r="D9797" s="4">
        <v>32344</v>
      </c>
      <c r="E9797" s="3">
        <v>1</v>
      </c>
      <c r="F9797" s="3" t="s">
        <v>23</v>
      </c>
    </row>
    <row r="9798" spans="1:6" x14ac:dyDescent="0.2">
      <c r="A9798" s="3" t="s">
        <v>8743</v>
      </c>
      <c r="B9798" s="3" t="s">
        <v>13333</v>
      </c>
      <c r="C9798" s="3" t="s">
        <v>10340</v>
      </c>
      <c r="D9798" s="4">
        <v>42930</v>
      </c>
      <c r="E9798" s="3">
        <v>2</v>
      </c>
      <c r="F9798" s="3" t="s">
        <v>22</v>
      </c>
    </row>
    <row r="9799" spans="1:6" x14ac:dyDescent="0.2">
      <c r="A9799" s="3" t="s">
        <v>4924</v>
      </c>
      <c r="B9799" s="3" t="s">
        <v>13664</v>
      </c>
      <c r="C9799" s="3" t="s">
        <v>13010</v>
      </c>
      <c r="D9799" s="4">
        <v>41936</v>
      </c>
      <c r="E9799" s="3">
        <v>0</v>
      </c>
      <c r="F9799" s="3" t="s">
        <v>9389</v>
      </c>
    </row>
    <row r="9800" spans="1:6" x14ac:dyDescent="0.2">
      <c r="A9800" s="3" t="s">
        <v>4925</v>
      </c>
      <c r="B9800" s="3" t="s">
        <v>13516</v>
      </c>
      <c r="C9800" s="3" t="s">
        <v>9733</v>
      </c>
      <c r="D9800" s="4">
        <v>17339</v>
      </c>
      <c r="E9800" s="3">
        <v>1</v>
      </c>
      <c r="F9800" s="3" t="s">
        <v>23</v>
      </c>
    </row>
    <row r="9801" spans="1:6" x14ac:dyDescent="0.2">
      <c r="A9801" s="3" t="s">
        <v>4926</v>
      </c>
      <c r="B9801" s="3" t="s">
        <v>14241</v>
      </c>
      <c r="C9801" s="3" t="s">
        <v>9667</v>
      </c>
      <c r="D9801" s="4">
        <v>35223</v>
      </c>
      <c r="E9801" s="3">
        <v>2</v>
      </c>
      <c r="F9801" s="3" t="s">
        <v>22</v>
      </c>
    </row>
    <row r="9802" spans="1:6" x14ac:dyDescent="0.2">
      <c r="A9802" s="3" t="s">
        <v>7456</v>
      </c>
      <c r="B9802" s="3" t="s">
        <v>13426</v>
      </c>
      <c r="C9802" s="3" t="s">
        <v>16662</v>
      </c>
      <c r="D9802" s="4">
        <v>21644</v>
      </c>
      <c r="E9802" s="3">
        <v>0</v>
      </c>
      <c r="F9802" s="3" t="s">
        <v>9389</v>
      </c>
    </row>
    <row r="9803" spans="1:6" x14ac:dyDescent="0.2">
      <c r="A9803" s="3" t="s">
        <v>16663</v>
      </c>
      <c r="B9803" s="3" t="s">
        <v>10872</v>
      </c>
      <c r="C9803" s="3" t="s">
        <v>16664</v>
      </c>
      <c r="D9803" s="4">
        <v>28727</v>
      </c>
      <c r="E9803" s="3">
        <v>0</v>
      </c>
      <c r="F9803" s="3" t="s">
        <v>9389</v>
      </c>
    </row>
    <row r="9804" spans="1:6" x14ac:dyDescent="0.2">
      <c r="A9804" s="3" t="s">
        <v>4927</v>
      </c>
      <c r="B9804" s="3" t="s">
        <v>11030</v>
      </c>
      <c r="C9804" s="3" t="s">
        <v>9947</v>
      </c>
      <c r="D9804" s="4">
        <v>21803</v>
      </c>
      <c r="E9804" s="3">
        <v>1</v>
      </c>
      <c r="F9804" s="3" t="s">
        <v>23</v>
      </c>
    </row>
    <row r="9805" spans="1:6" x14ac:dyDescent="0.2">
      <c r="A9805" s="3" t="s">
        <v>16665</v>
      </c>
      <c r="B9805" s="3" t="s">
        <v>16666</v>
      </c>
      <c r="C9805" s="3" t="s">
        <v>12881</v>
      </c>
      <c r="D9805" s="4">
        <v>31518</v>
      </c>
      <c r="E9805" s="3">
        <v>1</v>
      </c>
      <c r="F9805" s="3" t="s">
        <v>23</v>
      </c>
    </row>
    <row r="9806" spans="1:6" x14ac:dyDescent="0.2">
      <c r="A9806" s="3" t="s">
        <v>9373</v>
      </c>
      <c r="B9806" s="3" t="s">
        <v>13534</v>
      </c>
      <c r="C9806" s="3" t="s">
        <v>14614</v>
      </c>
      <c r="D9806" s="4">
        <v>16400</v>
      </c>
      <c r="E9806" s="3">
        <v>0</v>
      </c>
      <c r="F9806" s="3" t="s">
        <v>9389</v>
      </c>
    </row>
    <row r="9807" spans="1:6" x14ac:dyDescent="0.2">
      <c r="A9807" s="3" t="s">
        <v>4928</v>
      </c>
      <c r="B9807" s="3" t="s">
        <v>13731</v>
      </c>
      <c r="C9807" s="3" t="s">
        <v>16667</v>
      </c>
      <c r="D9807" s="4">
        <v>23603</v>
      </c>
      <c r="E9807" s="3">
        <v>0</v>
      </c>
      <c r="F9807" s="3" t="s">
        <v>9389</v>
      </c>
    </row>
    <row r="9808" spans="1:6" x14ac:dyDescent="0.2">
      <c r="A9808" s="3" t="s">
        <v>7457</v>
      </c>
      <c r="B9808" s="3" t="s">
        <v>16668</v>
      </c>
      <c r="C9808" s="3" t="s">
        <v>10153</v>
      </c>
      <c r="D9808" s="4">
        <v>30258</v>
      </c>
      <c r="E9808" s="3">
        <v>1</v>
      </c>
      <c r="F9808" s="3" t="s">
        <v>23</v>
      </c>
    </row>
    <row r="9809" spans="1:6" x14ac:dyDescent="0.2">
      <c r="A9809" s="3" t="s">
        <v>7458</v>
      </c>
      <c r="B9809" s="3" t="s">
        <v>13604</v>
      </c>
      <c r="C9809" s="3" t="s">
        <v>10272</v>
      </c>
      <c r="D9809" s="4">
        <v>26367</v>
      </c>
      <c r="E9809" s="3">
        <v>0</v>
      </c>
      <c r="F9809" s="3" t="s">
        <v>9389</v>
      </c>
    </row>
    <row r="9810" spans="1:6" x14ac:dyDescent="0.2">
      <c r="A9810" s="3" t="s">
        <v>8744</v>
      </c>
      <c r="B9810" s="3" t="s">
        <v>14672</v>
      </c>
      <c r="C9810" s="3" t="s">
        <v>16669</v>
      </c>
      <c r="D9810" s="4">
        <v>38015</v>
      </c>
      <c r="E9810" s="3">
        <v>2</v>
      </c>
      <c r="F9810" s="3" t="s">
        <v>22</v>
      </c>
    </row>
    <row r="9811" spans="1:6" x14ac:dyDescent="0.2">
      <c r="A9811" s="3" t="s">
        <v>7459</v>
      </c>
      <c r="B9811" s="3" t="s">
        <v>13595</v>
      </c>
      <c r="C9811" s="3" t="s">
        <v>13961</v>
      </c>
      <c r="D9811" s="4">
        <v>35757</v>
      </c>
      <c r="E9811" s="3">
        <v>2</v>
      </c>
      <c r="F9811" s="3" t="s">
        <v>22</v>
      </c>
    </row>
    <row r="9812" spans="1:6" x14ac:dyDescent="0.2">
      <c r="A9812" s="3" t="s">
        <v>4929</v>
      </c>
      <c r="B9812" s="3" t="s">
        <v>14113</v>
      </c>
      <c r="C9812" s="3" t="s">
        <v>12737</v>
      </c>
      <c r="D9812" s="4">
        <v>41186</v>
      </c>
      <c r="E9812" s="3">
        <v>1</v>
      </c>
      <c r="F9812" s="3" t="s">
        <v>23</v>
      </c>
    </row>
    <row r="9813" spans="1:6" x14ac:dyDescent="0.2">
      <c r="A9813" s="3" t="s">
        <v>7460</v>
      </c>
      <c r="B9813" s="3" t="s">
        <v>16350</v>
      </c>
      <c r="C9813" s="3" t="s">
        <v>16670</v>
      </c>
      <c r="D9813" s="4">
        <v>24361</v>
      </c>
      <c r="E9813" s="3">
        <v>1</v>
      </c>
      <c r="F9813" s="3" t="s">
        <v>23</v>
      </c>
    </row>
    <row r="9814" spans="1:6" x14ac:dyDescent="0.2">
      <c r="A9814" s="3" t="s">
        <v>4930</v>
      </c>
      <c r="B9814" s="3" t="s">
        <v>13348</v>
      </c>
      <c r="C9814" s="3" t="s">
        <v>15058</v>
      </c>
      <c r="D9814" s="4">
        <v>38657</v>
      </c>
      <c r="E9814" s="3">
        <v>0</v>
      </c>
      <c r="F9814" s="3" t="s">
        <v>9389</v>
      </c>
    </row>
    <row r="9815" spans="1:6" x14ac:dyDescent="0.2">
      <c r="A9815" s="3" t="s">
        <v>4931</v>
      </c>
      <c r="B9815" s="3" t="s">
        <v>12307</v>
      </c>
      <c r="C9815" s="3" t="s">
        <v>9470</v>
      </c>
      <c r="D9815" s="4">
        <v>25472</v>
      </c>
      <c r="E9815" s="3">
        <v>0</v>
      </c>
      <c r="F9815" s="3" t="s">
        <v>9389</v>
      </c>
    </row>
    <row r="9816" spans="1:6" x14ac:dyDescent="0.2">
      <c r="A9816" s="3" t="s">
        <v>16671</v>
      </c>
      <c r="B9816" s="3" t="s">
        <v>13963</v>
      </c>
      <c r="C9816" s="3" t="s">
        <v>10951</v>
      </c>
      <c r="D9816" s="4">
        <v>15568</v>
      </c>
      <c r="E9816" s="3">
        <v>1</v>
      </c>
      <c r="F9816" s="3" t="s">
        <v>23</v>
      </c>
    </row>
    <row r="9817" spans="1:6" x14ac:dyDescent="0.2">
      <c r="A9817" s="3" t="s">
        <v>4932</v>
      </c>
      <c r="B9817" s="3" t="s">
        <v>13493</v>
      </c>
      <c r="C9817" s="3" t="s">
        <v>16672</v>
      </c>
      <c r="D9817" s="4">
        <v>16425</v>
      </c>
      <c r="E9817" s="3">
        <v>0</v>
      </c>
      <c r="F9817" s="3" t="s">
        <v>9389</v>
      </c>
    </row>
    <row r="9818" spans="1:6" x14ac:dyDescent="0.2">
      <c r="A9818" s="3" t="s">
        <v>7461</v>
      </c>
      <c r="B9818" s="3" t="s">
        <v>13887</v>
      </c>
      <c r="C9818" s="3" t="s">
        <v>14091</v>
      </c>
      <c r="D9818" s="4">
        <v>30336</v>
      </c>
      <c r="E9818" s="3">
        <v>0</v>
      </c>
      <c r="F9818" s="3" t="s">
        <v>9389</v>
      </c>
    </row>
    <row r="9819" spans="1:6" x14ac:dyDescent="0.2">
      <c r="A9819" s="3" t="s">
        <v>7462</v>
      </c>
      <c r="B9819" s="3" t="s">
        <v>13955</v>
      </c>
      <c r="C9819" s="3" t="s">
        <v>16673</v>
      </c>
      <c r="D9819" s="4">
        <v>16402</v>
      </c>
      <c r="E9819" s="3">
        <v>1</v>
      </c>
      <c r="F9819" s="3" t="s">
        <v>23</v>
      </c>
    </row>
    <row r="9820" spans="1:6" x14ac:dyDescent="0.2">
      <c r="A9820" s="3" t="s">
        <v>7463</v>
      </c>
      <c r="B9820" s="3" t="s">
        <v>9926</v>
      </c>
      <c r="C9820" s="3" t="s">
        <v>10315</v>
      </c>
      <c r="D9820" s="4">
        <v>34732</v>
      </c>
      <c r="E9820" s="3">
        <v>1</v>
      </c>
      <c r="F9820" s="3" t="s">
        <v>23</v>
      </c>
    </row>
    <row r="9821" spans="1:6" x14ac:dyDescent="0.2">
      <c r="A9821" s="3" t="s">
        <v>4933</v>
      </c>
      <c r="B9821" s="3" t="s">
        <v>13667</v>
      </c>
      <c r="C9821" s="3" t="s">
        <v>10824</v>
      </c>
      <c r="D9821" s="4">
        <v>23083</v>
      </c>
      <c r="E9821" s="3">
        <v>1</v>
      </c>
      <c r="F9821" s="3" t="s">
        <v>23</v>
      </c>
    </row>
    <row r="9822" spans="1:6" x14ac:dyDescent="0.2">
      <c r="A9822" s="3" t="s">
        <v>7464</v>
      </c>
      <c r="B9822" s="3" t="s">
        <v>13536</v>
      </c>
      <c r="C9822" s="3" t="s">
        <v>13577</v>
      </c>
      <c r="D9822" s="4">
        <v>26496</v>
      </c>
      <c r="E9822" s="3">
        <v>2</v>
      </c>
      <c r="F9822" s="3" t="s">
        <v>22</v>
      </c>
    </row>
    <row r="9823" spans="1:6" x14ac:dyDescent="0.2">
      <c r="A9823" s="3" t="s">
        <v>4934</v>
      </c>
      <c r="B9823" s="3" t="s">
        <v>13325</v>
      </c>
      <c r="C9823" s="3" t="s">
        <v>10790</v>
      </c>
      <c r="D9823" s="4">
        <v>18857</v>
      </c>
      <c r="E9823" s="3">
        <v>1</v>
      </c>
      <c r="F9823" s="3" t="s">
        <v>23</v>
      </c>
    </row>
    <row r="9824" spans="1:6" x14ac:dyDescent="0.2">
      <c r="A9824" s="3" t="s">
        <v>7465</v>
      </c>
      <c r="B9824" s="3" t="s">
        <v>14231</v>
      </c>
      <c r="C9824" s="3" t="s">
        <v>11663</v>
      </c>
      <c r="D9824" s="4">
        <v>31905</v>
      </c>
      <c r="E9824" s="3">
        <v>1</v>
      </c>
      <c r="F9824" s="3" t="s">
        <v>23</v>
      </c>
    </row>
    <row r="9825" spans="1:6" x14ac:dyDescent="0.2">
      <c r="A9825" s="3" t="s">
        <v>7466</v>
      </c>
      <c r="B9825" s="3" t="s">
        <v>14023</v>
      </c>
      <c r="C9825" s="3" t="s">
        <v>16674</v>
      </c>
      <c r="D9825" s="4">
        <v>29454</v>
      </c>
      <c r="E9825" s="3">
        <v>0</v>
      </c>
      <c r="F9825" s="3" t="s">
        <v>9389</v>
      </c>
    </row>
    <row r="9826" spans="1:6" x14ac:dyDescent="0.2">
      <c r="A9826" s="3" t="s">
        <v>4935</v>
      </c>
      <c r="B9826" s="3" t="s">
        <v>11030</v>
      </c>
      <c r="C9826" s="3" t="s">
        <v>16675</v>
      </c>
      <c r="D9826" s="4">
        <v>23165</v>
      </c>
      <c r="E9826" s="3">
        <v>1</v>
      </c>
      <c r="F9826" s="3" t="s">
        <v>23</v>
      </c>
    </row>
    <row r="9827" spans="1:6" x14ac:dyDescent="0.2">
      <c r="A9827" s="3" t="s">
        <v>8745</v>
      </c>
      <c r="B9827" s="3" t="s">
        <v>13430</v>
      </c>
      <c r="C9827" s="3" t="s">
        <v>16676</v>
      </c>
      <c r="D9827" s="4">
        <v>40771</v>
      </c>
      <c r="E9827" s="3">
        <v>1</v>
      </c>
      <c r="F9827" s="3" t="s">
        <v>23</v>
      </c>
    </row>
    <row r="9828" spans="1:6" x14ac:dyDescent="0.2">
      <c r="A9828" s="3" t="s">
        <v>9374</v>
      </c>
      <c r="B9828" s="3" t="s">
        <v>14044</v>
      </c>
      <c r="C9828" s="3" t="s">
        <v>15757</v>
      </c>
      <c r="D9828" s="4">
        <v>35098</v>
      </c>
      <c r="E9828" s="3">
        <v>2</v>
      </c>
      <c r="F9828" s="3" t="s">
        <v>22</v>
      </c>
    </row>
    <row r="9829" spans="1:6" x14ac:dyDescent="0.2">
      <c r="A9829" s="3" t="s">
        <v>7467</v>
      </c>
      <c r="B9829" s="3" t="s">
        <v>12654</v>
      </c>
      <c r="C9829" s="3" t="s">
        <v>16677</v>
      </c>
      <c r="D9829" s="4">
        <v>17236</v>
      </c>
      <c r="E9829" s="3">
        <v>1</v>
      </c>
      <c r="F9829" s="3" t="s">
        <v>23</v>
      </c>
    </row>
    <row r="9830" spans="1:6" x14ac:dyDescent="0.2">
      <c r="A9830" s="3" t="s">
        <v>4936</v>
      </c>
      <c r="B9830" s="3" t="s">
        <v>13424</v>
      </c>
      <c r="C9830" s="3" t="s">
        <v>16678</v>
      </c>
      <c r="D9830" s="4">
        <v>41561</v>
      </c>
      <c r="E9830" s="3">
        <v>0</v>
      </c>
      <c r="F9830" s="3" t="s">
        <v>9389</v>
      </c>
    </row>
    <row r="9831" spans="1:6" x14ac:dyDescent="0.2">
      <c r="A9831" s="3" t="s">
        <v>4937</v>
      </c>
      <c r="B9831" s="3" t="s">
        <v>10907</v>
      </c>
      <c r="C9831" s="3" t="s">
        <v>11660</v>
      </c>
      <c r="D9831" s="4">
        <v>24318</v>
      </c>
      <c r="E9831" s="3">
        <v>2</v>
      </c>
      <c r="F9831" s="3" t="s">
        <v>22</v>
      </c>
    </row>
    <row r="9832" spans="1:6" x14ac:dyDescent="0.2">
      <c r="A9832" s="3" t="s">
        <v>16679</v>
      </c>
      <c r="B9832" s="3" t="s">
        <v>16680</v>
      </c>
      <c r="C9832" s="3" t="s">
        <v>13917</v>
      </c>
      <c r="D9832" s="4">
        <v>34131</v>
      </c>
      <c r="E9832" s="3">
        <v>1</v>
      </c>
      <c r="F9832" s="3" t="s">
        <v>23</v>
      </c>
    </row>
    <row r="9833" spans="1:6" x14ac:dyDescent="0.2">
      <c r="A9833" s="3" t="s">
        <v>8746</v>
      </c>
      <c r="B9833" s="3" t="s">
        <v>13628</v>
      </c>
      <c r="C9833" s="3" t="s">
        <v>16681</v>
      </c>
      <c r="D9833" s="4">
        <v>15059</v>
      </c>
      <c r="E9833" s="3">
        <v>0</v>
      </c>
      <c r="F9833" s="3" t="s">
        <v>9389</v>
      </c>
    </row>
    <row r="9834" spans="1:6" x14ac:dyDescent="0.2">
      <c r="A9834" s="3" t="s">
        <v>16682</v>
      </c>
      <c r="B9834" s="3" t="s">
        <v>13593</v>
      </c>
      <c r="C9834" s="3" t="s">
        <v>10910</v>
      </c>
      <c r="D9834" s="4">
        <v>24344</v>
      </c>
      <c r="E9834" s="3">
        <v>0</v>
      </c>
      <c r="F9834" s="3" t="s">
        <v>9389</v>
      </c>
    </row>
    <row r="9835" spans="1:6" x14ac:dyDescent="0.2">
      <c r="A9835" s="3" t="s">
        <v>8747</v>
      </c>
      <c r="B9835" s="3" t="s">
        <v>16683</v>
      </c>
      <c r="C9835" s="3" t="s">
        <v>16684</v>
      </c>
      <c r="D9835" s="4">
        <v>28037</v>
      </c>
      <c r="E9835" s="3">
        <v>0</v>
      </c>
      <c r="F9835" s="3" t="s">
        <v>9389</v>
      </c>
    </row>
    <row r="9836" spans="1:6" x14ac:dyDescent="0.2">
      <c r="A9836" s="3" t="s">
        <v>7468</v>
      </c>
      <c r="B9836" s="3" t="s">
        <v>13569</v>
      </c>
      <c r="C9836" s="3" t="s">
        <v>10606</v>
      </c>
      <c r="D9836" s="4">
        <v>26500</v>
      </c>
      <c r="E9836" s="3">
        <v>1</v>
      </c>
      <c r="F9836" s="3" t="s">
        <v>23</v>
      </c>
    </row>
    <row r="9837" spans="1:6" x14ac:dyDescent="0.2">
      <c r="A9837" s="3" t="s">
        <v>4938</v>
      </c>
      <c r="B9837" s="3" t="s">
        <v>13670</v>
      </c>
      <c r="C9837" s="3" t="s">
        <v>11498</v>
      </c>
      <c r="D9837" s="4">
        <v>42263</v>
      </c>
      <c r="E9837" s="3">
        <v>1</v>
      </c>
      <c r="F9837" s="3" t="s">
        <v>23</v>
      </c>
    </row>
    <row r="9838" spans="1:6" x14ac:dyDescent="0.2">
      <c r="A9838" s="3" t="s">
        <v>7469</v>
      </c>
      <c r="B9838" s="3" t="s">
        <v>13790</v>
      </c>
      <c r="C9838" s="3" t="s">
        <v>10556</v>
      </c>
      <c r="D9838" s="4">
        <v>37258</v>
      </c>
      <c r="E9838" s="3">
        <v>2</v>
      </c>
      <c r="F9838" s="3" t="s">
        <v>22</v>
      </c>
    </row>
    <row r="9839" spans="1:6" x14ac:dyDescent="0.2">
      <c r="A9839" s="3" t="s">
        <v>7470</v>
      </c>
      <c r="B9839" s="3" t="s">
        <v>13695</v>
      </c>
      <c r="C9839" s="3" t="s">
        <v>10972</v>
      </c>
      <c r="D9839" s="4">
        <v>19082</v>
      </c>
      <c r="E9839" s="3">
        <v>0</v>
      </c>
      <c r="F9839" s="3" t="s">
        <v>9389</v>
      </c>
    </row>
    <row r="9840" spans="1:6" x14ac:dyDescent="0.2">
      <c r="A9840" s="3" t="s">
        <v>9375</v>
      </c>
      <c r="B9840" s="3" t="s">
        <v>14631</v>
      </c>
      <c r="C9840" s="3" t="s">
        <v>13929</v>
      </c>
      <c r="D9840" s="4">
        <v>21824</v>
      </c>
      <c r="E9840" s="3">
        <v>0</v>
      </c>
      <c r="F9840" s="3" t="s">
        <v>9389</v>
      </c>
    </row>
    <row r="9841" spans="1:6" x14ac:dyDescent="0.2">
      <c r="A9841" s="3" t="s">
        <v>4939</v>
      </c>
      <c r="B9841" s="3" t="s">
        <v>9946</v>
      </c>
      <c r="C9841" s="3" t="s">
        <v>9586</v>
      </c>
      <c r="D9841" s="4">
        <v>38804</v>
      </c>
      <c r="E9841" s="3">
        <v>2</v>
      </c>
      <c r="F9841" s="3" t="s">
        <v>22</v>
      </c>
    </row>
    <row r="9842" spans="1:6" x14ac:dyDescent="0.2">
      <c r="A9842" s="3" t="s">
        <v>4940</v>
      </c>
      <c r="B9842" s="3" t="s">
        <v>16685</v>
      </c>
      <c r="C9842" s="3" t="s">
        <v>16686</v>
      </c>
      <c r="D9842" s="4">
        <v>36571</v>
      </c>
      <c r="E9842" s="3">
        <v>2</v>
      </c>
      <c r="F9842" s="3" t="s">
        <v>22</v>
      </c>
    </row>
    <row r="9843" spans="1:6" x14ac:dyDescent="0.2">
      <c r="A9843" s="3" t="s">
        <v>9376</v>
      </c>
      <c r="B9843" s="3" t="s">
        <v>13324</v>
      </c>
      <c r="C9843" s="3" t="s">
        <v>9502</v>
      </c>
      <c r="D9843" s="4">
        <v>32981</v>
      </c>
      <c r="E9843" s="3">
        <v>0</v>
      </c>
      <c r="F9843" s="3" t="s">
        <v>9389</v>
      </c>
    </row>
    <row r="9844" spans="1:6" x14ac:dyDescent="0.2">
      <c r="A9844" s="3" t="s">
        <v>8748</v>
      </c>
      <c r="B9844" s="3" t="s">
        <v>13478</v>
      </c>
      <c r="C9844" s="3" t="s">
        <v>16687</v>
      </c>
      <c r="D9844" s="4">
        <v>37498</v>
      </c>
      <c r="E9844" s="3">
        <v>0</v>
      </c>
      <c r="F9844" s="3" t="s">
        <v>9389</v>
      </c>
    </row>
    <row r="9845" spans="1:6" x14ac:dyDescent="0.2">
      <c r="A9845" s="3" t="s">
        <v>7471</v>
      </c>
      <c r="B9845" s="3" t="s">
        <v>13758</v>
      </c>
      <c r="C9845" s="3" t="s">
        <v>16688</v>
      </c>
      <c r="D9845" s="4">
        <v>35097</v>
      </c>
      <c r="E9845" s="3">
        <v>2</v>
      </c>
      <c r="F9845" s="3" t="s">
        <v>22</v>
      </c>
    </row>
    <row r="9846" spans="1:6" x14ac:dyDescent="0.2">
      <c r="A9846" s="3" t="s">
        <v>8749</v>
      </c>
      <c r="B9846" s="3" t="s">
        <v>13715</v>
      </c>
      <c r="C9846" s="3" t="s">
        <v>9914</v>
      </c>
      <c r="D9846" s="4">
        <v>37202</v>
      </c>
      <c r="E9846" s="3">
        <v>0</v>
      </c>
      <c r="F9846" s="3" t="s">
        <v>9389</v>
      </c>
    </row>
    <row r="9847" spans="1:6" x14ac:dyDescent="0.2">
      <c r="A9847" s="3" t="s">
        <v>8750</v>
      </c>
      <c r="B9847" s="3" t="s">
        <v>13604</v>
      </c>
      <c r="C9847" s="3" t="s">
        <v>16689</v>
      </c>
      <c r="D9847" s="4">
        <v>24579</v>
      </c>
      <c r="E9847" s="3">
        <v>2</v>
      </c>
      <c r="F9847" s="3" t="s">
        <v>22</v>
      </c>
    </row>
    <row r="9848" spans="1:6" x14ac:dyDescent="0.2">
      <c r="A9848" s="3" t="s">
        <v>4941</v>
      </c>
      <c r="B9848" s="3" t="s">
        <v>13791</v>
      </c>
      <c r="C9848" s="3" t="s">
        <v>14136</v>
      </c>
      <c r="D9848" s="4">
        <v>28035</v>
      </c>
      <c r="E9848" s="3">
        <v>2</v>
      </c>
      <c r="F9848" s="3" t="s">
        <v>22</v>
      </c>
    </row>
    <row r="9849" spans="1:6" x14ac:dyDescent="0.2">
      <c r="A9849" s="3" t="s">
        <v>7472</v>
      </c>
      <c r="B9849" s="3" t="s">
        <v>13324</v>
      </c>
      <c r="C9849" s="3" t="s">
        <v>12422</v>
      </c>
      <c r="D9849" s="4">
        <v>24730</v>
      </c>
      <c r="E9849" s="3">
        <v>1</v>
      </c>
      <c r="F9849" s="3" t="s">
        <v>23</v>
      </c>
    </row>
    <row r="9850" spans="1:6" x14ac:dyDescent="0.2">
      <c r="A9850" s="3" t="s">
        <v>7473</v>
      </c>
      <c r="B9850" s="3" t="s">
        <v>16690</v>
      </c>
      <c r="C9850" s="3" t="s">
        <v>16691</v>
      </c>
      <c r="D9850" s="4">
        <v>24769</v>
      </c>
      <c r="E9850" s="3">
        <v>1</v>
      </c>
      <c r="F9850" s="3" t="s">
        <v>23</v>
      </c>
    </row>
    <row r="9851" spans="1:6" x14ac:dyDescent="0.2">
      <c r="A9851" s="3" t="s">
        <v>7474</v>
      </c>
      <c r="B9851" s="3" t="s">
        <v>16692</v>
      </c>
      <c r="C9851" s="3" t="s">
        <v>15789</v>
      </c>
      <c r="D9851" s="4">
        <v>41267</v>
      </c>
      <c r="E9851" s="3">
        <v>2</v>
      </c>
      <c r="F9851" s="3" t="s">
        <v>22</v>
      </c>
    </row>
    <row r="9852" spans="1:6" x14ac:dyDescent="0.2">
      <c r="A9852" s="3" t="s">
        <v>8751</v>
      </c>
      <c r="B9852" s="3" t="s">
        <v>13609</v>
      </c>
      <c r="C9852" s="3" t="s">
        <v>11750</v>
      </c>
      <c r="D9852" s="4">
        <v>40892</v>
      </c>
      <c r="E9852" s="3">
        <v>0</v>
      </c>
      <c r="F9852" s="3" t="s">
        <v>9389</v>
      </c>
    </row>
    <row r="9853" spans="1:6" x14ac:dyDescent="0.2">
      <c r="A9853" s="3" t="s">
        <v>4942</v>
      </c>
      <c r="B9853" s="3" t="s">
        <v>16693</v>
      </c>
      <c r="C9853" s="3" t="s">
        <v>9683</v>
      </c>
      <c r="D9853" s="4">
        <v>25644</v>
      </c>
      <c r="E9853" s="3">
        <v>1</v>
      </c>
      <c r="F9853" s="3" t="s">
        <v>23</v>
      </c>
    </row>
    <row r="9854" spans="1:6" x14ac:dyDescent="0.2">
      <c r="A9854" s="3" t="s">
        <v>4943</v>
      </c>
      <c r="B9854" s="3" t="s">
        <v>16540</v>
      </c>
      <c r="C9854" s="3" t="s">
        <v>9524</v>
      </c>
      <c r="D9854" s="4">
        <v>33844</v>
      </c>
      <c r="E9854" s="3">
        <v>1</v>
      </c>
      <c r="F9854" s="3" t="s">
        <v>23</v>
      </c>
    </row>
    <row r="9855" spans="1:6" x14ac:dyDescent="0.2">
      <c r="A9855" s="3" t="s">
        <v>4944</v>
      </c>
      <c r="B9855" s="3" t="s">
        <v>13339</v>
      </c>
      <c r="C9855" s="3" t="s">
        <v>9510</v>
      </c>
      <c r="D9855" s="4">
        <v>29648</v>
      </c>
      <c r="E9855" s="3">
        <v>0</v>
      </c>
      <c r="F9855" s="3" t="s">
        <v>9389</v>
      </c>
    </row>
    <row r="9856" spans="1:6" x14ac:dyDescent="0.2">
      <c r="A9856" s="3" t="s">
        <v>7475</v>
      </c>
      <c r="B9856" s="3" t="s">
        <v>13435</v>
      </c>
      <c r="C9856" s="3" t="s">
        <v>12909</v>
      </c>
      <c r="D9856" s="4">
        <v>35697</v>
      </c>
      <c r="E9856" s="3">
        <v>2</v>
      </c>
      <c r="F9856" s="3" t="s">
        <v>22</v>
      </c>
    </row>
    <row r="9857" spans="1:6" x14ac:dyDescent="0.2">
      <c r="A9857" s="3" t="s">
        <v>4945</v>
      </c>
      <c r="B9857" s="3" t="s">
        <v>11824</v>
      </c>
      <c r="C9857" s="3" t="s">
        <v>16694</v>
      </c>
      <c r="D9857" s="4">
        <v>29936</v>
      </c>
      <c r="E9857" s="3">
        <v>2</v>
      </c>
      <c r="F9857" s="3" t="s">
        <v>22</v>
      </c>
    </row>
    <row r="9858" spans="1:6" x14ac:dyDescent="0.2">
      <c r="A9858" s="3" t="s">
        <v>4946</v>
      </c>
      <c r="B9858" s="3" t="s">
        <v>13696</v>
      </c>
      <c r="C9858" s="3" t="s">
        <v>10264</v>
      </c>
      <c r="D9858" s="4">
        <v>36076</v>
      </c>
      <c r="E9858" s="3">
        <v>2</v>
      </c>
      <c r="F9858" s="3" t="s">
        <v>22</v>
      </c>
    </row>
    <row r="9859" spans="1:6" x14ac:dyDescent="0.2">
      <c r="A9859" s="3" t="s">
        <v>4947</v>
      </c>
      <c r="B9859" s="3" t="s">
        <v>14666</v>
      </c>
      <c r="C9859" s="3" t="s">
        <v>13101</v>
      </c>
      <c r="D9859" s="4">
        <v>30948</v>
      </c>
      <c r="E9859" s="3">
        <v>1</v>
      </c>
      <c r="F9859" s="3" t="s">
        <v>23</v>
      </c>
    </row>
    <row r="9860" spans="1:6" x14ac:dyDescent="0.2">
      <c r="A9860" s="3" t="s">
        <v>4948</v>
      </c>
      <c r="B9860" s="3" t="s">
        <v>13493</v>
      </c>
      <c r="C9860" s="3" t="s">
        <v>16695</v>
      </c>
      <c r="D9860" s="4">
        <v>36721</v>
      </c>
      <c r="E9860" s="3">
        <v>2</v>
      </c>
      <c r="F9860" s="3" t="s">
        <v>22</v>
      </c>
    </row>
    <row r="9861" spans="1:6" x14ac:dyDescent="0.2">
      <c r="A9861" s="3" t="s">
        <v>7476</v>
      </c>
      <c r="B9861" s="3" t="s">
        <v>15351</v>
      </c>
      <c r="C9861" s="3" t="s">
        <v>11564</v>
      </c>
      <c r="D9861" s="4">
        <v>35487</v>
      </c>
      <c r="E9861" s="3">
        <v>0</v>
      </c>
      <c r="F9861" s="3" t="s">
        <v>9389</v>
      </c>
    </row>
    <row r="9862" spans="1:6" x14ac:dyDescent="0.2">
      <c r="A9862" s="3" t="s">
        <v>4949</v>
      </c>
      <c r="B9862" s="3" t="s">
        <v>13644</v>
      </c>
      <c r="C9862" s="3" t="s">
        <v>16696</v>
      </c>
      <c r="D9862" s="4">
        <v>33567</v>
      </c>
      <c r="E9862" s="3">
        <v>1</v>
      </c>
      <c r="F9862" s="3" t="s">
        <v>23</v>
      </c>
    </row>
    <row r="9863" spans="1:6" x14ac:dyDescent="0.2">
      <c r="A9863" s="3" t="s">
        <v>9377</v>
      </c>
      <c r="B9863" s="3" t="s">
        <v>13736</v>
      </c>
      <c r="C9863" s="3" t="s">
        <v>11265</v>
      </c>
      <c r="D9863" s="4">
        <v>43803</v>
      </c>
      <c r="E9863" s="3">
        <v>2</v>
      </c>
      <c r="F9863" s="3" t="s">
        <v>22</v>
      </c>
    </row>
    <row r="9864" spans="1:6" x14ac:dyDescent="0.2">
      <c r="A9864" s="3" t="s">
        <v>4950</v>
      </c>
      <c r="B9864" s="3" t="s">
        <v>13955</v>
      </c>
      <c r="C9864" s="3" t="s">
        <v>9467</v>
      </c>
      <c r="D9864" s="4">
        <v>28373</v>
      </c>
      <c r="E9864" s="3">
        <v>1</v>
      </c>
      <c r="F9864" s="3" t="s">
        <v>23</v>
      </c>
    </row>
    <row r="9865" spans="1:6" x14ac:dyDescent="0.2">
      <c r="A9865" s="3" t="s">
        <v>8752</v>
      </c>
      <c r="B9865" s="3" t="s">
        <v>14359</v>
      </c>
      <c r="C9865" s="3" t="s">
        <v>11121</v>
      </c>
      <c r="D9865" s="4">
        <v>18807</v>
      </c>
      <c r="E9865" s="3">
        <v>1</v>
      </c>
      <c r="F9865" s="3" t="s">
        <v>23</v>
      </c>
    </row>
    <row r="9866" spans="1:6" x14ac:dyDescent="0.2">
      <c r="A9866" s="3" t="s">
        <v>4951</v>
      </c>
      <c r="B9866" s="3" t="s">
        <v>9692</v>
      </c>
      <c r="C9866" s="3" t="s">
        <v>16697</v>
      </c>
      <c r="D9866" s="4">
        <v>35731</v>
      </c>
      <c r="E9866" s="3">
        <v>1</v>
      </c>
      <c r="F9866" s="3" t="s">
        <v>23</v>
      </c>
    </row>
    <row r="9867" spans="1:6" x14ac:dyDescent="0.2">
      <c r="A9867" s="3" t="s">
        <v>4952</v>
      </c>
      <c r="B9867" s="3" t="s">
        <v>14225</v>
      </c>
      <c r="C9867" s="3" t="s">
        <v>16698</v>
      </c>
      <c r="D9867" s="4">
        <v>31186</v>
      </c>
      <c r="E9867" s="3">
        <v>2</v>
      </c>
      <c r="F9867" s="3" t="s">
        <v>22</v>
      </c>
    </row>
    <row r="9868" spans="1:6" x14ac:dyDescent="0.2">
      <c r="A9868" s="3" t="s">
        <v>4953</v>
      </c>
      <c r="B9868" s="3" t="s">
        <v>11329</v>
      </c>
      <c r="C9868" s="3" t="s">
        <v>11942</v>
      </c>
      <c r="D9868" s="4">
        <v>36052</v>
      </c>
      <c r="E9868" s="3">
        <v>2</v>
      </c>
      <c r="F9868" s="3" t="s">
        <v>22</v>
      </c>
    </row>
    <row r="9869" spans="1:6" x14ac:dyDescent="0.2">
      <c r="A9869" s="3" t="s">
        <v>16699</v>
      </c>
      <c r="B9869" s="3" t="s">
        <v>13658</v>
      </c>
      <c r="C9869" s="3" t="s">
        <v>16700</v>
      </c>
      <c r="D9869" s="4">
        <v>42424</v>
      </c>
      <c r="E9869" s="3">
        <v>2</v>
      </c>
      <c r="F9869" s="3" t="s">
        <v>22</v>
      </c>
    </row>
    <row r="9870" spans="1:6" x14ac:dyDescent="0.2">
      <c r="A9870" s="3" t="s">
        <v>4954</v>
      </c>
      <c r="B9870" s="3" t="s">
        <v>13450</v>
      </c>
      <c r="C9870" s="3" t="s">
        <v>16701</v>
      </c>
      <c r="D9870" s="4">
        <v>31038</v>
      </c>
      <c r="E9870" s="3">
        <v>1</v>
      </c>
      <c r="F9870" s="3" t="s">
        <v>23</v>
      </c>
    </row>
    <row r="9871" spans="1:6" x14ac:dyDescent="0.2">
      <c r="A9871" s="3" t="s">
        <v>4955</v>
      </c>
      <c r="B9871" s="3" t="s">
        <v>13345</v>
      </c>
      <c r="C9871" s="3" t="s">
        <v>11472</v>
      </c>
      <c r="D9871" s="4">
        <v>21027</v>
      </c>
      <c r="E9871" s="3">
        <v>1</v>
      </c>
      <c r="F9871" s="3" t="s">
        <v>23</v>
      </c>
    </row>
    <row r="9872" spans="1:6" x14ac:dyDescent="0.2">
      <c r="A9872" s="3" t="s">
        <v>7477</v>
      </c>
      <c r="B9872" s="3" t="s">
        <v>16702</v>
      </c>
      <c r="C9872" s="3" t="s">
        <v>9696</v>
      </c>
      <c r="D9872" s="4">
        <v>24423</v>
      </c>
      <c r="E9872" s="3">
        <v>2</v>
      </c>
      <c r="F9872" s="3" t="s">
        <v>22</v>
      </c>
    </row>
    <row r="9873" spans="1:6" x14ac:dyDescent="0.2">
      <c r="A9873" s="3" t="s">
        <v>4956</v>
      </c>
      <c r="B9873" s="3" t="s">
        <v>16356</v>
      </c>
      <c r="C9873" s="3" t="s">
        <v>13929</v>
      </c>
      <c r="D9873" s="4">
        <v>38313</v>
      </c>
      <c r="E9873" s="3">
        <v>0</v>
      </c>
      <c r="F9873" s="3" t="s">
        <v>9389</v>
      </c>
    </row>
    <row r="9874" spans="1:6" x14ac:dyDescent="0.2">
      <c r="A9874" s="3" t="s">
        <v>4957</v>
      </c>
      <c r="B9874" s="3" t="s">
        <v>13457</v>
      </c>
      <c r="C9874" s="3" t="s">
        <v>9842</v>
      </c>
      <c r="D9874" s="4">
        <v>20289</v>
      </c>
      <c r="E9874" s="3">
        <v>1</v>
      </c>
      <c r="F9874" s="3" t="s">
        <v>23</v>
      </c>
    </row>
    <row r="9875" spans="1:6" x14ac:dyDescent="0.2">
      <c r="A9875" s="3" t="s">
        <v>4958</v>
      </c>
      <c r="B9875" s="3" t="s">
        <v>14229</v>
      </c>
      <c r="C9875" s="3" t="s">
        <v>10536</v>
      </c>
      <c r="D9875" s="4">
        <v>27815</v>
      </c>
      <c r="E9875" s="3">
        <v>1</v>
      </c>
      <c r="F9875" s="3" t="s">
        <v>23</v>
      </c>
    </row>
    <row r="9876" spans="1:6" x14ac:dyDescent="0.2">
      <c r="A9876" s="3" t="s">
        <v>7478</v>
      </c>
      <c r="B9876" s="3" t="s">
        <v>14183</v>
      </c>
      <c r="C9876" s="3" t="s">
        <v>15402</v>
      </c>
      <c r="D9876" s="4">
        <v>36168</v>
      </c>
      <c r="E9876" s="3">
        <v>2</v>
      </c>
      <c r="F9876" s="3" t="s">
        <v>22</v>
      </c>
    </row>
    <row r="9877" spans="1:6" x14ac:dyDescent="0.2">
      <c r="A9877" s="3" t="s">
        <v>7479</v>
      </c>
      <c r="B9877" s="3" t="s">
        <v>13505</v>
      </c>
      <c r="C9877" s="3" t="s">
        <v>16703</v>
      </c>
      <c r="D9877" s="4">
        <v>18936</v>
      </c>
      <c r="E9877" s="3">
        <v>1</v>
      </c>
      <c r="F9877" s="3" t="s">
        <v>23</v>
      </c>
    </row>
    <row r="9878" spans="1:6" x14ac:dyDescent="0.2">
      <c r="A9878" s="3" t="s">
        <v>4959</v>
      </c>
      <c r="B9878" s="3" t="s">
        <v>13324</v>
      </c>
      <c r="C9878" s="3" t="s">
        <v>10634</v>
      </c>
      <c r="D9878" s="4">
        <v>20705</v>
      </c>
      <c r="E9878" s="3">
        <v>0</v>
      </c>
      <c r="F9878" s="3" t="s">
        <v>9389</v>
      </c>
    </row>
    <row r="9879" spans="1:6" x14ac:dyDescent="0.2">
      <c r="A9879" s="3" t="s">
        <v>7480</v>
      </c>
      <c r="B9879" s="3" t="s">
        <v>13345</v>
      </c>
      <c r="C9879" s="3" t="s">
        <v>10514</v>
      </c>
      <c r="D9879" s="4">
        <v>42534</v>
      </c>
      <c r="E9879" s="3">
        <v>2</v>
      </c>
      <c r="F9879" s="3" t="s">
        <v>22</v>
      </c>
    </row>
    <row r="9880" spans="1:6" x14ac:dyDescent="0.2">
      <c r="A9880" s="3" t="s">
        <v>4960</v>
      </c>
      <c r="B9880" s="3" t="s">
        <v>13736</v>
      </c>
      <c r="C9880" s="3" t="s">
        <v>16704</v>
      </c>
      <c r="D9880" s="4">
        <v>16404</v>
      </c>
      <c r="E9880" s="3">
        <v>0</v>
      </c>
      <c r="F9880" s="3" t="s">
        <v>9389</v>
      </c>
    </row>
    <row r="9881" spans="1:6" x14ac:dyDescent="0.2">
      <c r="A9881" s="3" t="s">
        <v>8753</v>
      </c>
      <c r="B9881" s="3" t="s">
        <v>13363</v>
      </c>
      <c r="C9881" s="3" t="s">
        <v>16705</v>
      </c>
      <c r="D9881" s="4">
        <v>21391</v>
      </c>
      <c r="E9881" s="3">
        <v>2</v>
      </c>
      <c r="F9881" s="3" t="s">
        <v>22</v>
      </c>
    </row>
    <row r="9882" spans="1:6" x14ac:dyDescent="0.2">
      <c r="A9882" s="3" t="s">
        <v>16706</v>
      </c>
      <c r="B9882" s="3" t="s">
        <v>13689</v>
      </c>
      <c r="C9882" s="3" t="s">
        <v>16707</v>
      </c>
      <c r="D9882" s="4">
        <v>24754</v>
      </c>
      <c r="E9882" s="3">
        <v>2</v>
      </c>
      <c r="F9882" s="3" t="s">
        <v>22</v>
      </c>
    </row>
    <row r="9883" spans="1:6" x14ac:dyDescent="0.2">
      <c r="A9883" s="3" t="s">
        <v>7481</v>
      </c>
      <c r="B9883" s="3" t="s">
        <v>12575</v>
      </c>
      <c r="C9883" s="3" t="s">
        <v>10489</v>
      </c>
      <c r="D9883" s="4">
        <v>41208</v>
      </c>
      <c r="E9883" s="3">
        <v>2</v>
      </c>
      <c r="F9883" s="3" t="s">
        <v>22</v>
      </c>
    </row>
    <row r="9884" spans="1:6" x14ac:dyDescent="0.2">
      <c r="A9884" s="3" t="s">
        <v>7482</v>
      </c>
      <c r="B9884" s="3" t="s">
        <v>11824</v>
      </c>
      <c r="C9884" s="3" t="s">
        <v>16546</v>
      </c>
      <c r="D9884" s="4">
        <v>35649</v>
      </c>
      <c r="E9884" s="3">
        <v>2</v>
      </c>
      <c r="F9884" s="3" t="s">
        <v>22</v>
      </c>
    </row>
    <row r="9885" spans="1:6" x14ac:dyDescent="0.2">
      <c r="A9885" s="3" t="s">
        <v>16708</v>
      </c>
      <c r="B9885" s="3" t="s">
        <v>13539</v>
      </c>
      <c r="C9885" s="3" t="s">
        <v>10490</v>
      </c>
      <c r="D9885" s="4">
        <v>37443</v>
      </c>
      <c r="E9885" s="3">
        <v>2</v>
      </c>
      <c r="F9885" s="3" t="s">
        <v>22</v>
      </c>
    </row>
    <row r="9886" spans="1:6" x14ac:dyDescent="0.2">
      <c r="A9886" s="3" t="s">
        <v>8754</v>
      </c>
      <c r="B9886" s="3" t="s">
        <v>16709</v>
      </c>
      <c r="C9886" s="3" t="s">
        <v>10219</v>
      </c>
      <c r="D9886" s="4">
        <v>35027</v>
      </c>
      <c r="E9886" s="3">
        <v>0</v>
      </c>
      <c r="F9886" s="3" t="s">
        <v>9389</v>
      </c>
    </row>
    <row r="9887" spans="1:6" x14ac:dyDescent="0.2">
      <c r="A9887" s="3" t="s">
        <v>4961</v>
      </c>
      <c r="B9887" s="3" t="s">
        <v>9692</v>
      </c>
      <c r="C9887" s="3" t="s">
        <v>9566</v>
      </c>
      <c r="D9887" s="4">
        <v>17481</v>
      </c>
      <c r="E9887" s="3">
        <v>0</v>
      </c>
      <c r="F9887" s="3" t="s">
        <v>9389</v>
      </c>
    </row>
    <row r="9888" spans="1:6" x14ac:dyDescent="0.2">
      <c r="A9888" s="3" t="s">
        <v>7483</v>
      </c>
      <c r="B9888" s="3" t="s">
        <v>13494</v>
      </c>
      <c r="C9888" s="3" t="s">
        <v>16710</v>
      </c>
      <c r="D9888" s="4">
        <v>40527</v>
      </c>
      <c r="E9888" s="3">
        <v>2</v>
      </c>
      <c r="F9888" s="3" t="s">
        <v>22</v>
      </c>
    </row>
    <row r="9889" spans="1:6" x14ac:dyDescent="0.2">
      <c r="A9889" s="3" t="s">
        <v>4962</v>
      </c>
      <c r="B9889" s="3" t="s">
        <v>13345</v>
      </c>
      <c r="C9889" s="3" t="s">
        <v>16711</v>
      </c>
      <c r="D9889" s="4">
        <v>39784</v>
      </c>
      <c r="E9889" s="3">
        <v>0</v>
      </c>
      <c r="F9889" s="3" t="s">
        <v>9389</v>
      </c>
    </row>
    <row r="9890" spans="1:6" x14ac:dyDescent="0.2">
      <c r="A9890" s="3" t="s">
        <v>4963</v>
      </c>
      <c r="B9890" s="3" t="s">
        <v>16712</v>
      </c>
      <c r="C9890" s="3" t="s">
        <v>9470</v>
      </c>
      <c r="D9890" s="4">
        <v>26966</v>
      </c>
      <c r="E9890" s="3">
        <v>2</v>
      </c>
      <c r="F9890" s="3" t="s">
        <v>22</v>
      </c>
    </row>
    <row r="9891" spans="1:6" x14ac:dyDescent="0.2">
      <c r="A9891" s="3" t="s">
        <v>4964</v>
      </c>
      <c r="B9891" s="3" t="s">
        <v>13498</v>
      </c>
      <c r="C9891" s="3" t="s">
        <v>16713</v>
      </c>
      <c r="D9891" s="4">
        <v>17782</v>
      </c>
      <c r="E9891" s="3">
        <v>0</v>
      </c>
      <c r="F9891" s="3" t="s">
        <v>9389</v>
      </c>
    </row>
    <row r="9892" spans="1:6" x14ac:dyDescent="0.2">
      <c r="A9892" s="3" t="s">
        <v>4965</v>
      </c>
      <c r="B9892" s="3" t="s">
        <v>13658</v>
      </c>
      <c r="C9892" s="3" t="s">
        <v>9989</v>
      </c>
      <c r="D9892" s="4">
        <v>32924</v>
      </c>
      <c r="E9892" s="3">
        <v>2</v>
      </c>
      <c r="F9892" s="3" t="s">
        <v>22</v>
      </c>
    </row>
    <row r="9893" spans="1:6" x14ac:dyDescent="0.2">
      <c r="A9893" s="3" t="s">
        <v>4966</v>
      </c>
      <c r="B9893" s="3" t="s">
        <v>13071</v>
      </c>
      <c r="C9893" s="3" t="s">
        <v>13210</v>
      </c>
      <c r="D9893" s="4">
        <v>31763</v>
      </c>
      <c r="E9893" s="3">
        <v>0</v>
      </c>
      <c r="F9893" s="3" t="s">
        <v>9389</v>
      </c>
    </row>
    <row r="9894" spans="1:6" x14ac:dyDescent="0.2">
      <c r="A9894" s="3" t="s">
        <v>4967</v>
      </c>
      <c r="B9894" s="3" t="s">
        <v>13582</v>
      </c>
      <c r="C9894" s="3" t="s">
        <v>11508</v>
      </c>
      <c r="D9894" s="4">
        <v>28158</v>
      </c>
      <c r="E9894" s="3">
        <v>0</v>
      </c>
      <c r="F9894" s="3" t="s">
        <v>9389</v>
      </c>
    </row>
    <row r="9895" spans="1:6" x14ac:dyDescent="0.2">
      <c r="A9895" s="3" t="s">
        <v>4968</v>
      </c>
      <c r="B9895" s="3" t="s">
        <v>13891</v>
      </c>
      <c r="C9895" s="3" t="s">
        <v>9470</v>
      </c>
      <c r="D9895" s="4">
        <v>38399</v>
      </c>
      <c r="E9895" s="3">
        <v>2</v>
      </c>
      <c r="F9895" s="3" t="s">
        <v>22</v>
      </c>
    </row>
    <row r="9896" spans="1:6" x14ac:dyDescent="0.2">
      <c r="A9896" s="3" t="s">
        <v>16714</v>
      </c>
      <c r="B9896" s="3" t="s">
        <v>13363</v>
      </c>
      <c r="C9896" s="3" t="s">
        <v>10026</v>
      </c>
      <c r="D9896" s="4">
        <v>36001</v>
      </c>
      <c r="E9896" s="3">
        <v>0</v>
      </c>
      <c r="F9896" s="3" t="s">
        <v>9389</v>
      </c>
    </row>
    <row r="9897" spans="1:6" x14ac:dyDescent="0.2">
      <c r="A9897" s="3" t="s">
        <v>7484</v>
      </c>
      <c r="B9897" s="3" t="s">
        <v>15098</v>
      </c>
      <c r="C9897" s="3" t="s">
        <v>9882</v>
      </c>
      <c r="D9897" s="4">
        <v>19103</v>
      </c>
      <c r="E9897" s="3">
        <v>1</v>
      </c>
      <c r="F9897" s="3" t="s">
        <v>23</v>
      </c>
    </row>
    <row r="9898" spans="1:6" x14ac:dyDescent="0.2">
      <c r="A9898" s="3" t="s">
        <v>7485</v>
      </c>
      <c r="B9898" s="3" t="s">
        <v>13573</v>
      </c>
      <c r="C9898" s="3" t="s">
        <v>16715</v>
      </c>
      <c r="D9898" s="4">
        <v>17059</v>
      </c>
      <c r="E9898" s="3">
        <v>0</v>
      </c>
      <c r="F9898" s="3" t="s">
        <v>9389</v>
      </c>
    </row>
    <row r="9899" spans="1:6" x14ac:dyDescent="0.2">
      <c r="A9899" s="3" t="s">
        <v>4969</v>
      </c>
      <c r="B9899" s="3" t="s">
        <v>12050</v>
      </c>
      <c r="C9899" s="3" t="s">
        <v>9469</v>
      </c>
      <c r="D9899" s="4">
        <v>22519</v>
      </c>
      <c r="E9899" s="3">
        <v>0</v>
      </c>
      <c r="F9899" s="3" t="s">
        <v>9389</v>
      </c>
    </row>
    <row r="9900" spans="1:6" x14ac:dyDescent="0.2">
      <c r="A9900" s="3" t="s">
        <v>8755</v>
      </c>
      <c r="B9900" s="3" t="s">
        <v>13731</v>
      </c>
      <c r="C9900" s="3" t="s">
        <v>15990</v>
      </c>
      <c r="D9900" s="4">
        <v>22372</v>
      </c>
      <c r="E9900" s="3">
        <v>1</v>
      </c>
      <c r="F9900" s="3" t="s">
        <v>23</v>
      </c>
    </row>
    <row r="9901" spans="1:6" x14ac:dyDescent="0.2">
      <c r="A9901" s="3" t="s">
        <v>4970</v>
      </c>
      <c r="B9901" s="3" t="s">
        <v>13396</v>
      </c>
      <c r="C9901" s="3" t="s">
        <v>16716</v>
      </c>
      <c r="D9901" s="4">
        <v>39809</v>
      </c>
      <c r="E9901" s="3">
        <v>1</v>
      </c>
      <c r="F9901" s="3" t="s">
        <v>23</v>
      </c>
    </row>
    <row r="9902" spans="1:6" x14ac:dyDescent="0.2">
      <c r="A9902" s="3" t="s">
        <v>4971</v>
      </c>
      <c r="B9902" s="3" t="s">
        <v>13308</v>
      </c>
      <c r="C9902" s="3" t="s">
        <v>11165</v>
      </c>
      <c r="D9902" s="4">
        <v>17057</v>
      </c>
      <c r="E9902" s="3">
        <v>0</v>
      </c>
      <c r="F9902" s="3" t="s">
        <v>9389</v>
      </c>
    </row>
    <row r="9903" spans="1:6" x14ac:dyDescent="0.2">
      <c r="A9903" s="3" t="s">
        <v>9378</v>
      </c>
      <c r="B9903" s="3" t="s">
        <v>14243</v>
      </c>
      <c r="C9903" s="3" t="s">
        <v>9531</v>
      </c>
      <c r="D9903" s="4">
        <v>39675</v>
      </c>
      <c r="E9903" s="3">
        <v>2</v>
      </c>
      <c r="F9903" s="3" t="s">
        <v>22</v>
      </c>
    </row>
    <row r="9904" spans="1:6" x14ac:dyDescent="0.2">
      <c r="A9904" s="3" t="s">
        <v>4972</v>
      </c>
      <c r="B9904" s="3" t="s">
        <v>13670</v>
      </c>
      <c r="C9904" s="3" t="s">
        <v>9470</v>
      </c>
      <c r="D9904" s="4">
        <v>32388</v>
      </c>
      <c r="E9904" s="3">
        <v>0</v>
      </c>
      <c r="F9904" s="3" t="s">
        <v>9389</v>
      </c>
    </row>
    <row r="9905" spans="1:6" x14ac:dyDescent="0.2">
      <c r="A9905" s="3" t="s">
        <v>4973</v>
      </c>
      <c r="B9905" s="3" t="s">
        <v>13656</v>
      </c>
      <c r="C9905" s="3" t="s">
        <v>16717</v>
      </c>
      <c r="D9905" s="4">
        <v>26133</v>
      </c>
      <c r="E9905" s="3">
        <v>2</v>
      </c>
      <c r="F9905" s="3" t="s">
        <v>22</v>
      </c>
    </row>
    <row r="9906" spans="1:6" x14ac:dyDescent="0.2">
      <c r="A9906" s="3" t="s">
        <v>7486</v>
      </c>
      <c r="B9906" s="3" t="s">
        <v>13664</v>
      </c>
      <c r="C9906" s="3" t="s">
        <v>11</v>
      </c>
      <c r="D9906" s="4">
        <v>31210</v>
      </c>
      <c r="E9906" s="3">
        <v>2</v>
      </c>
      <c r="F9906" s="3" t="s">
        <v>22</v>
      </c>
    </row>
    <row r="9907" spans="1:6" x14ac:dyDescent="0.2">
      <c r="A9907" s="3" t="s">
        <v>16718</v>
      </c>
      <c r="B9907" s="3" t="s">
        <v>13736</v>
      </c>
      <c r="C9907" s="3" t="s">
        <v>12043</v>
      </c>
      <c r="D9907" s="4">
        <v>32585</v>
      </c>
      <c r="E9907" s="3">
        <v>1</v>
      </c>
      <c r="F9907" s="3" t="s">
        <v>23</v>
      </c>
    </row>
    <row r="9908" spans="1:6" x14ac:dyDescent="0.2">
      <c r="A9908" s="3" t="s">
        <v>4974</v>
      </c>
      <c r="B9908" s="3" t="s">
        <v>15874</v>
      </c>
      <c r="C9908" s="3" t="s">
        <v>15991</v>
      </c>
      <c r="D9908" s="4">
        <v>42541</v>
      </c>
      <c r="E9908" s="3">
        <v>1</v>
      </c>
      <c r="F9908" s="3" t="s">
        <v>23</v>
      </c>
    </row>
    <row r="9909" spans="1:6" x14ac:dyDescent="0.2">
      <c r="A9909" s="3" t="s">
        <v>8756</v>
      </c>
      <c r="B9909" s="3" t="s">
        <v>16719</v>
      </c>
      <c r="C9909" s="3" t="s">
        <v>16720</v>
      </c>
      <c r="D9909" s="4">
        <v>23600</v>
      </c>
      <c r="E9909" s="3">
        <v>2</v>
      </c>
      <c r="F9909" s="3" t="s">
        <v>22</v>
      </c>
    </row>
    <row r="9910" spans="1:6" x14ac:dyDescent="0.2">
      <c r="A9910" s="3" t="s">
        <v>4975</v>
      </c>
      <c r="B9910" s="3" t="s">
        <v>13910</v>
      </c>
      <c r="C9910" s="3" t="s">
        <v>16721</v>
      </c>
      <c r="D9910" s="4">
        <v>30679</v>
      </c>
      <c r="E9910" s="3">
        <v>0</v>
      </c>
      <c r="F9910" s="3" t="s">
        <v>9389</v>
      </c>
    </row>
    <row r="9911" spans="1:6" x14ac:dyDescent="0.2">
      <c r="A9911" s="3" t="s">
        <v>4976</v>
      </c>
      <c r="B9911" s="3" t="s">
        <v>14885</v>
      </c>
      <c r="C9911" s="3" t="s">
        <v>16722</v>
      </c>
      <c r="D9911" s="4">
        <v>17987</v>
      </c>
      <c r="E9911" s="3">
        <v>0</v>
      </c>
      <c r="F9911" s="3" t="s">
        <v>9389</v>
      </c>
    </row>
    <row r="9912" spans="1:6" x14ac:dyDescent="0.2">
      <c r="A9912" s="3" t="s">
        <v>4977</v>
      </c>
      <c r="B9912" s="3" t="s">
        <v>16723</v>
      </c>
      <c r="C9912" s="3" t="s">
        <v>9572</v>
      </c>
      <c r="D9912" s="4">
        <v>41701</v>
      </c>
      <c r="E9912" s="3">
        <v>0</v>
      </c>
      <c r="F9912" s="3" t="s">
        <v>9389</v>
      </c>
    </row>
    <row r="9913" spans="1:6" x14ac:dyDescent="0.2">
      <c r="A9913" s="3" t="s">
        <v>4978</v>
      </c>
      <c r="B9913" s="3" t="s">
        <v>9835</v>
      </c>
      <c r="C9913" s="3" t="s">
        <v>10323</v>
      </c>
      <c r="D9913" s="4">
        <v>15739</v>
      </c>
      <c r="E9913" s="3">
        <v>0</v>
      </c>
      <c r="F9913" s="3" t="s">
        <v>9389</v>
      </c>
    </row>
    <row r="9914" spans="1:6" x14ac:dyDescent="0.2">
      <c r="A9914" s="3" t="s">
        <v>4979</v>
      </c>
      <c r="B9914" s="3" t="s">
        <v>13955</v>
      </c>
      <c r="C9914" s="3" t="s">
        <v>16724</v>
      </c>
      <c r="D9914" s="4">
        <v>43505</v>
      </c>
      <c r="E9914" s="3">
        <v>0</v>
      </c>
      <c r="F9914" s="3" t="s">
        <v>9389</v>
      </c>
    </row>
    <row r="9915" spans="1:6" x14ac:dyDescent="0.2">
      <c r="A9915" s="3" t="s">
        <v>7487</v>
      </c>
      <c r="B9915" s="3" t="s">
        <v>14524</v>
      </c>
      <c r="C9915" s="3" t="s">
        <v>9681</v>
      </c>
      <c r="D9915" s="4">
        <v>38467</v>
      </c>
      <c r="E9915" s="3">
        <v>1</v>
      </c>
      <c r="F9915" s="3" t="s">
        <v>23</v>
      </c>
    </row>
    <row r="9916" spans="1:6" x14ac:dyDescent="0.2">
      <c r="A9916" s="3" t="s">
        <v>7488</v>
      </c>
      <c r="B9916" s="3" t="s">
        <v>15035</v>
      </c>
      <c r="C9916" s="3" t="s">
        <v>10880</v>
      </c>
      <c r="D9916" s="4">
        <v>17057</v>
      </c>
      <c r="E9916" s="3">
        <v>2</v>
      </c>
      <c r="F9916" s="3" t="s">
        <v>22</v>
      </c>
    </row>
    <row r="9917" spans="1:6" x14ac:dyDescent="0.2">
      <c r="A9917" s="3" t="s">
        <v>4980</v>
      </c>
      <c r="B9917" s="3" t="s">
        <v>16725</v>
      </c>
      <c r="C9917" s="3" t="s">
        <v>10574</v>
      </c>
      <c r="D9917" s="4">
        <v>37952</v>
      </c>
      <c r="E9917" s="3">
        <v>0</v>
      </c>
      <c r="F9917" s="3" t="s">
        <v>9389</v>
      </c>
    </row>
    <row r="9918" spans="1:6" x14ac:dyDescent="0.2">
      <c r="A9918" s="3" t="s">
        <v>4981</v>
      </c>
      <c r="B9918" s="3" t="s">
        <v>14666</v>
      </c>
      <c r="C9918" s="3" t="s">
        <v>10665</v>
      </c>
      <c r="D9918" s="4">
        <v>17601</v>
      </c>
      <c r="E9918" s="3">
        <v>0</v>
      </c>
      <c r="F9918" s="3" t="s">
        <v>9389</v>
      </c>
    </row>
    <row r="9919" spans="1:6" x14ac:dyDescent="0.2">
      <c r="A9919" s="3" t="s">
        <v>4982</v>
      </c>
      <c r="B9919" s="3" t="s">
        <v>13529</v>
      </c>
      <c r="C9919" s="3" t="s">
        <v>9467</v>
      </c>
      <c r="D9919" s="4">
        <v>42041</v>
      </c>
      <c r="E9919" s="3">
        <v>0</v>
      </c>
      <c r="F9919" s="3" t="s">
        <v>9389</v>
      </c>
    </row>
    <row r="9920" spans="1:6" x14ac:dyDescent="0.2">
      <c r="A9920" s="3" t="s">
        <v>7489</v>
      </c>
      <c r="B9920" s="3" t="s">
        <v>15646</v>
      </c>
      <c r="C9920" s="3" t="s">
        <v>16726</v>
      </c>
      <c r="D9920" s="4">
        <v>14835</v>
      </c>
      <c r="E9920" s="3">
        <v>0</v>
      </c>
      <c r="F9920" s="3" t="s">
        <v>9389</v>
      </c>
    </row>
    <row r="9921" spans="1:6" x14ac:dyDescent="0.2">
      <c r="A9921" s="3" t="s">
        <v>7490</v>
      </c>
      <c r="B9921" s="3" t="s">
        <v>13834</v>
      </c>
      <c r="C9921" s="3" t="s">
        <v>9754</v>
      </c>
      <c r="D9921" s="4">
        <v>38946</v>
      </c>
      <c r="E9921" s="3">
        <v>1</v>
      </c>
      <c r="F9921" s="3" t="s">
        <v>23</v>
      </c>
    </row>
    <row r="9922" spans="1:6" x14ac:dyDescent="0.2">
      <c r="A9922" s="3" t="s">
        <v>4983</v>
      </c>
      <c r="B9922" s="3" t="s">
        <v>16727</v>
      </c>
      <c r="C9922" s="3" t="s">
        <v>11688</v>
      </c>
      <c r="D9922" s="4">
        <v>41216</v>
      </c>
      <c r="E9922" s="3">
        <v>1</v>
      </c>
      <c r="F9922" s="3" t="s">
        <v>23</v>
      </c>
    </row>
    <row r="9923" spans="1:6" x14ac:dyDescent="0.2">
      <c r="A9923" s="3" t="s">
        <v>4984</v>
      </c>
      <c r="B9923" s="3" t="s">
        <v>13418</v>
      </c>
      <c r="C9923" s="3" t="s">
        <v>16445</v>
      </c>
      <c r="D9923" s="4">
        <v>27848</v>
      </c>
      <c r="E9923" s="3">
        <v>0</v>
      </c>
      <c r="F9923" s="3" t="s">
        <v>9389</v>
      </c>
    </row>
    <row r="9924" spans="1:6" x14ac:dyDescent="0.2">
      <c r="A9924" s="3" t="s">
        <v>7491</v>
      </c>
      <c r="B9924" s="3" t="s">
        <v>13583</v>
      </c>
      <c r="C9924" s="3" t="s">
        <v>16728</v>
      </c>
      <c r="D9924" s="4">
        <v>18844</v>
      </c>
      <c r="E9924" s="3">
        <v>0</v>
      </c>
      <c r="F9924" s="3" t="s">
        <v>9389</v>
      </c>
    </row>
    <row r="9925" spans="1:6" x14ac:dyDescent="0.2">
      <c r="A9925" s="3" t="s">
        <v>4985</v>
      </c>
      <c r="B9925" s="3" t="s">
        <v>13949</v>
      </c>
      <c r="C9925" s="3" t="s">
        <v>12502</v>
      </c>
      <c r="D9925" s="4">
        <v>17461</v>
      </c>
      <c r="E9925" s="3">
        <v>1</v>
      </c>
      <c r="F9925" s="3" t="s">
        <v>23</v>
      </c>
    </row>
    <row r="9926" spans="1:6" x14ac:dyDescent="0.2">
      <c r="A9926" s="3" t="s">
        <v>16729</v>
      </c>
      <c r="B9926" s="3" t="s">
        <v>16730</v>
      </c>
      <c r="C9926" s="3" t="s">
        <v>16731</v>
      </c>
      <c r="D9926" s="4">
        <v>14986</v>
      </c>
      <c r="E9926" s="3">
        <v>0</v>
      </c>
      <c r="F9926" s="3" t="s">
        <v>9389</v>
      </c>
    </row>
    <row r="9927" spans="1:6" x14ac:dyDescent="0.2">
      <c r="A9927" s="3" t="s">
        <v>4986</v>
      </c>
      <c r="B9927" s="3" t="s">
        <v>13413</v>
      </c>
      <c r="C9927" s="3" t="s">
        <v>9422</v>
      </c>
      <c r="D9927" s="4">
        <v>28917</v>
      </c>
      <c r="E9927" s="3">
        <v>1</v>
      </c>
      <c r="F9927" s="3" t="s">
        <v>23</v>
      </c>
    </row>
    <row r="9928" spans="1:6" x14ac:dyDescent="0.2">
      <c r="A9928" s="3" t="s">
        <v>7492</v>
      </c>
      <c r="B9928" s="3" t="s">
        <v>16732</v>
      </c>
      <c r="C9928" s="3" t="s">
        <v>16733</v>
      </c>
      <c r="D9928" s="4">
        <v>38845</v>
      </c>
      <c r="E9928" s="3">
        <v>2</v>
      </c>
      <c r="F9928" s="3" t="s">
        <v>22</v>
      </c>
    </row>
    <row r="9929" spans="1:6" x14ac:dyDescent="0.2">
      <c r="A9929" s="3" t="s">
        <v>4987</v>
      </c>
      <c r="B9929" s="3" t="s">
        <v>13071</v>
      </c>
      <c r="C9929" s="3" t="s">
        <v>16734</v>
      </c>
      <c r="D9929" s="4">
        <v>31384</v>
      </c>
      <c r="E9929" s="3">
        <v>2</v>
      </c>
      <c r="F9929" s="3" t="s">
        <v>22</v>
      </c>
    </row>
    <row r="9930" spans="1:6" x14ac:dyDescent="0.2">
      <c r="A9930" s="3" t="s">
        <v>4988</v>
      </c>
      <c r="B9930" s="3" t="s">
        <v>11143</v>
      </c>
      <c r="C9930" s="3" t="s">
        <v>16735</v>
      </c>
      <c r="D9930" s="4">
        <v>14651</v>
      </c>
      <c r="E9930" s="3">
        <v>1</v>
      </c>
      <c r="F9930" s="3" t="s">
        <v>23</v>
      </c>
    </row>
    <row r="9931" spans="1:6" x14ac:dyDescent="0.2">
      <c r="A9931" s="3" t="s">
        <v>4989</v>
      </c>
      <c r="B9931" s="3" t="s">
        <v>13897</v>
      </c>
      <c r="C9931" s="3" t="s">
        <v>16736</v>
      </c>
      <c r="D9931" s="4">
        <v>33746</v>
      </c>
      <c r="E9931" s="3">
        <v>2</v>
      </c>
      <c r="F9931" s="3" t="s">
        <v>22</v>
      </c>
    </row>
    <row r="9932" spans="1:6" x14ac:dyDescent="0.2">
      <c r="A9932" s="3" t="s">
        <v>7493</v>
      </c>
      <c r="B9932" s="3" t="s">
        <v>11960</v>
      </c>
      <c r="C9932" s="3" t="s">
        <v>9541</v>
      </c>
      <c r="D9932" s="4">
        <v>27894</v>
      </c>
      <c r="E9932" s="3">
        <v>2</v>
      </c>
      <c r="F9932" s="3" t="s">
        <v>22</v>
      </c>
    </row>
    <row r="9933" spans="1:6" x14ac:dyDescent="0.2">
      <c r="A9933" s="3" t="s">
        <v>7494</v>
      </c>
      <c r="B9933" s="3" t="s">
        <v>10872</v>
      </c>
      <c r="C9933" s="3" t="s">
        <v>16737</v>
      </c>
      <c r="D9933" s="4">
        <v>30776</v>
      </c>
      <c r="E9933" s="3">
        <v>1</v>
      </c>
      <c r="F9933" s="3" t="s">
        <v>23</v>
      </c>
    </row>
    <row r="9934" spans="1:6" x14ac:dyDescent="0.2">
      <c r="A9934" s="3" t="s">
        <v>4990</v>
      </c>
      <c r="B9934" s="3" t="s">
        <v>14071</v>
      </c>
      <c r="C9934" s="3" t="s">
        <v>12079</v>
      </c>
      <c r="D9934" s="4">
        <v>39615</v>
      </c>
      <c r="E9934" s="3">
        <v>1</v>
      </c>
      <c r="F9934" s="3" t="s">
        <v>23</v>
      </c>
    </row>
    <row r="9935" spans="1:6" x14ac:dyDescent="0.2">
      <c r="A9935" s="3" t="s">
        <v>7495</v>
      </c>
      <c r="B9935" s="3" t="s">
        <v>13812</v>
      </c>
      <c r="C9935" s="3" t="s">
        <v>16738</v>
      </c>
      <c r="D9935" s="4">
        <v>30535</v>
      </c>
      <c r="E9935" s="3">
        <v>1</v>
      </c>
      <c r="F9935" s="3" t="s">
        <v>23</v>
      </c>
    </row>
    <row r="9936" spans="1:6" x14ac:dyDescent="0.2">
      <c r="A9936" s="3" t="s">
        <v>8757</v>
      </c>
      <c r="B9936" s="3" t="s">
        <v>13731</v>
      </c>
      <c r="C9936" s="3" t="s">
        <v>16739</v>
      </c>
      <c r="D9936" s="4">
        <v>41140</v>
      </c>
      <c r="E9936" s="3">
        <v>1</v>
      </c>
      <c r="F9936" s="3" t="s">
        <v>23</v>
      </c>
    </row>
    <row r="9937" spans="1:6" x14ac:dyDescent="0.2">
      <c r="A9937" s="3" t="s">
        <v>16740</v>
      </c>
      <c r="B9937" s="3" t="s">
        <v>13324</v>
      </c>
      <c r="C9937" s="3" t="s">
        <v>12089</v>
      </c>
      <c r="D9937" s="4">
        <v>36038</v>
      </c>
      <c r="E9937" s="3">
        <v>1</v>
      </c>
      <c r="F9937" s="3" t="s">
        <v>23</v>
      </c>
    </row>
    <row r="9938" spans="1:6" x14ac:dyDescent="0.2">
      <c r="A9938" s="3" t="s">
        <v>7496</v>
      </c>
      <c r="B9938" s="3" t="s">
        <v>13949</v>
      </c>
      <c r="C9938" s="3" t="s">
        <v>16741</v>
      </c>
      <c r="D9938" s="4">
        <v>42060</v>
      </c>
      <c r="E9938" s="3">
        <v>1</v>
      </c>
      <c r="F9938" s="3" t="s">
        <v>23</v>
      </c>
    </row>
    <row r="9939" spans="1:6" x14ac:dyDescent="0.2">
      <c r="A9939" s="3" t="s">
        <v>4991</v>
      </c>
      <c r="B9939" s="3" t="s">
        <v>13955</v>
      </c>
      <c r="C9939" s="3" t="s">
        <v>13479</v>
      </c>
      <c r="D9939" s="4">
        <v>41772</v>
      </c>
      <c r="E9939" s="3">
        <v>0</v>
      </c>
      <c r="F9939" s="3" t="s">
        <v>9389</v>
      </c>
    </row>
    <row r="9940" spans="1:6" x14ac:dyDescent="0.2">
      <c r="A9940" s="3" t="s">
        <v>4992</v>
      </c>
      <c r="B9940" s="3" t="s">
        <v>16402</v>
      </c>
      <c r="C9940" s="3" t="s">
        <v>9470</v>
      </c>
      <c r="D9940" s="4">
        <v>21356</v>
      </c>
      <c r="E9940" s="3">
        <v>1</v>
      </c>
      <c r="F9940" s="3" t="s">
        <v>23</v>
      </c>
    </row>
    <row r="9941" spans="1:6" x14ac:dyDescent="0.2">
      <c r="A9941" s="3" t="s">
        <v>8758</v>
      </c>
      <c r="B9941" s="3" t="s">
        <v>11030</v>
      </c>
      <c r="C9941" s="3" t="s">
        <v>16742</v>
      </c>
      <c r="D9941" s="4">
        <v>18526</v>
      </c>
      <c r="E9941" s="3">
        <v>1</v>
      </c>
      <c r="F9941" s="3" t="s">
        <v>23</v>
      </c>
    </row>
    <row r="9942" spans="1:6" x14ac:dyDescent="0.2">
      <c r="A9942" s="3" t="s">
        <v>16743</v>
      </c>
      <c r="B9942" s="3" t="s">
        <v>14246</v>
      </c>
      <c r="C9942" s="3" t="s">
        <v>10946</v>
      </c>
      <c r="D9942" s="4">
        <v>23576</v>
      </c>
      <c r="E9942" s="3">
        <v>1</v>
      </c>
      <c r="F9942" s="3" t="s">
        <v>23</v>
      </c>
    </row>
    <row r="9943" spans="1:6" x14ac:dyDescent="0.2">
      <c r="A9943" s="3" t="s">
        <v>7497</v>
      </c>
      <c r="B9943" s="3" t="s">
        <v>13348</v>
      </c>
      <c r="C9943" s="3" t="s">
        <v>10500</v>
      </c>
      <c r="D9943" s="4">
        <v>16638</v>
      </c>
      <c r="E9943" s="3">
        <v>2</v>
      </c>
      <c r="F9943" s="3" t="s">
        <v>22</v>
      </c>
    </row>
    <row r="9944" spans="1:6" x14ac:dyDescent="0.2">
      <c r="A9944" s="3" t="s">
        <v>7498</v>
      </c>
      <c r="B9944" s="3" t="s">
        <v>15730</v>
      </c>
      <c r="C9944" s="3" t="s">
        <v>10688</v>
      </c>
      <c r="D9944" s="4">
        <v>34868</v>
      </c>
      <c r="E9944" s="3">
        <v>0</v>
      </c>
      <c r="F9944" s="3" t="s">
        <v>9389</v>
      </c>
    </row>
    <row r="9945" spans="1:6" x14ac:dyDescent="0.2">
      <c r="A9945" s="3" t="s">
        <v>4993</v>
      </c>
      <c r="B9945" s="3" t="s">
        <v>15860</v>
      </c>
      <c r="C9945" s="3" t="s">
        <v>16744</v>
      </c>
      <c r="D9945" s="4">
        <v>32147</v>
      </c>
      <c r="E9945" s="3">
        <v>2</v>
      </c>
      <c r="F9945" s="3" t="s">
        <v>22</v>
      </c>
    </row>
    <row r="9946" spans="1:6" x14ac:dyDescent="0.2">
      <c r="A9946" s="3" t="s">
        <v>7499</v>
      </c>
      <c r="B9946" s="3" t="s">
        <v>13491</v>
      </c>
      <c r="C9946" s="3" t="s">
        <v>10716</v>
      </c>
      <c r="D9946" s="4">
        <v>23482</v>
      </c>
      <c r="E9946" s="3">
        <v>1</v>
      </c>
      <c r="F9946" s="3" t="s">
        <v>23</v>
      </c>
    </row>
    <row r="9947" spans="1:6" x14ac:dyDescent="0.2">
      <c r="A9947" s="3" t="s">
        <v>16745</v>
      </c>
      <c r="B9947" s="3" t="s">
        <v>13450</v>
      </c>
      <c r="C9947" s="3" t="s">
        <v>16746</v>
      </c>
      <c r="D9947" s="4">
        <v>27276</v>
      </c>
      <c r="E9947" s="3">
        <v>2</v>
      </c>
      <c r="F9947" s="3" t="s">
        <v>22</v>
      </c>
    </row>
    <row r="9948" spans="1:6" x14ac:dyDescent="0.2">
      <c r="A9948" s="3" t="s">
        <v>4994</v>
      </c>
      <c r="B9948" s="3" t="s">
        <v>13348</v>
      </c>
      <c r="C9948" s="3" t="s">
        <v>11660</v>
      </c>
      <c r="D9948" s="4">
        <v>30283</v>
      </c>
      <c r="E9948" s="3">
        <v>1</v>
      </c>
      <c r="F9948" s="3" t="s">
        <v>23</v>
      </c>
    </row>
    <row r="9949" spans="1:6" x14ac:dyDescent="0.2">
      <c r="A9949" s="3" t="s">
        <v>9379</v>
      </c>
      <c r="B9949" s="3" t="s">
        <v>13311</v>
      </c>
      <c r="C9949" s="3" t="s">
        <v>16747</v>
      </c>
      <c r="D9949" s="4">
        <v>40351</v>
      </c>
      <c r="E9949" s="3">
        <v>2</v>
      </c>
      <c r="F9949" s="3" t="s">
        <v>22</v>
      </c>
    </row>
    <row r="9950" spans="1:6" x14ac:dyDescent="0.2">
      <c r="A9950" s="3" t="s">
        <v>4995</v>
      </c>
      <c r="B9950" s="3" t="s">
        <v>16748</v>
      </c>
      <c r="C9950" s="3" t="s">
        <v>12284</v>
      </c>
      <c r="D9950" s="4">
        <v>35544</v>
      </c>
      <c r="E9950" s="3">
        <v>1</v>
      </c>
      <c r="F9950" s="3" t="s">
        <v>23</v>
      </c>
    </row>
    <row r="9951" spans="1:6" x14ac:dyDescent="0.2">
      <c r="A9951" s="3" t="s">
        <v>4996</v>
      </c>
      <c r="B9951" s="3" t="s">
        <v>14052</v>
      </c>
      <c r="C9951" s="3" t="s">
        <v>16749</v>
      </c>
      <c r="D9951" s="4">
        <v>42267</v>
      </c>
      <c r="E9951" s="3">
        <v>2</v>
      </c>
      <c r="F9951" s="3" t="s">
        <v>22</v>
      </c>
    </row>
    <row r="9952" spans="1:6" x14ac:dyDescent="0.2">
      <c r="A9952" s="3" t="s">
        <v>4997</v>
      </c>
      <c r="B9952" s="3" t="s">
        <v>13313</v>
      </c>
      <c r="C9952" s="3" t="s">
        <v>16508</v>
      </c>
      <c r="D9952" s="4">
        <v>37832</v>
      </c>
      <c r="E9952" s="3">
        <v>2</v>
      </c>
      <c r="F9952" s="3" t="s">
        <v>22</v>
      </c>
    </row>
    <row r="9953" spans="1:6" x14ac:dyDescent="0.2">
      <c r="A9953" s="3" t="s">
        <v>4998</v>
      </c>
      <c r="B9953" s="3" t="s">
        <v>13450</v>
      </c>
      <c r="C9953" s="3" t="s">
        <v>16750</v>
      </c>
      <c r="D9953" s="4">
        <v>35590</v>
      </c>
      <c r="E9953" s="3">
        <v>2</v>
      </c>
      <c r="F9953" s="3" t="s">
        <v>22</v>
      </c>
    </row>
    <row r="9954" spans="1:6" x14ac:dyDescent="0.2">
      <c r="A9954" s="3" t="s">
        <v>4999</v>
      </c>
      <c r="B9954" s="3" t="s">
        <v>13418</v>
      </c>
      <c r="C9954" s="3" t="s">
        <v>9692</v>
      </c>
      <c r="D9954" s="4">
        <v>41625</v>
      </c>
      <c r="E9954" s="3">
        <v>1</v>
      </c>
      <c r="F9954" s="3" t="s">
        <v>23</v>
      </c>
    </row>
    <row r="9955" spans="1:6" x14ac:dyDescent="0.2">
      <c r="A9955" s="3" t="s">
        <v>5000</v>
      </c>
      <c r="B9955" s="3" t="s">
        <v>16751</v>
      </c>
      <c r="C9955" s="3" t="s">
        <v>9585</v>
      </c>
      <c r="D9955" s="4">
        <v>21767</v>
      </c>
      <c r="E9955" s="3">
        <v>0</v>
      </c>
      <c r="F9955" s="3" t="s">
        <v>9389</v>
      </c>
    </row>
    <row r="9956" spans="1:6" x14ac:dyDescent="0.2">
      <c r="A9956" s="3" t="s">
        <v>5001</v>
      </c>
      <c r="B9956" s="3" t="s">
        <v>14979</v>
      </c>
      <c r="C9956" s="3" t="s">
        <v>16752</v>
      </c>
      <c r="D9956" s="4">
        <v>41178</v>
      </c>
      <c r="E9956" s="3">
        <v>0</v>
      </c>
      <c r="F9956" s="3" t="s">
        <v>9389</v>
      </c>
    </row>
    <row r="9957" spans="1:6" x14ac:dyDescent="0.2">
      <c r="A9957" s="3" t="s">
        <v>7500</v>
      </c>
      <c r="B9957" s="3" t="s">
        <v>13423</v>
      </c>
      <c r="C9957" s="3" t="s">
        <v>9566</v>
      </c>
      <c r="D9957" s="4">
        <v>42020</v>
      </c>
      <c r="E9957" s="3">
        <v>2</v>
      </c>
      <c r="F9957" s="3" t="s">
        <v>22</v>
      </c>
    </row>
    <row r="9958" spans="1:6" x14ac:dyDescent="0.2">
      <c r="A9958" s="3" t="s">
        <v>5002</v>
      </c>
      <c r="B9958" s="3" t="s">
        <v>14013</v>
      </c>
      <c r="C9958" s="3" t="s">
        <v>9670</v>
      </c>
      <c r="D9958" s="4">
        <v>29805</v>
      </c>
      <c r="E9958" s="3">
        <v>2</v>
      </c>
      <c r="F9958" s="3" t="s">
        <v>22</v>
      </c>
    </row>
    <row r="9959" spans="1:6" x14ac:dyDescent="0.2">
      <c r="A9959" s="3" t="s">
        <v>5003</v>
      </c>
      <c r="B9959" s="3" t="s">
        <v>13670</v>
      </c>
      <c r="C9959" s="3" t="s">
        <v>11051</v>
      </c>
      <c r="D9959" s="4">
        <v>34517</v>
      </c>
      <c r="E9959" s="3">
        <v>2</v>
      </c>
      <c r="F9959" s="3" t="s">
        <v>22</v>
      </c>
    </row>
    <row r="9960" spans="1:6" x14ac:dyDescent="0.2">
      <c r="A9960" s="3" t="s">
        <v>16753</v>
      </c>
      <c r="B9960" s="3" t="s">
        <v>13653</v>
      </c>
      <c r="C9960" s="3" t="s">
        <v>16754</v>
      </c>
      <c r="D9960" s="4">
        <v>23725</v>
      </c>
      <c r="E9960" s="3">
        <v>1</v>
      </c>
      <c r="F9960" s="3" t="s">
        <v>23</v>
      </c>
    </row>
    <row r="9961" spans="1:6" x14ac:dyDescent="0.2">
      <c r="A9961" s="3" t="s">
        <v>5004</v>
      </c>
      <c r="B9961" s="3" t="s">
        <v>13324</v>
      </c>
      <c r="C9961" s="3" t="s">
        <v>16105</v>
      </c>
      <c r="D9961" s="4">
        <v>40676</v>
      </c>
      <c r="E9961" s="3">
        <v>2</v>
      </c>
      <c r="F9961" s="3" t="s">
        <v>22</v>
      </c>
    </row>
    <row r="9962" spans="1:6" x14ac:dyDescent="0.2">
      <c r="A9962" s="3" t="s">
        <v>5005</v>
      </c>
      <c r="B9962" s="3" t="s">
        <v>14226</v>
      </c>
      <c r="C9962" s="3" t="s">
        <v>11392</v>
      </c>
      <c r="D9962" s="4">
        <v>36533</v>
      </c>
      <c r="E9962" s="3">
        <v>1</v>
      </c>
      <c r="F9962" s="3" t="s">
        <v>23</v>
      </c>
    </row>
    <row r="9963" spans="1:6" x14ac:dyDescent="0.2">
      <c r="A9963" s="3" t="s">
        <v>5006</v>
      </c>
      <c r="B9963" s="3" t="s">
        <v>13339</v>
      </c>
      <c r="C9963" s="3" t="s">
        <v>10665</v>
      </c>
      <c r="D9963" s="4">
        <v>17406</v>
      </c>
      <c r="E9963" s="3">
        <v>1</v>
      </c>
      <c r="F9963" s="3" t="s">
        <v>23</v>
      </c>
    </row>
    <row r="9964" spans="1:6" x14ac:dyDescent="0.2">
      <c r="A9964" s="3" t="s">
        <v>5007</v>
      </c>
      <c r="B9964" s="3" t="s">
        <v>14666</v>
      </c>
      <c r="C9964" s="3" t="s">
        <v>16755</v>
      </c>
      <c r="D9964" s="4">
        <v>15177</v>
      </c>
      <c r="E9964" s="3">
        <v>2</v>
      </c>
      <c r="F9964" s="3" t="s">
        <v>22</v>
      </c>
    </row>
    <row r="9965" spans="1:6" x14ac:dyDescent="0.2">
      <c r="A9965" s="3" t="s">
        <v>8759</v>
      </c>
      <c r="B9965" s="3" t="s">
        <v>14374</v>
      </c>
      <c r="C9965" s="3" t="s">
        <v>16756</v>
      </c>
      <c r="D9965" s="4">
        <v>20914</v>
      </c>
      <c r="E9965" s="3">
        <v>1</v>
      </c>
      <c r="F9965" s="3" t="s">
        <v>23</v>
      </c>
    </row>
    <row r="9966" spans="1:6" x14ac:dyDescent="0.2">
      <c r="A9966" s="3" t="s">
        <v>8760</v>
      </c>
      <c r="B9966" s="3" t="s">
        <v>10351</v>
      </c>
      <c r="C9966" s="3" t="s">
        <v>9470</v>
      </c>
      <c r="D9966" s="4">
        <v>23414</v>
      </c>
      <c r="E9966" s="3">
        <v>2</v>
      </c>
      <c r="F9966" s="3" t="s">
        <v>22</v>
      </c>
    </row>
    <row r="9967" spans="1:6" x14ac:dyDescent="0.2">
      <c r="A9967" s="3" t="s">
        <v>5008</v>
      </c>
      <c r="B9967" s="3" t="s">
        <v>15178</v>
      </c>
      <c r="C9967" s="3" t="s">
        <v>16757</v>
      </c>
      <c r="D9967" s="4">
        <v>39281</v>
      </c>
      <c r="E9967" s="3">
        <v>2</v>
      </c>
      <c r="F9967" s="3" t="s">
        <v>22</v>
      </c>
    </row>
    <row r="9968" spans="1:6" x14ac:dyDescent="0.2">
      <c r="A9968" s="3" t="s">
        <v>5009</v>
      </c>
      <c r="B9968" s="3" t="s">
        <v>15342</v>
      </c>
      <c r="C9968" s="3" t="s">
        <v>16758</v>
      </c>
      <c r="D9968" s="4">
        <v>38151</v>
      </c>
      <c r="E9968" s="3">
        <v>2</v>
      </c>
      <c r="F9968" s="3" t="s">
        <v>22</v>
      </c>
    </row>
    <row r="9969" spans="1:6" x14ac:dyDescent="0.2">
      <c r="A9969" s="3" t="s">
        <v>5010</v>
      </c>
      <c r="B9969" s="3" t="s">
        <v>13601</v>
      </c>
      <c r="C9969" s="3" t="s">
        <v>9753</v>
      </c>
      <c r="D9969" s="4">
        <v>30070</v>
      </c>
      <c r="E9969" s="3">
        <v>1</v>
      </c>
      <c r="F9969" s="3" t="s">
        <v>23</v>
      </c>
    </row>
    <row r="9970" spans="1:6" x14ac:dyDescent="0.2">
      <c r="A9970" s="3" t="s">
        <v>5011</v>
      </c>
      <c r="B9970" s="3" t="s">
        <v>13547</v>
      </c>
      <c r="C9970" s="3" t="s">
        <v>13132</v>
      </c>
      <c r="D9970" s="4">
        <v>18862</v>
      </c>
      <c r="E9970" s="3">
        <v>0</v>
      </c>
      <c r="F9970" s="3" t="s">
        <v>9389</v>
      </c>
    </row>
    <row r="9971" spans="1:6" x14ac:dyDescent="0.2">
      <c r="A9971" s="3" t="s">
        <v>8761</v>
      </c>
      <c r="B9971" s="3" t="s">
        <v>13396</v>
      </c>
      <c r="C9971" s="3" t="s">
        <v>16759</v>
      </c>
      <c r="D9971" s="4">
        <v>23707</v>
      </c>
      <c r="E9971" s="3">
        <v>2</v>
      </c>
      <c r="F9971" s="3" t="s">
        <v>22</v>
      </c>
    </row>
    <row r="9972" spans="1:6" x14ac:dyDescent="0.2">
      <c r="A9972" s="3" t="s">
        <v>16760</v>
      </c>
      <c r="B9972" s="3" t="s">
        <v>13595</v>
      </c>
      <c r="C9972" s="3" t="s">
        <v>16761</v>
      </c>
      <c r="D9972" s="4">
        <v>31002</v>
      </c>
      <c r="E9972" s="3">
        <v>1</v>
      </c>
      <c r="F9972" s="3" t="s">
        <v>23</v>
      </c>
    </row>
    <row r="9973" spans="1:6" x14ac:dyDescent="0.2">
      <c r="A9973" s="3" t="s">
        <v>5012</v>
      </c>
      <c r="B9973" s="3" t="s">
        <v>13413</v>
      </c>
      <c r="C9973" s="3" t="s">
        <v>16762</v>
      </c>
      <c r="D9973" s="4">
        <v>22466</v>
      </c>
      <c r="E9973" s="3">
        <v>0</v>
      </c>
      <c r="F9973" s="3" t="s">
        <v>9389</v>
      </c>
    </row>
    <row r="9974" spans="1:6" x14ac:dyDescent="0.2">
      <c r="A9974" s="3" t="s">
        <v>7501</v>
      </c>
      <c r="B9974" s="3" t="s">
        <v>12575</v>
      </c>
      <c r="C9974" s="3" t="s">
        <v>10098</v>
      </c>
      <c r="D9974" s="4">
        <v>33552</v>
      </c>
      <c r="E9974" s="3">
        <v>2</v>
      </c>
      <c r="F9974" s="3" t="s">
        <v>22</v>
      </c>
    </row>
    <row r="9975" spans="1:6" x14ac:dyDescent="0.2">
      <c r="A9975" s="3" t="s">
        <v>7502</v>
      </c>
      <c r="B9975" s="3" t="s">
        <v>13324</v>
      </c>
      <c r="C9975" s="3" t="s">
        <v>16763</v>
      </c>
      <c r="D9975" s="4">
        <v>21408</v>
      </c>
      <c r="E9975" s="3">
        <v>0</v>
      </c>
      <c r="F9975" s="3" t="s">
        <v>9389</v>
      </c>
    </row>
    <row r="9976" spans="1:6" x14ac:dyDescent="0.2">
      <c r="A9976" s="3" t="s">
        <v>7503</v>
      </c>
      <c r="B9976" s="3" t="s">
        <v>13399</v>
      </c>
      <c r="C9976" s="3" t="s">
        <v>16764</v>
      </c>
      <c r="D9976" s="4">
        <v>35647</v>
      </c>
      <c r="E9976" s="3">
        <v>0</v>
      </c>
      <c r="F9976" s="3" t="s">
        <v>9389</v>
      </c>
    </row>
    <row r="9977" spans="1:6" x14ac:dyDescent="0.2">
      <c r="A9977" s="3" t="s">
        <v>5013</v>
      </c>
      <c r="B9977" s="3" t="s">
        <v>14266</v>
      </c>
      <c r="C9977" s="3" t="s">
        <v>9591</v>
      </c>
      <c r="D9977" s="4">
        <v>31886</v>
      </c>
      <c r="E9977" s="3">
        <v>1</v>
      </c>
      <c r="F9977" s="3" t="s">
        <v>23</v>
      </c>
    </row>
    <row r="9978" spans="1:6" x14ac:dyDescent="0.2">
      <c r="A9978" s="3" t="s">
        <v>7504</v>
      </c>
      <c r="B9978" s="3" t="s">
        <v>13981</v>
      </c>
      <c r="C9978" s="3" t="s">
        <v>10466</v>
      </c>
      <c r="D9978" s="4">
        <v>33759</v>
      </c>
      <c r="E9978" s="3">
        <v>2</v>
      </c>
      <c r="F9978" s="3" t="s">
        <v>22</v>
      </c>
    </row>
    <row r="9979" spans="1:6" x14ac:dyDescent="0.2">
      <c r="A9979" s="3" t="s">
        <v>5014</v>
      </c>
      <c r="B9979" s="3" t="s">
        <v>13457</v>
      </c>
      <c r="C9979" s="3" t="s">
        <v>16765</v>
      </c>
      <c r="D9979" s="4">
        <v>33640</v>
      </c>
      <c r="E9979" s="3">
        <v>2</v>
      </c>
      <c r="F9979" s="3" t="s">
        <v>22</v>
      </c>
    </row>
    <row r="9980" spans="1:6" x14ac:dyDescent="0.2">
      <c r="A9980" s="3" t="s">
        <v>9380</v>
      </c>
      <c r="B9980" s="3" t="s">
        <v>16264</v>
      </c>
      <c r="C9980" s="3" t="s">
        <v>9765</v>
      </c>
      <c r="D9980" s="4">
        <v>25840</v>
      </c>
      <c r="E9980" s="3">
        <v>0</v>
      </c>
      <c r="F9980" s="3" t="s">
        <v>9389</v>
      </c>
    </row>
    <row r="9981" spans="1:6" x14ac:dyDescent="0.2">
      <c r="A9981" s="3" t="s">
        <v>5015</v>
      </c>
      <c r="B9981" s="3" t="s">
        <v>9495</v>
      </c>
      <c r="C9981" s="3" t="s">
        <v>16766</v>
      </c>
      <c r="D9981" s="4">
        <v>41630</v>
      </c>
      <c r="E9981" s="3">
        <v>1</v>
      </c>
      <c r="F9981" s="3" t="s">
        <v>23</v>
      </c>
    </row>
    <row r="9982" spans="1:6" x14ac:dyDescent="0.2">
      <c r="A9982" s="3" t="s">
        <v>7505</v>
      </c>
      <c r="B9982" s="3" t="s">
        <v>11030</v>
      </c>
      <c r="C9982" s="3" t="s">
        <v>14886</v>
      </c>
      <c r="D9982" s="4">
        <v>26885</v>
      </c>
      <c r="E9982" s="3">
        <v>1</v>
      </c>
      <c r="F9982" s="3" t="s">
        <v>23</v>
      </c>
    </row>
    <row r="9983" spans="1:6" x14ac:dyDescent="0.2">
      <c r="A9983" s="3" t="s">
        <v>5016</v>
      </c>
      <c r="B9983" s="3" t="s">
        <v>13394</v>
      </c>
      <c r="C9983" s="3" t="s">
        <v>13483</v>
      </c>
      <c r="D9983" s="4">
        <v>20144</v>
      </c>
      <c r="E9983" s="3">
        <v>1</v>
      </c>
      <c r="F9983" s="3" t="s">
        <v>23</v>
      </c>
    </row>
    <row r="9984" spans="1:6" x14ac:dyDescent="0.2">
      <c r="A9984" s="3" t="s">
        <v>9381</v>
      </c>
      <c r="B9984" s="3" t="s">
        <v>15098</v>
      </c>
      <c r="C9984" s="3" t="s">
        <v>16767</v>
      </c>
      <c r="D9984" s="4">
        <v>35122</v>
      </c>
      <c r="E9984" s="3">
        <v>1</v>
      </c>
      <c r="F9984" s="3" t="s">
        <v>23</v>
      </c>
    </row>
    <row r="9985" spans="1:6" x14ac:dyDescent="0.2">
      <c r="A9985" s="3" t="s">
        <v>5017</v>
      </c>
      <c r="B9985" s="3" t="s">
        <v>14229</v>
      </c>
      <c r="C9985" s="3" t="s">
        <v>16768</v>
      </c>
      <c r="D9985" s="4">
        <v>16443</v>
      </c>
      <c r="E9985" s="3">
        <v>1</v>
      </c>
      <c r="F9985" s="3" t="s">
        <v>23</v>
      </c>
    </row>
    <row r="9986" spans="1:6" x14ac:dyDescent="0.2">
      <c r="A9986" s="3" t="s">
        <v>7506</v>
      </c>
      <c r="B9986" s="3" t="s">
        <v>16769</v>
      </c>
      <c r="C9986" s="3" t="s">
        <v>16770</v>
      </c>
      <c r="D9986" s="4">
        <v>18229</v>
      </c>
      <c r="E9986" s="3">
        <v>2</v>
      </c>
      <c r="F9986" s="3" t="s">
        <v>22</v>
      </c>
    </row>
    <row r="9987" spans="1:6" x14ac:dyDescent="0.2">
      <c r="A9987" s="3" t="s">
        <v>5018</v>
      </c>
      <c r="B9987" s="3" t="s">
        <v>13493</v>
      </c>
      <c r="C9987" s="3" t="s">
        <v>16771</v>
      </c>
      <c r="D9987" s="4">
        <v>41948</v>
      </c>
      <c r="E9987" s="3">
        <v>2</v>
      </c>
      <c r="F9987" s="3" t="s">
        <v>22</v>
      </c>
    </row>
    <row r="9988" spans="1:6" x14ac:dyDescent="0.2">
      <c r="A9988" s="3" t="s">
        <v>5019</v>
      </c>
      <c r="B9988" s="3" t="s">
        <v>13689</v>
      </c>
      <c r="C9988" s="3" t="s">
        <v>9609</v>
      </c>
      <c r="D9988" s="4">
        <v>26067</v>
      </c>
      <c r="E9988" s="3">
        <v>0</v>
      </c>
      <c r="F9988" s="3" t="s">
        <v>9389</v>
      </c>
    </row>
    <row r="9989" spans="1:6" x14ac:dyDescent="0.2">
      <c r="A9989" s="3" t="s">
        <v>5020</v>
      </c>
      <c r="B9989" s="3" t="s">
        <v>16772</v>
      </c>
      <c r="C9989" s="3" t="s">
        <v>16773</v>
      </c>
      <c r="D9989" s="4">
        <v>18439</v>
      </c>
      <c r="E9989" s="3">
        <v>1</v>
      </c>
      <c r="F9989" s="3" t="s">
        <v>23</v>
      </c>
    </row>
    <row r="9990" spans="1:6" x14ac:dyDescent="0.2">
      <c r="A9990" s="3" t="s">
        <v>5021</v>
      </c>
      <c r="B9990" s="3" t="s">
        <v>13363</v>
      </c>
      <c r="C9990" s="3" t="s">
        <v>9462</v>
      </c>
      <c r="D9990" s="4">
        <v>21837</v>
      </c>
      <c r="E9990" s="3">
        <v>2</v>
      </c>
      <c r="F9990" s="3" t="s">
        <v>22</v>
      </c>
    </row>
    <row r="9991" spans="1:6" x14ac:dyDescent="0.2">
      <c r="A9991" s="3" t="s">
        <v>9382</v>
      </c>
      <c r="B9991" s="3" t="s">
        <v>13413</v>
      </c>
      <c r="C9991" s="3" t="s">
        <v>16774</v>
      </c>
      <c r="D9991" s="4">
        <v>32894</v>
      </c>
      <c r="E9991" s="3">
        <v>0</v>
      </c>
      <c r="F9991" s="3" t="s">
        <v>9389</v>
      </c>
    </row>
    <row r="9992" spans="1:6" x14ac:dyDescent="0.2">
      <c r="A9992" s="3" t="s">
        <v>5022</v>
      </c>
      <c r="B9992" s="3" t="s">
        <v>15017</v>
      </c>
      <c r="C9992" s="3" t="s">
        <v>10257</v>
      </c>
      <c r="D9992" s="4">
        <v>37640</v>
      </c>
      <c r="E9992" s="3">
        <v>0</v>
      </c>
      <c r="F9992" s="3" t="s">
        <v>9389</v>
      </c>
    </row>
    <row r="9993" spans="1:6" x14ac:dyDescent="0.2">
      <c r="A9993" s="3" t="s">
        <v>7507</v>
      </c>
      <c r="B9993" s="3" t="s">
        <v>13426</v>
      </c>
      <c r="C9993" s="3" t="s">
        <v>16775</v>
      </c>
      <c r="D9993" s="4">
        <v>22040</v>
      </c>
      <c r="E9993" s="3">
        <v>2</v>
      </c>
      <c r="F9993" s="3" t="s">
        <v>22</v>
      </c>
    </row>
    <row r="9994" spans="1:6" x14ac:dyDescent="0.2">
      <c r="A9994" s="3" t="s">
        <v>16776</v>
      </c>
      <c r="B9994" s="3" t="s">
        <v>13736</v>
      </c>
      <c r="C9994" s="3" t="s">
        <v>9601</v>
      </c>
      <c r="D9994" s="4">
        <v>15278</v>
      </c>
      <c r="E9994" s="3">
        <v>0</v>
      </c>
      <c r="F9994" s="3" t="s">
        <v>9389</v>
      </c>
    </row>
    <row r="9995" spans="1:6" x14ac:dyDescent="0.2">
      <c r="A9995" s="3" t="s">
        <v>7508</v>
      </c>
      <c r="B9995" s="3" t="s">
        <v>13491</v>
      </c>
      <c r="C9995" s="3" t="s">
        <v>16777</v>
      </c>
      <c r="D9995" s="4">
        <v>31658</v>
      </c>
      <c r="E9995" s="3">
        <v>2</v>
      </c>
      <c r="F9995" s="3" t="s">
        <v>22</v>
      </c>
    </row>
    <row r="9996" spans="1:6" x14ac:dyDescent="0.2">
      <c r="A9996" s="3" t="s">
        <v>5023</v>
      </c>
      <c r="B9996" s="3" t="s">
        <v>13796</v>
      </c>
      <c r="C9996" s="3" t="s">
        <v>11568</v>
      </c>
      <c r="D9996" s="4">
        <v>35384</v>
      </c>
      <c r="E9996" s="3">
        <v>0</v>
      </c>
      <c r="F9996" s="3" t="s">
        <v>9389</v>
      </c>
    </row>
    <row r="9997" spans="1:6" x14ac:dyDescent="0.2">
      <c r="A9997" s="3" t="s">
        <v>5024</v>
      </c>
      <c r="B9997" s="3" t="s">
        <v>13459</v>
      </c>
      <c r="C9997" s="3" t="s">
        <v>16778</v>
      </c>
      <c r="D9997" s="4">
        <v>17462</v>
      </c>
      <c r="E9997" s="3">
        <v>2</v>
      </c>
      <c r="F9997" s="3" t="s">
        <v>22</v>
      </c>
    </row>
    <row r="9998" spans="1:6" x14ac:dyDescent="0.2">
      <c r="A9998" s="3" t="s">
        <v>5025</v>
      </c>
      <c r="B9998" s="3" t="s">
        <v>16779</v>
      </c>
      <c r="C9998" s="3" t="s">
        <v>12415</v>
      </c>
      <c r="D9998" s="4">
        <v>17256</v>
      </c>
      <c r="E9998" s="3">
        <v>0</v>
      </c>
      <c r="F9998" s="3" t="s">
        <v>9389</v>
      </c>
    </row>
    <row r="9999" spans="1:6" x14ac:dyDescent="0.2">
      <c r="A9999" s="3" t="s">
        <v>5026</v>
      </c>
      <c r="B9999" s="3" t="s">
        <v>13435</v>
      </c>
      <c r="C9999" s="3" t="s">
        <v>11508</v>
      </c>
      <c r="D9999" s="4">
        <v>18300</v>
      </c>
      <c r="E9999" s="3">
        <v>1</v>
      </c>
      <c r="F9999" s="3" t="s">
        <v>23</v>
      </c>
    </row>
    <row r="10000" spans="1:6" x14ac:dyDescent="0.2">
      <c r="A10000" s="3" t="s">
        <v>7509</v>
      </c>
      <c r="B10000" s="3" t="s">
        <v>13394</v>
      </c>
      <c r="C10000" s="3" t="s">
        <v>16780</v>
      </c>
      <c r="D10000" s="4">
        <v>43108</v>
      </c>
      <c r="E10000" s="3">
        <v>1</v>
      </c>
      <c r="F10000" s="3" t="s">
        <v>23</v>
      </c>
    </row>
    <row r="10001" spans="1:6" x14ac:dyDescent="0.2">
      <c r="A10001" s="3" t="s">
        <v>7510</v>
      </c>
      <c r="B10001" s="3" t="s">
        <v>13465</v>
      </c>
      <c r="C10001" s="3" t="s">
        <v>11543</v>
      </c>
      <c r="D10001" s="4">
        <v>42779</v>
      </c>
      <c r="E10001" s="3">
        <v>0</v>
      </c>
      <c r="F10001" s="3" t="s">
        <v>9389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</vt:lpstr>
      <vt:lpstr>Event</vt:lpstr>
      <vt:lpstr>MedicalCondition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2020-11-19T23:37:46Z</dcterms:created>
  <dcterms:modified xsi:type="dcterms:W3CDTF">2020-11-23T19:54:20Z</dcterms:modified>
</cp:coreProperties>
</file>